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/>
  <mc:AlternateContent xmlns:mc="http://schemas.openxmlformats.org/markup-compatibility/2006">
    <mc:Choice Requires="x15">
      <x15ac:absPath xmlns:x15ac="http://schemas.microsoft.com/office/spreadsheetml/2010/11/ac" url="K:\00_Treffpunkt Netze\TP Netze 2024\07_Sales\"/>
    </mc:Choice>
  </mc:AlternateContent>
  <xr:revisionPtr revIDLastSave="0" documentId="13_ncr:1_{43404F80-3A38-46A0-9784-00BDADDF57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gebot-LV" sheetId="1" r:id="rId1"/>
  </sheets>
  <externalReferences>
    <externalReference r:id="rId2"/>
    <externalReference r:id="rId3"/>
  </externalReferences>
  <definedNames>
    <definedName name="Art">#REF!</definedName>
    <definedName name="Dashboard_Umsatzübersicht">#REF!</definedName>
    <definedName name="_xlnm.Print_Area" localSheetId="0">'Angebot-LV'!$A$1:$N$177</definedName>
    <definedName name="_xlnm.Print_Titles" localSheetId="0">'Angebot-LV'!$8:$8</definedName>
    <definedName name="er">#REF!</definedName>
    <definedName name="erere">#REF!</definedName>
    <definedName name="fd">#REF!</definedName>
    <definedName name="Heizungslieferanten">#REF!</definedName>
    <definedName name="Kunde">#REF!</definedName>
    <definedName name="Sanitärlieferanten">#REF!</definedName>
    <definedName name="test">#REF!</definedName>
    <definedName name="Zeltlieferante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9" i="1" l="1"/>
  <c r="Y49" i="1" s="1"/>
  <c r="U49" i="1"/>
  <c r="T49" i="1"/>
  <c r="R49" i="1"/>
  <c r="S49" i="1" s="1"/>
  <c r="P49" i="1"/>
  <c r="Q49" i="1" s="1"/>
  <c r="N49" i="1"/>
  <c r="V49" i="1"/>
  <c r="W49" i="1" s="1"/>
  <c r="J49" i="1"/>
  <c r="I49" i="1"/>
  <c r="K49" i="1" s="1"/>
  <c r="F49" i="1"/>
  <c r="X48" i="1"/>
  <c r="Y48" i="1" s="1"/>
  <c r="U48" i="1"/>
  <c r="T48" i="1"/>
  <c r="R48" i="1"/>
  <c r="S48" i="1" s="1"/>
  <c r="P48" i="1"/>
  <c r="Q48" i="1" s="1"/>
  <c r="N48" i="1"/>
  <c r="V48" i="1"/>
  <c r="W48" i="1" s="1"/>
  <c r="J48" i="1"/>
  <c r="I48" i="1"/>
  <c r="K48" i="1" s="1"/>
  <c r="F48" i="1"/>
  <c r="X33" i="1"/>
  <c r="Y33" i="1" s="1"/>
  <c r="U33" i="1"/>
  <c r="T33" i="1"/>
  <c r="R33" i="1"/>
  <c r="S33" i="1" s="1"/>
  <c r="P33" i="1"/>
  <c r="Q33" i="1" s="1"/>
  <c r="N33" i="1"/>
  <c r="V33" i="1"/>
  <c r="W33" i="1" s="1"/>
  <c r="J33" i="1"/>
  <c r="I33" i="1"/>
  <c r="K33" i="1" s="1"/>
  <c r="F33" i="1"/>
  <c r="X32" i="1"/>
  <c r="Y32" i="1" s="1"/>
  <c r="U32" i="1"/>
  <c r="T32" i="1"/>
  <c r="R32" i="1"/>
  <c r="S32" i="1" s="1"/>
  <c r="P32" i="1"/>
  <c r="Q32" i="1" s="1"/>
  <c r="N32" i="1"/>
  <c r="V32" i="1"/>
  <c r="W32" i="1" s="1"/>
  <c r="J32" i="1"/>
  <c r="I32" i="1"/>
  <c r="K32" i="1" s="1"/>
  <c r="F32" i="1"/>
  <c r="X46" i="1"/>
  <c r="Y46" i="1" s="1"/>
  <c r="U46" i="1"/>
  <c r="T46" i="1"/>
  <c r="R46" i="1"/>
  <c r="S46" i="1" s="1"/>
  <c r="P46" i="1"/>
  <c r="Q46" i="1" s="1"/>
  <c r="N46" i="1"/>
  <c r="V46" i="1"/>
  <c r="W46" i="1" s="1"/>
  <c r="J46" i="1"/>
  <c r="I46" i="1"/>
  <c r="K46" i="1" s="1"/>
  <c r="F46" i="1"/>
  <c r="X45" i="1"/>
  <c r="Y45" i="1" s="1"/>
  <c r="U45" i="1"/>
  <c r="T45" i="1"/>
  <c r="R45" i="1"/>
  <c r="S45" i="1" s="1"/>
  <c r="P45" i="1"/>
  <c r="Q45" i="1" s="1"/>
  <c r="N45" i="1"/>
  <c r="V45" i="1"/>
  <c r="W45" i="1" s="1"/>
  <c r="J45" i="1"/>
  <c r="I45" i="1"/>
  <c r="K45" i="1" s="1"/>
  <c r="F45" i="1"/>
  <c r="X36" i="1"/>
  <c r="Y36" i="1" s="1"/>
  <c r="U36" i="1"/>
  <c r="T36" i="1"/>
  <c r="R36" i="1"/>
  <c r="S36" i="1" s="1"/>
  <c r="P36" i="1"/>
  <c r="Q36" i="1" s="1"/>
  <c r="N36" i="1"/>
  <c r="V36" i="1"/>
  <c r="W36" i="1" s="1"/>
  <c r="J36" i="1"/>
  <c r="I36" i="1"/>
  <c r="K36" i="1" s="1"/>
  <c r="F36" i="1"/>
  <c r="X35" i="1"/>
  <c r="Y35" i="1" s="1"/>
  <c r="U35" i="1"/>
  <c r="T35" i="1"/>
  <c r="R35" i="1"/>
  <c r="S35" i="1" s="1"/>
  <c r="P35" i="1"/>
  <c r="Q35" i="1" s="1"/>
  <c r="N35" i="1"/>
  <c r="V35" i="1"/>
  <c r="W35" i="1" s="1"/>
  <c r="J35" i="1"/>
  <c r="I35" i="1"/>
  <c r="K35" i="1" s="1"/>
  <c r="F35" i="1"/>
  <c r="X62" i="1"/>
  <c r="Y62" i="1" s="1"/>
  <c r="U62" i="1"/>
  <c r="T62" i="1"/>
  <c r="R62" i="1"/>
  <c r="S62" i="1" s="1"/>
  <c r="P62" i="1"/>
  <c r="Q62" i="1" s="1"/>
  <c r="N62" i="1"/>
  <c r="V62" i="1"/>
  <c r="W62" i="1" s="1"/>
  <c r="J62" i="1"/>
  <c r="I62" i="1"/>
  <c r="K62" i="1" s="1"/>
  <c r="F62" i="1"/>
  <c r="X61" i="1"/>
  <c r="Y61" i="1" s="1"/>
  <c r="U61" i="1"/>
  <c r="T61" i="1"/>
  <c r="R61" i="1"/>
  <c r="S61" i="1" s="1"/>
  <c r="P61" i="1"/>
  <c r="Q61" i="1" s="1"/>
  <c r="N61" i="1"/>
  <c r="V61" i="1"/>
  <c r="W61" i="1" s="1"/>
  <c r="J61" i="1"/>
  <c r="I61" i="1"/>
  <c r="K61" i="1" s="1"/>
  <c r="F61" i="1"/>
  <c r="X108" i="1"/>
  <c r="Y108" i="1" s="1"/>
  <c r="U108" i="1"/>
  <c r="T108" i="1"/>
  <c r="R108" i="1"/>
  <c r="S108" i="1" s="1"/>
  <c r="P108" i="1"/>
  <c r="Q108" i="1" s="1"/>
  <c r="N108" i="1"/>
  <c r="V108" i="1"/>
  <c r="W108" i="1" s="1"/>
  <c r="J108" i="1"/>
  <c r="I108" i="1"/>
  <c r="K108" i="1" s="1"/>
  <c r="F108" i="1"/>
  <c r="X107" i="1"/>
  <c r="Y107" i="1" s="1"/>
  <c r="U107" i="1"/>
  <c r="T107" i="1"/>
  <c r="R107" i="1"/>
  <c r="S107" i="1" s="1"/>
  <c r="P107" i="1"/>
  <c r="Q107" i="1" s="1"/>
  <c r="N107" i="1"/>
  <c r="V107" i="1"/>
  <c r="W107" i="1" s="1"/>
  <c r="J107" i="1"/>
  <c r="I107" i="1"/>
  <c r="K107" i="1" s="1"/>
  <c r="F107" i="1"/>
  <c r="X110" i="1"/>
  <c r="Y110" i="1" s="1"/>
  <c r="U110" i="1"/>
  <c r="T110" i="1"/>
  <c r="R110" i="1"/>
  <c r="S110" i="1" s="1"/>
  <c r="P110" i="1"/>
  <c r="Q110" i="1" s="1"/>
  <c r="N110" i="1"/>
  <c r="V110" i="1"/>
  <c r="W110" i="1" s="1"/>
  <c r="J110" i="1"/>
  <c r="I110" i="1"/>
  <c r="K110" i="1" s="1"/>
  <c r="F110" i="1"/>
  <c r="X109" i="1"/>
  <c r="Y109" i="1" s="1"/>
  <c r="U109" i="1"/>
  <c r="T109" i="1"/>
  <c r="R109" i="1"/>
  <c r="S109" i="1" s="1"/>
  <c r="P109" i="1"/>
  <c r="Q109" i="1" s="1"/>
  <c r="N109" i="1"/>
  <c r="V109" i="1"/>
  <c r="W109" i="1" s="1"/>
  <c r="J109" i="1"/>
  <c r="I109" i="1"/>
  <c r="K109" i="1" s="1"/>
  <c r="F109" i="1"/>
  <c r="X91" i="1"/>
  <c r="Y91" i="1" s="1"/>
  <c r="U91" i="1"/>
  <c r="T91" i="1"/>
  <c r="R91" i="1"/>
  <c r="S91" i="1" s="1"/>
  <c r="P91" i="1"/>
  <c r="Q91" i="1" s="1"/>
  <c r="N91" i="1"/>
  <c r="V91" i="1"/>
  <c r="W91" i="1" s="1"/>
  <c r="J91" i="1"/>
  <c r="I91" i="1"/>
  <c r="K91" i="1" s="1"/>
  <c r="F91" i="1"/>
  <c r="X90" i="1"/>
  <c r="Y90" i="1" s="1"/>
  <c r="U90" i="1"/>
  <c r="T90" i="1"/>
  <c r="R90" i="1"/>
  <c r="S90" i="1" s="1"/>
  <c r="P90" i="1"/>
  <c r="Q90" i="1" s="1"/>
  <c r="N90" i="1"/>
  <c r="V90" i="1"/>
  <c r="W90" i="1" s="1"/>
  <c r="J90" i="1"/>
  <c r="I90" i="1"/>
  <c r="K90" i="1" s="1"/>
  <c r="F90" i="1"/>
  <c r="X134" i="1"/>
  <c r="Y134" i="1" s="1"/>
  <c r="U134" i="1"/>
  <c r="T134" i="1"/>
  <c r="R134" i="1"/>
  <c r="S134" i="1" s="1"/>
  <c r="P134" i="1"/>
  <c r="Q134" i="1" s="1"/>
  <c r="N134" i="1"/>
  <c r="V134" i="1"/>
  <c r="W134" i="1" s="1"/>
  <c r="J134" i="1"/>
  <c r="I134" i="1"/>
  <c r="K134" i="1" s="1"/>
  <c r="F134" i="1"/>
  <c r="X133" i="1"/>
  <c r="Y133" i="1" s="1"/>
  <c r="U133" i="1"/>
  <c r="T133" i="1"/>
  <c r="R133" i="1"/>
  <c r="S133" i="1" s="1"/>
  <c r="P133" i="1"/>
  <c r="Q133" i="1" s="1"/>
  <c r="N133" i="1"/>
  <c r="V133" i="1"/>
  <c r="W133" i="1" s="1"/>
  <c r="J133" i="1"/>
  <c r="I133" i="1"/>
  <c r="K133" i="1" s="1"/>
  <c r="F133" i="1"/>
  <c r="X150" i="1"/>
  <c r="Y150" i="1" s="1"/>
  <c r="U150" i="1"/>
  <c r="T150" i="1"/>
  <c r="R150" i="1"/>
  <c r="S150" i="1" s="1"/>
  <c r="P150" i="1"/>
  <c r="Q150" i="1" s="1"/>
  <c r="N150" i="1"/>
  <c r="V150" i="1"/>
  <c r="W150" i="1" s="1"/>
  <c r="J150" i="1"/>
  <c r="I150" i="1"/>
  <c r="K150" i="1" s="1"/>
  <c r="F150" i="1"/>
  <c r="X84" i="1"/>
  <c r="Y84" i="1" s="1"/>
  <c r="U84" i="1"/>
  <c r="T84" i="1"/>
  <c r="R84" i="1"/>
  <c r="S84" i="1" s="1"/>
  <c r="P84" i="1"/>
  <c r="Q84" i="1" s="1"/>
  <c r="N84" i="1"/>
  <c r="V84" i="1"/>
  <c r="W84" i="1" s="1"/>
  <c r="J84" i="1"/>
  <c r="I84" i="1"/>
  <c r="K84" i="1" s="1"/>
  <c r="F84" i="1"/>
  <c r="X83" i="1"/>
  <c r="Y83" i="1" s="1"/>
  <c r="U83" i="1"/>
  <c r="T83" i="1"/>
  <c r="R83" i="1"/>
  <c r="S83" i="1" s="1"/>
  <c r="P83" i="1"/>
  <c r="Q83" i="1" s="1"/>
  <c r="N83" i="1"/>
  <c r="V83" i="1"/>
  <c r="W83" i="1" s="1"/>
  <c r="J83" i="1"/>
  <c r="I83" i="1"/>
  <c r="K83" i="1" s="1"/>
  <c r="F83" i="1"/>
  <c r="X82" i="1"/>
  <c r="Y82" i="1" s="1"/>
  <c r="U82" i="1"/>
  <c r="T82" i="1"/>
  <c r="R82" i="1"/>
  <c r="S82" i="1" s="1"/>
  <c r="P82" i="1"/>
  <c r="Q82" i="1" s="1"/>
  <c r="N82" i="1"/>
  <c r="V82" i="1"/>
  <c r="W82" i="1" s="1"/>
  <c r="J82" i="1"/>
  <c r="I82" i="1"/>
  <c r="K82" i="1" s="1"/>
  <c r="F82" i="1"/>
  <c r="X81" i="1"/>
  <c r="Y81" i="1" s="1"/>
  <c r="U81" i="1"/>
  <c r="T81" i="1"/>
  <c r="R81" i="1"/>
  <c r="S81" i="1" s="1"/>
  <c r="P81" i="1"/>
  <c r="Q81" i="1" s="1"/>
  <c r="N81" i="1"/>
  <c r="V81" i="1"/>
  <c r="W81" i="1" s="1"/>
  <c r="J81" i="1"/>
  <c r="I81" i="1"/>
  <c r="K81" i="1" s="1"/>
  <c r="F81" i="1"/>
  <c r="X112" i="1"/>
  <c r="Y112" i="1" s="1"/>
  <c r="U112" i="1"/>
  <c r="T112" i="1"/>
  <c r="R112" i="1"/>
  <c r="S112" i="1" s="1"/>
  <c r="P112" i="1"/>
  <c r="Q112" i="1" s="1"/>
  <c r="N112" i="1"/>
  <c r="V112" i="1"/>
  <c r="W112" i="1" s="1"/>
  <c r="J112" i="1"/>
  <c r="I112" i="1"/>
  <c r="K112" i="1" s="1"/>
  <c r="F112" i="1"/>
  <c r="X111" i="1"/>
  <c r="Y111" i="1" s="1"/>
  <c r="U111" i="1"/>
  <c r="T111" i="1"/>
  <c r="R111" i="1"/>
  <c r="S111" i="1" s="1"/>
  <c r="P111" i="1"/>
  <c r="Q111" i="1" s="1"/>
  <c r="N111" i="1"/>
  <c r="V111" i="1"/>
  <c r="W111" i="1" s="1"/>
  <c r="J111" i="1"/>
  <c r="I111" i="1"/>
  <c r="K111" i="1" s="1"/>
  <c r="F111" i="1"/>
  <c r="X102" i="1"/>
  <c r="Y102" i="1" s="1"/>
  <c r="U102" i="1"/>
  <c r="T102" i="1"/>
  <c r="R102" i="1"/>
  <c r="S102" i="1" s="1"/>
  <c r="P102" i="1"/>
  <c r="Q102" i="1" s="1"/>
  <c r="N102" i="1"/>
  <c r="V102" i="1"/>
  <c r="W102" i="1" s="1"/>
  <c r="J102" i="1"/>
  <c r="I102" i="1"/>
  <c r="K102" i="1" s="1"/>
  <c r="F102" i="1"/>
  <c r="X101" i="1"/>
  <c r="Y101" i="1" s="1"/>
  <c r="U101" i="1"/>
  <c r="T101" i="1"/>
  <c r="R101" i="1"/>
  <c r="S101" i="1" s="1"/>
  <c r="P101" i="1"/>
  <c r="Q101" i="1" s="1"/>
  <c r="N101" i="1"/>
  <c r="V101" i="1"/>
  <c r="W101" i="1" s="1"/>
  <c r="J101" i="1"/>
  <c r="I101" i="1"/>
  <c r="K101" i="1" s="1"/>
  <c r="F101" i="1"/>
  <c r="X148" i="1"/>
  <c r="Y148" i="1" s="1"/>
  <c r="U148" i="1"/>
  <c r="T148" i="1"/>
  <c r="R148" i="1"/>
  <c r="S148" i="1" s="1"/>
  <c r="P148" i="1"/>
  <c r="Q148" i="1" s="1"/>
  <c r="N148" i="1"/>
  <c r="V148" i="1"/>
  <c r="W148" i="1" s="1"/>
  <c r="J148" i="1"/>
  <c r="I148" i="1"/>
  <c r="K148" i="1" s="1"/>
  <c r="F148" i="1"/>
  <c r="X146" i="1"/>
  <c r="Y146" i="1" s="1"/>
  <c r="U146" i="1"/>
  <c r="T146" i="1"/>
  <c r="R146" i="1"/>
  <c r="S146" i="1" s="1"/>
  <c r="P146" i="1"/>
  <c r="Q146" i="1" s="1"/>
  <c r="N146" i="1"/>
  <c r="V146" i="1"/>
  <c r="W146" i="1" s="1"/>
  <c r="J146" i="1"/>
  <c r="I146" i="1"/>
  <c r="K146" i="1" s="1"/>
  <c r="F146" i="1"/>
  <c r="X145" i="1"/>
  <c r="Y145" i="1" s="1"/>
  <c r="U145" i="1"/>
  <c r="T145" i="1"/>
  <c r="R145" i="1"/>
  <c r="S145" i="1" s="1"/>
  <c r="P145" i="1"/>
  <c r="Q145" i="1" s="1"/>
  <c r="N145" i="1"/>
  <c r="V145" i="1"/>
  <c r="W145" i="1" s="1"/>
  <c r="J145" i="1"/>
  <c r="I145" i="1"/>
  <c r="F145" i="1"/>
  <c r="X147" i="1"/>
  <c r="Y147" i="1" s="1"/>
  <c r="U147" i="1"/>
  <c r="T147" i="1"/>
  <c r="R147" i="1"/>
  <c r="S147" i="1" s="1"/>
  <c r="P147" i="1"/>
  <c r="Q147" i="1" s="1"/>
  <c r="N147" i="1"/>
  <c r="V147" i="1"/>
  <c r="W147" i="1" s="1"/>
  <c r="J147" i="1"/>
  <c r="I147" i="1"/>
  <c r="F147" i="1"/>
  <c r="X135" i="1"/>
  <c r="Y135" i="1" s="1"/>
  <c r="U135" i="1"/>
  <c r="T135" i="1"/>
  <c r="R135" i="1"/>
  <c r="S135" i="1" s="1"/>
  <c r="P135" i="1"/>
  <c r="Q135" i="1" s="1"/>
  <c r="N135" i="1"/>
  <c r="V135" i="1"/>
  <c r="W135" i="1" s="1"/>
  <c r="J135" i="1"/>
  <c r="I135" i="1"/>
  <c r="K135" i="1" s="1"/>
  <c r="F135" i="1"/>
  <c r="X132" i="1"/>
  <c r="Y132" i="1" s="1"/>
  <c r="U132" i="1"/>
  <c r="T132" i="1"/>
  <c r="R132" i="1"/>
  <c r="S132" i="1" s="1"/>
  <c r="P132" i="1"/>
  <c r="Q132" i="1" s="1"/>
  <c r="N132" i="1"/>
  <c r="V132" i="1"/>
  <c r="W132" i="1" s="1"/>
  <c r="J132" i="1"/>
  <c r="I132" i="1"/>
  <c r="K132" i="1" s="1"/>
  <c r="F132" i="1"/>
  <c r="X131" i="1"/>
  <c r="Y131" i="1" s="1"/>
  <c r="U131" i="1"/>
  <c r="T131" i="1"/>
  <c r="R131" i="1"/>
  <c r="S131" i="1" s="1"/>
  <c r="P131" i="1"/>
  <c r="Q131" i="1" s="1"/>
  <c r="N131" i="1"/>
  <c r="V131" i="1"/>
  <c r="W131" i="1" s="1"/>
  <c r="J131" i="1"/>
  <c r="I131" i="1"/>
  <c r="K131" i="1" s="1"/>
  <c r="F131" i="1"/>
  <c r="X130" i="1"/>
  <c r="Y130" i="1" s="1"/>
  <c r="U130" i="1"/>
  <c r="T130" i="1"/>
  <c r="R130" i="1"/>
  <c r="S130" i="1" s="1"/>
  <c r="P130" i="1"/>
  <c r="Q130" i="1" s="1"/>
  <c r="N130" i="1"/>
  <c r="V130" i="1"/>
  <c r="W130" i="1" s="1"/>
  <c r="J130" i="1"/>
  <c r="I130" i="1"/>
  <c r="K130" i="1" s="1"/>
  <c r="F130" i="1"/>
  <c r="X129" i="1"/>
  <c r="Y129" i="1" s="1"/>
  <c r="U129" i="1"/>
  <c r="T129" i="1"/>
  <c r="R129" i="1"/>
  <c r="S129" i="1" s="1"/>
  <c r="P129" i="1"/>
  <c r="Q129" i="1" s="1"/>
  <c r="N129" i="1"/>
  <c r="V129" i="1"/>
  <c r="W129" i="1" s="1"/>
  <c r="J129" i="1"/>
  <c r="I129" i="1"/>
  <c r="K129" i="1" s="1"/>
  <c r="F129" i="1"/>
  <c r="X128" i="1"/>
  <c r="Y128" i="1" s="1"/>
  <c r="U128" i="1"/>
  <c r="T128" i="1"/>
  <c r="R128" i="1"/>
  <c r="S128" i="1" s="1"/>
  <c r="P128" i="1"/>
  <c r="Q128" i="1" s="1"/>
  <c r="N128" i="1"/>
  <c r="V128" i="1"/>
  <c r="W128" i="1" s="1"/>
  <c r="J128" i="1"/>
  <c r="I128" i="1"/>
  <c r="K128" i="1" s="1"/>
  <c r="F128" i="1"/>
  <c r="X127" i="1"/>
  <c r="Y127" i="1" s="1"/>
  <c r="U127" i="1"/>
  <c r="T127" i="1"/>
  <c r="R127" i="1"/>
  <c r="S127" i="1" s="1"/>
  <c r="P127" i="1"/>
  <c r="Q127" i="1" s="1"/>
  <c r="N127" i="1"/>
  <c r="V127" i="1"/>
  <c r="W127" i="1" s="1"/>
  <c r="J127" i="1"/>
  <c r="I127" i="1"/>
  <c r="K127" i="1" s="1"/>
  <c r="F127" i="1"/>
  <c r="X126" i="1"/>
  <c r="Y126" i="1" s="1"/>
  <c r="U126" i="1"/>
  <c r="T126" i="1"/>
  <c r="R126" i="1"/>
  <c r="S126" i="1" s="1"/>
  <c r="P126" i="1"/>
  <c r="Q126" i="1" s="1"/>
  <c r="N126" i="1"/>
  <c r="V126" i="1"/>
  <c r="W126" i="1" s="1"/>
  <c r="J126" i="1"/>
  <c r="I126" i="1"/>
  <c r="K126" i="1" s="1"/>
  <c r="F126" i="1"/>
  <c r="X125" i="1"/>
  <c r="Y125" i="1" s="1"/>
  <c r="U125" i="1"/>
  <c r="T125" i="1"/>
  <c r="R125" i="1"/>
  <c r="S125" i="1" s="1"/>
  <c r="P125" i="1"/>
  <c r="Q125" i="1" s="1"/>
  <c r="N125" i="1"/>
  <c r="V125" i="1"/>
  <c r="W125" i="1" s="1"/>
  <c r="J125" i="1"/>
  <c r="I125" i="1"/>
  <c r="K125" i="1" s="1"/>
  <c r="F125" i="1"/>
  <c r="X117" i="1"/>
  <c r="Y117" i="1" s="1"/>
  <c r="U117" i="1"/>
  <c r="T117" i="1"/>
  <c r="R117" i="1"/>
  <c r="S117" i="1" s="1"/>
  <c r="P117" i="1"/>
  <c r="Q117" i="1" s="1"/>
  <c r="N117" i="1"/>
  <c r="V117" i="1"/>
  <c r="W117" i="1" s="1"/>
  <c r="J117" i="1"/>
  <c r="I117" i="1"/>
  <c r="F117" i="1"/>
  <c r="X116" i="1"/>
  <c r="Y116" i="1" s="1"/>
  <c r="U116" i="1"/>
  <c r="T116" i="1"/>
  <c r="R116" i="1"/>
  <c r="S116" i="1" s="1"/>
  <c r="P116" i="1"/>
  <c r="Q116" i="1" s="1"/>
  <c r="N116" i="1"/>
  <c r="V116" i="1"/>
  <c r="W116" i="1" s="1"/>
  <c r="J116" i="1"/>
  <c r="I116" i="1"/>
  <c r="F116" i="1"/>
  <c r="X115" i="1"/>
  <c r="Y115" i="1" s="1"/>
  <c r="U115" i="1"/>
  <c r="T115" i="1"/>
  <c r="R115" i="1"/>
  <c r="S115" i="1" s="1"/>
  <c r="P115" i="1"/>
  <c r="Q115" i="1" s="1"/>
  <c r="N115" i="1"/>
  <c r="V115" i="1"/>
  <c r="W115" i="1" s="1"/>
  <c r="J115" i="1"/>
  <c r="I115" i="1"/>
  <c r="F115" i="1"/>
  <c r="X114" i="1"/>
  <c r="Y114" i="1" s="1"/>
  <c r="U114" i="1"/>
  <c r="T114" i="1"/>
  <c r="R114" i="1"/>
  <c r="S114" i="1" s="1"/>
  <c r="P114" i="1"/>
  <c r="Q114" i="1" s="1"/>
  <c r="N114" i="1"/>
  <c r="V114" i="1"/>
  <c r="W114" i="1" s="1"/>
  <c r="J114" i="1"/>
  <c r="I114" i="1"/>
  <c r="F114" i="1"/>
  <c r="X113" i="1"/>
  <c r="Y113" i="1" s="1"/>
  <c r="U113" i="1"/>
  <c r="T113" i="1"/>
  <c r="R113" i="1"/>
  <c r="S113" i="1" s="1"/>
  <c r="P113" i="1"/>
  <c r="Q113" i="1" s="1"/>
  <c r="N113" i="1"/>
  <c r="V113" i="1"/>
  <c r="W113" i="1" s="1"/>
  <c r="J113" i="1"/>
  <c r="I113" i="1"/>
  <c r="F113" i="1"/>
  <c r="X106" i="1"/>
  <c r="Y106" i="1" s="1"/>
  <c r="U106" i="1"/>
  <c r="T106" i="1"/>
  <c r="R106" i="1"/>
  <c r="S106" i="1" s="1"/>
  <c r="P106" i="1"/>
  <c r="Q106" i="1" s="1"/>
  <c r="N106" i="1"/>
  <c r="V106" i="1"/>
  <c r="W106" i="1" s="1"/>
  <c r="J106" i="1"/>
  <c r="I106" i="1"/>
  <c r="F106" i="1"/>
  <c r="X105" i="1"/>
  <c r="Y105" i="1" s="1"/>
  <c r="U105" i="1"/>
  <c r="T105" i="1"/>
  <c r="R105" i="1"/>
  <c r="S105" i="1" s="1"/>
  <c r="P105" i="1"/>
  <c r="Q105" i="1" s="1"/>
  <c r="N105" i="1"/>
  <c r="V105" i="1"/>
  <c r="W105" i="1" s="1"/>
  <c r="J105" i="1"/>
  <c r="I105" i="1"/>
  <c r="F105" i="1"/>
  <c r="X104" i="1"/>
  <c r="Y104" i="1" s="1"/>
  <c r="U104" i="1"/>
  <c r="T104" i="1"/>
  <c r="R104" i="1"/>
  <c r="S104" i="1" s="1"/>
  <c r="P104" i="1"/>
  <c r="Q104" i="1" s="1"/>
  <c r="N104" i="1"/>
  <c r="V104" i="1"/>
  <c r="W104" i="1" s="1"/>
  <c r="J104" i="1"/>
  <c r="I104" i="1"/>
  <c r="F104" i="1"/>
  <c r="X103" i="1"/>
  <c r="Y103" i="1" s="1"/>
  <c r="U103" i="1"/>
  <c r="T103" i="1"/>
  <c r="R103" i="1"/>
  <c r="S103" i="1" s="1"/>
  <c r="P103" i="1"/>
  <c r="Q103" i="1" s="1"/>
  <c r="N103" i="1"/>
  <c r="V103" i="1"/>
  <c r="W103" i="1" s="1"/>
  <c r="J103" i="1"/>
  <c r="I103" i="1"/>
  <c r="F103" i="1"/>
  <c r="X100" i="1"/>
  <c r="Y100" i="1" s="1"/>
  <c r="U100" i="1"/>
  <c r="T100" i="1"/>
  <c r="R100" i="1"/>
  <c r="S100" i="1" s="1"/>
  <c r="P100" i="1"/>
  <c r="Q100" i="1" s="1"/>
  <c r="N100" i="1"/>
  <c r="V100" i="1"/>
  <c r="W100" i="1" s="1"/>
  <c r="J100" i="1"/>
  <c r="I100" i="1"/>
  <c r="F100" i="1"/>
  <c r="X99" i="1"/>
  <c r="Y99" i="1" s="1"/>
  <c r="U99" i="1"/>
  <c r="T99" i="1"/>
  <c r="R99" i="1"/>
  <c r="S99" i="1" s="1"/>
  <c r="P99" i="1"/>
  <c r="Q99" i="1" s="1"/>
  <c r="N99" i="1"/>
  <c r="V99" i="1"/>
  <c r="W99" i="1" s="1"/>
  <c r="J99" i="1"/>
  <c r="I99" i="1"/>
  <c r="F99" i="1"/>
  <c r="X92" i="1"/>
  <c r="Y92" i="1" s="1"/>
  <c r="U92" i="1"/>
  <c r="T92" i="1"/>
  <c r="R92" i="1"/>
  <c r="S92" i="1" s="1"/>
  <c r="P92" i="1"/>
  <c r="Q92" i="1" s="1"/>
  <c r="N92" i="1"/>
  <c r="V92" i="1"/>
  <c r="W92" i="1" s="1"/>
  <c r="J92" i="1"/>
  <c r="I92" i="1"/>
  <c r="F92" i="1"/>
  <c r="X89" i="1"/>
  <c r="Y89" i="1" s="1"/>
  <c r="U89" i="1"/>
  <c r="T89" i="1"/>
  <c r="R89" i="1"/>
  <c r="S89" i="1" s="1"/>
  <c r="P89" i="1"/>
  <c r="Q89" i="1" s="1"/>
  <c r="N89" i="1"/>
  <c r="V89" i="1"/>
  <c r="W89" i="1" s="1"/>
  <c r="J89" i="1"/>
  <c r="I89" i="1"/>
  <c r="F89" i="1"/>
  <c r="X88" i="1"/>
  <c r="Y88" i="1" s="1"/>
  <c r="U88" i="1"/>
  <c r="T88" i="1"/>
  <c r="R88" i="1"/>
  <c r="S88" i="1" s="1"/>
  <c r="P88" i="1"/>
  <c r="Q88" i="1" s="1"/>
  <c r="N88" i="1"/>
  <c r="V88" i="1"/>
  <c r="W88" i="1" s="1"/>
  <c r="J88" i="1"/>
  <c r="I88" i="1"/>
  <c r="F88" i="1"/>
  <c r="X87" i="1"/>
  <c r="Y87" i="1" s="1"/>
  <c r="U87" i="1"/>
  <c r="T87" i="1"/>
  <c r="R87" i="1"/>
  <c r="S87" i="1" s="1"/>
  <c r="P87" i="1"/>
  <c r="Q87" i="1" s="1"/>
  <c r="N87" i="1"/>
  <c r="V87" i="1"/>
  <c r="W87" i="1" s="1"/>
  <c r="J87" i="1"/>
  <c r="I87" i="1"/>
  <c r="F87" i="1"/>
  <c r="X86" i="1"/>
  <c r="Y86" i="1" s="1"/>
  <c r="U86" i="1"/>
  <c r="T86" i="1"/>
  <c r="R86" i="1"/>
  <c r="S86" i="1" s="1"/>
  <c r="P86" i="1"/>
  <c r="Q86" i="1" s="1"/>
  <c r="N86" i="1"/>
  <c r="V86" i="1"/>
  <c r="W86" i="1" s="1"/>
  <c r="J86" i="1"/>
  <c r="I86" i="1"/>
  <c r="F86" i="1"/>
  <c r="X80" i="1"/>
  <c r="Y80" i="1" s="1"/>
  <c r="U80" i="1"/>
  <c r="T80" i="1"/>
  <c r="R80" i="1"/>
  <c r="S80" i="1" s="1"/>
  <c r="P80" i="1"/>
  <c r="Q80" i="1" s="1"/>
  <c r="N80" i="1"/>
  <c r="V80" i="1"/>
  <c r="W80" i="1" s="1"/>
  <c r="J80" i="1"/>
  <c r="I80" i="1"/>
  <c r="F80" i="1"/>
  <c r="X79" i="1"/>
  <c r="Y79" i="1" s="1"/>
  <c r="U79" i="1"/>
  <c r="T79" i="1"/>
  <c r="R79" i="1"/>
  <c r="S79" i="1" s="1"/>
  <c r="P79" i="1"/>
  <c r="Q79" i="1" s="1"/>
  <c r="N79" i="1"/>
  <c r="V79" i="1"/>
  <c r="W79" i="1" s="1"/>
  <c r="J79" i="1"/>
  <c r="I79" i="1"/>
  <c r="F79" i="1"/>
  <c r="X78" i="1"/>
  <c r="Y78" i="1" s="1"/>
  <c r="U78" i="1"/>
  <c r="T78" i="1"/>
  <c r="R78" i="1"/>
  <c r="S78" i="1" s="1"/>
  <c r="P78" i="1"/>
  <c r="Q78" i="1" s="1"/>
  <c r="N78" i="1"/>
  <c r="V78" i="1"/>
  <c r="W78" i="1" s="1"/>
  <c r="J78" i="1"/>
  <c r="I78" i="1"/>
  <c r="F78" i="1"/>
  <c r="X77" i="1"/>
  <c r="Y77" i="1" s="1"/>
  <c r="U77" i="1"/>
  <c r="T77" i="1"/>
  <c r="R77" i="1"/>
  <c r="S77" i="1" s="1"/>
  <c r="P77" i="1"/>
  <c r="Q77" i="1" s="1"/>
  <c r="N77" i="1"/>
  <c r="V77" i="1"/>
  <c r="W77" i="1" s="1"/>
  <c r="J77" i="1"/>
  <c r="I77" i="1"/>
  <c r="F77" i="1"/>
  <c r="X76" i="1"/>
  <c r="Y76" i="1" s="1"/>
  <c r="U76" i="1"/>
  <c r="T76" i="1"/>
  <c r="R76" i="1"/>
  <c r="S76" i="1" s="1"/>
  <c r="P76" i="1"/>
  <c r="Q76" i="1" s="1"/>
  <c r="N76" i="1"/>
  <c r="V76" i="1"/>
  <c r="W76" i="1" s="1"/>
  <c r="J76" i="1"/>
  <c r="I76" i="1"/>
  <c r="F76" i="1"/>
  <c r="X75" i="1"/>
  <c r="Y75" i="1" s="1"/>
  <c r="U75" i="1"/>
  <c r="T75" i="1"/>
  <c r="R75" i="1"/>
  <c r="S75" i="1" s="1"/>
  <c r="P75" i="1"/>
  <c r="Q75" i="1" s="1"/>
  <c r="N75" i="1"/>
  <c r="V75" i="1"/>
  <c r="W75" i="1" s="1"/>
  <c r="J75" i="1"/>
  <c r="I75" i="1"/>
  <c r="F75" i="1"/>
  <c r="X74" i="1"/>
  <c r="Y74" i="1" s="1"/>
  <c r="U74" i="1"/>
  <c r="T74" i="1"/>
  <c r="R74" i="1"/>
  <c r="S74" i="1" s="1"/>
  <c r="P74" i="1"/>
  <c r="Q74" i="1" s="1"/>
  <c r="N74" i="1"/>
  <c r="V74" i="1"/>
  <c r="W74" i="1" s="1"/>
  <c r="J74" i="1"/>
  <c r="I74" i="1"/>
  <c r="F74" i="1"/>
  <c r="X73" i="1"/>
  <c r="Y73" i="1" s="1"/>
  <c r="U73" i="1"/>
  <c r="T73" i="1"/>
  <c r="R73" i="1"/>
  <c r="S73" i="1" s="1"/>
  <c r="P73" i="1"/>
  <c r="Q73" i="1" s="1"/>
  <c r="N73" i="1"/>
  <c r="V73" i="1"/>
  <c r="W73" i="1" s="1"/>
  <c r="J73" i="1"/>
  <c r="I73" i="1"/>
  <c r="F73" i="1"/>
  <c r="X72" i="1"/>
  <c r="Y72" i="1" s="1"/>
  <c r="U72" i="1"/>
  <c r="T72" i="1"/>
  <c r="R72" i="1"/>
  <c r="S72" i="1" s="1"/>
  <c r="P72" i="1"/>
  <c r="Q72" i="1" s="1"/>
  <c r="N72" i="1"/>
  <c r="V72" i="1"/>
  <c r="W72" i="1" s="1"/>
  <c r="J72" i="1"/>
  <c r="I72" i="1"/>
  <c r="F72" i="1"/>
  <c r="X71" i="1"/>
  <c r="Y71" i="1" s="1"/>
  <c r="U71" i="1"/>
  <c r="T71" i="1"/>
  <c r="R71" i="1"/>
  <c r="S71" i="1" s="1"/>
  <c r="P71" i="1"/>
  <c r="Q71" i="1" s="1"/>
  <c r="N71" i="1"/>
  <c r="V71" i="1"/>
  <c r="W71" i="1" s="1"/>
  <c r="J71" i="1"/>
  <c r="I71" i="1"/>
  <c r="F71" i="1"/>
  <c r="X70" i="1"/>
  <c r="Y70" i="1" s="1"/>
  <c r="U70" i="1"/>
  <c r="T70" i="1"/>
  <c r="R70" i="1"/>
  <c r="S70" i="1" s="1"/>
  <c r="P70" i="1"/>
  <c r="Q70" i="1" s="1"/>
  <c r="N70" i="1"/>
  <c r="V70" i="1"/>
  <c r="W70" i="1" s="1"/>
  <c r="J70" i="1"/>
  <c r="I70" i="1"/>
  <c r="F70" i="1"/>
  <c r="X69" i="1"/>
  <c r="Y69" i="1" s="1"/>
  <c r="U69" i="1"/>
  <c r="T69" i="1"/>
  <c r="R69" i="1"/>
  <c r="S69" i="1" s="1"/>
  <c r="P69" i="1"/>
  <c r="Q69" i="1" s="1"/>
  <c r="N69" i="1"/>
  <c r="V69" i="1"/>
  <c r="W69" i="1" s="1"/>
  <c r="J69" i="1"/>
  <c r="I69" i="1"/>
  <c r="F69" i="1"/>
  <c r="X68" i="1"/>
  <c r="Y68" i="1" s="1"/>
  <c r="U68" i="1"/>
  <c r="T68" i="1"/>
  <c r="R68" i="1"/>
  <c r="S68" i="1" s="1"/>
  <c r="P68" i="1"/>
  <c r="Q68" i="1" s="1"/>
  <c r="N68" i="1"/>
  <c r="V68" i="1"/>
  <c r="W68" i="1" s="1"/>
  <c r="J68" i="1"/>
  <c r="I68" i="1"/>
  <c r="F68" i="1"/>
  <c r="X67" i="1"/>
  <c r="Y67" i="1" s="1"/>
  <c r="U67" i="1"/>
  <c r="T67" i="1"/>
  <c r="R67" i="1"/>
  <c r="S67" i="1" s="1"/>
  <c r="P67" i="1"/>
  <c r="Q67" i="1" s="1"/>
  <c r="N67" i="1"/>
  <c r="V67" i="1"/>
  <c r="W67" i="1" s="1"/>
  <c r="J67" i="1"/>
  <c r="I67" i="1"/>
  <c r="F67" i="1"/>
  <c r="X66" i="1"/>
  <c r="Y66" i="1" s="1"/>
  <c r="U66" i="1"/>
  <c r="T66" i="1"/>
  <c r="R66" i="1"/>
  <c r="S66" i="1" s="1"/>
  <c r="P66" i="1"/>
  <c r="Q66" i="1" s="1"/>
  <c r="N66" i="1"/>
  <c r="V66" i="1"/>
  <c r="W66" i="1" s="1"/>
  <c r="J66" i="1"/>
  <c r="I66" i="1"/>
  <c r="F66" i="1"/>
  <c r="X65" i="1"/>
  <c r="Y65" i="1" s="1"/>
  <c r="U65" i="1"/>
  <c r="T65" i="1"/>
  <c r="R65" i="1"/>
  <c r="S65" i="1" s="1"/>
  <c r="P65" i="1"/>
  <c r="Q65" i="1" s="1"/>
  <c r="N65" i="1"/>
  <c r="V65" i="1"/>
  <c r="W65" i="1" s="1"/>
  <c r="J65" i="1"/>
  <c r="I65" i="1"/>
  <c r="F65" i="1"/>
  <c r="X64" i="1"/>
  <c r="Y64" i="1" s="1"/>
  <c r="U64" i="1"/>
  <c r="T64" i="1"/>
  <c r="R64" i="1"/>
  <c r="S64" i="1" s="1"/>
  <c r="P64" i="1"/>
  <c r="Q64" i="1" s="1"/>
  <c r="N64" i="1"/>
  <c r="V64" i="1"/>
  <c r="W64" i="1" s="1"/>
  <c r="J64" i="1"/>
  <c r="I64" i="1"/>
  <c r="F64" i="1"/>
  <c r="X98" i="1"/>
  <c r="Y98" i="1" s="1"/>
  <c r="U98" i="1"/>
  <c r="T98" i="1"/>
  <c r="R98" i="1"/>
  <c r="S98" i="1" s="1"/>
  <c r="P98" i="1"/>
  <c r="Q98" i="1" s="1"/>
  <c r="N98" i="1"/>
  <c r="V98" i="1"/>
  <c r="W98" i="1" s="1"/>
  <c r="J98" i="1"/>
  <c r="I98" i="1"/>
  <c r="F98" i="1"/>
  <c r="X97" i="1"/>
  <c r="Y97" i="1" s="1"/>
  <c r="U97" i="1"/>
  <c r="T97" i="1"/>
  <c r="R97" i="1"/>
  <c r="S97" i="1" s="1"/>
  <c r="P97" i="1"/>
  <c r="Q97" i="1" s="1"/>
  <c r="N97" i="1"/>
  <c r="V97" i="1"/>
  <c r="W97" i="1" s="1"/>
  <c r="J97" i="1"/>
  <c r="I97" i="1"/>
  <c r="F97" i="1"/>
  <c r="X96" i="1"/>
  <c r="Y96" i="1" s="1"/>
  <c r="U96" i="1"/>
  <c r="T96" i="1"/>
  <c r="R96" i="1"/>
  <c r="S96" i="1" s="1"/>
  <c r="P96" i="1"/>
  <c r="Q96" i="1" s="1"/>
  <c r="N96" i="1"/>
  <c r="V96" i="1"/>
  <c r="W96" i="1" s="1"/>
  <c r="J96" i="1"/>
  <c r="I96" i="1"/>
  <c r="F96" i="1"/>
  <c r="X95" i="1"/>
  <c r="Y95" i="1" s="1"/>
  <c r="U95" i="1"/>
  <c r="T95" i="1"/>
  <c r="R95" i="1"/>
  <c r="S95" i="1" s="1"/>
  <c r="P95" i="1"/>
  <c r="Q95" i="1" s="1"/>
  <c r="N95" i="1"/>
  <c r="V95" i="1"/>
  <c r="W95" i="1" s="1"/>
  <c r="J95" i="1"/>
  <c r="I95" i="1"/>
  <c r="F95" i="1"/>
  <c r="X94" i="1"/>
  <c r="Y94" i="1" s="1"/>
  <c r="U94" i="1"/>
  <c r="T94" i="1"/>
  <c r="R94" i="1"/>
  <c r="S94" i="1" s="1"/>
  <c r="P94" i="1"/>
  <c r="Q94" i="1" s="1"/>
  <c r="N94" i="1"/>
  <c r="V94" i="1"/>
  <c r="W94" i="1" s="1"/>
  <c r="J94" i="1"/>
  <c r="I94" i="1"/>
  <c r="F94" i="1"/>
  <c r="X93" i="1"/>
  <c r="Y93" i="1" s="1"/>
  <c r="U93" i="1"/>
  <c r="T93" i="1"/>
  <c r="R93" i="1"/>
  <c r="S93" i="1" s="1"/>
  <c r="P93" i="1"/>
  <c r="Q93" i="1" s="1"/>
  <c r="N93" i="1"/>
  <c r="V93" i="1"/>
  <c r="W93" i="1" s="1"/>
  <c r="J93" i="1"/>
  <c r="I93" i="1"/>
  <c r="F93" i="1"/>
  <c r="X60" i="1"/>
  <c r="Y60" i="1" s="1"/>
  <c r="U60" i="1"/>
  <c r="T60" i="1"/>
  <c r="R60" i="1"/>
  <c r="S60" i="1" s="1"/>
  <c r="P60" i="1"/>
  <c r="Q60" i="1" s="1"/>
  <c r="N60" i="1"/>
  <c r="V60" i="1"/>
  <c r="W60" i="1" s="1"/>
  <c r="J60" i="1"/>
  <c r="I60" i="1"/>
  <c r="F60" i="1"/>
  <c r="X59" i="1"/>
  <c r="Y59" i="1" s="1"/>
  <c r="U59" i="1"/>
  <c r="T59" i="1"/>
  <c r="R59" i="1"/>
  <c r="S59" i="1" s="1"/>
  <c r="P59" i="1"/>
  <c r="Q59" i="1" s="1"/>
  <c r="N59" i="1"/>
  <c r="V59" i="1"/>
  <c r="W59" i="1" s="1"/>
  <c r="J59" i="1"/>
  <c r="I59" i="1"/>
  <c r="F59" i="1"/>
  <c r="X58" i="1"/>
  <c r="Y58" i="1" s="1"/>
  <c r="U58" i="1"/>
  <c r="T58" i="1"/>
  <c r="R58" i="1"/>
  <c r="S58" i="1" s="1"/>
  <c r="P58" i="1"/>
  <c r="Q58" i="1" s="1"/>
  <c r="N58" i="1"/>
  <c r="V58" i="1"/>
  <c r="W58" i="1" s="1"/>
  <c r="J58" i="1"/>
  <c r="I58" i="1"/>
  <c r="F58" i="1"/>
  <c r="X57" i="1"/>
  <c r="Y57" i="1" s="1"/>
  <c r="U57" i="1"/>
  <c r="T57" i="1"/>
  <c r="R57" i="1"/>
  <c r="S57" i="1" s="1"/>
  <c r="P57" i="1"/>
  <c r="Q57" i="1" s="1"/>
  <c r="N57" i="1"/>
  <c r="V57" i="1"/>
  <c r="W57" i="1" s="1"/>
  <c r="J57" i="1"/>
  <c r="I57" i="1"/>
  <c r="F57" i="1"/>
  <c r="X56" i="1"/>
  <c r="Y56" i="1" s="1"/>
  <c r="U56" i="1"/>
  <c r="T56" i="1"/>
  <c r="R56" i="1"/>
  <c r="S56" i="1" s="1"/>
  <c r="P56" i="1"/>
  <c r="Q56" i="1" s="1"/>
  <c r="N56" i="1"/>
  <c r="V56" i="1"/>
  <c r="W56" i="1" s="1"/>
  <c r="J56" i="1"/>
  <c r="I56" i="1"/>
  <c r="F56" i="1"/>
  <c r="X55" i="1"/>
  <c r="Y55" i="1" s="1"/>
  <c r="U55" i="1"/>
  <c r="T55" i="1"/>
  <c r="R55" i="1"/>
  <c r="S55" i="1" s="1"/>
  <c r="P55" i="1"/>
  <c r="Q55" i="1" s="1"/>
  <c r="N55" i="1"/>
  <c r="V55" i="1"/>
  <c r="W55" i="1" s="1"/>
  <c r="J55" i="1"/>
  <c r="I55" i="1"/>
  <c r="F55" i="1"/>
  <c r="X54" i="1"/>
  <c r="Y54" i="1" s="1"/>
  <c r="U54" i="1"/>
  <c r="T54" i="1"/>
  <c r="R54" i="1"/>
  <c r="S54" i="1" s="1"/>
  <c r="P54" i="1"/>
  <c r="Q54" i="1" s="1"/>
  <c r="N54" i="1"/>
  <c r="V54" i="1"/>
  <c r="W54" i="1" s="1"/>
  <c r="J54" i="1"/>
  <c r="I54" i="1"/>
  <c r="F54" i="1"/>
  <c r="X53" i="1"/>
  <c r="Y53" i="1" s="1"/>
  <c r="U53" i="1"/>
  <c r="T53" i="1"/>
  <c r="R53" i="1"/>
  <c r="S53" i="1" s="1"/>
  <c r="P53" i="1"/>
  <c r="Q53" i="1" s="1"/>
  <c r="N53" i="1"/>
  <c r="V53" i="1"/>
  <c r="W53" i="1" s="1"/>
  <c r="J53" i="1"/>
  <c r="I53" i="1"/>
  <c r="F53" i="1"/>
  <c r="X52" i="1"/>
  <c r="Y52" i="1" s="1"/>
  <c r="U52" i="1"/>
  <c r="T52" i="1"/>
  <c r="R52" i="1"/>
  <c r="S52" i="1" s="1"/>
  <c r="P52" i="1"/>
  <c r="Q52" i="1" s="1"/>
  <c r="N52" i="1"/>
  <c r="V52" i="1"/>
  <c r="W52" i="1" s="1"/>
  <c r="J52" i="1"/>
  <c r="I52" i="1"/>
  <c r="F52" i="1"/>
  <c r="X51" i="1"/>
  <c r="Y51" i="1" s="1"/>
  <c r="U51" i="1"/>
  <c r="T51" i="1"/>
  <c r="R51" i="1"/>
  <c r="S51" i="1" s="1"/>
  <c r="P51" i="1"/>
  <c r="Q51" i="1" s="1"/>
  <c r="N51" i="1"/>
  <c r="V51" i="1"/>
  <c r="W51" i="1" s="1"/>
  <c r="J51" i="1"/>
  <c r="I51" i="1"/>
  <c r="F51" i="1"/>
  <c r="X136" i="1"/>
  <c r="Y136" i="1" s="1"/>
  <c r="U136" i="1"/>
  <c r="T136" i="1"/>
  <c r="R136" i="1"/>
  <c r="S136" i="1" s="1"/>
  <c r="P136" i="1"/>
  <c r="Q136" i="1" s="1"/>
  <c r="N136" i="1"/>
  <c r="V136" i="1"/>
  <c r="W136" i="1" s="1"/>
  <c r="J136" i="1"/>
  <c r="I136" i="1"/>
  <c r="K136" i="1" s="1"/>
  <c r="F136" i="1"/>
  <c r="X124" i="1"/>
  <c r="Y124" i="1" s="1"/>
  <c r="U124" i="1"/>
  <c r="T124" i="1"/>
  <c r="R124" i="1"/>
  <c r="S124" i="1" s="1"/>
  <c r="P124" i="1"/>
  <c r="Q124" i="1" s="1"/>
  <c r="N124" i="1"/>
  <c r="V124" i="1"/>
  <c r="W124" i="1" s="1"/>
  <c r="J124" i="1"/>
  <c r="I124" i="1"/>
  <c r="F124" i="1"/>
  <c r="X123" i="1"/>
  <c r="Y123" i="1" s="1"/>
  <c r="U123" i="1"/>
  <c r="T123" i="1"/>
  <c r="R123" i="1"/>
  <c r="S123" i="1" s="1"/>
  <c r="P123" i="1"/>
  <c r="Q123" i="1" s="1"/>
  <c r="N123" i="1"/>
  <c r="V123" i="1"/>
  <c r="W123" i="1" s="1"/>
  <c r="J123" i="1"/>
  <c r="I123" i="1"/>
  <c r="F123" i="1"/>
  <c r="X122" i="1"/>
  <c r="Y122" i="1" s="1"/>
  <c r="U122" i="1"/>
  <c r="T122" i="1"/>
  <c r="R122" i="1"/>
  <c r="S122" i="1" s="1"/>
  <c r="P122" i="1"/>
  <c r="Q122" i="1" s="1"/>
  <c r="N122" i="1"/>
  <c r="V122" i="1"/>
  <c r="W122" i="1" s="1"/>
  <c r="J122" i="1"/>
  <c r="I122" i="1"/>
  <c r="F122" i="1"/>
  <c r="X121" i="1"/>
  <c r="Y121" i="1" s="1"/>
  <c r="U121" i="1"/>
  <c r="T121" i="1"/>
  <c r="R121" i="1"/>
  <c r="S121" i="1" s="1"/>
  <c r="P121" i="1"/>
  <c r="Q121" i="1" s="1"/>
  <c r="N121" i="1"/>
  <c r="V121" i="1"/>
  <c r="W121" i="1" s="1"/>
  <c r="J121" i="1"/>
  <c r="I121" i="1"/>
  <c r="F121" i="1"/>
  <c r="X120" i="1"/>
  <c r="Y120" i="1" s="1"/>
  <c r="U120" i="1"/>
  <c r="T120" i="1"/>
  <c r="R120" i="1"/>
  <c r="S120" i="1" s="1"/>
  <c r="P120" i="1"/>
  <c r="Q120" i="1" s="1"/>
  <c r="N120" i="1"/>
  <c r="V120" i="1"/>
  <c r="W120" i="1" s="1"/>
  <c r="J120" i="1"/>
  <c r="I120" i="1"/>
  <c r="F120" i="1"/>
  <c r="X119" i="1"/>
  <c r="Y119" i="1" s="1"/>
  <c r="U119" i="1"/>
  <c r="T119" i="1"/>
  <c r="R119" i="1"/>
  <c r="S119" i="1" s="1"/>
  <c r="P119" i="1"/>
  <c r="Q119" i="1" s="1"/>
  <c r="N119" i="1"/>
  <c r="V119" i="1"/>
  <c r="W119" i="1" s="1"/>
  <c r="J119" i="1"/>
  <c r="I119" i="1"/>
  <c r="F119" i="1"/>
  <c r="X118" i="1"/>
  <c r="Y118" i="1" s="1"/>
  <c r="U118" i="1"/>
  <c r="T118" i="1"/>
  <c r="R118" i="1"/>
  <c r="S118" i="1" s="1"/>
  <c r="P118" i="1"/>
  <c r="Q118" i="1" s="1"/>
  <c r="N118" i="1"/>
  <c r="V118" i="1"/>
  <c r="W118" i="1" s="1"/>
  <c r="J118" i="1"/>
  <c r="I118" i="1"/>
  <c r="F118" i="1"/>
  <c r="X141" i="1"/>
  <c r="Y141" i="1" s="1"/>
  <c r="U141" i="1"/>
  <c r="T141" i="1"/>
  <c r="R141" i="1"/>
  <c r="S141" i="1" s="1"/>
  <c r="P141" i="1"/>
  <c r="Q141" i="1" s="1"/>
  <c r="N141" i="1"/>
  <c r="V141" i="1"/>
  <c r="W141" i="1" s="1"/>
  <c r="J141" i="1"/>
  <c r="I141" i="1"/>
  <c r="F141" i="1"/>
  <c r="X140" i="1"/>
  <c r="Y140" i="1" s="1"/>
  <c r="U140" i="1"/>
  <c r="T140" i="1"/>
  <c r="R140" i="1"/>
  <c r="S140" i="1" s="1"/>
  <c r="P140" i="1"/>
  <c r="Q140" i="1" s="1"/>
  <c r="N140" i="1"/>
  <c r="V140" i="1"/>
  <c r="W140" i="1" s="1"/>
  <c r="J140" i="1"/>
  <c r="I140" i="1"/>
  <c r="F140" i="1"/>
  <c r="X138" i="1"/>
  <c r="Y138" i="1" s="1"/>
  <c r="U138" i="1"/>
  <c r="T138" i="1"/>
  <c r="R138" i="1"/>
  <c r="S138" i="1" s="1"/>
  <c r="P138" i="1"/>
  <c r="Q138" i="1" s="1"/>
  <c r="N138" i="1"/>
  <c r="V138" i="1"/>
  <c r="W138" i="1" s="1"/>
  <c r="J138" i="1"/>
  <c r="I138" i="1"/>
  <c r="K138" i="1" s="1"/>
  <c r="F138" i="1"/>
  <c r="X137" i="1"/>
  <c r="Y137" i="1" s="1"/>
  <c r="U137" i="1"/>
  <c r="T137" i="1"/>
  <c r="R137" i="1"/>
  <c r="S137" i="1" s="1"/>
  <c r="P137" i="1"/>
  <c r="Q137" i="1" s="1"/>
  <c r="N137" i="1"/>
  <c r="V137" i="1"/>
  <c r="W137" i="1" s="1"/>
  <c r="J137" i="1"/>
  <c r="I137" i="1"/>
  <c r="K137" i="1" s="1"/>
  <c r="F137" i="1"/>
  <c r="X19" i="1"/>
  <c r="Y19" i="1" s="1"/>
  <c r="U19" i="1"/>
  <c r="T19" i="1"/>
  <c r="R19" i="1"/>
  <c r="S19" i="1" s="1"/>
  <c r="P19" i="1"/>
  <c r="Q19" i="1" s="1"/>
  <c r="N19" i="1"/>
  <c r="V19" i="1"/>
  <c r="W19" i="1" s="1"/>
  <c r="J19" i="1"/>
  <c r="I19" i="1"/>
  <c r="F19" i="1"/>
  <c r="X18" i="1"/>
  <c r="Y18" i="1" s="1"/>
  <c r="U18" i="1"/>
  <c r="T18" i="1"/>
  <c r="R18" i="1"/>
  <c r="S18" i="1" s="1"/>
  <c r="P18" i="1"/>
  <c r="Q18" i="1" s="1"/>
  <c r="N18" i="1"/>
  <c r="V18" i="1"/>
  <c r="W18" i="1" s="1"/>
  <c r="J18" i="1"/>
  <c r="I18" i="1"/>
  <c r="F18" i="1"/>
  <c r="X15" i="1"/>
  <c r="Y15" i="1" s="1"/>
  <c r="U15" i="1"/>
  <c r="T15" i="1"/>
  <c r="R15" i="1"/>
  <c r="S15" i="1" s="1"/>
  <c r="P15" i="1"/>
  <c r="Q15" i="1" s="1"/>
  <c r="N15" i="1"/>
  <c r="V15" i="1"/>
  <c r="W15" i="1" s="1"/>
  <c r="J15" i="1"/>
  <c r="I15" i="1"/>
  <c r="F15" i="1"/>
  <c r="X14" i="1"/>
  <c r="Y14" i="1" s="1"/>
  <c r="U14" i="1"/>
  <c r="T14" i="1"/>
  <c r="R14" i="1"/>
  <c r="S14" i="1" s="1"/>
  <c r="P14" i="1"/>
  <c r="Q14" i="1" s="1"/>
  <c r="N14" i="1"/>
  <c r="V14" i="1"/>
  <c r="W14" i="1" s="1"/>
  <c r="J14" i="1"/>
  <c r="I14" i="1"/>
  <c r="F14" i="1"/>
  <c r="K140" i="1" l="1"/>
  <c r="K141" i="1"/>
  <c r="K147" i="1"/>
  <c r="K145" i="1"/>
  <c r="K103" i="1"/>
  <c r="K104" i="1"/>
  <c r="K105" i="1"/>
  <c r="K106" i="1"/>
  <c r="K113" i="1"/>
  <c r="K114" i="1"/>
  <c r="K115" i="1"/>
  <c r="K124" i="1"/>
  <c r="K118" i="1"/>
  <c r="K119" i="1"/>
  <c r="K120" i="1"/>
  <c r="K121" i="1"/>
  <c r="K122" i="1"/>
  <c r="K123" i="1"/>
  <c r="K93" i="1"/>
  <c r="K94" i="1"/>
  <c r="K95" i="1"/>
  <c r="K96" i="1"/>
  <c r="K97" i="1"/>
  <c r="K98" i="1"/>
  <c r="K65" i="1"/>
  <c r="K66" i="1"/>
  <c r="K67" i="1"/>
  <c r="K68" i="1"/>
  <c r="K69" i="1"/>
  <c r="K74" i="1"/>
  <c r="K75" i="1"/>
  <c r="K76" i="1"/>
  <c r="K77" i="1"/>
  <c r="K78" i="1"/>
  <c r="K79" i="1"/>
  <c r="K86" i="1"/>
  <c r="K87" i="1"/>
  <c r="K88" i="1"/>
  <c r="K89" i="1"/>
  <c r="K92" i="1"/>
  <c r="K99" i="1"/>
  <c r="K100" i="1"/>
  <c r="K116" i="1"/>
  <c r="K117" i="1"/>
  <c r="K52" i="1"/>
  <c r="K53" i="1"/>
  <c r="K54" i="1"/>
  <c r="K56" i="1"/>
  <c r="K57" i="1"/>
  <c r="K64" i="1"/>
  <c r="K70" i="1"/>
  <c r="K71" i="1"/>
  <c r="K72" i="1"/>
  <c r="K73" i="1"/>
  <c r="K80" i="1"/>
  <c r="K51" i="1"/>
  <c r="K55" i="1"/>
  <c r="K58" i="1"/>
  <c r="K59" i="1"/>
  <c r="K60" i="1"/>
  <c r="K19" i="1"/>
  <c r="K14" i="1"/>
  <c r="K15" i="1"/>
  <c r="K18" i="1"/>
  <c r="X149" i="1" l="1"/>
  <c r="X144" i="1"/>
  <c r="X143" i="1"/>
  <c r="X142" i="1"/>
  <c r="X47" i="1"/>
  <c r="X44" i="1"/>
  <c r="X43" i="1"/>
  <c r="X42" i="1"/>
  <c r="X41" i="1"/>
  <c r="X40" i="1"/>
  <c r="X39" i="1"/>
  <c r="X38" i="1"/>
  <c r="X37" i="1"/>
  <c r="X31" i="1"/>
  <c r="X30" i="1"/>
  <c r="X29" i="1"/>
  <c r="X28" i="1"/>
  <c r="X27" i="1"/>
  <c r="X26" i="1"/>
  <c r="X25" i="1"/>
  <c r="X24" i="1"/>
  <c r="X23" i="1"/>
  <c r="X22" i="1"/>
  <c r="X20" i="1"/>
  <c r="X17" i="1"/>
  <c r="X16" i="1"/>
  <c r="X13" i="1"/>
  <c r="X12" i="1"/>
  <c r="X11" i="1"/>
  <c r="X10" i="1"/>
  <c r="R149" i="1"/>
  <c r="P149" i="1"/>
  <c r="V149" i="1"/>
  <c r="J149" i="1"/>
  <c r="I149" i="1"/>
  <c r="R144" i="1"/>
  <c r="P144" i="1"/>
  <c r="V144" i="1"/>
  <c r="J144" i="1"/>
  <c r="I144" i="1"/>
  <c r="F144" i="1"/>
  <c r="R143" i="1"/>
  <c r="P143" i="1"/>
  <c r="V143" i="1"/>
  <c r="J143" i="1"/>
  <c r="I143" i="1"/>
  <c r="F143" i="1"/>
  <c r="R142" i="1"/>
  <c r="P142" i="1"/>
  <c r="V142" i="1"/>
  <c r="J142" i="1"/>
  <c r="I142" i="1"/>
  <c r="F142" i="1"/>
  <c r="R47" i="1"/>
  <c r="P47" i="1"/>
  <c r="V47" i="1"/>
  <c r="J47" i="1"/>
  <c r="I47" i="1"/>
  <c r="F47" i="1"/>
  <c r="R44" i="1"/>
  <c r="P44" i="1"/>
  <c r="V44" i="1"/>
  <c r="J44" i="1"/>
  <c r="I44" i="1"/>
  <c r="F44" i="1"/>
  <c r="R43" i="1"/>
  <c r="P43" i="1"/>
  <c r="V43" i="1"/>
  <c r="J43" i="1"/>
  <c r="I43" i="1"/>
  <c r="F43" i="1"/>
  <c r="R42" i="1"/>
  <c r="P42" i="1"/>
  <c r="V42" i="1"/>
  <c r="J42" i="1"/>
  <c r="I42" i="1"/>
  <c r="F42" i="1"/>
  <c r="R41" i="1"/>
  <c r="P41" i="1"/>
  <c r="V41" i="1"/>
  <c r="J41" i="1"/>
  <c r="I41" i="1"/>
  <c r="F41" i="1"/>
  <c r="R40" i="1"/>
  <c r="P40" i="1"/>
  <c r="V40" i="1"/>
  <c r="J40" i="1"/>
  <c r="I40" i="1"/>
  <c r="F40" i="1"/>
  <c r="R39" i="1"/>
  <c r="P39" i="1"/>
  <c r="V39" i="1"/>
  <c r="J39" i="1"/>
  <c r="I39" i="1"/>
  <c r="F39" i="1"/>
  <c r="R38" i="1"/>
  <c r="P38" i="1"/>
  <c r="V38" i="1"/>
  <c r="J38" i="1"/>
  <c r="I38" i="1"/>
  <c r="F38" i="1"/>
  <c r="R37" i="1"/>
  <c r="P37" i="1"/>
  <c r="V37" i="1"/>
  <c r="J37" i="1"/>
  <c r="I37" i="1"/>
  <c r="F37" i="1"/>
  <c r="R31" i="1"/>
  <c r="P31" i="1"/>
  <c r="V31" i="1"/>
  <c r="J31" i="1"/>
  <c r="I31" i="1"/>
  <c r="F31" i="1"/>
  <c r="R30" i="1"/>
  <c r="P30" i="1"/>
  <c r="V30" i="1"/>
  <c r="J30" i="1"/>
  <c r="I30" i="1"/>
  <c r="F30" i="1"/>
  <c r="R29" i="1"/>
  <c r="P29" i="1"/>
  <c r="V29" i="1"/>
  <c r="J29" i="1"/>
  <c r="I29" i="1"/>
  <c r="F29" i="1"/>
  <c r="R28" i="1"/>
  <c r="P28" i="1"/>
  <c r="V28" i="1"/>
  <c r="J28" i="1"/>
  <c r="I28" i="1"/>
  <c r="F28" i="1"/>
  <c r="R27" i="1"/>
  <c r="P27" i="1"/>
  <c r="V27" i="1"/>
  <c r="J27" i="1"/>
  <c r="I27" i="1"/>
  <c r="F27" i="1"/>
  <c r="R26" i="1"/>
  <c r="P26" i="1"/>
  <c r="V26" i="1"/>
  <c r="J26" i="1"/>
  <c r="I26" i="1"/>
  <c r="F26" i="1"/>
  <c r="R25" i="1"/>
  <c r="P25" i="1"/>
  <c r="V25" i="1"/>
  <c r="J25" i="1"/>
  <c r="I25" i="1"/>
  <c r="F25" i="1"/>
  <c r="R24" i="1"/>
  <c r="P24" i="1"/>
  <c r="V24" i="1"/>
  <c r="J24" i="1"/>
  <c r="I24" i="1"/>
  <c r="F24" i="1"/>
  <c r="R23" i="1"/>
  <c r="P23" i="1"/>
  <c r="V23" i="1"/>
  <c r="J23" i="1"/>
  <c r="I23" i="1"/>
  <c r="F23" i="1"/>
  <c r="R22" i="1"/>
  <c r="P22" i="1"/>
  <c r="V22" i="1"/>
  <c r="J22" i="1"/>
  <c r="I22" i="1"/>
  <c r="F22" i="1"/>
  <c r="R20" i="1"/>
  <c r="P20" i="1"/>
  <c r="V20" i="1"/>
  <c r="J20" i="1"/>
  <c r="I20" i="1"/>
  <c r="F20" i="1"/>
  <c r="R17" i="1"/>
  <c r="P17" i="1"/>
  <c r="V17" i="1"/>
  <c r="J17" i="1"/>
  <c r="I17" i="1"/>
  <c r="F17" i="1"/>
  <c r="R16" i="1"/>
  <c r="P16" i="1"/>
  <c r="V16" i="1"/>
  <c r="J16" i="1"/>
  <c r="I16" i="1"/>
  <c r="F16" i="1"/>
  <c r="R13" i="1"/>
  <c r="P13" i="1"/>
  <c r="V13" i="1"/>
  <c r="J13" i="1"/>
  <c r="I13" i="1"/>
  <c r="F13" i="1"/>
  <c r="R12" i="1"/>
  <c r="P12" i="1"/>
  <c r="V12" i="1"/>
  <c r="J12" i="1"/>
  <c r="I12" i="1"/>
  <c r="F12" i="1"/>
  <c r="R11" i="1"/>
  <c r="P11" i="1"/>
  <c r="V11" i="1"/>
  <c r="J11" i="1"/>
  <c r="I11" i="1"/>
  <c r="F11" i="1"/>
  <c r="R10" i="1"/>
  <c r="P10" i="1"/>
  <c r="V10" i="1"/>
  <c r="J10" i="1"/>
  <c r="I10" i="1"/>
  <c r="F10" i="1"/>
  <c r="T159" i="1" l="1"/>
  <c r="W157" i="1"/>
  <c r="V157" i="1"/>
  <c r="U157" i="1"/>
  <c r="T157" i="1"/>
  <c r="N11" i="1" l="1"/>
  <c r="N12" i="1"/>
  <c r="N13" i="1"/>
  <c r="N16" i="1"/>
  <c r="N17" i="1"/>
  <c r="N20" i="1"/>
  <c r="N22" i="1"/>
  <c r="N23" i="1"/>
  <c r="N24" i="1"/>
  <c r="N25" i="1"/>
  <c r="N26" i="1"/>
  <c r="N27" i="1"/>
  <c r="N28" i="1"/>
  <c r="N29" i="1"/>
  <c r="N30" i="1"/>
  <c r="N31" i="1"/>
  <c r="N37" i="1"/>
  <c r="N38" i="1"/>
  <c r="N39" i="1"/>
  <c r="N40" i="1"/>
  <c r="N41" i="1"/>
  <c r="N42" i="1"/>
  <c r="N43" i="1"/>
  <c r="N44" i="1"/>
  <c r="N47" i="1"/>
  <c r="N142" i="1"/>
  <c r="N143" i="1"/>
  <c r="N144" i="1"/>
  <c r="N149" i="1"/>
  <c r="Y29" i="1" l="1"/>
  <c r="U29" i="1"/>
  <c r="T29" i="1"/>
  <c r="S29" i="1"/>
  <c r="Q29" i="1"/>
  <c r="W29" i="1"/>
  <c r="K29" i="1"/>
  <c r="Y28" i="1"/>
  <c r="U28" i="1"/>
  <c r="T28" i="1"/>
  <c r="S28" i="1"/>
  <c r="Q28" i="1"/>
  <c r="W28" i="1"/>
  <c r="K28" i="1"/>
  <c r="Y27" i="1"/>
  <c r="U27" i="1"/>
  <c r="T27" i="1"/>
  <c r="S27" i="1"/>
  <c r="Q27" i="1"/>
  <c r="W27" i="1"/>
  <c r="Y26" i="1"/>
  <c r="U26" i="1"/>
  <c r="T26" i="1"/>
  <c r="S26" i="1"/>
  <c r="Q26" i="1"/>
  <c r="W26" i="1"/>
  <c r="K26" i="1"/>
  <c r="Y25" i="1"/>
  <c r="U25" i="1"/>
  <c r="T25" i="1"/>
  <c r="S25" i="1"/>
  <c r="Q25" i="1"/>
  <c r="W25" i="1"/>
  <c r="K25" i="1"/>
  <c r="Y24" i="1"/>
  <c r="U24" i="1"/>
  <c r="T24" i="1"/>
  <c r="S24" i="1"/>
  <c r="Q24" i="1"/>
  <c r="W24" i="1"/>
  <c r="K24" i="1"/>
  <c r="Y23" i="1"/>
  <c r="U23" i="1"/>
  <c r="T23" i="1"/>
  <c r="S23" i="1"/>
  <c r="Q23" i="1"/>
  <c r="W23" i="1"/>
  <c r="Y22" i="1"/>
  <c r="U22" i="1"/>
  <c r="T22" i="1"/>
  <c r="S22" i="1"/>
  <c r="Q22" i="1"/>
  <c r="W22" i="1"/>
  <c r="K22" i="1"/>
  <c r="Y20" i="1"/>
  <c r="U20" i="1"/>
  <c r="T20" i="1"/>
  <c r="S20" i="1"/>
  <c r="Q20" i="1"/>
  <c r="W20" i="1"/>
  <c r="K20" i="1"/>
  <c r="Y17" i="1"/>
  <c r="U17" i="1"/>
  <c r="T17" i="1"/>
  <c r="S17" i="1"/>
  <c r="Q17" i="1"/>
  <c r="W17" i="1"/>
  <c r="K17" i="1"/>
  <c r="Y16" i="1"/>
  <c r="U16" i="1"/>
  <c r="T16" i="1"/>
  <c r="S16" i="1"/>
  <c r="Q16" i="1"/>
  <c r="W16" i="1"/>
  <c r="K16" i="1"/>
  <c r="Y13" i="1"/>
  <c r="U13" i="1"/>
  <c r="T13" i="1"/>
  <c r="S13" i="1"/>
  <c r="Q13" i="1"/>
  <c r="W13" i="1"/>
  <c r="K13" i="1"/>
  <c r="Y12" i="1"/>
  <c r="U12" i="1"/>
  <c r="T12" i="1"/>
  <c r="S12" i="1"/>
  <c r="Q12" i="1"/>
  <c r="W12" i="1"/>
  <c r="K12" i="1"/>
  <c r="Y11" i="1"/>
  <c r="S11" i="1"/>
  <c r="U11" i="1"/>
  <c r="Q11" i="1"/>
  <c r="W11" i="1"/>
  <c r="K11" i="1"/>
  <c r="U10" i="1"/>
  <c r="S10" i="1"/>
  <c r="Q10" i="1"/>
  <c r="K10" i="1"/>
  <c r="K27" i="1" l="1"/>
  <c r="K23" i="1"/>
  <c r="T11" i="1"/>
  <c r="T10" i="1"/>
  <c r="B161" i="1"/>
  <c r="K154" i="1" l="1"/>
  <c r="T30" i="1"/>
  <c r="U30" i="1"/>
  <c r="T31" i="1"/>
  <c r="U31" i="1"/>
  <c r="T37" i="1"/>
  <c r="U37" i="1"/>
  <c r="T38" i="1"/>
  <c r="U38" i="1"/>
  <c r="T39" i="1"/>
  <c r="U39" i="1"/>
  <c r="T40" i="1"/>
  <c r="U40" i="1"/>
  <c r="T41" i="1"/>
  <c r="U41" i="1"/>
  <c r="T42" i="1"/>
  <c r="U42" i="1"/>
  <c r="T43" i="1"/>
  <c r="U43" i="1"/>
  <c r="T44" i="1"/>
  <c r="U44" i="1"/>
  <c r="T47" i="1"/>
  <c r="U47" i="1"/>
  <c r="T142" i="1"/>
  <c r="U142" i="1"/>
  <c r="T143" i="1"/>
  <c r="U143" i="1"/>
  <c r="T144" i="1"/>
  <c r="U144" i="1"/>
  <c r="T149" i="1"/>
  <c r="U149" i="1"/>
  <c r="Q30" i="1"/>
  <c r="S30" i="1"/>
  <c r="Q31" i="1"/>
  <c r="S31" i="1"/>
  <c r="Q37" i="1"/>
  <c r="S37" i="1"/>
  <c r="Q38" i="1"/>
  <c r="S38" i="1"/>
  <c r="Q39" i="1"/>
  <c r="S39" i="1"/>
  <c r="Q40" i="1"/>
  <c r="S40" i="1"/>
  <c r="Q41" i="1"/>
  <c r="S41" i="1"/>
  <c r="Q42" i="1"/>
  <c r="S42" i="1"/>
  <c r="Q43" i="1"/>
  <c r="S43" i="1"/>
  <c r="Q44" i="1"/>
  <c r="S44" i="1"/>
  <c r="Q47" i="1"/>
  <c r="S47" i="1"/>
  <c r="Q142" i="1"/>
  <c r="S142" i="1"/>
  <c r="Q143" i="1"/>
  <c r="S143" i="1"/>
  <c r="Q144" i="1"/>
  <c r="S144" i="1"/>
  <c r="Q149" i="1"/>
  <c r="S149" i="1"/>
  <c r="W30" i="1"/>
  <c r="Y30" i="1"/>
  <c r="W31" i="1"/>
  <c r="Y31" i="1"/>
  <c r="W37" i="1"/>
  <c r="Y37" i="1"/>
  <c r="W38" i="1"/>
  <c r="Y38" i="1"/>
  <c r="W39" i="1"/>
  <c r="Y39" i="1"/>
  <c r="W40" i="1"/>
  <c r="Y40" i="1"/>
  <c r="W41" i="1"/>
  <c r="Y41" i="1"/>
  <c r="W42" i="1"/>
  <c r="Y42" i="1"/>
  <c r="W43" i="1"/>
  <c r="Y43" i="1"/>
  <c r="W44" i="1"/>
  <c r="Y44" i="1"/>
  <c r="W47" i="1"/>
  <c r="Y47" i="1"/>
  <c r="W142" i="1"/>
  <c r="Y142" i="1"/>
  <c r="W143" i="1"/>
  <c r="Y143" i="1"/>
  <c r="W144" i="1"/>
  <c r="Y144" i="1"/>
  <c r="W149" i="1"/>
  <c r="Y149" i="1"/>
  <c r="F162" i="1"/>
  <c r="F161" i="1"/>
  <c r="B162" i="1"/>
  <c r="W153" i="1" l="1"/>
  <c r="T153" i="1"/>
  <c r="U153" i="1"/>
  <c r="Y153" i="1"/>
  <c r="K38" i="1" l="1"/>
  <c r="K149" i="1"/>
  <c r="K31" i="1"/>
  <c r="K142" i="1"/>
  <c r="K42" i="1"/>
  <c r="K43" i="1"/>
  <c r="K40" i="1"/>
  <c r="K39" i="1"/>
  <c r="K144" i="1"/>
  <c r="K47" i="1"/>
  <c r="K44" i="1"/>
  <c r="K41" i="1"/>
  <c r="K37" i="1"/>
  <c r="K30" i="1"/>
  <c r="K153" i="1"/>
  <c r="K143" i="1"/>
  <c r="K156" i="1" l="1"/>
  <c r="N10" i="1" l="1"/>
  <c r="N153" i="1" s="1"/>
  <c r="N156" i="1" l="1"/>
  <c r="Y157" i="1" s="1"/>
  <c r="Y10" i="1"/>
  <c r="W10" i="1" l="1"/>
</calcChain>
</file>

<file path=xl/sharedStrings.xml><?xml version="1.0" encoding="utf-8"?>
<sst xmlns="http://schemas.openxmlformats.org/spreadsheetml/2006/main" count="208" uniqueCount="205">
  <si>
    <t>Berechnungsfaktor</t>
  </si>
  <si>
    <t>Pos.</t>
  </si>
  <si>
    <t>Menge</t>
  </si>
  <si>
    <t>Einzelpreis 
inkl. Reinigung</t>
  </si>
  <si>
    <t>Auf- &amp; Abbaukosten</t>
  </si>
  <si>
    <t>Gesamtpreis</t>
  </si>
  <si>
    <t>Volumen</t>
  </si>
  <si>
    <t>Gewicht/kg</t>
  </si>
  <si>
    <t xml:space="preserve">Projektpreis* </t>
  </si>
  <si>
    <t>Information</t>
  </si>
  <si>
    <t>Angefragter Artikel</t>
  </si>
  <si>
    <t xml:space="preserve">Beschreibung angefragter Artikel </t>
  </si>
  <si>
    <t>AG Charlottenburg HRB 160529 B</t>
  </si>
  <si>
    <t>Sitz der Gesellschaft: Berlin</t>
  </si>
  <si>
    <t>Party Rent Group AG</t>
  </si>
  <si>
    <t>Sonstiges</t>
  </si>
  <si>
    <t>EP
nur Miete</t>
  </si>
  <si>
    <t>Gesamt nur Miete</t>
  </si>
  <si>
    <t>Skonto</t>
  </si>
  <si>
    <t>EPK
Ersparnis</t>
  </si>
  <si>
    <t>Nachlass durch EPK</t>
  </si>
  <si>
    <t>K U N D E</t>
  </si>
  <si>
    <t>Adresse</t>
  </si>
  <si>
    <t>Rabatt</t>
  </si>
  <si>
    <t>Wert aus Kostenkalkulation_Personal</t>
  </si>
  <si>
    <t>Bis einschl. 2020 erscheinen in E86 und E87 die gesetzlichen Feiertage in Deutschland!</t>
  </si>
  <si>
    <t>EPK
standard pricing</t>
  </si>
  <si>
    <t>MIETE
standard pricing</t>
  </si>
  <si>
    <t>Mietfaktor</t>
  </si>
  <si>
    <t>Zahlungsziel</t>
  </si>
  <si>
    <t>RV Vereinbarung</t>
  </si>
  <si>
    <t>Volumen / Stk.</t>
  </si>
  <si>
    <t>Gesamtvolumen</t>
  </si>
  <si>
    <t>Gesamtgewicht kg</t>
  </si>
  <si>
    <t xml:space="preserve">Gewicht kg / Stk. </t>
  </si>
  <si>
    <t>Vorstand: Christian Eichenberger (Vors.), Charles Schroeder</t>
  </si>
  <si>
    <t>AR-Vors: Jan-Willem Roes</t>
  </si>
  <si>
    <t xml:space="preserve">Wittestraße 46-48 , 13509 Berlin </t>
  </si>
  <si>
    <t>Einzelpreis</t>
  </si>
  <si>
    <t>Mietkosten für die u.a. Messe</t>
  </si>
  <si>
    <t>inkl. Anlieferung, Abholung, Aufbau, Abbau (Standkante) sowie Leerguthandling</t>
  </si>
  <si>
    <t>Anlieferung</t>
  </si>
  <si>
    <t>Abholung</t>
  </si>
  <si>
    <t>■ Die angegebenen Preise verstehen sich zzgl. MwSt.
■ Der Kunde sorgt dafür, dass sich alle Mietartikel am Abholtag zusammengestellt an der Standkante befinden
■ Sämtliche Installations- &amp; Anschlußarbeiten auf der Standfläche organisiert der Kunde
■ Bei unserem Equipment handelt es sich um Mietmaterialien, die Gebrauchsspuren aufweisen können (keine Neuware). 
■ Aus technischen Gründen können verbindliche Reservierungen von Mietartikeln nur bei vereinbarten und bestätigten Verträgen erfolgen.</t>
  </si>
  <si>
    <t>Artikel Code</t>
  </si>
  <si>
    <t>Artikel Bild</t>
  </si>
  <si>
    <t>Artikel Beschreibung</t>
  </si>
  <si>
    <t>Berechnungsfaktor 2. Pricing</t>
  </si>
  <si>
    <t>Mietfaktor 2. Pricing</t>
  </si>
  <si>
    <t>Stand</t>
  </si>
  <si>
    <t>Endkunde</t>
  </si>
  <si>
    <t>Stand XXX</t>
  </si>
  <si>
    <t>XXXXX</t>
  </si>
  <si>
    <t>IKAM Provision</t>
  </si>
  <si>
    <t>IKAM Provision in €</t>
  </si>
  <si>
    <t>1. Counter</t>
  </si>
  <si>
    <t>Station Berlin, Luckenwalder Straße 4-6</t>
  </si>
  <si>
    <t>D-10962</t>
  </si>
  <si>
    <t>2. Stehtische</t>
  </si>
  <si>
    <t>2.1</t>
  </si>
  <si>
    <t>1.1</t>
  </si>
  <si>
    <t>1.2</t>
  </si>
  <si>
    <t>1.3</t>
  </si>
  <si>
    <t>1.4</t>
  </si>
  <si>
    <t>1.5</t>
  </si>
  <si>
    <t>1.6</t>
  </si>
  <si>
    <t>1.7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</si>
  <si>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</si>
  <si>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</si>
  <si>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</si>
  <si>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</si>
  <si>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</si>
  <si>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</si>
  <si>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</si>
  <si>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</si>
  <si>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</si>
  <si>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 Barhocker</t>
  </si>
  <si>
    <t>3.1</t>
  </si>
  <si>
    <t>3.2</t>
  </si>
  <si>
    <t>3.3</t>
  </si>
  <si>
    <t>3.4</t>
  </si>
  <si>
    <t>3.5</t>
  </si>
  <si>
    <t>3.6</t>
  </si>
  <si>
    <t>3.7</t>
  </si>
  <si>
    <t>3.8</t>
  </si>
  <si>
    <t>1.8</t>
  </si>
  <si>
    <t>1.9</t>
  </si>
  <si>
    <t>1.10</t>
  </si>
  <si>
    <t>1.11</t>
  </si>
  <si>
    <t>3.9</t>
  </si>
  <si>
    <t>4. Bistro Tische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</si>
  <si>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</si>
  <si>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</si>
  <si>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</si>
  <si>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</si>
  <si>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</si>
  <si>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</si>
  <si>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</si>
  <si>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</si>
  <si>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</si>
  <si>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</si>
  <si>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 Bestuhlung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</si>
  <si>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</si>
  <si>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</si>
  <si>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</si>
  <si>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</si>
  <si>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</si>
  <si>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</si>
  <si>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</si>
  <si>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</si>
  <si>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</si>
  <si>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</si>
  <si>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</si>
  <si>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</si>
  <si>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</si>
  <si>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</si>
  <si>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</si>
  <si>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</si>
  <si>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</si>
  <si>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6. Lounge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</si>
  <si>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</si>
  <si>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</si>
  <si>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</si>
  <si>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</si>
  <si>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</si>
  <si>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</si>
  <si>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</si>
  <si>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</si>
  <si>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</si>
  <si>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</si>
  <si>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</si>
  <si>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</si>
  <si>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</si>
  <si>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</si>
  <si>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</si>
  <si>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</si>
  <si>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</si>
  <si>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</si>
  <si>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</si>
  <si>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</si>
  <si>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</si>
  <si>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</si>
  <si>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</si>
  <si>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</si>
  <si>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</si>
  <si>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</si>
  <si>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</si>
  <si>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</si>
  <si>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</si>
  <si>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</si>
  <si>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</si>
  <si>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</si>
  <si>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</si>
  <si>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</si>
  <si>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</si>
  <si>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</si>
  <si>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</si>
  <si>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</si>
  <si>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</si>
  <si>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</si>
  <si>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</si>
  <si>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7. Sonstiges</t>
  </si>
  <si>
    <t>7.1</t>
  </si>
  <si>
    <t>7.2</t>
  </si>
  <si>
    <t>7.3</t>
  </si>
  <si>
    <t>7.4</t>
  </si>
  <si>
    <t>7.5</t>
  </si>
  <si>
    <t>7.6</t>
  </si>
  <si>
    <t>Desinfektionssäule weiß 
- wird ohne 
Desinfektionsmittel geliefert -</t>
  </si>
  <si>
    <t xml:space="preserve">BDEW Kongress GmbH 
Reinhardtstraße 32
D-10117 Berlin </t>
  </si>
  <si>
    <t>Herr Patrick Herzog
patrick.herzog@partyrent.com
+49 151 19 55 00 44</t>
  </si>
  <si>
    <t>5.18</t>
  </si>
  <si>
    <t>5.19</t>
  </si>
  <si>
    <t>5.20</t>
  </si>
  <si>
    <t>5.21</t>
  </si>
  <si>
    <t>7.7</t>
  </si>
  <si>
    <t>2.11</t>
  </si>
  <si>
    <t>2.12</t>
  </si>
  <si>
    <t>3.10</t>
  </si>
  <si>
    <t>3.11</t>
  </si>
  <si>
    <t>3.12</t>
  </si>
  <si>
    <t>3.13</t>
  </si>
  <si>
    <t>3.14</t>
  </si>
  <si>
    <t>3.15</t>
  </si>
  <si>
    <t>4.11</t>
  </si>
  <si>
    <t>4.12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</si>
  <si>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</si>
  <si>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</si>
  <si>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</si>
  <si>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</si>
  <si>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</si>
  <si>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</si>
  <si>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</si>
  <si>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</si>
  <si>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</si>
  <si>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</si>
  <si>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</si>
  <si>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</si>
  <si>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7.8</t>
  </si>
  <si>
    <t>7.9</t>
  </si>
  <si>
    <t>7.10</t>
  </si>
  <si>
    <t>7.11</t>
  </si>
  <si>
    <t>240379,2 Treffpunkt Netze 2024_Aussteller Katalog
10.10 - 11.10.2024 Berlin</t>
  </si>
  <si>
    <t>P R E I S L I S T E</t>
  </si>
  <si>
    <t>tba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</si>
</sst>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&quot;€&quot;#,##0.00;[Red]\-&quot;€&quot;#,##0.00"/>
    <numFmt numFmtId="166" formatCode="#,##0.00_ ;\-#,##0.00\ "/>
  </numFmts>
  <fonts count="27" x14ac:knownFonts="1">
    <font>
      <sz val="11"/>
      <color theme="1"/>
      <name val="Calibri"/>
      <family val="2"/>
      <scheme val="minor"/>
    </font>
    <font>
      <sz val="9"/>
      <color theme="0" tint="-0.499984740745262"/>
      <name val="Lucida Sans Unicode"/>
      <family val="2"/>
    </font>
    <font>
      <sz val="14"/>
      <color theme="0"/>
      <name val="Lucida Sans Unicode"/>
      <family val="2"/>
    </font>
    <font>
      <sz val="18"/>
      <color theme="0"/>
      <name val="Lucida Sans Unicode"/>
      <family val="2"/>
    </font>
    <font>
      <sz val="9"/>
      <color theme="0"/>
      <name val="Lucida Sans Unicode"/>
      <family val="2"/>
    </font>
    <font>
      <sz val="12"/>
      <color theme="0" tint="-0.499984740745262"/>
      <name val="Lucida Sans Unicode"/>
      <family val="2"/>
    </font>
    <font>
      <sz val="12"/>
      <color theme="0"/>
      <name val="Lucida Sans Unicode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MS Sans Serif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9"/>
      <name val="Lucida Sans Unicode"/>
      <family val="2"/>
    </font>
    <font>
      <sz val="12"/>
      <name val="Lucida Sans Unicode"/>
      <family val="2"/>
    </font>
    <font>
      <i/>
      <sz val="11"/>
      <name val="Lucida Sans Unicode"/>
      <family val="2"/>
    </font>
    <font>
      <sz val="14"/>
      <name val="Lucida Sans Unicode"/>
      <family val="2"/>
    </font>
    <font>
      <sz val="12"/>
      <color theme="1" tint="0.499984740745262"/>
      <name val="Lucida Sans Unicode"/>
      <family val="2"/>
    </font>
    <font>
      <sz val="9"/>
      <color theme="1" tint="0.499984740745262"/>
      <name val="Lucida Sans Unicode"/>
      <family val="2"/>
    </font>
    <font>
      <sz val="9"/>
      <color rgb="FFFF0000"/>
      <name val="Lucida Sans Unicode"/>
      <family val="2"/>
    </font>
    <font>
      <sz val="7"/>
      <color theme="0" tint="-0.499984740745262"/>
      <name val="Lucida Sans Unicode"/>
      <family val="2"/>
    </font>
    <font>
      <b/>
      <sz val="9"/>
      <name val="Lucida Sans Unicode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 tint="-0.499984740745262"/>
      <name val="Lucida Sans Unicode"/>
      <family val="2"/>
    </font>
    <font>
      <sz val="8"/>
      <name val="Calibri"/>
      <family val="2"/>
      <scheme val="minor"/>
    </font>
    <font>
      <b/>
      <sz val="12"/>
      <color theme="0"/>
      <name val="Lucida Sans Unicode"/>
      <family val="2"/>
    </font>
    <font>
      <sz val="16"/>
      <color theme="0"/>
      <name val="Lucida Sans Unicode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7" fillId="0" borderId="0"/>
    <xf numFmtId="40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44" fontId="4" fillId="2" borderId="0" xfId="0" applyNumberFormat="1" applyFont="1" applyFill="1" applyAlignment="1">
      <alignment horizontal="center" vertical="center" wrapText="1"/>
    </xf>
    <xf numFmtId="44" fontId="0" fillId="0" borderId="0" xfId="0" applyNumberFormat="1"/>
    <xf numFmtId="44" fontId="1" fillId="2" borderId="0" xfId="0" applyNumberFormat="1" applyFont="1" applyFill="1" applyAlignment="1">
      <alignment horizontal="center" vertical="center"/>
    </xf>
    <xf numFmtId="164" fontId="1" fillId="0" borderId="0" xfId="0" applyNumberFormat="1" applyFont="1"/>
    <xf numFmtId="164" fontId="5" fillId="0" borderId="0" xfId="0" applyNumberFormat="1" applyFont="1" applyAlignment="1">
      <alignment horizontal="left"/>
    </xf>
    <xf numFmtId="164" fontId="0" fillId="0" borderId="0" xfId="0" applyNumberFormat="1"/>
    <xf numFmtId="44" fontId="1" fillId="0" borderId="0" xfId="0" applyNumberFormat="1" applyFont="1"/>
    <xf numFmtId="3" fontId="1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left" vertical="top" wrapText="1" indent="2"/>
    </xf>
    <xf numFmtId="3" fontId="4" fillId="2" borderId="0" xfId="0" applyNumberFormat="1" applyFont="1" applyFill="1" applyAlignment="1">
      <alignment horizontal="center" vertical="center" wrapText="1"/>
    </xf>
    <xf numFmtId="3" fontId="0" fillId="0" borderId="0" xfId="0" applyNumberFormat="1"/>
    <xf numFmtId="44" fontId="12" fillId="6" borderId="7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44" fontId="12" fillId="0" borderId="1" xfId="0" applyNumberFormat="1" applyFont="1" applyBorder="1" applyAlignment="1">
      <alignment horizontal="center" vertical="center"/>
    </xf>
    <xf numFmtId="44" fontId="11" fillId="0" borderId="0" xfId="0" applyNumberFormat="1" applyFont="1"/>
    <xf numFmtId="44" fontId="12" fillId="4" borderId="1" xfId="0" applyNumberFormat="1" applyFont="1" applyFill="1" applyBorder="1" applyAlignment="1">
      <alignment horizontal="center" vertical="center"/>
    </xf>
    <xf numFmtId="44" fontId="14" fillId="0" borderId="1" xfId="0" applyNumberFormat="1" applyFont="1" applyBorder="1" applyAlignment="1">
      <alignment horizontal="center" vertical="center"/>
    </xf>
    <xf numFmtId="44" fontId="12" fillId="0" borderId="0" xfId="0" applyNumberFormat="1" applyFont="1" applyAlignment="1">
      <alignment horizontal="center" vertical="center"/>
    </xf>
    <xf numFmtId="44" fontId="12" fillId="0" borderId="0" xfId="0" applyNumberFormat="1" applyFont="1" applyAlignment="1">
      <alignment horizontal="center" vertical="top"/>
    </xf>
    <xf numFmtId="4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16" fillId="10" borderId="0" xfId="0" applyNumberFormat="1" applyFont="1" applyFill="1" applyAlignment="1">
      <alignment wrapText="1"/>
    </xf>
    <xf numFmtId="164" fontId="17" fillId="10" borderId="0" xfId="0" applyNumberFormat="1" applyFont="1" applyFill="1" applyAlignment="1">
      <alignment wrapText="1"/>
    </xf>
    <xf numFmtId="44" fontId="12" fillId="9" borderId="1" xfId="0" applyNumberFormat="1" applyFont="1" applyFill="1" applyBorder="1" applyAlignment="1">
      <alignment horizontal="center" vertical="center"/>
    </xf>
    <xf numFmtId="164" fontId="12" fillId="9" borderId="1" xfId="0" applyNumberFormat="1" applyFont="1" applyFill="1" applyBorder="1" applyAlignment="1">
      <alignment horizontal="center" vertical="center"/>
    </xf>
    <xf numFmtId="0" fontId="1" fillId="10" borderId="0" xfId="0" applyFont="1" applyFill="1"/>
    <xf numFmtId="0" fontId="18" fillId="10" borderId="0" xfId="0" applyFont="1" applyFill="1"/>
    <xf numFmtId="44" fontId="1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/>
    <xf numFmtId="0" fontId="12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/>
    <xf numFmtId="49" fontId="12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44" fontId="12" fillId="2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4" fontId="12" fillId="10" borderId="1" xfId="0" applyNumberFormat="1" applyFont="1" applyFill="1" applyBorder="1" applyAlignment="1">
      <alignment horizontal="center" vertical="center"/>
    </xf>
    <xf numFmtId="44" fontId="12" fillId="10" borderId="0" xfId="0" applyNumberFormat="1" applyFont="1" applyFill="1" applyAlignment="1">
      <alignment horizontal="center" vertical="center" wrapText="1"/>
    </xf>
    <xf numFmtId="164" fontId="12" fillId="10" borderId="0" xfId="0" applyNumberFormat="1" applyFont="1" applyFill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3" fontId="11" fillId="0" borderId="0" xfId="0" applyNumberFormat="1" applyFont="1"/>
    <xf numFmtId="3" fontId="11" fillId="2" borderId="0" xfId="0" applyNumberFormat="1" applyFont="1" applyFill="1"/>
    <xf numFmtId="44" fontId="11" fillId="10" borderId="0" xfId="0" applyNumberFormat="1" applyFont="1" applyFill="1"/>
    <xf numFmtId="164" fontId="11" fillId="10" borderId="0" xfId="0" applyNumberFormat="1" applyFont="1" applyFill="1"/>
    <xf numFmtId="0" fontId="12" fillId="0" borderId="1" xfId="0" applyFont="1" applyBorder="1" applyAlignment="1">
      <alignment horizontal="left" vertical="center" wrapText="1"/>
    </xf>
    <xf numFmtId="4" fontId="12" fillId="4" borderId="1" xfId="0" applyNumberFormat="1" applyFont="1" applyFill="1" applyBorder="1" applyAlignment="1">
      <alignment horizontal="center" vertical="center"/>
    </xf>
    <xf numFmtId="44" fontId="12" fillId="10" borderId="0" xfId="0" applyNumberFormat="1" applyFont="1" applyFill="1"/>
    <xf numFmtId="164" fontId="12" fillId="10" borderId="0" xfId="0" applyNumberFormat="1" applyFont="1" applyFill="1" applyAlignment="1">
      <alignment horizontal="right" wrapText="1"/>
    </xf>
    <xf numFmtId="164" fontId="12" fillId="10" borderId="0" xfId="0" applyNumberFormat="1" applyFont="1" applyFill="1" applyAlignment="1">
      <alignment horizontal="right"/>
    </xf>
    <xf numFmtId="0" fontId="12" fillId="0" borderId="1" xfId="0" applyFont="1" applyBorder="1" applyAlignment="1">
      <alignment horizontal="left" vertical="center"/>
    </xf>
    <xf numFmtId="44" fontId="12" fillId="0" borderId="0" xfId="0" applyNumberFormat="1" applyFont="1"/>
    <xf numFmtId="164" fontId="12" fillId="0" borderId="0" xfId="0" applyNumberFormat="1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4" fontId="15" fillId="0" borderId="2" xfId="0" applyNumberFormat="1" applyFont="1" applyBorder="1" applyAlignment="1">
      <alignment horizontal="center" vertical="center"/>
    </xf>
    <xf numFmtId="164" fontId="15" fillId="2" borderId="2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wrapText="1"/>
    </xf>
    <xf numFmtId="3" fontId="12" fillId="0" borderId="0" xfId="0" applyNumberFormat="1" applyFont="1" applyAlignment="1">
      <alignment horizontal="left" wrapText="1"/>
    </xf>
    <xf numFmtId="3" fontId="12" fillId="2" borderId="0" xfId="0" applyNumberFormat="1" applyFont="1" applyFill="1" applyAlignment="1">
      <alignment horizontal="left" wrapText="1"/>
    </xf>
    <xf numFmtId="14" fontId="20" fillId="0" borderId="0" xfId="0" applyNumberFormat="1" applyFont="1" applyAlignment="1">
      <alignment horizontal="left"/>
    </xf>
    <xf numFmtId="0" fontId="20" fillId="0" borderId="0" xfId="0" applyFont="1"/>
    <xf numFmtId="14" fontId="20" fillId="0" borderId="0" xfId="0" applyNumberFormat="1" applyFont="1"/>
    <xf numFmtId="3" fontId="12" fillId="0" borderId="0" xfId="0" applyNumberFormat="1" applyFont="1"/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left" wrapText="1"/>
    </xf>
    <xf numFmtId="3" fontId="11" fillId="0" borderId="0" xfId="0" applyNumberFormat="1" applyFont="1" applyAlignment="1">
      <alignment horizontal="left"/>
    </xf>
    <xf numFmtId="164" fontId="11" fillId="0" borderId="0" xfId="0" applyNumberFormat="1" applyFont="1"/>
    <xf numFmtId="0" fontId="4" fillId="0" borderId="0" xfId="0" applyFont="1"/>
    <xf numFmtId="0" fontId="18" fillId="0" borderId="0" xfId="0" applyFont="1"/>
    <xf numFmtId="0" fontId="21" fillId="0" borderId="0" xfId="0" applyFont="1"/>
    <xf numFmtId="0" fontId="3" fillId="2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0" fontId="4" fillId="5" borderId="10" xfId="0" applyFont="1" applyFill="1" applyBorder="1" applyAlignment="1">
      <alignment wrapText="1"/>
    </xf>
    <xf numFmtId="0" fontId="4" fillId="5" borderId="6" xfId="0" applyFont="1" applyFill="1" applyBorder="1" applyAlignment="1">
      <alignment wrapText="1"/>
    </xf>
    <xf numFmtId="44" fontId="4" fillId="5" borderId="6" xfId="0" applyNumberFormat="1" applyFont="1" applyFill="1" applyBorder="1" applyAlignment="1">
      <alignment wrapText="1"/>
    </xf>
    <xf numFmtId="164" fontId="4" fillId="5" borderId="6" xfId="0" applyNumberFormat="1" applyFont="1" applyFill="1" applyBorder="1" applyAlignment="1">
      <alignment wrapText="1"/>
    </xf>
    <xf numFmtId="44" fontId="6" fillId="2" borderId="0" xfId="0" applyNumberFormat="1" applyFont="1" applyFill="1" applyAlignment="1">
      <alignment horizontal="left" vertical="top"/>
    </xf>
    <xf numFmtId="0" fontId="11" fillId="0" borderId="0" xfId="0" applyFont="1" applyAlignment="1">
      <alignment horizontal="left" wrapText="1"/>
    </xf>
    <xf numFmtId="0" fontId="1" fillId="2" borderId="0" xfId="0" applyFont="1" applyFill="1" applyAlignment="1">
      <alignment horizontal="center" vertical="center"/>
    </xf>
    <xf numFmtId="44" fontId="4" fillId="2" borderId="0" xfId="0" applyNumberFormat="1" applyFont="1" applyFill="1" applyAlignment="1">
      <alignment horizontal="left" vertical="top"/>
    </xf>
    <xf numFmtId="0" fontId="4" fillId="2" borderId="0" xfId="0" applyFont="1" applyFill="1" applyAlignment="1">
      <alignment horizontal="left"/>
    </xf>
    <xf numFmtId="166" fontId="12" fillId="0" borderId="0" xfId="0" applyNumberFormat="1" applyFont="1" applyAlignment="1">
      <alignment horizontal="center" vertical="center"/>
    </xf>
    <xf numFmtId="44" fontId="21" fillId="0" borderId="0" xfId="0" applyNumberFormat="1" applyFont="1"/>
    <xf numFmtId="44" fontId="18" fillId="0" borderId="0" xfId="0" applyNumberFormat="1" applyFont="1" applyAlignment="1">
      <alignment horizontal="center" vertical="center"/>
    </xf>
    <xf numFmtId="44" fontId="18" fillId="0" borderId="0" xfId="0" applyNumberFormat="1" applyFont="1" applyAlignment="1">
      <alignment horizontal="center" vertical="top"/>
    </xf>
    <xf numFmtId="0" fontId="21" fillId="0" borderId="0" xfId="0" applyFont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top"/>
    </xf>
    <xf numFmtId="0" fontId="12" fillId="7" borderId="0" xfId="0" applyFont="1" applyFill="1" applyAlignment="1">
      <alignment horizontal="left" vertical="top" wrapText="1" indent="3"/>
    </xf>
    <xf numFmtId="0" fontId="11" fillId="7" borderId="0" xfId="0" applyFont="1" applyFill="1" applyAlignment="1">
      <alignment horizontal="left" vertical="top" wrapText="1" indent="3"/>
    </xf>
    <xf numFmtId="0" fontId="13" fillId="7" borderId="0" xfId="0" applyFont="1" applyFill="1" applyAlignment="1">
      <alignment vertical="top" wrapText="1"/>
    </xf>
    <xf numFmtId="0" fontId="13" fillId="7" borderId="0" xfId="0" applyFont="1" applyFill="1" applyAlignment="1">
      <alignment horizontal="left" vertical="top" wrapText="1" indent="2"/>
    </xf>
    <xf numFmtId="3" fontId="13" fillId="7" borderId="0" xfId="0" applyNumberFormat="1" applyFont="1" applyFill="1" applyAlignment="1">
      <alignment horizontal="left" vertical="top" wrapText="1" indent="2"/>
    </xf>
    <xf numFmtId="44" fontId="13" fillId="7" borderId="0" xfId="0" applyNumberFormat="1" applyFont="1" applyFill="1" applyAlignment="1">
      <alignment vertical="top" wrapText="1"/>
    </xf>
    <xf numFmtId="0" fontId="12" fillId="7" borderId="0" xfId="0" applyFont="1" applyFill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44" fontId="12" fillId="7" borderId="0" xfId="0" applyNumberFormat="1" applyFont="1" applyFill="1" applyAlignment="1">
      <alignment horizontal="center" vertical="center" wrapText="1"/>
    </xf>
    <xf numFmtId="0" fontId="13" fillId="5" borderId="0" xfId="0" applyFont="1" applyFill="1" applyAlignment="1">
      <alignment horizontal="left" vertical="top" wrapText="1" indent="2"/>
    </xf>
    <xf numFmtId="3" fontId="13" fillId="5" borderId="0" xfId="0" applyNumberFormat="1" applyFont="1" applyFill="1" applyAlignment="1">
      <alignment horizontal="left" vertical="top" wrapText="1" indent="2"/>
    </xf>
    <xf numFmtId="44" fontId="12" fillId="5" borderId="1" xfId="0" applyNumberFormat="1" applyFont="1" applyFill="1" applyBorder="1" applyAlignment="1">
      <alignment horizontal="center" vertical="center"/>
    </xf>
    <xf numFmtId="3" fontId="11" fillId="5" borderId="0" xfId="0" applyNumberFormat="1" applyFont="1" applyFill="1"/>
    <xf numFmtId="3" fontId="12" fillId="5" borderId="1" xfId="0" applyNumberFormat="1" applyFont="1" applyFill="1" applyBorder="1" applyAlignment="1">
      <alignment horizontal="center" vertical="center"/>
    </xf>
    <xf numFmtId="164" fontId="15" fillId="5" borderId="2" xfId="0" applyNumberFormat="1" applyFont="1" applyFill="1" applyBorder="1" applyAlignment="1">
      <alignment horizontal="center" vertical="center"/>
    </xf>
    <xf numFmtId="44" fontId="2" fillId="5" borderId="0" xfId="0" applyNumberFormat="1" applyFont="1" applyFill="1" applyAlignment="1">
      <alignment horizontal="center" vertical="center"/>
    </xf>
    <xf numFmtId="164" fontId="2" fillId="5" borderId="2" xfId="0" applyNumberFormat="1" applyFont="1" applyFill="1" applyBorder="1" applyAlignment="1">
      <alignment horizontal="center" vertical="center"/>
    </xf>
    <xf numFmtId="44" fontId="12" fillId="7" borderId="0" xfId="0" applyNumberFormat="1" applyFont="1" applyFill="1" applyAlignment="1">
      <alignment horizontal="left" vertical="top"/>
    </xf>
    <xf numFmtId="164" fontId="2" fillId="5" borderId="2" xfId="0" applyNumberFormat="1" applyFont="1" applyFill="1" applyBorder="1" applyAlignment="1">
      <alignment horizontal="left" vertical="center"/>
    </xf>
    <xf numFmtId="44" fontId="13" fillId="5" borderId="0" xfId="0" applyNumberFormat="1" applyFont="1" applyFill="1" applyAlignment="1">
      <alignment vertical="top" wrapText="1"/>
    </xf>
    <xf numFmtId="3" fontId="12" fillId="5" borderId="0" xfId="0" applyNumberFormat="1" applyFont="1" applyFill="1" applyAlignment="1">
      <alignment horizontal="center" vertical="center" wrapText="1"/>
    </xf>
    <xf numFmtId="44" fontId="20" fillId="0" borderId="1" xfId="0" applyNumberFormat="1" applyFont="1" applyBorder="1" applyAlignment="1">
      <alignment horizontal="center" vertical="center"/>
    </xf>
    <xf numFmtId="1" fontId="23" fillId="3" borderId="0" xfId="0" applyNumberFormat="1" applyFont="1" applyFill="1"/>
    <xf numFmtId="0" fontId="20" fillId="0" borderId="0" xfId="0" applyFont="1" applyAlignment="1">
      <alignment horizontal="left" vertical="center"/>
    </xf>
    <xf numFmtId="0" fontId="12" fillId="0" borderId="9" xfId="0" applyFont="1" applyBorder="1" applyAlignment="1">
      <alignment vertical="center" wrapText="1"/>
    </xf>
    <xf numFmtId="10" fontId="12" fillId="0" borderId="8" xfId="0" applyNumberFormat="1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44" fontId="12" fillId="0" borderId="8" xfId="0" applyNumberFormat="1" applyFont="1" applyBorder="1" applyAlignment="1">
      <alignment vertical="center"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horizontal="left"/>
    </xf>
    <xf numFmtId="0" fontId="4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44" fontId="4" fillId="5" borderId="0" xfId="0" applyNumberFormat="1" applyFont="1" applyFill="1" applyAlignment="1">
      <alignment horizontal="center" vertical="center"/>
    </xf>
    <xf numFmtId="0" fontId="20" fillId="3" borderId="0" xfId="0" applyFont="1" applyFill="1"/>
    <xf numFmtId="0" fontId="25" fillId="5" borderId="0" xfId="0" applyFont="1" applyFill="1" applyAlignment="1">
      <alignment horizontal="left" vertical="center" wrapText="1"/>
    </xf>
    <xf numFmtId="44" fontId="13" fillId="5" borderId="0" xfId="0" applyNumberFormat="1" applyFont="1" applyFill="1" applyAlignment="1">
      <alignment horizontal="center" vertical="top" wrapText="1"/>
    </xf>
    <xf numFmtId="0" fontId="12" fillId="8" borderId="3" xfId="0" applyFont="1" applyFill="1" applyBorder="1"/>
    <xf numFmtId="0" fontId="11" fillId="0" borderId="5" xfId="0" applyFont="1" applyBorder="1"/>
    <xf numFmtId="0" fontId="11" fillId="0" borderId="4" xfId="0" applyFont="1" applyBorder="1"/>
    <xf numFmtId="44" fontId="16" fillId="10" borderId="3" xfId="0" applyNumberFormat="1" applyFont="1" applyFill="1" applyBorder="1" applyAlignment="1">
      <alignment horizontal="center"/>
    </xf>
    <xf numFmtId="44" fontId="16" fillId="10" borderId="5" xfId="0" applyNumberFormat="1" applyFont="1" applyFill="1" applyBorder="1" applyAlignment="1">
      <alignment horizontal="center"/>
    </xf>
    <xf numFmtId="44" fontId="16" fillId="10" borderId="4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3" fillId="7" borderId="0" xfId="0" applyFont="1" applyFill="1" applyAlignment="1">
      <alignment horizontal="left" vertical="top" wrapText="1" indent="3"/>
    </xf>
    <xf numFmtId="0" fontId="11" fillId="7" borderId="0" xfId="0" applyFont="1" applyFill="1" applyAlignment="1">
      <alignment horizontal="left" vertical="top" wrapText="1" indent="3"/>
    </xf>
    <xf numFmtId="0" fontId="13" fillId="7" borderId="0" xfId="0" applyFont="1" applyFill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3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49" fontId="12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64" fontId="2" fillId="5" borderId="2" xfId="0" applyNumberFormat="1" applyFont="1" applyFill="1" applyBorder="1" applyAlignment="1">
      <alignment horizontal="left" vertical="center"/>
    </xf>
    <xf numFmtId="0" fontId="22" fillId="5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2" fillId="0" borderId="0" xfId="0" applyNumberFormat="1" applyFont="1" applyAlignment="1">
      <alignment horizontal="left"/>
    </xf>
    <xf numFmtId="0" fontId="18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6" fillId="5" borderId="0" xfId="0" applyFont="1" applyFill="1" applyAlignment="1">
      <alignment horizontal="left" wrapText="1" indent="3"/>
    </xf>
    <xf numFmtId="0" fontId="4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left" vertical="center" wrapText="1" indent="3"/>
    </xf>
    <xf numFmtId="0" fontId="26" fillId="5" borderId="0" xfId="0" applyFont="1" applyFill="1" applyAlignment="1">
      <alignment horizontal="left" vertical="center" wrapText="1" indent="3"/>
    </xf>
    <xf numFmtId="0" fontId="18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2" fillId="7" borderId="0" xfId="0" applyFont="1" applyFill="1" applyAlignment="1">
      <alignment horizontal="left" vertical="top"/>
    </xf>
  </cellXfs>
  <cellStyles count="9">
    <cellStyle name="Euro" xfId="3" xr:uid="{00000000-0005-0000-0000-000000000000}"/>
    <cellStyle name="Euro 2" xfId="7" xr:uid="{00000000-0005-0000-0000-000001000000}"/>
    <cellStyle name="Komma 2" xfId="2" xr:uid="{00000000-0005-0000-0000-000002000000}"/>
    <cellStyle name="Prozent 2" xfId="8" xr:uid="{00000000-0005-0000-0000-000003000000}"/>
    <cellStyle name="Standard" xfId="0" builtinId="0"/>
    <cellStyle name="Standard 2" xfId="1" xr:uid="{00000000-0005-0000-0000-000005000000}"/>
    <cellStyle name="Standard 3" xfId="4" xr:uid="{00000000-0005-0000-0000-000006000000}"/>
    <cellStyle name="Standard 4" xfId="6" xr:uid="{00000000-0005-0000-0000-000007000000}"/>
    <cellStyle name="Währung 2" xfId="5" xr:uid="{00000000-0005-0000-0000-000008000000}"/>
  </cellStyles>
  <dxfs count="1"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157163</xdr:colOff>
      <xdr:row>9</xdr:row>
      <xdr:rowOff>25400</xdr:rowOff>
    </xdr:from>
    <xdr:to>
      <xdr:col>4</xdr:col>
      <xdr:colOff>1306513</xdr:colOff>
      <xdr:row>9</xdr:row>
      <xdr:rowOff>1174750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60270D6-1144-4BFB-9A78-7AA01D7B8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2259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10</xdr:row>
      <xdr:rowOff>25400</xdr:rowOff>
    </xdr:from>
    <xdr:to>
      <xdr:col>4</xdr:col>
      <xdr:colOff>1306513</xdr:colOff>
      <xdr:row>10</xdr:row>
      <xdr:rowOff>1174750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659A243-5B9B-4C46-8A42-8AE496498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426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</xdr:row>
      <xdr:rowOff>25400</xdr:rowOff>
    </xdr:from>
    <xdr:to>
      <xdr:col>4</xdr:col>
      <xdr:colOff>1306513</xdr:colOff>
      <xdr:row>11</xdr:row>
      <xdr:rowOff>1174750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E0397EA-7CE9-4A1C-8BD7-ACBCA679E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626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</xdr:row>
      <xdr:rowOff>25400</xdr:rowOff>
    </xdr:from>
    <xdr:to>
      <xdr:col>4</xdr:col>
      <xdr:colOff>1306513</xdr:colOff>
      <xdr:row>12</xdr:row>
      <xdr:rowOff>1174750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5E052AD-8A76-441D-AB00-BA9432562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826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</xdr:row>
      <xdr:rowOff>25400</xdr:rowOff>
    </xdr:from>
    <xdr:to>
      <xdr:col>4</xdr:col>
      <xdr:colOff>1306513</xdr:colOff>
      <xdr:row>13</xdr:row>
      <xdr:rowOff>1174750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F448994-670A-4FEC-8B5C-4FBB6941A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026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</xdr:row>
      <xdr:rowOff>25400</xdr:rowOff>
    </xdr:from>
    <xdr:to>
      <xdr:col>4</xdr:col>
      <xdr:colOff>1306513</xdr:colOff>
      <xdr:row>14</xdr:row>
      <xdr:rowOff>1174750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BA57EF9-4A7D-410F-B893-959E49CEF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226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15</xdr:row>
      <xdr:rowOff>25400</xdr:rowOff>
    </xdr:from>
    <xdr:to>
      <xdr:col>4</xdr:col>
      <xdr:colOff>1306513</xdr:colOff>
      <xdr:row>15</xdr:row>
      <xdr:rowOff>1174750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40E5C200-B62D-456F-8150-BA901D20D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426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16</xdr:row>
      <xdr:rowOff>25400</xdr:rowOff>
    </xdr:from>
    <xdr:to>
      <xdr:col>4</xdr:col>
      <xdr:colOff>1306513</xdr:colOff>
      <xdr:row>16</xdr:row>
      <xdr:rowOff>1174750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C2EBE1C7-889C-4033-810A-014BE5A0A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626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17</xdr:row>
      <xdr:rowOff>25400</xdr:rowOff>
    </xdr:from>
    <xdr:to>
      <xdr:col>4</xdr:col>
      <xdr:colOff>1306513</xdr:colOff>
      <xdr:row>17</xdr:row>
      <xdr:rowOff>1174750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356EBE63-00D1-48CE-8FDC-590D62AB6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3827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18</xdr:row>
      <xdr:rowOff>25400</xdr:rowOff>
    </xdr:from>
    <xdr:to>
      <xdr:col>4</xdr:col>
      <xdr:colOff>1306513</xdr:colOff>
      <xdr:row>18</xdr:row>
      <xdr:rowOff>1174750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51A0EC1-160D-4C3B-8601-1664A50EE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5027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19</xdr:row>
      <xdr:rowOff>25400</xdr:rowOff>
    </xdr:from>
    <xdr:to>
      <xdr:col>4</xdr:col>
      <xdr:colOff>1306513</xdr:colOff>
      <xdr:row>19</xdr:row>
      <xdr:rowOff>1174750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7B8F063E-A54C-42C2-A2BE-CDDA9A476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62274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21</xdr:row>
      <xdr:rowOff>25400</xdr:rowOff>
    </xdr:from>
    <xdr:to>
      <xdr:col>4</xdr:col>
      <xdr:colOff>1306513</xdr:colOff>
      <xdr:row>21</xdr:row>
      <xdr:rowOff>1174750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3621BDE-269F-4428-80EB-D642814B9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7618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22</xdr:row>
      <xdr:rowOff>25400</xdr:rowOff>
    </xdr:from>
    <xdr:to>
      <xdr:col>4</xdr:col>
      <xdr:colOff>1306513</xdr:colOff>
      <xdr:row>22</xdr:row>
      <xdr:rowOff>1174750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09F1938-5AD6-495A-9D9E-CBDF80477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8818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23</xdr:row>
      <xdr:rowOff>25400</xdr:rowOff>
    </xdr:from>
    <xdr:to>
      <xdr:col>4</xdr:col>
      <xdr:colOff>1306513</xdr:colOff>
      <xdr:row>23</xdr:row>
      <xdr:rowOff>1174750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557661D8-F8D6-4AD9-A4FE-BEB614556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0018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24</xdr:row>
      <xdr:rowOff>25400</xdr:rowOff>
    </xdr:from>
    <xdr:to>
      <xdr:col>4</xdr:col>
      <xdr:colOff>1306513</xdr:colOff>
      <xdr:row>24</xdr:row>
      <xdr:rowOff>1174750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8015262E-4853-4D35-A85C-1435463C8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1218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25</xdr:row>
      <xdr:rowOff>25400</xdr:rowOff>
    </xdr:from>
    <xdr:to>
      <xdr:col>4</xdr:col>
      <xdr:colOff>1306513</xdr:colOff>
      <xdr:row>25</xdr:row>
      <xdr:rowOff>1174750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9A253C9B-FF9E-4346-9886-27B5A9C70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2418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26</xdr:row>
      <xdr:rowOff>25400</xdr:rowOff>
    </xdr:from>
    <xdr:to>
      <xdr:col>4</xdr:col>
      <xdr:colOff>1306513</xdr:colOff>
      <xdr:row>26</xdr:row>
      <xdr:rowOff>1174750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A23F82D-915F-49B7-A99E-89BF73AF1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3618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27</xdr:row>
      <xdr:rowOff>25400</xdr:rowOff>
    </xdr:from>
    <xdr:to>
      <xdr:col>4</xdr:col>
      <xdr:colOff>1306513</xdr:colOff>
      <xdr:row>27</xdr:row>
      <xdr:rowOff>1174750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C584A324-2615-4961-9087-6D58A717E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4818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28</xdr:row>
      <xdr:rowOff>25400</xdr:rowOff>
    </xdr:from>
    <xdr:to>
      <xdr:col>4</xdr:col>
      <xdr:colOff>1306513</xdr:colOff>
      <xdr:row>28</xdr:row>
      <xdr:rowOff>1174750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7DFABD06-6D96-4098-AE07-97B8FC041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6019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29</xdr:row>
      <xdr:rowOff>25400</xdr:rowOff>
    </xdr:from>
    <xdr:to>
      <xdr:col>4</xdr:col>
      <xdr:colOff>1306513</xdr:colOff>
      <xdr:row>29</xdr:row>
      <xdr:rowOff>1174750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70AFCDCE-87DD-4C4A-BBC8-F1F4D12FF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7219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30</xdr:row>
      <xdr:rowOff>25400</xdr:rowOff>
    </xdr:from>
    <xdr:to>
      <xdr:col>4</xdr:col>
      <xdr:colOff>1306513</xdr:colOff>
      <xdr:row>30</xdr:row>
      <xdr:rowOff>1174750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EDC14EA-3479-47E6-A688-57F995623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84194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36</xdr:row>
      <xdr:rowOff>25400</xdr:rowOff>
    </xdr:from>
    <xdr:to>
      <xdr:col>4</xdr:col>
      <xdr:colOff>1306513</xdr:colOff>
      <xdr:row>36</xdr:row>
      <xdr:rowOff>1174750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155269F4-4BD8-4A59-A42A-2FA5A5ADE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29810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37</xdr:row>
      <xdr:rowOff>25400</xdr:rowOff>
    </xdr:from>
    <xdr:to>
      <xdr:col>4</xdr:col>
      <xdr:colOff>1306513</xdr:colOff>
      <xdr:row>37</xdr:row>
      <xdr:rowOff>1174750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BE17169A-F44E-4083-980F-12091E49E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1010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38</xdr:row>
      <xdr:rowOff>25400</xdr:rowOff>
    </xdr:from>
    <xdr:to>
      <xdr:col>4</xdr:col>
      <xdr:colOff>1306513</xdr:colOff>
      <xdr:row>38</xdr:row>
      <xdr:rowOff>1174750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88615C0B-7299-4698-8FCF-2348CD22A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2210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39</xdr:row>
      <xdr:rowOff>25400</xdr:rowOff>
    </xdr:from>
    <xdr:to>
      <xdr:col>4</xdr:col>
      <xdr:colOff>1306513</xdr:colOff>
      <xdr:row>39</xdr:row>
      <xdr:rowOff>1174750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7BB7830-C5D9-4002-8E5E-633402745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3410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40</xdr:row>
      <xdr:rowOff>25400</xdr:rowOff>
    </xdr:from>
    <xdr:to>
      <xdr:col>4</xdr:col>
      <xdr:colOff>1306513</xdr:colOff>
      <xdr:row>40</xdr:row>
      <xdr:rowOff>1174750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492346A9-271E-4457-8499-0CCD164CE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4610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41</xdr:row>
      <xdr:rowOff>25400</xdr:rowOff>
    </xdr:from>
    <xdr:to>
      <xdr:col>4</xdr:col>
      <xdr:colOff>1306513</xdr:colOff>
      <xdr:row>41</xdr:row>
      <xdr:rowOff>1174750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254BAF5E-BBBE-4E97-BE82-F2F26D6BA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5810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42</xdr:row>
      <xdr:rowOff>25400</xdr:rowOff>
    </xdr:from>
    <xdr:to>
      <xdr:col>4</xdr:col>
      <xdr:colOff>1306513</xdr:colOff>
      <xdr:row>42</xdr:row>
      <xdr:rowOff>1174750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2DB319AC-75DE-4886-8810-A9BEF658F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7010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43</xdr:row>
      <xdr:rowOff>25400</xdr:rowOff>
    </xdr:from>
    <xdr:to>
      <xdr:col>4</xdr:col>
      <xdr:colOff>1306513</xdr:colOff>
      <xdr:row>43</xdr:row>
      <xdr:rowOff>1174750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F487F26B-620B-4420-A5F2-192F008BE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38211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50</xdr:row>
      <xdr:rowOff>25400</xdr:rowOff>
    </xdr:from>
    <xdr:to>
      <xdr:col>4</xdr:col>
      <xdr:colOff>1306513</xdr:colOff>
      <xdr:row>50</xdr:row>
      <xdr:rowOff>1174750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83467E86-0691-4156-8F67-3234CDE29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08019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51</xdr:row>
      <xdr:rowOff>25400</xdr:rowOff>
    </xdr:from>
    <xdr:to>
      <xdr:col>4</xdr:col>
      <xdr:colOff>1306513</xdr:colOff>
      <xdr:row>51</xdr:row>
      <xdr:rowOff>1174750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ECBD20FC-E9FB-466C-9D01-AD80FA04A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2002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52</xdr:row>
      <xdr:rowOff>25400</xdr:rowOff>
    </xdr:from>
    <xdr:to>
      <xdr:col>4</xdr:col>
      <xdr:colOff>1306513</xdr:colOff>
      <xdr:row>52</xdr:row>
      <xdr:rowOff>1174750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2F567E7B-6733-4AE9-95FD-F59EC4B69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3202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53</xdr:row>
      <xdr:rowOff>25400</xdr:rowOff>
    </xdr:from>
    <xdr:to>
      <xdr:col>4</xdr:col>
      <xdr:colOff>1306513</xdr:colOff>
      <xdr:row>53</xdr:row>
      <xdr:rowOff>1174750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E6F86FE1-2BDD-41A2-8E36-1D4047BAF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4402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54</xdr:row>
      <xdr:rowOff>25400</xdr:rowOff>
    </xdr:from>
    <xdr:to>
      <xdr:col>4</xdr:col>
      <xdr:colOff>1306513</xdr:colOff>
      <xdr:row>54</xdr:row>
      <xdr:rowOff>1174750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DC118193-579C-46E8-99AC-0D5CC7287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5602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55</xdr:row>
      <xdr:rowOff>25400</xdr:rowOff>
    </xdr:from>
    <xdr:to>
      <xdr:col>4</xdr:col>
      <xdr:colOff>1306513</xdr:colOff>
      <xdr:row>55</xdr:row>
      <xdr:rowOff>1174750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24287331-91AA-4A82-AAE8-E663730C5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6802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56</xdr:row>
      <xdr:rowOff>25400</xdr:rowOff>
    </xdr:from>
    <xdr:to>
      <xdr:col>4</xdr:col>
      <xdr:colOff>1306513</xdr:colOff>
      <xdr:row>56</xdr:row>
      <xdr:rowOff>1174750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2B88B22F-D13B-447A-BF4D-68B30F556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8002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57</xdr:row>
      <xdr:rowOff>25400</xdr:rowOff>
    </xdr:from>
    <xdr:to>
      <xdr:col>4</xdr:col>
      <xdr:colOff>1306513</xdr:colOff>
      <xdr:row>57</xdr:row>
      <xdr:rowOff>1174750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9F61A818-09BB-4CF0-8FEC-2F56C0380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49202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58</xdr:row>
      <xdr:rowOff>25400</xdr:rowOff>
    </xdr:from>
    <xdr:to>
      <xdr:col>4</xdr:col>
      <xdr:colOff>1306513</xdr:colOff>
      <xdr:row>58</xdr:row>
      <xdr:rowOff>1174750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FC16C6CB-CABB-4A9A-96E4-C16EB5323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0403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59</xdr:row>
      <xdr:rowOff>25400</xdr:rowOff>
    </xdr:from>
    <xdr:to>
      <xdr:col>4</xdr:col>
      <xdr:colOff>1306513</xdr:colOff>
      <xdr:row>59</xdr:row>
      <xdr:rowOff>1174750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27D1AA67-CAE6-4B0B-8F88-F4FB31D84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1603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63</xdr:row>
      <xdr:rowOff>25400</xdr:rowOff>
    </xdr:from>
    <xdr:to>
      <xdr:col>4</xdr:col>
      <xdr:colOff>1306513</xdr:colOff>
      <xdr:row>63</xdr:row>
      <xdr:rowOff>1174750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C2AB497D-60D7-47CE-BA0A-C49667DEE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29939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64</xdr:row>
      <xdr:rowOff>25400</xdr:rowOff>
    </xdr:from>
    <xdr:to>
      <xdr:col>4</xdr:col>
      <xdr:colOff>1306513</xdr:colOff>
      <xdr:row>64</xdr:row>
      <xdr:rowOff>1174750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30190606-8A67-47F7-87AB-E4DF665F8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4194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65</xdr:row>
      <xdr:rowOff>25400</xdr:rowOff>
    </xdr:from>
    <xdr:to>
      <xdr:col>4</xdr:col>
      <xdr:colOff>1306513</xdr:colOff>
      <xdr:row>65</xdr:row>
      <xdr:rowOff>1174750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B332DFF8-6B7D-4D27-9C0D-C8725E16B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5394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66</xdr:row>
      <xdr:rowOff>25400</xdr:rowOff>
    </xdr:from>
    <xdr:to>
      <xdr:col>4</xdr:col>
      <xdr:colOff>1306513</xdr:colOff>
      <xdr:row>66</xdr:row>
      <xdr:rowOff>1174750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EE5043C2-AEDE-435F-A574-AF450053E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6594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67</xdr:row>
      <xdr:rowOff>25400</xdr:rowOff>
    </xdr:from>
    <xdr:to>
      <xdr:col>4</xdr:col>
      <xdr:colOff>1306513</xdr:colOff>
      <xdr:row>67</xdr:row>
      <xdr:rowOff>1174750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BA43895E-B9D8-4FDA-AD78-3CB747764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7794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68</xdr:row>
      <xdr:rowOff>25400</xdr:rowOff>
    </xdr:from>
    <xdr:to>
      <xdr:col>4</xdr:col>
      <xdr:colOff>1306513</xdr:colOff>
      <xdr:row>68</xdr:row>
      <xdr:rowOff>1174750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49F6F17F-B00D-4788-8B10-EBF94ED54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58994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69</xdr:row>
      <xdr:rowOff>25400</xdr:rowOff>
    </xdr:from>
    <xdr:to>
      <xdr:col>4</xdr:col>
      <xdr:colOff>1306513</xdr:colOff>
      <xdr:row>69</xdr:row>
      <xdr:rowOff>1174750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F60B1A52-0DFD-4C8E-96AD-2C7A69D6C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0194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70</xdr:row>
      <xdr:rowOff>25400</xdr:rowOff>
    </xdr:from>
    <xdr:to>
      <xdr:col>4</xdr:col>
      <xdr:colOff>1306513</xdr:colOff>
      <xdr:row>70</xdr:row>
      <xdr:rowOff>1174750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AF70AA59-9390-4DBE-B50C-E8C262426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1394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71</xdr:row>
      <xdr:rowOff>25400</xdr:rowOff>
    </xdr:from>
    <xdr:to>
      <xdr:col>4</xdr:col>
      <xdr:colOff>1306513</xdr:colOff>
      <xdr:row>71</xdr:row>
      <xdr:rowOff>1174750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A7C2ED7C-3ED6-4977-A09E-5EB8709C1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2595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72</xdr:row>
      <xdr:rowOff>25400</xdr:rowOff>
    </xdr:from>
    <xdr:to>
      <xdr:col>4</xdr:col>
      <xdr:colOff>1306513</xdr:colOff>
      <xdr:row>72</xdr:row>
      <xdr:rowOff>1174750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FB3ADCCB-A5E1-4F14-BFDC-C711F5E62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3795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73</xdr:row>
      <xdr:rowOff>25400</xdr:rowOff>
    </xdr:from>
    <xdr:to>
      <xdr:col>4</xdr:col>
      <xdr:colOff>1306513</xdr:colOff>
      <xdr:row>73</xdr:row>
      <xdr:rowOff>1174750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4202BC0B-36AE-40D6-A55F-081C0ED16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49954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74</xdr:row>
      <xdr:rowOff>25400</xdr:rowOff>
    </xdr:from>
    <xdr:to>
      <xdr:col>4</xdr:col>
      <xdr:colOff>1306513</xdr:colOff>
      <xdr:row>74</xdr:row>
      <xdr:rowOff>1174750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5633BE43-E121-4233-AF0B-A7152D77C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61955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75</xdr:row>
      <xdr:rowOff>25400</xdr:rowOff>
    </xdr:from>
    <xdr:to>
      <xdr:col>4</xdr:col>
      <xdr:colOff>1306513</xdr:colOff>
      <xdr:row>75</xdr:row>
      <xdr:rowOff>1174750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FD9BA0C0-0740-44BF-AFE4-2125F2AAD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73957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76</xdr:row>
      <xdr:rowOff>25400</xdr:rowOff>
    </xdr:from>
    <xdr:to>
      <xdr:col>4</xdr:col>
      <xdr:colOff>1306513</xdr:colOff>
      <xdr:row>76</xdr:row>
      <xdr:rowOff>1174750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130E608F-D4AF-4723-AF79-010DA4404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85958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77</xdr:row>
      <xdr:rowOff>25400</xdr:rowOff>
    </xdr:from>
    <xdr:to>
      <xdr:col>4</xdr:col>
      <xdr:colOff>1306513</xdr:colOff>
      <xdr:row>77</xdr:row>
      <xdr:rowOff>1174750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FD3FFB26-7BCE-4496-8894-18262B575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697960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78</xdr:row>
      <xdr:rowOff>25400</xdr:rowOff>
    </xdr:from>
    <xdr:to>
      <xdr:col>4</xdr:col>
      <xdr:colOff>1306513</xdr:colOff>
      <xdr:row>78</xdr:row>
      <xdr:rowOff>1174750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59AC423B-8602-4717-8FE5-0CA0860FC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09961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79</xdr:row>
      <xdr:rowOff>25400</xdr:rowOff>
    </xdr:from>
    <xdr:to>
      <xdr:col>4</xdr:col>
      <xdr:colOff>1306513</xdr:colOff>
      <xdr:row>79</xdr:row>
      <xdr:rowOff>1174750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A4DCE56D-D45E-4B1F-BDC4-57C174547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21963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85</xdr:row>
      <xdr:rowOff>25400</xdr:rowOff>
    </xdr:from>
    <xdr:to>
      <xdr:col>4</xdr:col>
      <xdr:colOff>1306513</xdr:colOff>
      <xdr:row>85</xdr:row>
      <xdr:rowOff>1174750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ED437405-E0C7-4FF2-8956-45594F1F7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3586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86</xdr:row>
      <xdr:rowOff>25400</xdr:rowOff>
    </xdr:from>
    <xdr:to>
      <xdr:col>4</xdr:col>
      <xdr:colOff>1306513</xdr:colOff>
      <xdr:row>86</xdr:row>
      <xdr:rowOff>1174750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6DBA981B-40AA-4EA7-B7AB-D21111066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4787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87</xdr:row>
      <xdr:rowOff>25400</xdr:rowOff>
    </xdr:from>
    <xdr:to>
      <xdr:col>4</xdr:col>
      <xdr:colOff>1306513</xdr:colOff>
      <xdr:row>87</xdr:row>
      <xdr:rowOff>1174750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8D9A6D18-0491-4E6F-A4C2-087A5A46C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5987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88</xdr:row>
      <xdr:rowOff>25400</xdr:rowOff>
    </xdr:from>
    <xdr:to>
      <xdr:col>4</xdr:col>
      <xdr:colOff>1306513</xdr:colOff>
      <xdr:row>88</xdr:row>
      <xdr:rowOff>1174750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97E9E0E5-59CE-4610-BA72-B1C08C2D3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71874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91</xdr:row>
      <xdr:rowOff>25400</xdr:rowOff>
    </xdr:from>
    <xdr:to>
      <xdr:col>4</xdr:col>
      <xdr:colOff>1306513</xdr:colOff>
      <xdr:row>91</xdr:row>
      <xdr:rowOff>1174750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81E16963-474C-4968-8520-99B00C1E7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83875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92</xdr:row>
      <xdr:rowOff>25400</xdr:rowOff>
    </xdr:from>
    <xdr:to>
      <xdr:col>4</xdr:col>
      <xdr:colOff>1306513</xdr:colOff>
      <xdr:row>92</xdr:row>
      <xdr:rowOff>1174750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A49DA6A1-A286-4F2D-B99C-78AACA115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795877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93</xdr:row>
      <xdr:rowOff>25400</xdr:rowOff>
    </xdr:from>
    <xdr:to>
      <xdr:col>4</xdr:col>
      <xdr:colOff>1306513</xdr:colOff>
      <xdr:row>93</xdr:row>
      <xdr:rowOff>1174750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7590F86F-2425-48C9-8FC5-C30FA3CD7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07878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94</xdr:row>
      <xdr:rowOff>25400</xdr:rowOff>
    </xdr:from>
    <xdr:to>
      <xdr:col>4</xdr:col>
      <xdr:colOff>1306513</xdr:colOff>
      <xdr:row>94</xdr:row>
      <xdr:rowOff>1174750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34F5FC0B-D5C6-4AE7-B37C-EFE091030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19880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95</xdr:row>
      <xdr:rowOff>25400</xdr:rowOff>
    </xdr:from>
    <xdr:to>
      <xdr:col>4</xdr:col>
      <xdr:colOff>1306513</xdr:colOff>
      <xdr:row>95</xdr:row>
      <xdr:rowOff>1174750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D9F589D1-B5DA-4140-BAEA-1C55F53EB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31881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96</xdr:row>
      <xdr:rowOff>25400</xdr:rowOff>
    </xdr:from>
    <xdr:to>
      <xdr:col>4</xdr:col>
      <xdr:colOff>1306513</xdr:colOff>
      <xdr:row>96</xdr:row>
      <xdr:rowOff>1174750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88389EE1-0A43-4FB1-AAD4-B61E21C3B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43883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97</xdr:row>
      <xdr:rowOff>25400</xdr:rowOff>
    </xdr:from>
    <xdr:to>
      <xdr:col>4</xdr:col>
      <xdr:colOff>1306513</xdr:colOff>
      <xdr:row>97</xdr:row>
      <xdr:rowOff>1174750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DD4966BA-D67D-48F3-BCC5-C1AE04878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55884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98</xdr:row>
      <xdr:rowOff>25400</xdr:rowOff>
    </xdr:from>
    <xdr:to>
      <xdr:col>4</xdr:col>
      <xdr:colOff>1306513</xdr:colOff>
      <xdr:row>98</xdr:row>
      <xdr:rowOff>1174750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C90B047B-EB94-4DA7-AEFA-FC1951903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67886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99</xdr:row>
      <xdr:rowOff>25400</xdr:rowOff>
    </xdr:from>
    <xdr:to>
      <xdr:col>4</xdr:col>
      <xdr:colOff>1306513</xdr:colOff>
      <xdr:row>99</xdr:row>
      <xdr:rowOff>1174750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F8ED969-B9AF-4063-A479-6ABA00259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79887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102</xdr:row>
      <xdr:rowOff>25400</xdr:rowOff>
    </xdr:from>
    <xdr:to>
      <xdr:col>4</xdr:col>
      <xdr:colOff>1306513</xdr:colOff>
      <xdr:row>102</xdr:row>
      <xdr:rowOff>1174750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16DD4FA8-9A6A-480A-81E9-A6D38855D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891889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103</xdr:row>
      <xdr:rowOff>25400</xdr:rowOff>
    </xdr:from>
    <xdr:to>
      <xdr:col>4</xdr:col>
      <xdr:colOff>1306513</xdr:colOff>
      <xdr:row>103</xdr:row>
      <xdr:rowOff>1174750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6C62E07-116F-4265-BAA7-B98AB8F92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0389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104</xdr:row>
      <xdr:rowOff>25400</xdr:rowOff>
    </xdr:from>
    <xdr:to>
      <xdr:col>4</xdr:col>
      <xdr:colOff>1306513</xdr:colOff>
      <xdr:row>104</xdr:row>
      <xdr:rowOff>1174750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7E1AEE5F-F7E2-4B52-871B-F1D31F570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1589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105</xdr:row>
      <xdr:rowOff>25400</xdr:rowOff>
    </xdr:from>
    <xdr:to>
      <xdr:col>4</xdr:col>
      <xdr:colOff>1306513</xdr:colOff>
      <xdr:row>105</xdr:row>
      <xdr:rowOff>1174750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B4B8DC55-F711-4C54-B1D4-50946277B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2789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112</xdr:row>
      <xdr:rowOff>25400</xdr:rowOff>
    </xdr:from>
    <xdr:to>
      <xdr:col>4</xdr:col>
      <xdr:colOff>1306513</xdr:colOff>
      <xdr:row>112</xdr:row>
      <xdr:rowOff>1174750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E0CADB1F-0B8D-4710-B07E-A097701A7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3989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113</xdr:row>
      <xdr:rowOff>25400</xdr:rowOff>
    </xdr:from>
    <xdr:to>
      <xdr:col>4</xdr:col>
      <xdr:colOff>1306513</xdr:colOff>
      <xdr:row>113</xdr:row>
      <xdr:rowOff>1174750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7C8DD645-78AA-42B5-BFDF-712596175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5189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114</xdr:row>
      <xdr:rowOff>25400</xdr:rowOff>
    </xdr:from>
    <xdr:to>
      <xdr:col>4</xdr:col>
      <xdr:colOff>1306513</xdr:colOff>
      <xdr:row>114</xdr:row>
      <xdr:rowOff>1174750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DB60E38F-12E5-456B-A84B-1508DCB77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6389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115</xdr:row>
      <xdr:rowOff>25400</xdr:rowOff>
    </xdr:from>
    <xdr:to>
      <xdr:col>4</xdr:col>
      <xdr:colOff>1306513</xdr:colOff>
      <xdr:row>115</xdr:row>
      <xdr:rowOff>1174750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5F5B3546-466B-41B0-997A-9F4159AB8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7589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116</xdr:row>
      <xdr:rowOff>25400</xdr:rowOff>
    </xdr:from>
    <xdr:to>
      <xdr:col>4</xdr:col>
      <xdr:colOff>1306513</xdr:colOff>
      <xdr:row>116</xdr:row>
      <xdr:rowOff>1174750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9704BB1-961E-4E08-9039-D7EED33FD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87901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117</xdr:row>
      <xdr:rowOff>25400</xdr:rowOff>
    </xdr:from>
    <xdr:to>
      <xdr:col>4</xdr:col>
      <xdr:colOff>1306513</xdr:colOff>
      <xdr:row>117</xdr:row>
      <xdr:rowOff>1174750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906A63B8-104F-4248-9774-5F665ED60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999902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118</xdr:row>
      <xdr:rowOff>25400</xdr:rowOff>
    </xdr:from>
    <xdr:to>
      <xdr:col>4</xdr:col>
      <xdr:colOff>1306513</xdr:colOff>
      <xdr:row>118</xdr:row>
      <xdr:rowOff>1174750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1EFC64A4-0A1A-4205-9D4E-2B815A643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11904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119</xdr:row>
      <xdr:rowOff>25400</xdr:rowOff>
    </xdr:from>
    <xdr:to>
      <xdr:col>4</xdr:col>
      <xdr:colOff>1306513</xdr:colOff>
      <xdr:row>119</xdr:row>
      <xdr:rowOff>1174750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3C5A54D6-163A-498C-8DE7-594C0EE81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23905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120</xdr:row>
      <xdr:rowOff>25400</xdr:rowOff>
    </xdr:from>
    <xdr:to>
      <xdr:col>4</xdr:col>
      <xdr:colOff>1306513</xdr:colOff>
      <xdr:row>120</xdr:row>
      <xdr:rowOff>1174750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96818B62-C879-4DF5-B730-BB5C1C48E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35907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121</xdr:row>
      <xdr:rowOff>25400</xdr:rowOff>
    </xdr:from>
    <xdr:to>
      <xdr:col>4</xdr:col>
      <xdr:colOff>1306513</xdr:colOff>
      <xdr:row>121</xdr:row>
      <xdr:rowOff>1174750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777CB4A8-A2F5-4EBF-BBB4-AD7F27D29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47908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122</xdr:row>
      <xdr:rowOff>25400</xdr:rowOff>
    </xdr:from>
    <xdr:to>
      <xdr:col>4</xdr:col>
      <xdr:colOff>1306513</xdr:colOff>
      <xdr:row>122</xdr:row>
      <xdr:rowOff>1174750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7EFA0C11-7C0C-4762-BF36-C089C0720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59910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123</xdr:row>
      <xdr:rowOff>25400</xdr:rowOff>
    </xdr:from>
    <xdr:to>
      <xdr:col>4</xdr:col>
      <xdr:colOff>1306513</xdr:colOff>
      <xdr:row>123</xdr:row>
      <xdr:rowOff>1174750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ABF591D1-604C-4060-B260-B01B02756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71911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124</xdr:row>
      <xdr:rowOff>25400</xdr:rowOff>
    </xdr:from>
    <xdr:to>
      <xdr:col>4</xdr:col>
      <xdr:colOff>1306513</xdr:colOff>
      <xdr:row>124</xdr:row>
      <xdr:rowOff>1174750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43BEBF36-0A84-44AA-8DCC-49E903724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83913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125</xdr:row>
      <xdr:rowOff>25400</xdr:rowOff>
    </xdr:from>
    <xdr:to>
      <xdr:col>4</xdr:col>
      <xdr:colOff>1306513</xdr:colOff>
      <xdr:row>125</xdr:row>
      <xdr:rowOff>1174750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6461CD91-E429-433D-B506-435DDE7C3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095914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126</xdr:row>
      <xdr:rowOff>25400</xdr:rowOff>
    </xdr:from>
    <xdr:to>
      <xdr:col>4</xdr:col>
      <xdr:colOff>1306513</xdr:colOff>
      <xdr:row>126</xdr:row>
      <xdr:rowOff>1174750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E820A73-B371-44A3-B1C3-7A7CA33F1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07916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127</xdr:row>
      <xdr:rowOff>25400</xdr:rowOff>
    </xdr:from>
    <xdr:to>
      <xdr:col>4</xdr:col>
      <xdr:colOff>1306513</xdr:colOff>
      <xdr:row>127</xdr:row>
      <xdr:rowOff>1174750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3ADA70DB-7DD7-46EB-9526-1B5C70E19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19917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128</xdr:row>
      <xdr:rowOff>25400</xdr:rowOff>
    </xdr:from>
    <xdr:to>
      <xdr:col>4</xdr:col>
      <xdr:colOff>1306513</xdr:colOff>
      <xdr:row>128</xdr:row>
      <xdr:rowOff>1174750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702933A0-3D7E-42E1-A28A-4DED375AD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31919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129</xdr:row>
      <xdr:rowOff>25400</xdr:rowOff>
    </xdr:from>
    <xdr:to>
      <xdr:col>4</xdr:col>
      <xdr:colOff>1306513</xdr:colOff>
      <xdr:row>129</xdr:row>
      <xdr:rowOff>1174750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663DD0B6-E760-44DB-890E-506D1C036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4392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130</xdr:row>
      <xdr:rowOff>25400</xdr:rowOff>
    </xdr:from>
    <xdr:to>
      <xdr:col>4</xdr:col>
      <xdr:colOff>1306513</xdr:colOff>
      <xdr:row>130</xdr:row>
      <xdr:rowOff>1174750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A439D177-5142-46BA-9374-86A4658B9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5592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131</xdr:row>
      <xdr:rowOff>25400</xdr:rowOff>
    </xdr:from>
    <xdr:to>
      <xdr:col>4</xdr:col>
      <xdr:colOff>1306513</xdr:colOff>
      <xdr:row>131</xdr:row>
      <xdr:rowOff>1174750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BF234C6-1BE0-44A5-BA36-903E9EE89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6792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134</xdr:row>
      <xdr:rowOff>25400</xdr:rowOff>
    </xdr:from>
    <xdr:to>
      <xdr:col>4</xdr:col>
      <xdr:colOff>1306513</xdr:colOff>
      <xdr:row>134</xdr:row>
      <xdr:rowOff>1174750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8F8CEF16-C27A-41CF-9387-4D5608EDA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7992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135</xdr:row>
      <xdr:rowOff>25400</xdr:rowOff>
    </xdr:from>
    <xdr:to>
      <xdr:col>4</xdr:col>
      <xdr:colOff>1306513</xdr:colOff>
      <xdr:row>135</xdr:row>
      <xdr:rowOff>1174750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C65511AB-4E00-4AB3-83A2-551ECEFC9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19192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136</xdr:row>
      <xdr:rowOff>25400</xdr:rowOff>
    </xdr:from>
    <xdr:to>
      <xdr:col>4</xdr:col>
      <xdr:colOff>1306513</xdr:colOff>
      <xdr:row>136</xdr:row>
      <xdr:rowOff>1174750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BB4C05AD-4193-4B17-8AF6-4609C28B1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0392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137</xdr:row>
      <xdr:rowOff>25400</xdr:rowOff>
    </xdr:from>
    <xdr:to>
      <xdr:col>4</xdr:col>
      <xdr:colOff>1306513</xdr:colOff>
      <xdr:row>137</xdr:row>
      <xdr:rowOff>1174750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76D1A8D-47AA-4596-8DF5-BFDC37FB4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15929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139</xdr:row>
      <xdr:rowOff>25400</xdr:rowOff>
    </xdr:from>
    <xdr:to>
      <xdr:col>4</xdr:col>
      <xdr:colOff>1306513</xdr:colOff>
      <xdr:row>139</xdr:row>
      <xdr:rowOff>1174750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E698DF06-C913-4F2D-9B9B-002812760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29836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140</xdr:row>
      <xdr:rowOff>25400</xdr:rowOff>
    </xdr:from>
    <xdr:to>
      <xdr:col>4</xdr:col>
      <xdr:colOff>1306513</xdr:colOff>
      <xdr:row>140</xdr:row>
      <xdr:rowOff>1174750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8C6E1182-2C6E-4960-A443-CB23D9293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41837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361270</xdr:colOff>
      <xdr:row>141</xdr:row>
      <xdr:rowOff>270329</xdr:rowOff>
    </xdr:from>
    <xdr:to>
      <xdr:col>4</xdr:col>
      <xdr:colOff>1088571</xdr:colOff>
      <xdr:row>141</xdr:row>
      <xdr:rowOff>925286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202E4015-9116-465C-8D8B-125787ADC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5556" y="125360793"/>
          <a:ext cx="727301" cy="654957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142</xdr:row>
      <xdr:rowOff>25400</xdr:rowOff>
    </xdr:from>
    <xdr:to>
      <xdr:col>4</xdr:col>
      <xdr:colOff>1306513</xdr:colOff>
      <xdr:row>142</xdr:row>
      <xdr:rowOff>1174750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83B413A-1CE9-4334-BF36-D1CFC529E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65840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143</xdr:row>
      <xdr:rowOff>25400</xdr:rowOff>
    </xdr:from>
    <xdr:to>
      <xdr:col>4</xdr:col>
      <xdr:colOff>1306513</xdr:colOff>
      <xdr:row>143</xdr:row>
      <xdr:rowOff>1174750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CDDB9697-9F01-41DF-A512-210CAA7A0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77842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144</xdr:row>
      <xdr:rowOff>25400</xdr:rowOff>
    </xdr:from>
    <xdr:to>
      <xdr:col>4</xdr:col>
      <xdr:colOff>1306513</xdr:colOff>
      <xdr:row>144</xdr:row>
      <xdr:rowOff>1174750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71E0FE66-9941-4B63-9853-E88B4F5F6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289843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145</xdr:row>
      <xdr:rowOff>25400</xdr:rowOff>
    </xdr:from>
    <xdr:to>
      <xdr:col>4</xdr:col>
      <xdr:colOff>1306513</xdr:colOff>
      <xdr:row>145</xdr:row>
      <xdr:rowOff>1174750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0402B834-FFA2-4093-9BEF-1FB4B53D6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301845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146</xdr:row>
      <xdr:rowOff>25400</xdr:rowOff>
    </xdr:from>
    <xdr:to>
      <xdr:col>4</xdr:col>
      <xdr:colOff>1306513</xdr:colOff>
      <xdr:row>146</xdr:row>
      <xdr:rowOff>1174750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94CDE1E7-9FAF-440C-90BA-692A61397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3138467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157163</xdr:colOff>
      <xdr:row>147</xdr:row>
      <xdr:rowOff>25400</xdr:rowOff>
    </xdr:from>
    <xdr:to>
      <xdr:col>4</xdr:col>
      <xdr:colOff>1306513</xdr:colOff>
      <xdr:row>147</xdr:row>
      <xdr:rowOff>1174750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5DD9A459-ACB2-4A4A-836F-B5BFCA740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088" y="132584825"/>
          <a:ext cx="114935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585107</xdr:colOff>
      <xdr:row>148</xdr:row>
      <xdr:rowOff>149678</xdr:rowOff>
    </xdr:from>
    <xdr:to>
      <xdr:col>4</xdr:col>
      <xdr:colOff>911678</xdr:colOff>
      <xdr:row>148</xdr:row>
      <xdr:rowOff>1088896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DD713AA-6046-4C0B-B9C4-A4F5B896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749393" y="133622142"/>
          <a:ext cx="326571" cy="939218"/>
        </a:xfrm>
        <a:prstGeom prst="rect">
          <a:avLst/>
        </a:prstGeom>
      </xdr:spPr>
    </xdr:pic>
    <xdr:clientData/>
  </xdr:twoCellAnchor>
  <xdr:oneCellAnchor>
    <xdr:from>
      <xdr:col>4</xdr:col>
      <xdr:colOff>367393</xdr:colOff>
      <xdr:row>83</xdr:row>
      <xdr:rowOff>108857</xdr:rowOff>
    </xdr:from>
    <xdr:ext cx="748393" cy="991004"/>
    <xdr:pic>
      <xdr:nvPicPr>
        <xdr:cNvPr id="11" name="Grafik 10">
          <a:extLst>
            <a:ext uri="{FF2B5EF4-FFF2-40B4-BE49-F238E27FC236}">
              <a16:creationId xmlns:a16="http://schemas.microsoft.com/office/drawing/2014/main" id="{E131D8E1-22B5-42B7-81A9-F67160C5A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531679" y="97467964"/>
          <a:ext cx="748393" cy="991004"/>
        </a:xfrm>
        <a:prstGeom prst="rect">
          <a:avLst/>
        </a:prstGeom>
      </xdr:spPr>
    </xdr:pic>
    <xdr:clientData/>
  </xdr:oneCellAnchor>
  <xdr:twoCellAnchor editAs="oneCell">
    <xdr:from>
      <xdr:col>4</xdr:col>
      <xdr:colOff>503464</xdr:colOff>
      <xdr:row>149</xdr:row>
      <xdr:rowOff>95250</xdr:rowOff>
    </xdr:from>
    <xdr:to>
      <xdr:col>4</xdr:col>
      <xdr:colOff>1014369</xdr:colOff>
      <xdr:row>149</xdr:row>
      <xdr:rowOff>1102179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BFACC40-3928-5E42-D7B9-C53A1309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667750" y="144344571"/>
          <a:ext cx="510905" cy="1006929"/>
        </a:xfrm>
        <a:prstGeom prst="rect">
          <a:avLst/>
        </a:prstGeom>
      </xdr:spPr>
    </xdr:pic>
    <xdr:clientData/>
  </xdr:twoCellAnchor>
  <xdr:twoCellAnchor editAs="oneCell">
    <xdr:from>
      <xdr:col>4</xdr:col>
      <xdr:colOff>176893</xdr:colOff>
      <xdr:row>132</xdr:row>
      <xdr:rowOff>176893</xdr:rowOff>
    </xdr:from>
    <xdr:to>
      <xdr:col>4</xdr:col>
      <xdr:colOff>1253181</xdr:colOff>
      <xdr:row>132</xdr:row>
      <xdr:rowOff>1088572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CF78EDB-B86E-BF51-D02A-FA114F48D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341179" y="127471714"/>
          <a:ext cx="1076288" cy="911679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231323</xdr:colOff>
      <xdr:row>133</xdr:row>
      <xdr:rowOff>204107</xdr:rowOff>
    </xdr:from>
    <xdr:to>
      <xdr:col>4</xdr:col>
      <xdr:colOff>1205687</xdr:colOff>
      <xdr:row>133</xdr:row>
      <xdr:rowOff>1006928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AC23ECFC-3DC9-EE2C-22FB-5A022E19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395609" y="128696357"/>
          <a:ext cx="974364" cy="802821"/>
        </a:xfrm>
        <a:prstGeom prst="rect">
          <a:avLst/>
        </a:prstGeom>
      </xdr:spPr>
    </xdr:pic>
    <xdr:clientData/>
  </xdr:twoCellAnchor>
  <xdr:twoCellAnchor editAs="oneCell">
    <xdr:from>
      <xdr:col>4</xdr:col>
      <xdr:colOff>258536</xdr:colOff>
      <xdr:row>82</xdr:row>
      <xdr:rowOff>81643</xdr:rowOff>
    </xdr:from>
    <xdr:to>
      <xdr:col>4</xdr:col>
      <xdr:colOff>1224643</xdr:colOff>
      <xdr:row>82</xdr:row>
      <xdr:rowOff>1148913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ECFD389-B1A5-D4E9-4013-B0F81E23E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422822" y="75696536"/>
          <a:ext cx="966107" cy="1067270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81</xdr:row>
      <xdr:rowOff>81644</xdr:rowOff>
    </xdr:from>
    <xdr:to>
      <xdr:col>4</xdr:col>
      <xdr:colOff>1047750</xdr:colOff>
      <xdr:row>81</xdr:row>
      <xdr:rowOff>1148748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FE369B92-A18F-185B-909C-16A84F12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409215" y="74499108"/>
          <a:ext cx="802821" cy="1067104"/>
        </a:xfrm>
        <a:prstGeom prst="rect">
          <a:avLst/>
        </a:prstGeom>
      </xdr:spPr>
    </xdr:pic>
    <xdr:clientData/>
  </xdr:twoCellAnchor>
  <xdr:twoCellAnchor editAs="oneCell">
    <xdr:from>
      <xdr:col>4</xdr:col>
      <xdr:colOff>258536</xdr:colOff>
      <xdr:row>80</xdr:row>
      <xdr:rowOff>81644</xdr:rowOff>
    </xdr:from>
    <xdr:to>
      <xdr:col>4</xdr:col>
      <xdr:colOff>1088571</xdr:colOff>
      <xdr:row>80</xdr:row>
      <xdr:rowOff>1134964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B4503BCE-E7DF-688F-FC47-C2729731A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422822" y="73301680"/>
          <a:ext cx="830035" cy="1053320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353786</xdr:colOff>
      <xdr:row>101</xdr:row>
      <xdr:rowOff>68035</xdr:rowOff>
    </xdr:from>
    <xdr:to>
      <xdr:col>4</xdr:col>
      <xdr:colOff>1144343</xdr:colOff>
      <xdr:row>101</xdr:row>
      <xdr:rowOff>1143000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9F2B5439-33C8-F206-721C-3AB02844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8518072" y="95032285"/>
          <a:ext cx="790557" cy="1074965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326571</xdr:colOff>
      <xdr:row>100</xdr:row>
      <xdr:rowOff>68036</xdr:rowOff>
    </xdr:from>
    <xdr:to>
      <xdr:col>4</xdr:col>
      <xdr:colOff>1102178</xdr:colOff>
      <xdr:row>100</xdr:row>
      <xdr:rowOff>1089333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BDA80A5-D748-610F-2D18-81A2E432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490857" y="93834857"/>
          <a:ext cx="775607" cy="1021297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163286</xdr:colOff>
      <xdr:row>111</xdr:row>
      <xdr:rowOff>108857</xdr:rowOff>
    </xdr:from>
    <xdr:to>
      <xdr:col>4</xdr:col>
      <xdr:colOff>1360714</xdr:colOff>
      <xdr:row>111</xdr:row>
      <xdr:rowOff>1133730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8D7799C8-EFDD-B65A-CCD2-62AAFC3B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327572" y="102257678"/>
          <a:ext cx="1197428" cy="1024873"/>
        </a:xfrm>
        <a:prstGeom prst="rect">
          <a:avLst/>
        </a:prstGeom>
      </xdr:spPr>
    </xdr:pic>
    <xdr:clientData/>
  </xdr:twoCellAnchor>
  <xdr:twoCellAnchor editAs="oneCell">
    <xdr:from>
      <xdr:col>4</xdr:col>
      <xdr:colOff>176893</xdr:colOff>
      <xdr:row>110</xdr:row>
      <xdr:rowOff>95250</xdr:rowOff>
    </xdr:from>
    <xdr:to>
      <xdr:col>4</xdr:col>
      <xdr:colOff>1265464</xdr:colOff>
      <xdr:row>110</xdr:row>
      <xdr:rowOff>1088508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313507F0-CB18-0B86-F0BE-3E896AAE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341179" y="101046643"/>
          <a:ext cx="1088571" cy="993258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90</xdr:row>
      <xdr:rowOff>68036</xdr:rowOff>
    </xdr:from>
    <xdr:to>
      <xdr:col>4</xdr:col>
      <xdr:colOff>1257376</xdr:colOff>
      <xdr:row>90</xdr:row>
      <xdr:rowOff>1129393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5349BC7B-7ECB-4E25-52C9-F4F8A67A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409215" y="84255429"/>
          <a:ext cx="1012447" cy="10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89</xdr:row>
      <xdr:rowOff>122465</xdr:rowOff>
    </xdr:from>
    <xdr:to>
      <xdr:col>4</xdr:col>
      <xdr:colOff>1159709</xdr:colOff>
      <xdr:row>89</xdr:row>
      <xdr:rowOff>1115787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F013BC9E-65E3-EAB3-0C17-C41CB66E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409215" y="83112429"/>
          <a:ext cx="914780" cy="993322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122465</xdr:colOff>
      <xdr:row>107</xdr:row>
      <xdr:rowOff>244928</xdr:rowOff>
    </xdr:from>
    <xdr:to>
      <xdr:col>4</xdr:col>
      <xdr:colOff>1387929</xdr:colOff>
      <xdr:row>107</xdr:row>
      <xdr:rowOff>947963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A523FD17-0684-DCBA-11C7-ABBA390D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286751" y="104788607"/>
          <a:ext cx="1265464" cy="70303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106</xdr:row>
      <xdr:rowOff>244929</xdr:rowOff>
    </xdr:from>
    <xdr:to>
      <xdr:col>4</xdr:col>
      <xdr:colOff>1360714</xdr:colOff>
      <xdr:row>106</xdr:row>
      <xdr:rowOff>1127908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98B25607-6565-9E18-26B1-F2A5E92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354786" y="103591179"/>
          <a:ext cx="1170214" cy="882979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109</xdr:row>
      <xdr:rowOff>204108</xdr:rowOff>
    </xdr:from>
    <xdr:to>
      <xdr:col>4</xdr:col>
      <xdr:colOff>1469571</xdr:colOff>
      <xdr:row>109</xdr:row>
      <xdr:rowOff>1020536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80585FB7-A641-C290-3248-0407011B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245929" y="107142644"/>
          <a:ext cx="1387928" cy="8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163287</xdr:colOff>
      <xdr:row>108</xdr:row>
      <xdr:rowOff>122464</xdr:rowOff>
    </xdr:from>
    <xdr:to>
      <xdr:col>4</xdr:col>
      <xdr:colOff>1401537</xdr:colOff>
      <xdr:row>108</xdr:row>
      <xdr:rowOff>1047024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2B25F427-1AD0-4F3B-29CB-A03B2395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327573" y="105863571"/>
          <a:ext cx="1238250" cy="92456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272143</xdr:colOff>
      <xdr:row>60</xdr:row>
      <xdr:rowOff>95251</xdr:rowOff>
    </xdr:from>
    <xdr:to>
      <xdr:col>4</xdr:col>
      <xdr:colOff>1219073</xdr:colOff>
      <xdr:row>60</xdr:row>
      <xdr:rowOff>1047751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CB012034-10F4-0829-F97A-87DD2F6E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436429" y="52768501"/>
          <a:ext cx="94693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367393</xdr:colOff>
      <xdr:row>61</xdr:row>
      <xdr:rowOff>95250</xdr:rowOff>
    </xdr:from>
    <xdr:to>
      <xdr:col>4</xdr:col>
      <xdr:colOff>1238250</xdr:colOff>
      <xdr:row>61</xdr:row>
      <xdr:rowOff>1107327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68B95D62-9C62-97C4-8FE6-56CB5988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531679" y="53965929"/>
          <a:ext cx="870857" cy="1012077"/>
        </a:xfrm>
        <a:prstGeom prst="rect">
          <a:avLst/>
        </a:prstGeom>
      </xdr:spPr>
    </xdr:pic>
    <xdr:clientData/>
  </xdr:twoCellAnchor>
  <xdr:twoCellAnchor editAs="oneCell">
    <xdr:from>
      <xdr:col>4</xdr:col>
      <xdr:colOff>394607</xdr:colOff>
      <xdr:row>35</xdr:row>
      <xdr:rowOff>40822</xdr:rowOff>
    </xdr:from>
    <xdr:to>
      <xdr:col>4</xdr:col>
      <xdr:colOff>1088571</xdr:colOff>
      <xdr:row>35</xdr:row>
      <xdr:rowOff>1140884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FD337AE4-E212-6367-53E7-AA491435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8558893" y="30969858"/>
          <a:ext cx="693964" cy="110006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34</xdr:row>
      <xdr:rowOff>54430</xdr:rowOff>
    </xdr:from>
    <xdr:to>
      <xdr:col>4</xdr:col>
      <xdr:colOff>1042899</xdr:colOff>
      <xdr:row>34</xdr:row>
      <xdr:rowOff>1129394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1D83B218-8423-D1DD-6C7B-D2D4EA48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8545286" y="29786037"/>
          <a:ext cx="661899" cy="1074964"/>
        </a:xfrm>
        <a:prstGeom prst="rect">
          <a:avLst/>
        </a:prstGeom>
      </xdr:spPr>
    </xdr:pic>
    <xdr:clientData/>
  </xdr:twoCellAnchor>
  <xdr:oneCellAnchor>
    <xdr:from>
      <xdr:col>4</xdr:col>
      <xdr:colOff>157163</xdr:colOff>
      <xdr:row>44</xdr:row>
      <xdr:rowOff>25400</xdr:rowOff>
    </xdr:from>
    <xdr:ext cx="1149350" cy="1149350"/>
    <xdr:pic>
      <xdr:nvPicPr>
        <xdr:cNvPr id="77" name="Grafik 76">
          <a:extLst>
            <a:ext uri="{FF2B5EF4-FFF2-40B4-BE49-F238E27FC236}">
              <a16:creationId xmlns:a16="http://schemas.microsoft.com/office/drawing/2014/main" id="{5243F08E-9288-4D07-85DD-8D67B33EE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449" y="42928721"/>
          <a:ext cx="1149350" cy="1149350"/>
        </a:xfrm>
        <a:prstGeom prst="rect">
          <a:avLst/>
        </a:prstGeom>
      </xdr:spPr>
    </xdr:pic>
    <xdr:clientData/>
  </xdr:oneCellAnchor>
  <xdr:twoCellAnchor editAs="oneCell">
    <xdr:from>
      <xdr:col>4</xdr:col>
      <xdr:colOff>340180</xdr:colOff>
      <xdr:row>45</xdr:row>
      <xdr:rowOff>54429</xdr:rowOff>
    </xdr:from>
    <xdr:to>
      <xdr:col>4</xdr:col>
      <xdr:colOff>1129394</xdr:colOff>
      <xdr:row>45</xdr:row>
      <xdr:rowOff>1153138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A78535AF-6174-4C4D-4339-D94911C6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504466" y="42957750"/>
          <a:ext cx="789214" cy="1098709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421821</xdr:colOff>
      <xdr:row>46</xdr:row>
      <xdr:rowOff>81643</xdr:rowOff>
    </xdr:from>
    <xdr:to>
      <xdr:col>4</xdr:col>
      <xdr:colOff>1115402</xdr:colOff>
      <xdr:row>46</xdr:row>
      <xdr:rowOff>1129393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EA9C40CD-A3E2-167E-DCAD-7846E36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586107" y="44182393"/>
          <a:ext cx="693581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32</xdr:row>
      <xdr:rowOff>95250</xdr:rowOff>
    </xdr:from>
    <xdr:to>
      <xdr:col>4</xdr:col>
      <xdr:colOff>1024795</xdr:colOff>
      <xdr:row>32</xdr:row>
      <xdr:rowOff>1115785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0FD56185-6D89-12E4-49DB-AB8C7BB7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545286" y="30833786"/>
          <a:ext cx="643795" cy="1020535"/>
        </a:xfrm>
        <a:prstGeom prst="rect">
          <a:avLst/>
        </a:prstGeom>
      </xdr:spPr>
    </xdr:pic>
    <xdr:clientData/>
  </xdr:twoCellAnchor>
  <xdr:twoCellAnchor editAs="oneCell">
    <xdr:from>
      <xdr:col>4</xdr:col>
      <xdr:colOff>340178</xdr:colOff>
      <xdr:row>31</xdr:row>
      <xdr:rowOff>68037</xdr:rowOff>
    </xdr:from>
    <xdr:to>
      <xdr:col>4</xdr:col>
      <xdr:colOff>1115785</xdr:colOff>
      <xdr:row>31</xdr:row>
      <xdr:rowOff>1134496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31D611C9-2081-C38F-DD97-23535BC52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504464" y="29609144"/>
          <a:ext cx="775607" cy="1066459"/>
        </a:xfrm>
        <a:prstGeom prst="rect">
          <a:avLst/>
        </a:prstGeom>
      </xdr:spPr>
    </xdr:pic>
    <xdr:clientData/>
  </xdr:twoCellAnchor>
  <xdr:twoCellAnchor editAs="oneCell">
    <xdr:from>
      <xdr:col>4</xdr:col>
      <xdr:colOff>367393</xdr:colOff>
      <xdr:row>48</xdr:row>
      <xdr:rowOff>68035</xdr:rowOff>
    </xdr:from>
    <xdr:to>
      <xdr:col>4</xdr:col>
      <xdr:colOff>1143000</xdr:colOff>
      <xdr:row>48</xdr:row>
      <xdr:rowOff>1102178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BFA4D20-5997-7B13-32FF-24D47BC1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531679" y="48958499"/>
          <a:ext cx="775607" cy="103414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47</xdr:row>
      <xdr:rowOff>68034</xdr:rowOff>
    </xdr:from>
    <xdr:to>
      <xdr:col>4</xdr:col>
      <xdr:colOff>1109998</xdr:colOff>
      <xdr:row>47</xdr:row>
      <xdr:rowOff>1156605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2B7927A4-552E-6BDA-132F-A4D3DA8A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545286" y="47761070"/>
          <a:ext cx="728998" cy="1088571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0</xdr:row>
      <xdr:rowOff>408215</xdr:rowOff>
    </xdr:from>
    <xdr:to>
      <xdr:col>13</xdr:col>
      <xdr:colOff>1098961</xdr:colOff>
      <xdr:row>1</xdr:row>
      <xdr:rowOff>531881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81F9020-F93C-4463-B815-21B06067C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2396107" y="408215"/>
          <a:ext cx="2391640" cy="11442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bohfile01\datenprg$\Vordrucke\Preisauskunft-Datenbestand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rtyrentcom.sharepoint.com/KAM/IKAM%20Tools/Kundenpotentialto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bestand"/>
      <sheetName val="Faktorenberechnung"/>
    </sheetNames>
    <sheetDataSet>
      <sheetData sheetId="0">
        <row r="1">
          <cell r="A1" t="str">
            <v>Codenummer</v>
          </cell>
          <cell r="B1" t="str">
            <v>Kategorie Artikel</v>
          </cell>
          <cell r="C1" t="str">
            <v>ArtikelGruppe</v>
          </cell>
          <cell r="D1" t="str">
            <v>BezeichnungD</v>
          </cell>
          <cell r="E1" t="str">
            <v>FolgeD</v>
          </cell>
          <cell r="F1" t="str">
            <v>Mietpreis</v>
          </cell>
          <cell r="G1" t="str">
            <v>Reinigung</v>
          </cell>
          <cell r="H1" t="str">
            <v>Aufbau</v>
          </cell>
          <cell r="I1" t="str">
            <v>Wbesch</v>
          </cell>
          <cell r="J1" t="str">
            <v>Gewicht/g</v>
          </cell>
          <cell r="K1" t="str">
            <v>Kubikmeter</v>
          </cell>
          <cell r="L1" t="str">
            <v>Bügelkosten</v>
          </cell>
          <cell r="M1" t="str">
            <v>Vpck</v>
          </cell>
          <cell r="N1" t="str">
            <v>BezeichnungNL</v>
          </cell>
          <cell r="O1" t="str">
            <v>FolgeNL</v>
          </cell>
          <cell r="P1" t="str">
            <v>BezeichnungF</v>
          </cell>
          <cell r="Q1" t="str">
            <v>FolgeF</v>
          </cell>
          <cell r="R1" t="str">
            <v>BezeichnungE</v>
          </cell>
          <cell r="S1" t="str">
            <v>FolgeE</v>
          </cell>
          <cell r="T1" t="str">
            <v>MietpreisFairRent</v>
          </cell>
        </row>
        <row r="2">
          <cell r="A2">
            <v>1001</v>
          </cell>
          <cell r="B2" t="str">
            <v>Mietartikel</v>
          </cell>
          <cell r="C2" t="str">
            <v>Bistro-/Terrassenstühle/Hussen</v>
          </cell>
          <cell r="D2" t="str">
            <v>Bistrostuhl Miami B44*T44*H88 SH45 cm</v>
          </cell>
          <cell r="F2">
            <v>2</v>
          </cell>
          <cell r="G2">
            <v>0</v>
          </cell>
          <cell r="H2">
            <v>2.2999999999999998</v>
          </cell>
          <cell r="I2">
            <v>17</v>
          </cell>
          <cell r="J2">
            <v>2380</v>
          </cell>
          <cell r="K2">
            <v>4.1599999999999998E-2</v>
          </cell>
          <cell r="N2" t="str">
            <v>Bistrostoel Miami B44*D44*H88 ZH45 cm</v>
          </cell>
          <cell r="P2" t="str">
            <v>Chaise bistrot Miami LA44 HS45 cm</v>
          </cell>
          <cell r="R2" t="str">
            <v>Miami bistro chair W44*D44*H88 cm SH45 cm</v>
          </cell>
          <cell r="T2">
            <v>11</v>
          </cell>
        </row>
        <row r="3">
          <cell r="A3">
            <v>1003</v>
          </cell>
          <cell r="B3" t="str">
            <v>Mietartikel</v>
          </cell>
          <cell r="C3" t="str">
            <v>Bistro-/Terrassenstühle/Hussen</v>
          </cell>
          <cell r="D3" t="str">
            <v>Terrassenstuhl Madrid B58*T61*H92 SH42 cm</v>
          </cell>
          <cell r="F3">
            <v>2.9</v>
          </cell>
          <cell r="G3">
            <v>0</v>
          </cell>
          <cell r="H3">
            <v>2.2999999999999998</v>
          </cell>
          <cell r="I3">
            <v>38</v>
          </cell>
          <cell r="J3">
            <v>4565</v>
          </cell>
          <cell r="K3">
            <v>8.6400000000000005E-2</v>
          </cell>
          <cell r="N3" t="str">
            <v>Terasstoel Madrid B58*D61*H92 ZH42 cm</v>
          </cell>
          <cell r="P3" t="str">
            <v>Chaise terrasse Madrid LA58 HS42 cm</v>
          </cell>
          <cell r="R3" t="str">
            <v>Madrid terrace chair W58*D61*H92 cm SH42 cm</v>
          </cell>
          <cell r="T3">
            <v>14.5</v>
          </cell>
        </row>
        <row r="4">
          <cell r="A4">
            <v>1004</v>
          </cell>
          <cell r="B4" t="str">
            <v>Mietartikel</v>
          </cell>
          <cell r="C4" t="str">
            <v>Bankettstühle &amp; Hussen</v>
          </cell>
          <cell r="D4" t="str">
            <v>Polsterstuhl Sydney grau B44*T53*H91,5 SH48 cm</v>
          </cell>
          <cell r="F4">
            <v>4.95</v>
          </cell>
          <cell r="G4">
            <v>0</v>
          </cell>
          <cell r="H4">
            <v>2.2999999999999998</v>
          </cell>
          <cell r="I4">
            <v>53.9</v>
          </cell>
          <cell r="J4">
            <v>6645</v>
          </cell>
          <cell r="K4">
            <v>5.7599999999999998E-2</v>
          </cell>
          <cell r="N4" t="str">
            <v>Gestoffeerde stoel Sydney grijs B44*D53*H91,5 ZH48 cm</v>
          </cell>
          <cell r="P4" t="str">
            <v>Chaise capitonnée Sydney gris LA44 HS48 cm</v>
          </cell>
          <cell r="R4" t="str">
            <v>Sydney upholstered chair grey W44*D53*91.5 cm SH48 cm</v>
          </cell>
          <cell r="T4">
            <v>19</v>
          </cell>
        </row>
        <row r="5">
          <cell r="A5">
            <v>1005</v>
          </cell>
          <cell r="B5" t="str">
            <v>Mietartikel</v>
          </cell>
          <cell r="C5" t="str">
            <v>Bankettstühle &amp; Hussen</v>
          </cell>
          <cell r="D5" t="str">
            <v>Polsterstuhl Atlanta bordeauxrot B44*T53*H94 SH48 cm</v>
          </cell>
          <cell r="F5">
            <v>4.95</v>
          </cell>
          <cell r="G5">
            <v>0</v>
          </cell>
          <cell r="H5">
            <v>2.2999999999999998</v>
          </cell>
          <cell r="I5">
            <v>88</v>
          </cell>
          <cell r="J5">
            <v>7680</v>
          </cell>
          <cell r="K5">
            <v>6.9099999999999995E-2</v>
          </cell>
          <cell r="N5" t="str">
            <v>Gestoffeerde stoel Atlanta bordeauxrood</v>
          </cell>
          <cell r="O5" t="str">
            <v>B44*D53*H93,5 ZH48 cm</v>
          </cell>
          <cell r="P5" t="str">
            <v>Chaise capitonnée Atlanta rouge bordeaux LA44 HS48 cm</v>
          </cell>
          <cell r="R5" t="str">
            <v>Atlanta upholstered chair bordeaux-red</v>
          </cell>
          <cell r="S5" t="str">
            <v>W44*D53*H93.5 cm SH48 cm</v>
          </cell>
          <cell r="T5">
            <v>19.5</v>
          </cell>
        </row>
        <row r="6">
          <cell r="A6">
            <v>1006</v>
          </cell>
          <cell r="B6" t="str">
            <v>Mietartikel</v>
          </cell>
          <cell r="C6" t="str">
            <v>Bankettstühle &amp; Hussen</v>
          </cell>
          <cell r="D6" t="str">
            <v>Polsterstuhl Hawaii blau B44*T53*H97 SH48 cm</v>
          </cell>
          <cell r="F6">
            <v>4.5</v>
          </cell>
          <cell r="G6">
            <v>0</v>
          </cell>
          <cell r="H6">
            <v>2.2999999999999998</v>
          </cell>
          <cell r="I6">
            <v>53.9</v>
          </cell>
          <cell r="J6">
            <v>6050</v>
          </cell>
          <cell r="K6">
            <v>5.7599999999999998E-2</v>
          </cell>
          <cell r="N6" t="str">
            <v>Gestoffeerde stoel Hawaii blauw B44*D53*H97 ZH48 cm</v>
          </cell>
          <cell r="P6" t="str">
            <v>Chaise capitonnée Hawaï bleu LA44 HS48 cm</v>
          </cell>
          <cell r="R6" t="str">
            <v>Hawaii upholstered chair blue W44*D53*H97 cm SH48 cm</v>
          </cell>
          <cell r="T6">
            <v>17.5</v>
          </cell>
        </row>
        <row r="7">
          <cell r="A7">
            <v>1007</v>
          </cell>
          <cell r="B7" t="str">
            <v>Mietartikel</v>
          </cell>
          <cell r="C7" t="str">
            <v>Kongressstühle</v>
          </cell>
          <cell r="D7" t="str">
            <v>Klappstuhl schwarz mit verchromtem Gestell</v>
          </cell>
          <cell r="E7" t="str">
            <v>B44*T52*H80 SH45 cm</v>
          </cell>
          <cell r="F7">
            <v>2</v>
          </cell>
          <cell r="G7">
            <v>0</v>
          </cell>
          <cell r="H7">
            <v>2.2999999999999998</v>
          </cell>
          <cell r="I7">
            <v>21.5</v>
          </cell>
          <cell r="J7">
            <v>3135</v>
          </cell>
          <cell r="K7">
            <v>1.6459999999999999E-2</v>
          </cell>
          <cell r="N7" t="str">
            <v>Klapstoel zwart met verchroomd frame B44*D52*H80 ZH45 cm</v>
          </cell>
          <cell r="P7" t="str">
            <v>Chaise pliable noir avec châssis chrome LA44 HS45 cm</v>
          </cell>
          <cell r="R7" t="str">
            <v>Folding chair with chrom-plated frame black</v>
          </cell>
          <cell r="S7" t="str">
            <v>W44*D52*H79.5 SH45 cm</v>
          </cell>
          <cell r="T7">
            <v>9.5</v>
          </cell>
        </row>
        <row r="8">
          <cell r="A8">
            <v>1008</v>
          </cell>
          <cell r="B8" t="str">
            <v>Mietartikel</v>
          </cell>
          <cell r="C8" t="str">
            <v>Kongressstühle</v>
          </cell>
          <cell r="D8" t="str">
            <v>Stuhl Florence schwarz mit verchromtem Rahmen</v>
          </cell>
          <cell r="E8" t="str">
            <v>B55*T52*H80 SH45 cm Breite Sitzfläche 45 cm</v>
          </cell>
          <cell r="F8">
            <v>3.25</v>
          </cell>
          <cell r="G8">
            <v>0</v>
          </cell>
          <cell r="H8">
            <v>2.2999999999999998</v>
          </cell>
          <cell r="I8">
            <v>42.4</v>
          </cell>
          <cell r="J8">
            <v>5715</v>
          </cell>
          <cell r="K8">
            <v>5.5E-2</v>
          </cell>
          <cell r="N8" t="str">
            <v>Stoel Florence zwart met verchroomd frame</v>
          </cell>
          <cell r="O8" t="str">
            <v>B55*D52*H80 ZH45 cm</v>
          </cell>
          <cell r="P8" t="str">
            <v>Chaise Florence noir avec châssis chromé</v>
          </cell>
          <cell r="Q8" t="str">
            <v>LA55*P52*H80 HS 45 cm Largeur surface assise 45 cm</v>
          </cell>
          <cell r="R8" t="str">
            <v>Florence chair with chrome-plated frame black W55*D52*H80 cm</v>
          </cell>
          <cell r="S8" t="str">
            <v>SH45 cm</v>
          </cell>
          <cell r="T8">
            <v>16.5</v>
          </cell>
        </row>
        <row r="9">
          <cell r="A9">
            <v>1009</v>
          </cell>
          <cell r="B9" t="str">
            <v>Mietartikel</v>
          </cell>
          <cell r="C9" t="str">
            <v>Kongressstühle</v>
          </cell>
          <cell r="D9" t="str">
            <v>Stuhl Genua schwarz mit Armlehnen</v>
          </cell>
          <cell r="E9" t="str">
            <v>und verchromtem Rahmen B55*T52*H80 SH45 cm Breite Sitzfläche 45 cm</v>
          </cell>
          <cell r="F9">
            <v>4.25</v>
          </cell>
          <cell r="G9">
            <v>0</v>
          </cell>
          <cell r="H9">
            <v>2.2999999999999998</v>
          </cell>
          <cell r="I9">
            <v>46.8</v>
          </cell>
          <cell r="J9">
            <v>7025</v>
          </cell>
          <cell r="K9">
            <v>5.5E-2</v>
          </cell>
          <cell r="N9" t="str">
            <v>Stoel Genua zwart met armleuning en verchroomd frame</v>
          </cell>
          <cell r="O9" t="str">
            <v>B55*D52*H80 ZH45 cm</v>
          </cell>
          <cell r="P9" t="str">
            <v>Chaise Genua noir avec accoudoir</v>
          </cell>
          <cell r="Q9" t="str">
            <v>et châssis chrome LA55 (Siège 45) HS45 cm</v>
          </cell>
          <cell r="R9" t="str">
            <v>Genua chair with armrests and chrom-plated frame frame black</v>
          </cell>
          <cell r="S9" t="str">
            <v>W55*D55*H80 SH45 cm</v>
          </cell>
          <cell r="T9">
            <v>21</v>
          </cell>
        </row>
        <row r="10">
          <cell r="A10">
            <v>1010</v>
          </cell>
          <cell r="B10" t="str">
            <v>Mietartikel</v>
          </cell>
          <cell r="C10" t="str">
            <v>Bistro-/Terrassenstühle/Hussen</v>
          </cell>
          <cell r="D10" t="str">
            <v>Kissen-Form Miami</v>
          </cell>
          <cell r="F10">
            <v>1.4</v>
          </cell>
          <cell r="G10">
            <v>0</v>
          </cell>
          <cell r="H10">
            <v>1.1499999999999999</v>
          </cell>
          <cell r="I10">
            <v>6.6</v>
          </cell>
          <cell r="J10">
            <v>305</v>
          </cell>
          <cell r="K10">
            <v>6.1999999999999998E-3</v>
          </cell>
          <cell r="N10" t="str">
            <v>Zitkussen Miami</v>
          </cell>
          <cell r="P10" t="str">
            <v>Coussin Miami</v>
          </cell>
          <cell r="R10" t="str">
            <v>Cushion Miami</v>
          </cell>
          <cell r="T10">
            <v>5.5</v>
          </cell>
        </row>
        <row r="11">
          <cell r="A11">
            <v>1011</v>
          </cell>
          <cell r="B11" t="str">
            <v>Mietartikel</v>
          </cell>
          <cell r="C11" t="str">
            <v>Bistro-/Terrassenstühle/Hussen</v>
          </cell>
          <cell r="D11" t="str">
            <v>Sitzkissenüberzug Miami dunkelblau</v>
          </cell>
          <cell r="F11">
            <v>0.3</v>
          </cell>
          <cell r="G11">
            <v>0</v>
          </cell>
          <cell r="H11">
            <v>0</v>
          </cell>
          <cell r="I11">
            <v>4.7</v>
          </cell>
          <cell r="J11">
            <v>50</v>
          </cell>
          <cell r="N11" t="str">
            <v>Zitkussenovertrek Miami donkerblauw</v>
          </cell>
          <cell r="P11" t="str">
            <v>Housse Miami bleu foncé</v>
          </cell>
          <cell r="R11" t="str">
            <v>Cushion cover for Miami dark blue</v>
          </cell>
          <cell r="T11">
            <v>0.7</v>
          </cell>
        </row>
        <row r="12">
          <cell r="A12">
            <v>1013</v>
          </cell>
          <cell r="B12" t="str">
            <v>Mietartikel</v>
          </cell>
          <cell r="C12" t="str">
            <v>Bistro-/Terrassenstühle/Hussen</v>
          </cell>
          <cell r="D12" t="str">
            <v>Sitzkissenüberzug für Madrid creme</v>
          </cell>
          <cell r="F12">
            <v>0.3</v>
          </cell>
          <cell r="G12">
            <v>0</v>
          </cell>
          <cell r="H12">
            <v>0</v>
          </cell>
          <cell r="I12">
            <v>4.7</v>
          </cell>
          <cell r="N12" t="str">
            <v>Zitkussenovertrek voor Madrid creme</v>
          </cell>
          <cell r="P12" t="str">
            <v>Housse Madrid crème</v>
          </cell>
          <cell r="R12" t="str">
            <v>Cushion cover for Madrid cream</v>
          </cell>
          <cell r="T12">
            <v>0.7</v>
          </cell>
        </row>
        <row r="13">
          <cell r="A13">
            <v>1014</v>
          </cell>
          <cell r="B13" t="str">
            <v>Mietartikel</v>
          </cell>
          <cell r="C13" t="str">
            <v>Bistro-/Terrassenstühle/Hussen</v>
          </cell>
          <cell r="D13" t="str">
            <v>Sitzkissenüberzug Miami saphirblau</v>
          </cell>
          <cell r="F13">
            <v>0.3</v>
          </cell>
          <cell r="G13">
            <v>0</v>
          </cell>
          <cell r="H13">
            <v>0</v>
          </cell>
          <cell r="I13">
            <v>4.7</v>
          </cell>
          <cell r="J13">
            <v>50</v>
          </cell>
          <cell r="N13" t="str">
            <v>Zitkussenovertrek Miami saffirblauw</v>
          </cell>
          <cell r="P13" t="str">
            <v>Housse Miami bleu saphir</v>
          </cell>
          <cell r="R13" t="str">
            <v>Cushion cover for Miami saphir blue</v>
          </cell>
          <cell r="T13">
            <v>0.7</v>
          </cell>
        </row>
        <row r="14">
          <cell r="A14">
            <v>1015</v>
          </cell>
          <cell r="B14" t="str">
            <v>Mietartikel</v>
          </cell>
          <cell r="C14" t="str">
            <v>Bankettstühle &amp; Hussen</v>
          </cell>
          <cell r="D14" t="str">
            <v>Stuhlhusse weiß für Stuhl Hawaii</v>
          </cell>
          <cell r="F14">
            <v>5</v>
          </cell>
          <cell r="G14">
            <v>0</v>
          </cell>
          <cell r="H14">
            <v>4</v>
          </cell>
          <cell r="I14">
            <v>39.6</v>
          </cell>
          <cell r="J14">
            <v>590</v>
          </cell>
          <cell r="K14">
            <v>2.47E-2</v>
          </cell>
          <cell r="L14">
            <v>2</v>
          </cell>
          <cell r="N14" t="str">
            <v>Stoelhoes wit voor stoel Hawaii</v>
          </cell>
          <cell r="P14" t="str">
            <v>Juponnage blanc pour chaise Hawaii</v>
          </cell>
          <cell r="R14" t="str">
            <v>Chair cover white for chair Hawaii</v>
          </cell>
          <cell r="T14">
            <v>20</v>
          </cell>
        </row>
        <row r="15">
          <cell r="A15">
            <v>1016</v>
          </cell>
          <cell r="B15" t="str">
            <v>Mietartikel</v>
          </cell>
          <cell r="C15" t="str">
            <v>Bankettstühle &amp; Hussen</v>
          </cell>
          <cell r="D15" t="str">
            <v>Stuhlhusse creme für Stuhl Hawaii</v>
          </cell>
          <cell r="F15">
            <v>5</v>
          </cell>
          <cell r="G15">
            <v>0</v>
          </cell>
          <cell r="H15">
            <v>4</v>
          </cell>
          <cell r="I15">
            <v>52.3</v>
          </cell>
          <cell r="J15">
            <v>590</v>
          </cell>
          <cell r="K15">
            <v>2.47E-2</v>
          </cell>
          <cell r="L15">
            <v>2</v>
          </cell>
          <cell r="N15" t="str">
            <v>Stoelhoes creme voor stoel Hawaii</v>
          </cell>
          <cell r="P15" t="str">
            <v>Juponnage crème pour chaise Hawaii</v>
          </cell>
          <cell r="R15" t="str">
            <v>Chair cover cream for chair Hawaii</v>
          </cell>
          <cell r="T15">
            <v>20</v>
          </cell>
        </row>
        <row r="16">
          <cell r="A16">
            <v>1017</v>
          </cell>
          <cell r="B16" t="str">
            <v>Mietartikel</v>
          </cell>
          <cell r="C16" t="str">
            <v>Bankettstühle &amp; Hussen</v>
          </cell>
          <cell r="D16" t="str">
            <v>Stuhlhusse schwarz für Stuhl Hawaii</v>
          </cell>
          <cell r="F16">
            <v>5</v>
          </cell>
          <cell r="G16">
            <v>0</v>
          </cell>
          <cell r="H16">
            <v>4</v>
          </cell>
          <cell r="I16">
            <v>39.6</v>
          </cell>
          <cell r="J16">
            <v>590</v>
          </cell>
          <cell r="K16">
            <v>2.47E-2</v>
          </cell>
          <cell r="L16">
            <v>2</v>
          </cell>
          <cell r="N16" t="str">
            <v>Stoelhoes zwart voor stoel Hawaii</v>
          </cell>
          <cell r="P16" t="str">
            <v>Juponnage noir pour chaise Hawaii</v>
          </cell>
          <cell r="R16" t="str">
            <v>Chair cover black for chair Hawaii</v>
          </cell>
          <cell r="T16">
            <v>19.5</v>
          </cell>
        </row>
        <row r="17">
          <cell r="A17">
            <v>1021</v>
          </cell>
          <cell r="B17" t="str">
            <v>Mietartikel</v>
          </cell>
          <cell r="C17" t="str">
            <v>Bistro-/Terrassenstühle/Hussen</v>
          </cell>
          <cell r="D17" t="str">
            <v>Sitzkissenüberzug Miami hellblau</v>
          </cell>
          <cell r="F17">
            <v>0.3</v>
          </cell>
          <cell r="G17">
            <v>0</v>
          </cell>
          <cell r="H17">
            <v>0</v>
          </cell>
          <cell r="I17">
            <v>4.7</v>
          </cell>
          <cell r="J17">
            <v>50</v>
          </cell>
          <cell r="N17" t="str">
            <v>Zitkussenovertrek Miami lichtblauw</v>
          </cell>
          <cell r="P17" t="str">
            <v>Housse Miami bleu clair</v>
          </cell>
          <cell r="R17" t="str">
            <v>Cushion cover for Miami blue</v>
          </cell>
          <cell r="T17">
            <v>0.7</v>
          </cell>
        </row>
        <row r="18">
          <cell r="A18">
            <v>1023</v>
          </cell>
          <cell r="B18" t="str">
            <v>Mietartikel</v>
          </cell>
          <cell r="C18" t="str">
            <v>Bistro-/Terrassenstühle/Hussen</v>
          </cell>
          <cell r="D18" t="str">
            <v>Sitzkissenüberzug für Madrid dunkelblau</v>
          </cell>
          <cell r="F18">
            <v>0.3</v>
          </cell>
          <cell r="G18">
            <v>0</v>
          </cell>
          <cell r="H18">
            <v>0</v>
          </cell>
          <cell r="I18">
            <v>4.7</v>
          </cell>
          <cell r="J18">
            <v>30</v>
          </cell>
          <cell r="N18" t="str">
            <v>Zitkussenovertrek voor Madrid donkerblauw</v>
          </cell>
          <cell r="P18" t="str">
            <v>Housse Madrid bleu foncé</v>
          </cell>
          <cell r="R18" t="str">
            <v>Cushion cover for Madrid dark blue</v>
          </cell>
          <cell r="T18">
            <v>0.7</v>
          </cell>
        </row>
        <row r="19">
          <cell r="A19">
            <v>1026</v>
          </cell>
          <cell r="B19" t="str">
            <v>Mietartikel</v>
          </cell>
          <cell r="C19" t="str">
            <v>Bankettstühle &amp; Hussen</v>
          </cell>
          <cell r="D19" t="str">
            <v>Reihenverbinder 12,5 cm für Stuhl Sydney - Atlanta - Hawaii</v>
          </cell>
          <cell r="E19" t="str">
            <v>(Vierkantrohr 20*20 mm)</v>
          </cell>
          <cell r="F19">
            <v>0.45</v>
          </cell>
          <cell r="G19">
            <v>0</v>
          </cell>
          <cell r="H19">
            <v>1.6</v>
          </cell>
          <cell r="I19">
            <v>4.4000000000000004</v>
          </cell>
          <cell r="J19">
            <v>45</v>
          </cell>
          <cell r="K19">
            <v>2.9999999999999997E-4</v>
          </cell>
          <cell r="N19" t="str">
            <v>Koppelstuk 12.5 cm voor stoel Sydney - Atlanta - Hawaii</v>
          </cell>
          <cell r="O19" t="str">
            <v>(koker 20*20 mm)</v>
          </cell>
          <cell r="P19" t="str">
            <v>Elément de raccord 12.5 cm pour chaise Sydney/Atlanta/Hawaï</v>
          </cell>
          <cell r="Q19" t="str">
            <v>(tube carré 20*20 mm)</v>
          </cell>
          <cell r="R19" t="str">
            <v>Connector 12.5 cm for Syndey - Hawaii - Atlanta chair</v>
          </cell>
          <cell r="T19">
            <v>2.2000000000000002</v>
          </cell>
        </row>
        <row r="20">
          <cell r="A20">
            <v>1027</v>
          </cell>
          <cell r="B20" t="str">
            <v>Mietartikel</v>
          </cell>
          <cell r="C20" t="str">
            <v>Kongressstühle</v>
          </cell>
          <cell r="D20" t="str">
            <v>Stuhl-Reihenverbinder Abstand 1 cm</v>
          </cell>
          <cell r="E20" t="str">
            <v>(Klappstuhl schwarz, Verona, Skool)</v>
          </cell>
          <cell r="F20">
            <v>0.3</v>
          </cell>
          <cell r="G20">
            <v>0</v>
          </cell>
          <cell r="H20">
            <v>1.1000000000000001</v>
          </cell>
          <cell r="I20">
            <v>1</v>
          </cell>
          <cell r="J20">
            <v>6</v>
          </cell>
          <cell r="K20">
            <v>2.9999999999999997E-4</v>
          </cell>
          <cell r="N20" t="str">
            <v>Koppelstuk afstand 1 cm</v>
          </cell>
          <cell r="O20" t="str">
            <v>(klapstoel zwart, Verona, Skool)</v>
          </cell>
          <cell r="P20" t="str">
            <v>Elément de raccord distance 1 cm</v>
          </cell>
          <cell r="Q20" t="str">
            <v>(chaise pliable noir, Verona, Old Skool)</v>
          </cell>
          <cell r="R20" t="str">
            <v>Connector 1 cm</v>
          </cell>
          <cell r="S20" t="str">
            <v>(folding chair, Verona, Skool)</v>
          </cell>
          <cell r="T20">
            <v>1.7</v>
          </cell>
        </row>
        <row r="21">
          <cell r="A21">
            <v>1028</v>
          </cell>
          <cell r="B21" t="str">
            <v>Mietartikel</v>
          </cell>
          <cell r="C21" t="str">
            <v>Kongressstühle</v>
          </cell>
          <cell r="D21" t="str">
            <v>Reihenverbinder für Stuhl Florence/Genua</v>
          </cell>
          <cell r="F21">
            <v>0.3</v>
          </cell>
          <cell r="G21">
            <v>0</v>
          </cell>
          <cell r="H21">
            <v>0.9</v>
          </cell>
          <cell r="I21">
            <v>0.5</v>
          </cell>
          <cell r="J21">
            <v>13</v>
          </cell>
          <cell r="K21">
            <v>2.9999999999999997E-4</v>
          </cell>
          <cell r="N21" t="str">
            <v>Koppelstuk voor stoel Florence/Genua</v>
          </cell>
          <cell r="P21" t="str">
            <v>Element de raccord pour chaise Florence/Genua</v>
          </cell>
          <cell r="R21" t="str">
            <v>Connector for Florence, Genoa chair</v>
          </cell>
          <cell r="T21">
            <v>2.2000000000000002</v>
          </cell>
        </row>
        <row r="22">
          <cell r="A22">
            <v>1030</v>
          </cell>
          <cell r="B22" t="str">
            <v>Mietartikel</v>
          </cell>
          <cell r="C22" t="str">
            <v>Bistro-/Terrassenstühle/Hussen</v>
          </cell>
          <cell r="D22" t="str">
            <v>Kissen-Form Madrid</v>
          </cell>
          <cell r="F22">
            <v>1.4</v>
          </cell>
          <cell r="G22">
            <v>0</v>
          </cell>
          <cell r="H22">
            <v>1.5</v>
          </cell>
          <cell r="I22">
            <v>7.7</v>
          </cell>
          <cell r="J22">
            <v>400</v>
          </cell>
          <cell r="K22">
            <v>8.3000000000000001E-3</v>
          </cell>
          <cell r="N22" t="str">
            <v>Zitkussen Madrid</v>
          </cell>
          <cell r="P22" t="str">
            <v>Coussin Madrid</v>
          </cell>
          <cell r="R22" t="str">
            <v>Cushion Madrid</v>
          </cell>
          <cell r="T22">
            <v>5.5</v>
          </cell>
        </row>
        <row r="23">
          <cell r="A23">
            <v>1031</v>
          </cell>
          <cell r="B23" t="str">
            <v>Mietartikel</v>
          </cell>
          <cell r="C23" t="str">
            <v>Bistro-/Terrassenstühle/Hussen</v>
          </cell>
          <cell r="D23" t="str">
            <v>Sitzkissenüberzug Miami bordeauxrot</v>
          </cell>
          <cell r="F23">
            <v>0.3</v>
          </cell>
          <cell r="G23">
            <v>0</v>
          </cell>
          <cell r="H23">
            <v>0</v>
          </cell>
          <cell r="I23">
            <v>4.7</v>
          </cell>
          <cell r="J23">
            <v>50</v>
          </cell>
          <cell r="N23" t="str">
            <v>Zitkussenovertrek Miami bordeauxrood</v>
          </cell>
          <cell r="P23" t="str">
            <v>Housse Miami rouge bordeaux</v>
          </cell>
          <cell r="R23" t="str">
            <v>Cushion cover for Miami bordeaux-red</v>
          </cell>
          <cell r="T23">
            <v>0.7</v>
          </cell>
        </row>
        <row r="24">
          <cell r="A24">
            <v>1033</v>
          </cell>
          <cell r="B24" t="str">
            <v>Mietartikel</v>
          </cell>
          <cell r="C24" t="str">
            <v>Bistro-/Terrassenstühle/Hussen</v>
          </cell>
          <cell r="D24" t="str">
            <v>Sitzkissenüberzug für Madrid bordeauxrot</v>
          </cell>
          <cell r="F24">
            <v>0.3</v>
          </cell>
          <cell r="G24">
            <v>0</v>
          </cell>
          <cell r="H24">
            <v>0</v>
          </cell>
          <cell r="I24">
            <v>4.7</v>
          </cell>
          <cell r="J24">
            <v>30</v>
          </cell>
          <cell r="N24" t="str">
            <v>Zitkussenovertrek voor Madrid bordeauxrood</v>
          </cell>
          <cell r="P24" t="str">
            <v>Housse Madrid rouge bordeaux</v>
          </cell>
          <cell r="R24" t="str">
            <v>Cushion cover for Madrid bordeaux-red</v>
          </cell>
          <cell r="T24">
            <v>0.7</v>
          </cell>
        </row>
        <row r="25">
          <cell r="A25">
            <v>1034</v>
          </cell>
          <cell r="B25" t="str">
            <v>Mietartikel</v>
          </cell>
          <cell r="C25" t="str">
            <v>Designerstühle</v>
          </cell>
          <cell r="D25" t="str">
            <v>Side Chair Play Woven chalk/platinum B48*T52*H82 SH48 cm</v>
          </cell>
          <cell r="F25">
            <v>9.25</v>
          </cell>
          <cell r="G25">
            <v>0</v>
          </cell>
          <cell r="H25">
            <v>3.5</v>
          </cell>
          <cell r="I25">
            <v>214.5</v>
          </cell>
          <cell r="J25">
            <v>4300</v>
          </cell>
          <cell r="K25">
            <v>0.1</v>
          </cell>
          <cell r="N25" t="str">
            <v>Side Chair Play Woven chalk/platinum B48*D52*H82 cm ZH 48 cm</v>
          </cell>
          <cell r="P25" t="str">
            <v>Chaise Play Woven craie/platine LA48*P52*HS48*H82 cm</v>
          </cell>
          <cell r="R25" t="str">
            <v>Side Chair Play Woven chalk/platinum W48*D52*H82 cm SH48 cm</v>
          </cell>
          <cell r="T25">
            <v>33</v>
          </cell>
        </row>
        <row r="26">
          <cell r="A26">
            <v>1037</v>
          </cell>
          <cell r="B26" t="str">
            <v>Mietartikel</v>
          </cell>
          <cell r="C26" t="str">
            <v>Kongressstühle</v>
          </cell>
          <cell r="D26" t="str">
            <v>Stuhl-Reihenverbinder Abstand 7 cm</v>
          </cell>
          <cell r="E26" t="str">
            <v>(Klappstuhl schwarz, Verona, Skool)</v>
          </cell>
          <cell r="F26">
            <v>0.3</v>
          </cell>
          <cell r="G26">
            <v>0</v>
          </cell>
          <cell r="H26">
            <v>1.3</v>
          </cell>
          <cell r="I26">
            <v>1.7</v>
          </cell>
          <cell r="J26">
            <v>10</v>
          </cell>
          <cell r="K26">
            <v>2.9999999999999997E-4</v>
          </cell>
          <cell r="N26" t="str">
            <v>Koppelstuk afstand 7 cm</v>
          </cell>
          <cell r="O26" t="str">
            <v>(klapstoel zwart, Verona, Old Skool)</v>
          </cell>
          <cell r="P26" t="str">
            <v>Elément de raccord distance 7 cm</v>
          </cell>
          <cell r="Q26" t="str">
            <v>(chaise pliable noir, Verona, Old Skool)</v>
          </cell>
          <cell r="R26" t="str">
            <v>Connector 7 cm</v>
          </cell>
          <cell r="S26" t="str">
            <v>(folding chair black, Verona, Old Skool)</v>
          </cell>
          <cell r="T26">
            <v>1.7</v>
          </cell>
        </row>
        <row r="27">
          <cell r="A27">
            <v>1038</v>
          </cell>
          <cell r="B27" t="str">
            <v>Mietartikel</v>
          </cell>
          <cell r="C27" t="str">
            <v>Designerstühle</v>
          </cell>
          <cell r="D27" t="str">
            <v>Armchair Play Woven chalk/platinum B57*T52*H82 SH48 cm</v>
          </cell>
          <cell r="F27">
            <v>11.5</v>
          </cell>
          <cell r="G27">
            <v>0</v>
          </cell>
          <cell r="H27">
            <v>4</v>
          </cell>
          <cell r="I27">
            <v>275</v>
          </cell>
          <cell r="J27">
            <v>4900</v>
          </cell>
          <cell r="K27">
            <v>0.2</v>
          </cell>
          <cell r="N27" t="str">
            <v>Armchair Play Woven chalk/platinum B57*D52*H82 cm ZH 48 cm</v>
          </cell>
          <cell r="P27" t="str">
            <v>Chaise avec accoudoirs Play Woven craie/platine</v>
          </cell>
          <cell r="Q27" t="str">
            <v>LA57*P52*HS48*H82 cm</v>
          </cell>
          <cell r="R27" t="str">
            <v>Armchair Play Woven chalk/platinum W57*D52*H82 cm SH82 cm</v>
          </cell>
          <cell r="T27">
            <v>44</v>
          </cell>
        </row>
        <row r="28">
          <cell r="A28">
            <v>1040</v>
          </cell>
          <cell r="B28" t="str">
            <v>Mietartikel</v>
          </cell>
          <cell r="C28" t="str">
            <v>Bistro-/Terrassenstühle/Hussen</v>
          </cell>
          <cell r="D28" t="str">
            <v>Bistrostuhl Alanya Aluminium B50*T59*H74 SH43 cm</v>
          </cell>
          <cell r="F28">
            <v>4.95</v>
          </cell>
          <cell r="G28">
            <v>0</v>
          </cell>
          <cell r="H28">
            <v>2.2999999999999998</v>
          </cell>
          <cell r="I28">
            <v>53.9</v>
          </cell>
          <cell r="J28">
            <v>2900</v>
          </cell>
          <cell r="K28">
            <v>9.2600000000000002E-2</v>
          </cell>
          <cell r="N28" t="str">
            <v>Bistrostoel Alanya aluminium B50*D59*H74 ZH43 cm</v>
          </cell>
          <cell r="P28" t="str">
            <v>Chaise bistrot Alanya aluminium LA50 HS43 cm</v>
          </cell>
          <cell r="R28" t="str">
            <v>Alanya bistro chair aluminium W50*D59*H74 cm SH43 cm</v>
          </cell>
          <cell r="T28">
            <v>20</v>
          </cell>
        </row>
        <row r="29">
          <cell r="A29">
            <v>1041</v>
          </cell>
          <cell r="B29" t="str">
            <v>Mietartikel</v>
          </cell>
          <cell r="C29" t="str">
            <v>Bistro-/Terrassenstühle/Hussen</v>
          </cell>
          <cell r="D29" t="str">
            <v>Sitzkissenüberzug Miami gelb</v>
          </cell>
          <cell r="F29">
            <v>0.3</v>
          </cell>
          <cell r="G29">
            <v>0</v>
          </cell>
          <cell r="H29">
            <v>0</v>
          </cell>
          <cell r="I29">
            <v>4.7</v>
          </cell>
          <cell r="J29">
            <v>50</v>
          </cell>
          <cell r="N29" t="str">
            <v>Zitkussenovertrek Miami geel</v>
          </cell>
          <cell r="P29" t="str">
            <v>Housse Miami jaune</v>
          </cell>
          <cell r="R29" t="str">
            <v>Cushion cover for Miami yellow</v>
          </cell>
          <cell r="T29">
            <v>0.7</v>
          </cell>
        </row>
        <row r="30">
          <cell r="A30">
            <v>1042</v>
          </cell>
          <cell r="B30" t="str">
            <v>Mietartikel</v>
          </cell>
          <cell r="C30" t="str">
            <v>Designer(steh-)tische</v>
          </cell>
          <cell r="D30" t="str">
            <v>Tisch Click weiß 160*80*H72 cm</v>
          </cell>
          <cell r="F30">
            <v>65</v>
          </cell>
          <cell r="G30">
            <v>0</v>
          </cell>
          <cell r="H30">
            <v>9.35</v>
          </cell>
          <cell r="I30">
            <v>1045</v>
          </cell>
          <cell r="J30">
            <v>25000</v>
          </cell>
          <cell r="K30">
            <v>0.15</v>
          </cell>
          <cell r="N30" t="str">
            <v>Tafel Click wit 160*80*H72 cm</v>
          </cell>
          <cell r="P30" t="str">
            <v>Table Click blanc 160*80*H72 cm</v>
          </cell>
          <cell r="R30" t="str">
            <v>Table Click white 160*80*H72 cm</v>
          </cell>
          <cell r="T30">
            <v>0</v>
          </cell>
        </row>
        <row r="31">
          <cell r="A31">
            <v>1043</v>
          </cell>
          <cell r="B31" t="str">
            <v>Mietartikel</v>
          </cell>
          <cell r="C31" t="str">
            <v>Bistro-/Terrassenstühle/Hussen</v>
          </cell>
          <cell r="D31" t="str">
            <v>Sitzkissenüberzug für Madrid gelb</v>
          </cell>
          <cell r="F31">
            <v>0.3</v>
          </cell>
          <cell r="G31">
            <v>0</v>
          </cell>
          <cell r="H31">
            <v>0</v>
          </cell>
          <cell r="I31">
            <v>4.7</v>
          </cell>
          <cell r="J31">
            <v>30</v>
          </cell>
          <cell r="N31" t="str">
            <v>Zitkussenovertrek voor Madrid geel</v>
          </cell>
          <cell r="P31" t="str">
            <v>Housse Madrid jaune</v>
          </cell>
          <cell r="R31" t="str">
            <v>Cushion cover for Madrid yellow</v>
          </cell>
          <cell r="T31">
            <v>0.7</v>
          </cell>
        </row>
        <row r="32">
          <cell r="A32">
            <v>1045</v>
          </cell>
          <cell r="B32" t="str">
            <v>Mietartikel</v>
          </cell>
          <cell r="C32" t="str">
            <v>Designerstühle</v>
          </cell>
          <cell r="D32" t="str">
            <v>Stuhl Michelangelo creme B58 SH45 cm</v>
          </cell>
          <cell r="F32">
            <v>5.5</v>
          </cell>
          <cell r="G32">
            <v>0</v>
          </cell>
          <cell r="H32">
            <v>3</v>
          </cell>
          <cell r="I32">
            <v>25.3</v>
          </cell>
          <cell r="J32">
            <v>4755</v>
          </cell>
          <cell r="K32">
            <v>9.6000000000000002E-2</v>
          </cell>
          <cell r="N32" t="str">
            <v>Stoel Michelangelo creme B58 ZH45 cm</v>
          </cell>
          <cell r="P32" t="str">
            <v>Chaise Michelangelo crème LA58 HS45 cm</v>
          </cell>
          <cell r="R32" t="str">
            <v>Chair Michelangelo cream W58 SH45 cm</v>
          </cell>
          <cell r="T32">
            <v>21</v>
          </cell>
        </row>
        <row r="33">
          <cell r="A33">
            <v>1046</v>
          </cell>
          <cell r="B33" t="str">
            <v>Mietartikel</v>
          </cell>
          <cell r="C33" t="str">
            <v>Designerstühle</v>
          </cell>
          <cell r="D33" t="str">
            <v>Stuhl Michelangelo vanille B58 SH45 cm</v>
          </cell>
          <cell r="F33">
            <v>5.5</v>
          </cell>
          <cell r="G33">
            <v>0</v>
          </cell>
          <cell r="H33">
            <v>3</v>
          </cell>
          <cell r="I33">
            <v>25.3</v>
          </cell>
          <cell r="J33">
            <v>4755</v>
          </cell>
          <cell r="K33">
            <v>9.6000000000000002E-2</v>
          </cell>
          <cell r="N33" t="str">
            <v>Stoel Michelangelo vanille B58 ZH45 cm</v>
          </cell>
          <cell r="P33" t="str">
            <v>Chaise Michelangelo vanille LA58 HS45 cm</v>
          </cell>
          <cell r="R33" t="str">
            <v>Chair Michelangelo vanilla W58 SH45 cm</v>
          </cell>
          <cell r="T33">
            <v>21</v>
          </cell>
        </row>
        <row r="34">
          <cell r="A34">
            <v>1047</v>
          </cell>
          <cell r="B34" t="str">
            <v>Mietartikel</v>
          </cell>
          <cell r="C34" t="str">
            <v>Designerstühle</v>
          </cell>
          <cell r="D34" t="str">
            <v>Stuhl Michelangelo pfirsich B58 SH45 cm</v>
          </cell>
          <cell r="F34">
            <v>5.5</v>
          </cell>
          <cell r="G34">
            <v>0</v>
          </cell>
          <cell r="H34">
            <v>3</v>
          </cell>
          <cell r="I34">
            <v>25.3</v>
          </cell>
          <cell r="J34">
            <v>4755</v>
          </cell>
          <cell r="K34">
            <v>9.6000000000000002E-2</v>
          </cell>
          <cell r="N34" t="str">
            <v>Stoel Michelangelo perzik B58 ZH45 cm</v>
          </cell>
          <cell r="P34" t="str">
            <v>Chaise Michelangelo pêche LA58 HS45 cm</v>
          </cell>
          <cell r="R34" t="str">
            <v>Chair Michelangelo peach W58 SH45 cm</v>
          </cell>
          <cell r="T34">
            <v>21</v>
          </cell>
        </row>
        <row r="35">
          <cell r="A35">
            <v>1048</v>
          </cell>
          <cell r="B35" t="str">
            <v>Mietartikel</v>
          </cell>
          <cell r="C35" t="str">
            <v>Designerstühle</v>
          </cell>
          <cell r="D35" t="str">
            <v>Stuhl Michelangelo grün B58 SH45 cm</v>
          </cell>
          <cell r="F35">
            <v>5.5</v>
          </cell>
          <cell r="G35">
            <v>0</v>
          </cell>
          <cell r="H35">
            <v>3</v>
          </cell>
          <cell r="I35">
            <v>25.3</v>
          </cell>
          <cell r="J35">
            <v>4755</v>
          </cell>
          <cell r="K35">
            <v>9.6000000000000002E-2</v>
          </cell>
          <cell r="N35" t="str">
            <v>Stoel Michelangelo groen B58 ZH45 cm</v>
          </cell>
          <cell r="P35" t="str">
            <v>Chaise Michelangelo vert LA58 HS45 cm</v>
          </cell>
          <cell r="R35" t="str">
            <v>Chair Michelangelo green W58 SH45 cm</v>
          </cell>
          <cell r="T35">
            <v>21</v>
          </cell>
        </row>
        <row r="36">
          <cell r="A36">
            <v>1050</v>
          </cell>
          <cell r="B36" t="str">
            <v>Mietartikel</v>
          </cell>
          <cell r="C36" t="str">
            <v>Holzstühle</v>
          </cell>
          <cell r="D36" t="str">
            <v>Holzklappstuhl Athen B46*T61*H87 SH45 cm</v>
          </cell>
          <cell r="F36">
            <v>4.75</v>
          </cell>
          <cell r="G36">
            <v>0</v>
          </cell>
          <cell r="H36">
            <v>2.2999999999999998</v>
          </cell>
          <cell r="I36">
            <v>33</v>
          </cell>
          <cell r="J36">
            <v>5300</v>
          </cell>
          <cell r="K36">
            <v>6.3299999999999995E-2</v>
          </cell>
          <cell r="N36" t="str">
            <v>Houten klapstoel Athen B46*D61*H87 ZH45 cm</v>
          </cell>
          <cell r="P36" t="str">
            <v>Chaise pliable en bois Athènes LA46 HS45 cm</v>
          </cell>
          <cell r="R36" t="str">
            <v>Athen wooden folding chair W46*D61*H87 cm SH45 cm</v>
          </cell>
          <cell r="T36">
            <v>18</v>
          </cell>
        </row>
        <row r="37">
          <cell r="A37">
            <v>1051</v>
          </cell>
          <cell r="B37" t="str">
            <v>Mietartikel</v>
          </cell>
          <cell r="C37" t="str">
            <v>Bistro-/Terrassenstühle/Hussen</v>
          </cell>
          <cell r="D37" t="str">
            <v>Sitzkissenüberzug Miami orange</v>
          </cell>
          <cell r="F37">
            <v>0.3</v>
          </cell>
          <cell r="G37">
            <v>0</v>
          </cell>
          <cell r="H37">
            <v>0</v>
          </cell>
          <cell r="I37">
            <v>4.7</v>
          </cell>
          <cell r="J37">
            <v>50</v>
          </cell>
          <cell r="N37" t="str">
            <v>Zitkussenovertrek Miami oranje</v>
          </cell>
          <cell r="P37" t="str">
            <v>Housse Miami orange</v>
          </cell>
          <cell r="R37" t="str">
            <v>Cushion cover for Miami orange</v>
          </cell>
          <cell r="T37">
            <v>0.7</v>
          </cell>
        </row>
        <row r="38">
          <cell r="A38">
            <v>1053</v>
          </cell>
          <cell r="B38" t="str">
            <v>Mietartikel</v>
          </cell>
          <cell r="C38" t="str">
            <v>Rattanstühle</v>
          </cell>
          <cell r="D38" t="str">
            <v>Rattanstuhl Maastricht mit Armlehnen B60 SH45 cm</v>
          </cell>
          <cell r="F38">
            <v>8.25</v>
          </cell>
          <cell r="G38">
            <v>0</v>
          </cell>
          <cell r="H38">
            <v>3</v>
          </cell>
          <cell r="I38">
            <v>77</v>
          </cell>
          <cell r="J38">
            <v>8295</v>
          </cell>
          <cell r="K38">
            <v>0.216</v>
          </cell>
          <cell r="N38" t="str">
            <v>Rotanstoel Maastricht met armleuningen B60 ZH45 cm</v>
          </cell>
          <cell r="P38" t="str">
            <v>Chaise rotin Maastricht avec accoudoir L60 SH45 cm</v>
          </cell>
          <cell r="R38" t="str">
            <v>Cane chair Maastricht with armrests W60 SH45 cm</v>
          </cell>
          <cell r="T38">
            <v>30.5</v>
          </cell>
        </row>
        <row r="39">
          <cell r="A39">
            <v>1055</v>
          </cell>
          <cell r="B39" t="str">
            <v>Mietartikel</v>
          </cell>
          <cell r="C39" t="str">
            <v>Rattanstühle</v>
          </cell>
          <cell r="D39" t="str">
            <v>Rattanstuhl Venedig mit alu-gußeisernem Rahmen B50 SH46 cm</v>
          </cell>
          <cell r="F39">
            <v>5.75</v>
          </cell>
          <cell r="G39">
            <v>0</v>
          </cell>
          <cell r="H39">
            <v>2.5</v>
          </cell>
          <cell r="I39">
            <v>66</v>
          </cell>
          <cell r="J39">
            <v>9875</v>
          </cell>
          <cell r="K39">
            <v>7.4899999999999994E-2</v>
          </cell>
          <cell r="N39" t="str">
            <v>Rotanstoel Venedig met alu-gietijzer frame B50 ZH46 cm</v>
          </cell>
          <cell r="P39" t="str">
            <v>Chaise rotin Venise avec châssis en fonte d'aluminium</v>
          </cell>
          <cell r="Q39" t="str">
            <v>L50 HS46 cm</v>
          </cell>
          <cell r="R39" t="str">
            <v>Cane chair Venedig with aluminium cast-iron frame</v>
          </cell>
          <cell r="S39" t="str">
            <v>W50 SH46 cm</v>
          </cell>
          <cell r="T39">
            <v>24.5</v>
          </cell>
        </row>
        <row r="40">
          <cell r="A40">
            <v>1056</v>
          </cell>
          <cell r="B40" t="str">
            <v>Mietartikel</v>
          </cell>
          <cell r="C40" t="str">
            <v>Rattanstühle</v>
          </cell>
          <cell r="D40" t="str">
            <v>Rattanstuhl Rio creme/braun B50*T60*H91 SH46 cm</v>
          </cell>
          <cell r="F40">
            <v>5.25</v>
          </cell>
          <cell r="G40">
            <v>0</v>
          </cell>
          <cell r="H40">
            <v>2.5</v>
          </cell>
          <cell r="I40">
            <v>66</v>
          </cell>
          <cell r="J40">
            <v>5225</v>
          </cell>
          <cell r="K40">
            <v>0.12479999999999999</v>
          </cell>
          <cell r="N40" t="str">
            <v>Rotanstoel Rio creme/bruin B50*D60*H91 ZH46 cm</v>
          </cell>
          <cell r="P40" t="str">
            <v>Chaise rotin Rio crème/marron LA50 HS46 cm</v>
          </cell>
          <cell r="R40" t="str">
            <v>Rio cane chair cream/brown W50*D60*H91 cm SH46 cm</v>
          </cell>
          <cell r="T40">
            <v>23.5</v>
          </cell>
        </row>
        <row r="41">
          <cell r="A41">
            <v>1057</v>
          </cell>
          <cell r="B41" t="str">
            <v>Mietartikel</v>
          </cell>
          <cell r="C41" t="str">
            <v>Rattanstühle</v>
          </cell>
          <cell r="D41" t="str">
            <v>Rattanstuhl Safari mit Lederpolsterung und Armlehnen</v>
          </cell>
          <cell r="E41" t="str">
            <v>B56 SH46 cm</v>
          </cell>
          <cell r="F41">
            <v>5.75</v>
          </cell>
          <cell r="G41">
            <v>0</v>
          </cell>
          <cell r="H41">
            <v>3</v>
          </cell>
          <cell r="I41">
            <v>77</v>
          </cell>
          <cell r="J41">
            <v>5215</v>
          </cell>
          <cell r="K41">
            <v>0.216</v>
          </cell>
          <cell r="N41" t="str">
            <v>Rotanstoel Safari met lederen bekleding en armleuningen</v>
          </cell>
          <cell r="O41" t="str">
            <v>B56 ZH46 cm</v>
          </cell>
          <cell r="P41" t="str">
            <v>Chaise rotin Safari matelassé cuir et avec accoudoir</v>
          </cell>
          <cell r="Q41" t="str">
            <v>B56 HS46 cm</v>
          </cell>
          <cell r="R41" t="str">
            <v>Cane chair Safari with leather seat and armrests</v>
          </cell>
          <cell r="S41" t="str">
            <v>W56 SH46 cm</v>
          </cell>
          <cell r="T41">
            <v>24.5</v>
          </cell>
        </row>
        <row r="42">
          <cell r="A42">
            <v>1059</v>
          </cell>
          <cell r="B42" t="str">
            <v>Mietartikel</v>
          </cell>
          <cell r="C42" t="str">
            <v>Rattanstühle</v>
          </cell>
          <cell r="D42" t="str">
            <v>Rattanstuhl Java creme/grün mit Armlehnen B56 SH46 cm</v>
          </cell>
          <cell r="F42">
            <v>5.5</v>
          </cell>
          <cell r="G42">
            <v>0</v>
          </cell>
          <cell r="H42">
            <v>3</v>
          </cell>
          <cell r="I42">
            <v>77</v>
          </cell>
          <cell r="J42">
            <v>5215</v>
          </cell>
          <cell r="K42">
            <v>0.216</v>
          </cell>
          <cell r="N42" t="str">
            <v>Rotanstoel Java creme/groen met armleuningen B56 ZH46 cm</v>
          </cell>
          <cell r="P42" t="str">
            <v>Chaise rotin Java crème/vert avec accoudoir LA56 HS46 cm</v>
          </cell>
          <cell r="R42" t="str">
            <v>Cane chair Java cream/green with armrests W56 SH46 cm</v>
          </cell>
          <cell r="T42">
            <v>24.5</v>
          </cell>
        </row>
        <row r="43">
          <cell r="A43">
            <v>1060</v>
          </cell>
          <cell r="B43" t="str">
            <v>Mietartikel</v>
          </cell>
          <cell r="C43" t="str">
            <v>Holzstühle</v>
          </cell>
          <cell r="D43" t="str">
            <v>Holzstuhl Milano B40 SH45 cm</v>
          </cell>
          <cell r="F43">
            <v>5.5</v>
          </cell>
          <cell r="G43">
            <v>0</v>
          </cell>
          <cell r="H43">
            <v>2.5</v>
          </cell>
          <cell r="I43">
            <v>65</v>
          </cell>
          <cell r="J43">
            <v>3900</v>
          </cell>
          <cell r="K43">
            <v>9.8699999999999996E-2</v>
          </cell>
          <cell r="N43" t="str">
            <v>Houten stoel Milano B40 ZH45 cm</v>
          </cell>
          <cell r="P43" t="str">
            <v>Chaise en bois Milano LA40 HS45 cm</v>
          </cell>
          <cell r="R43" t="str">
            <v>Wooden chair Milano W40 SH45 cm</v>
          </cell>
          <cell r="T43">
            <v>22</v>
          </cell>
        </row>
        <row r="44">
          <cell r="A44">
            <v>1062</v>
          </cell>
          <cell r="B44" t="str">
            <v>Mietartikel</v>
          </cell>
          <cell r="C44" t="str">
            <v>Bistrotische</v>
          </cell>
          <cell r="D44" t="str">
            <v>Tischplatte weiß Ø60 cm für Steh-/Bistrotischgestell</v>
          </cell>
          <cell r="F44">
            <v>1.35</v>
          </cell>
          <cell r="G44">
            <v>0</v>
          </cell>
          <cell r="H44">
            <v>4</v>
          </cell>
          <cell r="I44">
            <v>30.3</v>
          </cell>
          <cell r="J44">
            <v>4070</v>
          </cell>
          <cell r="K44">
            <v>5.1200000000000002E-2</v>
          </cell>
          <cell r="N44" t="str">
            <v>Tafelblad wit Ø60 cm voor statafel-/bistrotafelonderstel</v>
          </cell>
          <cell r="P44" t="str">
            <v>Plaque blanche Ø 60 cm pour tables hautes / bistrot</v>
          </cell>
          <cell r="R44" t="str">
            <v>Tabletop white Ø60 cm for bar-/bistro tables</v>
          </cell>
          <cell r="T44">
            <v>11</v>
          </cell>
        </row>
        <row r="45">
          <cell r="A45">
            <v>1063</v>
          </cell>
          <cell r="B45" t="str">
            <v>Mietartikel</v>
          </cell>
          <cell r="C45" t="str">
            <v>Bistrotische</v>
          </cell>
          <cell r="D45" t="str">
            <v>Tischplatte weiß Ø80 cm für Steh-/Bistrotischgestell</v>
          </cell>
          <cell r="F45">
            <v>1.35</v>
          </cell>
          <cell r="G45">
            <v>0</v>
          </cell>
          <cell r="H45">
            <v>4</v>
          </cell>
          <cell r="I45">
            <v>40.700000000000003</v>
          </cell>
          <cell r="J45">
            <v>7150</v>
          </cell>
          <cell r="K45">
            <v>5.1200000000000002E-2</v>
          </cell>
          <cell r="N45" t="str">
            <v>Tafelblad wit Ø80 cm voor statafel-/bistrotafelonderstel</v>
          </cell>
          <cell r="P45" t="str">
            <v>Plaque blanche Ø 80 cm pour tables hautes / bistrot</v>
          </cell>
          <cell r="R45" t="str">
            <v>White tabletop Ø80 cm</v>
          </cell>
          <cell r="T45">
            <v>11</v>
          </cell>
        </row>
        <row r="46">
          <cell r="A46">
            <v>1065</v>
          </cell>
          <cell r="B46" t="str">
            <v>Mietartikel</v>
          </cell>
          <cell r="C46" t="str">
            <v>Bistrotische</v>
          </cell>
          <cell r="D46" t="str">
            <v>Tischplatte Nussbaum tropical L80*B80 cm</v>
          </cell>
          <cell r="E46" t="str">
            <v>für Steh-/Bistrotischgestell</v>
          </cell>
          <cell r="F46">
            <v>5.25</v>
          </cell>
          <cell r="G46">
            <v>0</v>
          </cell>
          <cell r="H46">
            <v>4</v>
          </cell>
          <cell r="I46">
            <v>75.900000000000006</v>
          </cell>
          <cell r="J46">
            <v>8000</v>
          </cell>
          <cell r="K46">
            <v>5.1200000000000002E-2</v>
          </cell>
          <cell r="N46" t="str">
            <v>Tafelblad noten tropical 80*80 cm</v>
          </cell>
          <cell r="O46" t="str">
            <v>voor statafel-/bistrotafelonderstel</v>
          </cell>
          <cell r="P46" t="str">
            <v>Plaque en noyer tropical 80*80 cm pour tables hautes</v>
          </cell>
          <cell r="Q46" t="str">
            <v>ou bistro</v>
          </cell>
          <cell r="R46" t="str">
            <v>Walnut tropical tabletop W80*D80 cm</v>
          </cell>
          <cell r="T46">
            <v>16.5</v>
          </cell>
        </row>
        <row r="47">
          <cell r="A47">
            <v>1066</v>
          </cell>
          <cell r="B47" t="str">
            <v>Mietartikel</v>
          </cell>
          <cell r="C47" t="str">
            <v>Bistrotische</v>
          </cell>
          <cell r="D47" t="str">
            <v>Tischplatte Granit Ø70 cm für Steh-/Bistrotischgestell</v>
          </cell>
          <cell r="F47">
            <v>1.9</v>
          </cell>
          <cell r="G47">
            <v>0</v>
          </cell>
          <cell r="H47">
            <v>4</v>
          </cell>
          <cell r="I47">
            <v>38.5</v>
          </cell>
          <cell r="J47">
            <v>5425</v>
          </cell>
          <cell r="K47">
            <v>5.1200000000000002E-2</v>
          </cell>
          <cell r="N47" t="str">
            <v>Tafelblad graniet Ø70 cm voor statafel-/bistrotafelonderstel</v>
          </cell>
          <cell r="P47" t="str">
            <v>Plaque granite Ø 70 cm pour tables hautes / bistrot</v>
          </cell>
          <cell r="R47" t="str">
            <v>Granite tabletop Ø70cm</v>
          </cell>
          <cell r="T47">
            <v>11</v>
          </cell>
        </row>
        <row r="48">
          <cell r="A48">
            <v>1072</v>
          </cell>
          <cell r="B48" t="str">
            <v>Mietartikel</v>
          </cell>
          <cell r="C48" t="str">
            <v>Bistrotische</v>
          </cell>
          <cell r="D48" t="str">
            <v>Tischplatte Hainbuche Ø80 cm für Steh-/Bistrotischgestell</v>
          </cell>
          <cell r="F48">
            <v>1.9</v>
          </cell>
          <cell r="G48">
            <v>0</v>
          </cell>
          <cell r="H48">
            <v>4</v>
          </cell>
          <cell r="I48">
            <v>40.700000000000003</v>
          </cell>
          <cell r="J48">
            <v>7040</v>
          </cell>
          <cell r="K48">
            <v>5.1200000000000002E-2</v>
          </cell>
          <cell r="N48" t="str">
            <v>Tafelblad beuken Ø80 cm voor statafel-/bistrotafelonderstel</v>
          </cell>
          <cell r="P48" t="str">
            <v>Plaque en bois Ø 80 cm pour tables hautes / bistrot</v>
          </cell>
          <cell r="R48" t="str">
            <v>Hornbeam tabletop Ø80 cm</v>
          </cell>
          <cell r="T48">
            <v>11</v>
          </cell>
        </row>
        <row r="49">
          <cell r="A49">
            <v>1073</v>
          </cell>
          <cell r="B49" t="str">
            <v>Mietartikel</v>
          </cell>
          <cell r="C49" t="str">
            <v>Barhocker</v>
          </cell>
          <cell r="D49" t="str">
            <v>Dreh-Metallbarhocker Revolver schwarz Ø34*SH76 cm</v>
          </cell>
          <cell r="F49">
            <v>28</v>
          </cell>
          <cell r="G49">
            <v>0</v>
          </cell>
          <cell r="H49">
            <v>7</v>
          </cell>
          <cell r="I49">
            <v>235</v>
          </cell>
          <cell r="J49">
            <v>13000</v>
          </cell>
          <cell r="K49">
            <v>0.15</v>
          </cell>
          <cell r="N49" t="str">
            <v>Draai-barkruk metaal Revolver zwart Ø34*ZH76 cm</v>
          </cell>
          <cell r="P49" t="str">
            <v>Tabouret en métal Revolver noir 34*HS76 cm</v>
          </cell>
          <cell r="R49" t="str">
            <v>Bar-stool metal Revolver black Ø34*SH76 cm</v>
          </cell>
          <cell r="T49">
            <v>82.5</v>
          </cell>
        </row>
        <row r="50">
          <cell r="A50">
            <v>1076</v>
          </cell>
          <cell r="B50" t="str">
            <v>Mietartikel</v>
          </cell>
          <cell r="C50" t="str">
            <v>Bistrotische</v>
          </cell>
          <cell r="D50" t="str">
            <v>Tisch Ø120 cm mit Alu-gußeisernem Gestell</v>
          </cell>
          <cell r="E50" t="str">
            <v>und Granitplatte H74 cm</v>
          </cell>
          <cell r="F50">
            <v>16</v>
          </cell>
          <cell r="G50">
            <v>0</v>
          </cell>
          <cell r="H50">
            <v>7</v>
          </cell>
          <cell r="I50">
            <v>192.5</v>
          </cell>
          <cell r="J50">
            <v>27360</v>
          </cell>
          <cell r="K50">
            <v>0.57599999999999996</v>
          </cell>
          <cell r="N50" t="str">
            <v>Tafel Ø120 cm met gietaluminium frame</v>
          </cell>
          <cell r="O50" t="str">
            <v>en granieten blad H74 cm</v>
          </cell>
          <cell r="P50" t="str">
            <v>Table Ø 120 cm châssis en fonte d'aluminium</v>
          </cell>
          <cell r="Q50" t="str">
            <v>plaque en granite H74 cm</v>
          </cell>
          <cell r="R50" t="str">
            <v>Table Ø120 cm with alumium cast-iron frame</v>
          </cell>
          <cell r="S50" t="str">
            <v>and granite tabletop H74 cm</v>
          </cell>
          <cell r="T50">
            <v>77.5</v>
          </cell>
        </row>
        <row r="51">
          <cell r="A51">
            <v>1078</v>
          </cell>
          <cell r="B51" t="str">
            <v>Mietartikel</v>
          </cell>
          <cell r="C51" t="str">
            <v>Bistrotische</v>
          </cell>
          <cell r="D51" t="str">
            <v>Tisch oval L145*B78 cm mit Alu-gußeisernem Gestell und</v>
          </cell>
          <cell r="E51" t="str">
            <v>Granitplatte H74 cm</v>
          </cell>
          <cell r="F51">
            <v>23.5</v>
          </cell>
          <cell r="G51">
            <v>0</v>
          </cell>
          <cell r="H51">
            <v>10</v>
          </cell>
          <cell r="I51">
            <v>214.5</v>
          </cell>
          <cell r="J51">
            <v>26600</v>
          </cell>
          <cell r="K51">
            <v>0.86399999999999999</v>
          </cell>
          <cell r="N51" t="str">
            <v>Tafel ovaal L145*B78 cm met gietaluminium frame en</v>
          </cell>
          <cell r="O51" t="str">
            <v>granieten blad H74 cm</v>
          </cell>
          <cell r="P51" t="str">
            <v>Table ovale L145*P78 cm châssis en fonte d'aluminium</v>
          </cell>
          <cell r="Q51" t="str">
            <v>plaque en granite H74 cm</v>
          </cell>
          <cell r="R51" t="str">
            <v>Table oval L145*W78 cm with aluminium cast-iron frame and</v>
          </cell>
          <cell r="S51" t="str">
            <v>granite tabletop H74 cm</v>
          </cell>
          <cell r="T51">
            <v>115</v>
          </cell>
        </row>
        <row r="52">
          <cell r="A52">
            <v>1081</v>
          </cell>
          <cell r="B52" t="str">
            <v>Mietartikel</v>
          </cell>
          <cell r="C52" t="str">
            <v>Bistro-/Terrassenstühle/Hussen</v>
          </cell>
          <cell r="D52" t="str">
            <v>Sitzkissenüberzug Miami grün</v>
          </cell>
          <cell r="F52">
            <v>0.3</v>
          </cell>
          <cell r="G52">
            <v>0</v>
          </cell>
          <cell r="H52">
            <v>0</v>
          </cell>
          <cell r="I52">
            <v>4.7</v>
          </cell>
          <cell r="J52">
            <v>50</v>
          </cell>
          <cell r="N52" t="str">
            <v>Zitkussenovertrek Miami groen</v>
          </cell>
          <cell r="P52" t="str">
            <v>Housse Miami verte</v>
          </cell>
          <cell r="R52" t="str">
            <v>Cushion cover for Miami green</v>
          </cell>
          <cell r="T52">
            <v>0.7</v>
          </cell>
        </row>
        <row r="53">
          <cell r="A53">
            <v>1083</v>
          </cell>
          <cell r="B53" t="str">
            <v>Mietartikel</v>
          </cell>
          <cell r="C53" t="str">
            <v>Bistro-/Terrassenstühle/Hussen</v>
          </cell>
          <cell r="D53" t="str">
            <v>Sitzkissenüberzug Miami creme</v>
          </cell>
          <cell r="F53">
            <v>0.3</v>
          </cell>
          <cell r="G53">
            <v>0</v>
          </cell>
          <cell r="H53">
            <v>0</v>
          </cell>
          <cell r="I53">
            <v>4.7</v>
          </cell>
          <cell r="J53">
            <v>50</v>
          </cell>
          <cell r="N53" t="str">
            <v>Zitkussenovertrek Miami creme</v>
          </cell>
          <cell r="P53" t="str">
            <v>Housse Miami crème</v>
          </cell>
          <cell r="R53" t="str">
            <v>Cushion cover for Miami cream</v>
          </cell>
          <cell r="T53">
            <v>0.7</v>
          </cell>
        </row>
        <row r="54">
          <cell r="A54">
            <v>1084</v>
          </cell>
          <cell r="B54" t="str">
            <v>Mietartikel</v>
          </cell>
          <cell r="C54" t="str">
            <v>Bistrotische</v>
          </cell>
          <cell r="D54" t="str">
            <v>Tischplatte Inox Aluminium Ø80 cm</v>
          </cell>
          <cell r="F54">
            <v>4</v>
          </cell>
          <cell r="G54">
            <v>0</v>
          </cell>
          <cell r="H54">
            <v>4</v>
          </cell>
          <cell r="I54">
            <v>67.099999999999994</v>
          </cell>
          <cell r="J54">
            <v>9400</v>
          </cell>
          <cell r="K54">
            <v>5.4800000000000001E-2</v>
          </cell>
          <cell r="N54" t="str">
            <v>Tafelblad inox aluminium Ø80 cm voor 1110/1132</v>
          </cell>
          <cell r="P54" t="str">
            <v>Plaque inox aluminium Ø 80 cm pour Code 1110 &amp; 1132</v>
          </cell>
          <cell r="R54" t="str">
            <v>Inox aluminium tabletop Ø80 cm</v>
          </cell>
          <cell r="T54">
            <v>16</v>
          </cell>
        </row>
        <row r="55">
          <cell r="A55">
            <v>1086</v>
          </cell>
          <cell r="B55" t="str">
            <v>Mietartikel</v>
          </cell>
          <cell r="C55" t="str">
            <v>Bistrotische</v>
          </cell>
          <cell r="D55" t="str">
            <v>Tischplatte Inox Aluminium L70*B70 cm für Code 1110 &amp; 1132</v>
          </cell>
          <cell r="F55">
            <v>5.25</v>
          </cell>
          <cell r="G55">
            <v>0</v>
          </cell>
          <cell r="H55">
            <v>4</v>
          </cell>
          <cell r="I55">
            <v>80.3</v>
          </cell>
          <cell r="J55">
            <v>9400</v>
          </cell>
          <cell r="K55">
            <v>5.4800000000000001E-2</v>
          </cell>
          <cell r="N55" t="str">
            <v>Tafelblad inox aluminium 70*70 cm voor 1110/1132</v>
          </cell>
          <cell r="P55" t="str">
            <v>Plaque inox aluminium 70*70 cm pour Code 1110 &amp; 1132</v>
          </cell>
          <cell r="R55" t="str">
            <v>Inox aluminium tabletop W70*D70 cm</v>
          </cell>
          <cell r="T55">
            <v>16</v>
          </cell>
        </row>
        <row r="56">
          <cell r="A56">
            <v>1089</v>
          </cell>
          <cell r="B56" t="str">
            <v>Mietartikel</v>
          </cell>
          <cell r="C56" t="str">
            <v>Bistrotische</v>
          </cell>
          <cell r="D56" t="str">
            <v>Tischplatte Nussbaum Ø80 cm für Steh-/Bistrotischgestell</v>
          </cell>
          <cell r="F56">
            <v>3.15</v>
          </cell>
          <cell r="G56">
            <v>0</v>
          </cell>
          <cell r="H56">
            <v>4</v>
          </cell>
          <cell r="I56">
            <v>49.5</v>
          </cell>
          <cell r="J56">
            <v>7150</v>
          </cell>
          <cell r="K56">
            <v>5.1200000000000002E-2</v>
          </cell>
          <cell r="N56" t="str">
            <v>Tafelblad noten Ø80 cm voor statafel-/bistrotafelonderstel</v>
          </cell>
          <cell r="P56" t="str">
            <v>Plaque en noyer Ø 80 cm pour tables hautes / bistrot</v>
          </cell>
          <cell r="R56" t="str">
            <v>Walnut tabletop Ø80 cm</v>
          </cell>
          <cell r="T56">
            <v>13.5</v>
          </cell>
        </row>
        <row r="57">
          <cell r="A57">
            <v>1092</v>
          </cell>
          <cell r="B57" t="str">
            <v>Mietartikel</v>
          </cell>
          <cell r="C57" t="str">
            <v>Holzstühle</v>
          </cell>
          <cell r="D57" t="str">
            <v>Sitz rot für Stuhl Milano &amp; Barhocker Monaco</v>
          </cell>
          <cell r="F57">
            <v>1.8</v>
          </cell>
          <cell r="G57">
            <v>0</v>
          </cell>
          <cell r="H57">
            <v>0.9</v>
          </cell>
          <cell r="I57">
            <v>17.600000000000001</v>
          </cell>
          <cell r="J57">
            <v>745</v>
          </cell>
          <cell r="K57">
            <v>8.8999999999999999E-3</v>
          </cell>
          <cell r="N57" t="str">
            <v>Zitting rood voor stoel Milano &amp; barkruk Monaco</v>
          </cell>
          <cell r="P57" t="str">
            <v>Siège rouge pour chaise Milano et tabouret Monaco</v>
          </cell>
          <cell r="R57" t="str">
            <v>Cushion red for chair Milano &amp; Barstool Monaco</v>
          </cell>
          <cell r="T57">
            <v>5.5</v>
          </cell>
        </row>
        <row r="58">
          <cell r="A58">
            <v>1093</v>
          </cell>
          <cell r="B58" t="str">
            <v>Mietartikel</v>
          </cell>
          <cell r="C58" t="str">
            <v>Holzstühle</v>
          </cell>
          <cell r="D58" t="str">
            <v>Sitz blau für Stuhl Milano &amp; Barhocker Monaco</v>
          </cell>
          <cell r="F58">
            <v>1.8</v>
          </cell>
          <cell r="G58">
            <v>0</v>
          </cell>
          <cell r="H58">
            <v>0.9</v>
          </cell>
          <cell r="I58">
            <v>17.600000000000001</v>
          </cell>
          <cell r="J58">
            <v>745</v>
          </cell>
          <cell r="K58">
            <v>8.8999999999999999E-3</v>
          </cell>
          <cell r="N58" t="str">
            <v>Zitting blauw voor stoel Milano &amp; barkruk Monaco</v>
          </cell>
          <cell r="P58" t="str">
            <v>Siège bleu pour chaise Milano et tabouret Monaco</v>
          </cell>
          <cell r="R58" t="str">
            <v>Cushion blue for chair Milano &amp; Barstool Monaco</v>
          </cell>
          <cell r="T58">
            <v>5.5</v>
          </cell>
        </row>
        <row r="59">
          <cell r="A59">
            <v>1094</v>
          </cell>
          <cell r="B59" t="str">
            <v>Mietartikel</v>
          </cell>
          <cell r="C59" t="str">
            <v>Holzstühle</v>
          </cell>
          <cell r="D59" t="str">
            <v>Sitz grün für Stuhl Milano &amp; Barhocker Monaco</v>
          </cell>
          <cell r="F59">
            <v>1.8</v>
          </cell>
          <cell r="G59">
            <v>0</v>
          </cell>
          <cell r="H59">
            <v>0.9</v>
          </cell>
          <cell r="I59">
            <v>17.600000000000001</v>
          </cell>
          <cell r="J59">
            <v>745</v>
          </cell>
          <cell r="K59">
            <v>8.8999999999999999E-3</v>
          </cell>
          <cell r="N59" t="str">
            <v>Zitting groen voor stoel Milano &amp; barkruk Monaco</v>
          </cell>
          <cell r="P59" t="str">
            <v>Siège vert pour chaise Milano et tabouret Monaco</v>
          </cell>
          <cell r="R59" t="str">
            <v>Cushion green for chair Milano &amp; Barstool Monaco</v>
          </cell>
          <cell r="T59">
            <v>5.5</v>
          </cell>
        </row>
        <row r="60">
          <cell r="A60">
            <v>1096</v>
          </cell>
          <cell r="B60" t="str">
            <v>Mietartikel</v>
          </cell>
          <cell r="C60" t="str">
            <v>Holzstühle</v>
          </cell>
          <cell r="D60" t="str">
            <v>Sitz schwarz Kunstleder für Stuhl Milano &amp; Barhocker Monaco</v>
          </cell>
          <cell r="F60">
            <v>1.8</v>
          </cell>
          <cell r="G60">
            <v>0</v>
          </cell>
          <cell r="H60">
            <v>0.9</v>
          </cell>
          <cell r="I60">
            <v>26.4</v>
          </cell>
          <cell r="J60">
            <v>805</v>
          </cell>
          <cell r="K60">
            <v>8.8999999999999999E-3</v>
          </cell>
          <cell r="N60" t="str">
            <v>Zitting zwart voor stoel Milano &amp; barkruk Monaco</v>
          </cell>
          <cell r="P60" t="str">
            <v>Siège noir simili cuir pour chaise Milano et tabouret Monaco</v>
          </cell>
          <cell r="R60" t="str">
            <v>Cushion black imitation leather</v>
          </cell>
          <cell r="S60" t="str">
            <v>for chair Milano &amp; Barstool Monaco</v>
          </cell>
          <cell r="T60">
            <v>5.5</v>
          </cell>
        </row>
        <row r="61">
          <cell r="A61">
            <v>1097</v>
          </cell>
          <cell r="B61" t="str">
            <v>Mietartikel</v>
          </cell>
          <cell r="C61" t="str">
            <v>Holzstühle</v>
          </cell>
          <cell r="D61" t="str">
            <v>Sitz weiß Kunstleder für Stuhl Milano &amp; Barhocker Monaco</v>
          </cell>
          <cell r="F61">
            <v>1.8</v>
          </cell>
          <cell r="G61">
            <v>0</v>
          </cell>
          <cell r="H61">
            <v>0.9</v>
          </cell>
          <cell r="I61">
            <v>26.4</v>
          </cell>
          <cell r="J61">
            <v>805</v>
          </cell>
          <cell r="K61">
            <v>8.8999999999999999E-3</v>
          </cell>
          <cell r="N61" t="str">
            <v>Zitting wit voor stoel Milano &amp; barkruk Monaco</v>
          </cell>
          <cell r="P61" t="str">
            <v>Siège blanc simili cuir pour chaise Milano/tabouret Monaco</v>
          </cell>
          <cell r="R61" t="str">
            <v>Cushion white imitation leather</v>
          </cell>
          <cell r="S61" t="str">
            <v>for chair Milano &amp; Barstool Monaco</v>
          </cell>
          <cell r="T61">
            <v>5</v>
          </cell>
        </row>
        <row r="62">
          <cell r="A62">
            <v>1100</v>
          </cell>
          <cell r="B62" t="str">
            <v>Mietartikel</v>
          </cell>
          <cell r="C62" t="str">
            <v>Stehtische</v>
          </cell>
          <cell r="D62" t="str">
            <v>Stehtisch München mit Metall-Klappgestell</v>
          </cell>
          <cell r="E62" t="str">
            <v>und Tischplatte Holz naturell Ø80 H110 cm</v>
          </cell>
          <cell r="F62">
            <v>14.25</v>
          </cell>
          <cell r="G62">
            <v>0</v>
          </cell>
          <cell r="H62">
            <v>8</v>
          </cell>
          <cell r="I62">
            <v>82.5</v>
          </cell>
          <cell r="J62">
            <v>19700</v>
          </cell>
          <cell r="K62">
            <v>0.16200000000000001</v>
          </cell>
          <cell r="N62" t="str">
            <v>Statafel München met alu-kleur klaponderstel en houten blad</v>
          </cell>
          <cell r="O62" t="str">
            <v>Ø80*H110 cm</v>
          </cell>
          <cell r="P62" t="str">
            <v>Table haute Munich avec châssis pliable en aluminium</v>
          </cell>
          <cell r="Q62" t="str">
            <v>et plaque naturel Ø 80 cm H110 cm</v>
          </cell>
          <cell r="R62" t="str">
            <v>München bar table with iron folding-frame</v>
          </cell>
          <cell r="S62" t="str">
            <v>and wooden table top natural Ø80 H110 cm</v>
          </cell>
          <cell r="T62">
            <v>46.5</v>
          </cell>
        </row>
        <row r="63">
          <cell r="A63">
            <v>1103</v>
          </cell>
          <cell r="B63" t="str">
            <v>Mietartikel</v>
          </cell>
          <cell r="C63" t="str">
            <v>Stehtische</v>
          </cell>
          <cell r="D63" t="str">
            <v>Verchromtes Stehtischgestell Brussel H110 cm</v>
          </cell>
          <cell r="F63">
            <v>17.5</v>
          </cell>
          <cell r="G63">
            <v>0</v>
          </cell>
          <cell r="H63">
            <v>7</v>
          </cell>
          <cell r="I63">
            <v>159.5</v>
          </cell>
          <cell r="J63">
            <v>8665</v>
          </cell>
          <cell r="K63">
            <v>0.14399999999999999</v>
          </cell>
          <cell r="N63" t="str">
            <v>Verchroomd statafelonderstel Brussel H110 cm</v>
          </cell>
          <cell r="P63" t="str">
            <v>Châssis pour table haute Brussel en chrome H110 cm</v>
          </cell>
          <cell r="R63" t="str">
            <v>Brussel chromium-plated frame for bar table W51*D51*H110 cm</v>
          </cell>
          <cell r="T63">
            <v>50</v>
          </cell>
        </row>
        <row r="64">
          <cell r="A64">
            <v>1104</v>
          </cell>
          <cell r="B64" t="str">
            <v>Mietartikel</v>
          </cell>
          <cell r="C64" t="str">
            <v>Stehtische</v>
          </cell>
          <cell r="D64" t="str">
            <v>Stehtischgestell Prag Alu-Gußeisen H110 cm</v>
          </cell>
          <cell r="F64">
            <v>18.5</v>
          </cell>
          <cell r="G64">
            <v>0</v>
          </cell>
          <cell r="H64">
            <v>7</v>
          </cell>
          <cell r="I64">
            <v>159.5</v>
          </cell>
          <cell r="J64">
            <v>11315</v>
          </cell>
          <cell r="K64">
            <v>0.32400000000000001</v>
          </cell>
          <cell r="N64" t="str">
            <v>Gietaluminium statafelonderstel Prag H110 cm</v>
          </cell>
          <cell r="P64" t="str">
            <v>Châssis pour table haute Prag en fonte d'aluminium H110 cm</v>
          </cell>
          <cell r="R64" t="str">
            <v>Prag cast-iron aluminium frame for bar table W43*D43*H110 cm</v>
          </cell>
          <cell r="T64">
            <v>60</v>
          </cell>
        </row>
        <row r="65">
          <cell r="A65">
            <v>1106</v>
          </cell>
          <cell r="B65" t="str">
            <v>Mietartikel</v>
          </cell>
          <cell r="C65" t="str">
            <v>Barhocker</v>
          </cell>
          <cell r="D65" t="str">
            <v>Barhocker Monaco verchromt B51 SH78 cm</v>
          </cell>
          <cell r="F65">
            <v>8</v>
          </cell>
          <cell r="G65">
            <v>0</v>
          </cell>
          <cell r="H65">
            <v>3.5</v>
          </cell>
          <cell r="I65">
            <v>99</v>
          </cell>
          <cell r="J65">
            <v>6385</v>
          </cell>
          <cell r="K65">
            <v>9.8699999999999996E-2</v>
          </cell>
          <cell r="N65" t="str">
            <v>Barkruk Monaco verchroomd B51 ZH78 cm</v>
          </cell>
          <cell r="P65" t="str">
            <v>Tabouret Monaco chrome HS78 cm</v>
          </cell>
          <cell r="R65" t="str">
            <v>Bar stool Monaco chromium-plated W51 SH78 cm</v>
          </cell>
          <cell r="T65">
            <v>30</v>
          </cell>
        </row>
        <row r="66">
          <cell r="A66">
            <v>1107</v>
          </cell>
          <cell r="B66" t="str">
            <v>Mietartikel</v>
          </cell>
          <cell r="C66" t="str">
            <v>Barhocker</v>
          </cell>
          <cell r="D66" t="str">
            <v>Barhocker Barcelona Holz B35*T35 SH78 cm</v>
          </cell>
          <cell r="F66">
            <v>9.9499999999999993</v>
          </cell>
          <cell r="G66">
            <v>0</v>
          </cell>
          <cell r="H66">
            <v>3.75</v>
          </cell>
          <cell r="I66">
            <v>46.8</v>
          </cell>
          <cell r="J66">
            <v>4700</v>
          </cell>
          <cell r="K66">
            <v>0.1371</v>
          </cell>
          <cell r="N66" t="str">
            <v>Barkruk Barcelona hout B35*D35*ZH78 cm</v>
          </cell>
          <cell r="P66" t="str">
            <v>Tabouret bois Barcelona HS78 cm</v>
          </cell>
          <cell r="R66" t="str">
            <v>Bar stool Barcelona wood W35*D35*H78 cm SH78 cm</v>
          </cell>
          <cell r="T66">
            <v>37.5</v>
          </cell>
        </row>
        <row r="67">
          <cell r="A67">
            <v>1108</v>
          </cell>
          <cell r="B67" t="str">
            <v>Mietartikel</v>
          </cell>
          <cell r="C67" t="str">
            <v>Barhocker</v>
          </cell>
          <cell r="D67" t="str">
            <v>Barhocker Almeira Aluminium B42*T54*H97,5 SH76 cm</v>
          </cell>
          <cell r="F67">
            <v>9.9499999999999993</v>
          </cell>
          <cell r="G67">
            <v>0</v>
          </cell>
          <cell r="H67">
            <v>3.5</v>
          </cell>
          <cell r="I67">
            <v>46.8</v>
          </cell>
          <cell r="J67">
            <v>2850</v>
          </cell>
          <cell r="K67">
            <v>0.08</v>
          </cell>
          <cell r="N67" t="str">
            <v>Barkruk Almeira aluminium B42*D53,5*H97,5 ZH76 cm</v>
          </cell>
          <cell r="P67" t="str">
            <v>Tabouret Almeira Aluminium HS76 cm</v>
          </cell>
          <cell r="R67" t="str">
            <v>Bar stool Almeira aluminium W42*H97.5 cm SH76 cm</v>
          </cell>
          <cell r="T67">
            <v>32.5</v>
          </cell>
        </row>
        <row r="68">
          <cell r="A68">
            <v>1109</v>
          </cell>
          <cell r="B68" t="str">
            <v>Mietartikel</v>
          </cell>
          <cell r="C68" t="str">
            <v>Bistrotische</v>
          </cell>
          <cell r="D68" t="str">
            <v>Bistrotischgestell Alu-Gußeisen H74 cm</v>
          </cell>
          <cell r="F68">
            <v>9</v>
          </cell>
          <cell r="G68">
            <v>0</v>
          </cell>
          <cell r="H68">
            <v>5.75</v>
          </cell>
          <cell r="I68">
            <v>93.5</v>
          </cell>
          <cell r="J68">
            <v>7080</v>
          </cell>
          <cell r="K68">
            <v>0.18</v>
          </cell>
          <cell r="N68" t="str">
            <v>Gietaluminium bistrotafelonderstel H74 cm</v>
          </cell>
          <cell r="P68" t="str">
            <v>Châssis en fonte d'aluminium pour table bistrot H74 cm</v>
          </cell>
          <cell r="R68" t="str">
            <v>Cast-iron aluminium frame for bistro table W52*D52*H74 cm</v>
          </cell>
          <cell r="T68">
            <v>33</v>
          </cell>
        </row>
        <row r="69">
          <cell r="A69">
            <v>1110</v>
          </cell>
          <cell r="B69" t="str">
            <v>Mietartikel</v>
          </cell>
          <cell r="C69" t="str">
            <v>Bistrotische</v>
          </cell>
          <cell r="D69" t="str">
            <v>Bistrotischgestell Aluminium H74 cm</v>
          </cell>
          <cell r="F69">
            <v>8.25</v>
          </cell>
          <cell r="G69">
            <v>0</v>
          </cell>
          <cell r="H69">
            <v>5.75</v>
          </cell>
          <cell r="I69">
            <v>66</v>
          </cell>
          <cell r="J69">
            <v>8500</v>
          </cell>
          <cell r="K69">
            <v>0.125</v>
          </cell>
          <cell r="N69" t="str">
            <v>Aluminium bistrotafelonderstel H74 cm</v>
          </cell>
          <cell r="P69" t="str">
            <v>Châssis aluminium pour table bistrot H74 cm</v>
          </cell>
          <cell r="R69" t="str">
            <v>Cast-iron aluminium frame for bistro table W52*D52*H74 cm</v>
          </cell>
          <cell r="T69">
            <v>30.5</v>
          </cell>
        </row>
        <row r="70">
          <cell r="A70">
            <v>1112</v>
          </cell>
          <cell r="B70" t="str">
            <v>Mietartikel</v>
          </cell>
          <cell r="C70" t="str">
            <v>Bistrotische</v>
          </cell>
          <cell r="D70" t="str">
            <v>Verchromtes Bistrotischgestell H74 cm</v>
          </cell>
          <cell r="F70">
            <v>8.25</v>
          </cell>
          <cell r="G70">
            <v>0</v>
          </cell>
          <cell r="H70">
            <v>5.75</v>
          </cell>
          <cell r="I70">
            <v>104.5</v>
          </cell>
          <cell r="J70">
            <v>6700</v>
          </cell>
          <cell r="K70">
            <v>0.14399999999999999</v>
          </cell>
          <cell r="N70" t="str">
            <v>Verchroomd bistrotafelonderstel H74 cm</v>
          </cell>
          <cell r="P70" t="str">
            <v>Châssis en chrome pour table bistrot H74 cm</v>
          </cell>
          <cell r="R70" t="str">
            <v>Chromium-plated frame for bistro table W51*D51*H74 cm</v>
          </cell>
          <cell r="T70">
            <v>33</v>
          </cell>
        </row>
        <row r="71">
          <cell r="A71">
            <v>1115</v>
          </cell>
          <cell r="B71" t="str">
            <v>Mietartikel</v>
          </cell>
          <cell r="C71" t="str">
            <v>Banketttische</v>
          </cell>
          <cell r="D71" t="str">
            <v>Anbautisch 1/2 Ø160 H76 cm</v>
          </cell>
          <cell r="F71">
            <v>18</v>
          </cell>
          <cell r="G71">
            <v>0</v>
          </cell>
          <cell r="H71">
            <v>10.5</v>
          </cell>
          <cell r="I71">
            <v>395</v>
          </cell>
          <cell r="J71">
            <v>17700</v>
          </cell>
          <cell r="K71">
            <v>0.25600000000000001</v>
          </cell>
          <cell r="N71" t="str">
            <v>Aanbouwtafel 1/2 Ø160*H76 cm</v>
          </cell>
          <cell r="P71" t="str">
            <v>Table de raccord 1/2 Ø 160 cm H76 cm</v>
          </cell>
          <cell r="R71" t="str">
            <v>Extension table 1/2 Ø160 cm W160*80*H76 cm</v>
          </cell>
          <cell r="T71">
            <v>60</v>
          </cell>
        </row>
        <row r="72">
          <cell r="A72">
            <v>1116</v>
          </cell>
          <cell r="B72" t="str">
            <v>Mietartikel</v>
          </cell>
          <cell r="C72" t="str">
            <v>Banketttische</v>
          </cell>
          <cell r="D72" t="str">
            <v>Anbautisch 1/4 Ø300 H76 cm</v>
          </cell>
          <cell r="F72">
            <v>18</v>
          </cell>
          <cell r="G72">
            <v>0</v>
          </cell>
          <cell r="H72">
            <v>10.5</v>
          </cell>
          <cell r="I72">
            <v>370</v>
          </cell>
          <cell r="J72">
            <v>21000</v>
          </cell>
          <cell r="K72">
            <v>0.57599999999999996</v>
          </cell>
          <cell r="N72" t="str">
            <v>Aanbouwtafel 1/4 Ø300*H76 cm</v>
          </cell>
          <cell r="P72" t="str">
            <v>Table de raccord 1/4 Ø300 cm H76 cm</v>
          </cell>
          <cell r="R72" t="str">
            <v>Extension table 1/4 Ø300 cm W210*D80*H76 cm</v>
          </cell>
          <cell r="T72">
            <v>82.5</v>
          </cell>
        </row>
        <row r="73">
          <cell r="A73">
            <v>1117</v>
          </cell>
          <cell r="B73" t="str">
            <v>Mietartikel</v>
          </cell>
          <cell r="C73" t="str">
            <v>Banketttische</v>
          </cell>
          <cell r="D73" t="str">
            <v>Anbautisch 1/2 oval L150*B80*H76 cm</v>
          </cell>
          <cell r="F73">
            <v>18</v>
          </cell>
          <cell r="G73">
            <v>0</v>
          </cell>
          <cell r="H73">
            <v>10.5</v>
          </cell>
          <cell r="I73">
            <v>395</v>
          </cell>
          <cell r="J73">
            <v>16500</v>
          </cell>
          <cell r="K73">
            <v>0.1152</v>
          </cell>
          <cell r="N73" t="str">
            <v>Aanbouwtafel 1/2 ovaal B80*L150*H76 cm</v>
          </cell>
          <cell r="P73" t="str">
            <v>Table ovale 1/2 80*150 cm H76 cm</v>
          </cell>
          <cell r="R73" t="str">
            <v>Table oval 1/2 W150*D80*H76 cm</v>
          </cell>
          <cell r="T73">
            <v>50</v>
          </cell>
        </row>
        <row r="74">
          <cell r="A74">
            <v>1118</v>
          </cell>
          <cell r="B74" t="str">
            <v>Mietartikel</v>
          </cell>
          <cell r="C74" t="str">
            <v>Bierzeltgarnituren &amp; Hussen</v>
          </cell>
          <cell r="D74" t="str">
            <v>Tisch Naturholz L220*B50*H75 cm</v>
          </cell>
          <cell r="F74">
            <v>9.5</v>
          </cell>
          <cell r="G74">
            <v>0</v>
          </cell>
          <cell r="H74">
            <v>8</v>
          </cell>
          <cell r="I74">
            <v>129</v>
          </cell>
          <cell r="J74">
            <v>21500</v>
          </cell>
          <cell r="K74">
            <v>0.14979999999999999</v>
          </cell>
          <cell r="N74" t="str">
            <v>Tafel L220*B50*H75 cm</v>
          </cell>
          <cell r="P74" t="str">
            <v>Table bois nature 220*50 cm H75 cm</v>
          </cell>
          <cell r="R74" t="str">
            <v>Table natural wood W220*D50*H75 cm</v>
          </cell>
          <cell r="T74">
            <v>22</v>
          </cell>
        </row>
        <row r="75">
          <cell r="A75">
            <v>1119</v>
          </cell>
          <cell r="B75" t="str">
            <v>Mietartikel</v>
          </cell>
          <cell r="C75" t="str">
            <v>Bierzeltgarnituren &amp; Hussen</v>
          </cell>
          <cell r="D75" t="str">
            <v>Tisch Naturholz L220*B60*H75 cm</v>
          </cell>
          <cell r="F75">
            <v>9.5</v>
          </cell>
          <cell r="G75">
            <v>0</v>
          </cell>
          <cell r="H75">
            <v>8</v>
          </cell>
          <cell r="I75">
            <v>139</v>
          </cell>
          <cell r="J75">
            <v>23500</v>
          </cell>
          <cell r="K75">
            <v>0.14979999999999999</v>
          </cell>
          <cell r="N75" t="str">
            <v>Tafel L220*B60*H75 cm</v>
          </cell>
          <cell r="P75" t="str">
            <v>Table bois nature 220*60 cm H75 cm</v>
          </cell>
          <cell r="R75" t="str">
            <v>Table natural wood W220*D60*H75 cm</v>
          </cell>
          <cell r="T75">
            <v>22</v>
          </cell>
        </row>
        <row r="76">
          <cell r="A76">
            <v>1120</v>
          </cell>
          <cell r="B76" t="str">
            <v>Mietartikel</v>
          </cell>
          <cell r="C76" t="str">
            <v>Bierzeltgarnituren &amp; Hussen</v>
          </cell>
          <cell r="D76" t="str">
            <v>Bank Naturholz B220*T27*H48 cm</v>
          </cell>
          <cell r="F76">
            <v>4.75</v>
          </cell>
          <cell r="G76">
            <v>0</v>
          </cell>
          <cell r="H76">
            <v>5.25</v>
          </cell>
          <cell r="I76">
            <v>99</v>
          </cell>
          <cell r="J76">
            <v>19695</v>
          </cell>
          <cell r="K76">
            <v>7.4899999999999994E-2</v>
          </cell>
          <cell r="N76" t="str">
            <v>Bank L220*B27*H48 cm</v>
          </cell>
          <cell r="P76" t="str">
            <v>Banc bois nature 220*27 cm H48 cm</v>
          </cell>
          <cell r="R76" t="str">
            <v>Bench natural wood W220*D27*H48 cm</v>
          </cell>
          <cell r="T76">
            <v>8.5</v>
          </cell>
        </row>
        <row r="77">
          <cell r="A77">
            <v>1121</v>
          </cell>
          <cell r="B77" t="str">
            <v>Mietartikel</v>
          </cell>
          <cell r="C77" t="str">
            <v>Banketttische</v>
          </cell>
          <cell r="D77" t="str">
            <v>Tisch Ø120 H76 cm</v>
          </cell>
          <cell r="F77">
            <v>9</v>
          </cell>
          <cell r="G77">
            <v>0</v>
          </cell>
          <cell r="H77">
            <v>8.25</v>
          </cell>
          <cell r="I77">
            <v>410</v>
          </cell>
          <cell r="J77">
            <v>15500</v>
          </cell>
          <cell r="K77">
            <v>0.1772</v>
          </cell>
          <cell r="N77" t="str">
            <v>Tafel Ø120*H76 cm</v>
          </cell>
          <cell r="P77" t="str">
            <v>Table Ø120 cm H76 cm</v>
          </cell>
          <cell r="R77" t="str">
            <v>Table Ø120*H76 cm</v>
          </cell>
          <cell r="T77">
            <v>38.5</v>
          </cell>
        </row>
        <row r="78">
          <cell r="A78">
            <v>1122</v>
          </cell>
          <cell r="B78" t="str">
            <v>Mietartikel</v>
          </cell>
          <cell r="C78" t="str">
            <v>Banketttische</v>
          </cell>
          <cell r="D78" t="str">
            <v>Tisch Ø150 H76 cm</v>
          </cell>
          <cell r="F78">
            <v>12</v>
          </cell>
          <cell r="G78">
            <v>0</v>
          </cell>
          <cell r="H78">
            <v>10.5</v>
          </cell>
          <cell r="I78">
            <v>475</v>
          </cell>
          <cell r="J78">
            <v>22000</v>
          </cell>
          <cell r="K78">
            <v>0.2215</v>
          </cell>
          <cell r="N78" t="str">
            <v>Tafel Ø150*H76 cm</v>
          </cell>
          <cell r="P78" t="str">
            <v>Table Ø150 cm H76 cm</v>
          </cell>
          <cell r="R78" t="str">
            <v>Table Ø150*H76 cm</v>
          </cell>
          <cell r="T78">
            <v>50</v>
          </cell>
        </row>
        <row r="79">
          <cell r="A79">
            <v>1123</v>
          </cell>
          <cell r="B79" t="str">
            <v>Mietartikel</v>
          </cell>
          <cell r="C79" t="str">
            <v>Banketttische</v>
          </cell>
          <cell r="D79" t="str">
            <v>Tisch Ø180 H76 cm</v>
          </cell>
          <cell r="F79">
            <v>18</v>
          </cell>
          <cell r="G79">
            <v>0</v>
          </cell>
          <cell r="H79">
            <v>14.5</v>
          </cell>
          <cell r="I79">
            <v>575</v>
          </cell>
          <cell r="J79">
            <v>32500</v>
          </cell>
          <cell r="K79">
            <v>0.28799999999999998</v>
          </cell>
          <cell r="N79" t="str">
            <v>Tafel Ø180*H76 cm</v>
          </cell>
          <cell r="P79" t="str">
            <v>Table Ø180 cm H76 cm</v>
          </cell>
          <cell r="R79" t="str">
            <v>Table Ø180*H76 cm</v>
          </cell>
          <cell r="T79">
            <v>65</v>
          </cell>
        </row>
        <row r="80">
          <cell r="A80">
            <v>1124</v>
          </cell>
          <cell r="B80" t="str">
            <v>Mietartikel</v>
          </cell>
          <cell r="C80" t="str">
            <v>Banketttische</v>
          </cell>
          <cell r="D80" t="str">
            <v>Tisch Ø200 H76 cm</v>
          </cell>
          <cell r="F80">
            <v>41</v>
          </cell>
          <cell r="G80">
            <v>0</v>
          </cell>
          <cell r="H80">
            <v>20.5</v>
          </cell>
          <cell r="I80">
            <v>625</v>
          </cell>
          <cell r="J80">
            <v>42000</v>
          </cell>
          <cell r="K80">
            <v>0.32</v>
          </cell>
          <cell r="N80" t="str">
            <v>Tafel Ø200*H76 cm</v>
          </cell>
          <cell r="P80" t="str">
            <v>Table Ø200 cm H76 cm</v>
          </cell>
          <cell r="R80" t="str">
            <v>Table Ø200*H76 cm</v>
          </cell>
          <cell r="T80">
            <v>115</v>
          </cell>
        </row>
        <row r="81">
          <cell r="A81">
            <v>1125</v>
          </cell>
          <cell r="B81" t="str">
            <v>Mietartikel</v>
          </cell>
          <cell r="C81" t="str">
            <v>Banketttische</v>
          </cell>
          <cell r="D81" t="str">
            <v>Tisch oval L200*B100*H76 cm</v>
          </cell>
          <cell r="E81" t="str">
            <v>(für 8 Personen)</v>
          </cell>
          <cell r="F81">
            <v>24</v>
          </cell>
          <cell r="G81">
            <v>0</v>
          </cell>
          <cell r="H81">
            <v>12</v>
          </cell>
          <cell r="I81">
            <v>495</v>
          </cell>
          <cell r="J81">
            <v>27000</v>
          </cell>
          <cell r="K81">
            <v>0.23039999999999999</v>
          </cell>
          <cell r="N81" t="str">
            <v>Tafel ovaal L200*B100*H76 cm (voor 8 personen)</v>
          </cell>
          <cell r="P81" t="str">
            <v>Table ovale 200*100 cm H76 cm (8 personnes)</v>
          </cell>
          <cell r="R81" t="str">
            <v>Table oval W200*D100*H76 cm</v>
          </cell>
          <cell r="S81" t="str">
            <v>(8 persons)</v>
          </cell>
          <cell r="T81">
            <v>66.5</v>
          </cell>
        </row>
        <row r="82">
          <cell r="A82">
            <v>1126</v>
          </cell>
          <cell r="B82" t="str">
            <v>Mietartikel</v>
          </cell>
          <cell r="C82" t="str">
            <v>Banketttische</v>
          </cell>
          <cell r="D82" t="str">
            <v>Tisch L120*B80*H76 cm</v>
          </cell>
          <cell r="F82">
            <v>7.5</v>
          </cell>
          <cell r="G82">
            <v>0</v>
          </cell>
          <cell r="H82">
            <v>7</v>
          </cell>
          <cell r="I82">
            <v>395</v>
          </cell>
          <cell r="J82">
            <v>14000</v>
          </cell>
          <cell r="K82">
            <v>6.5799999999999997E-2</v>
          </cell>
          <cell r="N82" t="str">
            <v>Tafel L120*B80*H76 cm</v>
          </cell>
          <cell r="P82" t="str">
            <v>Table 120*80 cm H76 cm</v>
          </cell>
          <cell r="R82" t="str">
            <v>Table W120*D80*H76 cm</v>
          </cell>
          <cell r="T82">
            <v>26.75</v>
          </cell>
        </row>
        <row r="83">
          <cell r="A83">
            <v>1127</v>
          </cell>
          <cell r="B83" t="str">
            <v>Mietartikel</v>
          </cell>
          <cell r="C83" t="str">
            <v>Banketttische</v>
          </cell>
          <cell r="D83" t="str">
            <v>Tisch L180*B80*H76 cm</v>
          </cell>
          <cell r="F83">
            <v>9</v>
          </cell>
          <cell r="G83">
            <v>0</v>
          </cell>
          <cell r="H83">
            <v>8.75</v>
          </cell>
          <cell r="I83">
            <v>450</v>
          </cell>
          <cell r="J83">
            <v>24000</v>
          </cell>
          <cell r="K83">
            <v>0.1152</v>
          </cell>
          <cell r="N83" t="str">
            <v>Tafel L180*B80*H76 cm</v>
          </cell>
          <cell r="P83" t="str">
            <v>Table 180*80 cm H76 cm</v>
          </cell>
          <cell r="R83" t="str">
            <v>Table W180*D80*H76 cm</v>
          </cell>
          <cell r="T83">
            <v>33</v>
          </cell>
        </row>
        <row r="84">
          <cell r="A84">
            <v>1128</v>
          </cell>
          <cell r="B84" t="str">
            <v>Mietartikel</v>
          </cell>
          <cell r="C84" t="str">
            <v>Banketttische</v>
          </cell>
          <cell r="D84" t="str">
            <v>Tisch L220*B80*H76 cm</v>
          </cell>
          <cell r="F84">
            <v>15</v>
          </cell>
          <cell r="G84">
            <v>0</v>
          </cell>
          <cell r="H84">
            <v>10.5</v>
          </cell>
          <cell r="I84">
            <v>495</v>
          </cell>
          <cell r="J84">
            <v>27000</v>
          </cell>
          <cell r="K84">
            <v>0.18429999999999999</v>
          </cell>
          <cell r="N84" t="str">
            <v>Tafel L220*B80*H76 cm</v>
          </cell>
          <cell r="P84" t="str">
            <v>Table 220*80 cm H76 cm</v>
          </cell>
          <cell r="R84" t="str">
            <v>Table W220*D80*H76 cm</v>
          </cell>
          <cell r="T84">
            <v>50</v>
          </cell>
        </row>
        <row r="85">
          <cell r="A85">
            <v>1130</v>
          </cell>
          <cell r="B85" t="str">
            <v>Mietartikel</v>
          </cell>
          <cell r="C85" t="str">
            <v>Banketttische</v>
          </cell>
          <cell r="D85" t="str">
            <v>Besprechungstisch weiß mit Chromgestell L120*B80*H74,5 cm</v>
          </cell>
          <cell r="F85">
            <v>16.5</v>
          </cell>
          <cell r="G85">
            <v>0</v>
          </cell>
          <cell r="H85">
            <v>7</v>
          </cell>
          <cell r="I85">
            <v>390</v>
          </cell>
          <cell r="J85">
            <v>26500</v>
          </cell>
          <cell r="K85">
            <v>9.6000000000000002E-2</v>
          </cell>
          <cell r="N85" t="str">
            <v>Conferentietafel wit met verchroomd frame L120*B80*H74.5 cm</v>
          </cell>
          <cell r="P85" t="str">
            <v>Table de conférence blanc châssis chrome 120*80 cm H74.5 cm</v>
          </cell>
          <cell r="R85" t="str">
            <v>Conference table white with chromium plated frame</v>
          </cell>
          <cell r="S85" t="str">
            <v>W120*D80*H74.5 cm</v>
          </cell>
          <cell r="T85">
            <v>52.5</v>
          </cell>
        </row>
        <row r="86">
          <cell r="A86">
            <v>1132</v>
          </cell>
          <cell r="B86" t="str">
            <v>Mietartikel</v>
          </cell>
          <cell r="C86" t="str">
            <v>Stehtische</v>
          </cell>
          <cell r="D86" t="str">
            <v>Stehtischgestell Porto Aluminium H110 cm</v>
          </cell>
          <cell r="F86">
            <v>18</v>
          </cell>
          <cell r="G86">
            <v>0</v>
          </cell>
          <cell r="H86">
            <v>7</v>
          </cell>
          <cell r="I86">
            <v>75.900000000000006</v>
          </cell>
          <cell r="J86">
            <v>9000</v>
          </cell>
          <cell r="K86">
            <v>0.25</v>
          </cell>
          <cell r="N86" t="str">
            <v>Aluminium statafelonderstel Porto H110 cm</v>
          </cell>
          <cell r="P86" t="str">
            <v>Châssis table haute Porto en aluminium H110 cm</v>
          </cell>
          <cell r="R86" t="str">
            <v>Porto cast-iron aluminium frame for bar table</v>
          </cell>
          <cell r="S86" t="str">
            <v>W63*D63*H110 cm</v>
          </cell>
          <cell r="T86">
            <v>55</v>
          </cell>
        </row>
        <row r="87">
          <cell r="A87">
            <v>1133</v>
          </cell>
          <cell r="B87" t="str">
            <v>Mietartikel</v>
          </cell>
          <cell r="C87" t="str">
            <v>Stehtische</v>
          </cell>
          <cell r="D87" t="str">
            <v>Stehtisch Helsinki weiß 4-Fuß mit Klappgestell Ø80 H110 cm</v>
          </cell>
          <cell r="F87">
            <v>11.5</v>
          </cell>
          <cell r="G87">
            <v>0</v>
          </cell>
          <cell r="H87">
            <v>7</v>
          </cell>
          <cell r="I87">
            <v>140</v>
          </cell>
          <cell r="J87">
            <v>13000</v>
          </cell>
          <cell r="K87">
            <v>0.22</v>
          </cell>
          <cell r="N87" t="str">
            <v>Statafel Helsinki wit 4-teen met klaponderstel Ø80*H110 cm</v>
          </cell>
          <cell r="P87" t="str">
            <v>Table haute Helsinki 4 pieds avec châssis pliable Ø 80 cm</v>
          </cell>
          <cell r="Q87" t="str">
            <v>H110 cm</v>
          </cell>
          <cell r="R87" t="str">
            <v>Helsinki bar table 4 legs with folding frame Ø80 H110 cm</v>
          </cell>
          <cell r="T87">
            <v>44</v>
          </cell>
        </row>
        <row r="88">
          <cell r="A88">
            <v>1134</v>
          </cell>
          <cell r="B88" t="str">
            <v>Mietartikel</v>
          </cell>
          <cell r="C88" t="str">
            <v>Stehtische</v>
          </cell>
          <cell r="D88" t="str">
            <v>Stehtischgestell Stockholm klappbar verchromt H110 cm</v>
          </cell>
          <cell r="F88">
            <v>15</v>
          </cell>
          <cell r="G88">
            <v>0</v>
          </cell>
          <cell r="H88">
            <v>7</v>
          </cell>
          <cell r="I88">
            <v>70.400000000000006</v>
          </cell>
          <cell r="J88">
            <v>12000</v>
          </cell>
          <cell r="K88">
            <v>6.6900000000000001E-2</v>
          </cell>
          <cell r="N88" t="str">
            <v>Statafelonderstel Stockholm klapbaar verchroomd H110 cm</v>
          </cell>
          <cell r="P88" t="str">
            <v>Châssis table haute Stockholm pliable en chrome H110 cm</v>
          </cell>
          <cell r="R88" t="str">
            <v>Stockholm chromium-plated folding-frame bar table</v>
          </cell>
          <cell r="S88" t="str">
            <v>W53*D73*H110 cm</v>
          </cell>
          <cell r="T88">
            <v>38.5</v>
          </cell>
        </row>
        <row r="89">
          <cell r="A89">
            <v>1135</v>
          </cell>
          <cell r="B89" t="str">
            <v>Mietartikel</v>
          </cell>
          <cell r="C89" t="str">
            <v>Banketttische</v>
          </cell>
          <cell r="D89" t="str">
            <v>Tisch oval L240*B120*H76 cm</v>
          </cell>
          <cell r="E89" t="str">
            <v>(für 10 Personen)</v>
          </cell>
          <cell r="F89">
            <v>29</v>
          </cell>
          <cell r="G89">
            <v>0</v>
          </cell>
          <cell r="H89">
            <v>15</v>
          </cell>
          <cell r="I89">
            <v>550</v>
          </cell>
          <cell r="J89">
            <v>34150</v>
          </cell>
          <cell r="K89">
            <v>0.27639999999999998</v>
          </cell>
          <cell r="N89" t="str">
            <v>Tafel ovaal L240*B120*H76 cm (voor 10 personen)</v>
          </cell>
          <cell r="P89" t="str">
            <v>Table ovale 240*120 cm H76 cm (10 personnes)</v>
          </cell>
          <cell r="R89" t="str">
            <v>Table oval W240*D120*H76 cm</v>
          </cell>
          <cell r="S89" t="str">
            <v>(10 persons)</v>
          </cell>
          <cell r="T89">
            <v>82.5</v>
          </cell>
        </row>
        <row r="90">
          <cell r="A90">
            <v>1136</v>
          </cell>
          <cell r="B90" t="str">
            <v>Mietartikel</v>
          </cell>
          <cell r="C90" t="str">
            <v>Tischwäsche</v>
          </cell>
          <cell r="D90" t="str">
            <v>Tischdecke Classic weiß Lilienmotiv 130*170 cm</v>
          </cell>
          <cell r="F90">
            <v>5.25</v>
          </cell>
          <cell r="G90">
            <v>0</v>
          </cell>
          <cell r="H90">
            <v>4.75</v>
          </cell>
          <cell r="I90">
            <v>25.3</v>
          </cell>
          <cell r="J90">
            <v>554</v>
          </cell>
          <cell r="K90">
            <v>6.1999999999999998E-3</v>
          </cell>
          <cell r="N90" t="str">
            <v>Tafellaken Classic wit leliemotief B130*D170 cm</v>
          </cell>
          <cell r="P90" t="str">
            <v>Nappe Classique blanche fleur de lys 130*170 cm</v>
          </cell>
          <cell r="R90" t="str">
            <v>Table cloth Classic white lily W130*D170 cm</v>
          </cell>
          <cell r="T90">
            <v>13.5</v>
          </cell>
        </row>
        <row r="91">
          <cell r="A91">
            <v>1137</v>
          </cell>
          <cell r="B91" t="str">
            <v>Mietartikel</v>
          </cell>
          <cell r="C91" t="str">
            <v>Tischwäsche</v>
          </cell>
          <cell r="D91" t="str">
            <v>Tischdecke Classic weiß Lilienmotiv 210*210 cm</v>
          </cell>
          <cell r="F91">
            <v>7</v>
          </cell>
          <cell r="G91">
            <v>0</v>
          </cell>
          <cell r="H91">
            <v>7</v>
          </cell>
          <cell r="I91">
            <v>49.5</v>
          </cell>
          <cell r="J91">
            <v>980</v>
          </cell>
          <cell r="K91">
            <v>1.2500000000000001E-2</v>
          </cell>
          <cell r="N91" t="str">
            <v>Tafellaken Classic wit leliemotief B210*D210 cm</v>
          </cell>
          <cell r="P91" t="str">
            <v>Nappe Classique blanche fleur de lys 210*210 cm</v>
          </cell>
          <cell r="R91" t="str">
            <v>Table cloth Classic white lily W210*D210 cm</v>
          </cell>
          <cell r="T91">
            <v>22</v>
          </cell>
        </row>
        <row r="92">
          <cell r="A92">
            <v>1138</v>
          </cell>
          <cell r="B92" t="str">
            <v>Mietartikel</v>
          </cell>
          <cell r="C92" t="str">
            <v>Tischwäsche</v>
          </cell>
          <cell r="D92" t="str">
            <v>Tischdecke Classic weiß Lilienmotiv 170*170 cm</v>
          </cell>
          <cell r="F92">
            <v>6.5</v>
          </cell>
          <cell r="G92">
            <v>0</v>
          </cell>
          <cell r="H92">
            <v>5.75</v>
          </cell>
          <cell r="I92">
            <v>35.200000000000003</v>
          </cell>
          <cell r="J92">
            <v>695</v>
          </cell>
          <cell r="K92">
            <v>1.2500000000000001E-2</v>
          </cell>
          <cell r="N92" t="str">
            <v>Tafellaken Classic wit leliemotief B170*D170 cm</v>
          </cell>
          <cell r="P92" t="str">
            <v>Nappe Classique blanche fleur de lys 170*170 cm</v>
          </cell>
          <cell r="R92" t="str">
            <v>Table cloth Classic white lily W170*D170 cm</v>
          </cell>
          <cell r="T92">
            <v>17</v>
          </cell>
        </row>
        <row r="93">
          <cell r="A93">
            <v>1139</v>
          </cell>
          <cell r="B93" t="str">
            <v>Mietartikel</v>
          </cell>
          <cell r="C93" t="str">
            <v>Tischwäsche</v>
          </cell>
          <cell r="D93" t="str">
            <v>Tischdecke Classic weiß Lilienmotiv 230*230 cm</v>
          </cell>
          <cell r="F93">
            <v>10</v>
          </cell>
          <cell r="G93">
            <v>0</v>
          </cell>
          <cell r="H93">
            <v>8</v>
          </cell>
          <cell r="I93">
            <v>57.2</v>
          </cell>
          <cell r="J93">
            <v>1185</v>
          </cell>
          <cell r="K93">
            <v>1.2500000000000001E-2</v>
          </cell>
          <cell r="N93" t="str">
            <v>Tafellaken Classic wit leliemotief B230*D230 cm</v>
          </cell>
          <cell r="P93" t="str">
            <v>Nappe Classique blanche fleur de lys 230*230 cm</v>
          </cell>
          <cell r="R93" t="str">
            <v>Table cloth Classic white lily W230*D230 cm</v>
          </cell>
          <cell r="T93">
            <v>28</v>
          </cell>
        </row>
        <row r="94">
          <cell r="A94">
            <v>1140</v>
          </cell>
          <cell r="B94" t="str">
            <v>Mietartikel</v>
          </cell>
          <cell r="C94" t="str">
            <v>Tischwäsche</v>
          </cell>
          <cell r="D94" t="str">
            <v>Tischdecke Classic weiß Lilienmotiv 130*220 cm</v>
          </cell>
          <cell r="F94">
            <v>7.5</v>
          </cell>
          <cell r="G94">
            <v>0</v>
          </cell>
          <cell r="H94">
            <v>5.75</v>
          </cell>
          <cell r="I94">
            <v>30.8</v>
          </cell>
          <cell r="J94">
            <v>709</v>
          </cell>
          <cell r="K94">
            <v>6.1999999999999998E-3</v>
          </cell>
          <cell r="N94" t="str">
            <v>Tafellaken Classic wit leliemotief B130*D220 cm</v>
          </cell>
          <cell r="P94" t="str">
            <v>Nappe Classique blanche fleur de lys 130*220 cm</v>
          </cell>
          <cell r="R94" t="str">
            <v>Table cloth Classic white lily W130*D220 cm</v>
          </cell>
          <cell r="T94">
            <v>19.5</v>
          </cell>
        </row>
        <row r="95">
          <cell r="A95">
            <v>1141</v>
          </cell>
          <cell r="B95" t="str">
            <v>Mietartikel</v>
          </cell>
          <cell r="C95" t="str">
            <v>Tischwäsche</v>
          </cell>
          <cell r="D95" t="str">
            <v>Tischdecke Classic weiß Lilienmotiv 190*190 cm</v>
          </cell>
          <cell r="F95">
            <v>7.5</v>
          </cell>
          <cell r="G95">
            <v>0</v>
          </cell>
          <cell r="H95">
            <v>7</v>
          </cell>
          <cell r="I95">
            <v>42.9</v>
          </cell>
          <cell r="J95">
            <v>964</v>
          </cell>
          <cell r="K95">
            <v>1.2500000000000001E-2</v>
          </cell>
          <cell r="N95" t="str">
            <v>Tafellaken Classic wit leliemotief B190*D190 cm</v>
          </cell>
          <cell r="P95" t="str">
            <v>Nappe Classique blanche fleur de lys 190*190 cm</v>
          </cell>
          <cell r="R95" t="str">
            <v>Table cloth Classic white lily W190*D190 cm</v>
          </cell>
          <cell r="T95">
            <v>22</v>
          </cell>
        </row>
        <row r="96">
          <cell r="A96">
            <v>1142</v>
          </cell>
          <cell r="B96" t="str">
            <v>Mietartikel</v>
          </cell>
          <cell r="C96" t="str">
            <v>Tischwäsche</v>
          </cell>
          <cell r="D96" t="str">
            <v>Tischdecke Classic weiß Lilienmotiv 130*250 cm</v>
          </cell>
          <cell r="F96">
            <v>9</v>
          </cell>
          <cell r="G96">
            <v>0</v>
          </cell>
          <cell r="H96">
            <v>5.75</v>
          </cell>
          <cell r="I96">
            <v>33</v>
          </cell>
          <cell r="J96">
            <v>806</v>
          </cell>
          <cell r="K96">
            <v>1.2500000000000001E-2</v>
          </cell>
          <cell r="N96" t="str">
            <v>Tafellaken Classic wit leliemotief B130*D250 cm</v>
          </cell>
          <cell r="P96" t="str">
            <v>Nappe Classique blanche fleur de lys 130*250 cm</v>
          </cell>
          <cell r="R96" t="str">
            <v>Table cloth Classic white lily W130*D250 cm</v>
          </cell>
          <cell r="T96">
            <v>22</v>
          </cell>
        </row>
        <row r="97">
          <cell r="A97">
            <v>1143</v>
          </cell>
          <cell r="B97" t="str">
            <v>Mietartikel</v>
          </cell>
          <cell r="C97" t="str">
            <v>Tischwäsche</v>
          </cell>
          <cell r="D97" t="str">
            <v>Tischdecke Classic weiß Lilienmotiv 40*130 cm</v>
          </cell>
          <cell r="F97">
            <v>3.75</v>
          </cell>
          <cell r="G97">
            <v>0</v>
          </cell>
          <cell r="H97">
            <v>4</v>
          </cell>
          <cell r="I97">
            <v>13.2</v>
          </cell>
          <cell r="J97">
            <v>150</v>
          </cell>
          <cell r="K97">
            <v>3.0999999999999999E-3</v>
          </cell>
          <cell r="N97" t="str">
            <v>Tafellaken Classic wit leliemotief B40*D130 cm</v>
          </cell>
          <cell r="P97" t="str">
            <v>Nappe Classique blanche fleur de lys 40*130 cm</v>
          </cell>
          <cell r="R97" t="str">
            <v>Table cloth Classic white lily W40*D130 cm</v>
          </cell>
          <cell r="T97">
            <v>11</v>
          </cell>
        </row>
        <row r="98">
          <cell r="A98">
            <v>1145</v>
          </cell>
          <cell r="B98" t="str">
            <v>Mietartikel</v>
          </cell>
          <cell r="C98" t="str">
            <v>Barhocker</v>
          </cell>
          <cell r="D98" t="str">
            <v>Barhocker Thin Leder weiß B37*T43*H69-94 SH54-79 cm</v>
          </cell>
          <cell r="F98">
            <v>38</v>
          </cell>
          <cell r="G98">
            <v>0</v>
          </cell>
          <cell r="H98">
            <v>5</v>
          </cell>
          <cell r="I98">
            <v>500.5</v>
          </cell>
          <cell r="J98">
            <v>15000</v>
          </cell>
          <cell r="K98">
            <v>0.16500000000000001</v>
          </cell>
          <cell r="N98" t="str">
            <v>Barkruk Thin leer wit B37*D43*H69-94 cm ZH54-79 cm</v>
          </cell>
          <cell r="P98" t="str">
            <v>Tabouret Thin blanc cuir LA37*HS54-79 cm</v>
          </cell>
          <cell r="R98" t="str">
            <v>Thin leather bar stool white W37*D43*H69-94 cm SH54-79 cm</v>
          </cell>
          <cell r="T98">
            <v>95</v>
          </cell>
        </row>
        <row r="99">
          <cell r="A99">
            <v>1146</v>
          </cell>
          <cell r="B99" t="str">
            <v>Mietartikel</v>
          </cell>
          <cell r="C99" t="str">
            <v>Barhocker</v>
          </cell>
          <cell r="D99" t="str">
            <v>Barhocker Thin Leder schwarz B37*T43*H69-94 SH54-79 cm</v>
          </cell>
          <cell r="F99">
            <v>38</v>
          </cell>
          <cell r="G99">
            <v>0</v>
          </cell>
          <cell r="H99">
            <v>5</v>
          </cell>
          <cell r="I99">
            <v>500.5</v>
          </cell>
          <cell r="J99">
            <v>15000</v>
          </cell>
          <cell r="K99">
            <v>0.16500000000000001</v>
          </cell>
          <cell r="N99" t="str">
            <v>Barkruk Thin leer zwart B37*D43*H69-94 cm ZH54-79 cm</v>
          </cell>
          <cell r="P99" t="str">
            <v>Tabouret Thin noir cuir LA37*HS54-79 cm</v>
          </cell>
          <cell r="R99" t="str">
            <v>Thin leather bar stool black W37*D43*H69-94 cm SH54-79 cm</v>
          </cell>
          <cell r="T99">
            <v>95</v>
          </cell>
        </row>
        <row r="100">
          <cell r="A100">
            <v>1150</v>
          </cell>
          <cell r="B100" t="str">
            <v>Mietartikel</v>
          </cell>
          <cell r="C100" t="str">
            <v>Tischwäsche</v>
          </cell>
          <cell r="D100" t="str">
            <v>Tischdecke Classic weiß Lilienmotiv 130*130 cm</v>
          </cell>
          <cell r="F100">
            <v>5</v>
          </cell>
          <cell r="G100">
            <v>0</v>
          </cell>
          <cell r="H100">
            <v>4</v>
          </cell>
          <cell r="I100">
            <v>19.8</v>
          </cell>
          <cell r="J100">
            <v>448</v>
          </cell>
          <cell r="K100">
            <v>6.1999999999999998E-3</v>
          </cell>
          <cell r="N100" t="str">
            <v>Tafellaken Classic wit leliemotief B130*D130 cm</v>
          </cell>
          <cell r="P100" t="str">
            <v>Nappe Classique blanche fleur de lys 130*130 cm</v>
          </cell>
          <cell r="R100" t="str">
            <v>Table cloth Classic white lily W130*D130 cm</v>
          </cell>
          <cell r="T100">
            <v>13.5</v>
          </cell>
        </row>
        <row r="101">
          <cell r="A101">
            <v>1152</v>
          </cell>
          <cell r="B101" t="str">
            <v>Mietartikel</v>
          </cell>
          <cell r="C101" t="str">
            <v>Tischwäsche</v>
          </cell>
          <cell r="D101" t="str">
            <v>Tischdecke Classic weiß Lilienmotiv 250*250 cm</v>
          </cell>
          <cell r="F101">
            <v>14.5</v>
          </cell>
          <cell r="G101">
            <v>0</v>
          </cell>
          <cell r="H101">
            <v>9.5</v>
          </cell>
          <cell r="I101">
            <v>59.4</v>
          </cell>
          <cell r="J101">
            <v>1400</v>
          </cell>
          <cell r="K101">
            <v>1.2500000000000001E-2</v>
          </cell>
          <cell r="N101" t="str">
            <v>Tafellaken Classic wit leliemotief B250*D250 cm</v>
          </cell>
          <cell r="P101" t="str">
            <v>Nappe Classique blanche fleur de lys 250*250 cm</v>
          </cell>
          <cell r="R101" t="str">
            <v>Table cloth Classic white lily W250*D250 cm</v>
          </cell>
          <cell r="T101">
            <v>33</v>
          </cell>
        </row>
        <row r="102">
          <cell r="A102">
            <v>1154</v>
          </cell>
          <cell r="B102" t="str">
            <v>Mietartikel</v>
          </cell>
          <cell r="C102" t="str">
            <v>Tischwäsche</v>
          </cell>
          <cell r="D102" t="str">
            <v>Tischgummi Ø135 cm</v>
          </cell>
          <cell r="F102">
            <v>2.25</v>
          </cell>
          <cell r="G102">
            <v>0</v>
          </cell>
          <cell r="H102">
            <v>4</v>
          </cell>
          <cell r="I102">
            <v>15.4</v>
          </cell>
          <cell r="J102">
            <v>1130</v>
          </cell>
          <cell r="K102">
            <v>2.4400000000000002E-2</v>
          </cell>
          <cell r="N102" t="str">
            <v>Tafelrubber Ø135 cm</v>
          </cell>
          <cell r="P102" t="str">
            <v>Molleton Ø135 cm</v>
          </cell>
          <cell r="R102" t="str">
            <v>Table cloth underlay Ø135 cm</v>
          </cell>
          <cell r="T102">
            <v>0</v>
          </cell>
        </row>
        <row r="103">
          <cell r="A103">
            <v>1155</v>
          </cell>
          <cell r="B103" t="str">
            <v>Mietartikel</v>
          </cell>
          <cell r="C103" t="str">
            <v>Tischwäsche</v>
          </cell>
          <cell r="D103" t="str">
            <v>Tischgummi Ø165 cm</v>
          </cell>
          <cell r="F103">
            <v>2.75</v>
          </cell>
          <cell r="G103">
            <v>0</v>
          </cell>
          <cell r="H103">
            <v>4</v>
          </cell>
          <cell r="I103">
            <v>23.1</v>
          </cell>
          <cell r="J103">
            <v>1795</v>
          </cell>
          <cell r="K103">
            <v>3.2599999999999997E-2</v>
          </cell>
          <cell r="N103" t="str">
            <v>Tafelrubber Ø165 cm</v>
          </cell>
          <cell r="P103" t="str">
            <v>Molleton Ø165 cm</v>
          </cell>
          <cell r="R103" t="str">
            <v>Table cloth underlay Ø165 cm</v>
          </cell>
          <cell r="T103">
            <v>0</v>
          </cell>
        </row>
        <row r="104">
          <cell r="A104">
            <v>1156</v>
          </cell>
          <cell r="B104" t="str">
            <v>Mietartikel</v>
          </cell>
          <cell r="C104" t="str">
            <v>Holzstühle</v>
          </cell>
          <cell r="D104" t="str">
            <v>Holzstuhl Visconti weiß B40 SH48 cm</v>
          </cell>
          <cell r="F104">
            <v>10</v>
          </cell>
          <cell r="G104">
            <v>0</v>
          </cell>
          <cell r="H104">
            <v>2</v>
          </cell>
          <cell r="I104">
            <v>99</v>
          </cell>
          <cell r="J104">
            <v>4000</v>
          </cell>
          <cell r="K104">
            <v>0.1</v>
          </cell>
          <cell r="N104" t="str">
            <v>Houten stoel Visconti wit B40 ZH48 cm</v>
          </cell>
          <cell r="P104" t="str">
            <v>Chaise en bois Visconti blanc LA40 HS48 cm</v>
          </cell>
          <cell r="R104" t="str">
            <v>Wooden chair Visconti white W40 SH48 cm</v>
          </cell>
          <cell r="T104">
            <v>32.5</v>
          </cell>
        </row>
        <row r="105">
          <cell r="A105">
            <v>1157</v>
          </cell>
          <cell r="B105" t="str">
            <v>Mietartikel</v>
          </cell>
          <cell r="C105" t="str">
            <v>Holzstühle</v>
          </cell>
          <cell r="D105" t="str">
            <v>Sitzpolster weiß für Holzstuhl Visconti</v>
          </cell>
          <cell r="F105">
            <v>1</v>
          </cell>
          <cell r="G105">
            <v>0</v>
          </cell>
          <cell r="H105">
            <v>1.4490000000000001</v>
          </cell>
          <cell r="I105">
            <v>9.9</v>
          </cell>
          <cell r="J105">
            <v>750</v>
          </cell>
          <cell r="K105">
            <v>5.0000000000000001E-3</v>
          </cell>
          <cell r="N105" t="str">
            <v>Zitting wit voor hout stoel Visconti</v>
          </cell>
          <cell r="P105" t="str">
            <v>Coussin blanc pour chaise en bois Visconti</v>
          </cell>
          <cell r="R105" t="str">
            <v>Cushion white for wooden chair Visconti</v>
          </cell>
          <cell r="T105">
            <v>5.5</v>
          </cell>
        </row>
        <row r="106">
          <cell r="A106">
            <v>1164</v>
          </cell>
          <cell r="B106" t="str">
            <v>Mietartikel</v>
          </cell>
          <cell r="C106" t="str">
            <v>Tischwäsche</v>
          </cell>
          <cell r="D106" t="str">
            <v>Schleife weiß</v>
          </cell>
          <cell r="F106">
            <v>2</v>
          </cell>
          <cell r="G106">
            <v>0</v>
          </cell>
          <cell r="H106">
            <v>3.5</v>
          </cell>
          <cell r="I106">
            <v>4.2</v>
          </cell>
          <cell r="J106">
            <v>49</v>
          </cell>
          <cell r="N106" t="str">
            <v>Koord wit</v>
          </cell>
          <cell r="P106" t="str">
            <v>Ruban blanc</v>
          </cell>
          <cell r="R106" t="str">
            <v>Bow white</v>
          </cell>
          <cell r="T106">
            <v>5.5</v>
          </cell>
        </row>
        <row r="107">
          <cell r="A107">
            <v>1165</v>
          </cell>
          <cell r="B107" t="str">
            <v>Mietartikel</v>
          </cell>
          <cell r="C107" t="str">
            <v>Tischwäsche</v>
          </cell>
          <cell r="D107" t="str">
            <v>Schleife schwarz</v>
          </cell>
          <cell r="F107">
            <v>2</v>
          </cell>
          <cell r="G107">
            <v>0</v>
          </cell>
          <cell r="H107">
            <v>3.5</v>
          </cell>
          <cell r="I107">
            <v>4.2</v>
          </cell>
          <cell r="J107">
            <v>49</v>
          </cell>
          <cell r="N107" t="str">
            <v>Koord zwart</v>
          </cell>
          <cell r="P107" t="str">
            <v>Ruban noir</v>
          </cell>
          <cell r="R107" t="str">
            <v>Bow black</v>
          </cell>
          <cell r="T107">
            <v>5.5</v>
          </cell>
        </row>
        <row r="108">
          <cell r="A108">
            <v>1166</v>
          </cell>
          <cell r="B108" t="str">
            <v>Mietartikel</v>
          </cell>
          <cell r="C108" t="str">
            <v>Tischwäsche</v>
          </cell>
          <cell r="D108" t="str">
            <v>Tischgummi 190*190 cm</v>
          </cell>
          <cell r="F108">
            <v>4</v>
          </cell>
          <cell r="G108">
            <v>0</v>
          </cell>
          <cell r="H108">
            <v>5.5</v>
          </cell>
          <cell r="I108">
            <v>33</v>
          </cell>
          <cell r="J108">
            <v>2000</v>
          </cell>
          <cell r="K108">
            <v>4.4999999999999998E-2</v>
          </cell>
          <cell r="N108" t="str">
            <v>Tafelrubber 190*190 cm</v>
          </cell>
          <cell r="P108" t="str">
            <v>Molleton 190*190 cm</v>
          </cell>
          <cell r="R108" t="str">
            <v>Table cloth underlay 190*190 cm</v>
          </cell>
          <cell r="T108">
            <v>0</v>
          </cell>
        </row>
        <row r="109">
          <cell r="A109">
            <v>1167</v>
          </cell>
          <cell r="B109" t="str">
            <v>Mietartikel</v>
          </cell>
          <cell r="C109" t="str">
            <v>Tischwäsche</v>
          </cell>
          <cell r="D109" t="str">
            <v>Tischgummi 210*210 cm</v>
          </cell>
          <cell r="F109">
            <v>5.5</v>
          </cell>
          <cell r="G109">
            <v>0</v>
          </cell>
          <cell r="H109">
            <v>6.25</v>
          </cell>
          <cell r="I109">
            <v>38.5</v>
          </cell>
          <cell r="J109">
            <v>2500</v>
          </cell>
          <cell r="K109">
            <v>0.05</v>
          </cell>
          <cell r="N109" t="str">
            <v>Tafelrubber 210*210 cm</v>
          </cell>
          <cell r="P109" t="str">
            <v>Molleton 210*210 cm</v>
          </cell>
          <cell r="R109" t="str">
            <v>Table cloth underlay 210*210 cm</v>
          </cell>
          <cell r="T109">
            <v>0</v>
          </cell>
        </row>
        <row r="110">
          <cell r="A110">
            <v>1168</v>
          </cell>
          <cell r="B110" t="str">
            <v>Mietartikel</v>
          </cell>
          <cell r="C110" t="str">
            <v>Tischwäsche</v>
          </cell>
          <cell r="D110" t="str">
            <v>Stehtischüberzug weiß Ø360 cm</v>
          </cell>
          <cell r="F110">
            <v>16</v>
          </cell>
          <cell r="G110">
            <v>0</v>
          </cell>
          <cell r="H110">
            <v>5.75</v>
          </cell>
          <cell r="I110">
            <v>93.5</v>
          </cell>
          <cell r="J110">
            <v>1933</v>
          </cell>
          <cell r="K110">
            <v>0.05</v>
          </cell>
          <cell r="N110" t="str">
            <v>Statafelhoes wit Ø360 cm</v>
          </cell>
          <cell r="P110" t="str">
            <v>Juponnage blanc pour table haute Ø 360 cm</v>
          </cell>
          <cell r="R110" t="str">
            <v>Cover white for bar table Ø360 cm</v>
          </cell>
          <cell r="T110">
            <v>33</v>
          </cell>
        </row>
        <row r="111">
          <cell r="A111">
            <v>1169</v>
          </cell>
          <cell r="B111" t="str">
            <v>Mietartikel</v>
          </cell>
          <cell r="C111" t="str">
            <v>Tischwäsche</v>
          </cell>
          <cell r="D111" t="str">
            <v>Stehtischüberzug schwarz Ø360 cm</v>
          </cell>
          <cell r="F111">
            <v>16</v>
          </cell>
          <cell r="G111">
            <v>0</v>
          </cell>
          <cell r="H111">
            <v>5.75</v>
          </cell>
          <cell r="I111">
            <v>93.5</v>
          </cell>
          <cell r="J111">
            <v>1933</v>
          </cell>
          <cell r="K111">
            <v>0.05</v>
          </cell>
          <cell r="N111" t="str">
            <v>Statafelhoes zwart Ø360 cm</v>
          </cell>
          <cell r="P111" t="str">
            <v>Juponnage noir pour table haute Ø 360 cm</v>
          </cell>
          <cell r="R111" t="str">
            <v>Cover black for bar table Ø360 cm</v>
          </cell>
          <cell r="T111">
            <v>33</v>
          </cell>
        </row>
        <row r="112">
          <cell r="A112">
            <v>1171</v>
          </cell>
          <cell r="B112" t="str">
            <v>Mietartikel</v>
          </cell>
          <cell r="C112" t="str">
            <v>Tischwäsche</v>
          </cell>
          <cell r="D112" t="str">
            <v>Serviette Classic weiß Lilienmotiv</v>
          </cell>
          <cell r="F112">
            <v>1.05</v>
          </cell>
          <cell r="G112">
            <v>0</v>
          </cell>
          <cell r="H112">
            <v>0</v>
          </cell>
          <cell r="I112">
            <v>3.3</v>
          </cell>
          <cell r="J112">
            <v>51</v>
          </cell>
          <cell r="K112">
            <v>5.9999999999999995E-4</v>
          </cell>
          <cell r="N112" t="str">
            <v>Servet Classic wit leliemotief</v>
          </cell>
          <cell r="P112" t="str">
            <v>Serviette Classique blanche fleur de lys</v>
          </cell>
          <cell r="R112" t="str">
            <v>Napkin Classic white lily</v>
          </cell>
          <cell r="T112">
            <v>1.75</v>
          </cell>
        </row>
        <row r="113">
          <cell r="A113">
            <v>1172</v>
          </cell>
          <cell r="B113" t="str">
            <v>Mietartikel</v>
          </cell>
          <cell r="C113" t="str">
            <v>Tischwäsche</v>
          </cell>
          <cell r="D113" t="str">
            <v>Schleife creme</v>
          </cell>
          <cell r="F113">
            <v>2</v>
          </cell>
          <cell r="G113">
            <v>0</v>
          </cell>
          <cell r="H113">
            <v>3.5</v>
          </cell>
          <cell r="I113">
            <v>4.2</v>
          </cell>
          <cell r="J113">
            <v>49</v>
          </cell>
          <cell r="N113" t="str">
            <v>Koord creme</v>
          </cell>
          <cell r="P113" t="str">
            <v>Ruban crème</v>
          </cell>
          <cell r="R113" t="str">
            <v>Bow cream</v>
          </cell>
          <cell r="T113">
            <v>5.5</v>
          </cell>
        </row>
        <row r="114">
          <cell r="A114">
            <v>1173</v>
          </cell>
          <cell r="B114" t="str">
            <v>Mietartikel</v>
          </cell>
          <cell r="C114" t="str">
            <v>Tischwäsche</v>
          </cell>
          <cell r="D114" t="str">
            <v>Schleife bordeauxrot</v>
          </cell>
          <cell r="F114">
            <v>2</v>
          </cell>
          <cell r="G114">
            <v>0</v>
          </cell>
          <cell r="H114">
            <v>3.5</v>
          </cell>
          <cell r="I114">
            <v>4.2</v>
          </cell>
          <cell r="J114">
            <v>49</v>
          </cell>
          <cell r="N114" t="str">
            <v>Koord bordeauxrood</v>
          </cell>
          <cell r="P114" t="str">
            <v>Ruban rouge bordeaux</v>
          </cell>
          <cell r="R114" t="str">
            <v>Bow bordeaux-red</v>
          </cell>
          <cell r="T114">
            <v>5.5</v>
          </cell>
        </row>
        <row r="115">
          <cell r="A115">
            <v>1174</v>
          </cell>
          <cell r="B115" t="str">
            <v>Mietartikel</v>
          </cell>
          <cell r="C115" t="str">
            <v>Tischwäsche</v>
          </cell>
          <cell r="D115" t="str">
            <v>Schleife blau</v>
          </cell>
          <cell r="F115">
            <v>2</v>
          </cell>
          <cell r="G115">
            <v>0</v>
          </cell>
          <cell r="H115">
            <v>3.5</v>
          </cell>
          <cell r="I115">
            <v>4.2</v>
          </cell>
          <cell r="J115">
            <v>49</v>
          </cell>
          <cell r="N115" t="str">
            <v>Koord blauw</v>
          </cell>
          <cell r="P115" t="str">
            <v>Ruban bleu</v>
          </cell>
          <cell r="R115" t="str">
            <v>Bow blue</v>
          </cell>
          <cell r="T115">
            <v>5.5</v>
          </cell>
        </row>
        <row r="116">
          <cell r="A116">
            <v>1175</v>
          </cell>
          <cell r="B116" t="str">
            <v>Mietartikel</v>
          </cell>
          <cell r="C116" t="str">
            <v>Tischwäsche</v>
          </cell>
          <cell r="D116" t="str">
            <v>Serviette rosa 43*43 cm</v>
          </cell>
          <cell r="F116">
            <v>1.05</v>
          </cell>
          <cell r="G116">
            <v>0</v>
          </cell>
          <cell r="H116">
            <v>0</v>
          </cell>
          <cell r="I116">
            <v>8.8000000000000007</v>
          </cell>
          <cell r="J116">
            <v>0</v>
          </cell>
          <cell r="K116">
            <v>0</v>
          </cell>
          <cell r="T116">
            <v>0</v>
          </cell>
        </row>
        <row r="117">
          <cell r="A117">
            <v>1176</v>
          </cell>
          <cell r="B117" t="str">
            <v>Mietartikel</v>
          </cell>
          <cell r="C117" t="str">
            <v>Tischwäsche</v>
          </cell>
          <cell r="D117" t="str">
            <v>Stehtischüberzug creme Ø360 cm</v>
          </cell>
          <cell r="F117">
            <v>16</v>
          </cell>
          <cell r="G117">
            <v>0</v>
          </cell>
          <cell r="H117">
            <v>5.75</v>
          </cell>
          <cell r="I117">
            <v>93.5</v>
          </cell>
          <cell r="J117">
            <v>1933</v>
          </cell>
          <cell r="K117">
            <v>0.05</v>
          </cell>
          <cell r="N117" t="str">
            <v>Statafelhoes creme Ø360 cm</v>
          </cell>
          <cell r="P117" t="str">
            <v>Juponnage crème pour table haute Ø 360 cm</v>
          </cell>
          <cell r="R117" t="str">
            <v>Cover cream for bar table Ø360 cm</v>
          </cell>
          <cell r="T117">
            <v>33</v>
          </cell>
        </row>
        <row r="118">
          <cell r="A118">
            <v>1177</v>
          </cell>
          <cell r="B118" t="str">
            <v>Mietartikel</v>
          </cell>
          <cell r="C118" t="str">
            <v>Tischwäsche</v>
          </cell>
          <cell r="D118" t="str">
            <v>Stehtischüberzug bordeauxrot Ø360 cm</v>
          </cell>
          <cell r="F118">
            <v>16</v>
          </cell>
          <cell r="G118">
            <v>0</v>
          </cell>
          <cell r="H118">
            <v>5.75</v>
          </cell>
          <cell r="I118">
            <v>93.5</v>
          </cell>
          <cell r="J118">
            <v>1933</v>
          </cell>
          <cell r="K118">
            <v>0.05</v>
          </cell>
          <cell r="N118" t="str">
            <v>Statafelhoes bordeauxrood Ø360 cm</v>
          </cell>
          <cell r="P118" t="str">
            <v>Juponnage rouge bordeaux pour table haute Ø 360 cm</v>
          </cell>
          <cell r="R118" t="str">
            <v>Cover bordeaux-red for bar table Ø360 cm</v>
          </cell>
          <cell r="T118">
            <v>33</v>
          </cell>
        </row>
        <row r="119">
          <cell r="A119">
            <v>1178</v>
          </cell>
          <cell r="B119" t="str">
            <v>Mietartikel</v>
          </cell>
          <cell r="C119" t="str">
            <v>Tischwäsche</v>
          </cell>
          <cell r="D119" t="str">
            <v>Stehtischüberzug blau Ø360 cm</v>
          </cell>
          <cell r="F119">
            <v>16</v>
          </cell>
          <cell r="G119">
            <v>0</v>
          </cell>
          <cell r="H119">
            <v>5.75</v>
          </cell>
          <cell r="I119">
            <v>93.5</v>
          </cell>
          <cell r="J119">
            <v>1933</v>
          </cell>
          <cell r="K119">
            <v>0.05</v>
          </cell>
          <cell r="N119" t="str">
            <v>Statafelhoes blauw Ø360 cm</v>
          </cell>
          <cell r="P119" t="str">
            <v>Juponnage bleu pour table haute Ø 360 cm</v>
          </cell>
          <cell r="R119" t="str">
            <v>Cover blue for bar table Ø360 cm</v>
          </cell>
          <cell r="T119">
            <v>33</v>
          </cell>
        </row>
        <row r="120">
          <cell r="A120">
            <v>1180</v>
          </cell>
          <cell r="B120" t="str">
            <v>Mietartikel</v>
          </cell>
          <cell r="C120" t="str">
            <v>Tischwäsche</v>
          </cell>
          <cell r="D120" t="str">
            <v>Tischgummi 85*230 cm</v>
          </cell>
          <cell r="F120">
            <v>3.25</v>
          </cell>
          <cell r="G120">
            <v>0</v>
          </cell>
          <cell r="H120">
            <v>4.75</v>
          </cell>
          <cell r="I120">
            <v>19.8</v>
          </cell>
          <cell r="J120">
            <v>1300</v>
          </cell>
          <cell r="K120">
            <v>1.9199999999999998E-2</v>
          </cell>
          <cell r="N120" t="str">
            <v>Tafelrubber 85*230 cm</v>
          </cell>
          <cell r="P120" t="str">
            <v>Molleton 85*230 cm</v>
          </cell>
          <cell r="R120" t="str">
            <v>Table cloth underlay 85*230 cm</v>
          </cell>
          <cell r="T120">
            <v>0</v>
          </cell>
        </row>
        <row r="121">
          <cell r="A121">
            <v>1181</v>
          </cell>
          <cell r="B121" t="str">
            <v>Mietartikel</v>
          </cell>
          <cell r="C121" t="str">
            <v>Tischwäsche</v>
          </cell>
          <cell r="D121" t="str">
            <v>Tischgummi 85*125 cm</v>
          </cell>
          <cell r="F121">
            <v>2</v>
          </cell>
          <cell r="G121">
            <v>0</v>
          </cell>
          <cell r="H121">
            <v>3.5</v>
          </cell>
          <cell r="I121">
            <v>11</v>
          </cell>
          <cell r="J121">
            <v>740</v>
          </cell>
          <cell r="K121">
            <v>1.5699999999999999E-2</v>
          </cell>
          <cell r="N121" t="str">
            <v>Tafelrubber 85*125 cm</v>
          </cell>
          <cell r="P121" t="str">
            <v>Molleton 85*125 cm</v>
          </cell>
          <cell r="R121" t="str">
            <v>Table cloth underlay 85*125 cm</v>
          </cell>
          <cell r="T121">
            <v>0</v>
          </cell>
        </row>
        <row r="122">
          <cell r="A122">
            <v>1182</v>
          </cell>
          <cell r="B122" t="str">
            <v>Mietartikel</v>
          </cell>
          <cell r="C122" t="str">
            <v>Tischwäsche</v>
          </cell>
          <cell r="D122" t="str">
            <v>Tischgummi 85*195 cm</v>
          </cell>
          <cell r="F122">
            <v>2.5</v>
          </cell>
          <cell r="G122">
            <v>0</v>
          </cell>
          <cell r="H122">
            <v>4</v>
          </cell>
          <cell r="I122">
            <v>16.5</v>
          </cell>
          <cell r="J122">
            <v>1090</v>
          </cell>
          <cell r="K122">
            <v>1.7299999999999999E-2</v>
          </cell>
          <cell r="N122" t="str">
            <v>Tafelrubber 85*195 cm</v>
          </cell>
          <cell r="P122" t="str">
            <v>Molleton 85*195 cm</v>
          </cell>
          <cell r="R122" t="str">
            <v>Table cloth underlay 85*195 cm</v>
          </cell>
          <cell r="T122">
            <v>0</v>
          </cell>
        </row>
        <row r="123">
          <cell r="A123">
            <v>1183</v>
          </cell>
          <cell r="B123" t="str">
            <v>Mietartikel</v>
          </cell>
          <cell r="C123" t="str">
            <v>Tischwäsche</v>
          </cell>
          <cell r="D123" t="str">
            <v>Tischgummi 110*195 cm</v>
          </cell>
          <cell r="F123">
            <v>2.5</v>
          </cell>
          <cell r="G123">
            <v>0</v>
          </cell>
          <cell r="H123">
            <v>5.25</v>
          </cell>
          <cell r="I123">
            <v>20.399999999999999</v>
          </cell>
          <cell r="J123">
            <v>1280</v>
          </cell>
          <cell r="K123">
            <v>2.3E-2</v>
          </cell>
          <cell r="N123" t="str">
            <v>Tafelrubber 110*195 cm</v>
          </cell>
          <cell r="P123" t="str">
            <v>Molleton 110*195 cm</v>
          </cell>
          <cell r="R123" t="str">
            <v>Table cloth underlay 110*195 cm</v>
          </cell>
          <cell r="T123">
            <v>0</v>
          </cell>
        </row>
        <row r="124">
          <cell r="A124">
            <v>1184</v>
          </cell>
          <cell r="B124" t="str">
            <v>Mietartikel</v>
          </cell>
          <cell r="C124" t="str">
            <v>Tischwäsche</v>
          </cell>
          <cell r="D124" t="str">
            <v>Tischgummi 110*230 cm</v>
          </cell>
          <cell r="F124">
            <v>3.5</v>
          </cell>
          <cell r="G124">
            <v>0</v>
          </cell>
          <cell r="H124">
            <v>5.75</v>
          </cell>
          <cell r="I124">
            <v>25.3</v>
          </cell>
          <cell r="J124">
            <v>1735</v>
          </cell>
          <cell r="K124">
            <v>2.5499999999999998E-2</v>
          </cell>
          <cell r="N124" t="str">
            <v>Tafelrubber 110*230 cm</v>
          </cell>
          <cell r="P124" t="str">
            <v>Molleton 110*230 cm</v>
          </cell>
          <cell r="R124" t="str">
            <v>Table cloth underlay 110*230 cm</v>
          </cell>
          <cell r="T124">
            <v>0</v>
          </cell>
        </row>
        <row r="125">
          <cell r="A125">
            <v>1185</v>
          </cell>
          <cell r="B125" t="str">
            <v>Mietartikel</v>
          </cell>
          <cell r="C125" t="str">
            <v>Tischwäsche</v>
          </cell>
          <cell r="D125" t="str">
            <v>Tischgummi 135*135 cm</v>
          </cell>
          <cell r="F125">
            <v>2.5</v>
          </cell>
          <cell r="G125">
            <v>0</v>
          </cell>
          <cell r="H125">
            <v>5.25</v>
          </cell>
          <cell r="I125">
            <v>15.4</v>
          </cell>
          <cell r="J125">
            <v>1130</v>
          </cell>
          <cell r="K125">
            <v>2.4400000000000002E-2</v>
          </cell>
          <cell r="N125" t="str">
            <v>Tafelrubber 135*135 cm</v>
          </cell>
          <cell r="P125" t="str">
            <v>Molleton 135*135 cm</v>
          </cell>
          <cell r="R125" t="str">
            <v>Table cloth underlay 135*135 cm</v>
          </cell>
          <cell r="T125">
            <v>0</v>
          </cell>
        </row>
        <row r="126">
          <cell r="A126">
            <v>1186</v>
          </cell>
          <cell r="B126" t="str">
            <v>Mietartikel</v>
          </cell>
          <cell r="C126" t="str">
            <v>Tischwäsche</v>
          </cell>
          <cell r="D126" t="str">
            <v>Tischgummi 165*165 cm</v>
          </cell>
          <cell r="F126">
            <v>3</v>
          </cell>
          <cell r="G126">
            <v>0</v>
          </cell>
          <cell r="H126">
            <v>5.25</v>
          </cell>
          <cell r="I126">
            <v>23.1</v>
          </cell>
          <cell r="J126">
            <v>1795</v>
          </cell>
          <cell r="K126">
            <v>3.2599999999999997E-2</v>
          </cell>
          <cell r="N126" t="str">
            <v>Tafelrubber 165*165 cm</v>
          </cell>
          <cell r="P126" t="str">
            <v>Molleton 165*165 cm</v>
          </cell>
          <cell r="R126" t="str">
            <v>Table cloth underlay 165*165 cm</v>
          </cell>
          <cell r="T126">
            <v>0</v>
          </cell>
        </row>
        <row r="127">
          <cell r="A127">
            <v>1188</v>
          </cell>
          <cell r="B127" t="str">
            <v>Mietartikel</v>
          </cell>
          <cell r="C127" t="str">
            <v>Teppich &amp; Bodenbeläge</v>
          </cell>
          <cell r="D127" t="str">
            <v>Teppichfliese grün 100*100 cm</v>
          </cell>
          <cell r="F127">
            <v>3.5</v>
          </cell>
          <cell r="G127">
            <v>0</v>
          </cell>
          <cell r="H127">
            <v>0</v>
          </cell>
          <cell r="I127">
            <v>31.9</v>
          </cell>
          <cell r="J127">
            <v>5060</v>
          </cell>
          <cell r="K127">
            <v>2.8799999999999999E-2</v>
          </cell>
          <cell r="N127" t="str">
            <v>Tapijttegel groen 100*100 cm</v>
          </cell>
          <cell r="P127" t="str">
            <v>Dalle de moquette vert 100*100 cm</v>
          </cell>
          <cell r="R127" t="str">
            <v>Carpet tile green W100*D100 cm</v>
          </cell>
          <cell r="T127">
            <v>7.5</v>
          </cell>
        </row>
        <row r="128">
          <cell r="A128">
            <v>1191</v>
          </cell>
          <cell r="B128" t="str">
            <v>Mietartikel</v>
          </cell>
          <cell r="C128" t="str">
            <v>Teppich &amp; Bodenbeläge</v>
          </cell>
          <cell r="D128" t="str">
            <v>Teppichfliese blau 100*100 cm</v>
          </cell>
          <cell r="F128">
            <v>3.5</v>
          </cell>
          <cell r="G128">
            <v>0</v>
          </cell>
          <cell r="H128">
            <v>0</v>
          </cell>
          <cell r="I128">
            <v>31.9</v>
          </cell>
          <cell r="J128">
            <v>5060</v>
          </cell>
          <cell r="K128">
            <v>2.8799999999999999E-2</v>
          </cell>
          <cell r="N128" t="str">
            <v>Tapijttegel blauw 100*100 cm</v>
          </cell>
          <cell r="P128" t="str">
            <v>Dalle de moquette bleu 100*100 cm</v>
          </cell>
          <cell r="R128" t="str">
            <v>Carpet tile blue W100*D100 cm</v>
          </cell>
          <cell r="T128">
            <v>7.5</v>
          </cell>
        </row>
        <row r="129">
          <cell r="A129">
            <v>1193</v>
          </cell>
          <cell r="B129" t="str">
            <v>Mietartikel</v>
          </cell>
          <cell r="C129" t="str">
            <v>Teppich &amp; Bodenbeläge</v>
          </cell>
          <cell r="D129" t="str">
            <v>Teppichfliese anthrazit 100*100 cm</v>
          </cell>
          <cell r="F129">
            <v>3.5</v>
          </cell>
          <cell r="G129">
            <v>0</v>
          </cell>
          <cell r="H129">
            <v>0</v>
          </cell>
          <cell r="I129">
            <v>31.9</v>
          </cell>
          <cell r="J129">
            <v>5060</v>
          </cell>
          <cell r="K129">
            <v>2.8799999999999999E-2</v>
          </cell>
          <cell r="N129" t="str">
            <v>Tapijttegel antraciet 100*100 cm</v>
          </cell>
          <cell r="P129" t="str">
            <v>Dalle de moquette anthracite 100*100 cm</v>
          </cell>
          <cell r="R129" t="str">
            <v>Carpet tile anthracite W100*D100 cm</v>
          </cell>
          <cell r="T129">
            <v>7.5</v>
          </cell>
        </row>
        <row r="130">
          <cell r="A130">
            <v>1194</v>
          </cell>
          <cell r="B130" t="str">
            <v>Mietartikel</v>
          </cell>
          <cell r="D130" t="str">
            <v>Verlegungskosten Teppich pro Fliese</v>
          </cell>
          <cell r="E130" t="str">
            <v>(Bodenfläche muss eben sein)</v>
          </cell>
          <cell r="F130">
            <v>1</v>
          </cell>
          <cell r="G130">
            <v>0</v>
          </cell>
          <cell r="H130">
            <v>0</v>
          </cell>
          <cell r="I130">
            <v>0</v>
          </cell>
          <cell r="M130" t="str">
            <v>1</v>
          </cell>
          <cell r="N130" t="str">
            <v>Leg-/raapkosten tapijt per tegel (ondergrond moet vlak zijn)</v>
          </cell>
          <cell r="P130" t="str">
            <v>Frais de pose par dalle de moquette</v>
          </cell>
          <cell r="R130" t="str">
            <v>Costs for installing carpet squares per carpet square</v>
          </cell>
        </row>
        <row r="131">
          <cell r="A131">
            <v>1195</v>
          </cell>
          <cell r="B131" t="str">
            <v>Mietartikel</v>
          </cell>
          <cell r="C131" t="str">
            <v>Teppich &amp; Bodenbeläge</v>
          </cell>
          <cell r="D131" t="str">
            <v>Kunstrasen pro m²</v>
          </cell>
          <cell r="F131">
            <v>3.75</v>
          </cell>
          <cell r="G131">
            <v>0</v>
          </cell>
          <cell r="H131">
            <v>0</v>
          </cell>
          <cell r="I131">
            <v>15.4</v>
          </cell>
          <cell r="J131">
            <v>1315</v>
          </cell>
          <cell r="K131">
            <v>2.8799999999999999E-2</v>
          </cell>
          <cell r="N131" t="str">
            <v>Kunstgras per m²</v>
          </cell>
          <cell r="P131" t="str">
            <v>Gazon artificiel par m²</v>
          </cell>
          <cell r="R131" t="str">
            <v>Artificial grass per m²</v>
          </cell>
          <cell r="T131">
            <v>0</v>
          </cell>
        </row>
        <row r="132">
          <cell r="A132">
            <v>1196</v>
          </cell>
          <cell r="B132" t="str">
            <v>Dienstleistungsartikel</v>
          </cell>
          <cell r="C132" t="str">
            <v>Verkauf (Anlage)</v>
          </cell>
          <cell r="D132" t="str">
            <v>Verschneiden Teppichfliese 50*50 cm (Verkauf)</v>
          </cell>
          <cell r="F132">
            <v>8</v>
          </cell>
          <cell r="G132">
            <v>0</v>
          </cell>
          <cell r="H132">
            <v>0</v>
          </cell>
          <cell r="I132">
            <v>8</v>
          </cell>
          <cell r="N132" t="str">
            <v>Versnijkosten tapijttegel 50*50 cm (verkoop)</v>
          </cell>
          <cell r="P132" t="str">
            <v>Coupe dalle de moquette 50*50 cm (vente)</v>
          </cell>
          <cell r="R132" t="str">
            <v>Carpet tiles cutting cost W50*D50 cm (sale)</v>
          </cell>
          <cell r="T132">
            <v>8.9250000000000007</v>
          </cell>
        </row>
        <row r="133">
          <cell r="A133">
            <v>1197</v>
          </cell>
          <cell r="B133" t="str">
            <v>Mietartikel</v>
          </cell>
          <cell r="C133" t="str">
            <v>Teppich &amp; Bodenbeläge</v>
          </cell>
          <cell r="D133" t="str">
            <v>Teppichfliese rot 100*100 cm</v>
          </cell>
          <cell r="F133">
            <v>3.5</v>
          </cell>
          <cell r="G133">
            <v>0</v>
          </cell>
          <cell r="H133">
            <v>0</v>
          </cell>
          <cell r="I133">
            <v>31.9</v>
          </cell>
          <cell r="J133">
            <v>5060</v>
          </cell>
          <cell r="K133">
            <v>2.8799999999999999E-2</v>
          </cell>
          <cell r="N133" t="str">
            <v>Tapijttegel rood 100*100 cm</v>
          </cell>
          <cell r="P133" t="str">
            <v>Dalle de moquette rouge 100*100 cm</v>
          </cell>
          <cell r="R133" t="str">
            <v>Carpet tile red W100*D100 cm</v>
          </cell>
          <cell r="T133">
            <v>7.5</v>
          </cell>
        </row>
        <row r="134">
          <cell r="A134">
            <v>1199</v>
          </cell>
          <cell r="B134" t="str">
            <v>Verkaufsartikel</v>
          </cell>
          <cell r="C134" t="str">
            <v>Verkauf</v>
          </cell>
          <cell r="D134" t="str">
            <v>Gewebeklebeband Breite 50 mm (Verkauf pro Rolle 50 meter)</v>
          </cell>
          <cell r="E134" t="str">
            <v>(in verschiedenen Farben erhältlich)</v>
          </cell>
          <cell r="F134">
            <v>9.9499999999999993</v>
          </cell>
          <cell r="G134">
            <v>0</v>
          </cell>
          <cell r="H134">
            <v>0</v>
          </cell>
          <cell r="I134">
            <v>9.9</v>
          </cell>
          <cell r="J134">
            <v>250</v>
          </cell>
          <cell r="K134">
            <v>1E-3</v>
          </cell>
          <cell r="N134" t="str">
            <v>Duct tape breedte 50 mm (verkoop per rol 50 meter)</v>
          </cell>
          <cell r="O134" t="str">
            <v>(in verschillende kleuren leverbaar)</v>
          </cell>
          <cell r="P134" t="str">
            <v>Bande adhésive Largeur 50 mm (vente par rouleau de 50 m)</v>
          </cell>
          <cell r="Q134" t="str">
            <v>(disponible en différentes couleurs)</v>
          </cell>
          <cell r="R134" t="str">
            <v>x</v>
          </cell>
          <cell r="T134">
            <v>10</v>
          </cell>
        </row>
        <row r="135">
          <cell r="A135">
            <v>1201</v>
          </cell>
          <cell r="B135" t="str">
            <v>Mietartikel</v>
          </cell>
          <cell r="C135" t="str">
            <v>Gläser Standard</v>
          </cell>
          <cell r="D135" t="str">
            <v>Bierglas auf Fuß 30 cl H17 cm</v>
          </cell>
          <cell r="F135">
            <v>0.23</v>
          </cell>
          <cell r="G135">
            <v>0.12</v>
          </cell>
          <cell r="H135">
            <v>0</v>
          </cell>
          <cell r="I135">
            <v>2.75</v>
          </cell>
          <cell r="J135">
            <v>182</v>
          </cell>
          <cell r="K135">
            <v>2.2000000000000001E-3</v>
          </cell>
          <cell r="M135" t="str">
            <v>36</v>
          </cell>
          <cell r="N135" t="str">
            <v>Bierglas op voet 30 cl H17 cm</v>
          </cell>
          <cell r="P135" t="str">
            <v>Verre à bière sur pied 30 cl H17 cm</v>
          </cell>
          <cell r="R135" t="str">
            <v>Stemmed beer glass 30 cl H17 cm</v>
          </cell>
          <cell r="T135">
            <v>0.88200000000000001</v>
          </cell>
        </row>
        <row r="136">
          <cell r="A136">
            <v>1202</v>
          </cell>
          <cell r="B136" t="str">
            <v>Mietartikel</v>
          </cell>
          <cell r="C136" t="str">
            <v>Gläser Standard</v>
          </cell>
          <cell r="D136" t="str">
            <v>Wasserglas Standard 32 cl H17 cm</v>
          </cell>
          <cell r="F136">
            <v>0.23</v>
          </cell>
          <cell r="G136">
            <v>0.12</v>
          </cell>
          <cell r="H136">
            <v>0</v>
          </cell>
          <cell r="I136">
            <v>2.5</v>
          </cell>
          <cell r="J136">
            <v>138</v>
          </cell>
          <cell r="K136">
            <v>3.2000000000000002E-3</v>
          </cell>
          <cell r="M136" t="str">
            <v>25</v>
          </cell>
          <cell r="N136" t="str">
            <v>Waterglas 32 cl H17 cm</v>
          </cell>
          <cell r="P136" t="str">
            <v>Verre à eau 32 cl H17 cm</v>
          </cell>
          <cell r="R136" t="str">
            <v>Water glass 32 cl H17 cm</v>
          </cell>
          <cell r="T136">
            <v>0.88200000000000001</v>
          </cell>
        </row>
        <row r="137">
          <cell r="A137">
            <v>1203</v>
          </cell>
          <cell r="B137" t="str">
            <v>Mietartikel</v>
          </cell>
          <cell r="C137" t="str">
            <v>Gläser Standard</v>
          </cell>
          <cell r="D137" t="str">
            <v>Weinglas groß Standard 24 cl H15 cm</v>
          </cell>
          <cell r="F137">
            <v>0.23</v>
          </cell>
          <cell r="G137">
            <v>0.12</v>
          </cell>
          <cell r="H137">
            <v>0</v>
          </cell>
          <cell r="I137">
            <v>2.5</v>
          </cell>
          <cell r="J137">
            <v>119</v>
          </cell>
          <cell r="K137">
            <v>2E-3</v>
          </cell>
          <cell r="M137" t="str">
            <v>36</v>
          </cell>
          <cell r="N137" t="str">
            <v>Wijnglas groot 24 cl H15 cm</v>
          </cell>
          <cell r="P137" t="str">
            <v>Verre à vin grand 24 cl H15 cm</v>
          </cell>
          <cell r="R137" t="str">
            <v>Large wine glass 24 cl H15 cm</v>
          </cell>
          <cell r="T137">
            <v>0.88200000000000001</v>
          </cell>
        </row>
        <row r="138">
          <cell r="A138">
            <v>1204</v>
          </cell>
          <cell r="B138" t="str">
            <v>Mietartikel</v>
          </cell>
          <cell r="C138" t="str">
            <v>Gläser Standard</v>
          </cell>
          <cell r="D138" t="str">
            <v>Weinglas klein Standard 19 cl H14 cm</v>
          </cell>
          <cell r="F138">
            <v>0.23</v>
          </cell>
          <cell r="G138">
            <v>0.12</v>
          </cell>
          <cell r="H138">
            <v>0</v>
          </cell>
          <cell r="I138">
            <v>2.5</v>
          </cell>
          <cell r="J138">
            <v>103</v>
          </cell>
          <cell r="K138">
            <v>2E-3</v>
          </cell>
          <cell r="M138" t="str">
            <v>36</v>
          </cell>
          <cell r="N138" t="str">
            <v>Wijnglas klein 19 cl H14 cm</v>
          </cell>
          <cell r="P138" t="str">
            <v>Verre à vin petit 19 cl H14 cm</v>
          </cell>
          <cell r="R138" t="str">
            <v>Small wine glass 19 cl H14 cm</v>
          </cell>
          <cell r="T138">
            <v>0.88200000000000001</v>
          </cell>
        </row>
        <row r="139">
          <cell r="A139">
            <v>1205</v>
          </cell>
          <cell r="B139" t="str">
            <v>Mietartikel</v>
          </cell>
          <cell r="C139" t="str">
            <v>Gläser Standard</v>
          </cell>
          <cell r="D139" t="str">
            <v>Portglas 13 cl H13 cm</v>
          </cell>
          <cell r="F139">
            <v>0.23</v>
          </cell>
          <cell r="G139">
            <v>0.12</v>
          </cell>
          <cell r="H139">
            <v>0</v>
          </cell>
          <cell r="I139">
            <v>2.5</v>
          </cell>
          <cell r="J139">
            <v>78</v>
          </cell>
          <cell r="K139">
            <v>1.5E-3</v>
          </cell>
          <cell r="M139" t="str">
            <v>49</v>
          </cell>
          <cell r="N139" t="str">
            <v>Portglas 13 cl H13 cm</v>
          </cell>
          <cell r="P139" t="str">
            <v>Verre à porto 13 cl H13 cm</v>
          </cell>
          <cell r="R139" t="str">
            <v>Port glass 13 cl H13 cm</v>
          </cell>
          <cell r="T139">
            <v>0.88</v>
          </cell>
        </row>
        <row r="140">
          <cell r="A140">
            <v>1206</v>
          </cell>
          <cell r="B140" t="str">
            <v>Mietartikel</v>
          </cell>
          <cell r="C140" t="str">
            <v>Gläser Standard</v>
          </cell>
          <cell r="D140" t="str">
            <v>Sherryglas 11 cl H15 cm</v>
          </cell>
          <cell r="F140">
            <v>0.23</v>
          </cell>
          <cell r="G140">
            <v>0.12</v>
          </cell>
          <cell r="H140">
            <v>0</v>
          </cell>
          <cell r="I140">
            <v>2.5</v>
          </cell>
          <cell r="J140">
            <v>69</v>
          </cell>
          <cell r="K140">
            <v>1.6000000000000001E-3</v>
          </cell>
          <cell r="M140" t="str">
            <v>49</v>
          </cell>
          <cell r="N140" t="str">
            <v>Sherryglas 11 cl H15 cm</v>
          </cell>
          <cell r="P140" t="str">
            <v>Verre à sherry 11 cl H15 cm</v>
          </cell>
          <cell r="R140" t="str">
            <v>Sherry glass 11 cl H15 cm</v>
          </cell>
          <cell r="T140">
            <v>0.88</v>
          </cell>
        </row>
        <row r="141">
          <cell r="A141">
            <v>1207</v>
          </cell>
          <cell r="B141" t="str">
            <v>Mietartikel</v>
          </cell>
          <cell r="C141" t="str">
            <v>Gläser Standard</v>
          </cell>
          <cell r="D141" t="str">
            <v>Schnapsglas Standard 6 cl H8 cm</v>
          </cell>
          <cell r="F141">
            <v>0.23</v>
          </cell>
          <cell r="G141">
            <v>0.12</v>
          </cell>
          <cell r="H141">
            <v>0</v>
          </cell>
          <cell r="I141">
            <v>2.25</v>
          </cell>
          <cell r="J141">
            <v>61</v>
          </cell>
          <cell r="K141">
            <v>1E-3</v>
          </cell>
          <cell r="M141" t="str">
            <v>49</v>
          </cell>
          <cell r="N141" t="str">
            <v>Borrelglas 6 cl H8 cm</v>
          </cell>
          <cell r="P141" t="str">
            <v>Verre à eau-de-vie 6 cl H8 cm</v>
          </cell>
          <cell r="R141" t="str">
            <v>Schnaps glass 6 cl H8 cm</v>
          </cell>
          <cell r="T141">
            <v>0.88200000000000001</v>
          </cell>
        </row>
        <row r="142">
          <cell r="A142">
            <v>1208</v>
          </cell>
          <cell r="B142" t="str">
            <v>Mietartikel</v>
          </cell>
          <cell r="C142" t="str">
            <v>Gläser Standard</v>
          </cell>
          <cell r="D142" t="str">
            <v>Likörglas 9 cl H6 cm</v>
          </cell>
          <cell r="F142">
            <v>0.23</v>
          </cell>
          <cell r="G142">
            <v>0.12</v>
          </cell>
          <cell r="H142">
            <v>0</v>
          </cell>
          <cell r="I142">
            <v>2</v>
          </cell>
          <cell r="J142">
            <v>70</v>
          </cell>
          <cell r="K142">
            <v>1.2999999999999999E-3</v>
          </cell>
          <cell r="M142" t="str">
            <v>36</v>
          </cell>
          <cell r="N142" t="str">
            <v>Likeurglas 9 cl H6 cm</v>
          </cell>
          <cell r="P142" t="str">
            <v>Verre à liqueur 9 cl H6 cm</v>
          </cell>
          <cell r="R142" t="str">
            <v>Liqueur glass 9 cl H6 cm</v>
          </cell>
          <cell r="T142">
            <v>0.88</v>
          </cell>
        </row>
        <row r="143">
          <cell r="A143">
            <v>1209</v>
          </cell>
          <cell r="B143" t="str">
            <v>Mietartikel</v>
          </cell>
          <cell r="C143" t="str">
            <v>Gläser Standard</v>
          </cell>
          <cell r="D143" t="str">
            <v>Sektschale Standard 20 cl H12 cm</v>
          </cell>
          <cell r="F143">
            <v>0.32</v>
          </cell>
          <cell r="G143">
            <v>0.14000000000000001</v>
          </cell>
          <cell r="H143">
            <v>0</v>
          </cell>
          <cell r="I143">
            <v>2.5</v>
          </cell>
          <cell r="J143">
            <v>113</v>
          </cell>
          <cell r="K143">
            <v>4.1000000000000003E-3</v>
          </cell>
          <cell r="M143" t="str">
            <v>16</v>
          </cell>
          <cell r="N143" t="str">
            <v>Sektcoupe 20 cl H12 cm</v>
          </cell>
          <cell r="P143" t="str">
            <v>Coupe à champagne 20 cl H12 cm</v>
          </cell>
          <cell r="R143" t="str">
            <v>Champagne bowl 20 cl H12 cm</v>
          </cell>
          <cell r="T143">
            <v>0.88200000000000001</v>
          </cell>
        </row>
        <row r="144">
          <cell r="A144">
            <v>1210</v>
          </cell>
          <cell r="B144" t="str">
            <v>Mietartikel</v>
          </cell>
          <cell r="C144" t="str">
            <v>Gläser Standard</v>
          </cell>
          <cell r="D144" t="str">
            <v>Sektflöte Standard 15 cl H16 cm</v>
          </cell>
          <cell r="F144">
            <v>0.23</v>
          </cell>
          <cell r="G144">
            <v>0.12</v>
          </cell>
          <cell r="H144">
            <v>0</v>
          </cell>
          <cell r="I144">
            <v>2.5</v>
          </cell>
          <cell r="J144">
            <v>78</v>
          </cell>
          <cell r="K144">
            <v>1.6000000000000001E-3</v>
          </cell>
          <cell r="M144" t="str">
            <v>49</v>
          </cell>
          <cell r="N144" t="str">
            <v>Sektflute 15 cl H16 cm</v>
          </cell>
          <cell r="P144" t="str">
            <v>Flûte à champagne 15 cl H16 cm</v>
          </cell>
          <cell r="R144" t="str">
            <v>Champagne flute 15 cl H16 cm</v>
          </cell>
          <cell r="T144">
            <v>0.88200000000000001</v>
          </cell>
        </row>
        <row r="145">
          <cell r="A145">
            <v>1211</v>
          </cell>
          <cell r="B145" t="str">
            <v>Mietartikel</v>
          </cell>
          <cell r="C145" t="str">
            <v>Gläser Standard</v>
          </cell>
          <cell r="D145" t="str">
            <v>Cognacschwenker Standard 21 cl H11 cm</v>
          </cell>
          <cell r="F145">
            <v>0.23</v>
          </cell>
          <cell r="G145">
            <v>0.12</v>
          </cell>
          <cell r="H145">
            <v>0</v>
          </cell>
          <cell r="I145">
            <v>2.5</v>
          </cell>
          <cell r="J145">
            <v>103</v>
          </cell>
          <cell r="K145">
            <v>2.3999999999999998E-3</v>
          </cell>
          <cell r="M145" t="str">
            <v>25</v>
          </cell>
          <cell r="N145" t="str">
            <v>Cognacglas 21 cl H11 cm</v>
          </cell>
          <cell r="P145" t="str">
            <v>Verre à cognac 21 cl H11 cm</v>
          </cell>
          <cell r="R145" t="str">
            <v>Cognac glass 21 cl H11 cm</v>
          </cell>
          <cell r="T145">
            <v>0.88200000000000001</v>
          </cell>
        </row>
        <row r="146">
          <cell r="A146">
            <v>1212</v>
          </cell>
          <cell r="B146" t="str">
            <v>Mietartikel</v>
          </cell>
          <cell r="C146" t="str">
            <v>Gläser Standard</v>
          </cell>
          <cell r="D146" t="str">
            <v>Irish Coffeeglas 24 cl H15 cm</v>
          </cell>
          <cell r="F146">
            <v>0.23</v>
          </cell>
          <cell r="G146">
            <v>0.12</v>
          </cell>
          <cell r="H146">
            <v>0</v>
          </cell>
          <cell r="I146">
            <v>2.5</v>
          </cell>
          <cell r="J146">
            <v>115</v>
          </cell>
          <cell r="K146">
            <v>2E-3</v>
          </cell>
          <cell r="M146" t="str">
            <v>36</v>
          </cell>
          <cell r="N146" t="str">
            <v>Irish coffeeglas 24 cl H15 cm</v>
          </cell>
          <cell r="P146" t="str">
            <v>Verre Irish Coffee 24 cl H15 cm</v>
          </cell>
          <cell r="R146" t="str">
            <v>Irish Coffee glass 24 cl H15 cm</v>
          </cell>
          <cell r="T146">
            <v>0.88200000000000001</v>
          </cell>
        </row>
        <row r="147">
          <cell r="A147">
            <v>1213</v>
          </cell>
          <cell r="B147" t="str">
            <v>Mietartikel</v>
          </cell>
          <cell r="C147" t="str">
            <v>Gläser Standard</v>
          </cell>
          <cell r="D147" t="str">
            <v>Longdrinkglas 22 cl H15 cm</v>
          </cell>
          <cell r="F147">
            <v>0.23</v>
          </cell>
          <cell r="G147">
            <v>0.12</v>
          </cell>
          <cell r="H147">
            <v>0</v>
          </cell>
          <cell r="I147">
            <v>1.5</v>
          </cell>
          <cell r="J147">
            <v>198</v>
          </cell>
          <cell r="K147">
            <v>1.5E-3</v>
          </cell>
          <cell r="M147" t="str">
            <v>49</v>
          </cell>
          <cell r="N147" t="str">
            <v>Longdrinkglas 22 cl H15 cm</v>
          </cell>
          <cell r="P147" t="str">
            <v>Verre Long Drink 22 cl H15 cm</v>
          </cell>
          <cell r="R147" t="str">
            <v>Longdrink glass 22 cl H15 cm</v>
          </cell>
          <cell r="T147">
            <v>0.88200000000000001</v>
          </cell>
        </row>
        <row r="148">
          <cell r="A148">
            <v>1214</v>
          </cell>
          <cell r="B148" t="str">
            <v>Mietartikel</v>
          </cell>
          <cell r="C148" t="str">
            <v>Gläser Standard</v>
          </cell>
          <cell r="D148" t="str">
            <v>Whiskyglas 20 cl H8 cm</v>
          </cell>
          <cell r="F148">
            <v>0.23</v>
          </cell>
          <cell r="G148">
            <v>0.12</v>
          </cell>
          <cell r="H148">
            <v>0</v>
          </cell>
          <cell r="I148">
            <v>2.15</v>
          </cell>
          <cell r="J148">
            <v>251</v>
          </cell>
          <cell r="K148">
            <v>2.3999999999999998E-3</v>
          </cell>
          <cell r="M148" t="str">
            <v>25</v>
          </cell>
          <cell r="N148" t="str">
            <v>Whiskyglas 20 cl H8 cm</v>
          </cell>
          <cell r="P148" t="str">
            <v>Verre à whisky 20 cl H8 cm</v>
          </cell>
          <cell r="R148" t="str">
            <v>Whisky glass 20 cl H8 cm</v>
          </cell>
          <cell r="T148">
            <v>0.88200000000000001</v>
          </cell>
        </row>
        <row r="149">
          <cell r="A149">
            <v>1215</v>
          </cell>
          <cell r="B149" t="str">
            <v>Mietartikel</v>
          </cell>
          <cell r="C149" t="str">
            <v>Gläser Standard</v>
          </cell>
          <cell r="D149" t="str">
            <v>Kölschglas 20 cl H14 cm</v>
          </cell>
          <cell r="F149">
            <v>0.23</v>
          </cell>
          <cell r="G149">
            <v>0.12</v>
          </cell>
          <cell r="H149">
            <v>0</v>
          </cell>
          <cell r="I149">
            <v>1.3</v>
          </cell>
          <cell r="J149">
            <v>145</v>
          </cell>
          <cell r="K149">
            <v>1.5E-3</v>
          </cell>
          <cell r="M149" t="str">
            <v>49</v>
          </cell>
          <cell r="N149" t="str">
            <v>Kölschglas 20 cl H14 cm</v>
          </cell>
          <cell r="P149" t="str">
            <v>Verre Kölsch 20 cl H14 cm</v>
          </cell>
          <cell r="R149" t="str">
            <v>Kölsch glass 20 cl H14 cm</v>
          </cell>
          <cell r="T149">
            <v>0.88200000000000001</v>
          </cell>
        </row>
        <row r="150">
          <cell r="A150">
            <v>1216</v>
          </cell>
          <cell r="B150" t="str">
            <v>Mietartikel</v>
          </cell>
          <cell r="C150" t="str">
            <v>Gläser Standard</v>
          </cell>
          <cell r="D150" t="str">
            <v>Altbierglas 20cl H11cm</v>
          </cell>
          <cell r="F150">
            <v>0.23</v>
          </cell>
          <cell r="G150">
            <v>0.12</v>
          </cell>
          <cell r="H150">
            <v>0</v>
          </cell>
          <cell r="I150">
            <v>1.3</v>
          </cell>
          <cell r="J150">
            <v>124</v>
          </cell>
          <cell r="K150">
            <v>1.1999999999999999E-3</v>
          </cell>
          <cell r="M150" t="str">
            <v>44</v>
          </cell>
          <cell r="N150" t="str">
            <v>Altglas 20cl H11cm</v>
          </cell>
          <cell r="P150" t="str">
            <v>Verre à bière 20cl H11cm</v>
          </cell>
          <cell r="R150" t="str">
            <v>Alt beer glass 20cl H11cm</v>
          </cell>
          <cell r="T150">
            <v>0.88200000000000001</v>
          </cell>
        </row>
        <row r="151">
          <cell r="A151">
            <v>1218</v>
          </cell>
          <cell r="B151" t="str">
            <v>Mietartikel</v>
          </cell>
          <cell r="C151" t="str">
            <v>Gläser Standard</v>
          </cell>
          <cell r="D151" t="str">
            <v>Teeglas 24 cl H9 cm</v>
          </cell>
          <cell r="F151">
            <v>0.23</v>
          </cell>
          <cell r="G151">
            <v>0.12</v>
          </cell>
          <cell r="H151">
            <v>0</v>
          </cell>
          <cell r="I151">
            <v>2</v>
          </cell>
          <cell r="J151">
            <v>223</v>
          </cell>
          <cell r="K151">
            <v>2.3999999999999998E-3</v>
          </cell>
          <cell r="M151" t="str">
            <v>25</v>
          </cell>
          <cell r="N151" t="str">
            <v>Theeglas 24 cl H9 cm</v>
          </cell>
          <cell r="P151" t="str">
            <v>Verre à thé 24 cl H9 cm</v>
          </cell>
          <cell r="R151" t="str">
            <v>Mulled wine glass 24 cl H9 cm</v>
          </cell>
          <cell r="T151">
            <v>0.88200000000000001</v>
          </cell>
        </row>
        <row r="152">
          <cell r="A152">
            <v>1219</v>
          </cell>
          <cell r="B152" t="str">
            <v>Mietartikel</v>
          </cell>
          <cell r="C152" t="str">
            <v>Gläser Standard</v>
          </cell>
          <cell r="D152" t="str">
            <v>Caipirinhaglas 36 cl H12 cm</v>
          </cell>
          <cell r="F152">
            <v>0.23</v>
          </cell>
          <cell r="G152">
            <v>0.12</v>
          </cell>
          <cell r="H152">
            <v>0</v>
          </cell>
          <cell r="I152">
            <v>3</v>
          </cell>
          <cell r="J152">
            <v>368</v>
          </cell>
          <cell r="K152">
            <v>2.8999999999999998E-3</v>
          </cell>
          <cell r="M152" t="str">
            <v>25</v>
          </cell>
          <cell r="N152" t="str">
            <v>Caipirinhaglas 36 cl H12 cm</v>
          </cell>
          <cell r="P152" t="str">
            <v>Verre Caipirinha 36 cl H12 cm</v>
          </cell>
          <cell r="R152" t="str">
            <v>Caipirinha glass 36 cl H12 cm</v>
          </cell>
          <cell r="T152">
            <v>0.88200000000000001</v>
          </cell>
        </row>
        <row r="153">
          <cell r="A153">
            <v>1220</v>
          </cell>
          <cell r="B153" t="str">
            <v>Mietartikel</v>
          </cell>
          <cell r="C153" t="str">
            <v>Gläser Standard</v>
          </cell>
          <cell r="D153" t="str">
            <v>Latte Macchiato Glas 30 cl H15 cm</v>
          </cell>
          <cell r="F153">
            <v>0.23</v>
          </cell>
          <cell r="G153">
            <v>0.12</v>
          </cell>
          <cell r="H153">
            <v>0</v>
          </cell>
          <cell r="I153">
            <v>3</v>
          </cell>
          <cell r="J153">
            <v>400</v>
          </cell>
          <cell r="K153">
            <v>2.8999999999999998E-3</v>
          </cell>
          <cell r="M153" t="str">
            <v>25</v>
          </cell>
          <cell r="N153" t="str">
            <v>Latte Machiatto glas 30 cl H15 cm</v>
          </cell>
          <cell r="P153" t="str">
            <v>Verre Latte Machiatto 30 cl H15 cm</v>
          </cell>
          <cell r="R153" t="str">
            <v>Latte Machiatto glass 30 cl H15 cm</v>
          </cell>
          <cell r="T153">
            <v>0.88200000000000001</v>
          </cell>
        </row>
        <row r="154">
          <cell r="A154">
            <v>1222</v>
          </cell>
          <cell r="B154" t="str">
            <v>Mietartikel</v>
          </cell>
          <cell r="C154" t="str">
            <v>Gläser Standard</v>
          </cell>
          <cell r="D154" t="str">
            <v>Bierkrug Munich 37 cl H14 cm</v>
          </cell>
          <cell r="F154">
            <v>0.35</v>
          </cell>
          <cell r="G154">
            <v>0.12</v>
          </cell>
          <cell r="H154">
            <v>0</v>
          </cell>
          <cell r="I154">
            <v>4.5</v>
          </cell>
          <cell r="J154">
            <v>180</v>
          </cell>
          <cell r="K154">
            <v>2.2000000000000001E-3</v>
          </cell>
          <cell r="M154" t="str">
            <v>20</v>
          </cell>
          <cell r="T154">
            <v>0.88</v>
          </cell>
        </row>
        <row r="155">
          <cell r="A155">
            <v>1223</v>
          </cell>
          <cell r="B155" t="str">
            <v>Mietartikel</v>
          </cell>
          <cell r="C155" t="str">
            <v>Gläser Standard</v>
          </cell>
          <cell r="D155" t="str">
            <v>Weizenbierglas 69 cl H22 cm</v>
          </cell>
          <cell r="F155">
            <v>0.4</v>
          </cell>
          <cell r="G155">
            <v>0.12</v>
          </cell>
          <cell r="H155">
            <v>0</v>
          </cell>
          <cell r="I155">
            <v>3.25</v>
          </cell>
          <cell r="J155">
            <v>505</v>
          </cell>
          <cell r="K155">
            <v>3.5000000000000001E-3</v>
          </cell>
          <cell r="M155" t="str">
            <v>25</v>
          </cell>
          <cell r="N155" t="str">
            <v>Weizenbierglas 69 cl H22 cm</v>
          </cell>
          <cell r="P155" t="str">
            <v>Verre à bière de froment 69cl H22 cm</v>
          </cell>
          <cell r="R155" t="str">
            <v>Wheat beer glass 69 cl H22 cm</v>
          </cell>
          <cell r="T155">
            <v>0.88200000000000001</v>
          </cell>
        </row>
        <row r="156">
          <cell r="A156">
            <v>1224</v>
          </cell>
          <cell r="B156" t="str">
            <v>Mietartikel</v>
          </cell>
          <cell r="C156" t="str">
            <v>Gläser Standard</v>
          </cell>
          <cell r="D156" t="str">
            <v>Hurricane Cocktailglas 44 cl H21 cm</v>
          </cell>
          <cell r="F156">
            <v>0.4</v>
          </cell>
          <cell r="G156">
            <v>0.12</v>
          </cell>
          <cell r="H156">
            <v>0</v>
          </cell>
          <cell r="I156">
            <v>4.75</v>
          </cell>
          <cell r="J156">
            <v>320</v>
          </cell>
          <cell r="K156">
            <v>3.5000000000000001E-3</v>
          </cell>
          <cell r="M156" t="str">
            <v>25</v>
          </cell>
          <cell r="N156" t="str">
            <v>Cocktail/Hurricane-glas 44 cl H21 cm</v>
          </cell>
          <cell r="P156" t="str">
            <v>Verre Cocktail/Hurricane 44cl H21 cm</v>
          </cell>
          <cell r="R156" t="str">
            <v>Hurricane cocktail glass 44 cl H21 cm</v>
          </cell>
          <cell r="T156">
            <v>0.88200000000000001</v>
          </cell>
        </row>
        <row r="157">
          <cell r="A157">
            <v>1225</v>
          </cell>
          <cell r="B157" t="str">
            <v>Mietartikel</v>
          </cell>
          <cell r="C157" t="str">
            <v>Gläser Standard</v>
          </cell>
          <cell r="D157" t="str">
            <v>Bier-Longdrinkglas Sinus 30 cl H21 cm</v>
          </cell>
          <cell r="F157">
            <v>0.23</v>
          </cell>
          <cell r="G157">
            <v>0.12</v>
          </cell>
          <cell r="H157">
            <v>0</v>
          </cell>
          <cell r="I157">
            <v>3.25</v>
          </cell>
          <cell r="J157">
            <v>240</v>
          </cell>
          <cell r="K157">
            <v>2E-3</v>
          </cell>
          <cell r="M157" t="str">
            <v>49</v>
          </cell>
          <cell r="N157" t="str">
            <v>Bier-Longdrinkglas Sinus 30 cl H21 cm</v>
          </cell>
          <cell r="P157" t="str">
            <v>Verre à bière-long drink Sinus 30 cl H21 cm</v>
          </cell>
          <cell r="R157" t="str">
            <v>Beer longdrink glass Sinus 30 cl H21 cm</v>
          </cell>
          <cell r="T157">
            <v>0.88200000000000001</v>
          </cell>
        </row>
        <row r="158">
          <cell r="A158">
            <v>1226</v>
          </cell>
          <cell r="B158" t="str">
            <v>Mietartikel</v>
          </cell>
          <cell r="C158" t="str">
            <v>Gläser Standard</v>
          </cell>
          <cell r="D158" t="str">
            <v>Weizenbierglas 30 cl H20 cm</v>
          </cell>
          <cell r="F158">
            <v>0.32</v>
          </cell>
          <cell r="G158">
            <v>0.12</v>
          </cell>
          <cell r="H158">
            <v>0</v>
          </cell>
          <cell r="I158">
            <v>3.25</v>
          </cell>
          <cell r="J158">
            <v>250</v>
          </cell>
          <cell r="K158">
            <v>2E-3</v>
          </cell>
          <cell r="M158" t="str">
            <v>36</v>
          </cell>
          <cell r="N158" t="str">
            <v>Weizenbierglas 30 cl H20 cm</v>
          </cell>
          <cell r="P158" t="str">
            <v>Verre à bière de froment 30 cl</v>
          </cell>
          <cell r="R158" t="str">
            <v>Wheat beer glass 30 cl H20 cm</v>
          </cell>
          <cell r="T158">
            <v>0.88200000000000001</v>
          </cell>
        </row>
        <row r="159">
          <cell r="A159">
            <v>1227</v>
          </cell>
          <cell r="B159" t="str">
            <v>Mietartikel</v>
          </cell>
          <cell r="C159" t="str">
            <v>Gläser Standard</v>
          </cell>
          <cell r="D159" t="str">
            <v>Wasserglas Authentic 25 cl H9 cm</v>
          </cell>
          <cell r="F159">
            <v>0.35</v>
          </cell>
          <cell r="G159">
            <v>0.12</v>
          </cell>
          <cell r="H159">
            <v>0</v>
          </cell>
          <cell r="I159">
            <v>3</v>
          </cell>
          <cell r="J159">
            <v>250</v>
          </cell>
          <cell r="K159">
            <v>2.5000000000000001E-3</v>
          </cell>
          <cell r="M159" t="str">
            <v>25</v>
          </cell>
          <cell r="N159" t="str">
            <v>Waterglas Authentic 25 cl H9 cm</v>
          </cell>
          <cell r="P159" t="str">
            <v>Verre à eau Authentic 25 cl H9 cm</v>
          </cell>
          <cell r="R159" t="str">
            <v>Water glass Authentic 25 cl H9 cm</v>
          </cell>
          <cell r="T159">
            <v>0.88200000000000001</v>
          </cell>
        </row>
        <row r="160">
          <cell r="A160">
            <v>1229</v>
          </cell>
          <cell r="B160" t="str">
            <v>Mietartikel</v>
          </cell>
          <cell r="C160" t="str">
            <v>Sonstiges Glas</v>
          </cell>
          <cell r="D160" t="str">
            <v>Ascher Glas Ø14 cm</v>
          </cell>
          <cell r="F160">
            <v>0.3</v>
          </cell>
          <cell r="G160">
            <v>0.12</v>
          </cell>
          <cell r="H160">
            <v>0</v>
          </cell>
          <cell r="I160">
            <v>1.3</v>
          </cell>
          <cell r="J160">
            <v>255</v>
          </cell>
          <cell r="K160">
            <v>1.2999999999999999E-3</v>
          </cell>
          <cell r="M160" t="str">
            <v>35</v>
          </cell>
          <cell r="N160" t="str">
            <v>Asbak glas Ø14 cm</v>
          </cell>
          <cell r="P160" t="str">
            <v>Cendrier en verre Ø 14 cm</v>
          </cell>
          <cell r="R160" t="str">
            <v>Glass ashtray Ø14 cm</v>
          </cell>
          <cell r="T160">
            <v>0.94499999999999995</v>
          </cell>
        </row>
        <row r="161">
          <cell r="A161">
            <v>1230</v>
          </cell>
          <cell r="B161" t="str">
            <v>Mietartikel</v>
          </cell>
          <cell r="C161" t="str">
            <v>Buffetzubehör</v>
          </cell>
          <cell r="D161" t="str">
            <v>Dispenser Authentic 6 ltr mit Zapfhahn Ø23*H24 cm</v>
          </cell>
          <cell r="F161">
            <v>9</v>
          </cell>
          <cell r="G161">
            <v>2</v>
          </cell>
          <cell r="H161">
            <v>0</v>
          </cell>
          <cell r="I161">
            <v>49.5</v>
          </cell>
          <cell r="J161">
            <v>3000</v>
          </cell>
          <cell r="K161">
            <v>0.15</v>
          </cell>
          <cell r="N161" t="str">
            <v>Dispenser Authentic met tapkraan 6 ltr Ø23*H24 cm</v>
          </cell>
          <cell r="P161" t="str">
            <v>Distributeur Authentic 6 ltr avec robinet ø23*H24 cm</v>
          </cell>
          <cell r="R161" t="str">
            <v>Dispenser Authentic 6 ltr with tap Ø23*H24 cm</v>
          </cell>
          <cell r="T161">
            <v>28</v>
          </cell>
        </row>
        <row r="162">
          <cell r="A162">
            <v>1231</v>
          </cell>
          <cell r="B162" t="str">
            <v>Mietartikel</v>
          </cell>
          <cell r="C162" t="str">
            <v>Buffetzubehör</v>
          </cell>
          <cell r="D162" t="str">
            <v>Dispenser Authentic 12.5 ltr mit Zapfhahn Ø25*H35 cm</v>
          </cell>
          <cell r="F162">
            <v>14</v>
          </cell>
          <cell r="G162">
            <v>3.5</v>
          </cell>
          <cell r="H162">
            <v>0</v>
          </cell>
          <cell r="I162">
            <v>62.7</v>
          </cell>
          <cell r="J162">
            <v>3000</v>
          </cell>
          <cell r="K162">
            <v>0.2</v>
          </cell>
          <cell r="N162" t="str">
            <v>Dispenser Authentic met tapkraan 12.5 ltr Ø25*H35 cm</v>
          </cell>
          <cell r="P162" t="str">
            <v>Distributeur Authentic 12.5 ltr avec robinet ø25*H35 cm</v>
          </cell>
          <cell r="R162" t="str">
            <v>Dispenser Authentic 12.5 ltr with tap Ø25*H35 cm</v>
          </cell>
          <cell r="T162">
            <v>44</v>
          </cell>
        </row>
        <row r="163">
          <cell r="A163">
            <v>1233</v>
          </cell>
          <cell r="B163" t="str">
            <v>Mietartikel</v>
          </cell>
          <cell r="C163" t="str">
            <v>Buffetzubehör</v>
          </cell>
          <cell r="D163" t="str">
            <v>Buffet-Metallgestell 2-teilig für Dispenser Authentic</v>
          </cell>
          <cell r="F163">
            <v>5.5</v>
          </cell>
          <cell r="G163">
            <v>1.5</v>
          </cell>
          <cell r="H163">
            <v>0</v>
          </cell>
          <cell r="I163">
            <v>66</v>
          </cell>
          <cell r="J163">
            <v>1500</v>
          </cell>
          <cell r="K163">
            <v>0.01</v>
          </cell>
          <cell r="N163" t="str">
            <v>Buffet-standaard metaal 2-delig voor dispenser Authentic</v>
          </cell>
          <cell r="P163" t="str">
            <v>Châssis pour distributeur Authentic (2 pièces)</v>
          </cell>
          <cell r="R163" t="str">
            <v>Buffet-stand metal 2-parts for dispenser Authentic</v>
          </cell>
          <cell r="T163">
            <v>13.5</v>
          </cell>
        </row>
        <row r="164">
          <cell r="A164">
            <v>1234</v>
          </cell>
          <cell r="B164" t="str">
            <v>Mietartikel</v>
          </cell>
          <cell r="C164" t="str">
            <v>Ballon - Luigi Bormioli</v>
          </cell>
          <cell r="D164" t="str">
            <v>Ballon-Longdrinkglas grün 50 cl H12.5 cm</v>
          </cell>
          <cell r="F164">
            <v>0.33</v>
          </cell>
          <cell r="G164">
            <v>0.11</v>
          </cell>
          <cell r="I164">
            <v>3.9</v>
          </cell>
          <cell r="J164">
            <v>250</v>
          </cell>
          <cell r="K164">
            <v>3.2000000000000002E-3</v>
          </cell>
          <cell r="M164" t="str">
            <v>25</v>
          </cell>
          <cell r="N164" t="str">
            <v>Ballon-longdrinkglas groen 50 cl H12.5 cm</v>
          </cell>
          <cell r="P164" t="str">
            <v>Verre ballon Longdrink vert 50 cl H12.5 cm</v>
          </cell>
          <cell r="R164" t="str">
            <v>Ballon-longdrinkglass green 50 cl H12.5 cm</v>
          </cell>
          <cell r="T164">
            <v>0</v>
          </cell>
        </row>
        <row r="165">
          <cell r="A165">
            <v>1235</v>
          </cell>
          <cell r="B165" t="str">
            <v>Mietartikel</v>
          </cell>
          <cell r="C165" t="str">
            <v>Ballon - Luigi Bormioli</v>
          </cell>
          <cell r="D165" t="str">
            <v>Ballon-Longdrinkglas rot 50 cl H12.5 cm</v>
          </cell>
          <cell r="F165">
            <v>0.33</v>
          </cell>
          <cell r="G165">
            <v>0.11</v>
          </cell>
          <cell r="I165">
            <v>3.9</v>
          </cell>
          <cell r="J165">
            <v>250</v>
          </cell>
          <cell r="K165">
            <v>3.2000000000000002E-3</v>
          </cell>
          <cell r="M165" t="str">
            <v>25</v>
          </cell>
          <cell r="N165" t="str">
            <v>Ballon-longdrinkglas rood 50 cl H12.5 cm</v>
          </cell>
          <cell r="P165" t="str">
            <v>Verre ballon Longdrink rouge 50 cl H12.5 cm</v>
          </cell>
          <cell r="R165" t="str">
            <v>Ballon-longdrinkglass red 50 cl H12.5 cm</v>
          </cell>
          <cell r="T165">
            <v>0</v>
          </cell>
        </row>
        <row r="166">
          <cell r="A166">
            <v>1236</v>
          </cell>
          <cell r="B166" t="str">
            <v>Mietartikel</v>
          </cell>
          <cell r="C166" t="str">
            <v>Ballon - Luigi Bormioli</v>
          </cell>
          <cell r="D166" t="str">
            <v>Ballon-Longdrinkglas blau 50 cl H12.5 cm</v>
          </cell>
          <cell r="F166">
            <v>0.33</v>
          </cell>
          <cell r="G166">
            <v>0.11</v>
          </cell>
          <cell r="I166">
            <v>3.9</v>
          </cell>
          <cell r="J166">
            <v>250</v>
          </cell>
          <cell r="K166">
            <v>3.2000000000000002E-3</v>
          </cell>
          <cell r="M166" t="str">
            <v>25</v>
          </cell>
          <cell r="N166" t="str">
            <v>Ballon-longdrinkglas blauw 50 cl H12.5 cm</v>
          </cell>
          <cell r="P166" t="str">
            <v>Verre ballon Longdrink bleu 50 cl H12.5 cm</v>
          </cell>
          <cell r="R166" t="str">
            <v>Ballon-longdrinkglass blue 50 cl H12.5 cm</v>
          </cell>
          <cell r="T166">
            <v>0</v>
          </cell>
        </row>
        <row r="167">
          <cell r="A167">
            <v>1237</v>
          </cell>
          <cell r="B167" t="str">
            <v>Mietartikel</v>
          </cell>
          <cell r="C167" t="str">
            <v>Ballon - Luigi Bormioli</v>
          </cell>
          <cell r="D167" t="str">
            <v>Ballon-Longdrinkglas gelb 50 cl H12.5 cm</v>
          </cell>
          <cell r="F167">
            <v>0.33</v>
          </cell>
          <cell r="G167">
            <v>0.11</v>
          </cell>
          <cell r="I167">
            <v>3.9</v>
          </cell>
          <cell r="J167">
            <v>250</v>
          </cell>
          <cell r="K167">
            <v>3.2000000000000002E-3</v>
          </cell>
          <cell r="M167" t="str">
            <v>25</v>
          </cell>
          <cell r="N167" t="str">
            <v>Ballon-longdrinkglas geel 50 cl H12.5 cm</v>
          </cell>
          <cell r="P167" t="str">
            <v>Verre ballon Longdrink jaune 50 cl H12.5 cm</v>
          </cell>
          <cell r="R167" t="str">
            <v>Ballon-longdrinkglass yellow 50 cl H12.5 cm</v>
          </cell>
          <cell r="T167">
            <v>0</v>
          </cell>
        </row>
        <row r="168">
          <cell r="A168">
            <v>1238</v>
          </cell>
          <cell r="B168" t="str">
            <v>Mietartikel</v>
          </cell>
          <cell r="C168" t="str">
            <v>Ballon - Luigi Bormioli</v>
          </cell>
          <cell r="D168" t="str">
            <v>Ballon-Longdrinkglas orange 50 cl H12.5 cm</v>
          </cell>
          <cell r="F168">
            <v>0.33</v>
          </cell>
          <cell r="G168">
            <v>0.11</v>
          </cell>
          <cell r="I168">
            <v>3.9</v>
          </cell>
          <cell r="J168">
            <v>250</v>
          </cell>
          <cell r="K168">
            <v>3.2000000000000002E-3</v>
          </cell>
          <cell r="M168" t="str">
            <v>25</v>
          </cell>
          <cell r="N168" t="str">
            <v>Ballon-longdrinkglas oranje 50 cl H12.5 cm</v>
          </cell>
          <cell r="P168" t="str">
            <v>Verre ballon Longdrink orange 50 cl H12.5 cm</v>
          </cell>
          <cell r="R168" t="str">
            <v>Ballon-longdrinkglass orange 50 cl H12.5 cm</v>
          </cell>
          <cell r="T168">
            <v>0</v>
          </cell>
        </row>
        <row r="169">
          <cell r="A169">
            <v>1239</v>
          </cell>
          <cell r="B169" t="str">
            <v>Mietartikel</v>
          </cell>
          <cell r="C169" t="str">
            <v>Ballon - Luigi Bormioli</v>
          </cell>
          <cell r="D169" t="str">
            <v>Ballon-Longdrinkglas lila 50 cl H12.5 cm</v>
          </cell>
          <cell r="F169">
            <v>0.33</v>
          </cell>
          <cell r="G169">
            <v>0.11</v>
          </cell>
          <cell r="I169">
            <v>3.9</v>
          </cell>
          <cell r="J169">
            <v>250</v>
          </cell>
          <cell r="K169">
            <v>3.2000000000000002E-3</v>
          </cell>
          <cell r="M169" t="str">
            <v>25</v>
          </cell>
          <cell r="N169" t="str">
            <v>Ballon-longdrinkglas lila 50 cl H12.5 cm</v>
          </cell>
          <cell r="P169" t="str">
            <v>Verre ballon Longdrink lilas 50 cl H12.5 cm</v>
          </cell>
          <cell r="R169" t="str">
            <v>Ballon-longdrinkglass lilac 50 cl H12.5 cm</v>
          </cell>
          <cell r="T169">
            <v>0</v>
          </cell>
        </row>
        <row r="170">
          <cell r="A170">
            <v>1241</v>
          </cell>
          <cell r="B170" t="str">
            <v>Mietartikel</v>
          </cell>
          <cell r="C170" t="str">
            <v>Standard - Hepp</v>
          </cell>
          <cell r="D170" t="str">
            <v>Tafelmesser Standard</v>
          </cell>
          <cell r="F170">
            <v>0.23</v>
          </cell>
          <cell r="G170">
            <v>0.09</v>
          </cell>
          <cell r="H170">
            <v>0</v>
          </cell>
          <cell r="I170">
            <v>3.1</v>
          </cell>
          <cell r="J170">
            <v>74</v>
          </cell>
          <cell r="K170">
            <v>2.9999999999999997E-4</v>
          </cell>
          <cell r="N170" t="str">
            <v>Tafelmes</v>
          </cell>
          <cell r="P170" t="str">
            <v>Couteau</v>
          </cell>
          <cell r="R170" t="str">
            <v>Table knife</v>
          </cell>
          <cell r="T170">
            <v>0.88200000000000001</v>
          </cell>
        </row>
        <row r="171">
          <cell r="A171">
            <v>1242</v>
          </cell>
          <cell r="B171" t="str">
            <v>Mietartikel</v>
          </cell>
          <cell r="C171" t="str">
            <v>Standard - Hepp</v>
          </cell>
          <cell r="D171" t="str">
            <v>Tafelgabel Standard</v>
          </cell>
          <cell r="F171">
            <v>0.23</v>
          </cell>
          <cell r="G171">
            <v>0.09</v>
          </cell>
          <cell r="H171">
            <v>0</v>
          </cell>
          <cell r="I171">
            <v>2.5</v>
          </cell>
          <cell r="J171">
            <v>44</v>
          </cell>
          <cell r="K171">
            <v>2.9999999999999997E-4</v>
          </cell>
          <cell r="N171" t="str">
            <v>Tafelvork</v>
          </cell>
          <cell r="P171" t="str">
            <v>Fourchette</v>
          </cell>
          <cell r="R171" t="str">
            <v>Table fork</v>
          </cell>
          <cell r="T171">
            <v>0.88200000000000001</v>
          </cell>
        </row>
        <row r="172">
          <cell r="A172">
            <v>1243</v>
          </cell>
          <cell r="B172" t="str">
            <v>Mietartikel</v>
          </cell>
          <cell r="C172" t="str">
            <v>Standard - Hepp</v>
          </cell>
          <cell r="D172" t="str">
            <v>Tafellöffel Standard</v>
          </cell>
          <cell r="F172">
            <v>0.23</v>
          </cell>
          <cell r="G172">
            <v>0.09</v>
          </cell>
          <cell r="H172">
            <v>0</v>
          </cell>
          <cell r="I172">
            <v>2.5</v>
          </cell>
          <cell r="J172">
            <v>51</v>
          </cell>
          <cell r="K172">
            <v>2.9999999999999997E-4</v>
          </cell>
          <cell r="N172" t="str">
            <v>Tafellepel</v>
          </cell>
          <cell r="P172" t="str">
            <v>Cuiller</v>
          </cell>
          <cell r="R172" t="str">
            <v>Table spoon</v>
          </cell>
          <cell r="T172">
            <v>0.88200000000000001</v>
          </cell>
        </row>
        <row r="173">
          <cell r="A173">
            <v>1247</v>
          </cell>
          <cell r="B173" t="str">
            <v>Mietartikel</v>
          </cell>
          <cell r="C173" t="str">
            <v>Standard - Hepp</v>
          </cell>
          <cell r="D173" t="str">
            <v>Kaffeelöffel Standard</v>
          </cell>
          <cell r="F173">
            <v>0.23</v>
          </cell>
          <cell r="G173">
            <v>0.09</v>
          </cell>
          <cell r="H173">
            <v>0</v>
          </cell>
          <cell r="I173">
            <v>1.45</v>
          </cell>
          <cell r="J173">
            <v>16</v>
          </cell>
          <cell r="K173">
            <v>2.9999999999999997E-4</v>
          </cell>
          <cell r="N173" t="str">
            <v>Koffielepel</v>
          </cell>
          <cell r="P173" t="str">
            <v>Cuiller à café</v>
          </cell>
          <cell r="R173" t="str">
            <v>Coffee spoon</v>
          </cell>
          <cell r="T173">
            <v>0.88200000000000001</v>
          </cell>
        </row>
        <row r="174">
          <cell r="A174">
            <v>1248</v>
          </cell>
          <cell r="B174" t="str">
            <v>Mietartikel</v>
          </cell>
          <cell r="C174" t="str">
            <v>Standard - Hepp</v>
          </cell>
          <cell r="D174" t="str">
            <v>Kuchengabel Standard</v>
          </cell>
          <cell r="F174">
            <v>0.23</v>
          </cell>
          <cell r="G174">
            <v>0.09</v>
          </cell>
          <cell r="H174">
            <v>0</v>
          </cell>
          <cell r="I174">
            <v>1.6</v>
          </cell>
          <cell r="J174">
            <v>16</v>
          </cell>
          <cell r="K174">
            <v>2.9999999999999997E-4</v>
          </cell>
          <cell r="N174" t="str">
            <v>Gebaksvork</v>
          </cell>
          <cell r="P174" t="str">
            <v>Fourchette à gâteau</v>
          </cell>
          <cell r="R174" t="str">
            <v>Cake fork</v>
          </cell>
          <cell r="T174">
            <v>0.88200000000000001</v>
          </cell>
        </row>
        <row r="175">
          <cell r="A175">
            <v>1252</v>
          </cell>
          <cell r="B175" t="str">
            <v>Mietartikel</v>
          </cell>
          <cell r="C175" t="str">
            <v>Ballon - Luigi Bormioli</v>
          </cell>
          <cell r="D175" t="str">
            <v>Ballon-Longdrinkglas 46 cl H12 cm</v>
          </cell>
          <cell r="F175">
            <v>0.32</v>
          </cell>
          <cell r="G175">
            <v>0.12</v>
          </cell>
          <cell r="H175">
            <v>0</v>
          </cell>
          <cell r="I175">
            <v>4.25</v>
          </cell>
          <cell r="J175">
            <v>255</v>
          </cell>
          <cell r="K175">
            <v>3.2000000000000002E-3</v>
          </cell>
          <cell r="M175" t="str">
            <v>25</v>
          </cell>
          <cell r="N175" t="str">
            <v>Ballon-longdrinkglas 46 cl H12 cm</v>
          </cell>
          <cell r="P175" t="str">
            <v>Verre Longdrink 46cl H12cm</v>
          </cell>
          <cell r="R175" t="str">
            <v>Ballon longdrinkglass 46 cl H12 cm</v>
          </cell>
          <cell r="T175">
            <v>0.99750000000000005</v>
          </cell>
        </row>
        <row r="176">
          <cell r="A176">
            <v>1253</v>
          </cell>
          <cell r="B176" t="str">
            <v>Mietartikel</v>
          </cell>
          <cell r="C176" t="str">
            <v>Ballon - Luigi Bormioli</v>
          </cell>
          <cell r="D176" t="str">
            <v>Ballon-Glas 34 cl H9 cm</v>
          </cell>
          <cell r="F176">
            <v>0.32</v>
          </cell>
          <cell r="G176">
            <v>0.12</v>
          </cell>
          <cell r="H176">
            <v>0</v>
          </cell>
          <cell r="I176">
            <v>4.25</v>
          </cell>
          <cell r="J176">
            <v>210</v>
          </cell>
          <cell r="K176">
            <v>2.8999999999999998E-3</v>
          </cell>
          <cell r="M176" t="str">
            <v>25</v>
          </cell>
          <cell r="N176" t="str">
            <v>Ballon-glas 34 cl H9 cm</v>
          </cell>
          <cell r="P176" t="str">
            <v>Verre 34 cl H9 cm</v>
          </cell>
          <cell r="R176" t="str">
            <v>Ballon glass 34 cl H9 cm</v>
          </cell>
          <cell r="T176">
            <v>0.99750000000000005</v>
          </cell>
        </row>
        <row r="177">
          <cell r="A177">
            <v>1256</v>
          </cell>
          <cell r="B177" t="str">
            <v>Mietartikel</v>
          </cell>
          <cell r="C177" t="str">
            <v>Ballon - Luigi Bormioli</v>
          </cell>
          <cell r="D177" t="str">
            <v>Wasser Ballon-Longdrinkglas blau 46 cl H12 cm</v>
          </cell>
          <cell r="F177">
            <v>0.35</v>
          </cell>
          <cell r="G177">
            <v>0.12</v>
          </cell>
          <cell r="H177">
            <v>0</v>
          </cell>
          <cell r="I177">
            <v>5</v>
          </cell>
          <cell r="J177">
            <v>255</v>
          </cell>
          <cell r="K177">
            <v>3.2000000000000002E-3</v>
          </cell>
          <cell r="M177" t="str">
            <v>25</v>
          </cell>
          <cell r="N177" t="str">
            <v>Water ballon-longdrinkglas blauw 46 cl H12 cm</v>
          </cell>
          <cell r="P177" t="str">
            <v>Verre ballon Longdrink bleu 46 cl H12 cm</v>
          </cell>
          <cell r="R177" t="str">
            <v>Water ballon-longdrinkglass blue 46 cl H12 cm</v>
          </cell>
          <cell r="T177">
            <v>0</v>
          </cell>
        </row>
        <row r="178">
          <cell r="A178">
            <v>1257</v>
          </cell>
          <cell r="B178" t="str">
            <v>Mietartikel</v>
          </cell>
          <cell r="C178" t="str">
            <v>Ballon - Luigi Bormioli</v>
          </cell>
          <cell r="D178" t="str">
            <v>Wasser Ballon-Glas blau 34 cl H9 cm</v>
          </cell>
          <cell r="F178">
            <v>0.35</v>
          </cell>
          <cell r="G178">
            <v>0.12</v>
          </cell>
          <cell r="H178">
            <v>0</v>
          </cell>
          <cell r="I178">
            <v>5</v>
          </cell>
          <cell r="J178">
            <v>210</v>
          </cell>
          <cell r="K178">
            <v>2.8999999999999998E-3</v>
          </cell>
          <cell r="M178" t="str">
            <v>25</v>
          </cell>
          <cell r="N178" t="str">
            <v>Water ballon-glas blauw 34 cl H9 cm</v>
          </cell>
          <cell r="P178" t="str">
            <v>Verre ballon bleu 34 cl H9 cm</v>
          </cell>
          <cell r="R178" t="str">
            <v>Water ballon-glass blue 34 cl H9 cm</v>
          </cell>
          <cell r="T178">
            <v>0</v>
          </cell>
        </row>
        <row r="179">
          <cell r="A179">
            <v>1261</v>
          </cell>
          <cell r="B179" t="str">
            <v>Mietartikel</v>
          </cell>
          <cell r="C179" t="str">
            <v>Luxus - Hepp</v>
          </cell>
          <cell r="D179" t="str">
            <v>Tafelmesser Luxus</v>
          </cell>
          <cell r="F179">
            <v>0.26</v>
          </cell>
          <cell r="G179">
            <v>0.09</v>
          </cell>
          <cell r="H179">
            <v>0</v>
          </cell>
          <cell r="I179">
            <v>3.3</v>
          </cell>
          <cell r="J179">
            <v>80</v>
          </cell>
          <cell r="K179">
            <v>2.9999999999999997E-4</v>
          </cell>
          <cell r="N179" t="str">
            <v>Tafelmes luxe</v>
          </cell>
          <cell r="P179" t="str">
            <v>Couteau luxe</v>
          </cell>
          <cell r="R179" t="str">
            <v>Table knife Luxury</v>
          </cell>
          <cell r="T179">
            <v>0.94499999999999995</v>
          </cell>
        </row>
        <row r="180">
          <cell r="A180">
            <v>1262</v>
          </cell>
          <cell r="B180" t="str">
            <v>Mietartikel</v>
          </cell>
          <cell r="C180" t="str">
            <v>Luxus - Hepp</v>
          </cell>
          <cell r="D180" t="str">
            <v>Tafelgabel Luxus</v>
          </cell>
          <cell r="F180">
            <v>0.26</v>
          </cell>
          <cell r="G180">
            <v>0.09</v>
          </cell>
          <cell r="H180">
            <v>0</v>
          </cell>
          <cell r="I180">
            <v>2.8</v>
          </cell>
          <cell r="J180">
            <v>50</v>
          </cell>
          <cell r="K180">
            <v>2.9999999999999997E-4</v>
          </cell>
          <cell r="N180" t="str">
            <v>Tafelvork luxe</v>
          </cell>
          <cell r="P180" t="str">
            <v>Fourchette luxe</v>
          </cell>
          <cell r="R180" t="str">
            <v>Table fork Luxury</v>
          </cell>
          <cell r="T180">
            <v>0.94499999999999995</v>
          </cell>
        </row>
        <row r="181">
          <cell r="A181">
            <v>1263</v>
          </cell>
          <cell r="B181" t="str">
            <v>Mietartikel</v>
          </cell>
          <cell r="C181" t="str">
            <v>Luxus - Hepp</v>
          </cell>
          <cell r="D181" t="str">
            <v>Tafellöffel Luxus</v>
          </cell>
          <cell r="F181">
            <v>0.26</v>
          </cell>
          <cell r="G181">
            <v>0.09</v>
          </cell>
          <cell r="H181">
            <v>0</v>
          </cell>
          <cell r="I181">
            <v>2.8</v>
          </cell>
          <cell r="J181">
            <v>70</v>
          </cell>
          <cell r="K181">
            <v>2.9999999999999997E-4</v>
          </cell>
          <cell r="N181" t="str">
            <v>Tafellepel luxe</v>
          </cell>
          <cell r="P181" t="str">
            <v>Cuiller luxe</v>
          </cell>
          <cell r="R181" t="str">
            <v>Table spoon Luxury</v>
          </cell>
          <cell r="T181">
            <v>0.94499999999999995</v>
          </cell>
        </row>
        <row r="182">
          <cell r="A182">
            <v>1264</v>
          </cell>
          <cell r="B182" t="str">
            <v>Mietartikel</v>
          </cell>
          <cell r="C182" t="str">
            <v>Luxus - Hepp</v>
          </cell>
          <cell r="D182" t="str">
            <v>Dessertmesser Luxus</v>
          </cell>
          <cell r="F182">
            <v>0.26</v>
          </cell>
          <cell r="G182">
            <v>0.09</v>
          </cell>
          <cell r="H182">
            <v>0</v>
          </cell>
          <cell r="I182">
            <v>3.1</v>
          </cell>
          <cell r="J182">
            <v>64</v>
          </cell>
          <cell r="K182">
            <v>2.9999999999999997E-4</v>
          </cell>
          <cell r="N182" t="str">
            <v>Dessertmes luxe</v>
          </cell>
          <cell r="P182" t="str">
            <v>Couteau à dessert luxe</v>
          </cell>
          <cell r="R182" t="str">
            <v>Dessert knife Luxury</v>
          </cell>
          <cell r="T182">
            <v>0.94499999999999995</v>
          </cell>
        </row>
        <row r="183">
          <cell r="A183">
            <v>1265</v>
          </cell>
          <cell r="B183" t="str">
            <v>Mietartikel</v>
          </cell>
          <cell r="C183" t="str">
            <v>Luxus - Hepp</v>
          </cell>
          <cell r="D183" t="str">
            <v>Dessertgabel Luxus</v>
          </cell>
          <cell r="F183">
            <v>0.26</v>
          </cell>
          <cell r="G183">
            <v>0.09</v>
          </cell>
          <cell r="H183">
            <v>0</v>
          </cell>
          <cell r="I183">
            <v>2.8</v>
          </cell>
          <cell r="J183">
            <v>41</v>
          </cell>
          <cell r="K183">
            <v>2.9999999999999997E-4</v>
          </cell>
          <cell r="N183" t="str">
            <v>Dessertvork luxe</v>
          </cell>
          <cell r="P183" t="str">
            <v>Fourchette à dessert luxe</v>
          </cell>
          <cell r="R183" t="str">
            <v>Dessert fork Luxury</v>
          </cell>
          <cell r="T183">
            <v>0.94499999999999995</v>
          </cell>
        </row>
        <row r="184">
          <cell r="A184">
            <v>1266</v>
          </cell>
          <cell r="B184" t="str">
            <v>Mietartikel</v>
          </cell>
          <cell r="C184" t="str">
            <v>Luxus - Hepp</v>
          </cell>
          <cell r="D184" t="str">
            <v>Dessertlöffel Luxus</v>
          </cell>
          <cell r="F184">
            <v>0.26</v>
          </cell>
          <cell r="G184">
            <v>0.09</v>
          </cell>
          <cell r="H184">
            <v>0</v>
          </cell>
          <cell r="I184">
            <v>2.8</v>
          </cell>
          <cell r="J184">
            <v>50</v>
          </cell>
          <cell r="K184">
            <v>2.9999999999999997E-4</v>
          </cell>
          <cell r="N184" t="str">
            <v>Dessertlepel luxe</v>
          </cell>
          <cell r="P184" t="str">
            <v>Cuiller à dessert luxe</v>
          </cell>
          <cell r="R184" t="str">
            <v>Dessert spoon Luxury</v>
          </cell>
          <cell r="T184">
            <v>0.94499999999999995</v>
          </cell>
        </row>
        <row r="185">
          <cell r="A185">
            <v>1267</v>
          </cell>
          <cell r="B185" t="str">
            <v>Mietartikel</v>
          </cell>
          <cell r="C185" t="str">
            <v>Luxus - Hepp</v>
          </cell>
          <cell r="D185" t="str">
            <v>Kaffeelöffel Luxus</v>
          </cell>
          <cell r="F185">
            <v>0.26</v>
          </cell>
          <cell r="G185">
            <v>0.09</v>
          </cell>
          <cell r="H185">
            <v>0</v>
          </cell>
          <cell r="I185">
            <v>1.6</v>
          </cell>
          <cell r="J185">
            <v>24</v>
          </cell>
          <cell r="K185">
            <v>2.9999999999999997E-4</v>
          </cell>
          <cell r="N185" t="str">
            <v>Koffielepel luxe</v>
          </cell>
          <cell r="P185" t="str">
            <v>Cuiller à café luxe</v>
          </cell>
          <cell r="R185" t="str">
            <v>Coffee spoon Luxury</v>
          </cell>
          <cell r="T185">
            <v>0.94499999999999995</v>
          </cell>
        </row>
        <row r="186">
          <cell r="A186">
            <v>1268</v>
          </cell>
          <cell r="B186" t="str">
            <v>Mietartikel</v>
          </cell>
          <cell r="C186" t="str">
            <v>Luxus - Hepp</v>
          </cell>
          <cell r="D186" t="str">
            <v>Kuchengabel Luxus</v>
          </cell>
          <cell r="F186">
            <v>0.26</v>
          </cell>
          <cell r="G186">
            <v>0.09</v>
          </cell>
          <cell r="H186">
            <v>0</v>
          </cell>
          <cell r="I186">
            <v>1.6</v>
          </cell>
          <cell r="J186">
            <v>27</v>
          </cell>
          <cell r="K186">
            <v>2.9999999999999997E-4</v>
          </cell>
          <cell r="N186" t="str">
            <v>Gebaksvork luxe</v>
          </cell>
          <cell r="P186" t="str">
            <v>Fourchette à gâteau luxe</v>
          </cell>
          <cell r="R186" t="str">
            <v>Cake fork Luxury</v>
          </cell>
          <cell r="T186">
            <v>0.94499999999999995</v>
          </cell>
        </row>
        <row r="187">
          <cell r="A187">
            <v>1269</v>
          </cell>
          <cell r="B187" t="str">
            <v>Mietartikel</v>
          </cell>
          <cell r="C187" t="str">
            <v>Luxus - Hepp</v>
          </cell>
          <cell r="D187" t="str">
            <v>Fischmesser Luxus</v>
          </cell>
          <cell r="F187">
            <v>0.26</v>
          </cell>
          <cell r="G187">
            <v>0.09</v>
          </cell>
          <cell r="H187">
            <v>0</v>
          </cell>
          <cell r="I187">
            <v>3.1</v>
          </cell>
          <cell r="J187">
            <v>51</v>
          </cell>
          <cell r="K187">
            <v>2.9999999999999997E-4</v>
          </cell>
          <cell r="N187" t="str">
            <v>Vismes luxe</v>
          </cell>
          <cell r="P187" t="str">
            <v>Couteau à poisson luxe</v>
          </cell>
          <cell r="R187" t="str">
            <v>Fish knife Luxury</v>
          </cell>
          <cell r="T187">
            <v>0.94499999999999995</v>
          </cell>
        </row>
        <row r="188">
          <cell r="A188">
            <v>1270</v>
          </cell>
          <cell r="B188" t="str">
            <v>Mietartikel</v>
          </cell>
          <cell r="C188" t="str">
            <v>Luxus - Hepp</v>
          </cell>
          <cell r="D188" t="str">
            <v>Fischgabel Luxus</v>
          </cell>
          <cell r="F188">
            <v>0.26</v>
          </cell>
          <cell r="G188">
            <v>0.09</v>
          </cell>
          <cell r="H188">
            <v>0</v>
          </cell>
          <cell r="I188">
            <v>2.8</v>
          </cell>
          <cell r="J188">
            <v>46</v>
          </cell>
          <cell r="K188">
            <v>2.9999999999999997E-4</v>
          </cell>
          <cell r="N188" t="str">
            <v>Visvork luxe</v>
          </cell>
          <cell r="P188" t="str">
            <v>Fourchette à poisson luxe</v>
          </cell>
          <cell r="R188" t="str">
            <v>Fish fork Luxury</v>
          </cell>
          <cell r="T188">
            <v>0.94499999999999995</v>
          </cell>
        </row>
        <row r="189">
          <cell r="A189">
            <v>1271</v>
          </cell>
          <cell r="B189" t="str">
            <v>Mietartikel</v>
          </cell>
          <cell r="C189" t="str">
            <v>Luxus - Hepp</v>
          </cell>
          <cell r="D189" t="str">
            <v>Brotmesser klein Luxus</v>
          </cell>
          <cell r="F189">
            <v>0.26</v>
          </cell>
          <cell r="G189">
            <v>0.09</v>
          </cell>
          <cell r="H189">
            <v>0</v>
          </cell>
          <cell r="I189">
            <v>2.8</v>
          </cell>
          <cell r="J189">
            <v>35</v>
          </cell>
          <cell r="K189">
            <v>2.9999999999999997E-4</v>
          </cell>
          <cell r="N189" t="str">
            <v>Broodmesje luxe</v>
          </cell>
          <cell r="P189" t="str">
            <v>Couteau à pain luxe</v>
          </cell>
          <cell r="R189" t="str">
            <v>Breadknife small Luxury</v>
          </cell>
          <cell r="T189">
            <v>0.94499999999999995</v>
          </cell>
        </row>
        <row r="190">
          <cell r="A190">
            <v>1272</v>
          </cell>
          <cell r="B190" t="str">
            <v>Mietartikel</v>
          </cell>
          <cell r="C190" t="str">
            <v>Luxus - Hepp</v>
          </cell>
          <cell r="D190" t="str">
            <v>Mokkalöffel Luxus</v>
          </cell>
          <cell r="F190">
            <v>0.26</v>
          </cell>
          <cell r="G190">
            <v>0.09</v>
          </cell>
          <cell r="H190">
            <v>0</v>
          </cell>
          <cell r="I190">
            <v>1.6</v>
          </cell>
          <cell r="J190">
            <v>17</v>
          </cell>
          <cell r="K190">
            <v>2.9999999999999997E-4</v>
          </cell>
          <cell r="N190" t="str">
            <v>Mokkalepel luxe</v>
          </cell>
          <cell r="P190" t="str">
            <v>Cuiller à moka luxe</v>
          </cell>
          <cell r="R190" t="str">
            <v>Mocha spoon Luxury</v>
          </cell>
          <cell r="T190">
            <v>0.94499999999999995</v>
          </cell>
        </row>
        <row r="191">
          <cell r="A191">
            <v>1273</v>
          </cell>
          <cell r="B191" t="str">
            <v>Mietartikel</v>
          </cell>
          <cell r="C191" t="str">
            <v>Luxus - Hepp</v>
          </cell>
          <cell r="D191" t="str">
            <v>Happy Spoon Luxus</v>
          </cell>
          <cell r="F191">
            <v>0.26</v>
          </cell>
          <cell r="G191">
            <v>0.14000000000000001</v>
          </cell>
          <cell r="H191">
            <v>0</v>
          </cell>
          <cell r="I191">
            <v>4.7</v>
          </cell>
          <cell r="J191">
            <v>71</v>
          </cell>
          <cell r="K191">
            <v>2.9999999999999997E-4</v>
          </cell>
          <cell r="N191" t="str">
            <v>Happy spoon luxe</v>
          </cell>
          <cell r="P191" t="str">
            <v>Happy Spoon luxe</v>
          </cell>
          <cell r="R191" t="str">
            <v>Happy spoon Luxury</v>
          </cell>
          <cell r="T191">
            <v>0.94499999999999995</v>
          </cell>
        </row>
        <row r="192">
          <cell r="A192">
            <v>1274</v>
          </cell>
          <cell r="B192" t="str">
            <v>Mietartikel</v>
          </cell>
          <cell r="C192" t="str">
            <v>Luxus - Hepp</v>
          </cell>
          <cell r="D192" t="str">
            <v>Latte Macchiato-/Eislöffel Luxus 18 cm</v>
          </cell>
          <cell r="F192">
            <v>0.26</v>
          </cell>
          <cell r="G192">
            <v>0.09</v>
          </cell>
          <cell r="H192">
            <v>0</v>
          </cell>
          <cell r="I192">
            <v>2.8</v>
          </cell>
          <cell r="J192">
            <v>60</v>
          </cell>
          <cell r="K192">
            <v>2.9999999999999997E-4</v>
          </cell>
          <cell r="N192" t="str">
            <v>Latte Macchiato-/Sorbetlepel luxe18 cm</v>
          </cell>
          <cell r="P192" t="str">
            <v>Latte Macchiato-/Cuiller à sorbet 18 cm luxe</v>
          </cell>
          <cell r="R192" t="str">
            <v>Latte macchiato sherbet spoon 18 cm Luxury</v>
          </cell>
          <cell r="T192">
            <v>0.94499999999999995</v>
          </cell>
        </row>
        <row r="193">
          <cell r="A193">
            <v>1275</v>
          </cell>
          <cell r="B193" t="str">
            <v>Mietartikel</v>
          </cell>
          <cell r="C193" t="str">
            <v>Vorlegebesteck</v>
          </cell>
          <cell r="D193" t="str">
            <v>Käsemesser Schnittfläche 9 cm</v>
          </cell>
          <cell r="F193">
            <v>2.25</v>
          </cell>
          <cell r="G193">
            <v>0.11</v>
          </cell>
          <cell r="H193">
            <v>0</v>
          </cell>
          <cell r="I193">
            <v>11</v>
          </cell>
          <cell r="J193">
            <v>50</v>
          </cell>
          <cell r="K193">
            <v>5.9999999999999995E-4</v>
          </cell>
          <cell r="N193" t="str">
            <v>Kaasmesje snijvlak 9 cm</v>
          </cell>
          <cell r="P193" t="str">
            <v>Couteau à fromage lame 9 cm</v>
          </cell>
          <cell r="R193" t="str">
            <v>Cheese knife blade 9 cm</v>
          </cell>
          <cell r="T193">
            <v>5</v>
          </cell>
        </row>
        <row r="194">
          <cell r="A194">
            <v>1276</v>
          </cell>
          <cell r="B194" t="str">
            <v>Mietartikel</v>
          </cell>
          <cell r="C194" t="str">
            <v>Vorlegebesteck</v>
          </cell>
          <cell r="D194" t="str">
            <v>Zuckerzange L11 cm</v>
          </cell>
          <cell r="F194">
            <v>0.55000000000000004</v>
          </cell>
          <cell r="G194">
            <v>0.11</v>
          </cell>
          <cell r="H194">
            <v>0</v>
          </cell>
          <cell r="I194">
            <v>2.5</v>
          </cell>
          <cell r="J194">
            <v>20</v>
          </cell>
          <cell r="K194">
            <v>5.9999999999999995E-4</v>
          </cell>
          <cell r="N194" t="str">
            <v>Suikertang</v>
          </cell>
          <cell r="P194" t="str">
            <v>Pince à sucre</v>
          </cell>
          <cell r="R194" t="str">
            <v>Sugar tongs</v>
          </cell>
          <cell r="T194">
            <v>1.68</v>
          </cell>
        </row>
        <row r="195">
          <cell r="A195">
            <v>1277</v>
          </cell>
          <cell r="B195" t="str">
            <v>Mietartikel</v>
          </cell>
          <cell r="C195" t="str">
            <v>Vorlegebesteck</v>
          </cell>
          <cell r="D195" t="str">
            <v>Eisportionierer 1/20 ltr</v>
          </cell>
          <cell r="F195">
            <v>3</v>
          </cell>
          <cell r="G195">
            <v>0.11</v>
          </cell>
          <cell r="H195">
            <v>0</v>
          </cell>
          <cell r="I195">
            <v>31.9</v>
          </cell>
          <cell r="J195">
            <v>178</v>
          </cell>
          <cell r="K195">
            <v>2.5000000000000001E-3</v>
          </cell>
          <cell r="N195" t="str">
            <v>IJsschep 1/20 ltr</v>
          </cell>
          <cell r="P195" t="str">
            <v>Cuiller à glace 1/20 ltr</v>
          </cell>
          <cell r="R195" t="str">
            <v>Ice cream portioner 1/20 ltr</v>
          </cell>
          <cell r="T195">
            <v>5.5</v>
          </cell>
        </row>
        <row r="196">
          <cell r="A196">
            <v>1279</v>
          </cell>
          <cell r="B196" t="str">
            <v>Mietartikel</v>
          </cell>
          <cell r="C196" t="str">
            <v>Vorlegebesteck</v>
          </cell>
          <cell r="D196" t="str">
            <v>Universalzange L29 cm</v>
          </cell>
          <cell r="F196">
            <v>1.3</v>
          </cell>
          <cell r="G196">
            <v>0.11</v>
          </cell>
          <cell r="H196">
            <v>0</v>
          </cell>
          <cell r="I196">
            <v>12</v>
          </cell>
          <cell r="J196">
            <v>85</v>
          </cell>
          <cell r="K196">
            <v>2.5000000000000001E-3</v>
          </cell>
          <cell r="N196" t="str">
            <v>Universeeltang L29 cm</v>
          </cell>
          <cell r="P196" t="str">
            <v>Pince multi-fonction L29 cm</v>
          </cell>
          <cell r="R196" t="str">
            <v>Universal tongs L29 cm</v>
          </cell>
          <cell r="T196">
            <v>1.68</v>
          </cell>
        </row>
        <row r="197">
          <cell r="A197">
            <v>1280</v>
          </cell>
          <cell r="B197" t="str">
            <v>Mietartikel</v>
          </cell>
          <cell r="C197" t="str">
            <v>Vorlegebesteck</v>
          </cell>
          <cell r="D197" t="str">
            <v>Schaumlöffel L34 cm</v>
          </cell>
          <cell r="F197">
            <v>1.1000000000000001</v>
          </cell>
          <cell r="G197">
            <v>0.11</v>
          </cell>
          <cell r="H197">
            <v>0</v>
          </cell>
          <cell r="I197">
            <v>8.6</v>
          </cell>
          <cell r="J197">
            <v>137</v>
          </cell>
          <cell r="K197">
            <v>2.5000000000000001E-3</v>
          </cell>
          <cell r="N197" t="str">
            <v>Schuimspaan</v>
          </cell>
          <cell r="P197" t="str">
            <v>Ecumoire</v>
          </cell>
          <cell r="R197" t="str">
            <v>Skimmer</v>
          </cell>
          <cell r="T197">
            <v>1.68</v>
          </cell>
        </row>
        <row r="198">
          <cell r="A198">
            <v>1281</v>
          </cell>
          <cell r="B198" t="str">
            <v>Mietartikel</v>
          </cell>
          <cell r="C198" t="str">
            <v>Vorlegebesteck</v>
          </cell>
          <cell r="D198" t="str">
            <v>Gemüselöffel</v>
          </cell>
          <cell r="F198">
            <v>0.57999999999999996</v>
          </cell>
          <cell r="G198">
            <v>0.11</v>
          </cell>
          <cell r="H198">
            <v>0</v>
          </cell>
          <cell r="I198">
            <v>5.8</v>
          </cell>
          <cell r="J198">
            <v>80</v>
          </cell>
          <cell r="K198">
            <v>2.5000000000000001E-3</v>
          </cell>
          <cell r="N198" t="str">
            <v>Opscheplepel</v>
          </cell>
          <cell r="P198" t="str">
            <v>Cuiller à légumes</v>
          </cell>
          <cell r="R198" t="str">
            <v>Vegetable spoon</v>
          </cell>
          <cell r="T198">
            <v>1.68</v>
          </cell>
        </row>
        <row r="199">
          <cell r="A199">
            <v>1282</v>
          </cell>
          <cell r="B199" t="str">
            <v>Mietartikel</v>
          </cell>
          <cell r="C199" t="str">
            <v>Vorlegebesteck</v>
          </cell>
          <cell r="D199" t="str">
            <v>Kartoffellöffel</v>
          </cell>
          <cell r="F199">
            <v>0.57999999999999996</v>
          </cell>
          <cell r="G199">
            <v>0.11</v>
          </cell>
          <cell r="H199">
            <v>0</v>
          </cell>
          <cell r="I199">
            <v>6.4</v>
          </cell>
          <cell r="J199">
            <v>69</v>
          </cell>
          <cell r="K199">
            <v>2.5000000000000001E-3</v>
          </cell>
          <cell r="N199" t="str">
            <v>Aardappellepel</v>
          </cell>
          <cell r="P199" t="str">
            <v>Cuiller à pommes de terre</v>
          </cell>
          <cell r="R199" t="str">
            <v>Potatoe spoon</v>
          </cell>
          <cell r="T199">
            <v>1.68</v>
          </cell>
        </row>
        <row r="200">
          <cell r="A200">
            <v>1283</v>
          </cell>
          <cell r="B200" t="str">
            <v>Mietartikel</v>
          </cell>
          <cell r="C200" t="str">
            <v>Vorlegebesteck</v>
          </cell>
          <cell r="D200" t="str">
            <v>Salatgabel</v>
          </cell>
          <cell r="F200">
            <v>0.57999999999999996</v>
          </cell>
          <cell r="G200">
            <v>0.11</v>
          </cell>
          <cell r="H200">
            <v>0</v>
          </cell>
          <cell r="I200">
            <v>5.8</v>
          </cell>
          <cell r="J200">
            <v>51</v>
          </cell>
          <cell r="K200">
            <v>2.5000000000000001E-3</v>
          </cell>
          <cell r="N200" t="str">
            <v>Saladevork</v>
          </cell>
          <cell r="P200" t="str">
            <v>Fourchette pour salade</v>
          </cell>
          <cell r="R200" t="str">
            <v>Salad fork</v>
          </cell>
          <cell r="T200">
            <v>1.68</v>
          </cell>
        </row>
        <row r="201">
          <cell r="A201">
            <v>1284</v>
          </cell>
          <cell r="B201" t="str">
            <v>Mietartikel</v>
          </cell>
          <cell r="C201" t="str">
            <v>Vorlegebesteck</v>
          </cell>
          <cell r="D201" t="str">
            <v>Salatlöffel</v>
          </cell>
          <cell r="F201">
            <v>0.57999999999999996</v>
          </cell>
          <cell r="G201">
            <v>0.11</v>
          </cell>
          <cell r="H201">
            <v>0</v>
          </cell>
          <cell r="I201">
            <v>5.8</v>
          </cell>
          <cell r="J201">
            <v>49</v>
          </cell>
          <cell r="K201">
            <v>2.5000000000000001E-3</v>
          </cell>
          <cell r="N201" t="str">
            <v>Saladelepel</v>
          </cell>
          <cell r="P201" t="str">
            <v>Cuiller pour salade</v>
          </cell>
          <cell r="R201" t="str">
            <v>Salad spoon</v>
          </cell>
          <cell r="T201">
            <v>1.68</v>
          </cell>
        </row>
        <row r="202">
          <cell r="A202">
            <v>1285</v>
          </cell>
          <cell r="B202" t="str">
            <v>Mietartikel</v>
          </cell>
          <cell r="C202" t="str">
            <v>Vorlegebesteck</v>
          </cell>
          <cell r="D202" t="str">
            <v>Fleischgabel</v>
          </cell>
          <cell r="F202">
            <v>0.57999999999999996</v>
          </cell>
          <cell r="G202">
            <v>0.11</v>
          </cell>
          <cell r="H202">
            <v>0</v>
          </cell>
          <cell r="I202">
            <v>3.6</v>
          </cell>
          <cell r="J202">
            <v>21</v>
          </cell>
          <cell r="K202">
            <v>5.9999999999999995E-4</v>
          </cell>
          <cell r="N202" t="str">
            <v>Vleesvorkje</v>
          </cell>
          <cell r="P202" t="str">
            <v>Fourchette pour viande</v>
          </cell>
          <cell r="R202" t="str">
            <v>Meat fork</v>
          </cell>
          <cell r="T202">
            <v>1.68</v>
          </cell>
        </row>
        <row r="203">
          <cell r="A203">
            <v>1286</v>
          </cell>
          <cell r="B203" t="str">
            <v>Mietartikel</v>
          </cell>
          <cell r="C203" t="str">
            <v>Vorlegebesteck</v>
          </cell>
          <cell r="D203" t="str">
            <v>Tortenheber L25 cm</v>
          </cell>
          <cell r="F203">
            <v>0.57999999999999996</v>
          </cell>
          <cell r="G203">
            <v>0.11</v>
          </cell>
          <cell r="H203">
            <v>0</v>
          </cell>
          <cell r="I203">
            <v>5.5</v>
          </cell>
          <cell r="J203">
            <v>50</v>
          </cell>
          <cell r="K203">
            <v>2.5000000000000001E-3</v>
          </cell>
          <cell r="N203" t="str">
            <v>Taartschep</v>
          </cell>
          <cell r="P203" t="str">
            <v>Pelle à tarte</v>
          </cell>
          <cell r="R203" t="str">
            <v>Cake slice</v>
          </cell>
          <cell r="T203">
            <v>1.68</v>
          </cell>
        </row>
        <row r="204">
          <cell r="A204">
            <v>1287</v>
          </cell>
          <cell r="B204" t="str">
            <v>Mietartikel</v>
          </cell>
          <cell r="C204" t="str">
            <v>Vorlegebesteck</v>
          </cell>
          <cell r="D204" t="str">
            <v>Saucenlöffel</v>
          </cell>
          <cell r="F204">
            <v>0.57999999999999996</v>
          </cell>
          <cell r="G204">
            <v>0.11</v>
          </cell>
          <cell r="H204">
            <v>0</v>
          </cell>
          <cell r="I204">
            <v>6.1</v>
          </cell>
          <cell r="J204">
            <v>60</v>
          </cell>
          <cell r="K204">
            <v>2.5000000000000001E-3</v>
          </cell>
          <cell r="N204" t="str">
            <v>Sauslepel</v>
          </cell>
          <cell r="P204" t="str">
            <v>Louche à sauce</v>
          </cell>
          <cell r="R204" t="str">
            <v>Sauce spoon</v>
          </cell>
          <cell r="T204">
            <v>1.68</v>
          </cell>
        </row>
        <row r="205">
          <cell r="A205">
            <v>1288</v>
          </cell>
          <cell r="B205" t="str">
            <v>Mietartikel</v>
          </cell>
          <cell r="C205" t="str">
            <v>Vorlegebesteck</v>
          </cell>
          <cell r="D205" t="str">
            <v>Suppenschöpfer</v>
          </cell>
          <cell r="F205">
            <v>0.57999999999999996</v>
          </cell>
          <cell r="G205">
            <v>0.11</v>
          </cell>
          <cell r="H205">
            <v>0</v>
          </cell>
          <cell r="I205">
            <v>11</v>
          </cell>
          <cell r="J205">
            <v>139</v>
          </cell>
          <cell r="K205">
            <v>2.5000000000000001E-3</v>
          </cell>
          <cell r="N205" t="str">
            <v>Soep opscheplepel</v>
          </cell>
          <cell r="P205" t="str">
            <v>Louche à potage</v>
          </cell>
          <cell r="R205" t="str">
            <v>Soup ladle</v>
          </cell>
          <cell r="T205">
            <v>1.68</v>
          </cell>
        </row>
        <row r="206">
          <cell r="A206">
            <v>1289</v>
          </cell>
          <cell r="B206" t="str">
            <v>Mietartikel</v>
          </cell>
          <cell r="C206" t="str">
            <v>Vorlegebesteck</v>
          </cell>
          <cell r="D206" t="str">
            <v>Brotmesser groß L33 cm</v>
          </cell>
          <cell r="F206">
            <v>2.75</v>
          </cell>
          <cell r="G206">
            <v>0.11</v>
          </cell>
          <cell r="H206">
            <v>0</v>
          </cell>
          <cell r="I206">
            <v>23</v>
          </cell>
          <cell r="J206">
            <v>70</v>
          </cell>
          <cell r="K206">
            <v>2.5000000000000001E-3</v>
          </cell>
          <cell r="N206" t="str">
            <v>Broodmes groot</v>
          </cell>
          <cell r="P206" t="str">
            <v>Couteau à pain grand</v>
          </cell>
          <cell r="R206" t="str">
            <v>Breadknife large</v>
          </cell>
          <cell r="T206">
            <v>3.95</v>
          </cell>
        </row>
        <row r="207">
          <cell r="A207">
            <v>1290</v>
          </cell>
          <cell r="B207" t="str">
            <v>Mietartikel</v>
          </cell>
          <cell r="C207" t="str">
            <v>Vorlegebesteck</v>
          </cell>
          <cell r="D207" t="str">
            <v>Fleischmesser groß L32,5 cm</v>
          </cell>
          <cell r="F207">
            <v>1.8</v>
          </cell>
          <cell r="G207">
            <v>0.11</v>
          </cell>
          <cell r="H207">
            <v>0</v>
          </cell>
          <cell r="I207">
            <v>29.7</v>
          </cell>
          <cell r="J207">
            <v>90</v>
          </cell>
          <cell r="K207">
            <v>2.5000000000000001E-3</v>
          </cell>
          <cell r="N207" t="str">
            <v>Vleesmes groot</v>
          </cell>
          <cell r="P207" t="str">
            <v>Couteau à viande grand</v>
          </cell>
          <cell r="R207" t="str">
            <v>Meat knife large</v>
          </cell>
          <cell r="T207">
            <v>4.2</v>
          </cell>
        </row>
        <row r="208">
          <cell r="A208">
            <v>1291</v>
          </cell>
          <cell r="B208" t="str">
            <v>Mietartikel</v>
          </cell>
          <cell r="C208" t="str">
            <v>Vorlegebesteck</v>
          </cell>
          <cell r="D208" t="str">
            <v>Tranchiermesser L25 cm</v>
          </cell>
          <cell r="F208">
            <v>1.8</v>
          </cell>
          <cell r="G208">
            <v>0.11</v>
          </cell>
          <cell r="H208">
            <v>0</v>
          </cell>
          <cell r="I208">
            <v>11.3</v>
          </cell>
          <cell r="J208">
            <v>89</v>
          </cell>
          <cell r="K208">
            <v>2.5000000000000001E-3</v>
          </cell>
          <cell r="N208" t="str">
            <v>Trancheermes L25 cm</v>
          </cell>
          <cell r="P208" t="str">
            <v>Couteau pour trancher L25 cm</v>
          </cell>
          <cell r="R208" t="str">
            <v>Carving knife / Slicer L25 cm</v>
          </cell>
          <cell r="T208">
            <v>3.95</v>
          </cell>
        </row>
        <row r="209">
          <cell r="A209">
            <v>1292</v>
          </cell>
          <cell r="B209" t="str">
            <v>Mietartikel</v>
          </cell>
          <cell r="C209" t="str">
            <v>Vorlegebesteck</v>
          </cell>
          <cell r="D209" t="str">
            <v>Tranchiergabel L22,5 cm</v>
          </cell>
          <cell r="F209">
            <v>1.8</v>
          </cell>
          <cell r="G209">
            <v>0.11</v>
          </cell>
          <cell r="H209">
            <v>0</v>
          </cell>
          <cell r="I209">
            <v>16.5</v>
          </cell>
          <cell r="J209">
            <v>81</v>
          </cell>
          <cell r="K209">
            <v>2.5000000000000001E-3</v>
          </cell>
          <cell r="N209" t="str">
            <v>Trancheervork</v>
          </cell>
          <cell r="P209" t="str">
            <v>Fourchette pour trancher</v>
          </cell>
          <cell r="R209" t="str">
            <v>Carving fork</v>
          </cell>
          <cell r="T209">
            <v>3.95</v>
          </cell>
        </row>
        <row r="210">
          <cell r="A210">
            <v>1295</v>
          </cell>
          <cell r="B210" t="str">
            <v>Mietartikel</v>
          </cell>
          <cell r="C210" t="str">
            <v>Vorlegebesteck</v>
          </cell>
          <cell r="D210" t="str">
            <v>Schöpflöffel 1ltr L57 cm</v>
          </cell>
          <cell r="F210">
            <v>3</v>
          </cell>
          <cell r="G210">
            <v>0.6</v>
          </cell>
          <cell r="H210">
            <v>0</v>
          </cell>
          <cell r="I210">
            <v>23.1</v>
          </cell>
          <cell r="J210">
            <v>840</v>
          </cell>
          <cell r="K210">
            <v>5.0000000000000001E-3</v>
          </cell>
          <cell r="N210" t="str">
            <v>Opscheplepel 1 ltr L57 cm</v>
          </cell>
          <cell r="P210" t="str">
            <v>Louche 1 ltr L57 cm</v>
          </cell>
          <cell r="R210" t="str">
            <v>Ladle 1ltr L57 cm</v>
          </cell>
          <cell r="T210">
            <v>7</v>
          </cell>
        </row>
        <row r="211">
          <cell r="A211">
            <v>1296</v>
          </cell>
          <cell r="B211" t="str">
            <v>Mietartikel</v>
          </cell>
          <cell r="C211" t="str">
            <v>Vorlegebesteck</v>
          </cell>
          <cell r="D211" t="str">
            <v>Schaumlöffel groß Ø18 L57 cm</v>
          </cell>
          <cell r="F211">
            <v>3</v>
          </cell>
          <cell r="G211">
            <v>0.6</v>
          </cell>
          <cell r="H211">
            <v>0</v>
          </cell>
          <cell r="I211">
            <v>19.8</v>
          </cell>
          <cell r="J211">
            <v>570</v>
          </cell>
          <cell r="K211">
            <v>5.0000000000000001E-3</v>
          </cell>
          <cell r="N211" t="str">
            <v>Schuimspaan groot Ø18 cm L57 cm</v>
          </cell>
          <cell r="P211" t="str">
            <v>Ecumoire grand Ø 18 cm L57 cm</v>
          </cell>
          <cell r="R211" t="str">
            <v>Strainer large Ø18 cm L57 cm</v>
          </cell>
          <cell r="T211">
            <v>7</v>
          </cell>
        </row>
        <row r="212">
          <cell r="A212">
            <v>1297</v>
          </cell>
          <cell r="B212" t="str">
            <v>Mietartikel</v>
          </cell>
          <cell r="C212" t="str">
            <v>Vorlegebesteck</v>
          </cell>
          <cell r="D212" t="str">
            <v>Schneebesen L40 cm</v>
          </cell>
          <cell r="F212">
            <v>3</v>
          </cell>
          <cell r="G212">
            <v>0.6</v>
          </cell>
          <cell r="H212">
            <v>0</v>
          </cell>
          <cell r="I212">
            <v>16.5</v>
          </cell>
          <cell r="J212">
            <v>290</v>
          </cell>
          <cell r="K212">
            <v>5.0000000000000001E-3</v>
          </cell>
          <cell r="N212" t="str">
            <v>Garde L40 cm</v>
          </cell>
          <cell r="P212" t="str">
            <v>Fouet L40 cm</v>
          </cell>
          <cell r="R212" t="str">
            <v>Whisk L40 cm</v>
          </cell>
          <cell r="T212">
            <v>7</v>
          </cell>
        </row>
        <row r="213">
          <cell r="A213">
            <v>1298</v>
          </cell>
          <cell r="B213" t="str">
            <v>Mietartikel</v>
          </cell>
          <cell r="C213" t="str">
            <v>Vorlegebesteck</v>
          </cell>
          <cell r="D213" t="str">
            <v>Schöpfkelle 0,05 ltr L29 cm</v>
          </cell>
          <cell r="F213">
            <v>2.25</v>
          </cell>
          <cell r="G213">
            <v>0.6</v>
          </cell>
          <cell r="H213">
            <v>0</v>
          </cell>
          <cell r="I213">
            <v>12.1</v>
          </cell>
          <cell r="J213">
            <v>250</v>
          </cell>
          <cell r="K213">
            <v>2.5000000000000001E-3</v>
          </cell>
          <cell r="N213" t="str">
            <v>Opscheplepel 0.05 ltr L29 cm</v>
          </cell>
          <cell r="P213" t="str">
            <v>Louche 0.05 ltr L29 cm</v>
          </cell>
          <cell r="R213" t="str">
            <v>Ladle 0.05 ltr L29 cm</v>
          </cell>
          <cell r="T213">
            <v>5</v>
          </cell>
        </row>
        <row r="214">
          <cell r="A214">
            <v>1299</v>
          </cell>
          <cell r="B214" t="str">
            <v>Mietartikel</v>
          </cell>
          <cell r="C214" t="str">
            <v>Vorlegebesteck</v>
          </cell>
          <cell r="D214" t="str">
            <v>Schöpfkelle 0,125 ltr L32 cm</v>
          </cell>
          <cell r="F214">
            <v>2.25</v>
          </cell>
          <cell r="G214">
            <v>0.6</v>
          </cell>
          <cell r="H214">
            <v>0</v>
          </cell>
          <cell r="I214">
            <v>15.4</v>
          </cell>
          <cell r="J214">
            <v>300</v>
          </cell>
          <cell r="K214">
            <v>3.0000000000000001E-3</v>
          </cell>
          <cell r="N214" t="str">
            <v>Opscheplepel 0.125 ltr L32 cm</v>
          </cell>
          <cell r="P214" t="str">
            <v>Louche 0.125 ltr L32 cm</v>
          </cell>
          <cell r="R214" t="str">
            <v>Ladle 0.125 ltr L32 cm</v>
          </cell>
          <cell r="T214">
            <v>5.5</v>
          </cell>
        </row>
        <row r="215">
          <cell r="A215">
            <v>1300</v>
          </cell>
          <cell r="B215" t="str">
            <v>Verkaufsartikel</v>
          </cell>
          <cell r="C215" t="str">
            <v>Verkauf</v>
          </cell>
          <cell r="D215" t="str">
            <v>Protectfilz auf Rolle Breite 1 m*Länge 50 meter (3mm dick)</v>
          </cell>
          <cell r="E215" t="str">
            <v>antirutsch / flüssigkeitundurchlässig (Verkauf pro m²)</v>
          </cell>
          <cell r="F215">
            <v>2.25</v>
          </cell>
          <cell r="G215">
            <v>0</v>
          </cell>
          <cell r="H215">
            <v>0</v>
          </cell>
          <cell r="I215">
            <v>1.85</v>
          </cell>
          <cell r="K215">
            <v>2.4E-2</v>
          </cell>
          <cell r="N215" t="str">
            <v>Protectvilt op rol breedte 1*lengte 50 meter (3mm dik)</v>
          </cell>
          <cell r="O215" t="str">
            <v>antislip / vloeistofondoorlaatbaar VERKOOP (per m²)</v>
          </cell>
          <cell r="P215" t="str">
            <v>Protection sol rouleau 1*50 m (épaisseur 3mm)</v>
          </cell>
          <cell r="Q215" t="str">
            <v>anti-dérapage / imperméable VENTE (par m²)</v>
          </cell>
          <cell r="R215" t="str">
            <v>Protection felt roll width 1*lenghth 50 m long (3 mm thick)</v>
          </cell>
          <cell r="S215" t="str">
            <v>non-sliding/moisture-retaining sold (per m²)</v>
          </cell>
          <cell r="T215">
            <v>2</v>
          </cell>
        </row>
        <row r="216">
          <cell r="A216">
            <v>1301</v>
          </cell>
          <cell r="B216" t="str">
            <v>Mietartikel</v>
          </cell>
          <cell r="C216" t="str">
            <v>Lounge Möbel</v>
          </cell>
          <cell r="D216" t="str">
            <v>Gestell Barcelona Chair - weißes Leder B72*T75*H75 cm</v>
          </cell>
          <cell r="F216">
            <v>110</v>
          </cell>
          <cell r="G216">
            <v>0</v>
          </cell>
          <cell r="H216">
            <v>29</v>
          </cell>
          <cell r="I216">
            <v>3300</v>
          </cell>
          <cell r="J216">
            <v>18000</v>
          </cell>
          <cell r="K216">
            <v>0.5</v>
          </cell>
          <cell r="N216" t="str">
            <v>Frame Barcelona Chair - wit leer B72*D75*H75 cm</v>
          </cell>
          <cell r="P216" t="str">
            <v>Châssis pour chaise Barcelone - cuir blanc LA72*P75*H75 cm</v>
          </cell>
          <cell r="R216" t="str">
            <v>Frame Barcelona chair - leather white L72*D75*H75 cm</v>
          </cell>
          <cell r="T216">
            <v>160</v>
          </cell>
        </row>
        <row r="217">
          <cell r="A217">
            <v>1302</v>
          </cell>
          <cell r="B217" t="str">
            <v>Mietartikel</v>
          </cell>
          <cell r="C217" t="str">
            <v>Lounge Möbel</v>
          </cell>
          <cell r="D217" t="str">
            <v>Sitzkissen Leder weiß Barcelona Chair</v>
          </cell>
          <cell r="F217">
            <v>110</v>
          </cell>
          <cell r="G217">
            <v>0</v>
          </cell>
          <cell r="H217">
            <v>0</v>
          </cell>
          <cell r="I217">
            <v>1595</v>
          </cell>
          <cell r="J217">
            <v>1500</v>
          </cell>
          <cell r="K217">
            <v>0.05</v>
          </cell>
          <cell r="N217" t="str">
            <v>Zitkussen leer wit Barcelona Chair</v>
          </cell>
          <cell r="P217" t="str">
            <v>Coussin en cuir blanc pour chaise Barcelone</v>
          </cell>
          <cell r="R217" t="str">
            <v>Seat cushion leather white Barcelona chair</v>
          </cell>
          <cell r="T217">
            <v>135</v>
          </cell>
        </row>
        <row r="218">
          <cell r="A218">
            <v>1303</v>
          </cell>
          <cell r="B218" t="str">
            <v>Mietartikel</v>
          </cell>
          <cell r="C218" t="str">
            <v>Lounge Möbel</v>
          </cell>
          <cell r="D218" t="str">
            <v>Rücklehnekissen Leder weiß Barcelona Chair</v>
          </cell>
          <cell r="F218">
            <v>110</v>
          </cell>
          <cell r="G218">
            <v>0</v>
          </cell>
          <cell r="H218">
            <v>0</v>
          </cell>
          <cell r="I218">
            <v>1265</v>
          </cell>
          <cell r="J218">
            <v>1000</v>
          </cell>
          <cell r="K218">
            <v>0.05</v>
          </cell>
          <cell r="N218" t="str">
            <v>Rugleuningkussen leer wit Barcelona Chair</v>
          </cell>
          <cell r="P218" t="str">
            <v>Coussin dos en cuir blanc pour chaise Barcelone</v>
          </cell>
          <cell r="R218" t="str">
            <v>Backrest cushion leather white Barcelona chair</v>
          </cell>
          <cell r="T218">
            <v>135</v>
          </cell>
        </row>
        <row r="219">
          <cell r="A219">
            <v>1304</v>
          </cell>
          <cell r="B219" t="str">
            <v>Mietartikel</v>
          </cell>
          <cell r="C219" t="str">
            <v>Lounge Möbel</v>
          </cell>
          <cell r="D219" t="str">
            <v>Sitzkissen Leder schwarz Barcelona Chair</v>
          </cell>
          <cell r="F219">
            <v>110</v>
          </cell>
          <cell r="G219">
            <v>0</v>
          </cell>
          <cell r="H219">
            <v>0</v>
          </cell>
          <cell r="I219">
            <v>1595</v>
          </cell>
          <cell r="J219">
            <v>1500</v>
          </cell>
          <cell r="K219">
            <v>0.05</v>
          </cell>
          <cell r="N219" t="str">
            <v>Zitkussen leer zwart Barcelona Chair</v>
          </cell>
          <cell r="P219" t="str">
            <v>Coussin en cuir noir pour chaise Barcelone</v>
          </cell>
          <cell r="R219" t="str">
            <v>Seat cushion leather black Barcelona chair</v>
          </cell>
          <cell r="T219">
            <v>135</v>
          </cell>
        </row>
        <row r="220">
          <cell r="A220">
            <v>1305</v>
          </cell>
          <cell r="B220" t="str">
            <v>Mietartikel</v>
          </cell>
          <cell r="C220" t="str">
            <v>Lounge Möbel</v>
          </cell>
          <cell r="D220" t="str">
            <v>Rücklehnekissen Leder schwarz Barcelona Chair</v>
          </cell>
          <cell r="F220">
            <v>110</v>
          </cell>
          <cell r="G220">
            <v>0</v>
          </cell>
          <cell r="H220">
            <v>0</v>
          </cell>
          <cell r="I220">
            <v>1265</v>
          </cell>
          <cell r="J220">
            <v>1000</v>
          </cell>
          <cell r="K220">
            <v>0.05</v>
          </cell>
          <cell r="N220" t="str">
            <v>Rugleuningkussen leer zwart Barcelona Chair</v>
          </cell>
          <cell r="P220" t="str">
            <v>Coussin dos en cuir noir pour chaise Barcelone</v>
          </cell>
          <cell r="R220" t="str">
            <v>Backrest cushion leather black Barcelona chair</v>
          </cell>
          <cell r="T220">
            <v>135</v>
          </cell>
        </row>
        <row r="221">
          <cell r="A221">
            <v>1306</v>
          </cell>
          <cell r="B221" t="str">
            <v>Mietartikel</v>
          </cell>
          <cell r="C221" t="str">
            <v>Lounge Möbel</v>
          </cell>
          <cell r="D221" t="str">
            <v>Gestell Barcelona Chair - schwarzes Leder B72*T75*H75 cm</v>
          </cell>
          <cell r="F221">
            <v>110</v>
          </cell>
          <cell r="G221">
            <v>0</v>
          </cell>
          <cell r="H221">
            <v>29</v>
          </cell>
          <cell r="I221">
            <v>3300</v>
          </cell>
          <cell r="J221">
            <v>18000</v>
          </cell>
          <cell r="K221">
            <v>0.5</v>
          </cell>
          <cell r="N221" t="str">
            <v>Frame Barcelona Chair - zwart leer B72*D75*H75 cm</v>
          </cell>
          <cell r="P221" t="str">
            <v>Châssis pour chaise Barcelone - cuir noir LA72*P75*H75 cm</v>
          </cell>
          <cell r="R221" t="str">
            <v>Frame Barcelona chair - black leather L72*D75*H75 cm</v>
          </cell>
          <cell r="T221">
            <v>160</v>
          </cell>
        </row>
        <row r="222">
          <cell r="A222">
            <v>1310</v>
          </cell>
          <cell r="B222" t="str">
            <v>Mietartikel</v>
          </cell>
          <cell r="C222" t="str">
            <v>Lounge Möbel</v>
          </cell>
          <cell r="D222" t="str">
            <v>Podest Jalis weiß 100*90*H16 cm</v>
          </cell>
          <cell r="F222">
            <v>65</v>
          </cell>
          <cell r="G222">
            <v>0</v>
          </cell>
          <cell r="H222">
            <v>17.5</v>
          </cell>
          <cell r="I222">
            <v>759</v>
          </cell>
          <cell r="J222">
            <v>17000</v>
          </cell>
          <cell r="K222">
            <v>0.25</v>
          </cell>
          <cell r="N222" t="str">
            <v>Platform Jalis wit 100*90*H16 cm</v>
          </cell>
          <cell r="P222" t="str">
            <v>Socle Jalis blanc 100*90*H16 cm</v>
          </cell>
          <cell r="R222" t="str">
            <v>Pedestal Jalis white 100*90*H16 cm</v>
          </cell>
          <cell r="T222">
            <v>110</v>
          </cell>
        </row>
        <row r="223">
          <cell r="A223">
            <v>1311</v>
          </cell>
          <cell r="B223" t="str">
            <v>Mietartikel</v>
          </cell>
          <cell r="C223" t="str">
            <v>Lounge Möbel</v>
          </cell>
          <cell r="D223" t="str">
            <v>Podest Füllstück weiß Jalis L90*B10*H16 cm</v>
          </cell>
          <cell r="F223">
            <v>17</v>
          </cell>
          <cell r="G223">
            <v>0</v>
          </cell>
          <cell r="H223">
            <v>7</v>
          </cell>
          <cell r="I223">
            <v>260</v>
          </cell>
          <cell r="J223">
            <v>4000</v>
          </cell>
          <cell r="K223">
            <v>1.4999999999999999E-2</v>
          </cell>
          <cell r="N223" t="str">
            <v>Platform opvulstuk wit Jalis B10*D90*H16 cm</v>
          </cell>
          <cell r="P223" t="str">
            <v>Elément de raccord pour socle Jalis blanc 90*10*H16 cm</v>
          </cell>
          <cell r="R223" t="str">
            <v>Jalis pedestal filler white W10*D90*H16 cm</v>
          </cell>
          <cell r="T223">
            <v>52.5</v>
          </cell>
        </row>
        <row r="224">
          <cell r="A224">
            <v>1312</v>
          </cell>
          <cell r="B224" t="str">
            <v>Mietartikel</v>
          </cell>
          <cell r="C224" t="str">
            <v>Lounge Möbel</v>
          </cell>
          <cell r="D224" t="str">
            <v>Podest Abdeckplatte Jalis weiß 100*90*H2 cm</v>
          </cell>
          <cell r="F224">
            <v>12</v>
          </cell>
          <cell r="G224">
            <v>0</v>
          </cell>
          <cell r="H224">
            <v>6</v>
          </cell>
          <cell r="I224">
            <v>137.5</v>
          </cell>
          <cell r="J224">
            <v>8000</v>
          </cell>
          <cell r="K224">
            <v>0.05</v>
          </cell>
          <cell r="N224" t="str">
            <v>Platform afdekplaat Jalis wit 100*90*H2 cm</v>
          </cell>
          <cell r="P224" t="str">
            <v>Plaque de couverture pour socle Jalis blanc 100*90*H2 cm</v>
          </cell>
          <cell r="R224" t="str">
            <v>Pedestal cover plate Jalis white 100*90*H2 cm</v>
          </cell>
          <cell r="T224">
            <v>11</v>
          </cell>
        </row>
        <row r="225">
          <cell r="A225">
            <v>1314</v>
          </cell>
          <cell r="B225" t="str">
            <v>Mietartikel</v>
          </cell>
          <cell r="C225" t="str">
            <v>Lounge Möbel</v>
          </cell>
          <cell r="D225" t="str">
            <v>Connector Podest Jalis</v>
          </cell>
          <cell r="F225">
            <v>0.8</v>
          </cell>
          <cell r="G225">
            <v>0</v>
          </cell>
          <cell r="H225">
            <v>1.25</v>
          </cell>
          <cell r="I225">
            <v>15.4</v>
          </cell>
          <cell r="J225">
            <v>90</v>
          </cell>
          <cell r="K225">
            <v>8.0000000000000004E-4</v>
          </cell>
          <cell r="N225" t="str">
            <v>Connector platform Jalis</v>
          </cell>
          <cell r="P225" t="str">
            <v>Connecteur Socle Jalis</v>
          </cell>
          <cell r="R225" t="str">
            <v>Connector pedestal Jalis</v>
          </cell>
          <cell r="T225">
            <v>2.75</v>
          </cell>
        </row>
        <row r="226">
          <cell r="A226">
            <v>1315</v>
          </cell>
          <cell r="B226" t="str">
            <v>Mietartikel</v>
          </cell>
          <cell r="C226" t="str">
            <v>Lounge Möbel</v>
          </cell>
          <cell r="D226" t="str">
            <v>Sitzkissen Jalis mit Rücken- und Armlehne Stoffbezug</v>
          </cell>
          <cell r="E226" t="str">
            <v>umbragrau 100*100*H60 cm</v>
          </cell>
          <cell r="F226">
            <v>140</v>
          </cell>
          <cell r="G226">
            <v>0</v>
          </cell>
          <cell r="H226">
            <v>25</v>
          </cell>
          <cell r="I226">
            <v>2194.5</v>
          </cell>
          <cell r="J226">
            <v>25000</v>
          </cell>
          <cell r="K226">
            <v>0.6</v>
          </cell>
          <cell r="N226" t="str">
            <v>Zitkussen Jalis met rug- en armleuning stof umbra-grijs</v>
          </cell>
          <cell r="O226" t="str">
            <v>100*100*H60 cm</v>
          </cell>
          <cell r="P226" t="str">
            <v>Coussin Jalis avec dos accoudoir en tissu gris terre d'ombre</v>
          </cell>
          <cell r="Q226" t="str">
            <v>100*100*H60 cm</v>
          </cell>
          <cell r="R226" t="str">
            <v>Cushion Jalis with back- and armrest fabric umbra-grey</v>
          </cell>
          <cell r="S226" t="str">
            <v>100*100*H60 cm</v>
          </cell>
          <cell r="T226">
            <v>225</v>
          </cell>
        </row>
        <row r="227">
          <cell r="A227">
            <v>1316</v>
          </cell>
          <cell r="B227" t="str">
            <v>Mietartikel</v>
          </cell>
          <cell r="C227" t="str">
            <v>Lounge Möbel</v>
          </cell>
          <cell r="D227" t="str">
            <v>Sitzkissen Jalis mit Rückenlehne Stoffbezug</v>
          </cell>
          <cell r="E227" t="str">
            <v>umbragrau 100*100*H60 cm</v>
          </cell>
          <cell r="F227">
            <v>130</v>
          </cell>
          <cell r="G227">
            <v>0</v>
          </cell>
          <cell r="H227">
            <v>25</v>
          </cell>
          <cell r="I227">
            <v>1870</v>
          </cell>
          <cell r="J227">
            <v>22000</v>
          </cell>
          <cell r="K227">
            <v>0.5</v>
          </cell>
          <cell r="N227" t="str">
            <v>Zitkussen Jalis met rugleuning stof umbra-grijs</v>
          </cell>
          <cell r="O227" t="str">
            <v>100*100*H60 cm</v>
          </cell>
          <cell r="P227" t="str">
            <v>Coussin Jalis avec dos en tissu gris terre d'ombre</v>
          </cell>
          <cell r="Q227" t="str">
            <v>100*100*H60 cm</v>
          </cell>
          <cell r="R227" t="str">
            <v>Cushion Jalis with backrest fabric umbra-grey 100*100*H60 cm</v>
          </cell>
          <cell r="T227">
            <v>205</v>
          </cell>
        </row>
        <row r="228">
          <cell r="A228">
            <v>1317</v>
          </cell>
          <cell r="B228" t="str">
            <v>Mietartikel</v>
          </cell>
          <cell r="C228" t="str">
            <v>Lounge Möbel</v>
          </cell>
          <cell r="D228" t="str">
            <v>Hockerkissen Jalis Stoffbezug umbragrau 100*100*H25 cm</v>
          </cell>
          <cell r="F228">
            <v>120</v>
          </cell>
          <cell r="G228">
            <v>0</v>
          </cell>
          <cell r="H228">
            <v>25</v>
          </cell>
          <cell r="I228">
            <v>1309</v>
          </cell>
          <cell r="J228">
            <v>18000</v>
          </cell>
          <cell r="K228">
            <v>0.3</v>
          </cell>
          <cell r="N228" t="str">
            <v>Hockerkussen Jalis stof umbra-grijs 100*100*H25 cm</v>
          </cell>
          <cell r="P228" t="str">
            <v>Coussin Jalis pour pouf en tissu gris terre d'ombre</v>
          </cell>
          <cell r="Q228" t="str">
            <v>100*100*H25 cm</v>
          </cell>
          <cell r="R228" t="str">
            <v>Stoolcushion Jalis fabric umbra-grey 100*100*H25 cm</v>
          </cell>
          <cell r="T228">
            <v>185</v>
          </cell>
        </row>
        <row r="229">
          <cell r="A229">
            <v>1321</v>
          </cell>
          <cell r="B229" t="str">
            <v>Mietartikel</v>
          </cell>
          <cell r="C229" t="str">
            <v>Lounge Möbel</v>
          </cell>
          <cell r="D229" t="str">
            <v>Lounge-Kissen Jalis hellgrau</v>
          </cell>
          <cell r="F229">
            <v>10.5</v>
          </cell>
          <cell r="G229">
            <v>0</v>
          </cell>
          <cell r="H229">
            <v>3.5</v>
          </cell>
          <cell r="I229">
            <v>132</v>
          </cell>
          <cell r="J229">
            <v>800</v>
          </cell>
          <cell r="K229">
            <v>7.4999999999999997E-3</v>
          </cell>
          <cell r="N229" t="str">
            <v>Lounge-kussen Jalis lichtgrijs</v>
          </cell>
          <cell r="P229" t="str">
            <v>Coussin Lounge Jalis gris clair</v>
          </cell>
          <cell r="R229" t="str">
            <v>Lounge pillow Jalis light grey</v>
          </cell>
          <cell r="T229">
            <v>20</v>
          </cell>
        </row>
        <row r="230">
          <cell r="A230">
            <v>1322</v>
          </cell>
          <cell r="B230" t="str">
            <v>Mietartikel</v>
          </cell>
          <cell r="C230" t="str">
            <v>Lounge Möbel</v>
          </cell>
          <cell r="D230" t="str">
            <v>Lounge-Kissen Jalis mittelgrau</v>
          </cell>
          <cell r="F230">
            <v>10.5</v>
          </cell>
          <cell r="G230">
            <v>0</v>
          </cell>
          <cell r="H230">
            <v>3.5</v>
          </cell>
          <cell r="I230">
            <v>132</v>
          </cell>
          <cell r="J230">
            <v>800</v>
          </cell>
          <cell r="K230">
            <v>7.4999999999999997E-3</v>
          </cell>
          <cell r="N230" t="str">
            <v>Lounge-kussen Jalis middengrijs</v>
          </cell>
          <cell r="P230" t="str">
            <v>Coussin Lounge Jalis gri</v>
          </cell>
          <cell r="R230" t="str">
            <v>Lounge pillow Jalis medium grey</v>
          </cell>
          <cell r="T230">
            <v>20</v>
          </cell>
        </row>
        <row r="231">
          <cell r="A231">
            <v>1323</v>
          </cell>
          <cell r="B231" t="str">
            <v>Mietartikel</v>
          </cell>
          <cell r="C231" t="str">
            <v>Lounge Möbel</v>
          </cell>
          <cell r="D231" t="str">
            <v>Lounge-Kissen Jalis anthrazit</v>
          </cell>
          <cell r="F231">
            <v>10.5</v>
          </cell>
          <cell r="G231">
            <v>0</v>
          </cell>
          <cell r="H231">
            <v>3.5</v>
          </cell>
          <cell r="I231">
            <v>132</v>
          </cell>
          <cell r="J231">
            <v>800</v>
          </cell>
          <cell r="K231">
            <v>7.4999999999999997E-3</v>
          </cell>
          <cell r="N231" t="str">
            <v>Lounge-kussen Jalis antraciet</v>
          </cell>
          <cell r="P231" t="str">
            <v>Coussin Lounge Jalis anthracite</v>
          </cell>
          <cell r="R231" t="str">
            <v>Lounge pillow Jalis anthracite</v>
          </cell>
          <cell r="T231">
            <v>20</v>
          </cell>
        </row>
        <row r="232">
          <cell r="A232">
            <v>1324</v>
          </cell>
          <cell r="B232" t="str">
            <v>Mietartikel</v>
          </cell>
          <cell r="C232" t="str">
            <v>Lounge Möbel</v>
          </cell>
          <cell r="D232" t="str">
            <v>Lounge-Kissen Jalis creme/weiß</v>
          </cell>
          <cell r="F232">
            <v>10.5</v>
          </cell>
          <cell r="G232">
            <v>0</v>
          </cell>
          <cell r="H232">
            <v>3.5</v>
          </cell>
          <cell r="I232">
            <v>132</v>
          </cell>
          <cell r="J232">
            <v>800</v>
          </cell>
          <cell r="K232">
            <v>7.4999999999999997E-3</v>
          </cell>
          <cell r="N232" t="str">
            <v>Lounge-kussen Jalis creme/wit</v>
          </cell>
          <cell r="P232" t="str">
            <v>Coussin Lounge Jalis crème/blanc</v>
          </cell>
          <cell r="R232" t="str">
            <v>Lounge pillow Jalis cream/white</v>
          </cell>
          <cell r="T232">
            <v>20</v>
          </cell>
        </row>
        <row r="233">
          <cell r="A233">
            <v>1329</v>
          </cell>
          <cell r="B233" t="str">
            <v>Mietartikel</v>
          </cell>
          <cell r="C233" t="str">
            <v>Tischdekoration</v>
          </cell>
          <cell r="D233" t="str">
            <v>Großer Kerzenleuchter 5-armig weiß H80 cm</v>
          </cell>
          <cell r="F233">
            <v>22</v>
          </cell>
          <cell r="G233">
            <v>5.5</v>
          </cell>
          <cell r="H233">
            <v>0</v>
          </cell>
          <cell r="I233">
            <v>126.5</v>
          </cell>
          <cell r="J233">
            <v>2750</v>
          </cell>
          <cell r="K233">
            <v>7.4999999999999997E-2</v>
          </cell>
          <cell r="M233" t="str">
            <v>2</v>
          </cell>
          <cell r="N233" t="str">
            <v>Grote kandelaar 5-armig wit H80 cm</v>
          </cell>
          <cell r="P233" t="str">
            <v>Chandelier grand 5 bras blanc H80 cm</v>
          </cell>
          <cell r="R233" t="str">
            <v>5-arm large candleholder white H80 cm</v>
          </cell>
          <cell r="T233">
            <v>33</v>
          </cell>
        </row>
        <row r="234">
          <cell r="A234">
            <v>1330</v>
          </cell>
          <cell r="B234" t="str">
            <v>Mietartikel</v>
          </cell>
          <cell r="C234" t="str">
            <v>Luxus - Schönwald -</v>
          </cell>
          <cell r="D234" t="str">
            <v>Kaffeetasse Luxus 18 cl H6,4 cm</v>
          </cell>
          <cell r="F234">
            <v>0.28999999999999998</v>
          </cell>
          <cell r="G234">
            <v>0.12</v>
          </cell>
          <cell r="H234">
            <v>0</v>
          </cell>
          <cell r="I234">
            <v>6</v>
          </cell>
          <cell r="J234">
            <v>155</v>
          </cell>
          <cell r="K234">
            <v>2E-3</v>
          </cell>
          <cell r="M234" t="str">
            <v>25</v>
          </cell>
          <cell r="N234" t="str">
            <v>Koffiekop luxe 18 cl H6,4 cm</v>
          </cell>
          <cell r="P234" t="str">
            <v>Tasse à café 18 cl luxe</v>
          </cell>
          <cell r="R234" t="str">
            <v>Coffee cup Luxury 18 cl H6.4 cm</v>
          </cell>
          <cell r="T234">
            <v>0.99750000000000005</v>
          </cell>
        </row>
        <row r="235">
          <cell r="A235">
            <v>1331</v>
          </cell>
          <cell r="B235" t="str">
            <v>Mietartikel</v>
          </cell>
          <cell r="C235" t="str">
            <v>Luxus - Schönwald -</v>
          </cell>
          <cell r="D235" t="str">
            <v>Kaffeekanne Luxus 30 cl H11,5 cm</v>
          </cell>
          <cell r="F235">
            <v>1.25</v>
          </cell>
          <cell r="G235">
            <v>0.2</v>
          </cell>
          <cell r="H235">
            <v>0</v>
          </cell>
          <cell r="I235">
            <v>11</v>
          </cell>
          <cell r="J235">
            <v>373</v>
          </cell>
          <cell r="K235">
            <v>4.4999999999999997E-3</v>
          </cell>
          <cell r="M235" t="str">
            <v>9</v>
          </cell>
          <cell r="N235" t="str">
            <v>Koffiekan luxe 30 cl H11,5 cm</v>
          </cell>
          <cell r="P235" t="str">
            <v>Cafetière 30 cl luxe</v>
          </cell>
          <cell r="R235" t="str">
            <v>Coffee pot Luxury 30 cl H11.5 cm</v>
          </cell>
          <cell r="T235">
            <v>2.8</v>
          </cell>
        </row>
        <row r="236">
          <cell r="A236">
            <v>1332</v>
          </cell>
          <cell r="B236" t="str">
            <v>Mietartikel</v>
          </cell>
          <cell r="C236" t="str">
            <v>Luxus - Schönwald -</v>
          </cell>
          <cell r="D236" t="str">
            <v>Untertasse Kombi Luxus Ø15 cm</v>
          </cell>
          <cell r="F236">
            <v>0.28999999999999998</v>
          </cell>
          <cell r="G236">
            <v>0.12</v>
          </cell>
          <cell r="H236">
            <v>0</v>
          </cell>
          <cell r="I236">
            <v>3.5</v>
          </cell>
          <cell r="J236">
            <v>220</v>
          </cell>
          <cell r="K236">
            <v>8.9999999999999998E-4</v>
          </cell>
          <cell r="M236" t="str">
            <v>50</v>
          </cell>
          <cell r="N236" t="str">
            <v>Schotel kombi luxe Ø15 cm</v>
          </cell>
          <cell r="P236" t="str">
            <v>Soucoupe combi Ø 15 cm luxe</v>
          </cell>
          <cell r="R236" t="str">
            <v>Saucer Combi Luxury Ø15 cm</v>
          </cell>
          <cell r="T236">
            <v>0.99750000000000005</v>
          </cell>
        </row>
        <row r="237">
          <cell r="A237">
            <v>1333</v>
          </cell>
          <cell r="B237" t="str">
            <v>Mietartikel</v>
          </cell>
          <cell r="C237" t="str">
            <v>Luxus - Schönwald -</v>
          </cell>
          <cell r="D237" t="str">
            <v>Teller flach Luxus Ø20 cm</v>
          </cell>
          <cell r="F237">
            <v>0.28999999999999998</v>
          </cell>
          <cell r="G237">
            <v>0.12</v>
          </cell>
          <cell r="H237">
            <v>0</v>
          </cell>
          <cell r="I237">
            <v>5.5</v>
          </cell>
          <cell r="J237">
            <v>341</v>
          </cell>
          <cell r="K237">
            <v>1.2999999999999999E-3</v>
          </cell>
          <cell r="M237" t="str">
            <v>35</v>
          </cell>
          <cell r="N237" t="str">
            <v>Dessertbord luxe Ø20 cm</v>
          </cell>
          <cell r="P237" t="str">
            <v>Assiette plate Ø 20 cm luxe</v>
          </cell>
          <cell r="R237" t="str">
            <v>Plate Luxury Ø20 cm</v>
          </cell>
          <cell r="T237">
            <v>0.99750000000000005</v>
          </cell>
        </row>
        <row r="238">
          <cell r="A238">
            <v>1334</v>
          </cell>
          <cell r="B238" t="str">
            <v>Mietartikel</v>
          </cell>
          <cell r="C238" t="str">
            <v>Luxus - Schönwald -</v>
          </cell>
          <cell r="D238" t="str">
            <v>Teller flach Luxus Ø25 cm</v>
          </cell>
          <cell r="F238">
            <v>0.28999999999999998</v>
          </cell>
          <cell r="G238">
            <v>0.12</v>
          </cell>
          <cell r="H238">
            <v>0</v>
          </cell>
          <cell r="I238">
            <v>6</v>
          </cell>
          <cell r="J238">
            <v>659</v>
          </cell>
          <cell r="K238">
            <v>2.0999999999999999E-3</v>
          </cell>
          <cell r="M238" t="str">
            <v>30</v>
          </cell>
          <cell r="N238" t="str">
            <v>Dinerbord luxe Ø25 cm</v>
          </cell>
          <cell r="P238" t="str">
            <v>Assiette plate Ø 25 cm luxe</v>
          </cell>
          <cell r="R238" t="str">
            <v>Plate Luxury Ø25 cm</v>
          </cell>
          <cell r="T238">
            <v>0.99750000000000005</v>
          </cell>
        </row>
        <row r="239">
          <cell r="A239">
            <v>1335</v>
          </cell>
          <cell r="B239" t="str">
            <v>Mietartikel</v>
          </cell>
          <cell r="C239" t="str">
            <v>Luxus - Schönwald -</v>
          </cell>
          <cell r="D239" t="str">
            <v>Teller flach Luxus Ø27 cm</v>
          </cell>
          <cell r="F239">
            <v>0.28999999999999998</v>
          </cell>
          <cell r="G239">
            <v>0.12</v>
          </cell>
          <cell r="H239">
            <v>0</v>
          </cell>
          <cell r="I239">
            <v>10</v>
          </cell>
          <cell r="J239">
            <v>816</v>
          </cell>
          <cell r="K239">
            <v>2.5000000000000001E-3</v>
          </cell>
          <cell r="M239" t="str">
            <v>25</v>
          </cell>
          <cell r="N239" t="str">
            <v>Dinerbord luxe Ø27 cm</v>
          </cell>
          <cell r="P239" t="str">
            <v>Assiette plate Ø 27 cm luxe</v>
          </cell>
          <cell r="R239" t="str">
            <v>Plate Luxury Ø27 cm</v>
          </cell>
          <cell r="T239">
            <v>0.99750000000000005</v>
          </cell>
        </row>
        <row r="240">
          <cell r="A240">
            <v>1336</v>
          </cell>
          <cell r="B240" t="str">
            <v>Mietartikel</v>
          </cell>
          <cell r="C240" t="str">
            <v>Luxus - Schönwald -</v>
          </cell>
          <cell r="D240" t="str">
            <v>Side Plate Luxus Ø16 cm</v>
          </cell>
          <cell r="F240">
            <v>0.28999999999999998</v>
          </cell>
          <cell r="G240">
            <v>0.12</v>
          </cell>
          <cell r="H240">
            <v>0</v>
          </cell>
          <cell r="I240">
            <v>5</v>
          </cell>
          <cell r="J240">
            <v>228</v>
          </cell>
          <cell r="K240">
            <v>8.9999999999999998E-4</v>
          </cell>
          <cell r="M240" t="str">
            <v>50</v>
          </cell>
          <cell r="N240" t="str">
            <v>Side Plate luxe Ø16 cm</v>
          </cell>
          <cell r="P240" t="str">
            <v>Side Plate Ø 16 cm luxe</v>
          </cell>
          <cell r="R240" t="str">
            <v>Plate Luxury Ø16 cm</v>
          </cell>
          <cell r="T240">
            <v>0.99750000000000005</v>
          </cell>
        </row>
        <row r="241">
          <cell r="A241">
            <v>1337</v>
          </cell>
          <cell r="B241" t="str">
            <v>Mietartikel</v>
          </cell>
          <cell r="C241" t="str">
            <v>Luxus - Schönwald -</v>
          </cell>
          <cell r="D241" t="str">
            <v>Teller tief Luxus Ø23 cm</v>
          </cell>
          <cell r="F241">
            <v>0.28999999999999998</v>
          </cell>
          <cell r="G241">
            <v>0.12</v>
          </cell>
          <cell r="H241">
            <v>0</v>
          </cell>
          <cell r="I241">
            <v>7</v>
          </cell>
          <cell r="J241">
            <v>526</v>
          </cell>
          <cell r="K241">
            <v>1.5E-3</v>
          </cell>
          <cell r="M241" t="str">
            <v>35</v>
          </cell>
          <cell r="N241" t="str">
            <v>Diep bord luxe Ø23 cm</v>
          </cell>
          <cell r="P241" t="str">
            <v>Assiette creuse Ø 23 cm luxe</v>
          </cell>
          <cell r="R241" t="str">
            <v>Plate deep Luxury Ø23 cm</v>
          </cell>
          <cell r="T241">
            <v>0.99750000000000005</v>
          </cell>
        </row>
        <row r="242">
          <cell r="A242">
            <v>1338</v>
          </cell>
          <cell r="B242" t="str">
            <v>Mietartikel</v>
          </cell>
          <cell r="C242" t="str">
            <v>Tischzubehör</v>
          </cell>
          <cell r="D242" t="str">
            <v>Platzteller CNS Ø31 cm</v>
          </cell>
          <cell r="F242">
            <v>2.75</v>
          </cell>
          <cell r="G242">
            <v>0.36</v>
          </cell>
          <cell r="H242">
            <v>0</v>
          </cell>
          <cell r="I242">
            <v>14.9</v>
          </cell>
          <cell r="J242">
            <v>420</v>
          </cell>
          <cell r="K242">
            <v>5.9999999999999995E-4</v>
          </cell>
          <cell r="M242" t="str">
            <v>50</v>
          </cell>
          <cell r="N242" t="str">
            <v>Onderbord Ø31 cm rvs</v>
          </cell>
          <cell r="P242" t="str">
            <v>Assiette de base Ø31 cm en acier inoxydable</v>
          </cell>
          <cell r="R242" t="str">
            <v>Serving plate Ø32 cm stainless steel</v>
          </cell>
          <cell r="T242">
            <v>5.5</v>
          </cell>
        </row>
        <row r="243">
          <cell r="A243">
            <v>1339</v>
          </cell>
          <cell r="B243" t="str">
            <v>Mietartikel</v>
          </cell>
          <cell r="C243" t="str">
            <v>Luxus - Schönwald -</v>
          </cell>
          <cell r="D243" t="str">
            <v>Suppentasse Luxus 28 cl H6 cm</v>
          </cell>
          <cell r="F243">
            <v>0.28999999999999998</v>
          </cell>
          <cell r="G243">
            <v>0.12</v>
          </cell>
          <cell r="H243">
            <v>0</v>
          </cell>
          <cell r="I243">
            <v>7.5</v>
          </cell>
          <cell r="J243">
            <v>218</v>
          </cell>
          <cell r="K243">
            <v>3.0000000000000001E-3</v>
          </cell>
          <cell r="M243" t="str">
            <v>16</v>
          </cell>
          <cell r="N243" t="str">
            <v>Soepkop luxe 28 cl H6 cm</v>
          </cell>
          <cell r="P243" t="str">
            <v>Bol à soupe 28 cl luxe</v>
          </cell>
          <cell r="R243" t="str">
            <v>Soup cup Luxury 28 cl H6 cm</v>
          </cell>
          <cell r="T243">
            <v>0.99750000000000005</v>
          </cell>
        </row>
        <row r="244">
          <cell r="A244">
            <v>1340</v>
          </cell>
          <cell r="B244" t="str">
            <v>Mietartikel</v>
          </cell>
          <cell r="C244" t="str">
            <v>Servierzubehör</v>
          </cell>
          <cell r="D244" t="str">
            <v>Tellercloche Luxus Ø25 cm</v>
          </cell>
          <cell r="F244">
            <v>4</v>
          </cell>
          <cell r="G244">
            <v>0.65</v>
          </cell>
          <cell r="H244">
            <v>0</v>
          </cell>
          <cell r="I244">
            <v>18.7</v>
          </cell>
          <cell r="J244">
            <v>405</v>
          </cell>
          <cell r="K244">
            <v>6.1999999999999998E-3</v>
          </cell>
          <cell r="N244" t="str">
            <v>Cloche luxe Ø25 cm</v>
          </cell>
          <cell r="P244" t="str">
            <v>Cloche de service Ø25 cm de luxe</v>
          </cell>
          <cell r="R244" t="str">
            <v>Cloche Ø25 cm luxe</v>
          </cell>
          <cell r="T244">
            <v>8.5</v>
          </cell>
        </row>
        <row r="245">
          <cell r="A245">
            <v>1341</v>
          </cell>
          <cell r="B245" t="str">
            <v>Mietartikel</v>
          </cell>
          <cell r="C245" t="str">
            <v>Tischzubehör</v>
          </cell>
          <cell r="D245" t="str">
            <v>Tischaufsatz Ø80 cm H15 cm</v>
          </cell>
          <cell r="F245">
            <v>17.5</v>
          </cell>
          <cell r="G245">
            <v>0</v>
          </cell>
          <cell r="H245">
            <v>0</v>
          </cell>
          <cell r="I245">
            <v>132</v>
          </cell>
          <cell r="J245">
            <v>13500</v>
          </cell>
          <cell r="K245">
            <v>0.15359999999999999</v>
          </cell>
          <cell r="N245" t="str">
            <v>Tafeldraaiplateau Ø80 cm H15 cm</v>
          </cell>
          <cell r="P245" t="str">
            <v>Support table Ø80 cm H15 cm</v>
          </cell>
          <cell r="R245" t="str">
            <v>Table top part Ø80 cm H15 cm</v>
          </cell>
          <cell r="T245">
            <v>38.5</v>
          </cell>
        </row>
        <row r="246">
          <cell r="A246">
            <v>1342</v>
          </cell>
          <cell r="B246" t="str">
            <v>Mietartikel</v>
          </cell>
          <cell r="C246" t="str">
            <v>Luxus - Schönwald -</v>
          </cell>
          <cell r="D246" t="str">
            <v>Teller flach Luxus Ø31 cm</v>
          </cell>
          <cell r="F246">
            <v>0.57999999999999996</v>
          </cell>
          <cell r="G246">
            <v>0.12</v>
          </cell>
          <cell r="H246">
            <v>0</v>
          </cell>
          <cell r="I246">
            <v>14</v>
          </cell>
          <cell r="J246">
            <v>1086</v>
          </cell>
          <cell r="K246">
            <v>3.0999999999999999E-3</v>
          </cell>
          <cell r="M246" t="str">
            <v>20</v>
          </cell>
          <cell r="N246" t="str">
            <v>Dinerbord luxe Ø31 cm</v>
          </cell>
          <cell r="P246" t="str">
            <v>Assiette plate Ø 31 cm luxe</v>
          </cell>
          <cell r="R246" t="str">
            <v>Plate Luxury Ø31 cm</v>
          </cell>
          <cell r="T246">
            <v>0.99750000000000005</v>
          </cell>
        </row>
        <row r="247">
          <cell r="A247">
            <v>1343</v>
          </cell>
          <cell r="B247" t="str">
            <v>Mietartikel</v>
          </cell>
          <cell r="C247" t="str">
            <v>Luxus - Schönwald -</v>
          </cell>
          <cell r="D247" t="str">
            <v>Milchkanne Luxus 15 cl H7 cm</v>
          </cell>
          <cell r="F247">
            <v>0.28999999999999998</v>
          </cell>
          <cell r="G247">
            <v>0.12</v>
          </cell>
          <cell r="H247">
            <v>0</v>
          </cell>
          <cell r="I247">
            <v>7</v>
          </cell>
          <cell r="J247">
            <v>163</v>
          </cell>
          <cell r="K247">
            <v>1.5E-3</v>
          </cell>
          <cell r="M247" t="str">
            <v>15</v>
          </cell>
          <cell r="N247" t="str">
            <v>Roomkan luxe 15 cl H7 cm</v>
          </cell>
          <cell r="P247" t="str">
            <v>Crémier 15 cl luxe</v>
          </cell>
          <cell r="R247" t="str">
            <v>Milk jug Luxury 15 cl H7 cm</v>
          </cell>
          <cell r="T247">
            <v>0.99750000000000005</v>
          </cell>
        </row>
        <row r="248">
          <cell r="A248">
            <v>1344</v>
          </cell>
          <cell r="B248" t="str">
            <v>Mietartikel</v>
          </cell>
          <cell r="C248" t="str">
            <v>Luxus - Schönwald -</v>
          </cell>
          <cell r="D248" t="str">
            <v>Zuckerdose mit Deckel Luxus 20 cl H8 cm</v>
          </cell>
          <cell r="F248">
            <v>0.28999999999999998</v>
          </cell>
          <cell r="G248">
            <v>0.12</v>
          </cell>
          <cell r="H248">
            <v>0</v>
          </cell>
          <cell r="I248">
            <v>8</v>
          </cell>
          <cell r="J248">
            <v>285</v>
          </cell>
          <cell r="K248">
            <v>1.9E-3</v>
          </cell>
          <cell r="M248" t="str">
            <v>22</v>
          </cell>
          <cell r="N248" t="str">
            <v>Suikerpot met deksel luxe 20 cl H8 cm</v>
          </cell>
          <cell r="P248" t="str">
            <v>Sucrière avec couvercle 20 cl luxe</v>
          </cell>
          <cell r="R248" t="str">
            <v>Sugar bowl Luxury 20 cl H8 cm</v>
          </cell>
          <cell r="T248">
            <v>0.99750000000000005</v>
          </cell>
        </row>
        <row r="249">
          <cell r="A249">
            <v>1345</v>
          </cell>
          <cell r="B249" t="str">
            <v>Mietartikel</v>
          </cell>
          <cell r="C249" t="str">
            <v>Luxus - Schönwald -</v>
          </cell>
          <cell r="D249" t="str">
            <v>Servierplatte Luxus 23 cm</v>
          </cell>
          <cell r="F249">
            <v>0.28999999999999998</v>
          </cell>
          <cell r="G249">
            <v>0.12</v>
          </cell>
          <cell r="H249">
            <v>0</v>
          </cell>
          <cell r="I249">
            <v>8.5</v>
          </cell>
          <cell r="J249">
            <v>370</v>
          </cell>
          <cell r="K249">
            <v>1.2999999999999999E-3</v>
          </cell>
          <cell r="M249" t="str">
            <v>35</v>
          </cell>
          <cell r="N249" t="str">
            <v>Ovale schaal luxe B23*D16,3*H2 cm</v>
          </cell>
          <cell r="P249" t="str">
            <v>Plateau 23 cm luxe</v>
          </cell>
          <cell r="R249" t="str">
            <v>Oval platter Luxury W23*D16.3*H2 cm</v>
          </cell>
          <cell r="T249">
            <v>0.99750000000000005</v>
          </cell>
        </row>
        <row r="250">
          <cell r="A250">
            <v>1347</v>
          </cell>
          <cell r="B250" t="str">
            <v>Mietartikel</v>
          </cell>
          <cell r="C250" t="str">
            <v>Luxus - Schönwald -</v>
          </cell>
          <cell r="D250" t="str">
            <v>Servierplatte Luxus 33 cm</v>
          </cell>
          <cell r="F250">
            <v>1.25</v>
          </cell>
          <cell r="G250">
            <v>0.21</v>
          </cell>
          <cell r="H250">
            <v>0</v>
          </cell>
          <cell r="I250">
            <v>18</v>
          </cell>
          <cell r="J250">
            <v>823</v>
          </cell>
          <cell r="K250">
            <v>2.5999999999999999E-3</v>
          </cell>
          <cell r="M250" t="str">
            <v>20</v>
          </cell>
          <cell r="N250" t="str">
            <v>Ovale schaal luxe B33*D23,5*H3 cm</v>
          </cell>
          <cell r="P250" t="str">
            <v>Plateau 33 cm luxe</v>
          </cell>
          <cell r="R250" t="str">
            <v>Oval platter Luxury W33*D23.5*H3 cm</v>
          </cell>
          <cell r="T250">
            <v>2.8</v>
          </cell>
        </row>
        <row r="251">
          <cell r="A251">
            <v>1348</v>
          </cell>
          <cell r="B251" t="str">
            <v>Mietartikel</v>
          </cell>
          <cell r="C251" t="str">
            <v>Luxus - Schönwald -</v>
          </cell>
          <cell r="D251" t="str">
            <v>Mokkatasse Luxus 10 cl H5 cm</v>
          </cell>
          <cell r="F251">
            <v>0.28999999999999998</v>
          </cell>
          <cell r="G251">
            <v>0.12</v>
          </cell>
          <cell r="H251">
            <v>0</v>
          </cell>
          <cell r="I251">
            <v>5</v>
          </cell>
          <cell r="J251">
            <v>106</v>
          </cell>
          <cell r="K251">
            <v>1.2999999999999999E-3</v>
          </cell>
          <cell r="M251" t="str">
            <v>36</v>
          </cell>
          <cell r="N251" t="str">
            <v>Mokkakop luxe 10 cl H5 cm</v>
          </cell>
          <cell r="P251" t="str">
            <v>Tasse à moka 10 cl luxe</v>
          </cell>
          <cell r="R251" t="str">
            <v>Mocha coffee cup Luxury 10 cl H5 cm</v>
          </cell>
          <cell r="T251">
            <v>0.99750000000000005</v>
          </cell>
        </row>
        <row r="252">
          <cell r="A252">
            <v>1349</v>
          </cell>
          <cell r="B252" t="str">
            <v>Mietartikel</v>
          </cell>
          <cell r="C252" t="str">
            <v>Luxus - Schönwald -</v>
          </cell>
          <cell r="D252" t="str">
            <v>Mokka-Untertasse Luxus Ø12 cm</v>
          </cell>
          <cell r="F252">
            <v>0.28999999999999998</v>
          </cell>
          <cell r="G252">
            <v>0.12</v>
          </cell>
          <cell r="H252">
            <v>0</v>
          </cell>
          <cell r="I252">
            <v>2.75</v>
          </cell>
          <cell r="J252">
            <v>87</v>
          </cell>
          <cell r="K252">
            <v>4.0000000000000002E-4</v>
          </cell>
          <cell r="M252" t="str">
            <v>80</v>
          </cell>
          <cell r="N252" t="str">
            <v>Mokkaschotel luxe Ø12 cm</v>
          </cell>
          <cell r="P252" t="str">
            <v>Soucoupe moka luxe</v>
          </cell>
          <cell r="R252" t="str">
            <v>Mocha saucer Luxury Ø12 cm</v>
          </cell>
          <cell r="T252">
            <v>0.99750000000000005</v>
          </cell>
        </row>
        <row r="253">
          <cell r="A253">
            <v>1350</v>
          </cell>
          <cell r="B253" t="str">
            <v>Mietartikel</v>
          </cell>
          <cell r="C253" t="str">
            <v>Luxus - Schönwald -</v>
          </cell>
          <cell r="D253" t="str">
            <v>Schüssel Luxus Ø18 H6,8 cm</v>
          </cell>
          <cell r="F253">
            <v>1.8</v>
          </cell>
          <cell r="G253">
            <v>0.21</v>
          </cell>
          <cell r="H253">
            <v>0</v>
          </cell>
          <cell r="I253">
            <v>17</v>
          </cell>
          <cell r="J253">
            <v>624</v>
          </cell>
          <cell r="K253">
            <v>4.4999999999999997E-3</v>
          </cell>
          <cell r="M253" t="str">
            <v>10</v>
          </cell>
          <cell r="N253" t="str">
            <v>Komschaal luxe Ø18 cm H6,8 cm</v>
          </cell>
          <cell r="P253" t="str">
            <v>Bol Ø 18 cm luxe</v>
          </cell>
          <cell r="R253" t="str">
            <v>Bowl Luxury Ø18 cm H6.8 cm</v>
          </cell>
          <cell r="T253">
            <v>3.95</v>
          </cell>
        </row>
        <row r="254">
          <cell r="A254">
            <v>1351</v>
          </cell>
          <cell r="B254" t="str">
            <v>Mietartikel</v>
          </cell>
          <cell r="C254" t="str">
            <v>Luxus - Schönwald -</v>
          </cell>
          <cell r="D254" t="str">
            <v>Schüssel Luxus Ø21 H7,3 cm</v>
          </cell>
          <cell r="F254">
            <v>2.35</v>
          </cell>
          <cell r="G254">
            <v>0.21</v>
          </cell>
          <cell r="H254">
            <v>0</v>
          </cell>
          <cell r="I254">
            <v>20</v>
          </cell>
          <cell r="J254">
            <v>940</v>
          </cell>
          <cell r="K254">
            <v>8.6999999999999994E-3</v>
          </cell>
          <cell r="M254" t="str">
            <v>6</v>
          </cell>
          <cell r="N254" t="str">
            <v>Komschaal luxe Ø21 cm H7,3cm</v>
          </cell>
          <cell r="P254" t="str">
            <v>Bol Ø 21 cm luxe</v>
          </cell>
          <cell r="R254" t="str">
            <v>Bowl Luxury Ø21 cm H7.3 cm</v>
          </cell>
          <cell r="T254">
            <v>5.25</v>
          </cell>
        </row>
        <row r="255">
          <cell r="A255">
            <v>1353</v>
          </cell>
          <cell r="B255" t="str">
            <v>Mietartikel</v>
          </cell>
          <cell r="C255" t="str">
            <v>Luxus - Schönwald -</v>
          </cell>
          <cell r="D255" t="str">
            <v>Pfefferstreuer Luxus H5,5 cm</v>
          </cell>
          <cell r="F255">
            <v>0.28999999999999998</v>
          </cell>
          <cell r="G255">
            <v>0.21</v>
          </cell>
          <cell r="H255">
            <v>0</v>
          </cell>
          <cell r="I255">
            <v>4.5</v>
          </cell>
          <cell r="J255">
            <v>56</v>
          </cell>
          <cell r="K255">
            <v>5.9999999999999995E-4</v>
          </cell>
          <cell r="N255" t="str">
            <v>Peperstrooier luxe H5,5 cm</v>
          </cell>
          <cell r="P255" t="str">
            <v>Poivrier luxe</v>
          </cell>
          <cell r="R255" t="str">
            <v>Pepper shaker Luxury H5.5 cm</v>
          </cell>
          <cell r="T255">
            <v>0.99750000000000005</v>
          </cell>
        </row>
        <row r="256">
          <cell r="A256">
            <v>1354</v>
          </cell>
          <cell r="B256" t="str">
            <v>Mietartikel</v>
          </cell>
          <cell r="C256" t="str">
            <v>Luxus - Schönwald -</v>
          </cell>
          <cell r="D256" t="str">
            <v>Salzstreuer Luxus H5,5 cm</v>
          </cell>
          <cell r="F256">
            <v>0.28999999999999998</v>
          </cell>
          <cell r="G256">
            <v>0.21</v>
          </cell>
          <cell r="H256">
            <v>0</v>
          </cell>
          <cell r="I256">
            <v>4.5</v>
          </cell>
          <cell r="J256">
            <v>52</v>
          </cell>
          <cell r="K256">
            <v>5.9999999999999995E-4</v>
          </cell>
          <cell r="N256" t="str">
            <v>Zoutstrooier luxe H5,5</v>
          </cell>
          <cell r="P256" t="str">
            <v>Salière luxe</v>
          </cell>
          <cell r="R256" t="str">
            <v>Salt shaker Luxury H5.5 cm</v>
          </cell>
          <cell r="T256">
            <v>0.99750000000000005</v>
          </cell>
        </row>
        <row r="257">
          <cell r="A257">
            <v>1356</v>
          </cell>
          <cell r="B257" t="str">
            <v>Mietartikel</v>
          </cell>
          <cell r="C257" t="str">
            <v>Luxus - Schönwald -</v>
          </cell>
          <cell r="D257" t="str">
            <v>Ascher Luxus Ø12 cm</v>
          </cell>
          <cell r="F257">
            <v>0.28999999999999998</v>
          </cell>
          <cell r="G257">
            <v>0.12</v>
          </cell>
          <cell r="H257">
            <v>0</v>
          </cell>
          <cell r="I257">
            <v>6</v>
          </cell>
          <cell r="J257">
            <v>244</v>
          </cell>
          <cell r="K257">
            <v>1.5E-3</v>
          </cell>
          <cell r="M257" t="str">
            <v>30</v>
          </cell>
          <cell r="N257" t="str">
            <v>Asbak luxe Ø12 cm H4 cm</v>
          </cell>
          <cell r="P257" t="str">
            <v>Cendrier Ø 12 cm luxe</v>
          </cell>
          <cell r="R257" t="str">
            <v>Ashtray Luxury Ø12 H4 cm</v>
          </cell>
          <cell r="T257">
            <v>0.99750000000000005</v>
          </cell>
        </row>
        <row r="258">
          <cell r="A258">
            <v>1357</v>
          </cell>
          <cell r="B258" t="str">
            <v>Mietartikel</v>
          </cell>
          <cell r="C258" t="str">
            <v>Sonstiges Glas</v>
          </cell>
          <cell r="D258" t="str">
            <v>Vase Glas H15 cm</v>
          </cell>
          <cell r="F258">
            <v>1.1499999999999999</v>
          </cell>
          <cell r="G258">
            <v>0.36</v>
          </cell>
          <cell r="H258">
            <v>0</v>
          </cell>
          <cell r="I258">
            <v>2.2000000000000002</v>
          </cell>
          <cell r="J258">
            <v>170</v>
          </cell>
          <cell r="K258">
            <v>1.1000000000000001E-3</v>
          </cell>
          <cell r="N258" t="str">
            <v>Vaasje glas H15 cm</v>
          </cell>
          <cell r="P258" t="str">
            <v>Vase en verre H15 cm</v>
          </cell>
          <cell r="R258" t="str">
            <v>Vase glass H15 cm</v>
          </cell>
          <cell r="T258">
            <v>3.4</v>
          </cell>
        </row>
        <row r="259">
          <cell r="A259">
            <v>1360</v>
          </cell>
          <cell r="B259" t="str">
            <v>Mietartikel</v>
          </cell>
          <cell r="C259" t="str">
            <v>Küchenzubehör</v>
          </cell>
          <cell r="D259" t="str">
            <v>Teller-Regal für 84 Teller fahrbar H190 cm</v>
          </cell>
          <cell r="F259">
            <v>58</v>
          </cell>
          <cell r="G259">
            <v>5.45</v>
          </cell>
          <cell r="H259">
            <v>0</v>
          </cell>
          <cell r="I259">
            <v>1045</v>
          </cell>
          <cell r="J259">
            <v>14440</v>
          </cell>
          <cell r="K259">
            <v>0.28799999999999998</v>
          </cell>
          <cell r="N259" t="str">
            <v>Bordenrek voor 84 borden verrijdbaar H190 cm</v>
          </cell>
          <cell r="P259" t="str">
            <v>Etagère assiettes 84 assiettes mobile H190 cm</v>
          </cell>
          <cell r="R259" t="str">
            <v>Plate rack for 84 plates mobile L65*W65*H190 cm</v>
          </cell>
          <cell r="T259">
            <v>110</v>
          </cell>
        </row>
        <row r="260">
          <cell r="A260">
            <v>1362</v>
          </cell>
          <cell r="B260" t="str">
            <v>Mietartikel</v>
          </cell>
          <cell r="C260" t="str">
            <v>Luxus - Schönwald -</v>
          </cell>
          <cell r="D260" t="str">
            <v>Dressingtopf Luxus 2 ltr H17,3 cm</v>
          </cell>
          <cell r="F260">
            <v>2.25</v>
          </cell>
          <cell r="G260">
            <v>0.32</v>
          </cell>
          <cell r="H260">
            <v>0</v>
          </cell>
          <cell r="I260">
            <v>33</v>
          </cell>
          <cell r="J260">
            <v>850</v>
          </cell>
          <cell r="K260">
            <v>1.49E-2</v>
          </cell>
          <cell r="M260" t="str">
            <v>6</v>
          </cell>
          <cell r="N260" t="str">
            <v>Dressingkom luxe 2 ltr</v>
          </cell>
          <cell r="P260" t="str">
            <v>Pot vinaigrette 2 ltr luxe</v>
          </cell>
          <cell r="R260" t="str">
            <v>Dressing pot Luxury 2 ltr</v>
          </cell>
          <cell r="T260">
            <v>6</v>
          </cell>
        </row>
        <row r="261">
          <cell r="A261">
            <v>1363</v>
          </cell>
          <cell r="B261" t="str">
            <v>Mietartikel</v>
          </cell>
          <cell r="C261" t="str">
            <v>Glas Jackie APS Supply</v>
          </cell>
          <cell r="D261" t="str">
            <v>Jackie DOF Glas 33 cl H9 cm</v>
          </cell>
          <cell r="F261">
            <v>0.63</v>
          </cell>
          <cell r="G261">
            <v>0.13</v>
          </cell>
          <cell r="H261">
            <v>0</v>
          </cell>
          <cell r="I261">
            <v>5</v>
          </cell>
          <cell r="J261">
            <v>250</v>
          </cell>
          <cell r="K261">
            <v>2.5000000000000001E-3</v>
          </cell>
          <cell r="M261" t="str">
            <v>25</v>
          </cell>
          <cell r="N261" t="str">
            <v>Jackie DOF glas 33 cl H9 cm</v>
          </cell>
          <cell r="P261" t="str">
            <v>x</v>
          </cell>
          <cell r="R261" t="str">
            <v>Jackie DOF glass 33 cl H9 cm</v>
          </cell>
          <cell r="T261">
            <v>1.68</v>
          </cell>
        </row>
        <row r="262">
          <cell r="A262">
            <v>1364</v>
          </cell>
          <cell r="B262" t="str">
            <v>Mietartikel</v>
          </cell>
          <cell r="C262" t="str">
            <v>Glas Jackie APS Supply</v>
          </cell>
          <cell r="D262" t="str">
            <v>Jackie High Ball Glas 37 cl H15 cm</v>
          </cell>
          <cell r="F262">
            <v>0.63</v>
          </cell>
          <cell r="G262">
            <v>0.13</v>
          </cell>
          <cell r="H262">
            <v>0</v>
          </cell>
          <cell r="I262">
            <v>5.5</v>
          </cell>
          <cell r="J262">
            <v>350</v>
          </cell>
          <cell r="K262">
            <v>2.5000000000000001E-3</v>
          </cell>
          <cell r="M262" t="str">
            <v>36</v>
          </cell>
          <cell r="N262" t="str">
            <v>Jackie High Ball glas 37 cl H15 cm</v>
          </cell>
          <cell r="P262" t="str">
            <v>x</v>
          </cell>
          <cell r="R262" t="str">
            <v>Jackie High Ball glass 37 cl H15 cm</v>
          </cell>
          <cell r="T262">
            <v>1.68</v>
          </cell>
        </row>
        <row r="263">
          <cell r="A263">
            <v>1365</v>
          </cell>
          <cell r="B263" t="str">
            <v>Mietartikel</v>
          </cell>
          <cell r="C263" t="str">
            <v>Sonstiges Glas</v>
          </cell>
          <cell r="D263" t="str">
            <v>Weinkaraffe 0,5 ltr H26 cm</v>
          </cell>
          <cell r="F263">
            <v>1.1000000000000001</v>
          </cell>
          <cell r="G263">
            <v>0.37</v>
          </cell>
          <cell r="H263">
            <v>0</v>
          </cell>
          <cell r="I263">
            <v>9.9</v>
          </cell>
          <cell r="J263">
            <v>550</v>
          </cell>
          <cell r="K263">
            <v>6.4999999999999997E-3</v>
          </cell>
          <cell r="M263" t="str">
            <v>16</v>
          </cell>
          <cell r="N263" t="str">
            <v>Wijnkaraf 0.5 ltr</v>
          </cell>
          <cell r="P263" t="str">
            <v>Carafe à vin 0.5 ltr</v>
          </cell>
          <cell r="R263" t="str">
            <v>Wine carafe 0.5 ltr</v>
          </cell>
          <cell r="T263">
            <v>3.0449999999999999</v>
          </cell>
        </row>
        <row r="264">
          <cell r="A264">
            <v>1366</v>
          </cell>
          <cell r="B264" t="str">
            <v>Mietartikel</v>
          </cell>
          <cell r="C264" t="str">
            <v>Sonstiges Glas</v>
          </cell>
          <cell r="D264" t="str">
            <v>Weinkaraffe 1 ltr H26 cm</v>
          </cell>
          <cell r="F264">
            <v>1.2</v>
          </cell>
          <cell r="G264">
            <v>0.37</v>
          </cell>
          <cell r="H264">
            <v>0</v>
          </cell>
          <cell r="I264">
            <v>8.6</v>
          </cell>
          <cell r="J264">
            <v>710</v>
          </cell>
          <cell r="K264">
            <v>6.4999999999999997E-3</v>
          </cell>
          <cell r="M264" t="str">
            <v>16</v>
          </cell>
          <cell r="N264" t="str">
            <v>Wijnkaraf 1 ltr</v>
          </cell>
          <cell r="P264" t="str">
            <v>Carafe à vin 1 ltr</v>
          </cell>
          <cell r="R264" t="str">
            <v>Wine carafe 1 ltr</v>
          </cell>
          <cell r="T264">
            <v>3.4</v>
          </cell>
        </row>
        <row r="265">
          <cell r="A265">
            <v>1368</v>
          </cell>
          <cell r="B265" t="str">
            <v>Mietartikel</v>
          </cell>
          <cell r="C265" t="str">
            <v>Sonstiges Glas</v>
          </cell>
          <cell r="D265" t="str">
            <v>Platzteller Glas Ø32 cm</v>
          </cell>
          <cell r="F265">
            <v>2.7</v>
          </cell>
          <cell r="G265">
            <v>0.36</v>
          </cell>
          <cell r="H265">
            <v>0</v>
          </cell>
          <cell r="I265">
            <v>29.7</v>
          </cell>
          <cell r="J265">
            <v>980</v>
          </cell>
          <cell r="K265">
            <v>1E-3</v>
          </cell>
          <cell r="M265" t="str">
            <v>15</v>
          </cell>
          <cell r="N265" t="str">
            <v>Onderbord Ø32 cm glas</v>
          </cell>
          <cell r="P265" t="str">
            <v>Sous-assiette en verre Ø32 cm</v>
          </cell>
          <cell r="R265" t="str">
            <v>Underplate Ø32 cm glass</v>
          </cell>
          <cell r="T265">
            <v>6</v>
          </cell>
        </row>
        <row r="266">
          <cell r="A266">
            <v>1369</v>
          </cell>
          <cell r="B266" t="str">
            <v>Mietartikel</v>
          </cell>
          <cell r="C266" t="str">
            <v>Sonstiges Glas</v>
          </cell>
          <cell r="D266" t="str">
            <v>Platzteller Kristallglas mit Goldrand Ø32 cm</v>
          </cell>
          <cell r="F266">
            <v>4</v>
          </cell>
          <cell r="G266">
            <v>0.5</v>
          </cell>
          <cell r="H266">
            <v>0</v>
          </cell>
          <cell r="I266">
            <v>39</v>
          </cell>
          <cell r="J266">
            <v>980</v>
          </cell>
          <cell r="K266">
            <v>1E-3</v>
          </cell>
          <cell r="N266" t="str">
            <v>Onderbord kristalglas met gouden rand Ø32 cm</v>
          </cell>
          <cell r="P266" t="str">
            <v>x</v>
          </cell>
          <cell r="R266" t="str">
            <v>Underplate crystalglass with goldrim Ø32 cm</v>
          </cell>
          <cell r="T266">
            <v>7.75</v>
          </cell>
        </row>
        <row r="267">
          <cell r="A267">
            <v>1373</v>
          </cell>
          <cell r="B267" t="str">
            <v>Mietartikel</v>
          </cell>
          <cell r="C267" t="str">
            <v>Sonstiges</v>
          </cell>
          <cell r="D267" t="str">
            <v>Teller-Abdeckhaube für Teller 258 bis 265 mm</v>
          </cell>
          <cell r="F267">
            <v>1.5</v>
          </cell>
          <cell r="G267">
            <v>0.43</v>
          </cell>
          <cell r="H267">
            <v>0</v>
          </cell>
          <cell r="I267">
            <v>12.1</v>
          </cell>
          <cell r="J267">
            <v>350</v>
          </cell>
          <cell r="K267">
            <v>5.1999999999999998E-3</v>
          </cell>
          <cell r="N267" t="str">
            <v>Transparante cloche voor bord 258 tot 265 mm</v>
          </cell>
          <cell r="P267" t="str">
            <v>Cloche-assiette de 258 à 265 mm</v>
          </cell>
          <cell r="R267" t="str">
            <v>Transparant cloche for plates 258 to 265 mm</v>
          </cell>
          <cell r="T267">
            <v>2.75</v>
          </cell>
        </row>
        <row r="268">
          <cell r="A268">
            <v>1375</v>
          </cell>
          <cell r="B268" t="str">
            <v>Mietartikel</v>
          </cell>
          <cell r="C268" t="str">
            <v>Designer(steh-)tische</v>
          </cell>
          <cell r="D268" t="str">
            <v>Tischblende Foldit weiß 160*H40 cm</v>
          </cell>
          <cell r="F268">
            <v>14.5</v>
          </cell>
          <cell r="G268">
            <v>0</v>
          </cell>
          <cell r="H268">
            <v>7</v>
          </cell>
          <cell r="I268">
            <v>324.5</v>
          </cell>
          <cell r="J268">
            <v>10000</v>
          </cell>
          <cell r="K268">
            <v>0.05</v>
          </cell>
          <cell r="N268" t="str">
            <v>Knieschot Foldit wit 160*H40 cm</v>
          </cell>
          <cell r="P268" t="str">
            <v>Cloison pour table Foldit blanc 160*H40 cm</v>
          </cell>
          <cell r="R268" t="str">
            <v>Desk skirt Foldit white 160*H40 cm</v>
          </cell>
          <cell r="T268">
            <v>22</v>
          </cell>
        </row>
        <row r="269">
          <cell r="A269">
            <v>1376</v>
          </cell>
          <cell r="B269" t="str">
            <v>Mietartikel</v>
          </cell>
          <cell r="C269" t="str">
            <v>Designer(steh-)tische</v>
          </cell>
          <cell r="D269" t="str">
            <v>Tisch Foldit weiß L160*B70*H71 cm</v>
          </cell>
          <cell r="F269">
            <v>37.5</v>
          </cell>
          <cell r="G269">
            <v>0</v>
          </cell>
          <cell r="H269">
            <v>10.395</v>
          </cell>
          <cell r="I269">
            <v>975</v>
          </cell>
          <cell r="J269">
            <v>25000</v>
          </cell>
          <cell r="K269">
            <v>0.22</v>
          </cell>
          <cell r="N269" t="str">
            <v>Tafel Foldit wit L160*B70*H71 cm</v>
          </cell>
          <cell r="P269" t="str">
            <v>Table Foldit blanc 70*160*H71 cm</v>
          </cell>
          <cell r="R269" t="str">
            <v>Table Foldit white W160*D70*H71 cm</v>
          </cell>
          <cell r="T269">
            <v>125</v>
          </cell>
        </row>
        <row r="270">
          <cell r="A270">
            <v>1377</v>
          </cell>
          <cell r="B270" t="str">
            <v>Mietartikel</v>
          </cell>
          <cell r="C270" t="str">
            <v>Designer(steh-)tische</v>
          </cell>
          <cell r="D270" t="str">
            <v>Tisch Foldit schwarz L160*B70*H71 cm</v>
          </cell>
          <cell r="F270">
            <v>37.5</v>
          </cell>
          <cell r="G270">
            <v>0</v>
          </cell>
          <cell r="H270">
            <v>10.395</v>
          </cell>
          <cell r="I270">
            <v>975</v>
          </cell>
          <cell r="J270">
            <v>25000</v>
          </cell>
          <cell r="K270">
            <v>0.22</v>
          </cell>
          <cell r="N270" t="str">
            <v>Tafel Foldit zwart L160*B70*H71 cm</v>
          </cell>
          <cell r="P270" t="str">
            <v>Table Foldit noir 70*160*H71 cm</v>
          </cell>
          <cell r="R270" t="str">
            <v>Table Foldit black W160*D70*H71 cm</v>
          </cell>
          <cell r="T270">
            <v>125</v>
          </cell>
        </row>
        <row r="271">
          <cell r="A271">
            <v>1378</v>
          </cell>
          <cell r="B271" t="str">
            <v>Mietartikel</v>
          </cell>
          <cell r="C271" t="str">
            <v>Designer(steh-)tische</v>
          </cell>
          <cell r="D271" t="str">
            <v>Tischblende Foldit schwarz 160*H40 cm</v>
          </cell>
          <cell r="F271">
            <v>14.5</v>
          </cell>
          <cell r="G271">
            <v>0</v>
          </cell>
          <cell r="H271">
            <v>7</v>
          </cell>
          <cell r="I271">
            <v>324.5</v>
          </cell>
          <cell r="J271">
            <v>10000</v>
          </cell>
          <cell r="K271">
            <v>0.05</v>
          </cell>
          <cell r="N271" t="str">
            <v>Knieschot Foldit zwart 160*H40 cm</v>
          </cell>
          <cell r="P271" t="str">
            <v>Cloison pour table Foldit noir 160*H40 cm</v>
          </cell>
          <cell r="R271" t="str">
            <v>Desk skirt Foldit black 160*H40 cm</v>
          </cell>
          <cell r="T271">
            <v>22</v>
          </cell>
        </row>
        <row r="272">
          <cell r="A272">
            <v>1381</v>
          </cell>
          <cell r="B272" t="str">
            <v>Mietartikel</v>
          </cell>
          <cell r="C272" t="str">
            <v>Designer(steh-)tische</v>
          </cell>
          <cell r="D272" t="str">
            <v>Tisch-Kupplungsbeschlag Foldit schwarz 7.1*70 cm</v>
          </cell>
          <cell r="F272">
            <v>2.2000000000000002</v>
          </cell>
          <cell r="G272">
            <v>0</v>
          </cell>
          <cell r="H272">
            <v>1.75</v>
          </cell>
          <cell r="I272">
            <v>70.400000000000006</v>
          </cell>
          <cell r="J272">
            <v>1000</v>
          </cell>
          <cell r="K272">
            <v>1E-3</v>
          </cell>
          <cell r="N272" t="str">
            <v>Tafelconnector Foldit zwart 7.1*70 cm</v>
          </cell>
          <cell r="P272" t="str">
            <v>Raccord pour table Foldit noir 7.1*70 cm</v>
          </cell>
          <cell r="R272" t="str">
            <v>Table coupling fitting Foldit black 7.1*70 cm</v>
          </cell>
          <cell r="T272">
            <v>2.25</v>
          </cell>
        </row>
        <row r="273">
          <cell r="A273">
            <v>1382</v>
          </cell>
          <cell r="B273" t="str">
            <v>Mietartikel</v>
          </cell>
          <cell r="C273" t="str">
            <v>Glasschüssel</v>
          </cell>
          <cell r="D273" t="str">
            <v>Glasteller flach 17*17 cm</v>
          </cell>
          <cell r="F273">
            <v>0.23</v>
          </cell>
          <cell r="G273">
            <v>0.12</v>
          </cell>
          <cell r="H273">
            <v>0</v>
          </cell>
          <cell r="I273">
            <v>3.25</v>
          </cell>
          <cell r="J273">
            <v>250</v>
          </cell>
          <cell r="K273">
            <v>6.9999999999999999E-4</v>
          </cell>
          <cell r="M273" t="str">
            <v>60</v>
          </cell>
          <cell r="N273" t="str">
            <v>Bord glas 17*17 cm</v>
          </cell>
          <cell r="P273" t="str">
            <v>Assiette plate 17*17 cm</v>
          </cell>
          <cell r="R273" t="str">
            <v>Glass dinner plate 17*17 cm</v>
          </cell>
          <cell r="T273">
            <v>0.9345</v>
          </cell>
        </row>
        <row r="274">
          <cell r="A274">
            <v>1384</v>
          </cell>
          <cell r="B274" t="str">
            <v>Mietartikel</v>
          </cell>
          <cell r="C274" t="str">
            <v>Glasschüssel</v>
          </cell>
          <cell r="D274" t="str">
            <v>Glasteller flach 26*26 cm</v>
          </cell>
          <cell r="F274">
            <v>0.26</v>
          </cell>
          <cell r="G274">
            <v>0.12</v>
          </cell>
          <cell r="H274">
            <v>0</v>
          </cell>
          <cell r="I274">
            <v>4.5</v>
          </cell>
          <cell r="J274">
            <v>750</v>
          </cell>
          <cell r="K274">
            <v>1.6000000000000001E-3</v>
          </cell>
          <cell r="M274" t="str">
            <v>25</v>
          </cell>
          <cell r="N274" t="str">
            <v>Bord glas 26*26 cm</v>
          </cell>
          <cell r="P274" t="str">
            <v>Assiette plate 26*26 cm</v>
          </cell>
          <cell r="R274" t="str">
            <v>Glass dinner plate 26*26 cm</v>
          </cell>
          <cell r="T274">
            <v>0.9345</v>
          </cell>
        </row>
        <row r="275">
          <cell r="A275">
            <v>1386</v>
          </cell>
          <cell r="B275" t="str">
            <v>Mietartikel</v>
          </cell>
          <cell r="C275" t="str">
            <v>Standard -Schönwald-</v>
          </cell>
          <cell r="D275" t="str">
            <v>Teller flach coup eckig 24 cm Fine Dining</v>
          </cell>
          <cell r="F275">
            <v>0.28000000000000003</v>
          </cell>
          <cell r="G275">
            <v>0.09</v>
          </cell>
          <cell r="H275">
            <v>0</v>
          </cell>
          <cell r="I275">
            <v>10</v>
          </cell>
          <cell r="J275">
            <v>800</v>
          </cell>
          <cell r="K275">
            <v>2E-3</v>
          </cell>
          <cell r="N275" t="str">
            <v>Dinerbord coup 24*24 cm Fine Dining</v>
          </cell>
          <cell r="P275" t="str">
            <v>Assiette plate carrée 24cm Fine Dining</v>
          </cell>
          <cell r="R275" t="str">
            <v>Plate square coup 24*24 cm Fine Dining</v>
          </cell>
          <cell r="T275">
            <v>0.76</v>
          </cell>
        </row>
        <row r="276">
          <cell r="A276">
            <v>1387</v>
          </cell>
          <cell r="B276" t="str">
            <v>Mietartikel</v>
          </cell>
          <cell r="C276" t="str">
            <v>Standard -Schönwald-</v>
          </cell>
          <cell r="D276" t="str">
            <v>Teller flach coup eckig 27*27 cm</v>
          </cell>
          <cell r="F276">
            <v>0.38</v>
          </cell>
          <cell r="G276">
            <v>0.12</v>
          </cell>
          <cell r="H276">
            <v>0</v>
          </cell>
          <cell r="I276">
            <v>13</v>
          </cell>
          <cell r="J276">
            <v>1200</v>
          </cell>
          <cell r="K276">
            <v>3.0999999999999999E-3</v>
          </cell>
          <cell r="M276" t="str">
            <v>15</v>
          </cell>
          <cell r="N276" t="str">
            <v>Dinerbord coup 27*27 cm</v>
          </cell>
          <cell r="P276" t="str">
            <v>Assiette plate carrée 27*27 cm</v>
          </cell>
          <cell r="R276" t="str">
            <v>Plate square coup W27*D27 cm</v>
          </cell>
          <cell r="T276">
            <v>0.9345</v>
          </cell>
        </row>
        <row r="277">
          <cell r="A277">
            <v>1388</v>
          </cell>
          <cell r="B277" t="str">
            <v>Mietartikel</v>
          </cell>
          <cell r="C277" t="str">
            <v>Standard -Schönwald-</v>
          </cell>
          <cell r="D277" t="str">
            <v>Teller halbtief coup eckig 24*24 cm</v>
          </cell>
          <cell r="F277">
            <v>0.34</v>
          </cell>
          <cell r="G277">
            <v>0.12</v>
          </cell>
          <cell r="H277">
            <v>0</v>
          </cell>
          <cell r="I277">
            <v>11</v>
          </cell>
          <cell r="J277">
            <v>800</v>
          </cell>
          <cell r="K277">
            <v>2.0999999999999999E-3</v>
          </cell>
          <cell r="N277" t="str">
            <v>Bord semi-diep coup B24*D24 cm</v>
          </cell>
          <cell r="P277" t="str">
            <v>Assiette plate demi-creuse 24 cm</v>
          </cell>
          <cell r="R277" t="str">
            <v>Plate square semi-deep coup W24*D24 cm</v>
          </cell>
          <cell r="T277">
            <v>0.9345</v>
          </cell>
        </row>
        <row r="278">
          <cell r="A278">
            <v>1389</v>
          </cell>
          <cell r="B278" t="str">
            <v>Mietartikel</v>
          </cell>
          <cell r="C278" t="str">
            <v>Standard -Schönwald-</v>
          </cell>
          <cell r="D278" t="str">
            <v>Pommes-Schale Porzellan Standard 20*12 cm</v>
          </cell>
          <cell r="F278">
            <v>0.3</v>
          </cell>
          <cell r="G278">
            <v>0.12</v>
          </cell>
          <cell r="H278">
            <v>0</v>
          </cell>
          <cell r="I278">
            <v>3.75</v>
          </cell>
          <cell r="J278">
            <v>190</v>
          </cell>
          <cell r="K278">
            <v>3.0000000000000001E-3</v>
          </cell>
          <cell r="M278" t="str">
            <v>35</v>
          </cell>
          <cell r="N278" t="str">
            <v>Frites-schaaltje porselein standaard B20*D12*H3,2 cm</v>
          </cell>
          <cell r="P278" t="str">
            <v>Coupe Pommes Frites 20*12 cm</v>
          </cell>
          <cell r="R278" t="str">
            <v>Chips bowl Standard W20*D12*H3.2 cm</v>
          </cell>
          <cell r="T278">
            <v>0.88200000000000001</v>
          </cell>
        </row>
        <row r="279">
          <cell r="A279">
            <v>1391</v>
          </cell>
          <cell r="B279" t="str">
            <v>Mietartikel</v>
          </cell>
          <cell r="C279" t="str">
            <v>Standard -Schönwald-</v>
          </cell>
          <cell r="D279" t="str">
            <v>Kaffeetasse Standard 18 cl H5,5 cm</v>
          </cell>
          <cell r="F279">
            <v>0.22</v>
          </cell>
          <cell r="G279">
            <v>0.12</v>
          </cell>
          <cell r="H279">
            <v>0</v>
          </cell>
          <cell r="I279">
            <v>4.25</v>
          </cell>
          <cell r="J279">
            <v>191</v>
          </cell>
          <cell r="K279">
            <v>2E-3</v>
          </cell>
          <cell r="M279" t="str">
            <v>25</v>
          </cell>
          <cell r="N279" t="str">
            <v>Koffiekop standaard 18cl H5,5 cm</v>
          </cell>
          <cell r="P279" t="str">
            <v>Tasse à café 18 cl standard</v>
          </cell>
          <cell r="R279" t="str">
            <v>Coffee cup Standard 18 cl H5.5 cm</v>
          </cell>
          <cell r="T279">
            <v>0.88200000000000001</v>
          </cell>
        </row>
        <row r="280">
          <cell r="A280">
            <v>1392</v>
          </cell>
          <cell r="B280" t="str">
            <v>Mietartikel</v>
          </cell>
          <cell r="C280" t="str">
            <v>Standard -Schönwald-</v>
          </cell>
          <cell r="D280" t="str">
            <v>Untertasse Kombi Standard Ø15 cm</v>
          </cell>
          <cell r="F280">
            <v>0.22</v>
          </cell>
          <cell r="G280">
            <v>0.12</v>
          </cell>
          <cell r="H280">
            <v>0</v>
          </cell>
          <cell r="I280">
            <v>3.25</v>
          </cell>
          <cell r="J280">
            <v>181</v>
          </cell>
          <cell r="K280">
            <v>8.9999999999999998E-4</v>
          </cell>
          <cell r="M280" t="str">
            <v>50</v>
          </cell>
          <cell r="N280" t="str">
            <v>Schotel kombi standaard Ø15 cm</v>
          </cell>
          <cell r="P280" t="str">
            <v>Soucoupe combi Ø 15 cm standard</v>
          </cell>
          <cell r="R280" t="str">
            <v>Saucer combi Standard Ø15 cm</v>
          </cell>
          <cell r="T280">
            <v>0.88200000000000001</v>
          </cell>
        </row>
        <row r="281">
          <cell r="A281">
            <v>1393</v>
          </cell>
          <cell r="B281" t="str">
            <v>Mietartikel</v>
          </cell>
          <cell r="C281" t="str">
            <v>Standard -Schönwald-</v>
          </cell>
          <cell r="D281" t="str">
            <v>Teller flach Standard Ø19 cm</v>
          </cell>
          <cell r="F281">
            <v>0.22</v>
          </cell>
          <cell r="G281">
            <v>0.12</v>
          </cell>
          <cell r="H281">
            <v>0</v>
          </cell>
          <cell r="I281">
            <v>5</v>
          </cell>
          <cell r="J281">
            <v>312</v>
          </cell>
          <cell r="K281">
            <v>1.1000000000000001E-3</v>
          </cell>
          <cell r="M281" t="str">
            <v>40</v>
          </cell>
          <cell r="N281" t="str">
            <v>Dessertbord standaard Ø19 cm</v>
          </cell>
          <cell r="P281" t="str">
            <v>Assiette plate Ø 19 cm standard</v>
          </cell>
          <cell r="R281" t="str">
            <v>Plate Standard Ø19 cm</v>
          </cell>
          <cell r="T281">
            <v>0.88200000000000001</v>
          </cell>
        </row>
        <row r="282">
          <cell r="A282">
            <v>1394</v>
          </cell>
          <cell r="B282" t="str">
            <v>Mietartikel</v>
          </cell>
          <cell r="C282" t="str">
            <v>Glasschüssel</v>
          </cell>
          <cell r="D282" t="str">
            <v>Dessertteller Margerita Glas Ø18 cm</v>
          </cell>
          <cell r="F282">
            <v>0.22</v>
          </cell>
          <cell r="G282">
            <v>0.12</v>
          </cell>
          <cell r="H282">
            <v>0</v>
          </cell>
          <cell r="I282">
            <v>2</v>
          </cell>
          <cell r="J282">
            <v>204</v>
          </cell>
          <cell r="K282">
            <v>8.9999999999999998E-4</v>
          </cell>
          <cell r="M282" t="str">
            <v>50</v>
          </cell>
          <cell r="N282" t="str">
            <v>Dessertbord glas Margerita Ø18 cm</v>
          </cell>
          <cell r="P282" t="str">
            <v>Assiette dessert Marguerite en verre Ø 18 cm</v>
          </cell>
          <cell r="R282" t="str">
            <v>Glass dessert plate Margerita glass Ø18 cm</v>
          </cell>
          <cell r="T282">
            <v>0.9345</v>
          </cell>
        </row>
        <row r="283">
          <cell r="A283">
            <v>1395</v>
          </cell>
          <cell r="B283" t="str">
            <v>Mietartikel</v>
          </cell>
          <cell r="C283" t="str">
            <v>Standard -Schönwald-</v>
          </cell>
          <cell r="D283" t="str">
            <v>Teller flach Standard Ø26 cm</v>
          </cell>
          <cell r="F283">
            <v>0.22</v>
          </cell>
          <cell r="G283">
            <v>0.12</v>
          </cell>
          <cell r="H283">
            <v>0</v>
          </cell>
          <cell r="I283">
            <v>7</v>
          </cell>
          <cell r="J283">
            <v>633</v>
          </cell>
          <cell r="K283">
            <v>2.0999999999999999E-3</v>
          </cell>
          <cell r="M283" t="str">
            <v>30</v>
          </cell>
          <cell r="N283" t="str">
            <v>Dinerbord standaard Ø26 cm</v>
          </cell>
          <cell r="P283" t="str">
            <v>Assiette plate Ø 26 cm standard</v>
          </cell>
          <cell r="R283" t="str">
            <v>Plate Standard Ø26 cm</v>
          </cell>
          <cell r="T283">
            <v>0.88200000000000001</v>
          </cell>
        </row>
        <row r="284">
          <cell r="A284">
            <v>1396</v>
          </cell>
          <cell r="B284" t="str">
            <v>Mietartikel</v>
          </cell>
          <cell r="C284" t="str">
            <v>Standard -Schönwald-</v>
          </cell>
          <cell r="D284" t="str">
            <v>Teller flach Standard Ø28 cm</v>
          </cell>
          <cell r="F284">
            <v>0.34</v>
          </cell>
          <cell r="G284">
            <v>0.12</v>
          </cell>
          <cell r="H284">
            <v>0</v>
          </cell>
          <cell r="I284">
            <v>11</v>
          </cell>
          <cell r="J284">
            <v>898</v>
          </cell>
          <cell r="K284">
            <v>3.0999999999999999E-3</v>
          </cell>
          <cell r="M284" t="str">
            <v>20</v>
          </cell>
          <cell r="N284" t="str">
            <v>Dinerbord standaard Ø28 cm</v>
          </cell>
          <cell r="P284" t="str">
            <v>Assiette plate Ø 28 cm standard</v>
          </cell>
          <cell r="R284" t="str">
            <v>Plate Standard Ø28 cm</v>
          </cell>
          <cell r="T284">
            <v>0.88200000000000001</v>
          </cell>
        </row>
        <row r="285">
          <cell r="A285">
            <v>1397</v>
          </cell>
          <cell r="B285" t="str">
            <v>Mietartikel</v>
          </cell>
          <cell r="C285" t="str">
            <v>Standard -Schönwald-</v>
          </cell>
          <cell r="D285" t="str">
            <v>Teller tief Standard Ø21 cm</v>
          </cell>
          <cell r="F285">
            <v>0.22</v>
          </cell>
          <cell r="G285">
            <v>0.12</v>
          </cell>
          <cell r="H285">
            <v>0</v>
          </cell>
          <cell r="I285">
            <v>7</v>
          </cell>
          <cell r="J285">
            <v>449</v>
          </cell>
          <cell r="K285">
            <v>1.6999999999999999E-3</v>
          </cell>
          <cell r="M285" t="str">
            <v>30</v>
          </cell>
          <cell r="N285" t="str">
            <v>Diep bord standaard Ø21 cm</v>
          </cell>
          <cell r="P285" t="str">
            <v>Assiette creuse Ø 21 cm standard</v>
          </cell>
          <cell r="R285" t="str">
            <v>Deep plate Standard Ø21 cm</v>
          </cell>
          <cell r="T285">
            <v>0.88200000000000001</v>
          </cell>
        </row>
        <row r="286">
          <cell r="A286">
            <v>1398</v>
          </cell>
          <cell r="B286" t="str">
            <v>Mietartikel</v>
          </cell>
          <cell r="C286" t="str">
            <v>Standard -Schönwald-</v>
          </cell>
          <cell r="D286" t="str">
            <v>Suppentasse groß Standard 40 cl H6 cm</v>
          </cell>
          <cell r="F286">
            <v>0.34</v>
          </cell>
          <cell r="G286">
            <v>0.12</v>
          </cell>
          <cell r="H286">
            <v>0</v>
          </cell>
          <cell r="I286">
            <v>8</v>
          </cell>
          <cell r="J286">
            <v>327</v>
          </cell>
          <cell r="K286">
            <v>1.6000000000000001E-3</v>
          </cell>
          <cell r="M286" t="str">
            <v>56</v>
          </cell>
          <cell r="N286" t="str">
            <v>Soepkom standaard groot 40 cl H6 cm</v>
          </cell>
          <cell r="P286" t="str">
            <v>Bol à soupe grand 40 cl standard</v>
          </cell>
          <cell r="R286" t="str">
            <v>Large soup bowl Standard 40 cl H6 cm</v>
          </cell>
          <cell r="T286">
            <v>0.88200000000000001</v>
          </cell>
        </row>
        <row r="287">
          <cell r="A287">
            <v>1399</v>
          </cell>
          <cell r="B287" t="str">
            <v>Mietartikel</v>
          </cell>
          <cell r="C287" t="str">
            <v>Standard -Schönwald-</v>
          </cell>
          <cell r="D287" t="str">
            <v>Suppentasse Standard 26 cl H5,5 cm</v>
          </cell>
          <cell r="F287">
            <v>0.22</v>
          </cell>
          <cell r="G287">
            <v>0.12</v>
          </cell>
          <cell r="H287">
            <v>0</v>
          </cell>
          <cell r="I287">
            <v>6</v>
          </cell>
          <cell r="J287">
            <v>210</v>
          </cell>
          <cell r="K287">
            <v>3.0000000000000001E-3</v>
          </cell>
          <cell r="M287" t="str">
            <v>16</v>
          </cell>
          <cell r="N287" t="str">
            <v>Soepkop standaard 26 cl H5,5 cm</v>
          </cell>
          <cell r="P287" t="str">
            <v>Bol à soupe petit 26 cl standard</v>
          </cell>
          <cell r="R287" t="str">
            <v>Soup cup Standard 26 cl H5.5 cm</v>
          </cell>
          <cell r="T287">
            <v>0.88200000000000001</v>
          </cell>
        </row>
        <row r="288">
          <cell r="A288">
            <v>1400</v>
          </cell>
          <cell r="B288" t="str">
            <v>Mietartikel</v>
          </cell>
          <cell r="C288" t="str">
            <v>Standard -Schönwald-</v>
          </cell>
          <cell r="D288" t="str">
            <v>Löwenkopfterrine Standard 45 cl H8,7 cm</v>
          </cell>
          <cell r="F288">
            <v>0.68</v>
          </cell>
          <cell r="G288">
            <v>0.21</v>
          </cell>
          <cell r="H288">
            <v>0</v>
          </cell>
          <cell r="I288">
            <v>11</v>
          </cell>
          <cell r="J288">
            <v>500</v>
          </cell>
          <cell r="K288">
            <v>3.5000000000000001E-3</v>
          </cell>
          <cell r="M288" t="str">
            <v>9</v>
          </cell>
          <cell r="N288" t="str">
            <v>Soepkop leeuwenkop standaard 45 cl H8,7 cm</v>
          </cell>
          <cell r="P288" t="str">
            <v>Bol tête de lion 45 cl standard</v>
          </cell>
          <cell r="R288" t="str">
            <v>Lions head soup bowl Standard 45 cl H8.7 cm</v>
          </cell>
          <cell r="T288">
            <v>0.88200000000000001</v>
          </cell>
        </row>
        <row r="289">
          <cell r="A289">
            <v>1406</v>
          </cell>
          <cell r="B289" t="str">
            <v>Mietartikel</v>
          </cell>
          <cell r="C289" t="str">
            <v>Glasteller Nubo</v>
          </cell>
          <cell r="D289" t="str">
            <v>Glasteller Nubo schwarz 14*14 cm</v>
          </cell>
          <cell r="F289">
            <v>0.45</v>
          </cell>
          <cell r="G289">
            <v>0.12</v>
          </cell>
          <cell r="H289">
            <v>0</v>
          </cell>
          <cell r="I289">
            <v>6.75</v>
          </cell>
          <cell r="J289">
            <v>300</v>
          </cell>
          <cell r="K289">
            <v>1E-3</v>
          </cell>
          <cell r="M289" t="str">
            <v>30</v>
          </cell>
          <cell r="N289" t="str">
            <v>Bord glas Nubo zwart 14*14 cm</v>
          </cell>
          <cell r="P289" t="str">
            <v>Assiette verre Nubo noir 14*14 cm</v>
          </cell>
          <cell r="R289" t="str">
            <v>Glass plate Nubo black 14*14 cm</v>
          </cell>
          <cell r="T289">
            <v>1.4</v>
          </cell>
        </row>
        <row r="290">
          <cell r="A290">
            <v>1407</v>
          </cell>
          <cell r="B290" t="str">
            <v>Mietartikel</v>
          </cell>
          <cell r="C290" t="str">
            <v>Glasteller Nubo</v>
          </cell>
          <cell r="D290" t="str">
            <v>Glasteller Nubo schwarz 20*20 cm</v>
          </cell>
          <cell r="F290">
            <v>0.55000000000000004</v>
          </cell>
          <cell r="G290">
            <v>0.12</v>
          </cell>
          <cell r="H290">
            <v>0</v>
          </cell>
          <cell r="I290">
            <v>11</v>
          </cell>
          <cell r="J290">
            <v>450</v>
          </cell>
          <cell r="K290">
            <v>1.1000000000000001E-3</v>
          </cell>
          <cell r="M290" t="str">
            <v>30</v>
          </cell>
          <cell r="N290" t="str">
            <v>Bord glas Nubo zwart 20*20 cm</v>
          </cell>
          <cell r="P290" t="str">
            <v>Assiette verre Nubo noir 20*20 cm</v>
          </cell>
          <cell r="R290" t="str">
            <v>Glass plate Nubo black 20*20 cm</v>
          </cell>
          <cell r="T290">
            <v>1.5</v>
          </cell>
        </row>
        <row r="291">
          <cell r="A291">
            <v>1408</v>
          </cell>
          <cell r="B291" t="str">
            <v>Mietartikel</v>
          </cell>
          <cell r="C291" t="str">
            <v>Glasteller Nubo</v>
          </cell>
          <cell r="D291" t="str">
            <v>Glasteller Nubo schwarz 26*26 cm</v>
          </cell>
          <cell r="F291">
            <v>0.9</v>
          </cell>
          <cell r="G291">
            <v>0.12</v>
          </cell>
          <cell r="H291">
            <v>0</v>
          </cell>
          <cell r="I291">
            <v>17</v>
          </cell>
          <cell r="J291">
            <v>800</v>
          </cell>
          <cell r="K291">
            <v>1.8E-3</v>
          </cell>
          <cell r="M291" t="str">
            <v>20</v>
          </cell>
          <cell r="N291" t="str">
            <v>Bord glas Nubo zwart 26*26 cm</v>
          </cell>
          <cell r="P291" t="str">
            <v>Assiette verre Nubo noir 26*26 cm</v>
          </cell>
          <cell r="R291" t="str">
            <v>Glass plate Nubo black 26*26 cm</v>
          </cell>
          <cell r="T291">
            <v>2</v>
          </cell>
        </row>
        <row r="292">
          <cell r="A292">
            <v>1409</v>
          </cell>
          <cell r="B292" t="str">
            <v>Mietartikel</v>
          </cell>
          <cell r="C292" t="str">
            <v>Glasteller Nubo</v>
          </cell>
          <cell r="D292" t="str">
            <v>Glasteller Nubo schwarz 32*32 cm</v>
          </cell>
          <cell r="F292">
            <v>1.1499999999999999</v>
          </cell>
          <cell r="G292">
            <v>0.14000000000000001</v>
          </cell>
          <cell r="H292">
            <v>0</v>
          </cell>
          <cell r="I292">
            <v>24</v>
          </cell>
          <cell r="J292">
            <v>1250</v>
          </cell>
          <cell r="K292">
            <v>5.1000000000000004E-3</v>
          </cell>
          <cell r="M292" t="str">
            <v>10</v>
          </cell>
          <cell r="N292" t="str">
            <v>Bord glas Nubo zwart 32*32 cm</v>
          </cell>
          <cell r="P292" t="str">
            <v>Assiette verre Nubo noir 32*32 cm</v>
          </cell>
          <cell r="R292" t="str">
            <v>Glass plate Nubo black 32*32 cm</v>
          </cell>
          <cell r="T292">
            <v>2.8</v>
          </cell>
        </row>
        <row r="293">
          <cell r="A293">
            <v>1412</v>
          </cell>
          <cell r="B293" t="str">
            <v>Mietartikel</v>
          </cell>
          <cell r="C293" t="str">
            <v>Glasschüssel</v>
          </cell>
          <cell r="D293" t="str">
            <v>Glasschale 12*12 cm</v>
          </cell>
          <cell r="F293">
            <v>0.3</v>
          </cell>
          <cell r="G293">
            <v>0.12</v>
          </cell>
          <cell r="H293">
            <v>0</v>
          </cell>
          <cell r="I293">
            <v>2.5</v>
          </cell>
          <cell r="J293">
            <v>100</v>
          </cell>
          <cell r="K293">
            <v>5.9999999999999995E-4</v>
          </cell>
          <cell r="M293" t="str">
            <v>60</v>
          </cell>
          <cell r="N293" t="str">
            <v>Schaaltje glas 12*12 cm</v>
          </cell>
          <cell r="P293" t="str">
            <v>Coupe verre 12*12 cm</v>
          </cell>
          <cell r="R293" t="str">
            <v>Glass serving dish 12*12 cm</v>
          </cell>
          <cell r="T293">
            <v>0.94499999999999995</v>
          </cell>
        </row>
        <row r="294">
          <cell r="A294">
            <v>1414</v>
          </cell>
          <cell r="B294" t="str">
            <v>Mietartikel</v>
          </cell>
          <cell r="C294" t="str">
            <v>Glasschüssel</v>
          </cell>
          <cell r="D294" t="str">
            <v>Glasschale 18*18 cm</v>
          </cell>
          <cell r="F294">
            <v>0.4</v>
          </cell>
          <cell r="G294">
            <v>0.12</v>
          </cell>
          <cell r="H294">
            <v>0</v>
          </cell>
          <cell r="I294">
            <v>3.25</v>
          </cell>
          <cell r="J294">
            <v>250</v>
          </cell>
          <cell r="K294">
            <v>8.9999999999999998E-4</v>
          </cell>
          <cell r="M294" t="str">
            <v>50</v>
          </cell>
          <cell r="N294" t="str">
            <v>Schaal glas 18*18 cm</v>
          </cell>
          <cell r="P294" t="str">
            <v>Coupe verre 18*18 cm</v>
          </cell>
          <cell r="R294" t="str">
            <v>Glass serving dish 18*18 cm</v>
          </cell>
          <cell r="T294">
            <v>0.94499999999999995</v>
          </cell>
        </row>
        <row r="295">
          <cell r="A295">
            <v>1416</v>
          </cell>
          <cell r="B295" t="str">
            <v>Mietartikel</v>
          </cell>
          <cell r="C295" t="str">
            <v>Glasteller Nubo</v>
          </cell>
          <cell r="D295" t="str">
            <v>Glasteller Nubo schwarz Ø14 cm</v>
          </cell>
          <cell r="F295">
            <v>0.45</v>
          </cell>
          <cell r="G295">
            <v>0.12</v>
          </cell>
          <cell r="H295">
            <v>0</v>
          </cell>
          <cell r="I295">
            <v>8.5</v>
          </cell>
          <cell r="J295">
            <v>250</v>
          </cell>
          <cell r="K295">
            <v>1E-3</v>
          </cell>
          <cell r="M295" t="str">
            <v>35</v>
          </cell>
          <cell r="N295" t="str">
            <v>Bord glas Nubo zwart Ø14 cm</v>
          </cell>
          <cell r="P295" t="str">
            <v>Assiette verre Nubo noir Ø 14 cm</v>
          </cell>
          <cell r="R295" t="str">
            <v>Glass plate Nubo black Ø14 cm</v>
          </cell>
          <cell r="T295">
            <v>1.4</v>
          </cell>
        </row>
        <row r="296">
          <cell r="A296">
            <v>1417</v>
          </cell>
          <cell r="B296" t="str">
            <v>Mietartikel</v>
          </cell>
          <cell r="C296" t="str">
            <v>Glasteller Nubo</v>
          </cell>
          <cell r="D296" t="str">
            <v>Glasteller Nubo schwarz Ø20 cm</v>
          </cell>
          <cell r="F296">
            <v>0.55000000000000004</v>
          </cell>
          <cell r="G296">
            <v>0.12</v>
          </cell>
          <cell r="H296">
            <v>0</v>
          </cell>
          <cell r="I296">
            <v>12</v>
          </cell>
          <cell r="J296">
            <v>400</v>
          </cell>
          <cell r="K296">
            <v>1.1000000000000001E-3</v>
          </cell>
          <cell r="M296" t="str">
            <v>30</v>
          </cell>
          <cell r="N296" t="str">
            <v>Bord glas Nubo zwart Ø20 cm</v>
          </cell>
          <cell r="P296" t="str">
            <v>Assiette verre Nubo noir Ø 20 cm</v>
          </cell>
          <cell r="R296" t="str">
            <v>Glass plate Nubo black Ø20 cm</v>
          </cell>
          <cell r="T296">
            <v>1.5</v>
          </cell>
        </row>
        <row r="297">
          <cell r="A297">
            <v>1418</v>
          </cell>
          <cell r="B297" t="str">
            <v>Mietartikel</v>
          </cell>
          <cell r="C297" t="str">
            <v>Glasteller Nubo</v>
          </cell>
          <cell r="D297" t="str">
            <v>Glasteller Nubo schwarz Ø26 cm</v>
          </cell>
          <cell r="F297">
            <v>0.9</v>
          </cell>
          <cell r="G297">
            <v>0.12</v>
          </cell>
          <cell r="H297">
            <v>0</v>
          </cell>
          <cell r="I297">
            <v>16</v>
          </cell>
          <cell r="J297">
            <v>650</v>
          </cell>
          <cell r="K297">
            <v>1.8E-3</v>
          </cell>
          <cell r="M297" t="str">
            <v>30</v>
          </cell>
          <cell r="N297" t="str">
            <v>Bord glas Nubo zwart Ø26 cm</v>
          </cell>
          <cell r="P297" t="str">
            <v>Assiette verre Nubo noir Ø 26 cm</v>
          </cell>
          <cell r="R297" t="str">
            <v>Glass plate Nubo black Ø26 cm</v>
          </cell>
          <cell r="T297">
            <v>2</v>
          </cell>
        </row>
        <row r="298">
          <cell r="A298">
            <v>1419</v>
          </cell>
          <cell r="B298" t="str">
            <v>Mietartikel</v>
          </cell>
          <cell r="C298" t="str">
            <v>Glasteller Nubo</v>
          </cell>
          <cell r="D298" t="str">
            <v>Glasteller Nubo schwarz Ø32 cm</v>
          </cell>
          <cell r="F298">
            <v>1.1499999999999999</v>
          </cell>
          <cell r="G298">
            <v>0.14000000000000001</v>
          </cell>
          <cell r="H298">
            <v>0</v>
          </cell>
          <cell r="I298">
            <v>25</v>
          </cell>
          <cell r="J298">
            <v>950</v>
          </cell>
          <cell r="K298">
            <v>5.1000000000000004E-3</v>
          </cell>
          <cell r="M298" t="str">
            <v>10</v>
          </cell>
          <cell r="N298" t="str">
            <v>Bord glas Nubo zwart Ø32 cm</v>
          </cell>
          <cell r="P298" t="str">
            <v>Assiette verre Nubo noir Ø 32 cm</v>
          </cell>
          <cell r="R298" t="str">
            <v>Glass plate Nubo black Ø32 cm</v>
          </cell>
          <cell r="T298">
            <v>2.8</v>
          </cell>
        </row>
        <row r="299">
          <cell r="A299">
            <v>1420</v>
          </cell>
          <cell r="B299" t="str">
            <v>Mietartikel</v>
          </cell>
          <cell r="C299" t="str">
            <v>Buffetzubehör</v>
          </cell>
          <cell r="D299" t="str">
            <v>Teller-Klammer</v>
          </cell>
          <cell r="F299">
            <v>0.23</v>
          </cell>
          <cell r="G299">
            <v>7.0000000000000007E-2</v>
          </cell>
          <cell r="H299">
            <v>0</v>
          </cell>
          <cell r="I299">
            <v>0.6</v>
          </cell>
          <cell r="J299">
            <v>10</v>
          </cell>
          <cell r="K299">
            <v>1E-4</v>
          </cell>
          <cell r="N299" t="str">
            <v>Bordenclip</v>
          </cell>
          <cell r="P299" t="str">
            <v>Pince assiette</v>
          </cell>
          <cell r="R299" t="str">
            <v>Plate mate clip</v>
          </cell>
          <cell r="T299">
            <v>0.6</v>
          </cell>
        </row>
        <row r="300">
          <cell r="A300">
            <v>1428</v>
          </cell>
          <cell r="B300" t="str">
            <v>Mietartikel</v>
          </cell>
          <cell r="C300" t="str">
            <v>Servierzubehör</v>
          </cell>
          <cell r="D300" t="str">
            <v>Melaminplatte schwarz schieferlook 1/2 GN</v>
          </cell>
          <cell r="F300">
            <v>3</v>
          </cell>
          <cell r="G300">
            <v>0.67</v>
          </cell>
          <cell r="H300">
            <v>0</v>
          </cell>
          <cell r="I300">
            <v>25</v>
          </cell>
          <cell r="J300">
            <v>700</v>
          </cell>
          <cell r="K300">
            <v>1.1999999999999999E-3</v>
          </cell>
          <cell r="N300" t="str">
            <v>Melamine dienblad zwart leisteen look 1/2 GN</v>
          </cell>
          <cell r="O300" t="str">
            <v>L32.5*B26.5*H1.2 cm</v>
          </cell>
          <cell r="P300" t="str">
            <v>Plaque mélamine noir ardoise 1/2 GN 32.5*26.5*H1.2 cm</v>
          </cell>
          <cell r="R300" t="str">
            <v>Melamine plate black slate look 1/2GN L32.5*W26.5*H1.2cm</v>
          </cell>
          <cell r="T300">
            <v>6.5</v>
          </cell>
        </row>
        <row r="301">
          <cell r="A301">
            <v>1429</v>
          </cell>
          <cell r="B301" t="str">
            <v>Mietartikel</v>
          </cell>
          <cell r="C301" t="str">
            <v>Servierzubehör</v>
          </cell>
          <cell r="D301" t="str">
            <v>Melaminplatte schwarz schieferlook 1/1 GN</v>
          </cell>
          <cell r="F301">
            <v>5.25</v>
          </cell>
          <cell r="G301">
            <v>0.97</v>
          </cell>
          <cell r="H301">
            <v>0</v>
          </cell>
          <cell r="I301">
            <v>42.5</v>
          </cell>
          <cell r="J301">
            <v>1900</v>
          </cell>
          <cell r="K301">
            <v>2.5000000000000001E-3</v>
          </cell>
          <cell r="N301" t="str">
            <v>Melamine dienblad zwart leisteen look 1/1 GN</v>
          </cell>
          <cell r="O301" t="str">
            <v>L53*B32.5*H1.2 cm</v>
          </cell>
          <cell r="P301" t="str">
            <v>Plaque mélamine noir ardoise 1/1 GN 32.5*26.5*H1.2 cm</v>
          </cell>
          <cell r="R301" t="str">
            <v>Melamine plate black slate look 1/1 GN L53*W32.5*H1.2 cm</v>
          </cell>
          <cell r="T301">
            <v>12</v>
          </cell>
        </row>
        <row r="302">
          <cell r="A302">
            <v>1430</v>
          </cell>
          <cell r="B302" t="str">
            <v>Mietartikel</v>
          </cell>
          <cell r="C302" t="str">
            <v>Lifestyle - Villeroy &amp; Boch</v>
          </cell>
          <cell r="D302" t="str">
            <v>Kaffeetasse Lifestyle 18 cl H7,5 cm</v>
          </cell>
          <cell r="F302">
            <v>0.55000000000000004</v>
          </cell>
          <cell r="G302">
            <v>0.12</v>
          </cell>
          <cell r="H302">
            <v>0</v>
          </cell>
          <cell r="I302">
            <v>8</v>
          </cell>
          <cell r="J302">
            <v>182</v>
          </cell>
          <cell r="K302">
            <v>2E-3</v>
          </cell>
          <cell r="M302" t="str">
            <v>25</v>
          </cell>
          <cell r="N302" t="str">
            <v>Koffiekop Lifestyle 18 cl H7,5 cm</v>
          </cell>
          <cell r="P302" t="str">
            <v>Tasse à café 18 cl Lifestyle</v>
          </cell>
          <cell r="R302" t="str">
            <v>Coffee cup Lifestyle 18 cl H7.5 cm</v>
          </cell>
          <cell r="T302">
            <v>1.3</v>
          </cell>
        </row>
        <row r="303">
          <cell r="A303">
            <v>1432</v>
          </cell>
          <cell r="B303" t="str">
            <v>Mietartikel</v>
          </cell>
          <cell r="C303" t="str">
            <v>Lifestyle - Villeroy &amp; Boch</v>
          </cell>
          <cell r="D303" t="str">
            <v>Untertasse Lifestyle 18*15 cm</v>
          </cell>
          <cell r="F303">
            <v>0.55000000000000004</v>
          </cell>
          <cell r="G303">
            <v>0.12</v>
          </cell>
          <cell r="H303">
            <v>0</v>
          </cell>
          <cell r="I303">
            <v>6.9</v>
          </cell>
          <cell r="J303">
            <v>330</v>
          </cell>
          <cell r="K303">
            <v>8.9999999999999998E-4</v>
          </cell>
          <cell r="M303" t="str">
            <v>50</v>
          </cell>
          <cell r="N303" t="str">
            <v>Schotel Lifestyle B8*D15*H3 cm</v>
          </cell>
          <cell r="P303" t="str">
            <v>Soucoupe 18*15 cm Lifestyle</v>
          </cell>
          <cell r="R303" t="str">
            <v>Saucer Lifestyle W8*D15*H3 cm</v>
          </cell>
          <cell r="T303">
            <v>1.3</v>
          </cell>
        </row>
        <row r="304">
          <cell r="A304">
            <v>1433</v>
          </cell>
          <cell r="B304" t="str">
            <v>Mietartikel</v>
          </cell>
          <cell r="C304" t="str">
            <v>Lifestyle - Villeroy &amp; Boch</v>
          </cell>
          <cell r="D304" t="str">
            <v>Teller flach Lifestyle 24*22 cm</v>
          </cell>
          <cell r="F304">
            <v>0.55000000000000004</v>
          </cell>
          <cell r="G304">
            <v>0.12</v>
          </cell>
          <cell r="H304">
            <v>0</v>
          </cell>
          <cell r="I304">
            <v>13.8</v>
          </cell>
          <cell r="J304">
            <v>725</v>
          </cell>
          <cell r="K304">
            <v>1.6999999999999999E-3</v>
          </cell>
          <cell r="M304" t="str">
            <v>30</v>
          </cell>
          <cell r="N304" t="str">
            <v>Dessertbord Lifestyle B24*D22*H3 cm</v>
          </cell>
          <cell r="P304" t="str">
            <v>Assiette plate 24*22 cm Lifestyle</v>
          </cell>
          <cell r="R304" t="str">
            <v>Plate Lifestyle W24*D22*H3 cm</v>
          </cell>
          <cell r="T304">
            <v>1.3</v>
          </cell>
        </row>
        <row r="305">
          <cell r="A305">
            <v>1435</v>
          </cell>
          <cell r="B305" t="str">
            <v>Mietartikel</v>
          </cell>
          <cell r="C305" t="str">
            <v>Lifestyle - Villeroy &amp; Boch</v>
          </cell>
          <cell r="D305" t="str">
            <v>Teller flach Lifestyle 27*27 cm</v>
          </cell>
          <cell r="F305">
            <v>1.1000000000000001</v>
          </cell>
          <cell r="G305">
            <v>0.12</v>
          </cell>
          <cell r="H305">
            <v>0</v>
          </cell>
          <cell r="I305">
            <v>19.8</v>
          </cell>
          <cell r="J305">
            <v>934</v>
          </cell>
          <cell r="K305">
            <v>2.5000000000000001E-3</v>
          </cell>
          <cell r="M305" t="str">
            <v>20</v>
          </cell>
          <cell r="N305" t="str">
            <v>Dinerbord Lifestyle B27*D27*H2 cm</v>
          </cell>
          <cell r="P305" t="str">
            <v>Assiette plate 27*27 cm Lifestyle</v>
          </cell>
          <cell r="R305" t="str">
            <v>Plate Lifestyle W27*D27*H2 cm</v>
          </cell>
          <cell r="T305">
            <v>1.3</v>
          </cell>
        </row>
        <row r="306">
          <cell r="A306">
            <v>1436</v>
          </cell>
          <cell r="B306" t="str">
            <v>Mietartikel</v>
          </cell>
          <cell r="C306" t="str">
            <v>Lifestyle - Villeroy &amp; Boch</v>
          </cell>
          <cell r="D306" t="str">
            <v>Side Plate Lifestyle 15*13 cm</v>
          </cell>
          <cell r="F306">
            <v>0.55000000000000004</v>
          </cell>
          <cell r="G306">
            <v>0.12</v>
          </cell>
          <cell r="H306">
            <v>0</v>
          </cell>
          <cell r="I306">
            <v>6.6</v>
          </cell>
          <cell r="J306">
            <v>239</v>
          </cell>
          <cell r="K306">
            <v>8.9999999999999998E-4</v>
          </cell>
          <cell r="M306" t="str">
            <v>50</v>
          </cell>
          <cell r="N306" t="str">
            <v>Side plate Lifestyle B15*D13*H2.2 cm</v>
          </cell>
          <cell r="P306" t="str">
            <v>Side Plate 15*13 cm Lifestyle</v>
          </cell>
          <cell r="R306" t="str">
            <v>Side plate Lifestyle W15*D13*H2.2 cm</v>
          </cell>
          <cell r="T306">
            <v>1.3</v>
          </cell>
        </row>
        <row r="307">
          <cell r="A307">
            <v>1437</v>
          </cell>
          <cell r="B307" t="str">
            <v>Mietartikel</v>
          </cell>
          <cell r="C307" t="str">
            <v>Lifestyle - Villeroy &amp; Boch</v>
          </cell>
          <cell r="D307" t="str">
            <v>Teller tief Lifestyle 26*26 cm</v>
          </cell>
          <cell r="F307">
            <v>1.1000000000000001</v>
          </cell>
          <cell r="G307">
            <v>0.12</v>
          </cell>
          <cell r="H307">
            <v>0</v>
          </cell>
          <cell r="I307">
            <v>19.8</v>
          </cell>
          <cell r="J307">
            <v>806</v>
          </cell>
          <cell r="K307">
            <v>2.0999999999999999E-3</v>
          </cell>
          <cell r="M307" t="str">
            <v>25</v>
          </cell>
          <cell r="N307" t="str">
            <v>Diep bord Lifestyle B26*D26*H4 cm</v>
          </cell>
          <cell r="P307" t="str">
            <v>Assiette creuse 26*26 cm Lifestyle</v>
          </cell>
          <cell r="R307" t="str">
            <v>Plate deep Lifestyle W26*D26*H4 cm</v>
          </cell>
          <cell r="T307">
            <v>1.3</v>
          </cell>
        </row>
        <row r="308">
          <cell r="A308">
            <v>1438</v>
          </cell>
          <cell r="B308" t="str">
            <v>Mietartikel</v>
          </cell>
          <cell r="C308" t="str">
            <v>Lifestyle - Villeroy &amp; Boch</v>
          </cell>
          <cell r="D308" t="str">
            <v>Pastateller Lifestyle 28*28 cm</v>
          </cell>
          <cell r="F308">
            <v>1.65</v>
          </cell>
          <cell r="G308">
            <v>0.14000000000000001</v>
          </cell>
          <cell r="H308">
            <v>0</v>
          </cell>
          <cell r="I308">
            <v>21.5</v>
          </cell>
          <cell r="J308">
            <v>1040</v>
          </cell>
          <cell r="K308">
            <v>4.1999999999999997E-3</v>
          </cell>
          <cell r="M308" t="str">
            <v>15</v>
          </cell>
          <cell r="N308" t="str">
            <v>Pastabord Lifestyle B28*D28*H5.5 cm</v>
          </cell>
          <cell r="P308" t="str">
            <v>Assiette pour pâtes 28*28 cm Lifestyle</v>
          </cell>
          <cell r="R308" t="str">
            <v>Pasta plate Lifestyle W28*D28*H5.5 cm</v>
          </cell>
          <cell r="T308">
            <v>4.9000000000000004</v>
          </cell>
        </row>
        <row r="309">
          <cell r="A309">
            <v>1439</v>
          </cell>
          <cell r="B309" t="str">
            <v>Mietartikel</v>
          </cell>
          <cell r="C309" t="str">
            <v>Lifestyle - Villeroy &amp; Boch</v>
          </cell>
          <cell r="D309" t="str">
            <v>Suppentasse Lifestyle 45 cl H6,5 cm</v>
          </cell>
          <cell r="F309">
            <v>0.55000000000000004</v>
          </cell>
          <cell r="G309">
            <v>0.12</v>
          </cell>
          <cell r="H309">
            <v>0</v>
          </cell>
          <cell r="I309">
            <v>12.7</v>
          </cell>
          <cell r="J309">
            <v>301</v>
          </cell>
          <cell r="K309">
            <v>5.3E-3</v>
          </cell>
          <cell r="M309" t="str">
            <v>9</v>
          </cell>
          <cell r="N309" t="str">
            <v>Soepkop Lifestyle 45 cl H6,5 cm</v>
          </cell>
          <cell r="P309" t="str">
            <v>Bol à soupe 45 cl Lifestyle</v>
          </cell>
          <cell r="R309" t="str">
            <v>Soup bowl Lifestyle 45 cl H6.5 cm</v>
          </cell>
          <cell r="T309">
            <v>1.3</v>
          </cell>
        </row>
        <row r="310">
          <cell r="A310">
            <v>1441</v>
          </cell>
          <cell r="B310" t="str">
            <v>Mietartikel</v>
          </cell>
          <cell r="C310" t="str">
            <v>Lifestyle - Villeroy &amp; Boch</v>
          </cell>
          <cell r="D310" t="str">
            <v>Teller Triangel Lifestyle 22*22 cm</v>
          </cell>
          <cell r="F310">
            <v>0.55000000000000004</v>
          </cell>
          <cell r="G310">
            <v>0.12</v>
          </cell>
          <cell r="H310">
            <v>0</v>
          </cell>
          <cell r="I310">
            <v>10.199999999999999</v>
          </cell>
          <cell r="J310">
            <v>447</v>
          </cell>
          <cell r="K310">
            <v>1.2999999999999999E-3</v>
          </cell>
          <cell r="M310" t="str">
            <v>40</v>
          </cell>
          <cell r="N310" t="str">
            <v>Bord triangel Lifestyle B22*D22*H2.2 cm</v>
          </cell>
          <cell r="P310" t="str">
            <v>Assiette triangulaire 22*22 cm Lifestyle</v>
          </cell>
          <cell r="R310" t="str">
            <v>Plate triangle Lifestyle W22*D22*H2.2 cm</v>
          </cell>
          <cell r="T310">
            <v>1.3</v>
          </cell>
        </row>
        <row r="311">
          <cell r="A311">
            <v>1442</v>
          </cell>
          <cell r="B311" t="str">
            <v>Mietartikel</v>
          </cell>
          <cell r="C311" t="str">
            <v>Lifestyle - Villeroy &amp; Boch</v>
          </cell>
          <cell r="D311" t="str">
            <v>Teller flach Lifestyle 34*34 cm</v>
          </cell>
          <cell r="F311">
            <v>1.1000000000000001</v>
          </cell>
          <cell r="G311">
            <v>0.14000000000000001</v>
          </cell>
          <cell r="H311">
            <v>0</v>
          </cell>
          <cell r="I311">
            <v>30.8</v>
          </cell>
          <cell r="J311">
            <v>1514</v>
          </cell>
          <cell r="K311">
            <v>5.1000000000000004E-3</v>
          </cell>
          <cell r="M311" t="str">
            <v>15</v>
          </cell>
          <cell r="N311" t="str">
            <v>Dinerbord Lifestyle B34*D34*H2.2 cm</v>
          </cell>
          <cell r="P311" t="str">
            <v>Assiette plate 34*34 cm Lifestyle</v>
          </cell>
          <cell r="R311" t="str">
            <v>Plate Lifestyle W34*D34*H2.2 cm</v>
          </cell>
          <cell r="T311">
            <v>1.3</v>
          </cell>
        </row>
        <row r="312">
          <cell r="A312">
            <v>1443</v>
          </cell>
          <cell r="B312" t="str">
            <v>Mietartikel</v>
          </cell>
          <cell r="C312" t="str">
            <v>Lifestyle - Villeroy &amp; Boch</v>
          </cell>
          <cell r="D312" t="str">
            <v>Schälchen Lifestyle 12*12 cm</v>
          </cell>
          <cell r="F312">
            <v>0.55000000000000004</v>
          </cell>
          <cell r="G312">
            <v>0.12</v>
          </cell>
          <cell r="H312">
            <v>0</v>
          </cell>
          <cell r="I312">
            <v>7.1</v>
          </cell>
          <cell r="J312">
            <v>241</v>
          </cell>
          <cell r="K312">
            <v>8.9999999999999998E-4</v>
          </cell>
          <cell r="M312" t="str">
            <v>40</v>
          </cell>
          <cell r="N312" t="str">
            <v>Schaaltje Lifestyle B12*D12*H3 cm</v>
          </cell>
          <cell r="P312" t="str">
            <v>Coupe 12*12 cm Lifestyle</v>
          </cell>
          <cell r="R312" t="str">
            <v>Dish Lifestyle W12*D12*H3 cm</v>
          </cell>
          <cell r="T312">
            <v>1.3</v>
          </cell>
        </row>
        <row r="313">
          <cell r="A313">
            <v>1444</v>
          </cell>
          <cell r="B313" t="str">
            <v>Mietartikel</v>
          </cell>
          <cell r="C313" t="str">
            <v>Lifestyle - Villeroy &amp; Boch</v>
          </cell>
          <cell r="D313" t="str">
            <v>Schälchen Dip Lifestyle 8*8 cm</v>
          </cell>
          <cell r="F313">
            <v>0.28000000000000003</v>
          </cell>
          <cell r="G313">
            <v>0.12</v>
          </cell>
          <cell r="H313">
            <v>0</v>
          </cell>
          <cell r="I313">
            <v>5.5</v>
          </cell>
          <cell r="J313">
            <v>100</v>
          </cell>
          <cell r="K313">
            <v>4.0000000000000002E-4</v>
          </cell>
          <cell r="M313" t="str">
            <v>80</v>
          </cell>
          <cell r="N313" t="str">
            <v>Dipschaaltje Lifestyle B8*D8*H2.5 cm</v>
          </cell>
          <cell r="P313" t="str">
            <v>Coupe 8*8 cm Lifestyle</v>
          </cell>
          <cell r="R313" t="str">
            <v>Dip bowl Lifestyle W8*D8*H2.5 cm</v>
          </cell>
          <cell r="T313">
            <v>1.3</v>
          </cell>
        </row>
        <row r="314">
          <cell r="A314">
            <v>1445</v>
          </cell>
          <cell r="B314" t="str">
            <v>Mietartikel</v>
          </cell>
          <cell r="C314" t="str">
            <v>Lifestyle - Villeroy &amp; Boch</v>
          </cell>
          <cell r="D314" t="str">
            <v>Schüssel Lifestyle 25*25*H8 cm</v>
          </cell>
          <cell r="F314">
            <v>1.1000000000000001</v>
          </cell>
          <cell r="G314">
            <v>0.17</v>
          </cell>
          <cell r="H314">
            <v>0</v>
          </cell>
          <cell r="I314">
            <v>31.9</v>
          </cell>
          <cell r="J314">
            <v>1050</v>
          </cell>
          <cell r="K314">
            <v>5.1999999999999998E-3</v>
          </cell>
          <cell r="M314" t="str">
            <v>10</v>
          </cell>
          <cell r="N314" t="str">
            <v>Komschaal Lifestyle B25*D25*H8 cm</v>
          </cell>
          <cell r="P314" t="str">
            <v>Bol 25*25 cm Lifestyle</v>
          </cell>
          <cell r="R314" t="str">
            <v>Bowl Lifestyle W25*D25*H8 cm</v>
          </cell>
          <cell r="T314">
            <v>2.8</v>
          </cell>
        </row>
        <row r="315">
          <cell r="A315">
            <v>1446</v>
          </cell>
          <cell r="B315" t="str">
            <v>Mietartikel</v>
          </cell>
          <cell r="C315" t="str">
            <v>Lifestyle - Villeroy &amp; Boch</v>
          </cell>
          <cell r="D315" t="str">
            <v>Schüssel Lifestyle 33*33*H9 cm</v>
          </cell>
          <cell r="F315">
            <v>1.65</v>
          </cell>
          <cell r="G315">
            <v>0.2</v>
          </cell>
          <cell r="H315">
            <v>0</v>
          </cell>
          <cell r="I315">
            <v>35.799999999999997</v>
          </cell>
          <cell r="J315">
            <v>1700</v>
          </cell>
          <cell r="K315">
            <v>1.54E-2</v>
          </cell>
          <cell r="M315" t="str">
            <v>4</v>
          </cell>
          <cell r="N315" t="str">
            <v>Komschaal Lifestyle B33*D33*H9 cm</v>
          </cell>
          <cell r="P315" t="str">
            <v>Bol 33*33 cm Lifestyle</v>
          </cell>
          <cell r="R315" t="str">
            <v>Bowl Lifestyle W33*D33*H9 cm</v>
          </cell>
          <cell r="T315">
            <v>5</v>
          </cell>
        </row>
        <row r="316">
          <cell r="A316">
            <v>1447</v>
          </cell>
          <cell r="B316" t="str">
            <v>Mietartikel</v>
          </cell>
          <cell r="C316" t="str">
            <v>Lifestyle - Villeroy &amp; Boch</v>
          </cell>
          <cell r="D316" t="str">
            <v>Servierplatte Lifestyle 33*24 cm</v>
          </cell>
          <cell r="F316">
            <v>1.1000000000000001</v>
          </cell>
          <cell r="G316">
            <v>0.14000000000000001</v>
          </cell>
          <cell r="H316">
            <v>0</v>
          </cell>
          <cell r="I316">
            <v>19.8</v>
          </cell>
          <cell r="J316">
            <v>983</v>
          </cell>
          <cell r="K316">
            <v>2.5999999999999999E-3</v>
          </cell>
          <cell r="M316" t="str">
            <v>20</v>
          </cell>
          <cell r="N316" t="str">
            <v>Dinerbord Lifestyle B33*D24*H3.3 cm</v>
          </cell>
          <cell r="P316" t="str">
            <v>Plateau 33*24 cm Lifestyle</v>
          </cell>
          <cell r="R316" t="str">
            <v>Platter Lifestyle W33*D24*H3.3 cm</v>
          </cell>
          <cell r="T316">
            <v>1.3</v>
          </cell>
        </row>
        <row r="317">
          <cell r="A317">
            <v>1448</v>
          </cell>
          <cell r="B317" t="str">
            <v>Mietartikel</v>
          </cell>
          <cell r="C317" t="str">
            <v>Lifestyle - Villeroy &amp; Boch</v>
          </cell>
          <cell r="D317" t="str">
            <v>Mokkatasse Lifestyle 8 cl H6 cm</v>
          </cell>
          <cell r="F317">
            <v>0.55000000000000004</v>
          </cell>
          <cell r="G317">
            <v>0.12</v>
          </cell>
          <cell r="H317">
            <v>0</v>
          </cell>
          <cell r="I317">
            <v>6.6</v>
          </cell>
          <cell r="J317">
            <v>99</v>
          </cell>
          <cell r="K317">
            <v>1.2999999999999999E-3</v>
          </cell>
          <cell r="M317" t="str">
            <v>36</v>
          </cell>
          <cell r="N317" t="str">
            <v>Mokkakop Lifestyle 8 cl H6 cm</v>
          </cell>
          <cell r="P317" t="str">
            <v>Tasse à moka 8 cl Lifestyle</v>
          </cell>
          <cell r="R317" t="str">
            <v>Mocha coffee cup Lifestyle 8 cl H6 cm</v>
          </cell>
          <cell r="T317">
            <v>1.3</v>
          </cell>
        </row>
        <row r="318">
          <cell r="A318">
            <v>1450</v>
          </cell>
          <cell r="B318" t="str">
            <v>Mietartikel</v>
          </cell>
          <cell r="C318" t="str">
            <v>Lifestyle - Villeroy &amp; Boch</v>
          </cell>
          <cell r="D318" t="str">
            <v>Café au Lait Tasse Lifestyle 40 cl H10 cm</v>
          </cell>
          <cell r="F318">
            <v>0.55000000000000004</v>
          </cell>
          <cell r="G318">
            <v>0.12</v>
          </cell>
          <cell r="H318">
            <v>0</v>
          </cell>
          <cell r="I318">
            <v>16</v>
          </cell>
          <cell r="J318">
            <v>300</v>
          </cell>
          <cell r="K318">
            <v>5.3E-3</v>
          </cell>
          <cell r="M318" t="str">
            <v>9</v>
          </cell>
          <cell r="N318" t="str">
            <v>Café au lait kop Lifestyle 40 cl</v>
          </cell>
          <cell r="P318" t="str">
            <v>Tasse café au lait 40 cl Lifestyle</v>
          </cell>
          <cell r="R318" t="str">
            <v>Café au Lait cup Lifestyle 40 cl</v>
          </cell>
          <cell r="T318">
            <v>1.3</v>
          </cell>
        </row>
        <row r="319">
          <cell r="A319">
            <v>1451</v>
          </cell>
          <cell r="B319" t="str">
            <v>Mietartikel</v>
          </cell>
          <cell r="C319" t="str">
            <v>Lifestyle - Villeroy &amp; Boch</v>
          </cell>
          <cell r="D319" t="str">
            <v>Cappuccinotasse Lifestyle 25 cl H8 cm</v>
          </cell>
          <cell r="F319">
            <v>0.55000000000000004</v>
          </cell>
          <cell r="G319">
            <v>0.12</v>
          </cell>
          <cell r="H319">
            <v>0</v>
          </cell>
          <cell r="I319">
            <v>14.3</v>
          </cell>
          <cell r="J319">
            <v>250</v>
          </cell>
          <cell r="K319">
            <v>3.0000000000000001E-3</v>
          </cell>
          <cell r="M319" t="str">
            <v>16</v>
          </cell>
          <cell r="N319" t="str">
            <v>Cappuccinokop Lifestyle 25 cl H8 cm</v>
          </cell>
          <cell r="P319" t="str">
            <v>Tasse cappuccino 25 cl Lifestyle</v>
          </cell>
          <cell r="R319" t="str">
            <v>Cappuccino cup Lifestyle 25 cl H8 cm</v>
          </cell>
          <cell r="T319">
            <v>1.3</v>
          </cell>
        </row>
        <row r="320">
          <cell r="A320">
            <v>1453</v>
          </cell>
          <cell r="B320" t="str">
            <v>Mietartikel</v>
          </cell>
          <cell r="C320" t="str">
            <v>Lifestyle - Villeroy &amp; Boch</v>
          </cell>
          <cell r="D320" t="str">
            <v>Schüssel  Lifestyle 18*18*H6,5 cm</v>
          </cell>
          <cell r="F320">
            <v>0.55000000000000004</v>
          </cell>
          <cell r="G320">
            <v>0.14000000000000001</v>
          </cell>
          <cell r="H320">
            <v>0</v>
          </cell>
          <cell r="I320">
            <v>15.4</v>
          </cell>
          <cell r="J320">
            <v>445</v>
          </cell>
          <cell r="K320">
            <v>3.7000000000000002E-3</v>
          </cell>
          <cell r="M320" t="str">
            <v>12</v>
          </cell>
          <cell r="N320" t="str">
            <v>Komschaal Lifestyle B18*D18*H6.5 cm</v>
          </cell>
          <cell r="P320" t="str">
            <v>Bol 18*18 cm Lifestyle</v>
          </cell>
          <cell r="R320" t="str">
            <v>Bowl Lifestyle W18*D18*H6.5 cm</v>
          </cell>
          <cell r="T320">
            <v>1.3</v>
          </cell>
        </row>
        <row r="321">
          <cell r="A321">
            <v>1455</v>
          </cell>
          <cell r="B321" t="str">
            <v>Mietartikel</v>
          </cell>
          <cell r="C321" t="str">
            <v>Lifestyle - Villeroy &amp; Boch</v>
          </cell>
          <cell r="D321" t="str">
            <v>Teller Move Lifestyle 28.5*32 cm</v>
          </cell>
          <cell r="F321">
            <v>1.65</v>
          </cell>
          <cell r="G321">
            <v>0.14000000000000001</v>
          </cell>
          <cell r="H321">
            <v>0</v>
          </cell>
          <cell r="I321">
            <v>28.6</v>
          </cell>
          <cell r="J321">
            <v>1450</v>
          </cell>
          <cell r="K321">
            <v>3.0999999999999999E-3</v>
          </cell>
          <cell r="M321" t="str">
            <v>20</v>
          </cell>
          <cell r="N321" t="str">
            <v>Bord Move Lifestyle B28.5*D32*H3.5 cm</v>
          </cell>
          <cell r="P321" t="str">
            <v>Assiette 28.5*32 cm Move Lifestyle</v>
          </cell>
          <cell r="R321" t="str">
            <v>Plate Move Lifestyle W28.5*D32*H3.5 cm</v>
          </cell>
          <cell r="T321">
            <v>4.9000000000000004</v>
          </cell>
        </row>
        <row r="322">
          <cell r="A322">
            <v>1456</v>
          </cell>
          <cell r="B322" t="str">
            <v>Mietartikel</v>
          </cell>
          <cell r="C322" t="str">
            <v>Lifestyle - Villeroy &amp; Boch</v>
          </cell>
          <cell r="D322" t="str">
            <v>Schälchen Move1 Lifestyle 28*15 cm</v>
          </cell>
          <cell r="F322">
            <v>0.55000000000000004</v>
          </cell>
          <cell r="G322">
            <v>0.12</v>
          </cell>
          <cell r="H322">
            <v>0</v>
          </cell>
          <cell r="I322">
            <v>16</v>
          </cell>
          <cell r="J322">
            <v>500</v>
          </cell>
          <cell r="K322">
            <v>1.1999999999999999E-3</v>
          </cell>
          <cell r="M322" t="str">
            <v>35</v>
          </cell>
          <cell r="N322" t="str">
            <v>Schaal Move1 Lifestyle B28*D15*H4 cm</v>
          </cell>
          <cell r="P322" t="str">
            <v>Coupe Move1 28*15 cm Lifestyle</v>
          </cell>
          <cell r="R322" t="str">
            <v>Dish Move1 Lifestyle W28*D15*H4 cm</v>
          </cell>
          <cell r="T322">
            <v>1.3</v>
          </cell>
        </row>
        <row r="323">
          <cell r="A323">
            <v>1457</v>
          </cell>
          <cell r="B323" t="str">
            <v>Mietartikel</v>
          </cell>
          <cell r="C323" t="str">
            <v>Lifestyle - Villeroy &amp; Boch</v>
          </cell>
          <cell r="D323" t="str">
            <v>Schälchen Move2 Lifestyle 14*15 cm</v>
          </cell>
          <cell r="F323">
            <v>0.27</v>
          </cell>
          <cell r="G323">
            <v>0.12</v>
          </cell>
          <cell r="H323">
            <v>0</v>
          </cell>
          <cell r="I323">
            <v>10.8</v>
          </cell>
          <cell r="J323">
            <v>250</v>
          </cell>
          <cell r="K323">
            <v>5.9999999999999995E-4</v>
          </cell>
          <cell r="M323" t="str">
            <v>70</v>
          </cell>
          <cell r="N323" t="str">
            <v>Schaal Move2 Lifestyle B14*D15*H3.5 cm</v>
          </cell>
          <cell r="P323" t="str">
            <v>Coupe Move2 14*15 cm Lifestyle</v>
          </cell>
          <cell r="R323" t="str">
            <v>Dish Move2 Lifestlye W14*D15*H3.5 cm</v>
          </cell>
          <cell r="T323">
            <v>1.3</v>
          </cell>
        </row>
        <row r="324">
          <cell r="A324">
            <v>1459</v>
          </cell>
          <cell r="B324" t="str">
            <v>Mietartikel</v>
          </cell>
          <cell r="C324" t="str">
            <v>Glasteller Nubo</v>
          </cell>
          <cell r="D324" t="str">
            <v>Glasteller Nubo 14*14 cm</v>
          </cell>
          <cell r="F324">
            <v>0.45</v>
          </cell>
          <cell r="G324">
            <v>0.12</v>
          </cell>
          <cell r="H324">
            <v>0</v>
          </cell>
          <cell r="I324">
            <v>6.75</v>
          </cell>
          <cell r="J324">
            <v>300</v>
          </cell>
          <cell r="K324">
            <v>1E-3</v>
          </cell>
          <cell r="M324" t="str">
            <v>35</v>
          </cell>
          <cell r="N324" t="str">
            <v>Bord glas Nubo 14*14 cm</v>
          </cell>
          <cell r="P324" t="str">
            <v>Assiette verre Nubo 14*14 cm</v>
          </cell>
          <cell r="R324" t="str">
            <v>Glass plate Nubo 14*14 cm</v>
          </cell>
          <cell r="T324">
            <v>1.4</v>
          </cell>
        </row>
        <row r="325">
          <cell r="A325">
            <v>1460</v>
          </cell>
          <cell r="B325" t="str">
            <v>Mietartikel</v>
          </cell>
          <cell r="C325" t="str">
            <v>Glasteller Nubo</v>
          </cell>
          <cell r="D325" t="str">
            <v>Glasteller Nubo 20*20 cm</v>
          </cell>
          <cell r="F325">
            <v>0.55000000000000004</v>
          </cell>
          <cell r="G325">
            <v>0.12</v>
          </cell>
          <cell r="H325">
            <v>0</v>
          </cell>
          <cell r="I325">
            <v>7</v>
          </cell>
          <cell r="J325">
            <v>450</v>
          </cell>
          <cell r="K325">
            <v>1.1000000000000001E-3</v>
          </cell>
          <cell r="M325" t="str">
            <v>35</v>
          </cell>
          <cell r="N325" t="str">
            <v>Bord glas Nubo 20*20 cm</v>
          </cell>
          <cell r="P325" t="str">
            <v>Assiette verre Nubo 20*20 cm</v>
          </cell>
          <cell r="R325" t="str">
            <v>Glass plate Nubo 20*20 cm</v>
          </cell>
          <cell r="T325">
            <v>1.5</v>
          </cell>
        </row>
        <row r="326">
          <cell r="A326">
            <v>1461</v>
          </cell>
          <cell r="B326" t="str">
            <v>Mietartikel</v>
          </cell>
          <cell r="C326" t="str">
            <v>Glasteller Nubo</v>
          </cell>
          <cell r="D326" t="str">
            <v>Glasteller Nubo 26*26 cm</v>
          </cell>
          <cell r="F326">
            <v>0.9</v>
          </cell>
          <cell r="G326">
            <v>0.12</v>
          </cell>
          <cell r="H326">
            <v>0</v>
          </cell>
          <cell r="I326">
            <v>10</v>
          </cell>
          <cell r="J326">
            <v>800</v>
          </cell>
          <cell r="K326">
            <v>1.8E-3</v>
          </cell>
          <cell r="M326" t="str">
            <v>25</v>
          </cell>
          <cell r="N326" t="str">
            <v>Bord glas Nubo 26*26 cm</v>
          </cell>
          <cell r="P326" t="str">
            <v>Assiette verre Nubo 26*26 cm</v>
          </cell>
          <cell r="R326" t="str">
            <v>Glass plate Nubo 26*26 cm</v>
          </cell>
          <cell r="T326">
            <v>2</v>
          </cell>
        </row>
        <row r="327">
          <cell r="A327">
            <v>1462</v>
          </cell>
          <cell r="B327" t="str">
            <v>Mietartikel</v>
          </cell>
          <cell r="C327" t="str">
            <v>Glasteller Nubo</v>
          </cell>
          <cell r="D327" t="str">
            <v>Glasteller Nubo 32*32 cm</v>
          </cell>
          <cell r="F327">
            <v>1.1499999999999999</v>
          </cell>
          <cell r="G327">
            <v>0.14000000000000001</v>
          </cell>
          <cell r="H327">
            <v>0</v>
          </cell>
          <cell r="I327">
            <v>13</v>
          </cell>
          <cell r="J327">
            <v>1250</v>
          </cell>
          <cell r="K327">
            <v>5.1000000000000004E-3</v>
          </cell>
          <cell r="M327" t="str">
            <v>15</v>
          </cell>
          <cell r="N327" t="str">
            <v>Bord glas Nubo 32*32 cm</v>
          </cell>
          <cell r="P327" t="str">
            <v>Assiette verre Nubo 32*32 cm</v>
          </cell>
          <cell r="R327" t="str">
            <v>Glass plate Nubo 32*32 cm</v>
          </cell>
          <cell r="T327">
            <v>2.8</v>
          </cell>
        </row>
        <row r="328">
          <cell r="A328">
            <v>1464</v>
          </cell>
          <cell r="B328" t="str">
            <v>Mietartikel</v>
          </cell>
          <cell r="C328" t="str">
            <v>Glasteller Nubo</v>
          </cell>
          <cell r="D328" t="str">
            <v>Glasteller Nubo Ø14 cm</v>
          </cell>
          <cell r="F328">
            <v>0.45</v>
          </cell>
          <cell r="G328">
            <v>0.12</v>
          </cell>
          <cell r="H328">
            <v>0</v>
          </cell>
          <cell r="I328">
            <v>6.75</v>
          </cell>
          <cell r="J328">
            <v>250</v>
          </cell>
          <cell r="K328">
            <v>1E-3</v>
          </cell>
          <cell r="M328" t="str">
            <v>40</v>
          </cell>
          <cell r="N328" t="str">
            <v>Bord glas Nubo Ø14 cm</v>
          </cell>
          <cell r="P328" t="str">
            <v>Assiette verre Nubo Ø 14 cm</v>
          </cell>
          <cell r="R328" t="str">
            <v>Glass plate Nubo Ø14 cm</v>
          </cell>
          <cell r="T328">
            <v>1.4</v>
          </cell>
        </row>
        <row r="329">
          <cell r="A329">
            <v>1465</v>
          </cell>
          <cell r="B329" t="str">
            <v>Mietartikel</v>
          </cell>
          <cell r="C329" t="str">
            <v>Glasteller Nubo</v>
          </cell>
          <cell r="D329" t="str">
            <v>Glasteller Nubo Ø20 cm</v>
          </cell>
          <cell r="F329">
            <v>0.55000000000000004</v>
          </cell>
          <cell r="G329">
            <v>0.12</v>
          </cell>
          <cell r="H329">
            <v>0</v>
          </cell>
          <cell r="I329">
            <v>7</v>
          </cell>
          <cell r="J329">
            <v>400</v>
          </cell>
          <cell r="K329">
            <v>1.1000000000000001E-3</v>
          </cell>
          <cell r="M329" t="str">
            <v>40</v>
          </cell>
          <cell r="N329" t="str">
            <v>Bord glas Nubo Ø20 cm</v>
          </cell>
          <cell r="P329" t="str">
            <v>Assiette verre Nubo Ø 20 cm</v>
          </cell>
          <cell r="R329" t="str">
            <v>Glass plate Nubo Ø20 cm</v>
          </cell>
          <cell r="T329">
            <v>1.5</v>
          </cell>
        </row>
        <row r="330">
          <cell r="A330">
            <v>1466</v>
          </cell>
          <cell r="B330" t="str">
            <v>Mietartikel</v>
          </cell>
          <cell r="C330" t="str">
            <v>Glasteller Nubo</v>
          </cell>
          <cell r="D330" t="str">
            <v>Glasteller Nubo Ø26 cm</v>
          </cell>
          <cell r="F330">
            <v>0.9</v>
          </cell>
          <cell r="G330">
            <v>0.12</v>
          </cell>
          <cell r="H330">
            <v>0</v>
          </cell>
          <cell r="I330">
            <v>10</v>
          </cell>
          <cell r="J330">
            <v>650</v>
          </cell>
          <cell r="K330">
            <v>1.8E-3</v>
          </cell>
          <cell r="M330" t="str">
            <v>35</v>
          </cell>
          <cell r="N330" t="str">
            <v>Bord glas Nubo Ø26 cm</v>
          </cell>
          <cell r="P330" t="str">
            <v>Assiette verre Nubo Ø 26 cm</v>
          </cell>
          <cell r="R330" t="str">
            <v>Glass plate Nubo Ø26 cm</v>
          </cell>
          <cell r="T330">
            <v>2</v>
          </cell>
        </row>
        <row r="331">
          <cell r="A331">
            <v>1467</v>
          </cell>
          <cell r="B331" t="str">
            <v>Mietartikel</v>
          </cell>
          <cell r="C331" t="str">
            <v>Glasteller Nubo</v>
          </cell>
          <cell r="D331" t="str">
            <v>Glasteller Nubo Ø32 cm</v>
          </cell>
          <cell r="F331">
            <v>1.1499999999999999</v>
          </cell>
          <cell r="G331">
            <v>0.14000000000000001</v>
          </cell>
          <cell r="H331">
            <v>0</v>
          </cell>
          <cell r="I331">
            <v>13</v>
          </cell>
          <cell r="J331">
            <v>950</v>
          </cell>
          <cell r="K331">
            <v>5.1000000000000004E-3</v>
          </cell>
          <cell r="M331" t="str">
            <v>15</v>
          </cell>
          <cell r="N331" t="str">
            <v>Bord glas Nubo Ø32 cm</v>
          </cell>
          <cell r="P331" t="str">
            <v>Assiette verre Nubo Ø 32 cm</v>
          </cell>
          <cell r="R331" t="str">
            <v>Glass plate Nubo Ø32 cm</v>
          </cell>
          <cell r="T331">
            <v>2.8</v>
          </cell>
        </row>
        <row r="332">
          <cell r="A332">
            <v>1469</v>
          </cell>
          <cell r="B332" t="str">
            <v>Mietartikel</v>
          </cell>
          <cell r="C332" t="str">
            <v>Sonstiges Glas</v>
          </cell>
          <cell r="D332" t="str">
            <v>Weckglas 80 ml Ø6 H4,5 cm</v>
          </cell>
          <cell r="F332">
            <v>0.23</v>
          </cell>
          <cell r="G332">
            <v>0.12</v>
          </cell>
          <cell r="H332">
            <v>0</v>
          </cell>
          <cell r="I332">
            <v>1.6</v>
          </cell>
          <cell r="J332">
            <v>130</v>
          </cell>
          <cell r="K332">
            <v>1.2999999999999999E-3</v>
          </cell>
          <cell r="M332" t="str">
            <v>36</v>
          </cell>
          <cell r="N332" t="str">
            <v>Weckglas 80 ml Ø6 cm H4.5 cm verpakking 36</v>
          </cell>
          <cell r="P332" t="str">
            <v>Bocal 80 ml Ø 6 cm H4.5 cm</v>
          </cell>
          <cell r="R332" t="str">
            <v>Weck preserving jar 80 ml Ø6 cm H4.5 cm</v>
          </cell>
          <cell r="T332">
            <v>0.94499999999999995</v>
          </cell>
        </row>
        <row r="333">
          <cell r="A333">
            <v>1470</v>
          </cell>
          <cell r="B333" t="str">
            <v>Mietartikel</v>
          </cell>
          <cell r="C333" t="str">
            <v>Sonstiges Glas</v>
          </cell>
          <cell r="D333" t="str">
            <v>Weckglas 140 ml Ø6 H7 cm</v>
          </cell>
          <cell r="F333">
            <v>0.27</v>
          </cell>
          <cell r="G333">
            <v>0.12</v>
          </cell>
          <cell r="H333">
            <v>0</v>
          </cell>
          <cell r="I333">
            <v>1.75</v>
          </cell>
          <cell r="J333">
            <v>170</v>
          </cell>
          <cell r="K333">
            <v>1.2999999999999999E-3</v>
          </cell>
          <cell r="M333" t="str">
            <v>36</v>
          </cell>
          <cell r="N333" t="str">
            <v>Weckglas 140 ml Ø6 cm H7 cm verpakking 36</v>
          </cell>
          <cell r="P333" t="str">
            <v>Bocal 140 ml Ø 6 cm H7 cm</v>
          </cell>
          <cell r="R333" t="str">
            <v>Weck preserving jar 140 cl Ø6 cm H7 cm</v>
          </cell>
          <cell r="T333">
            <v>0.94499999999999995</v>
          </cell>
        </row>
        <row r="334">
          <cell r="A334">
            <v>1473</v>
          </cell>
          <cell r="B334" t="str">
            <v>Mietartikel</v>
          </cell>
          <cell r="C334" t="str">
            <v>Sonstiges Glas</v>
          </cell>
          <cell r="D334" t="str">
            <v>Deckel Ø6 cm für Weckglas</v>
          </cell>
          <cell r="F334">
            <v>7.0000000000000007E-2</v>
          </cell>
          <cell r="G334">
            <v>0.09</v>
          </cell>
          <cell r="H334">
            <v>0</v>
          </cell>
          <cell r="I334">
            <v>0.6</v>
          </cell>
          <cell r="J334">
            <v>25</v>
          </cell>
          <cell r="K334">
            <v>5.0000000000000001E-4</v>
          </cell>
          <cell r="N334" t="str">
            <v>Deksel Ø6 cm voor weckglas</v>
          </cell>
          <cell r="P334" t="str">
            <v>Couvercle Ø 6 cm pour bocal</v>
          </cell>
          <cell r="R334" t="str">
            <v>Preserving jar lid Ø6 cm</v>
          </cell>
          <cell r="T334">
            <v>0.27300000000000002</v>
          </cell>
        </row>
        <row r="335">
          <cell r="A335">
            <v>1475</v>
          </cell>
          <cell r="B335" t="str">
            <v>Mietartikel</v>
          </cell>
          <cell r="C335" t="str">
            <v>Lifestyle - Villeroy &amp; Boch</v>
          </cell>
          <cell r="D335" t="str">
            <v>Schälchen Palmbeach 12 cm</v>
          </cell>
          <cell r="F335">
            <v>0.27</v>
          </cell>
          <cell r="G335">
            <v>0.12</v>
          </cell>
          <cell r="H335">
            <v>0</v>
          </cell>
          <cell r="I335">
            <v>6.4</v>
          </cell>
          <cell r="J335">
            <v>110</v>
          </cell>
          <cell r="K335">
            <v>4.0000000000000002E-4</v>
          </cell>
          <cell r="M335" t="str">
            <v>80</v>
          </cell>
          <cell r="N335" t="str">
            <v>Schaaltje Palmbeach B12*D10*H3.5 cm</v>
          </cell>
          <cell r="P335" t="str">
            <v>Coupe 12 cm Palmbeach</v>
          </cell>
          <cell r="R335" t="str">
            <v>Bowl Palmbeach W12*D10*H3.5 cm</v>
          </cell>
          <cell r="T335">
            <v>1.3</v>
          </cell>
        </row>
        <row r="336">
          <cell r="A336">
            <v>1476</v>
          </cell>
          <cell r="B336" t="str">
            <v>Mietartikel</v>
          </cell>
          <cell r="C336" t="str">
            <v>Lifestyle - Villeroy &amp; Boch</v>
          </cell>
          <cell r="D336" t="str">
            <v>Schälchen Palmbeach 15 cm</v>
          </cell>
          <cell r="F336">
            <v>0.55000000000000004</v>
          </cell>
          <cell r="G336">
            <v>0.12</v>
          </cell>
          <cell r="H336">
            <v>0</v>
          </cell>
          <cell r="I336">
            <v>6.6</v>
          </cell>
          <cell r="J336">
            <v>200</v>
          </cell>
          <cell r="K336">
            <v>5.0000000000000001E-4</v>
          </cell>
          <cell r="M336" t="str">
            <v>70</v>
          </cell>
          <cell r="N336" t="str">
            <v>Schaaltje Palmbeach B15*D12.3*H4.5 cm</v>
          </cell>
          <cell r="P336" t="str">
            <v>Coupe 15 cm Palmbeach</v>
          </cell>
          <cell r="R336" t="str">
            <v>Bowl Palmbeach W15*D12.3*H4.5 cm</v>
          </cell>
          <cell r="T336">
            <v>1.3</v>
          </cell>
        </row>
        <row r="337">
          <cell r="A337">
            <v>1478</v>
          </cell>
          <cell r="B337" t="str">
            <v>Mietartikel</v>
          </cell>
          <cell r="C337" t="str">
            <v>Lifestyle - Villeroy &amp; Boch</v>
          </cell>
          <cell r="D337" t="str">
            <v>Party Platte Picasso 26*19 cm</v>
          </cell>
          <cell r="F337">
            <v>0.65</v>
          </cell>
          <cell r="G337">
            <v>0.14000000000000001</v>
          </cell>
          <cell r="H337">
            <v>0</v>
          </cell>
          <cell r="I337">
            <v>8</v>
          </cell>
          <cell r="J337">
            <v>730</v>
          </cell>
          <cell r="K337">
            <v>1.6999999999999999E-3</v>
          </cell>
          <cell r="M337" t="str">
            <v>35</v>
          </cell>
          <cell r="N337" t="str">
            <v>Party schaal Picasso B26*D19 cm</v>
          </cell>
          <cell r="P337" t="str">
            <v>Assiette Picasso 26*19 cm</v>
          </cell>
          <cell r="R337" t="str">
            <v>Party platter Picasso W26*D19 cm</v>
          </cell>
          <cell r="T337">
            <v>1.3</v>
          </cell>
        </row>
        <row r="338">
          <cell r="A338">
            <v>1481</v>
          </cell>
          <cell r="B338" t="str">
            <v>Mietartikel</v>
          </cell>
          <cell r="C338" t="str">
            <v>Silber - Hepp</v>
          </cell>
          <cell r="D338" t="str">
            <v>Tafelmesser Silber</v>
          </cell>
          <cell r="F338">
            <v>0.7</v>
          </cell>
          <cell r="G338">
            <v>0.21</v>
          </cell>
          <cell r="H338">
            <v>0</v>
          </cell>
          <cell r="I338">
            <v>14</v>
          </cell>
          <cell r="J338">
            <v>80</v>
          </cell>
          <cell r="K338">
            <v>2.9999999999999997E-4</v>
          </cell>
          <cell r="N338" t="str">
            <v>Tafelmes verzilverd</v>
          </cell>
          <cell r="P338" t="str">
            <v>Couteau en argent</v>
          </cell>
          <cell r="R338" t="str">
            <v>Table knife silver</v>
          </cell>
          <cell r="T338">
            <v>1.68</v>
          </cell>
        </row>
        <row r="339">
          <cell r="A339">
            <v>1482</v>
          </cell>
          <cell r="B339" t="str">
            <v>Mietartikel</v>
          </cell>
          <cell r="C339" t="str">
            <v>Silber - Hepp</v>
          </cell>
          <cell r="D339" t="str">
            <v>Tafelgabel Silber</v>
          </cell>
          <cell r="F339">
            <v>0.7</v>
          </cell>
          <cell r="G339">
            <v>0.21</v>
          </cell>
          <cell r="H339">
            <v>0</v>
          </cell>
          <cell r="I339">
            <v>11</v>
          </cell>
          <cell r="J339">
            <v>55</v>
          </cell>
          <cell r="K339">
            <v>2.9999999999999997E-4</v>
          </cell>
          <cell r="N339" t="str">
            <v>Tafelvork verzilverd</v>
          </cell>
          <cell r="P339" t="str">
            <v>Fourchette en argent</v>
          </cell>
          <cell r="R339" t="str">
            <v>Table fork silver</v>
          </cell>
          <cell r="T339">
            <v>1.68</v>
          </cell>
        </row>
        <row r="340">
          <cell r="A340">
            <v>1483</v>
          </cell>
          <cell r="B340" t="str">
            <v>Mietartikel</v>
          </cell>
          <cell r="C340" t="str">
            <v>Silber - Hepp</v>
          </cell>
          <cell r="D340" t="str">
            <v>Tafellöffel Silber</v>
          </cell>
          <cell r="F340">
            <v>0.7</v>
          </cell>
          <cell r="G340">
            <v>0.21</v>
          </cell>
          <cell r="H340">
            <v>0</v>
          </cell>
          <cell r="I340">
            <v>11</v>
          </cell>
          <cell r="J340">
            <v>67</v>
          </cell>
          <cell r="K340">
            <v>2.9999999999999997E-4</v>
          </cell>
          <cell r="N340" t="str">
            <v>Tafellepel verzilverd</v>
          </cell>
          <cell r="P340" t="str">
            <v>Cuiller en argent</v>
          </cell>
          <cell r="R340" t="str">
            <v>Table spoon silver</v>
          </cell>
          <cell r="T340">
            <v>1.68</v>
          </cell>
        </row>
        <row r="341">
          <cell r="A341">
            <v>1484</v>
          </cell>
          <cell r="B341" t="str">
            <v>Mietartikel</v>
          </cell>
          <cell r="C341" t="str">
            <v>Silber - Hepp</v>
          </cell>
          <cell r="D341" t="str">
            <v>Dessertmesser Silber</v>
          </cell>
          <cell r="F341">
            <v>0.7</v>
          </cell>
          <cell r="G341">
            <v>0.21</v>
          </cell>
          <cell r="H341">
            <v>0</v>
          </cell>
          <cell r="I341">
            <v>13</v>
          </cell>
          <cell r="J341">
            <v>74</v>
          </cell>
          <cell r="K341">
            <v>2.9999999999999997E-4</v>
          </cell>
          <cell r="N341" t="str">
            <v>Dessertmes verzilverd</v>
          </cell>
          <cell r="P341" t="str">
            <v>Couteau à dessert en argent</v>
          </cell>
          <cell r="R341" t="str">
            <v>Dessert knife silver</v>
          </cell>
          <cell r="T341">
            <v>1.68</v>
          </cell>
        </row>
        <row r="342">
          <cell r="A342">
            <v>1485</v>
          </cell>
          <cell r="B342" t="str">
            <v>Mietartikel</v>
          </cell>
          <cell r="C342" t="str">
            <v>Silber - Hepp</v>
          </cell>
          <cell r="D342" t="str">
            <v>Dessertgabel Silber</v>
          </cell>
          <cell r="F342">
            <v>0.7</v>
          </cell>
          <cell r="G342">
            <v>0.21</v>
          </cell>
          <cell r="H342">
            <v>0</v>
          </cell>
          <cell r="I342">
            <v>11</v>
          </cell>
          <cell r="J342">
            <v>46</v>
          </cell>
          <cell r="K342">
            <v>2.9999999999999997E-4</v>
          </cell>
          <cell r="N342" t="str">
            <v>Dessertvork verzilverd</v>
          </cell>
          <cell r="P342" t="str">
            <v>Fourchette à dessert en argent</v>
          </cell>
          <cell r="R342" t="str">
            <v>Dessert fork silver</v>
          </cell>
          <cell r="T342">
            <v>1.68</v>
          </cell>
        </row>
        <row r="343">
          <cell r="A343">
            <v>1486</v>
          </cell>
          <cell r="B343" t="str">
            <v>Mietartikel</v>
          </cell>
          <cell r="C343" t="str">
            <v>Silber - Hepp</v>
          </cell>
          <cell r="D343" t="str">
            <v>Dessertlöffel Silber</v>
          </cell>
          <cell r="F343">
            <v>0.7</v>
          </cell>
          <cell r="G343">
            <v>0.21</v>
          </cell>
          <cell r="H343">
            <v>0</v>
          </cell>
          <cell r="I343">
            <v>11</v>
          </cell>
          <cell r="J343">
            <v>56</v>
          </cell>
          <cell r="K343">
            <v>2.9999999999999997E-4</v>
          </cell>
          <cell r="N343" t="str">
            <v>Dessertlepel verzilverd</v>
          </cell>
          <cell r="P343" t="str">
            <v>Cuiller à dessert en argent</v>
          </cell>
          <cell r="R343" t="str">
            <v>Dessert spoon silver</v>
          </cell>
          <cell r="T343">
            <v>1.68</v>
          </cell>
        </row>
        <row r="344">
          <cell r="A344">
            <v>1487</v>
          </cell>
          <cell r="B344" t="str">
            <v>Mietartikel</v>
          </cell>
          <cell r="C344" t="str">
            <v>Silber - Hepp</v>
          </cell>
          <cell r="D344" t="str">
            <v>Kaffeelöffel Silber</v>
          </cell>
          <cell r="F344">
            <v>0.7</v>
          </cell>
          <cell r="G344">
            <v>0.21</v>
          </cell>
          <cell r="H344">
            <v>0</v>
          </cell>
          <cell r="I344">
            <v>8</v>
          </cell>
          <cell r="J344">
            <v>30</v>
          </cell>
          <cell r="K344">
            <v>2.9999999999999997E-4</v>
          </cell>
          <cell r="N344" t="str">
            <v>Koffielepel verzilverd</v>
          </cell>
          <cell r="P344" t="str">
            <v>Cuiller à café en argent</v>
          </cell>
          <cell r="R344" t="str">
            <v>Coffee spoon silver</v>
          </cell>
          <cell r="T344">
            <v>1.68</v>
          </cell>
        </row>
        <row r="345">
          <cell r="A345">
            <v>1488</v>
          </cell>
          <cell r="B345" t="str">
            <v>Mietartikel</v>
          </cell>
          <cell r="C345" t="str">
            <v>Silber - Hepp</v>
          </cell>
          <cell r="D345" t="str">
            <v>Kuchengabel Silber</v>
          </cell>
          <cell r="F345">
            <v>0.7</v>
          </cell>
          <cell r="G345">
            <v>0.21</v>
          </cell>
          <cell r="H345">
            <v>0</v>
          </cell>
          <cell r="I345">
            <v>10</v>
          </cell>
          <cell r="J345">
            <v>27</v>
          </cell>
          <cell r="K345">
            <v>2.9999999999999997E-4</v>
          </cell>
          <cell r="N345" t="str">
            <v>Gebaksvork verzilverd</v>
          </cell>
          <cell r="P345" t="str">
            <v>Fourchette à gâteau en argent</v>
          </cell>
          <cell r="R345" t="str">
            <v>Cake fork silver</v>
          </cell>
          <cell r="T345">
            <v>1.68</v>
          </cell>
        </row>
        <row r="346">
          <cell r="A346">
            <v>1489</v>
          </cell>
          <cell r="B346" t="str">
            <v>Mietartikel</v>
          </cell>
          <cell r="C346" t="str">
            <v>Silber - Hepp</v>
          </cell>
          <cell r="D346" t="str">
            <v>Fischmesser Silber</v>
          </cell>
          <cell r="F346">
            <v>0.7</v>
          </cell>
          <cell r="G346">
            <v>0.21</v>
          </cell>
          <cell r="H346">
            <v>0</v>
          </cell>
          <cell r="I346">
            <v>14</v>
          </cell>
          <cell r="J346">
            <v>57</v>
          </cell>
          <cell r="K346">
            <v>2.9999999999999997E-4</v>
          </cell>
          <cell r="N346" t="str">
            <v>Vismes verzilverd</v>
          </cell>
          <cell r="P346" t="str">
            <v>Couteau à poisson en argent</v>
          </cell>
          <cell r="R346" t="str">
            <v>Fish knife silver</v>
          </cell>
          <cell r="T346">
            <v>1.68</v>
          </cell>
        </row>
        <row r="347">
          <cell r="A347">
            <v>1490</v>
          </cell>
          <cell r="B347" t="str">
            <v>Mietartikel</v>
          </cell>
          <cell r="C347" t="str">
            <v>Silber - Hepp</v>
          </cell>
          <cell r="D347" t="str">
            <v>Fischgabel Silber</v>
          </cell>
          <cell r="F347">
            <v>0.7</v>
          </cell>
          <cell r="G347">
            <v>0.21</v>
          </cell>
          <cell r="H347">
            <v>0</v>
          </cell>
          <cell r="I347">
            <v>14</v>
          </cell>
          <cell r="J347">
            <v>49</v>
          </cell>
          <cell r="K347">
            <v>2.9999999999999997E-4</v>
          </cell>
          <cell r="N347" t="str">
            <v>Visvork verzilverd</v>
          </cell>
          <cell r="P347" t="str">
            <v>Fourchette à poisson en argent</v>
          </cell>
          <cell r="R347" t="str">
            <v>Fish fork silver</v>
          </cell>
          <cell r="T347">
            <v>1.68</v>
          </cell>
        </row>
        <row r="348">
          <cell r="A348">
            <v>1491</v>
          </cell>
          <cell r="B348" t="str">
            <v>Mietartikel</v>
          </cell>
          <cell r="C348" t="str">
            <v>Silber - Hepp</v>
          </cell>
          <cell r="D348" t="str">
            <v>Buttermesser Silber</v>
          </cell>
          <cell r="F348">
            <v>0.7</v>
          </cell>
          <cell r="G348">
            <v>0.21</v>
          </cell>
          <cell r="H348">
            <v>0</v>
          </cell>
          <cell r="I348">
            <v>13</v>
          </cell>
          <cell r="J348">
            <v>30</v>
          </cell>
          <cell r="K348">
            <v>2.9999999999999997E-4</v>
          </cell>
          <cell r="N348" t="str">
            <v>Botermes verzilverd</v>
          </cell>
          <cell r="P348" t="str">
            <v>Couteau à beurre en argent</v>
          </cell>
          <cell r="R348" t="str">
            <v>Butter knife silver</v>
          </cell>
          <cell r="T348">
            <v>1.68</v>
          </cell>
        </row>
        <row r="349">
          <cell r="A349">
            <v>1492</v>
          </cell>
          <cell r="B349" t="str">
            <v>Mietartikel</v>
          </cell>
          <cell r="C349" t="str">
            <v>Silber - Hepp</v>
          </cell>
          <cell r="D349" t="str">
            <v>Mokkalöffel Silber</v>
          </cell>
          <cell r="F349">
            <v>0.7</v>
          </cell>
          <cell r="G349">
            <v>0.21</v>
          </cell>
          <cell r="H349">
            <v>0</v>
          </cell>
          <cell r="I349">
            <v>10</v>
          </cell>
          <cell r="J349">
            <v>19</v>
          </cell>
          <cell r="K349">
            <v>2.9999999999999997E-4</v>
          </cell>
          <cell r="N349" t="str">
            <v>Mokkalepel verzilverd</v>
          </cell>
          <cell r="P349" t="str">
            <v>Cuiller à moka en argent</v>
          </cell>
          <cell r="R349" t="str">
            <v>Mocha spoon silver</v>
          </cell>
          <cell r="T349">
            <v>1.68</v>
          </cell>
        </row>
        <row r="350">
          <cell r="A350">
            <v>1493</v>
          </cell>
          <cell r="B350" t="str">
            <v>Mietartikel</v>
          </cell>
          <cell r="C350" t="str">
            <v>Buffetzubehör</v>
          </cell>
          <cell r="D350" t="str">
            <v>Quader schwarz 10*10*H15 cm für Buffeterhöhung #1508</v>
          </cell>
          <cell r="F350">
            <v>3.5</v>
          </cell>
          <cell r="G350">
            <v>0.08</v>
          </cell>
          <cell r="H350">
            <v>1.1499999999999999</v>
          </cell>
          <cell r="I350">
            <v>29</v>
          </cell>
          <cell r="J350">
            <v>150</v>
          </cell>
          <cell r="K350">
            <v>1E-3</v>
          </cell>
          <cell r="N350" t="str">
            <v>Stapelblok zwart 10*10*H15 cm</v>
          </cell>
          <cell r="O350" t="str">
            <v>voor buffetverhoging #1508</v>
          </cell>
          <cell r="P350" t="str">
            <v>Cube noir 10*10*H15 cm</v>
          </cell>
          <cell r="Q350" t="str">
            <v>pour réhausse de buffet 1508</v>
          </cell>
          <cell r="R350" t="str">
            <v>Cube black 10*10*H15 cm for buffet increase #1508</v>
          </cell>
          <cell r="T350">
            <v>5.5</v>
          </cell>
        </row>
        <row r="351">
          <cell r="A351">
            <v>1494</v>
          </cell>
          <cell r="B351" t="str">
            <v>Mietartikel</v>
          </cell>
          <cell r="C351" t="str">
            <v>Buffetzubehör</v>
          </cell>
          <cell r="D351" t="str">
            <v>Besteckkasten Acryl weiß satiniert 31*17*H5 cm</v>
          </cell>
          <cell r="E351" t="str">
            <v>inkl. 1x Trennsteg</v>
          </cell>
          <cell r="F351">
            <v>3.1</v>
          </cell>
          <cell r="G351">
            <v>0.36</v>
          </cell>
          <cell r="H351">
            <v>0</v>
          </cell>
          <cell r="I351">
            <v>38.5</v>
          </cell>
          <cell r="J351">
            <v>700</v>
          </cell>
          <cell r="K351">
            <v>2.5999999999999999E-3</v>
          </cell>
          <cell r="N351" t="str">
            <v>Bestekbak Acryl wit L31*B17*H5 cm</v>
          </cell>
          <cell r="O351" t="str">
            <v>incl. 1 x separator</v>
          </cell>
          <cell r="P351" t="str">
            <v>Boîte de couverts acryl blanc satiné 31*17*H5 cm</v>
          </cell>
          <cell r="Q351" t="str">
            <v>(1x séparateur inlc.)</v>
          </cell>
          <cell r="R351" t="str">
            <v>Cutlery tray Acryl white L31*W17*H5 cm</v>
          </cell>
          <cell r="S351" t="str">
            <v>incl. 1x separator</v>
          </cell>
          <cell r="T351">
            <v>6.85</v>
          </cell>
        </row>
        <row r="352">
          <cell r="A352">
            <v>1495</v>
          </cell>
          <cell r="B352" t="str">
            <v>Mietartikel</v>
          </cell>
          <cell r="C352" t="str">
            <v>Buffetzubehör</v>
          </cell>
          <cell r="D352" t="str">
            <v>Trennstück für Besteckkasten Acryl weiß 1494</v>
          </cell>
          <cell r="E352" t="str">
            <v>(max 1 Trenner pro Kasten)</v>
          </cell>
          <cell r="F352">
            <v>0.35</v>
          </cell>
          <cell r="G352">
            <v>0.06</v>
          </cell>
          <cell r="I352">
            <v>8.3000000000000007</v>
          </cell>
          <cell r="J352">
            <v>50</v>
          </cell>
          <cell r="K352">
            <v>1E-4</v>
          </cell>
          <cell r="N352" t="str">
            <v>Separator voor bestekbak Acryl wit 1494</v>
          </cell>
          <cell r="O352" t="str">
            <v>(max 1 separator per bak)</v>
          </cell>
          <cell r="P352" t="str">
            <v>Elément de séparation pour boîte de couverts</v>
          </cell>
          <cell r="Q352" t="str">
            <v>acryl blanc 1494</v>
          </cell>
          <cell r="R352" t="str">
            <v>Separator for cutlery tray Acryl white 1494</v>
          </cell>
          <cell r="S352" t="str">
            <v>(max 1 separator per tray)</v>
          </cell>
          <cell r="T352">
            <v>0.5</v>
          </cell>
        </row>
        <row r="353">
          <cell r="A353">
            <v>1499</v>
          </cell>
          <cell r="B353" t="str">
            <v>Mietartikel</v>
          </cell>
          <cell r="C353" t="str">
            <v>Buffetzubehör</v>
          </cell>
          <cell r="D353" t="str">
            <v>Besteckbox Melamin mattschwarz 27*16*H7 cm</v>
          </cell>
          <cell r="F353">
            <v>2.2000000000000002</v>
          </cell>
          <cell r="G353">
            <v>0.43</v>
          </cell>
          <cell r="H353">
            <v>0</v>
          </cell>
          <cell r="I353">
            <v>42.9</v>
          </cell>
          <cell r="J353">
            <v>125</v>
          </cell>
          <cell r="K353">
            <v>1.5E-3</v>
          </cell>
          <cell r="M353" t="str">
            <v>8</v>
          </cell>
          <cell r="N353" t="str">
            <v>Bestekbox melamine mat zwart L27*B16*H7 cm</v>
          </cell>
          <cell r="P353" t="str">
            <v>Boîte de couverts en mélamine noir 27*16*H7 cm</v>
          </cell>
          <cell r="R353" t="str">
            <v>Cutlery box melamine matt black L27*W16*H7 cm</v>
          </cell>
          <cell r="T353">
            <v>5.5</v>
          </cell>
        </row>
        <row r="354">
          <cell r="A354">
            <v>1500</v>
          </cell>
          <cell r="B354" t="str">
            <v>Mietartikel</v>
          </cell>
          <cell r="C354" t="str">
            <v>Buffetzubehör</v>
          </cell>
          <cell r="D354" t="str">
            <v>Besteckkasten mit 4 Fächern 53*32,5 cm</v>
          </cell>
          <cell r="F354">
            <v>0.9</v>
          </cell>
          <cell r="G354">
            <v>0.55000000000000004</v>
          </cell>
          <cell r="H354">
            <v>0</v>
          </cell>
          <cell r="I354">
            <v>9</v>
          </cell>
          <cell r="J354">
            <v>725</v>
          </cell>
          <cell r="K354">
            <v>2.9700000000000001E-2</v>
          </cell>
          <cell r="N354" t="str">
            <v>Bestekbak met 4 vakken L53*B32.5 cm</v>
          </cell>
          <cell r="P354" t="str">
            <v>Rangement couverts 4 compartiments 53*32.5 cm</v>
          </cell>
          <cell r="R354" t="str">
            <v>Cutlery tray with 4 sections L53*W32.5 cm</v>
          </cell>
          <cell r="T354">
            <v>4.25</v>
          </cell>
        </row>
        <row r="355">
          <cell r="A355">
            <v>1501</v>
          </cell>
          <cell r="B355" t="str">
            <v>Mietartikel</v>
          </cell>
          <cell r="C355" t="str">
            <v>Tischzubehör</v>
          </cell>
          <cell r="D355" t="str">
            <v>Suppenterrine mit Deckel 1,8 ltr Ø21 cm</v>
          </cell>
          <cell r="F355">
            <v>2.75</v>
          </cell>
          <cell r="G355">
            <v>0.79</v>
          </cell>
          <cell r="H355">
            <v>0</v>
          </cell>
          <cell r="I355">
            <v>27.5</v>
          </cell>
          <cell r="J355">
            <v>550</v>
          </cell>
          <cell r="K355">
            <v>1.04E-2</v>
          </cell>
          <cell r="M355" t="str">
            <v>6</v>
          </cell>
          <cell r="N355" t="str">
            <v>Soepterrine met deksel 1.8 ltr</v>
          </cell>
          <cell r="P355" t="str">
            <v>Soupière et couvercle 1.8 ltr</v>
          </cell>
          <cell r="R355" t="str">
            <v>Soup tureen with lid contents 1.8 ltr</v>
          </cell>
          <cell r="T355">
            <v>6.85</v>
          </cell>
        </row>
        <row r="356">
          <cell r="A356">
            <v>1502</v>
          </cell>
          <cell r="B356" t="str">
            <v>Mietartikel</v>
          </cell>
          <cell r="C356" t="str">
            <v>Tischzubehör</v>
          </cell>
          <cell r="D356" t="str">
            <v>Suppenterrine mit Deckel 3 ltr Ø24cm</v>
          </cell>
          <cell r="F356">
            <v>3.95</v>
          </cell>
          <cell r="G356">
            <v>1.03</v>
          </cell>
          <cell r="H356">
            <v>0</v>
          </cell>
          <cell r="I356">
            <v>34.1</v>
          </cell>
          <cell r="J356">
            <v>745</v>
          </cell>
          <cell r="K356">
            <v>1.2500000000000001E-2</v>
          </cell>
          <cell r="N356" t="str">
            <v>Soepterrine met deksel 3 ltr</v>
          </cell>
          <cell r="P356" t="str">
            <v>Soupière et couvercle 3 ltr</v>
          </cell>
          <cell r="R356" t="str">
            <v>Soup tureen with lid contents 3 ltr</v>
          </cell>
          <cell r="T356">
            <v>9.5</v>
          </cell>
        </row>
        <row r="357">
          <cell r="A357">
            <v>1503</v>
          </cell>
          <cell r="B357" t="str">
            <v>Mietartikel</v>
          </cell>
          <cell r="C357" t="str">
            <v>Tischzubehör</v>
          </cell>
          <cell r="D357" t="str">
            <v>Sauciere mit Fuß 30 cl</v>
          </cell>
          <cell r="F357">
            <v>0.9</v>
          </cell>
          <cell r="G357">
            <v>0.36</v>
          </cell>
          <cell r="H357">
            <v>0</v>
          </cell>
          <cell r="I357">
            <v>5.3</v>
          </cell>
          <cell r="J357">
            <v>200</v>
          </cell>
          <cell r="K357">
            <v>3.0000000000000001E-3</v>
          </cell>
          <cell r="N357" t="str">
            <v>Saucière 30 cl</v>
          </cell>
          <cell r="P357" t="str">
            <v>Saucière sur pied 30 cl</v>
          </cell>
          <cell r="R357" t="str">
            <v>Sauce boat with foot 30 cl</v>
          </cell>
          <cell r="T357">
            <v>2.25</v>
          </cell>
        </row>
        <row r="358">
          <cell r="A358">
            <v>1504</v>
          </cell>
          <cell r="B358" t="str">
            <v>Mietartikel</v>
          </cell>
          <cell r="C358" t="str">
            <v>Buffetzubehör</v>
          </cell>
          <cell r="D358" t="str">
            <v>Rahmen für 3 Buffet-Besteckkästen (1505) 40*30*H10 cm</v>
          </cell>
          <cell r="F358">
            <v>6.25</v>
          </cell>
          <cell r="G358">
            <v>0.67</v>
          </cell>
          <cell r="H358">
            <v>0</v>
          </cell>
          <cell r="I358">
            <v>141.9</v>
          </cell>
          <cell r="J358">
            <v>3000</v>
          </cell>
          <cell r="K358">
            <v>1.4999999999999999E-2</v>
          </cell>
          <cell r="N358" t="str">
            <v>Houder voor 3 bestekbakken zwart (1505) L40*B30*H10 cm</v>
          </cell>
          <cell r="P358" t="str">
            <v>Cadre pour 3 boîtes de couverts (1505) 40*30*H10 cm</v>
          </cell>
          <cell r="R358" t="str">
            <v>Framework for 3 buffet cutlery trays (1505) L40*W30*H10 cm</v>
          </cell>
          <cell r="T358">
            <v>16.5</v>
          </cell>
        </row>
        <row r="359">
          <cell r="A359">
            <v>1505</v>
          </cell>
          <cell r="B359" t="str">
            <v>Mietartikel</v>
          </cell>
          <cell r="C359" t="str">
            <v>Buffetzubehör</v>
          </cell>
          <cell r="D359" t="str">
            <v>Buffet-Besteckkasten anthrazit 28*12,5*H8 cm</v>
          </cell>
          <cell r="F359">
            <v>2.75</v>
          </cell>
          <cell r="G359">
            <v>0.43</v>
          </cell>
          <cell r="H359">
            <v>0</v>
          </cell>
          <cell r="I359">
            <v>51.7</v>
          </cell>
          <cell r="J359">
            <v>1000</v>
          </cell>
          <cell r="K359">
            <v>5.0000000000000001E-3</v>
          </cell>
          <cell r="N359" t="str">
            <v>Buffet bestekbak antraciet L28*B12.5*H8 cm</v>
          </cell>
          <cell r="P359" t="str">
            <v>Boîte de couverts anthracite 28*12.5*H8 cm</v>
          </cell>
          <cell r="R359" t="str">
            <v>Buffet cutlery tray anthracite 28*12.5*H8 cm</v>
          </cell>
          <cell r="T359">
            <v>7.25</v>
          </cell>
        </row>
        <row r="360">
          <cell r="A360">
            <v>1508</v>
          </cell>
          <cell r="B360" t="str">
            <v>Mietartikel</v>
          </cell>
          <cell r="C360" t="str">
            <v>Buffetzubehör</v>
          </cell>
          <cell r="D360" t="str">
            <v>Glasplatte 2/1 GN für Buffeterhöhung 53*65 cm</v>
          </cell>
          <cell r="F360">
            <v>10.5</v>
          </cell>
          <cell r="G360">
            <v>3.7</v>
          </cell>
          <cell r="H360">
            <v>5.75</v>
          </cell>
          <cell r="I360">
            <v>60.5</v>
          </cell>
          <cell r="J360">
            <v>7000</v>
          </cell>
          <cell r="K360">
            <v>1.4999999999999999E-2</v>
          </cell>
          <cell r="N360" t="str">
            <v>Glasplaat 2/1 GN voor buffetverhoging 53*65 cm</v>
          </cell>
          <cell r="P360" t="str">
            <v>Plaque en verre 2/1 GN pour réhausse de buffet 53*65 cm</v>
          </cell>
          <cell r="R360" t="str">
            <v>Glass plate 2/1 GN for buffet increase 53*65 cm</v>
          </cell>
          <cell r="T360">
            <v>25</v>
          </cell>
        </row>
        <row r="361">
          <cell r="A361">
            <v>1509</v>
          </cell>
          <cell r="B361" t="str">
            <v>Mietartikel</v>
          </cell>
          <cell r="C361" t="str">
            <v>Buffetzubehör</v>
          </cell>
          <cell r="D361" t="str">
            <v>Quader weiß 10*10*H15 cm für Buffeterhöhung #1508</v>
          </cell>
          <cell r="F361">
            <v>3.25</v>
          </cell>
          <cell r="G361">
            <v>0.08</v>
          </cell>
          <cell r="H361">
            <v>1.1499999999999999</v>
          </cell>
          <cell r="I361">
            <v>29</v>
          </cell>
          <cell r="J361">
            <v>150</v>
          </cell>
          <cell r="K361">
            <v>1E-3</v>
          </cell>
          <cell r="N361" t="str">
            <v>Stapelblok wit 10*10*H15 cm</v>
          </cell>
          <cell r="O361" t="str">
            <v>voor buffetverhoging #1508</v>
          </cell>
          <cell r="P361" t="str">
            <v>Cube blanc 10*10*H15 cm</v>
          </cell>
          <cell r="Q361" t="str">
            <v>pour réhausse de buffet 1508</v>
          </cell>
          <cell r="R361" t="str">
            <v>Cube white 10*10*H15 cm for buffet increase #1508</v>
          </cell>
          <cell r="T361">
            <v>5.5</v>
          </cell>
        </row>
        <row r="362">
          <cell r="A362">
            <v>1510</v>
          </cell>
          <cell r="B362" t="str">
            <v>Mietartikel</v>
          </cell>
          <cell r="C362" t="str">
            <v>Tischzubehör</v>
          </cell>
          <cell r="D362" t="str">
            <v>Tee-Isolierkanne Hotello 1 ltr CNS doppelwandig</v>
          </cell>
          <cell r="F362">
            <v>7.75</v>
          </cell>
          <cell r="G362">
            <v>0.67</v>
          </cell>
          <cell r="H362">
            <v>0</v>
          </cell>
          <cell r="I362">
            <v>110</v>
          </cell>
          <cell r="J362">
            <v>775</v>
          </cell>
          <cell r="K362">
            <v>1.4999999999999999E-2</v>
          </cell>
          <cell r="M362" t="str">
            <v>12</v>
          </cell>
          <cell r="N362" t="str">
            <v>Tee-thermoskan Hotello 1 ltr rvs dubbelwandig</v>
          </cell>
          <cell r="P362" t="str">
            <v>Thermos pour thé Hotello 1 ltr CNS paroi double</v>
          </cell>
          <cell r="R362" t="str">
            <v>Tea-thermo jug Hotello 1 ltr double walled</v>
          </cell>
          <cell r="T362">
            <v>13.65</v>
          </cell>
        </row>
        <row r="363">
          <cell r="A363">
            <v>1511</v>
          </cell>
          <cell r="B363" t="str">
            <v>Mietartikel</v>
          </cell>
          <cell r="C363" t="str">
            <v>Tischzubehör</v>
          </cell>
          <cell r="D363" t="str">
            <v>Isolierkanne Hotello 1,5 ltr CNS doppelwandig</v>
          </cell>
          <cell r="F363">
            <v>8.25</v>
          </cell>
          <cell r="G363">
            <v>0.67</v>
          </cell>
          <cell r="H363">
            <v>0</v>
          </cell>
          <cell r="I363">
            <v>117</v>
          </cell>
          <cell r="J363">
            <v>910</v>
          </cell>
          <cell r="K363">
            <v>1.55E-2</v>
          </cell>
          <cell r="M363" t="str">
            <v>12</v>
          </cell>
          <cell r="N363" t="str">
            <v>Thermoskan Hotello 1.5 ltr rvs dubbelwandig</v>
          </cell>
          <cell r="P363" t="str">
            <v>Thermos Hotello 1.5 ltr CNS paroi double</v>
          </cell>
          <cell r="R363" t="str">
            <v>Thermo jug Hotello 1.5 ltr double walled</v>
          </cell>
          <cell r="T363">
            <v>13.65</v>
          </cell>
        </row>
        <row r="364">
          <cell r="A364">
            <v>1512</v>
          </cell>
          <cell r="B364" t="str">
            <v>Mietartikel</v>
          </cell>
          <cell r="C364" t="str">
            <v>Buffetzubehör</v>
          </cell>
          <cell r="D364" t="str">
            <v>Schale 30*21 cm</v>
          </cell>
          <cell r="F364">
            <v>1.05</v>
          </cell>
          <cell r="G364">
            <v>0.43</v>
          </cell>
          <cell r="H364">
            <v>0</v>
          </cell>
          <cell r="I364">
            <v>11</v>
          </cell>
          <cell r="J364">
            <v>420</v>
          </cell>
          <cell r="K364">
            <v>1.5E-3</v>
          </cell>
          <cell r="N364" t="str">
            <v>Opdienschaal 30*21 cm</v>
          </cell>
          <cell r="P364" t="str">
            <v>Coupe 30*21 cm</v>
          </cell>
          <cell r="R364" t="str">
            <v>Serving dish 30*21 cm</v>
          </cell>
          <cell r="T364">
            <v>2.5</v>
          </cell>
        </row>
        <row r="365">
          <cell r="A365">
            <v>1513</v>
          </cell>
          <cell r="B365" t="str">
            <v>Mietartikel</v>
          </cell>
          <cell r="C365" t="str">
            <v>Buffetzubehör</v>
          </cell>
          <cell r="D365" t="str">
            <v>Schale 40*30 cm</v>
          </cell>
          <cell r="F365">
            <v>2.9</v>
          </cell>
          <cell r="G365">
            <v>0.55000000000000004</v>
          </cell>
          <cell r="H365">
            <v>0</v>
          </cell>
          <cell r="I365">
            <v>25.3</v>
          </cell>
          <cell r="J365">
            <v>965</v>
          </cell>
          <cell r="K365">
            <v>2.2000000000000001E-3</v>
          </cell>
          <cell r="N365" t="str">
            <v>Opdienschaal 40*30 cm</v>
          </cell>
          <cell r="P365" t="str">
            <v>Coupe 40*30 cm</v>
          </cell>
          <cell r="R365" t="str">
            <v>Serving dish 40*30 cm</v>
          </cell>
          <cell r="T365">
            <v>6.5</v>
          </cell>
        </row>
        <row r="366">
          <cell r="A366">
            <v>1514</v>
          </cell>
          <cell r="B366" t="str">
            <v>Mietartikel</v>
          </cell>
          <cell r="C366" t="str">
            <v>Buffetzubehör</v>
          </cell>
          <cell r="D366" t="str">
            <v>Schale viereckig 56*30 cm</v>
          </cell>
          <cell r="F366">
            <v>4.2</v>
          </cell>
          <cell r="G366">
            <v>0</v>
          </cell>
          <cell r="H366">
            <v>0</v>
          </cell>
          <cell r="I366">
            <v>97.9</v>
          </cell>
          <cell r="J366">
            <v>1500</v>
          </cell>
          <cell r="N366" t="str">
            <v>Opdienschaal 56*30 cm</v>
          </cell>
          <cell r="P366" t="str">
            <v>Coupe 56*30 cm</v>
          </cell>
          <cell r="R366" t="str">
            <v>Serving dish 56*30 cm</v>
          </cell>
          <cell r="T366">
            <v>10</v>
          </cell>
        </row>
        <row r="367">
          <cell r="A367">
            <v>1515</v>
          </cell>
          <cell r="B367" t="str">
            <v>Mietartikel</v>
          </cell>
          <cell r="C367" t="str">
            <v>Buffetzubehör</v>
          </cell>
          <cell r="D367" t="str">
            <v>Schale oval 40 cm</v>
          </cell>
          <cell r="F367">
            <v>1.7</v>
          </cell>
          <cell r="G367">
            <v>0.55000000000000004</v>
          </cell>
          <cell r="H367">
            <v>0</v>
          </cell>
          <cell r="I367">
            <v>10.5</v>
          </cell>
          <cell r="J367">
            <v>510</v>
          </cell>
          <cell r="K367">
            <v>1.6000000000000001E-3</v>
          </cell>
          <cell r="M367" t="str">
            <v>40</v>
          </cell>
          <cell r="N367" t="str">
            <v>Opdienschaal rvs ovaal 40 cm</v>
          </cell>
          <cell r="P367" t="str">
            <v>Coupe ovale 40 cm</v>
          </cell>
          <cell r="R367" t="str">
            <v>Dish oval 40 cm stainless steel</v>
          </cell>
          <cell r="T367">
            <v>3.4</v>
          </cell>
        </row>
        <row r="368">
          <cell r="A368">
            <v>1516</v>
          </cell>
          <cell r="B368" t="str">
            <v>Mietartikel</v>
          </cell>
          <cell r="C368" t="str">
            <v>Buffetzubehör</v>
          </cell>
          <cell r="D368" t="str">
            <v>Schale oval 50 cm</v>
          </cell>
          <cell r="F368">
            <v>2.2000000000000002</v>
          </cell>
          <cell r="G368">
            <v>0.67</v>
          </cell>
          <cell r="H368">
            <v>0</v>
          </cell>
          <cell r="I368">
            <v>15.4</v>
          </cell>
          <cell r="J368">
            <v>935</v>
          </cell>
          <cell r="K368">
            <v>3.0000000000000001E-3</v>
          </cell>
          <cell r="M368" t="str">
            <v>25</v>
          </cell>
          <cell r="N368" t="str">
            <v>Opdienschaal rvs ovaal 50 cm</v>
          </cell>
          <cell r="P368" t="str">
            <v>Coupe ovale 50 cm</v>
          </cell>
          <cell r="R368" t="str">
            <v>Dish oval 50 cm stainless steel</v>
          </cell>
          <cell r="T368">
            <v>5.5</v>
          </cell>
        </row>
        <row r="369">
          <cell r="A369">
            <v>1517</v>
          </cell>
          <cell r="B369" t="str">
            <v>Mietartikel</v>
          </cell>
          <cell r="C369" t="str">
            <v>Buffetzubehör</v>
          </cell>
          <cell r="D369" t="str">
            <v>Schale oval 60 cm</v>
          </cell>
          <cell r="F369">
            <v>3.3</v>
          </cell>
          <cell r="G369">
            <v>0.79</v>
          </cell>
          <cell r="H369">
            <v>0</v>
          </cell>
          <cell r="I369">
            <v>24.2</v>
          </cell>
          <cell r="J369">
            <v>1200</v>
          </cell>
          <cell r="K369">
            <v>1.15E-2</v>
          </cell>
          <cell r="M369" t="str">
            <v>15</v>
          </cell>
          <cell r="N369" t="str">
            <v>Opdienschaal rvs ovaal 60 cm</v>
          </cell>
          <cell r="P369" t="str">
            <v>Coupe ovale 60 cm</v>
          </cell>
          <cell r="R369" t="str">
            <v>Dish oval 60 cm stainless steel</v>
          </cell>
          <cell r="T369">
            <v>8.4</v>
          </cell>
        </row>
        <row r="370">
          <cell r="A370">
            <v>1519</v>
          </cell>
          <cell r="B370" t="str">
            <v>Mietartikel</v>
          </cell>
          <cell r="C370" t="str">
            <v>Servierzubehör</v>
          </cell>
          <cell r="D370" t="str">
            <v>Serviertablett CNS Ø 35 cm</v>
          </cell>
          <cell r="F370">
            <v>2.35</v>
          </cell>
          <cell r="G370">
            <v>0.43</v>
          </cell>
          <cell r="H370">
            <v>0</v>
          </cell>
          <cell r="I370">
            <v>12.1</v>
          </cell>
          <cell r="J370">
            <v>630</v>
          </cell>
          <cell r="K370">
            <v>2.2000000000000001E-3</v>
          </cell>
          <cell r="N370" t="str">
            <v>Dienblad rvs Ø35 cm</v>
          </cell>
          <cell r="P370" t="str">
            <v>Plateau de service CNS Ø35 cm</v>
          </cell>
          <cell r="R370" t="str">
            <v>Serving tray stainless steel Ø35 cm</v>
          </cell>
          <cell r="T370">
            <v>5</v>
          </cell>
        </row>
        <row r="371">
          <cell r="A371">
            <v>1521</v>
          </cell>
          <cell r="B371" t="str">
            <v>Mietartikel</v>
          </cell>
          <cell r="C371" t="str">
            <v>Buffetzubehör</v>
          </cell>
          <cell r="D371" t="str">
            <v>Tablett mit Griffen 40*30 cm</v>
          </cell>
          <cell r="F371">
            <v>3.3</v>
          </cell>
          <cell r="G371">
            <v>0.55000000000000004</v>
          </cell>
          <cell r="H371">
            <v>0</v>
          </cell>
          <cell r="I371">
            <v>30.8</v>
          </cell>
          <cell r="J371">
            <v>875</v>
          </cell>
          <cell r="K371">
            <v>2.2000000000000001E-3</v>
          </cell>
          <cell r="N371" t="str">
            <v>Dienblad met handgrepen 40*30 cm</v>
          </cell>
          <cell r="P371" t="str">
            <v>Tablette à poignées 40*30 cm</v>
          </cell>
          <cell r="R371" t="str">
            <v>Serving tray with handles 40*30 cm stainless steel</v>
          </cell>
          <cell r="T371">
            <v>7.5</v>
          </cell>
        </row>
        <row r="372">
          <cell r="A372">
            <v>1522</v>
          </cell>
          <cell r="B372" t="str">
            <v>Mietartikel</v>
          </cell>
          <cell r="C372" t="str">
            <v>Buffetzubehör</v>
          </cell>
          <cell r="D372" t="str">
            <v>Tablett mit Griffen 45*34 cm</v>
          </cell>
          <cell r="F372">
            <v>3.9</v>
          </cell>
          <cell r="G372">
            <v>0.67</v>
          </cell>
          <cell r="H372">
            <v>0</v>
          </cell>
          <cell r="I372">
            <v>41.8</v>
          </cell>
          <cell r="J372">
            <v>1195</v>
          </cell>
          <cell r="K372">
            <v>2.2000000000000001E-3</v>
          </cell>
          <cell r="N372" t="str">
            <v>Dienblad met handgrepen 45*34 cm</v>
          </cell>
          <cell r="P372" t="str">
            <v>Tablette à poignées 45*34 cm</v>
          </cell>
          <cell r="R372" t="str">
            <v>Serving tray with handles 45*34 cm stainless steel</v>
          </cell>
          <cell r="T372">
            <v>8.5</v>
          </cell>
        </row>
        <row r="373">
          <cell r="A373">
            <v>1524</v>
          </cell>
          <cell r="B373" t="str">
            <v>Mietartikel</v>
          </cell>
          <cell r="C373" t="str">
            <v>Servierzubehör</v>
          </cell>
          <cell r="D373" t="str">
            <v>Serviertablett schwarz 1/1 GN</v>
          </cell>
          <cell r="F373">
            <v>1.05</v>
          </cell>
          <cell r="G373">
            <v>0.43</v>
          </cell>
          <cell r="H373">
            <v>0</v>
          </cell>
          <cell r="I373">
            <v>14.3</v>
          </cell>
          <cell r="J373">
            <v>690</v>
          </cell>
          <cell r="K373">
            <v>2.2000000000000001E-3</v>
          </cell>
          <cell r="N373" t="str">
            <v>Dienblad zwart 1/1 GN</v>
          </cell>
          <cell r="P373" t="str">
            <v>Plateau de service noir 1/1 GN</v>
          </cell>
          <cell r="R373" t="str">
            <v>Serving tray black 1/1 GN</v>
          </cell>
          <cell r="T373">
            <v>2.8</v>
          </cell>
        </row>
        <row r="374">
          <cell r="A374">
            <v>1525</v>
          </cell>
          <cell r="B374" t="str">
            <v>Mietartikel</v>
          </cell>
          <cell r="C374" t="str">
            <v>Servierzubehör</v>
          </cell>
          <cell r="D374" t="str">
            <v>Serviertablett creme 1/1 GN</v>
          </cell>
          <cell r="F374">
            <v>1.05</v>
          </cell>
          <cell r="G374">
            <v>0.43</v>
          </cell>
          <cell r="H374">
            <v>0</v>
          </cell>
          <cell r="I374">
            <v>14.3</v>
          </cell>
          <cell r="J374">
            <v>690</v>
          </cell>
          <cell r="K374">
            <v>2.2000000000000001E-3</v>
          </cell>
          <cell r="M374" t="str">
            <v>40</v>
          </cell>
          <cell r="N374" t="str">
            <v>Dienblad creme 1/1 GN</v>
          </cell>
          <cell r="P374" t="str">
            <v>Plateau de service crème 1/1 GN</v>
          </cell>
          <cell r="R374" t="str">
            <v>Serving tray cream 1/1 GN</v>
          </cell>
          <cell r="T374">
            <v>2.8</v>
          </cell>
        </row>
        <row r="375">
          <cell r="A375">
            <v>1526</v>
          </cell>
          <cell r="B375" t="str">
            <v>Mietartikel</v>
          </cell>
          <cell r="C375" t="str">
            <v>Servierzubehör</v>
          </cell>
          <cell r="D375" t="str">
            <v>Serviertablett Holz Ø36 cm</v>
          </cell>
          <cell r="F375">
            <v>1.05</v>
          </cell>
          <cell r="G375">
            <v>0.43</v>
          </cell>
          <cell r="H375">
            <v>0</v>
          </cell>
          <cell r="I375">
            <v>16</v>
          </cell>
          <cell r="J375">
            <v>430</v>
          </cell>
          <cell r="K375">
            <v>2.2000000000000001E-3</v>
          </cell>
          <cell r="N375" t="str">
            <v>Dienblad hout Ø36 cm</v>
          </cell>
          <cell r="P375" t="str">
            <v>Plateau de service en bois Ø36 cm</v>
          </cell>
          <cell r="R375" t="str">
            <v>Serving tray wood Ø36 cm</v>
          </cell>
          <cell r="T375">
            <v>2.8</v>
          </cell>
        </row>
        <row r="376">
          <cell r="A376">
            <v>1527</v>
          </cell>
          <cell r="B376" t="str">
            <v>Mietartikel</v>
          </cell>
          <cell r="C376" t="str">
            <v>Servierzubehör</v>
          </cell>
          <cell r="D376" t="str">
            <v>Serviertablett Holz 1/1 GN</v>
          </cell>
          <cell r="F376">
            <v>1.05</v>
          </cell>
          <cell r="G376">
            <v>0.43</v>
          </cell>
          <cell r="H376">
            <v>0</v>
          </cell>
          <cell r="I376">
            <v>19.3</v>
          </cell>
          <cell r="J376">
            <v>645</v>
          </cell>
          <cell r="K376">
            <v>2.2000000000000001E-3</v>
          </cell>
          <cell r="N376" t="str">
            <v>Dienblad hout 1/1 GN</v>
          </cell>
          <cell r="P376" t="str">
            <v>Plateau de service en bois 1/1 GN</v>
          </cell>
          <cell r="R376" t="str">
            <v>Serving tray wood 1/1 GN</v>
          </cell>
          <cell r="T376">
            <v>2.8</v>
          </cell>
        </row>
        <row r="377">
          <cell r="A377">
            <v>1528</v>
          </cell>
          <cell r="B377" t="str">
            <v>Mietartikel</v>
          </cell>
          <cell r="C377" t="str">
            <v>Tischzubehör</v>
          </cell>
          <cell r="D377" t="str">
            <v>Windascher CNS Ø12 cm</v>
          </cell>
          <cell r="F377">
            <v>0.9</v>
          </cell>
          <cell r="G377">
            <v>0.24</v>
          </cell>
          <cell r="H377">
            <v>0</v>
          </cell>
          <cell r="I377">
            <v>9.4</v>
          </cell>
          <cell r="J377">
            <v>100</v>
          </cell>
          <cell r="K377">
            <v>1E-3</v>
          </cell>
          <cell r="M377" t="str">
            <v>25</v>
          </cell>
          <cell r="N377" t="str">
            <v>Terras-asbak rvs Ø12 cm</v>
          </cell>
          <cell r="P377" t="str">
            <v>Cendrier pour l'exterieur Ø12 cm</v>
          </cell>
          <cell r="R377" t="str">
            <v>Outdoor ashtray stainless steel Ø12 cm</v>
          </cell>
          <cell r="T377">
            <v>2.1</v>
          </cell>
        </row>
        <row r="378">
          <cell r="A378">
            <v>1529</v>
          </cell>
          <cell r="B378" t="str">
            <v>Mietartikel</v>
          </cell>
          <cell r="C378" t="str">
            <v>Buffetzubehör</v>
          </cell>
          <cell r="D378" t="str">
            <v>Präsentationsständer für 3 Teller à Ø26 cm H40cm</v>
          </cell>
          <cell r="F378">
            <v>3.7</v>
          </cell>
          <cell r="G378">
            <v>1.28</v>
          </cell>
          <cell r="H378">
            <v>0</v>
          </cell>
          <cell r="I378">
            <v>51.7</v>
          </cell>
          <cell r="J378">
            <v>850</v>
          </cell>
          <cell r="K378">
            <v>1.2999999999999999E-2</v>
          </cell>
          <cell r="N378" t="str">
            <v>Presentatiestandaard voor 3 borden Ø26 cm H40 cm</v>
          </cell>
          <cell r="P378" t="str">
            <v>Support de présentation pour 3 assiettes Ø26 cm H40 cm</v>
          </cell>
          <cell r="R378" t="str">
            <v>Presentation stand for 3 plates Ø26 H40 cm</v>
          </cell>
          <cell r="T378">
            <v>9.4499999999999993</v>
          </cell>
        </row>
        <row r="379">
          <cell r="A379">
            <v>1531</v>
          </cell>
          <cell r="B379" t="str">
            <v>Mietartikel</v>
          </cell>
          <cell r="C379" t="str">
            <v>Tischzubehör</v>
          </cell>
          <cell r="D379" t="str">
            <v>Kaffeekanne 2 ltr</v>
          </cell>
          <cell r="F379">
            <v>2</v>
          </cell>
          <cell r="G379">
            <v>0.43</v>
          </cell>
          <cell r="H379">
            <v>0</v>
          </cell>
          <cell r="I379">
            <v>17.600000000000001</v>
          </cell>
          <cell r="J379">
            <v>570</v>
          </cell>
          <cell r="K379">
            <v>1.2999999999999999E-2</v>
          </cell>
          <cell r="N379" t="str">
            <v>Koffiekan 2 ltr</v>
          </cell>
          <cell r="P379" t="str">
            <v>Cafetière 2 ltr</v>
          </cell>
          <cell r="R379" t="str">
            <v>Coffeepot 2 ltr</v>
          </cell>
          <cell r="T379">
            <v>5.5</v>
          </cell>
        </row>
        <row r="380">
          <cell r="A380">
            <v>1532</v>
          </cell>
          <cell r="B380" t="str">
            <v>Mietartikel</v>
          </cell>
          <cell r="C380" t="str">
            <v>Tischzubehör</v>
          </cell>
          <cell r="D380" t="str">
            <v>Isolierkanne 1,5 ltr CNS doppelwandig</v>
          </cell>
          <cell r="F380">
            <v>2</v>
          </cell>
          <cell r="G380">
            <v>0.67</v>
          </cell>
          <cell r="H380">
            <v>0</v>
          </cell>
          <cell r="I380">
            <v>24.2</v>
          </cell>
          <cell r="J380">
            <v>815</v>
          </cell>
          <cell r="K380">
            <v>1.5599999999999999E-2</v>
          </cell>
          <cell r="N380" t="str">
            <v>Thermoskan 1.5 ltr rvs 18/10 dubbelwandig</v>
          </cell>
          <cell r="P380" t="str">
            <v>Thermos 1.5 ltr CNS 18/10 paroi double</v>
          </cell>
          <cell r="R380" t="str">
            <v>Thermo jug 1.5 ltr stainless steel 18/10</v>
          </cell>
          <cell r="T380">
            <v>5.5</v>
          </cell>
        </row>
        <row r="381">
          <cell r="A381">
            <v>1533</v>
          </cell>
          <cell r="B381" t="str">
            <v>Mietartikel</v>
          </cell>
          <cell r="C381" t="str">
            <v>Tischzubehör</v>
          </cell>
          <cell r="D381" t="str">
            <v>Tischeimer Edelstahl Ø12 H17 cm</v>
          </cell>
          <cell r="F381">
            <v>3</v>
          </cell>
          <cell r="G381">
            <v>0.67</v>
          </cell>
          <cell r="H381">
            <v>0</v>
          </cell>
          <cell r="I381">
            <v>14.9</v>
          </cell>
          <cell r="J381">
            <v>250</v>
          </cell>
          <cell r="K381">
            <v>0.01</v>
          </cell>
          <cell r="N381" t="str">
            <v>Tafelboy rvs Ø12*H17 cm</v>
          </cell>
          <cell r="P381" t="str">
            <v>Seau pour table en acier inoxydable Ø12*H17 cm</v>
          </cell>
          <cell r="R381" t="str">
            <v>Table tidy stainless steel Ø12*H17 cm</v>
          </cell>
          <cell r="T381">
            <v>7.5</v>
          </cell>
        </row>
        <row r="382">
          <cell r="A382">
            <v>1534</v>
          </cell>
          <cell r="B382" t="str">
            <v>Mietartikel</v>
          </cell>
          <cell r="C382" t="str">
            <v>Tischzubehör</v>
          </cell>
          <cell r="D382" t="str">
            <v>Tee-Isolierkanne 1,2 ltr CNS doppelwandig</v>
          </cell>
          <cell r="F382">
            <v>2</v>
          </cell>
          <cell r="G382">
            <v>0.67</v>
          </cell>
          <cell r="H382">
            <v>0</v>
          </cell>
          <cell r="I382">
            <v>22</v>
          </cell>
          <cell r="J382">
            <v>575</v>
          </cell>
          <cell r="K382">
            <v>1.5599999999999999E-2</v>
          </cell>
          <cell r="N382" t="str">
            <v>Thee-thermoskan 1.2 ltr rvs 18/10 dubbelwandig</v>
          </cell>
          <cell r="P382" t="str">
            <v>Thermos pour thé 1.2 ltr CNS 18/10 paroi double</v>
          </cell>
          <cell r="R382" t="str">
            <v>Tea-thermo jug 1.2 ltr stainless steel 18/10</v>
          </cell>
          <cell r="T382">
            <v>5.5</v>
          </cell>
        </row>
        <row r="383">
          <cell r="A383">
            <v>1536</v>
          </cell>
          <cell r="B383" t="str">
            <v>Mietartikel</v>
          </cell>
          <cell r="C383" t="str">
            <v>Buffetzubehör</v>
          </cell>
          <cell r="D383" t="str">
            <v>Bankett-Champagnerkühler 15 ltr Ø40 H30 cm</v>
          </cell>
          <cell r="F383">
            <v>26.25</v>
          </cell>
          <cell r="G383">
            <v>3.09</v>
          </cell>
          <cell r="H383">
            <v>0</v>
          </cell>
          <cell r="I383">
            <v>214.5</v>
          </cell>
          <cell r="J383">
            <v>2000</v>
          </cell>
          <cell r="K383">
            <v>0.1152</v>
          </cell>
          <cell r="N383" t="str">
            <v>Banket-champagnekoeler 15 ltr Ø40 cm H30 cm</v>
          </cell>
          <cell r="P383" t="str">
            <v>Seau à champagne de banquet 15 ltr Ø40 cm H30 cm</v>
          </cell>
          <cell r="R383" t="str">
            <v>Banket-wine cooler 15 ltr Ø40cm H30 cm</v>
          </cell>
          <cell r="T383">
            <v>63.5</v>
          </cell>
        </row>
        <row r="384">
          <cell r="A384">
            <v>1537</v>
          </cell>
          <cell r="B384" t="str">
            <v>Mietartikel</v>
          </cell>
          <cell r="C384" t="str">
            <v>Buffetzubehör</v>
          </cell>
          <cell r="D384" t="str">
            <v>Cocktailshaker 0,7 ltr</v>
          </cell>
          <cell r="F384">
            <v>3.3</v>
          </cell>
          <cell r="G384">
            <v>0.67</v>
          </cell>
          <cell r="H384">
            <v>0</v>
          </cell>
          <cell r="I384">
            <v>35.200000000000003</v>
          </cell>
          <cell r="J384">
            <v>400</v>
          </cell>
          <cell r="K384">
            <v>7.0000000000000001E-3</v>
          </cell>
          <cell r="N384" t="str">
            <v>Cocktailshaker 0.7 ltr</v>
          </cell>
          <cell r="P384" t="str">
            <v>Cocktailshaker 0.7 ltr</v>
          </cell>
          <cell r="R384" t="str">
            <v>Cocktailshaker 0.7 ltr</v>
          </cell>
          <cell r="T384">
            <v>7.75</v>
          </cell>
        </row>
        <row r="385">
          <cell r="A385">
            <v>1538</v>
          </cell>
          <cell r="B385" t="str">
            <v>Mietartikel</v>
          </cell>
          <cell r="C385" t="str">
            <v>Tischzubehör</v>
          </cell>
          <cell r="D385" t="str">
            <v>Milchkännchen 30 cl, Zuckerdose und Schale</v>
          </cell>
          <cell r="F385">
            <v>1.75</v>
          </cell>
          <cell r="G385">
            <v>0.67</v>
          </cell>
          <cell r="H385">
            <v>0</v>
          </cell>
          <cell r="I385">
            <v>14.3</v>
          </cell>
          <cell r="J385">
            <v>415</v>
          </cell>
          <cell r="K385">
            <v>4.4999999999999997E-3</v>
          </cell>
          <cell r="N385" t="str">
            <v>Roomkan 30 cl, suikerpot met schaaltje</v>
          </cell>
          <cell r="P385" t="str">
            <v>Crémier 30 cl, sucrier et coupe</v>
          </cell>
          <cell r="R385" t="str">
            <v>Milk jug 30 cl, Sugar bowl and saucer</v>
          </cell>
          <cell r="T385">
            <v>4.5</v>
          </cell>
        </row>
        <row r="386">
          <cell r="A386">
            <v>1542</v>
          </cell>
          <cell r="B386" t="str">
            <v>Mietartikel</v>
          </cell>
          <cell r="C386" t="str">
            <v>Tischzubehör</v>
          </cell>
          <cell r="D386" t="str">
            <v>Pfeffermühle Holz H18 cm</v>
          </cell>
          <cell r="F386">
            <v>1.95</v>
          </cell>
          <cell r="G386">
            <v>0.55000000000000004</v>
          </cell>
          <cell r="H386">
            <v>0</v>
          </cell>
          <cell r="I386">
            <v>23.7</v>
          </cell>
          <cell r="J386">
            <v>250</v>
          </cell>
          <cell r="K386">
            <v>3.0000000000000001E-3</v>
          </cell>
          <cell r="N386" t="str">
            <v>Houten pepermolen H18 cm</v>
          </cell>
          <cell r="P386" t="str">
            <v>Moulin à poivre en bois H18 cm</v>
          </cell>
          <cell r="R386" t="str">
            <v>Pepper mill wood H18 cm</v>
          </cell>
          <cell r="T386">
            <v>5</v>
          </cell>
        </row>
        <row r="387">
          <cell r="A387">
            <v>1543</v>
          </cell>
          <cell r="B387" t="str">
            <v>Mietartikel</v>
          </cell>
          <cell r="C387" t="str">
            <v>Tischzubehör</v>
          </cell>
          <cell r="D387" t="str">
            <v>Flaschenkühler Konferenzboy für 6 Flaschen</v>
          </cell>
          <cell r="E387" t="str">
            <v>à 0,25-0,33 ltr mit Kühlakku</v>
          </cell>
          <cell r="F387">
            <v>6</v>
          </cell>
          <cell r="G387">
            <v>0.97</v>
          </cell>
          <cell r="H387">
            <v>0</v>
          </cell>
          <cell r="I387">
            <v>49.5</v>
          </cell>
          <cell r="J387">
            <v>1000</v>
          </cell>
          <cell r="K387">
            <v>3.1199999999999999E-2</v>
          </cell>
          <cell r="M387" t="str">
            <v>5</v>
          </cell>
          <cell r="N387" t="str">
            <v>Flessenkoeler Konferentieboy voor 6 flesjes</v>
          </cell>
          <cell r="P387" t="str">
            <v>Bac de réfrigération Konferenzboy pour 6 bouteilles</v>
          </cell>
          <cell r="Q387" t="str">
            <v>à 0.25-0.33 ltr incl élément de réfrigération</v>
          </cell>
          <cell r="R387" t="str">
            <v>Bottle cooler Conferenceboy for 6 bottles</v>
          </cell>
          <cell r="S387" t="str">
            <v>à 0.25-0.33 ltr incl. Cooler</v>
          </cell>
          <cell r="T387">
            <v>15.5</v>
          </cell>
        </row>
        <row r="388">
          <cell r="A388">
            <v>1544</v>
          </cell>
          <cell r="B388" t="str">
            <v>Mietartikel</v>
          </cell>
          <cell r="C388" t="str">
            <v>Tischzubehör</v>
          </cell>
          <cell r="D388" t="str">
            <v>Tischnummernhalter H29 cm</v>
          </cell>
          <cell r="F388">
            <v>2.95</v>
          </cell>
          <cell r="G388">
            <v>0.36</v>
          </cell>
          <cell r="H388">
            <v>0</v>
          </cell>
          <cell r="I388">
            <v>20.9</v>
          </cell>
          <cell r="J388">
            <v>280</v>
          </cell>
          <cell r="K388">
            <v>1.6000000000000001E-3</v>
          </cell>
          <cell r="M388" t="str">
            <v>25</v>
          </cell>
          <cell r="N388" t="str">
            <v>Tafel-/menustandaard H29 cm</v>
          </cell>
          <cell r="P388" t="str">
            <v>Porte numéro H29 cm</v>
          </cell>
          <cell r="R388" t="str">
            <v>Tablenumber holder H29 cm</v>
          </cell>
          <cell r="T388">
            <v>6</v>
          </cell>
        </row>
        <row r="389">
          <cell r="A389">
            <v>1547</v>
          </cell>
          <cell r="B389" t="str">
            <v>Mietartikel</v>
          </cell>
          <cell r="C389" t="str">
            <v>Servierzubehör</v>
          </cell>
          <cell r="D389" t="str">
            <v>Hebelkorkenzieher</v>
          </cell>
          <cell r="F389">
            <v>0.95</v>
          </cell>
          <cell r="G389">
            <v>0</v>
          </cell>
          <cell r="H389">
            <v>0</v>
          </cell>
          <cell r="I389">
            <v>6.6</v>
          </cell>
          <cell r="J389">
            <v>260</v>
          </cell>
          <cell r="K389">
            <v>2.9999999999999997E-4</v>
          </cell>
          <cell r="N389" t="str">
            <v>Kurkentrekker</v>
          </cell>
          <cell r="P389" t="str">
            <v>Tire-bouchon à levier</v>
          </cell>
          <cell r="R389" t="str">
            <v>Corkscrew</v>
          </cell>
          <cell r="T389">
            <v>1.95</v>
          </cell>
        </row>
        <row r="390">
          <cell r="A390">
            <v>1549</v>
          </cell>
          <cell r="B390" t="str">
            <v>Mietartikel</v>
          </cell>
          <cell r="C390" t="str">
            <v>Servierzubehör</v>
          </cell>
          <cell r="D390" t="str">
            <v>Flaschenöffner</v>
          </cell>
          <cell r="F390">
            <v>0.3</v>
          </cell>
          <cell r="G390">
            <v>0</v>
          </cell>
          <cell r="H390">
            <v>0</v>
          </cell>
          <cell r="I390">
            <v>1.4</v>
          </cell>
          <cell r="J390">
            <v>15</v>
          </cell>
          <cell r="K390">
            <v>2.0000000000000001E-4</v>
          </cell>
          <cell r="N390" t="str">
            <v>Flesopener 8 cm</v>
          </cell>
          <cell r="P390" t="str">
            <v>Ouvre-bouteille 8 cm</v>
          </cell>
          <cell r="R390" t="str">
            <v>Bottle-opener 8 cm</v>
          </cell>
          <cell r="T390">
            <v>0.94499999999999995</v>
          </cell>
        </row>
        <row r="391">
          <cell r="A391">
            <v>1550</v>
          </cell>
          <cell r="B391" t="str">
            <v>Mietartikel</v>
          </cell>
          <cell r="C391" t="str">
            <v>Tischzubehör</v>
          </cell>
          <cell r="D391" t="str">
            <v>Sektkühler Aluminium Ø15 H19 cm</v>
          </cell>
          <cell r="F391">
            <v>2.75</v>
          </cell>
          <cell r="G391">
            <v>0.67</v>
          </cell>
          <cell r="H391">
            <v>0</v>
          </cell>
          <cell r="I391">
            <v>24.2</v>
          </cell>
          <cell r="J391">
            <v>670</v>
          </cell>
          <cell r="K391">
            <v>7.4000000000000003E-3</v>
          </cell>
          <cell r="N391" t="str">
            <v>Champagnekoeler aluminium Ø15 cm H19 cm</v>
          </cell>
          <cell r="P391" t="str">
            <v>Seau à champagne aluminium Ø15 cm H19 cm</v>
          </cell>
          <cell r="R391" t="str">
            <v>Champagne cooler aluminium Ø15 cm H19cm</v>
          </cell>
          <cell r="T391">
            <v>6.75</v>
          </cell>
        </row>
        <row r="392">
          <cell r="A392">
            <v>1552</v>
          </cell>
          <cell r="B392" t="str">
            <v>Mietartikel</v>
          </cell>
          <cell r="C392" t="str">
            <v>Tischzubehör</v>
          </cell>
          <cell r="D392" t="str">
            <v>Eiswürfelkühler 2 ltr mit Zange</v>
          </cell>
          <cell r="F392">
            <v>3.75</v>
          </cell>
          <cell r="G392">
            <v>0.67</v>
          </cell>
          <cell r="H392">
            <v>0</v>
          </cell>
          <cell r="I392">
            <v>82.5</v>
          </cell>
          <cell r="J392">
            <v>1025</v>
          </cell>
          <cell r="K392">
            <v>1.49E-2</v>
          </cell>
          <cell r="M392" t="str">
            <v>6</v>
          </cell>
          <cell r="N392" t="str">
            <v>IJsblokjesemmer 2 ltr met tang</v>
          </cell>
          <cell r="P392" t="str">
            <v>Seau à glaçons 2 ltr avec pince à glace</v>
          </cell>
          <cell r="R392" t="str">
            <v>Icecube cooler 2 ltr with ice tong</v>
          </cell>
          <cell r="T392">
            <v>10.5</v>
          </cell>
        </row>
        <row r="393">
          <cell r="A393">
            <v>1553</v>
          </cell>
          <cell r="B393" t="str">
            <v>Mietartikel</v>
          </cell>
          <cell r="C393" t="str">
            <v>Tischzubehör</v>
          </cell>
          <cell r="D393" t="str">
            <v>Ständer für Sektkühler H67 cm</v>
          </cell>
          <cell r="F393">
            <v>14.25</v>
          </cell>
          <cell r="G393">
            <v>0.61</v>
          </cell>
          <cell r="H393">
            <v>0</v>
          </cell>
          <cell r="I393">
            <v>55</v>
          </cell>
          <cell r="J393">
            <v>2160</v>
          </cell>
          <cell r="K393">
            <v>0.1152</v>
          </cell>
          <cell r="N393" t="str">
            <v>Standaard voor champagnekoeler H67 cm</v>
          </cell>
          <cell r="P393" t="str">
            <v>Pied pour seau à vin H67 cm</v>
          </cell>
          <cell r="R393" t="str">
            <v>Stand for champagne cooler H67 cm</v>
          </cell>
          <cell r="T393">
            <v>35.5</v>
          </cell>
        </row>
        <row r="394">
          <cell r="A394">
            <v>1554</v>
          </cell>
          <cell r="B394" t="str">
            <v>Mietartikel</v>
          </cell>
          <cell r="C394" t="str">
            <v>Empfangssysteme</v>
          </cell>
          <cell r="D394" t="str">
            <v>Standascher Ashboy verchromt Ø24 H100 cm</v>
          </cell>
          <cell r="F394">
            <v>16</v>
          </cell>
          <cell r="G394">
            <v>3.63</v>
          </cell>
          <cell r="H394">
            <v>5.75</v>
          </cell>
          <cell r="I394">
            <v>196.9</v>
          </cell>
          <cell r="J394">
            <v>6000</v>
          </cell>
          <cell r="K394">
            <v>0.15359999999999999</v>
          </cell>
          <cell r="N394" t="str">
            <v>Staande asbak Ashboy verchroomd Ø24*H100 cm</v>
          </cell>
          <cell r="P394" t="str">
            <v>Cendrier sur pied Ashboy chromé Ø 24 cm H100 cm</v>
          </cell>
          <cell r="R394" t="str">
            <v>Standing ashtray chrome Ø24 cm H100 cm</v>
          </cell>
          <cell r="T394">
            <v>38.5</v>
          </cell>
        </row>
        <row r="395">
          <cell r="A395">
            <v>1555</v>
          </cell>
          <cell r="B395" t="str">
            <v>Mietartikel</v>
          </cell>
          <cell r="C395" t="str">
            <v>Tischzubehör</v>
          </cell>
          <cell r="D395" t="str">
            <v>Aschenbecher CNS Ø14 cm</v>
          </cell>
          <cell r="F395">
            <v>0.4</v>
          </cell>
          <cell r="G395">
            <v>0.24</v>
          </cell>
          <cell r="H395">
            <v>0</v>
          </cell>
          <cell r="I395">
            <v>3.25</v>
          </cell>
          <cell r="J395">
            <v>100</v>
          </cell>
          <cell r="K395">
            <v>6.9999999999999999E-4</v>
          </cell>
          <cell r="M395" t="str">
            <v>60</v>
          </cell>
          <cell r="N395" t="str">
            <v>Asbak rvs Ø14 cm</v>
          </cell>
          <cell r="P395" t="str">
            <v>Cendrier en acier inoxydable Ø14 cm</v>
          </cell>
          <cell r="R395" t="str">
            <v>Ashtray stainless steel Ø14 cm</v>
          </cell>
          <cell r="T395">
            <v>0.94499999999999995</v>
          </cell>
        </row>
        <row r="396">
          <cell r="A396">
            <v>1556</v>
          </cell>
          <cell r="B396" t="str">
            <v>Mietartikel</v>
          </cell>
          <cell r="C396" t="str">
            <v>Tischzubehör</v>
          </cell>
          <cell r="D396" t="str">
            <v>Aschenleerer</v>
          </cell>
          <cell r="F396">
            <v>5.75</v>
          </cell>
          <cell r="G396">
            <v>1.28</v>
          </cell>
          <cell r="H396">
            <v>0</v>
          </cell>
          <cell r="I396">
            <v>26.4</v>
          </cell>
          <cell r="J396">
            <v>1060</v>
          </cell>
          <cell r="K396">
            <v>1.2999999999999999E-2</v>
          </cell>
          <cell r="M396" t="str">
            <v>4</v>
          </cell>
          <cell r="N396" t="str">
            <v>Asverzamelaar</v>
          </cell>
          <cell r="P396" t="str">
            <v>Vide cendrier</v>
          </cell>
          <cell r="R396" t="str">
            <v>Ash collector</v>
          </cell>
          <cell r="T396">
            <v>13.5</v>
          </cell>
        </row>
        <row r="397">
          <cell r="A397">
            <v>1557</v>
          </cell>
          <cell r="B397" t="str">
            <v>Mietartikel</v>
          </cell>
          <cell r="C397" t="str">
            <v>Empfangssysteme</v>
          </cell>
          <cell r="D397" t="str">
            <v>Kombi-Ascher 24 Liter graphit mit Sieb und Papierkorb</v>
          </cell>
          <cell r="E397" t="str">
            <v>Ø27*H64 cm</v>
          </cell>
          <cell r="F397">
            <v>22</v>
          </cell>
          <cell r="G397">
            <v>6.05</v>
          </cell>
          <cell r="H397">
            <v>3.5</v>
          </cell>
          <cell r="I397">
            <v>138.6</v>
          </cell>
          <cell r="J397">
            <v>4500</v>
          </cell>
          <cell r="K397">
            <v>0.5</v>
          </cell>
          <cell r="T397">
            <v>50</v>
          </cell>
        </row>
        <row r="398">
          <cell r="A398">
            <v>1558</v>
          </cell>
          <cell r="B398" t="str">
            <v>Mietartikel</v>
          </cell>
          <cell r="C398" t="str">
            <v>Empfangssysteme</v>
          </cell>
          <cell r="D398" t="str">
            <v>Selbstlöschender Papierkorb grau Ø30*H72 cm</v>
          </cell>
          <cell r="F398">
            <v>11</v>
          </cell>
          <cell r="G398">
            <v>3.63</v>
          </cell>
          <cell r="H398">
            <v>5.75</v>
          </cell>
          <cell r="I398">
            <v>88</v>
          </cell>
          <cell r="J398">
            <v>6075</v>
          </cell>
          <cell r="K398">
            <v>0.192</v>
          </cell>
          <cell r="N398" t="str">
            <v>Zelfdovende papierbak grijs Ø30*H72 cm</v>
          </cell>
          <cell r="P398" t="str">
            <v>Poubelle auto extinctrice gris dia. 30 H72 cm</v>
          </cell>
          <cell r="R398" t="str">
            <v>Self-extinguishing dustbin grey Ø30*H72 cm</v>
          </cell>
          <cell r="T398">
            <v>33</v>
          </cell>
        </row>
        <row r="399">
          <cell r="A399">
            <v>1559</v>
          </cell>
          <cell r="B399" t="str">
            <v>Mietartikel</v>
          </cell>
          <cell r="C399" t="str">
            <v>Empfangssysteme</v>
          </cell>
          <cell r="D399" t="str">
            <v>Abfallsackwagen fahrbar H100 cm</v>
          </cell>
          <cell r="E399" t="str">
            <v>Sackhalter Ø43 cm</v>
          </cell>
          <cell r="F399">
            <v>15.5</v>
          </cell>
          <cell r="G399">
            <v>3.63</v>
          </cell>
          <cell r="H399">
            <v>0</v>
          </cell>
          <cell r="I399">
            <v>269.5</v>
          </cell>
          <cell r="J399">
            <v>2415</v>
          </cell>
          <cell r="K399">
            <v>0.4</v>
          </cell>
          <cell r="N399" t="str">
            <v>Afvalzakhouder verrijdbaar H100 cm</v>
          </cell>
          <cell r="O399" t="str">
            <v>zakhouder Ø43 cm</v>
          </cell>
          <cell r="P399" t="str">
            <v>Poubelle sur roues H100 cm</v>
          </cell>
          <cell r="Q399" t="str">
            <v>Porte poubelle (sac) Ø 43 cm</v>
          </cell>
          <cell r="R399" t="str">
            <v>Mobile dustbin frame H100 cm bagholder Ø43 cm</v>
          </cell>
          <cell r="T399">
            <v>44</v>
          </cell>
        </row>
        <row r="400">
          <cell r="A400">
            <v>1560</v>
          </cell>
          <cell r="B400" t="str">
            <v>Mietartikel</v>
          </cell>
          <cell r="C400" t="str">
            <v>Empfangssysteme</v>
          </cell>
          <cell r="D400" t="str">
            <v>Kombi Ascher-Papierkorb edelstahl B30*T24*H62 cm</v>
          </cell>
          <cell r="E400" t="str">
            <v>mit verzinktem Inneneimer</v>
          </cell>
          <cell r="F400">
            <v>23</v>
          </cell>
          <cell r="G400">
            <v>6.05</v>
          </cell>
          <cell r="H400">
            <v>5.75</v>
          </cell>
          <cell r="I400">
            <v>115</v>
          </cell>
          <cell r="J400">
            <v>4000</v>
          </cell>
          <cell r="K400">
            <v>0.2</v>
          </cell>
          <cell r="N400" t="str">
            <v>Combi asbak-prullenbak rvs B30*D24*H62 cm</v>
          </cell>
          <cell r="O400" t="str">
            <v>met binnenemmer verzinkt</v>
          </cell>
          <cell r="P400" t="str">
            <v>Cendrier avec corbeille à papier inox LA30*P24*H62 cm</v>
          </cell>
          <cell r="Q400" t="str">
            <v>avec seau intérieur galvanisé</v>
          </cell>
          <cell r="R400" t="str">
            <v>Combi ashtray-waste paper bin B30*T24*H62 cm</v>
          </cell>
          <cell r="T400">
            <v>50</v>
          </cell>
        </row>
        <row r="401">
          <cell r="A401">
            <v>1561</v>
          </cell>
          <cell r="B401" t="str">
            <v>Mietartikel</v>
          </cell>
          <cell r="C401" t="str">
            <v>Glasschüssel</v>
          </cell>
          <cell r="D401" t="str">
            <v>Schüssel Glas Ø12 cm</v>
          </cell>
          <cell r="F401">
            <v>0.25</v>
          </cell>
          <cell r="G401">
            <v>0.12</v>
          </cell>
          <cell r="H401">
            <v>0</v>
          </cell>
          <cell r="I401">
            <v>2</v>
          </cell>
          <cell r="J401">
            <v>215</v>
          </cell>
          <cell r="K401">
            <v>1E-3</v>
          </cell>
          <cell r="M401" t="str">
            <v>45</v>
          </cell>
          <cell r="N401" t="str">
            <v>Glasschaaltje Ø12 cm</v>
          </cell>
          <cell r="P401" t="str">
            <v>Bol verre Ø 12 cm</v>
          </cell>
          <cell r="R401" t="str">
            <v>Bowl glass Ø12 cm</v>
          </cell>
          <cell r="T401">
            <v>0.94499999999999995</v>
          </cell>
        </row>
        <row r="402">
          <cell r="A402">
            <v>1562</v>
          </cell>
          <cell r="B402" t="str">
            <v>Mietartikel</v>
          </cell>
          <cell r="C402" t="str">
            <v>Glasschüssel</v>
          </cell>
          <cell r="D402" t="str">
            <v>Schüssel Glas Ø17 cm</v>
          </cell>
          <cell r="F402">
            <v>0.4</v>
          </cell>
          <cell r="G402">
            <v>0.14000000000000001</v>
          </cell>
          <cell r="H402">
            <v>0</v>
          </cell>
          <cell r="I402">
            <v>3</v>
          </cell>
          <cell r="J402">
            <v>465</v>
          </cell>
          <cell r="K402">
            <v>3.7000000000000002E-3</v>
          </cell>
          <cell r="M402" t="str">
            <v>16</v>
          </cell>
          <cell r="N402" t="str">
            <v>Glasschaal Ø17 cm</v>
          </cell>
          <cell r="P402" t="str">
            <v>Bol verre Ø 17 cm</v>
          </cell>
          <cell r="R402" t="str">
            <v>Bowl glass Ø17 cm</v>
          </cell>
          <cell r="T402">
            <v>1.1025</v>
          </cell>
        </row>
        <row r="403">
          <cell r="A403">
            <v>1563</v>
          </cell>
          <cell r="B403" t="str">
            <v>Mietartikel</v>
          </cell>
          <cell r="C403" t="str">
            <v>Glasschüssel</v>
          </cell>
          <cell r="D403" t="str">
            <v>Schüssel Glas Ø20 cm</v>
          </cell>
          <cell r="F403">
            <v>0.45</v>
          </cell>
          <cell r="G403">
            <v>0.14000000000000001</v>
          </cell>
          <cell r="H403">
            <v>0</v>
          </cell>
          <cell r="I403">
            <v>3.5</v>
          </cell>
          <cell r="J403">
            <v>600</v>
          </cell>
          <cell r="K403">
            <v>4.4999999999999997E-3</v>
          </cell>
          <cell r="M403" t="str">
            <v>10</v>
          </cell>
          <cell r="N403" t="str">
            <v>Glasschaal Ø20 cm</v>
          </cell>
          <cell r="P403" t="str">
            <v>Bol verre Ø 20 cm</v>
          </cell>
          <cell r="R403" t="str">
            <v>Bowl glass Ø20 cm</v>
          </cell>
          <cell r="T403">
            <v>1.3</v>
          </cell>
        </row>
        <row r="404">
          <cell r="A404">
            <v>1564</v>
          </cell>
          <cell r="B404" t="str">
            <v>Mietartikel</v>
          </cell>
          <cell r="C404" t="str">
            <v>Glasschüssel</v>
          </cell>
          <cell r="D404" t="str">
            <v>Schüssel Glas Ø7,5 cm</v>
          </cell>
          <cell r="F404">
            <v>0.23</v>
          </cell>
          <cell r="G404">
            <v>0.12</v>
          </cell>
          <cell r="H404">
            <v>0</v>
          </cell>
          <cell r="I404">
            <v>1.4</v>
          </cell>
          <cell r="J404">
            <v>40</v>
          </cell>
          <cell r="K404">
            <v>2.9999999999999997E-4</v>
          </cell>
          <cell r="M404" t="str">
            <v>150</v>
          </cell>
          <cell r="N404" t="str">
            <v>Glasschaaltje Ø7.5 cm</v>
          </cell>
          <cell r="P404" t="str">
            <v>Bol verre Ø 7.5 cm</v>
          </cell>
          <cell r="R404" t="str">
            <v>Glass bowl Ø7.5 cm</v>
          </cell>
          <cell r="T404">
            <v>1.3</v>
          </cell>
        </row>
        <row r="405">
          <cell r="A405">
            <v>1565</v>
          </cell>
          <cell r="B405" t="str">
            <v>Mietartikel</v>
          </cell>
          <cell r="C405" t="str">
            <v>Glasschüssel</v>
          </cell>
          <cell r="D405" t="str">
            <v>Schüssel Glas Ø26 cm</v>
          </cell>
          <cell r="F405">
            <v>1.8</v>
          </cell>
          <cell r="G405">
            <v>0.37</v>
          </cell>
          <cell r="H405">
            <v>0</v>
          </cell>
          <cell r="I405">
            <v>7.5</v>
          </cell>
          <cell r="J405">
            <v>1465</v>
          </cell>
          <cell r="K405">
            <v>7.7999999999999996E-3</v>
          </cell>
          <cell r="M405" t="str">
            <v>8</v>
          </cell>
          <cell r="N405" t="str">
            <v>Glasschaal Ø26 cm</v>
          </cell>
          <cell r="P405" t="str">
            <v>Bol verre Ø 26 cm</v>
          </cell>
          <cell r="R405" t="str">
            <v>Bowl glass Ø26 cm</v>
          </cell>
          <cell r="T405">
            <v>4.2</v>
          </cell>
        </row>
        <row r="406">
          <cell r="A406">
            <v>1566</v>
          </cell>
          <cell r="B406" t="str">
            <v>Mietartikel</v>
          </cell>
          <cell r="C406" t="str">
            <v>Sonstiges Glas</v>
          </cell>
          <cell r="D406" t="str">
            <v>Wasserkaraffe 1 ltr H20 cm</v>
          </cell>
          <cell r="F406">
            <v>1.2</v>
          </cell>
          <cell r="G406">
            <v>0.37</v>
          </cell>
          <cell r="H406">
            <v>0</v>
          </cell>
          <cell r="I406">
            <v>6.6</v>
          </cell>
          <cell r="J406">
            <v>670</v>
          </cell>
          <cell r="K406">
            <v>7.4000000000000003E-3</v>
          </cell>
          <cell r="M406" t="str">
            <v>12</v>
          </cell>
          <cell r="N406" t="str">
            <v>Waterkaraf 1 ltr</v>
          </cell>
          <cell r="P406" t="str">
            <v>Carafe à eau 1 ltr</v>
          </cell>
          <cell r="R406" t="str">
            <v>Water carafe 1 ltr</v>
          </cell>
          <cell r="T406">
            <v>3.4</v>
          </cell>
        </row>
        <row r="407">
          <cell r="A407">
            <v>1567</v>
          </cell>
          <cell r="B407" t="str">
            <v>Mietartikel</v>
          </cell>
          <cell r="C407" t="str">
            <v>Glasschüssel</v>
          </cell>
          <cell r="D407" t="str">
            <v>Schüssel Glas Ø14 cm</v>
          </cell>
          <cell r="F407">
            <v>0.35</v>
          </cell>
          <cell r="G407">
            <v>0.14000000000000001</v>
          </cell>
          <cell r="H407">
            <v>0</v>
          </cell>
          <cell r="I407">
            <v>2.5</v>
          </cell>
          <cell r="K407">
            <v>2.2000000000000001E-3</v>
          </cell>
          <cell r="M407" t="str">
            <v>20</v>
          </cell>
          <cell r="N407" t="str">
            <v>Glasschaal Ø14 cm</v>
          </cell>
          <cell r="P407" t="str">
            <v>Bol verre Ø 14 cm</v>
          </cell>
          <cell r="R407" t="str">
            <v>Bowl glass Ø14 cm</v>
          </cell>
          <cell r="T407">
            <v>0.94499999999999995</v>
          </cell>
        </row>
        <row r="408">
          <cell r="A408">
            <v>1568</v>
          </cell>
          <cell r="B408" t="str">
            <v>Mietartikel</v>
          </cell>
          <cell r="C408" t="str">
            <v>Servierzubehör</v>
          </cell>
          <cell r="D408" t="str">
            <v>Tischkorkenzieher</v>
          </cell>
          <cell r="F408">
            <v>9</v>
          </cell>
          <cell r="G408">
            <v>0</v>
          </cell>
          <cell r="H408">
            <v>0</v>
          </cell>
          <cell r="I408">
            <v>192.5</v>
          </cell>
          <cell r="J408">
            <v>2310</v>
          </cell>
          <cell r="K408">
            <v>1.11E-2</v>
          </cell>
          <cell r="N408" t="str">
            <v>Tafelkurkentrekker</v>
          </cell>
          <cell r="P408" t="str">
            <v>Tire-bouchon à monter sur une table</v>
          </cell>
          <cell r="R408" t="str">
            <v>Table cork extractor</v>
          </cell>
          <cell r="T408">
            <v>21</v>
          </cell>
        </row>
        <row r="409">
          <cell r="A409">
            <v>1569</v>
          </cell>
          <cell r="B409" t="str">
            <v>Mietartikel</v>
          </cell>
          <cell r="C409" t="str">
            <v>Glasschüssel</v>
          </cell>
          <cell r="D409" t="str">
            <v>Schüssel Glas Ø23 cm</v>
          </cell>
          <cell r="F409">
            <v>1.1499999999999999</v>
          </cell>
          <cell r="G409">
            <v>0.21</v>
          </cell>
          <cell r="H409">
            <v>0</v>
          </cell>
          <cell r="I409">
            <v>4.75</v>
          </cell>
          <cell r="K409">
            <v>7.0000000000000001E-3</v>
          </cell>
          <cell r="M409" t="str">
            <v>9</v>
          </cell>
          <cell r="N409" t="str">
            <v>Glasschaal Ø23 cm</v>
          </cell>
          <cell r="P409" t="str">
            <v>Bol verre Ø 23 cm</v>
          </cell>
          <cell r="R409" t="str">
            <v>Bowl glass Ø23 cm</v>
          </cell>
          <cell r="T409">
            <v>2.8</v>
          </cell>
        </row>
        <row r="410">
          <cell r="A410">
            <v>1570</v>
          </cell>
          <cell r="B410" t="str">
            <v>Mietartikel</v>
          </cell>
          <cell r="C410" t="str">
            <v>Buffetzubehör</v>
          </cell>
          <cell r="D410" t="str">
            <v>Schneideplatte 1/1 GN Kunststoff</v>
          </cell>
          <cell r="F410">
            <v>5.25</v>
          </cell>
          <cell r="G410">
            <v>0.48</v>
          </cell>
          <cell r="H410">
            <v>0</v>
          </cell>
          <cell r="I410">
            <v>26</v>
          </cell>
          <cell r="J410">
            <v>1861</v>
          </cell>
          <cell r="K410">
            <v>1.78E-2</v>
          </cell>
          <cell r="N410" t="str">
            <v>Snijplank 1/1 GN kunststof L53*B32.5*H2 cm</v>
          </cell>
          <cell r="P410" t="str">
            <v>Plaque à couper 1/1 GN PVC 53*32.5 cm</v>
          </cell>
          <cell r="R410" t="str">
            <v>Cutting board 1/1 GN plastic L53*W32.5*H2 cm</v>
          </cell>
          <cell r="T410">
            <v>11</v>
          </cell>
        </row>
        <row r="411">
          <cell r="A411">
            <v>1571</v>
          </cell>
          <cell r="B411" t="str">
            <v>Mietartikel</v>
          </cell>
          <cell r="C411" t="str">
            <v>Tischzubehör</v>
          </cell>
          <cell r="D411" t="str">
            <v>Brot-/Obstkorb CNS oval 25*18 cm</v>
          </cell>
          <cell r="F411">
            <v>2.2999999999999998</v>
          </cell>
          <cell r="G411">
            <v>0.43</v>
          </cell>
          <cell r="H411">
            <v>0</v>
          </cell>
          <cell r="I411">
            <v>15.4</v>
          </cell>
          <cell r="J411">
            <v>350</v>
          </cell>
          <cell r="K411">
            <v>1.6000000000000001E-3</v>
          </cell>
          <cell r="N411" t="str">
            <v>Brood-/fruitmand rvs ovaal L25*B18 cm</v>
          </cell>
          <cell r="P411" t="str">
            <v>Ravier en acier inoxydable ovale 25*18 cm</v>
          </cell>
          <cell r="R411" t="str">
            <v>Bread-/fruitbasket stainless steel oval L25*W18 cm</v>
          </cell>
          <cell r="T411">
            <v>5</v>
          </cell>
        </row>
        <row r="412">
          <cell r="A412">
            <v>1572</v>
          </cell>
          <cell r="B412" t="str">
            <v>Mietartikel</v>
          </cell>
          <cell r="C412" t="str">
            <v>Tischzubehör</v>
          </cell>
          <cell r="D412" t="str">
            <v>Brotkorb CNS oval 28*15 cm</v>
          </cell>
          <cell r="F412">
            <v>1.65</v>
          </cell>
          <cell r="G412">
            <v>0.43</v>
          </cell>
          <cell r="H412">
            <v>0</v>
          </cell>
          <cell r="I412">
            <v>7.7</v>
          </cell>
          <cell r="J412">
            <v>165</v>
          </cell>
          <cell r="K412">
            <v>1.6000000000000001E-3</v>
          </cell>
          <cell r="N412" t="str">
            <v>Broodmand rvs ovaal L28*B15 cm</v>
          </cell>
          <cell r="P412" t="str">
            <v>Ravier en acier inoxydable ovale 28 cm</v>
          </cell>
          <cell r="R412" t="str">
            <v>Breadbasket stainless steel oval L28*W15 cm</v>
          </cell>
          <cell r="T412">
            <v>3.75</v>
          </cell>
        </row>
        <row r="413">
          <cell r="A413">
            <v>1573</v>
          </cell>
          <cell r="B413" t="str">
            <v>Mietartikel</v>
          </cell>
          <cell r="C413" t="str">
            <v>Tischzubehör</v>
          </cell>
          <cell r="D413" t="str">
            <v>Weinkühler Acryl klar Ø10 H23 cm</v>
          </cell>
          <cell r="F413">
            <v>3.25</v>
          </cell>
          <cell r="G413">
            <v>0.67</v>
          </cell>
          <cell r="H413">
            <v>0</v>
          </cell>
          <cell r="I413">
            <v>15.4</v>
          </cell>
          <cell r="J413">
            <v>525</v>
          </cell>
          <cell r="K413">
            <v>1.04E-2</v>
          </cell>
          <cell r="N413" t="str">
            <v>Wijnkoeler acryl doorzichtig Ø10 cm H23 cm</v>
          </cell>
          <cell r="P413" t="str">
            <v>Seau à vin en acryl clair Ø10 cm H23 cm</v>
          </cell>
          <cell r="R413" t="str">
            <v>Wine bucket acryl transparent Ø10 cm H23 cm</v>
          </cell>
          <cell r="T413">
            <v>7.35</v>
          </cell>
        </row>
        <row r="414">
          <cell r="A414">
            <v>1574</v>
          </cell>
          <cell r="B414" t="str">
            <v>Mietartikel</v>
          </cell>
          <cell r="C414" t="str">
            <v>Tischzubehör</v>
          </cell>
          <cell r="D414" t="str">
            <v>Großer Kerzenleuchter 5-armig Holzdecor H52 cm</v>
          </cell>
          <cell r="F414">
            <v>16.5</v>
          </cell>
          <cell r="G414">
            <v>3.3</v>
          </cell>
          <cell r="H414">
            <v>0</v>
          </cell>
          <cell r="I414">
            <v>55</v>
          </cell>
          <cell r="J414">
            <v>4150</v>
          </cell>
          <cell r="K414">
            <v>3.1199999999999999E-2</v>
          </cell>
          <cell r="N414" t="str">
            <v>Grote kandelaar 5-armig houtdecor H52 cm</v>
          </cell>
          <cell r="P414" t="str">
            <v>Chandelier grand 5 bras décor bois H52 cm</v>
          </cell>
          <cell r="R414" t="str">
            <v>5-arm large candleholder wooden décor H52 cm</v>
          </cell>
          <cell r="T414">
            <v>38.5</v>
          </cell>
        </row>
        <row r="415">
          <cell r="A415">
            <v>1576</v>
          </cell>
          <cell r="B415" t="str">
            <v>Mietartikel</v>
          </cell>
          <cell r="C415" t="str">
            <v>Tischzubehör</v>
          </cell>
          <cell r="D415" t="str">
            <v>Großer Kerzenleuchter 5-armig silberfarbig H52 cm</v>
          </cell>
          <cell r="F415">
            <v>16.5</v>
          </cell>
          <cell r="G415">
            <v>3.3</v>
          </cell>
          <cell r="H415">
            <v>0</v>
          </cell>
          <cell r="I415">
            <v>55</v>
          </cell>
          <cell r="J415">
            <v>2750</v>
          </cell>
          <cell r="K415">
            <v>3.1199999999999999E-2</v>
          </cell>
          <cell r="N415" t="str">
            <v>Grote kandelaar 5-armig zilverkleurig H52 cm</v>
          </cell>
          <cell r="P415" t="str">
            <v>Chandelier grand 5 bras argenté H52 cm</v>
          </cell>
          <cell r="R415" t="str">
            <v>5-arm large candleholder silver H52 cm</v>
          </cell>
          <cell r="T415">
            <v>38.5</v>
          </cell>
        </row>
        <row r="416">
          <cell r="A416">
            <v>1577</v>
          </cell>
          <cell r="B416" t="str">
            <v>Mietartikel</v>
          </cell>
          <cell r="C416" t="str">
            <v>Empfangssysteme</v>
          </cell>
          <cell r="D416" t="str">
            <v>Papierkorb schwarz H27 cm</v>
          </cell>
          <cell r="F416">
            <v>2.2999999999999998</v>
          </cell>
          <cell r="G416">
            <v>0.9</v>
          </cell>
          <cell r="H416">
            <v>1.75</v>
          </cell>
          <cell r="I416">
            <v>4.7</v>
          </cell>
          <cell r="J416">
            <v>1000</v>
          </cell>
          <cell r="K416">
            <v>0.01</v>
          </cell>
          <cell r="N416" t="str">
            <v>Prullenbak zwart H27 cm</v>
          </cell>
          <cell r="P416" t="str">
            <v>Corbeille à papier noir H27 cm</v>
          </cell>
          <cell r="R416" t="str">
            <v>Waste paper bin black H27 cm</v>
          </cell>
          <cell r="T416">
            <v>5.5</v>
          </cell>
        </row>
        <row r="417">
          <cell r="A417">
            <v>1578</v>
          </cell>
          <cell r="B417" t="str">
            <v>Mietartikel</v>
          </cell>
          <cell r="C417" t="str">
            <v>Empfangssysteme</v>
          </cell>
          <cell r="D417" t="str">
            <v>Standaschenbecher Freestanding edelstahl B7,6*T18*H90 cm</v>
          </cell>
          <cell r="F417">
            <v>22.5</v>
          </cell>
          <cell r="G417">
            <v>3.6</v>
          </cell>
          <cell r="H417">
            <v>5.75</v>
          </cell>
          <cell r="I417">
            <v>215</v>
          </cell>
          <cell r="J417">
            <v>6000</v>
          </cell>
          <cell r="K417">
            <v>0.16</v>
          </cell>
          <cell r="N417" t="str">
            <v>Staande asbak Freestanding rvs B7.6*D18*H90 cm</v>
          </cell>
          <cell r="P417" t="str">
            <v>Cendrier sur pied Freestanding L7,6*P18*H90 cm</v>
          </cell>
          <cell r="Q417" t="str">
            <v>en acier inoxydable</v>
          </cell>
          <cell r="R417" t="str">
            <v>Standing ashtray Freestanding stainless steel W7.6*D18*H90cm</v>
          </cell>
          <cell r="T417">
            <v>44</v>
          </cell>
        </row>
        <row r="418">
          <cell r="A418">
            <v>1579</v>
          </cell>
          <cell r="B418" t="str">
            <v>Mietartikel</v>
          </cell>
          <cell r="C418" t="str">
            <v>Tischzubehör</v>
          </cell>
          <cell r="D418" t="str">
            <v>Kerzenleuchter 3-armig silberfarbig H22 cm</v>
          </cell>
          <cell r="F418">
            <v>4.25</v>
          </cell>
          <cell r="G418">
            <v>0.9</v>
          </cell>
          <cell r="H418">
            <v>0</v>
          </cell>
          <cell r="I418">
            <v>24.2</v>
          </cell>
          <cell r="J418">
            <v>560</v>
          </cell>
          <cell r="K418">
            <v>7.4000000000000003E-3</v>
          </cell>
          <cell r="M418" t="str">
            <v>5</v>
          </cell>
          <cell r="N418" t="str">
            <v>Kandelaar 3-armig zilverkleurig H22 cm</v>
          </cell>
          <cell r="P418" t="str">
            <v>Chandelier 3 bras couleur argent H22 cm</v>
          </cell>
          <cell r="R418" t="str">
            <v>3-arm candleholder silver H22 cm</v>
          </cell>
          <cell r="T418">
            <v>9.5</v>
          </cell>
        </row>
        <row r="419">
          <cell r="A419">
            <v>1580</v>
          </cell>
          <cell r="B419" t="str">
            <v>Mietartikel</v>
          </cell>
          <cell r="C419" t="str">
            <v>Tischzubehör</v>
          </cell>
          <cell r="D419" t="str">
            <v>Kerzenleuchter 5-armig silberfarbig H24 cm</v>
          </cell>
          <cell r="F419">
            <v>5.25</v>
          </cell>
          <cell r="G419">
            <v>1.1000000000000001</v>
          </cell>
          <cell r="H419">
            <v>0</v>
          </cell>
          <cell r="I419">
            <v>24.2</v>
          </cell>
          <cell r="J419">
            <v>790</v>
          </cell>
          <cell r="K419">
            <v>8.8999999999999999E-3</v>
          </cell>
          <cell r="N419" t="str">
            <v>Kandelaar 5-armig zilverkleurig H24 cm</v>
          </cell>
          <cell r="P419" t="str">
            <v>Chandelier 5 bras couleur argent H24 cm</v>
          </cell>
          <cell r="R419" t="str">
            <v>5-arm candleholder silver H24 cm</v>
          </cell>
          <cell r="T419">
            <v>12</v>
          </cell>
        </row>
        <row r="420">
          <cell r="A420">
            <v>1581</v>
          </cell>
          <cell r="B420" t="str">
            <v>Mietartikel</v>
          </cell>
          <cell r="C420" t="str">
            <v>Tischzubehör</v>
          </cell>
          <cell r="D420" t="str">
            <v>Kerzenleuchter 1-armig silberfarbig H19 cm</v>
          </cell>
          <cell r="F420">
            <v>3.25</v>
          </cell>
          <cell r="G420">
            <v>0.75</v>
          </cell>
          <cell r="H420">
            <v>0</v>
          </cell>
          <cell r="I420">
            <v>17.600000000000001</v>
          </cell>
          <cell r="J420">
            <v>255</v>
          </cell>
          <cell r="K420">
            <v>2.5999999999999999E-3</v>
          </cell>
          <cell r="M420" t="str">
            <v>10</v>
          </cell>
          <cell r="N420" t="str">
            <v>Kandelaar 1-armig zilverkleurig H19 cm</v>
          </cell>
          <cell r="P420" t="str">
            <v>Chandelier 1 bras couleur argent H19 cm</v>
          </cell>
          <cell r="R420" t="str">
            <v>1-arm candleholder silver H19 cm</v>
          </cell>
          <cell r="T420">
            <v>6.85</v>
          </cell>
        </row>
        <row r="421">
          <cell r="A421">
            <v>1583</v>
          </cell>
          <cell r="B421" t="str">
            <v>Mietartikel</v>
          </cell>
          <cell r="C421" t="str">
            <v>Buffetzubehör</v>
          </cell>
          <cell r="D421" t="str">
            <v>Brotkorb groß 50*50*H20 cm</v>
          </cell>
          <cell r="F421">
            <v>8.5</v>
          </cell>
          <cell r="G421">
            <v>2.5</v>
          </cell>
          <cell r="H421">
            <v>0</v>
          </cell>
          <cell r="I421">
            <v>71.5</v>
          </cell>
          <cell r="J421">
            <v>4000</v>
          </cell>
          <cell r="K421">
            <v>0.06</v>
          </cell>
          <cell r="N421" t="str">
            <v>Broodmand groot L50*B50*H20 cm</v>
          </cell>
          <cell r="P421" t="str">
            <v>Corbeille à pein grand 50*50*H20 cm</v>
          </cell>
          <cell r="R421" t="str">
            <v>Breadbasket large L50*W50*H20 cm</v>
          </cell>
          <cell r="T421">
            <v>24</v>
          </cell>
        </row>
        <row r="422">
          <cell r="A422">
            <v>1584</v>
          </cell>
          <cell r="B422" t="str">
            <v>Mietartikel</v>
          </cell>
          <cell r="C422" t="str">
            <v>Buffetzubehör</v>
          </cell>
          <cell r="D422" t="str">
            <v>Etagere mit 3 Ebenen Ø32/38/48 H50 cm</v>
          </cell>
          <cell r="F422">
            <v>28</v>
          </cell>
          <cell r="G422">
            <v>6</v>
          </cell>
          <cell r="H422">
            <v>0</v>
          </cell>
          <cell r="I422">
            <v>143</v>
          </cell>
          <cell r="J422">
            <v>3800</v>
          </cell>
          <cell r="K422">
            <v>0.1152</v>
          </cell>
          <cell r="N422" t="str">
            <v>Etagère met 3 plateaus 32/38/48 cm H50 cm</v>
          </cell>
          <cell r="P422" t="str">
            <v>Etagère 3 étages 32/38/48/ cm H50 cm</v>
          </cell>
          <cell r="R422" t="str">
            <v>Etagère with 3 levels 32/38/48 cm H50 cm</v>
          </cell>
          <cell r="T422">
            <v>72</v>
          </cell>
        </row>
        <row r="423">
          <cell r="A423">
            <v>1585</v>
          </cell>
          <cell r="B423" t="str">
            <v>Mietartikel</v>
          </cell>
          <cell r="C423" t="str">
            <v>Buffetzubehör</v>
          </cell>
          <cell r="D423" t="str">
            <v>Tee-Etagere für 3 Teller à Ø16 cm H26 cm</v>
          </cell>
          <cell r="F423">
            <v>2.35</v>
          </cell>
          <cell r="G423">
            <v>0.45</v>
          </cell>
          <cell r="H423">
            <v>0</v>
          </cell>
          <cell r="I423">
            <v>42.9</v>
          </cell>
          <cell r="J423">
            <v>350</v>
          </cell>
          <cell r="K423">
            <v>3.0999999999999999E-3</v>
          </cell>
          <cell r="N423" t="str">
            <v>Thee-etagére voor 3 borden Ø16 cm H26 cm</v>
          </cell>
          <cell r="P423" t="str">
            <v>Étagère (thé) 3 assiettes Ø16 cm H26 cm</v>
          </cell>
          <cell r="R423" t="str">
            <v>Tea etagere for 3 plates Ø16 cm H26 cm</v>
          </cell>
          <cell r="T423">
            <v>5.5</v>
          </cell>
        </row>
        <row r="424">
          <cell r="A424">
            <v>1586</v>
          </cell>
          <cell r="B424" t="str">
            <v>Mietartikel</v>
          </cell>
          <cell r="C424" t="str">
            <v>Buffetzubehör</v>
          </cell>
          <cell r="D424" t="str">
            <v>Spiegelwürfel 15 cm</v>
          </cell>
          <cell r="F424">
            <v>17.5</v>
          </cell>
          <cell r="G424">
            <v>4</v>
          </cell>
          <cell r="H424">
            <v>0</v>
          </cell>
          <cell r="I424">
            <v>99</v>
          </cell>
          <cell r="J424">
            <v>885</v>
          </cell>
          <cell r="K424">
            <v>6.1999999999999998E-3</v>
          </cell>
          <cell r="N424" t="str">
            <v>Spiegelkubus 15 cm</v>
          </cell>
          <cell r="P424" t="str">
            <v>Cube miroir 15 cm</v>
          </cell>
          <cell r="R424" t="str">
            <v>Mirror cube 15 cm</v>
          </cell>
          <cell r="T424">
            <v>38.5</v>
          </cell>
        </row>
        <row r="425">
          <cell r="A425">
            <v>1587</v>
          </cell>
          <cell r="B425" t="str">
            <v>Mietartikel</v>
          </cell>
          <cell r="C425" t="str">
            <v>Buffetzubehör</v>
          </cell>
          <cell r="D425" t="str">
            <v>Spiegelwürfel 20 cm</v>
          </cell>
          <cell r="F425">
            <v>20.5</v>
          </cell>
          <cell r="G425">
            <v>4</v>
          </cell>
          <cell r="H425">
            <v>0</v>
          </cell>
          <cell r="I425">
            <v>185.9</v>
          </cell>
          <cell r="J425">
            <v>1550</v>
          </cell>
          <cell r="K425">
            <v>1.2E-2</v>
          </cell>
          <cell r="N425" t="str">
            <v>Spiegelkubus 20 cm</v>
          </cell>
          <cell r="P425" t="str">
            <v>Cube miroir 20 cm</v>
          </cell>
          <cell r="R425" t="str">
            <v>Mirror cube 20 cm</v>
          </cell>
          <cell r="T425">
            <v>46.75</v>
          </cell>
        </row>
        <row r="426">
          <cell r="A426">
            <v>1588</v>
          </cell>
          <cell r="B426" t="str">
            <v>Mietartikel</v>
          </cell>
          <cell r="C426" t="str">
            <v>Buffetzubehör</v>
          </cell>
          <cell r="D426" t="str">
            <v>Spiegelwürfel 25 cm</v>
          </cell>
          <cell r="F426">
            <v>23</v>
          </cell>
          <cell r="G426">
            <v>4.5999999999999996</v>
          </cell>
          <cell r="H426">
            <v>0</v>
          </cell>
          <cell r="I426">
            <v>231</v>
          </cell>
          <cell r="J426">
            <v>4170</v>
          </cell>
          <cell r="K426">
            <v>1.4999999999999999E-2</v>
          </cell>
          <cell r="N426" t="str">
            <v>Spiegelkubus 25 cm</v>
          </cell>
          <cell r="P426" t="str">
            <v>Cube miroir 25 cm</v>
          </cell>
          <cell r="R426" t="str">
            <v>Mirror cube 25 cm</v>
          </cell>
          <cell r="T426">
            <v>55</v>
          </cell>
        </row>
        <row r="427">
          <cell r="A427">
            <v>1589</v>
          </cell>
          <cell r="B427" t="str">
            <v>Mietartikel</v>
          </cell>
          <cell r="C427" t="str">
            <v>Buffetzubehör</v>
          </cell>
          <cell r="D427" t="str">
            <v>Spiegelwürfel 30 cm</v>
          </cell>
          <cell r="F427">
            <v>29</v>
          </cell>
          <cell r="G427">
            <v>5.2</v>
          </cell>
          <cell r="H427">
            <v>0</v>
          </cell>
          <cell r="I427">
            <v>269.5</v>
          </cell>
          <cell r="J427">
            <v>6070</v>
          </cell>
          <cell r="K427">
            <v>1.7999999999999999E-2</v>
          </cell>
          <cell r="N427" t="str">
            <v>Spiegelkubus 30 cm</v>
          </cell>
          <cell r="P427" t="str">
            <v>Cube miroir 30 cm</v>
          </cell>
          <cell r="R427" t="str">
            <v>Mirror cube 30 cm</v>
          </cell>
          <cell r="T427">
            <v>66</v>
          </cell>
        </row>
        <row r="428">
          <cell r="A428">
            <v>1591</v>
          </cell>
          <cell r="B428" t="str">
            <v>Mietartikel</v>
          </cell>
          <cell r="C428" t="str">
            <v>Buffetzubehör</v>
          </cell>
          <cell r="D428" t="str">
            <v>Spiegelplatte 8-eckig 40 cm</v>
          </cell>
          <cell r="F428">
            <v>17.5</v>
          </cell>
          <cell r="G428">
            <v>3.4</v>
          </cell>
          <cell r="H428">
            <v>0</v>
          </cell>
          <cell r="I428">
            <v>107.3</v>
          </cell>
          <cell r="J428">
            <v>1150</v>
          </cell>
          <cell r="K428">
            <v>9.5999999999999992E-3</v>
          </cell>
          <cell r="N428" t="str">
            <v>Spiegelplaat 8-hoekig 40 cm</v>
          </cell>
          <cell r="P428" t="str">
            <v>Plaque miroir octogonal 40 cm</v>
          </cell>
          <cell r="R428" t="str">
            <v>Mirror platter octagonal 40 cm</v>
          </cell>
          <cell r="T428">
            <v>38.5</v>
          </cell>
        </row>
        <row r="429">
          <cell r="A429">
            <v>1592</v>
          </cell>
          <cell r="B429" t="str">
            <v>Mietartikel</v>
          </cell>
          <cell r="C429" t="str">
            <v>Buffetzubehör</v>
          </cell>
          <cell r="D429" t="str">
            <v>Spiegelplatte 8-eckig 60 cm</v>
          </cell>
          <cell r="F429">
            <v>26.5</v>
          </cell>
          <cell r="G429">
            <v>3.63</v>
          </cell>
          <cell r="H429">
            <v>0</v>
          </cell>
          <cell r="I429">
            <v>192.5</v>
          </cell>
          <cell r="J429">
            <v>2590</v>
          </cell>
          <cell r="K429">
            <v>1.44E-2</v>
          </cell>
          <cell r="N429" t="str">
            <v>Spiegelplaat 8-hoekig 60 cm</v>
          </cell>
          <cell r="P429" t="str">
            <v>Plaque miroir octogonal 60 cm</v>
          </cell>
          <cell r="R429" t="str">
            <v>Mirror platter octagonal 60 cm</v>
          </cell>
          <cell r="T429">
            <v>57.75</v>
          </cell>
        </row>
        <row r="430">
          <cell r="A430">
            <v>1593</v>
          </cell>
          <cell r="B430" t="str">
            <v>Mietartikel</v>
          </cell>
          <cell r="C430" t="str">
            <v>Buffetzubehör</v>
          </cell>
          <cell r="D430" t="str">
            <v>Spiegelplatte 8-eckig 80 cm</v>
          </cell>
          <cell r="F430">
            <v>35</v>
          </cell>
          <cell r="G430">
            <v>4.5999999999999996</v>
          </cell>
          <cell r="H430">
            <v>0</v>
          </cell>
          <cell r="I430">
            <v>275</v>
          </cell>
          <cell r="J430">
            <v>4590</v>
          </cell>
          <cell r="K430">
            <v>1.9199999999999998E-2</v>
          </cell>
          <cell r="N430" t="str">
            <v>Spiegelplaat 8-hoekig 80 cm</v>
          </cell>
          <cell r="P430" t="str">
            <v>Plaque miroir octogonal 80 cm</v>
          </cell>
          <cell r="R430" t="str">
            <v>Mirror platter octagonal 80 cm</v>
          </cell>
          <cell r="T430">
            <v>77.5</v>
          </cell>
        </row>
        <row r="431">
          <cell r="A431">
            <v>1594</v>
          </cell>
          <cell r="B431" t="str">
            <v>Mietartikel</v>
          </cell>
          <cell r="C431" t="str">
            <v>Empfangssysteme</v>
          </cell>
          <cell r="D431" t="str">
            <v>Selbstlöschender Papierkorb schwarz 50 ltr Ø34*H63 cm</v>
          </cell>
          <cell r="F431">
            <v>14.75</v>
          </cell>
          <cell r="G431">
            <v>3.4</v>
          </cell>
          <cell r="H431">
            <v>5.25</v>
          </cell>
          <cell r="I431">
            <v>71.5</v>
          </cell>
          <cell r="J431">
            <v>6000</v>
          </cell>
          <cell r="K431">
            <v>0.19</v>
          </cell>
          <cell r="N431" t="str">
            <v>Zelfdovende papierbak zwart 50 ltr Ø34*H63 cm</v>
          </cell>
          <cell r="P431" t="str">
            <v>Poubelle auto extinctrice noir 50 ltr ø34*H63 cm</v>
          </cell>
          <cell r="R431" t="str">
            <v>Self-extinguishing dustbin black 50 ltr Ø34*H63 cm</v>
          </cell>
          <cell r="T431">
            <v>44</v>
          </cell>
        </row>
        <row r="432">
          <cell r="A432">
            <v>1595</v>
          </cell>
          <cell r="B432" t="str">
            <v>Mietartikel</v>
          </cell>
          <cell r="C432" t="str">
            <v>Buffetzubehör</v>
          </cell>
          <cell r="D432" t="str">
            <v>Spiegelplatte 53*53 cm</v>
          </cell>
          <cell r="F432">
            <v>28.5</v>
          </cell>
          <cell r="G432">
            <v>4</v>
          </cell>
          <cell r="H432">
            <v>0</v>
          </cell>
          <cell r="I432">
            <v>121</v>
          </cell>
          <cell r="J432">
            <v>3250</v>
          </cell>
          <cell r="K432">
            <v>1.4999999999999999E-2</v>
          </cell>
          <cell r="N432" t="str">
            <v>Spiegelplaat L53*B53 cm</v>
          </cell>
          <cell r="P432" t="str">
            <v>Plaque miroir 53*53 cm</v>
          </cell>
          <cell r="R432" t="str">
            <v>Mirror platter L53*W53 cm</v>
          </cell>
          <cell r="T432">
            <v>60</v>
          </cell>
        </row>
        <row r="433">
          <cell r="A433">
            <v>1596</v>
          </cell>
          <cell r="B433" t="str">
            <v>Mietartikel</v>
          </cell>
          <cell r="C433" t="str">
            <v>Buffetzubehör</v>
          </cell>
          <cell r="D433" t="str">
            <v>Spiegelplatte Ø40 cm</v>
          </cell>
          <cell r="F433">
            <v>17.5</v>
          </cell>
          <cell r="G433">
            <v>4</v>
          </cell>
          <cell r="H433">
            <v>0</v>
          </cell>
          <cell r="I433">
            <v>107.3</v>
          </cell>
          <cell r="J433">
            <v>1065</v>
          </cell>
          <cell r="K433">
            <v>9.5999999999999992E-3</v>
          </cell>
          <cell r="N433" t="str">
            <v>Spiegelplaat Ø40 cm</v>
          </cell>
          <cell r="P433" t="str">
            <v>Plaque miroir Ø40 cm</v>
          </cell>
          <cell r="R433" t="str">
            <v>Mirror platter Ø40 cm</v>
          </cell>
          <cell r="T433">
            <v>38.5</v>
          </cell>
        </row>
        <row r="434">
          <cell r="A434">
            <v>1597</v>
          </cell>
          <cell r="B434" t="str">
            <v>Mietartikel</v>
          </cell>
          <cell r="C434" t="str">
            <v>Buffetzubehör</v>
          </cell>
          <cell r="D434" t="str">
            <v>Spiegelplatte Ø60 cm</v>
          </cell>
          <cell r="F434">
            <v>26.5</v>
          </cell>
          <cell r="G434">
            <v>4</v>
          </cell>
          <cell r="H434">
            <v>0</v>
          </cell>
          <cell r="I434">
            <v>165</v>
          </cell>
          <cell r="J434">
            <v>2380</v>
          </cell>
          <cell r="K434">
            <v>1.44E-2</v>
          </cell>
          <cell r="N434" t="str">
            <v>Spiegelplaat Ø60 cm</v>
          </cell>
          <cell r="P434" t="str">
            <v>Plaque miroir Ø60 cm</v>
          </cell>
          <cell r="R434" t="str">
            <v>Mirror platter Ø60 cm</v>
          </cell>
          <cell r="T434">
            <v>57.75</v>
          </cell>
        </row>
        <row r="435">
          <cell r="A435">
            <v>1598</v>
          </cell>
          <cell r="B435" t="str">
            <v>Mietartikel</v>
          </cell>
          <cell r="C435" t="str">
            <v>Buffetzubehör</v>
          </cell>
          <cell r="D435" t="str">
            <v>Spiegelplatte Ø80 cm</v>
          </cell>
          <cell r="F435">
            <v>35</v>
          </cell>
          <cell r="G435">
            <v>4.5999999999999996</v>
          </cell>
          <cell r="H435">
            <v>0</v>
          </cell>
          <cell r="I435">
            <v>220</v>
          </cell>
          <cell r="J435">
            <v>4220</v>
          </cell>
          <cell r="K435">
            <v>1.9199999999999998E-2</v>
          </cell>
          <cell r="N435" t="str">
            <v>Spiegelplaat Ø80 cm</v>
          </cell>
          <cell r="P435" t="str">
            <v>Plaque miroir Ø80 cm</v>
          </cell>
          <cell r="R435" t="str">
            <v>Mirror platter Ø80 cm</v>
          </cell>
          <cell r="T435">
            <v>77.5</v>
          </cell>
        </row>
        <row r="436">
          <cell r="A436">
            <v>1601</v>
          </cell>
          <cell r="B436" t="str">
            <v>Mietartikel</v>
          </cell>
          <cell r="C436" t="str">
            <v>Chafing Dishes</v>
          </cell>
          <cell r="D436" t="str">
            <v>Suppenstation Inhalt 2*4,5 ltr</v>
          </cell>
          <cell r="F436">
            <v>25.5</v>
          </cell>
          <cell r="G436">
            <v>9.6999999999999993</v>
          </cell>
          <cell r="H436">
            <v>0</v>
          </cell>
          <cell r="I436">
            <v>302.5</v>
          </cell>
          <cell r="J436">
            <v>12215</v>
          </cell>
          <cell r="K436">
            <v>0.48</v>
          </cell>
          <cell r="N436" t="str">
            <v>Chafing Dish met 2 soeppotten inhoud 2*4.5 ltr</v>
          </cell>
          <cell r="P436" t="str">
            <v>Marmite contenu 2*4.5 ltr</v>
          </cell>
          <cell r="R436" t="str">
            <v>Soup Chafing Dish contents 2*4.5 ltr</v>
          </cell>
          <cell r="T436">
            <v>94</v>
          </cell>
        </row>
        <row r="437">
          <cell r="A437">
            <v>1602</v>
          </cell>
          <cell r="B437" t="str">
            <v>Mietartikel</v>
          </cell>
          <cell r="C437" t="str">
            <v>Chafing Dishes</v>
          </cell>
          <cell r="D437" t="str">
            <v>Chafing Dish Rolltop-Deckel Inhalt 9,5 ltr</v>
          </cell>
          <cell r="E437" t="str">
            <v>(ohne Gastronorm-Einsätze)</v>
          </cell>
          <cell r="F437">
            <v>25.5</v>
          </cell>
          <cell r="G437">
            <v>6.6</v>
          </cell>
          <cell r="H437">
            <v>0</v>
          </cell>
          <cell r="I437">
            <v>308</v>
          </cell>
          <cell r="J437">
            <v>12425</v>
          </cell>
          <cell r="K437">
            <v>0.48</v>
          </cell>
          <cell r="N437" t="str">
            <v>Chafing Dish rolltop-deksel inhoud 9.5 ltr</v>
          </cell>
          <cell r="O437" t="str">
            <v>(zonder gastronormbak)</v>
          </cell>
          <cell r="P437" t="str">
            <v>Chafing Dish couvercle rolltop contenu 9.5 ltr</v>
          </cell>
          <cell r="Q437" t="str">
            <v>(sans bac gastro)</v>
          </cell>
          <cell r="R437" t="str">
            <v>Chafing dish (lid with roller-system) contents 9.5 ltr</v>
          </cell>
          <cell r="S437" t="str">
            <v>(without gastronorm pan)</v>
          </cell>
          <cell r="T437">
            <v>85</v>
          </cell>
        </row>
        <row r="438">
          <cell r="A438">
            <v>1603</v>
          </cell>
          <cell r="B438" t="str">
            <v>Mietartikel</v>
          </cell>
          <cell r="C438" t="str">
            <v>Chafing Dishes</v>
          </cell>
          <cell r="D438" t="str">
            <v>Chafing Dish Gastronorm Inhalt 9,5 ltr</v>
          </cell>
          <cell r="E438" t="str">
            <v>(ohne Gastronorm-Einsätze)</v>
          </cell>
          <cell r="F438">
            <v>15.75</v>
          </cell>
          <cell r="G438">
            <v>6.6</v>
          </cell>
          <cell r="H438">
            <v>0</v>
          </cell>
          <cell r="I438">
            <v>214.5</v>
          </cell>
          <cell r="J438">
            <v>9865</v>
          </cell>
          <cell r="K438">
            <v>9.6000000000000002E-2</v>
          </cell>
          <cell r="N438" t="str">
            <v>Chafing Dish gastronorm inhoud 9.5 ltr</v>
          </cell>
          <cell r="O438" t="str">
            <v>(zonder gastronormbak)</v>
          </cell>
          <cell r="P438" t="str">
            <v>Chafing Dish GN contenu 9.5 ltr</v>
          </cell>
          <cell r="Q438" t="str">
            <v>(sans bac gastro)</v>
          </cell>
          <cell r="R438" t="str">
            <v>Chafing Dish Gastronorm contents 9.5 ltr</v>
          </cell>
          <cell r="S438" t="str">
            <v>(without gastronorm pan)</v>
          </cell>
          <cell r="T438">
            <v>46.75</v>
          </cell>
        </row>
        <row r="439">
          <cell r="A439">
            <v>1605</v>
          </cell>
          <cell r="B439" t="str">
            <v>Mietartikel</v>
          </cell>
          <cell r="C439" t="str">
            <v>Chafing Dishes</v>
          </cell>
          <cell r="D439" t="str">
            <v>Suppenkessel Inhalt 9 ltr 230V/400W</v>
          </cell>
          <cell r="F439">
            <v>25.5</v>
          </cell>
          <cell r="G439">
            <v>6.6</v>
          </cell>
          <cell r="H439">
            <v>0</v>
          </cell>
          <cell r="I439">
            <v>104.5</v>
          </cell>
          <cell r="J439">
            <v>5140</v>
          </cell>
          <cell r="K439">
            <v>0.23039999999999999</v>
          </cell>
          <cell r="N439" t="str">
            <v>Soepketel 230V/0.4kW inhoud 9 ltr</v>
          </cell>
          <cell r="P439" t="str">
            <v>Marmite 230V/0.4kW contenu 9 ltr</v>
          </cell>
          <cell r="R439" t="str">
            <v>Hot pot soup kettle 230V/0.4kW contents 11 ltr</v>
          </cell>
          <cell r="T439">
            <v>72</v>
          </cell>
        </row>
        <row r="440">
          <cell r="A440">
            <v>1607</v>
          </cell>
          <cell r="B440" t="str">
            <v>Mietartikel</v>
          </cell>
          <cell r="C440" t="str">
            <v>Chafing Dishes</v>
          </cell>
          <cell r="D440" t="str">
            <v>Runder Chafing Dish Inhalt 5 ltr - Deckel 90°-180° klappbar</v>
          </cell>
          <cell r="F440">
            <v>25.5</v>
          </cell>
          <cell r="G440">
            <v>8.25</v>
          </cell>
          <cell r="H440">
            <v>0</v>
          </cell>
          <cell r="I440">
            <v>315</v>
          </cell>
          <cell r="J440">
            <v>5030</v>
          </cell>
          <cell r="K440">
            <v>0.23039999999999999</v>
          </cell>
          <cell r="N440" t="str">
            <v>Ronde Chafing Dish inhoud 5 ltr - deksel 90°-180° klapbaar</v>
          </cell>
          <cell r="P440" t="str">
            <v>Chafing Dish rond (5 ltr) - Couvercle 90°-180° pliable</v>
          </cell>
          <cell r="R440" t="str">
            <v>Chafing Dish round model contents 5 ltr</v>
          </cell>
          <cell r="S440" t="str">
            <v>lid 90°-180° foldable</v>
          </cell>
          <cell r="T440">
            <v>72</v>
          </cell>
        </row>
        <row r="441">
          <cell r="A441">
            <v>1609</v>
          </cell>
          <cell r="B441" t="str">
            <v>Mietartikel</v>
          </cell>
          <cell r="C441" t="str">
            <v>Chafing Dishes</v>
          </cell>
          <cell r="D441" t="str">
            <v>Elektro-Heizelement für Chafing Dish 230V/600W</v>
          </cell>
          <cell r="F441">
            <v>9.9499999999999993</v>
          </cell>
          <cell r="G441">
            <v>0</v>
          </cell>
          <cell r="H441">
            <v>0</v>
          </cell>
          <cell r="I441">
            <v>132</v>
          </cell>
          <cell r="J441">
            <v>1140</v>
          </cell>
          <cell r="K441">
            <v>5.0000000000000001E-3</v>
          </cell>
          <cell r="N441" t="str">
            <v>Elektrisch verwarmingselement voor Chafing Dish 230V/600W</v>
          </cell>
          <cell r="P441" t="str">
            <v>Elément de chauffage électrique pour chafing dish</v>
          </cell>
          <cell r="R441" t="str">
            <v>Electric heating for Chafing Dishes 230V/600W</v>
          </cell>
          <cell r="T441">
            <v>22</v>
          </cell>
        </row>
        <row r="442">
          <cell r="A442">
            <v>1610</v>
          </cell>
          <cell r="B442" t="str">
            <v>Mietartikel</v>
          </cell>
          <cell r="C442" t="str">
            <v>Chafing Dishes</v>
          </cell>
          <cell r="D442" t="str">
            <v>Brennerblech für Chafing Dish 1/1 GN</v>
          </cell>
          <cell r="F442">
            <v>5.75</v>
          </cell>
          <cell r="G442">
            <v>0.75</v>
          </cell>
          <cell r="H442">
            <v>0</v>
          </cell>
          <cell r="I442">
            <v>0</v>
          </cell>
          <cell r="J442">
            <v>700</v>
          </cell>
          <cell r="K442">
            <v>8.9999999999999993E-3</v>
          </cell>
          <cell r="N442" t="str">
            <v>Branderhouder voor chafing dish 1/1 GN</v>
          </cell>
          <cell r="P442" t="str">
            <v>Support à brûleur pour chafing dish 1/1 GN</v>
          </cell>
          <cell r="R442" t="str">
            <v>Burner holder (holds 2 tins) for chafing dish 1/1 GN</v>
          </cell>
          <cell r="T442">
            <v>12.75</v>
          </cell>
        </row>
        <row r="443">
          <cell r="A443">
            <v>1611</v>
          </cell>
          <cell r="B443" t="str">
            <v>Mietartikel</v>
          </cell>
          <cell r="C443" t="str">
            <v>Chafing Dishes</v>
          </cell>
          <cell r="D443" t="str">
            <v>Suppenstation Kupfer Inhalt 2*4.5 ltr</v>
          </cell>
          <cell r="F443">
            <v>39</v>
          </cell>
          <cell r="G443">
            <v>15.75</v>
          </cell>
          <cell r="H443">
            <v>0</v>
          </cell>
          <cell r="I443">
            <v>374</v>
          </cell>
          <cell r="J443">
            <v>10945</v>
          </cell>
          <cell r="K443">
            <v>0.48</v>
          </cell>
          <cell r="N443" t="str">
            <v>Chafing Dish koper met 2 soeppotten inhoud 2*4.5 ltr</v>
          </cell>
          <cell r="P443" t="str">
            <v>Marmite cuivre contenu 2*4.5 ltr</v>
          </cell>
          <cell r="R443" t="str">
            <v>Double soup kettle system</v>
          </cell>
          <cell r="S443" t="str">
            <v>with cover copper contents 2*4.5 ltr</v>
          </cell>
          <cell r="T443">
            <v>125</v>
          </cell>
        </row>
        <row r="444">
          <cell r="A444">
            <v>1612</v>
          </cell>
          <cell r="B444" t="str">
            <v>Mietartikel</v>
          </cell>
          <cell r="C444" t="str">
            <v>Chafing Dishes</v>
          </cell>
          <cell r="D444" t="str">
            <v>Chafing Dish Rolltop-Deckel Kupfer Inhalt 9.5 ltr</v>
          </cell>
          <cell r="F444">
            <v>35</v>
          </cell>
          <cell r="G444">
            <v>12.75</v>
          </cell>
          <cell r="H444">
            <v>0</v>
          </cell>
          <cell r="I444">
            <v>385</v>
          </cell>
          <cell r="J444">
            <v>10965</v>
          </cell>
          <cell r="K444">
            <v>0.48</v>
          </cell>
          <cell r="N444" t="str">
            <v>Chafing Dish rolltop-deksel koper inhoud 9.5 ltr</v>
          </cell>
          <cell r="P444" t="str">
            <v>Chafing Dish couvercle rolltop cuivre contenu 9.5 ltr</v>
          </cell>
          <cell r="R444" t="str">
            <v>Chafing Dish (lid with roller-system)</v>
          </cell>
          <cell r="S444" t="str">
            <v>copper contents 9.5 ltr</v>
          </cell>
          <cell r="T444">
            <v>110</v>
          </cell>
        </row>
        <row r="445">
          <cell r="A445">
            <v>1613</v>
          </cell>
          <cell r="B445" t="str">
            <v>Mietartikel</v>
          </cell>
          <cell r="C445" t="str">
            <v>Chafing Dishes</v>
          </cell>
          <cell r="D445" t="str">
            <v>Chafing Dish Gastronorm Kupfer Inhalt 9.5 ltr</v>
          </cell>
          <cell r="F445">
            <v>29</v>
          </cell>
          <cell r="G445">
            <v>12.75</v>
          </cell>
          <cell r="H445">
            <v>0</v>
          </cell>
          <cell r="I445">
            <v>324.5</v>
          </cell>
          <cell r="J445">
            <v>9325</v>
          </cell>
          <cell r="K445">
            <v>9.6000000000000002E-2</v>
          </cell>
          <cell r="N445" t="str">
            <v>Chafing Dish gastronorm koper inhoud 9.5 ltr</v>
          </cell>
          <cell r="P445" t="str">
            <v>Chafing Dish GN cuivre contenu 9.5 ltr</v>
          </cell>
          <cell r="R445" t="str">
            <v>Chafing Dish Gastronorm copper contents 9.5 ltr</v>
          </cell>
          <cell r="T445">
            <v>75</v>
          </cell>
        </row>
        <row r="446">
          <cell r="A446">
            <v>1616</v>
          </cell>
          <cell r="B446" t="str">
            <v>Mietartikel</v>
          </cell>
          <cell r="C446" t="str">
            <v>Chafing Dishes</v>
          </cell>
          <cell r="D446" t="str">
            <v>Runder Chafing Dish Kupfer Inhalt 5 ltr</v>
          </cell>
          <cell r="F446">
            <v>39</v>
          </cell>
          <cell r="G446">
            <v>9.6</v>
          </cell>
          <cell r="H446">
            <v>0</v>
          </cell>
          <cell r="I446">
            <v>550</v>
          </cell>
          <cell r="J446">
            <v>5030</v>
          </cell>
          <cell r="K446">
            <v>0.23039999999999999</v>
          </cell>
          <cell r="N446" t="str">
            <v>Ronde Chafing Dish koper inhoud 5 ltr</v>
          </cell>
          <cell r="P446" t="str">
            <v>Chafing Dish rond cuivre contenu 5 ltr</v>
          </cell>
          <cell r="R446" t="str">
            <v>Chafing Dish copper round model contents 5 ltr</v>
          </cell>
          <cell r="T446">
            <v>100</v>
          </cell>
        </row>
        <row r="447">
          <cell r="A447">
            <v>1617</v>
          </cell>
          <cell r="B447" t="str">
            <v>Mietartikel</v>
          </cell>
          <cell r="C447" t="str">
            <v>Chafing Dishes</v>
          </cell>
          <cell r="D447" t="str">
            <v>Chafing Dish King-Size Inhalt 36 ltr</v>
          </cell>
          <cell r="E447" t="str">
            <v>Ø87 cm (mit Griffen) Gesamthöhe 45 cm</v>
          </cell>
          <cell r="F447">
            <v>87.5</v>
          </cell>
          <cell r="G447">
            <v>15.75</v>
          </cell>
          <cell r="H447">
            <v>0</v>
          </cell>
          <cell r="I447">
            <v>1155</v>
          </cell>
          <cell r="J447">
            <v>23555</v>
          </cell>
          <cell r="K447">
            <v>1.536</v>
          </cell>
          <cell r="N447" t="str">
            <v>Chafing Dish King-Size inhoud 36 ltr</v>
          </cell>
          <cell r="O447" t="str">
            <v>Ø87 cm (met handvaten) hoogte 45 cm</v>
          </cell>
          <cell r="P447" t="str">
            <v>Chafing Dish King Size contenu 36 ltr</v>
          </cell>
          <cell r="Q447" t="str">
            <v>Ø87 cm (avec poignées) hauteur totale 45 cm</v>
          </cell>
          <cell r="R447" t="str">
            <v>Chafing Dish King-Size contents 36 ltr Ø87 cm (with handles)</v>
          </cell>
          <cell r="S447" t="str">
            <v>total height 45 cm</v>
          </cell>
          <cell r="T447">
            <v>297.5</v>
          </cell>
        </row>
        <row r="448">
          <cell r="A448">
            <v>1619</v>
          </cell>
          <cell r="B448" t="str">
            <v>Mietartikel</v>
          </cell>
          <cell r="C448" t="str">
            <v>Chafing Dishes</v>
          </cell>
          <cell r="D448" t="str">
            <v>Einsatz 1/1 GN 6 cm tief</v>
          </cell>
          <cell r="F448">
            <v>3.5</v>
          </cell>
          <cell r="G448">
            <v>2.1</v>
          </cell>
          <cell r="H448">
            <v>0</v>
          </cell>
          <cell r="I448">
            <v>26.4</v>
          </cell>
          <cell r="J448">
            <v>1445</v>
          </cell>
          <cell r="K448">
            <v>7.7000000000000002E-3</v>
          </cell>
          <cell r="N448" t="str">
            <v>Gastronormbak 1/1 GN 6 cm diep</v>
          </cell>
          <cell r="P448" t="str">
            <v>Bac gastro 1/1 GN P6 cm</v>
          </cell>
          <cell r="R448" t="str">
            <v>Gastronorm pan 1/1 GN 6 cm deep</v>
          </cell>
          <cell r="T448">
            <v>9</v>
          </cell>
        </row>
        <row r="449">
          <cell r="A449">
            <v>1620</v>
          </cell>
          <cell r="B449" t="str">
            <v>Mietartikel</v>
          </cell>
          <cell r="C449" t="str">
            <v>Chafing Dishes</v>
          </cell>
          <cell r="D449" t="str">
            <v>Einsatz 1/1 GN 10 cm tief</v>
          </cell>
          <cell r="F449">
            <v>4</v>
          </cell>
          <cell r="G449">
            <v>2.1</v>
          </cell>
          <cell r="H449">
            <v>0</v>
          </cell>
          <cell r="I449">
            <v>27.5</v>
          </cell>
          <cell r="J449">
            <v>1710</v>
          </cell>
          <cell r="K449">
            <v>1.15E-2</v>
          </cell>
          <cell r="N449" t="str">
            <v>Gastronormbak 1/1 GN 10 cm diep</v>
          </cell>
          <cell r="P449" t="str">
            <v>Bac gastro 1/1 GN P10 cm</v>
          </cell>
          <cell r="R449" t="str">
            <v>Gastronorm pan 1/1 GN 10 cm deep</v>
          </cell>
          <cell r="T449">
            <v>10.5</v>
          </cell>
        </row>
        <row r="450">
          <cell r="A450">
            <v>1621</v>
          </cell>
          <cell r="B450" t="str">
            <v>Mietartikel</v>
          </cell>
          <cell r="C450" t="str">
            <v>Chafing Dishes</v>
          </cell>
          <cell r="D450" t="str">
            <v>Einsatz 2/3 GN 10 cm tief</v>
          </cell>
          <cell r="F450">
            <v>3</v>
          </cell>
          <cell r="G450">
            <v>1.8</v>
          </cell>
          <cell r="H450">
            <v>0</v>
          </cell>
          <cell r="I450">
            <v>22</v>
          </cell>
          <cell r="J450">
            <v>1225</v>
          </cell>
          <cell r="K450">
            <v>7.7000000000000002E-3</v>
          </cell>
          <cell r="N450" t="str">
            <v>Gastronormbak 2/3 GN 10 cm diep</v>
          </cell>
          <cell r="P450" t="str">
            <v>Bac gastro 2/3 GN P10 cm</v>
          </cell>
          <cell r="R450" t="str">
            <v>Gastronorm pan 2/3 GN 10 cm deep</v>
          </cell>
          <cell r="T450">
            <v>7.75</v>
          </cell>
        </row>
        <row r="451">
          <cell r="A451">
            <v>1622</v>
          </cell>
          <cell r="B451" t="str">
            <v>Mietartikel</v>
          </cell>
          <cell r="C451" t="str">
            <v>Chafing Dishes</v>
          </cell>
          <cell r="D451" t="str">
            <v>Einsatz 1/2 GN 10 cm tief</v>
          </cell>
          <cell r="F451">
            <v>2.5</v>
          </cell>
          <cell r="G451">
            <v>1.8</v>
          </cell>
          <cell r="H451">
            <v>0</v>
          </cell>
          <cell r="I451">
            <v>19.8</v>
          </cell>
          <cell r="J451">
            <v>1000</v>
          </cell>
          <cell r="K451">
            <v>5.7999999999999996E-3</v>
          </cell>
          <cell r="N451" t="str">
            <v>Gastronormbak 1/2 GN 10 cm diep</v>
          </cell>
          <cell r="P451" t="str">
            <v>Bac gastro 1/2 GN P10 cm</v>
          </cell>
          <cell r="R451" t="str">
            <v>Gastronorm pan 1/2 GN 10 cm deep</v>
          </cell>
          <cell r="T451">
            <v>6</v>
          </cell>
        </row>
        <row r="452">
          <cell r="A452">
            <v>1623</v>
          </cell>
          <cell r="B452" t="str">
            <v>Mietartikel</v>
          </cell>
          <cell r="C452" t="str">
            <v>Chafing Dishes</v>
          </cell>
          <cell r="D452" t="str">
            <v>Einsatz 1/3 GN 10 cm tief</v>
          </cell>
          <cell r="F452">
            <v>1.75</v>
          </cell>
          <cell r="G452">
            <v>1.8</v>
          </cell>
          <cell r="H452">
            <v>0</v>
          </cell>
          <cell r="I452">
            <v>16.5</v>
          </cell>
          <cell r="J452">
            <v>680</v>
          </cell>
          <cell r="K452">
            <v>3.8E-3</v>
          </cell>
          <cell r="N452" t="str">
            <v>Gastronormbak 1/3 GN 10 cm diep</v>
          </cell>
          <cell r="P452" t="str">
            <v>Bac gastro 1/3 GN P10 cm</v>
          </cell>
          <cell r="R452" t="str">
            <v>Gastronorm pan 1/3 GN 10 cm deep</v>
          </cell>
          <cell r="T452">
            <v>5</v>
          </cell>
        </row>
        <row r="453">
          <cell r="A453">
            <v>1625</v>
          </cell>
          <cell r="B453" t="str">
            <v>Mietartikel</v>
          </cell>
          <cell r="C453" t="str">
            <v>Chafing Dishes</v>
          </cell>
          <cell r="D453" t="str">
            <v>Einsatz 1/1 GN 20 cm tief</v>
          </cell>
          <cell r="F453">
            <v>5.5</v>
          </cell>
          <cell r="G453">
            <v>2.4</v>
          </cell>
          <cell r="H453">
            <v>0</v>
          </cell>
          <cell r="I453">
            <v>45</v>
          </cell>
          <cell r="J453">
            <v>2035</v>
          </cell>
          <cell r="K453">
            <v>1.7399999999999999E-2</v>
          </cell>
          <cell r="N453" t="str">
            <v>Gastronormbak 1/1 GN 20 cm diep</v>
          </cell>
          <cell r="P453" t="str">
            <v>Bac gastro 1/1 GN P20 cm</v>
          </cell>
          <cell r="R453" t="str">
            <v>Gastronorm pan 1/1 GN 20 cm deep</v>
          </cell>
          <cell r="T453">
            <v>14.75</v>
          </cell>
        </row>
        <row r="454">
          <cell r="A454">
            <v>1626</v>
          </cell>
          <cell r="B454" t="str">
            <v>Mietartikel</v>
          </cell>
          <cell r="C454" t="str">
            <v>Chafing Dishes</v>
          </cell>
          <cell r="D454" t="str">
            <v>Einsatz 1/1 GN 10 cm tief mit Griffen</v>
          </cell>
          <cell r="F454">
            <v>5</v>
          </cell>
          <cell r="G454">
            <v>2.1</v>
          </cell>
          <cell r="H454">
            <v>0</v>
          </cell>
          <cell r="I454">
            <v>30.8</v>
          </cell>
          <cell r="J454">
            <v>1765</v>
          </cell>
          <cell r="K454">
            <v>1.15E-2</v>
          </cell>
          <cell r="N454" t="str">
            <v>Gastronormbak 1/1 GN 10 cm diep met handvaten</v>
          </cell>
          <cell r="P454" t="str">
            <v>Bac gastro 1/1 GN P10 cm avec poignées</v>
          </cell>
          <cell r="R454" t="str">
            <v>Gastronorm pan 1/1 GN 10 cm deep with handles</v>
          </cell>
          <cell r="T454">
            <v>12.5</v>
          </cell>
        </row>
        <row r="455">
          <cell r="A455">
            <v>1627</v>
          </cell>
          <cell r="B455" t="str">
            <v>Mietartikel</v>
          </cell>
          <cell r="C455" t="str">
            <v>Chafing Dishes</v>
          </cell>
          <cell r="D455" t="str">
            <v>Einsatz 1/1 GN 20 cm tief mit Griffen</v>
          </cell>
          <cell r="F455">
            <v>6.5</v>
          </cell>
          <cell r="G455">
            <v>2.4</v>
          </cell>
          <cell r="H455">
            <v>0</v>
          </cell>
          <cell r="I455">
            <v>38.5</v>
          </cell>
          <cell r="J455">
            <v>2305</v>
          </cell>
          <cell r="K455">
            <v>1.7399999999999999E-2</v>
          </cell>
          <cell r="N455" t="str">
            <v>Gastronormbak 1/1 GN 20 cm diep met handvaten</v>
          </cell>
          <cell r="P455" t="str">
            <v>Bac gastro 1/1 GN P20 cm avec poignées</v>
          </cell>
          <cell r="R455" t="str">
            <v>Gastronorm pan 1/1 GN 20 cm deep with handles</v>
          </cell>
          <cell r="T455">
            <v>16.5</v>
          </cell>
        </row>
        <row r="456">
          <cell r="A456">
            <v>1628</v>
          </cell>
          <cell r="B456" t="str">
            <v>Verkaufsartikel</v>
          </cell>
          <cell r="C456" t="str">
            <v>Verkauf</v>
          </cell>
          <cell r="D456" t="str">
            <v>Brennpaste Dose 200 g Brenndauer 75 min (Verkauf)</v>
          </cell>
          <cell r="F456">
            <v>1.9</v>
          </cell>
          <cell r="G456">
            <v>0</v>
          </cell>
          <cell r="H456">
            <v>0</v>
          </cell>
          <cell r="I456">
            <v>0</v>
          </cell>
          <cell r="J456">
            <v>255</v>
          </cell>
          <cell r="K456">
            <v>1.5E-3</v>
          </cell>
          <cell r="N456" t="str">
            <v>Blik brandpasta 200 g brandduur 75 min (verkoop)</v>
          </cell>
          <cell r="P456" t="str">
            <v>Pâte à brûler 200 g durée 75 min (vente)</v>
          </cell>
          <cell r="R456" t="str">
            <v>Solid fuel canister 200g burning time 75 min (sales)</v>
          </cell>
          <cell r="T456">
            <v>1.95</v>
          </cell>
        </row>
        <row r="457">
          <cell r="A457">
            <v>1629</v>
          </cell>
          <cell r="B457" t="str">
            <v>Mietartikel</v>
          </cell>
          <cell r="C457" t="str">
            <v>Chafing Dishes</v>
          </cell>
          <cell r="D457" t="str">
            <v>Deckel für Einsatz 1/1 GN</v>
          </cell>
          <cell r="F457">
            <v>0.6</v>
          </cell>
          <cell r="G457">
            <v>1.1000000000000001</v>
          </cell>
          <cell r="H457">
            <v>0</v>
          </cell>
          <cell r="I457">
            <v>17.600000000000001</v>
          </cell>
          <cell r="J457">
            <v>1130</v>
          </cell>
          <cell r="K457">
            <v>6.1999999999999998E-3</v>
          </cell>
          <cell r="M457" t="str">
            <v>20</v>
          </cell>
          <cell r="N457" t="str">
            <v>Deksel voor gastronormbak 1/1 GN</v>
          </cell>
          <cell r="P457" t="str">
            <v>Couvercle pour bac gastro 1/1 GN</v>
          </cell>
          <cell r="R457" t="str">
            <v>Lid for gastronorm pan 1/1 GN</v>
          </cell>
          <cell r="T457">
            <v>2.2000000000000002</v>
          </cell>
        </row>
        <row r="458">
          <cell r="A458">
            <v>1630</v>
          </cell>
          <cell r="B458" t="str">
            <v>Mietartikel</v>
          </cell>
          <cell r="C458" t="str">
            <v>Chafing Dishes</v>
          </cell>
          <cell r="D458" t="str">
            <v>Backrost 1/1 GN</v>
          </cell>
          <cell r="F458">
            <v>1.9</v>
          </cell>
          <cell r="G458">
            <v>1.8</v>
          </cell>
          <cell r="H458">
            <v>0</v>
          </cell>
          <cell r="I458">
            <v>22</v>
          </cell>
          <cell r="J458">
            <v>790</v>
          </cell>
          <cell r="K458">
            <v>3.0000000000000001E-3</v>
          </cell>
          <cell r="M458" t="str">
            <v>25</v>
          </cell>
          <cell r="N458" t="str">
            <v>Rooster 1/1 GN</v>
          </cell>
          <cell r="P458" t="str">
            <v>Grille 1/1 GN</v>
          </cell>
          <cell r="R458" t="str">
            <v>Wire rack stainless steel 18/10 GN 1/1</v>
          </cell>
          <cell r="T458">
            <v>5.5</v>
          </cell>
        </row>
        <row r="459">
          <cell r="A459">
            <v>1631</v>
          </cell>
          <cell r="B459" t="str">
            <v>Mietartikel</v>
          </cell>
          <cell r="C459" t="str">
            <v>Chafing Dishes</v>
          </cell>
          <cell r="D459" t="str">
            <v>Einsatz 1/1 GN 10 cm tief gelocht</v>
          </cell>
          <cell r="F459">
            <v>4.5</v>
          </cell>
          <cell r="G459">
            <v>2.1</v>
          </cell>
          <cell r="H459">
            <v>0</v>
          </cell>
          <cell r="I459">
            <v>36.299999999999997</v>
          </cell>
          <cell r="J459">
            <v>1575</v>
          </cell>
          <cell r="K459">
            <v>1.15E-2</v>
          </cell>
          <cell r="N459" t="str">
            <v>Gastronormbak 1/1 GN 10 cm diep geperforeerd</v>
          </cell>
          <cell r="P459" t="str">
            <v>Bac gastro 1/1 GN P10 cm perforé</v>
          </cell>
          <cell r="R459" t="str">
            <v>Gastronorm pan 1/1 GN 10 cm deep with holes</v>
          </cell>
          <cell r="T459">
            <v>11</v>
          </cell>
        </row>
        <row r="460">
          <cell r="A460">
            <v>1632</v>
          </cell>
          <cell r="B460" t="str">
            <v>Mietartikel</v>
          </cell>
          <cell r="C460" t="str">
            <v>Chafing Dishes</v>
          </cell>
          <cell r="D460" t="str">
            <v>Einsatz 2/1 GN 2 cm tief</v>
          </cell>
          <cell r="F460">
            <v>6.5</v>
          </cell>
          <cell r="G460">
            <v>2.4</v>
          </cell>
          <cell r="H460">
            <v>0</v>
          </cell>
          <cell r="I460">
            <v>30.8</v>
          </cell>
          <cell r="J460">
            <v>2240</v>
          </cell>
          <cell r="K460">
            <v>1.15E-2</v>
          </cell>
          <cell r="N460" t="str">
            <v>Gastronormbak 2/1 GN 2 cm diep</v>
          </cell>
          <cell r="P460" t="str">
            <v>Bac gastro 2/1 GN P2 cm</v>
          </cell>
          <cell r="R460" t="str">
            <v>Gastronorm pan 2/1 GN 2 cm deep</v>
          </cell>
          <cell r="T460">
            <v>16.5</v>
          </cell>
        </row>
        <row r="461">
          <cell r="A461">
            <v>1633</v>
          </cell>
          <cell r="B461" t="str">
            <v>Mietartikel</v>
          </cell>
          <cell r="C461" t="str">
            <v>Chafing Dishes</v>
          </cell>
          <cell r="D461" t="str">
            <v>Backrost 2/1 GN</v>
          </cell>
          <cell r="F461">
            <v>3.5</v>
          </cell>
          <cell r="G461">
            <v>2.4</v>
          </cell>
          <cell r="H461">
            <v>0</v>
          </cell>
          <cell r="I461">
            <v>38.5</v>
          </cell>
          <cell r="J461">
            <v>2225</v>
          </cell>
          <cell r="K461">
            <v>5.9999999999999995E-4</v>
          </cell>
          <cell r="N461" t="str">
            <v>Rooster 2/1 GN</v>
          </cell>
          <cell r="P461" t="str">
            <v>Grille 2/1 GN</v>
          </cell>
          <cell r="R461" t="str">
            <v>Wire rack stainless steel 18/10 GN 2/1</v>
          </cell>
          <cell r="T461">
            <v>9</v>
          </cell>
        </row>
        <row r="462">
          <cell r="A462">
            <v>1634</v>
          </cell>
          <cell r="B462" t="str">
            <v>Mietartikel</v>
          </cell>
          <cell r="C462" t="str">
            <v>Chafing Dishes</v>
          </cell>
          <cell r="D462" t="str">
            <v>Einsatz 1/2 GN 6 cm tief</v>
          </cell>
          <cell r="F462">
            <v>2.4</v>
          </cell>
          <cell r="G462">
            <v>1.8</v>
          </cell>
          <cell r="H462">
            <v>0</v>
          </cell>
          <cell r="I462">
            <v>18.7</v>
          </cell>
          <cell r="J462">
            <v>790</v>
          </cell>
          <cell r="K462">
            <v>3.8E-3</v>
          </cell>
          <cell r="N462" t="str">
            <v>Gastronormbak 1/2 GN 6 cm diep</v>
          </cell>
          <cell r="P462" t="str">
            <v>Bac gastro 1/2 GN P6 cm</v>
          </cell>
          <cell r="R462" t="str">
            <v>Gastronorm pan 1/2 GN 6 cm deep</v>
          </cell>
          <cell r="T462">
            <v>6</v>
          </cell>
        </row>
        <row r="463">
          <cell r="A463">
            <v>1635</v>
          </cell>
          <cell r="B463" t="str">
            <v>Mietartikel</v>
          </cell>
          <cell r="C463" t="str">
            <v>Chafing Dishes</v>
          </cell>
          <cell r="D463" t="str">
            <v>Einsatz 1/2 GN 20 cm tief</v>
          </cell>
          <cell r="F463">
            <v>2.6</v>
          </cell>
          <cell r="G463">
            <v>1.8</v>
          </cell>
          <cell r="H463">
            <v>0</v>
          </cell>
          <cell r="I463">
            <v>28</v>
          </cell>
          <cell r="J463">
            <v>1416</v>
          </cell>
          <cell r="K463">
            <v>8.6999999999999994E-3</v>
          </cell>
          <cell r="N463" t="str">
            <v>Gastronormbak 1/2 GN 20 cm diep</v>
          </cell>
          <cell r="P463" t="str">
            <v>Bac gastro 1/2 GN P20 cm</v>
          </cell>
          <cell r="R463" t="str">
            <v>Gastronorm pan 1/2 GN 20 cm deep</v>
          </cell>
          <cell r="T463">
            <v>7.5</v>
          </cell>
        </row>
        <row r="464">
          <cell r="A464">
            <v>1636</v>
          </cell>
          <cell r="B464" t="str">
            <v>Mietartikel</v>
          </cell>
          <cell r="C464" t="str">
            <v>Chafing Dishes</v>
          </cell>
          <cell r="D464" t="str">
            <v>Einsatz 1/1 GN 20 cm tief gelocht</v>
          </cell>
          <cell r="F464">
            <v>6.5</v>
          </cell>
          <cell r="G464">
            <v>2.4</v>
          </cell>
          <cell r="H464">
            <v>0</v>
          </cell>
          <cell r="I464">
            <v>57.2</v>
          </cell>
          <cell r="J464">
            <v>2085</v>
          </cell>
          <cell r="K464">
            <v>1.7399999999999999E-2</v>
          </cell>
          <cell r="N464" t="str">
            <v>Gastronormbak 1/1 GN 20 cm diep geperforeerd</v>
          </cell>
          <cell r="P464" t="str">
            <v>Bac gastro 1/1 GN P20 cm perforé</v>
          </cell>
          <cell r="R464" t="str">
            <v>Gastronorm pan 1/1 GN 20 cm deep with holes</v>
          </cell>
          <cell r="T464">
            <v>17.5</v>
          </cell>
        </row>
        <row r="465">
          <cell r="A465">
            <v>1637</v>
          </cell>
          <cell r="B465" t="str">
            <v>Mietartikel</v>
          </cell>
          <cell r="C465" t="str">
            <v>Servierzubehör</v>
          </cell>
          <cell r="D465" t="str">
            <v>Tablett/Buffetplatte 1/1 GN</v>
          </cell>
          <cell r="F465">
            <v>2.9</v>
          </cell>
          <cell r="G465">
            <v>0.67</v>
          </cell>
          <cell r="H465">
            <v>0</v>
          </cell>
          <cell r="I465">
            <v>24</v>
          </cell>
          <cell r="J465">
            <v>1145</v>
          </cell>
          <cell r="K465">
            <v>5.7999999999999996E-3</v>
          </cell>
          <cell r="N465" t="str">
            <v>Serveerplateau 1/1 GN</v>
          </cell>
          <cell r="P465" t="str">
            <v>Plateau à servir 1/1 GN</v>
          </cell>
          <cell r="R465" t="str">
            <v>Serving tray 1/1 GN</v>
          </cell>
          <cell r="T465">
            <v>8.4</v>
          </cell>
        </row>
        <row r="466">
          <cell r="A466">
            <v>1638</v>
          </cell>
          <cell r="B466" t="str">
            <v>Mietartikel</v>
          </cell>
          <cell r="C466" t="str">
            <v>Chafing Dishes</v>
          </cell>
          <cell r="D466" t="str">
            <v>Einsatz 1/1 GN 2 cm tief</v>
          </cell>
          <cell r="F466">
            <v>3.5</v>
          </cell>
          <cell r="G466">
            <v>2.1</v>
          </cell>
          <cell r="H466">
            <v>0</v>
          </cell>
          <cell r="I466">
            <v>29.7</v>
          </cell>
          <cell r="J466">
            <v>1145</v>
          </cell>
          <cell r="K466">
            <v>5.7999999999999996E-3</v>
          </cell>
          <cell r="N466" t="str">
            <v>Gastronormbak 1/1 GN 2 cm diep</v>
          </cell>
          <cell r="P466" t="str">
            <v>Bac gastro 1/1 GN P2 cm</v>
          </cell>
          <cell r="R466" t="str">
            <v>Gastronorm pan 1/1 GN 2 cm deep</v>
          </cell>
          <cell r="T466">
            <v>9</v>
          </cell>
        </row>
        <row r="467">
          <cell r="A467">
            <v>1639</v>
          </cell>
          <cell r="B467" t="str">
            <v>Mietartikel</v>
          </cell>
          <cell r="C467" t="str">
            <v>Chafing Dishes</v>
          </cell>
          <cell r="D467" t="str">
            <v>Deckel für Einsatz 1/2 GN</v>
          </cell>
          <cell r="F467">
            <v>0.6</v>
          </cell>
          <cell r="G467">
            <v>0.36</v>
          </cell>
          <cell r="H467">
            <v>0</v>
          </cell>
          <cell r="I467">
            <v>10.5</v>
          </cell>
          <cell r="J467">
            <v>575</v>
          </cell>
          <cell r="K467">
            <v>3.0999999999999999E-3</v>
          </cell>
          <cell r="N467" t="str">
            <v>Deksel voor gastronormbak 1/2 GN</v>
          </cell>
          <cell r="P467" t="str">
            <v>Couvercle pour bac gastro 1/2 GN</v>
          </cell>
          <cell r="R467" t="str">
            <v>Lid for gastronorm pan 1/2 GN</v>
          </cell>
          <cell r="T467">
            <v>1.7</v>
          </cell>
        </row>
        <row r="468">
          <cell r="A468">
            <v>1640</v>
          </cell>
          <cell r="B468" t="str">
            <v>Mietartikel</v>
          </cell>
          <cell r="C468" t="str">
            <v>Servierzubehör</v>
          </cell>
          <cell r="D468" t="str">
            <v>Tablett/Buffetplatte 1/1 GN stapelbar auf den Griffen</v>
          </cell>
          <cell r="E468" t="str">
            <v>Nutzhöhe 4 cm</v>
          </cell>
          <cell r="F468">
            <v>3.75</v>
          </cell>
          <cell r="G468">
            <v>0.67</v>
          </cell>
          <cell r="H468">
            <v>0</v>
          </cell>
          <cell r="I468">
            <v>41.8</v>
          </cell>
          <cell r="J468">
            <v>1250</v>
          </cell>
          <cell r="K468">
            <v>0.03</v>
          </cell>
          <cell r="N468" t="str">
            <v>Serveerplateau 1/1 stapelbaar dmv handgrepen</v>
          </cell>
          <cell r="O468" t="str">
            <v>stapelhoogte 4 cm</v>
          </cell>
          <cell r="P468" t="str">
            <v>Tablette à poignées 1/1 GN empilable</v>
          </cell>
          <cell r="Q468" t="str">
            <v>(hauteur utilisable: 4cm)</v>
          </cell>
          <cell r="R468" t="str">
            <v>Serving tray catering 1/1 GN</v>
          </cell>
          <cell r="S468" t="str">
            <v>with handles which makes them stackable</v>
          </cell>
          <cell r="T468">
            <v>10.5</v>
          </cell>
        </row>
        <row r="469">
          <cell r="A469">
            <v>1641</v>
          </cell>
          <cell r="B469" t="str">
            <v>Mietartikel</v>
          </cell>
          <cell r="C469" t="str">
            <v>Küchenzubehör</v>
          </cell>
          <cell r="D469" t="str">
            <v>Raumspar-Regalwagen für 28 Tabletts 1/1 GN B70*T55*H150 cm</v>
          </cell>
          <cell r="F469">
            <v>40</v>
          </cell>
          <cell r="G469">
            <v>10.3</v>
          </cell>
          <cell r="H469">
            <v>0</v>
          </cell>
          <cell r="I469">
            <v>577.5</v>
          </cell>
          <cell r="J469">
            <v>26400</v>
          </cell>
          <cell r="K469">
            <v>1.1519999999999999</v>
          </cell>
          <cell r="N469" t="str">
            <v>Stapelrek verrijdbaar voor 28 dienbladen 1/1 GN</v>
          </cell>
          <cell r="O469" t="str">
            <v>B70*D55*H150 cm</v>
          </cell>
          <cell r="P469" t="str">
            <v>Chariot étagère pour 28 plateaux 1/1 GN L70*P55*H150 cm</v>
          </cell>
          <cell r="R469" t="str">
            <v>Mobile rack for 28 serving trays 1/1 GN L70*W55*H150 cm</v>
          </cell>
          <cell r="T469">
            <v>125</v>
          </cell>
        </row>
        <row r="470">
          <cell r="A470">
            <v>1643</v>
          </cell>
          <cell r="B470" t="str">
            <v>Mietartikel</v>
          </cell>
          <cell r="C470" t="str">
            <v>Küchenzubehör</v>
          </cell>
          <cell r="D470" t="str">
            <v>Raumspar-Regalwagen für 18 Tabletts 2/1 GN B74*T65*H164 cm</v>
          </cell>
          <cell r="F470">
            <v>40</v>
          </cell>
          <cell r="G470">
            <v>10.3</v>
          </cell>
          <cell r="H470">
            <v>0</v>
          </cell>
          <cell r="I470">
            <v>874.5</v>
          </cell>
          <cell r="J470">
            <v>26000</v>
          </cell>
          <cell r="K470">
            <v>0.64</v>
          </cell>
          <cell r="N470" t="str">
            <v>Stapelrek verrijdbaar ruimtesparend 18 dienbladen 2/1 GN</v>
          </cell>
          <cell r="O470" t="str">
            <v>B74*D65*H164 cm</v>
          </cell>
          <cell r="P470" t="str">
            <v>Chariot étagère pour 18 plateaux 2/1 GN L74*P65*H164 cm</v>
          </cell>
          <cell r="R470" t="str">
            <v>Mobile rack (space-saving) for 18 serving trays 2/1 GN</v>
          </cell>
          <cell r="S470" t="str">
            <v>W674*D65*H164 cm</v>
          </cell>
          <cell r="T470">
            <v>105</v>
          </cell>
        </row>
        <row r="471">
          <cell r="A471">
            <v>1645</v>
          </cell>
          <cell r="B471" t="str">
            <v>Mietartikel</v>
          </cell>
          <cell r="C471" t="str">
            <v>Küchengeräte</v>
          </cell>
          <cell r="D471" t="str">
            <v>Kochtopf Edelstahl 24 ltr</v>
          </cell>
          <cell r="F471">
            <v>17</v>
          </cell>
          <cell r="G471">
            <v>3.3</v>
          </cell>
          <cell r="H471">
            <v>0</v>
          </cell>
          <cell r="I471">
            <v>126.5</v>
          </cell>
          <cell r="J471">
            <v>5500</v>
          </cell>
          <cell r="K471">
            <v>0.25600000000000001</v>
          </cell>
          <cell r="N471" t="str">
            <v>Kookpan rvs 24 ltr</v>
          </cell>
          <cell r="P471" t="str">
            <v>Marmite 24 ltr</v>
          </cell>
          <cell r="R471" t="str">
            <v>Stockpot 24 ltr</v>
          </cell>
          <cell r="T471">
            <v>44</v>
          </cell>
        </row>
        <row r="472">
          <cell r="A472">
            <v>1646</v>
          </cell>
          <cell r="B472" t="str">
            <v>Mietartikel</v>
          </cell>
          <cell r="C472" t="str">
            <v>Küchengeräte</v>
          </cell>
          <cell r="D472" t="str">
            <v>Kochtopf Edelstahl 98 ltr</v>
          </cell>
          <cell r="F472">
            <v>52</v>
          </cell>
          <cell r="G472">
            <v>10.9</v>
          </cell>
          <cell r="H472">
            <v>0</v>
          </cell>
          <cell r="I472">
            <v>434.5</v>
          </cell>
          <cell r="K472">
            <v>0.76800000000000002</v>
          </cell>
          <cell r="N472" t="str">
            <v>Kookpan rvs 98 ltr Ø50*H50 cm</v>
          </cell>
          <cell r="P472" t="str">
            <v>Marmite 98 ltr Ø50*H50 cm</v>
          </cell>
          <cell r="R472" t="str">
            <v>Stockpot 98 ltr Ø50*H50 cm</v>
          </cell>
          <cell r="T472">
            <v>135</v>
          </cell>
        </row>
        <row r="473">
          <cell r="A473">
            <v>1647</v>
          </cell>
          <cell r="B473" t="str">
            <v>Mietartikel</v>
          </cell>
          <cell r="C473" t="str">
            <v>Frontcooking</v>
          </cell>
          <cell r="D473" t="str">
            <v>Induktionskochtopf 10 ltr</v>
          </cell>
          <cell r="F473">
            <v>15</v>
          </cell>
          <cell r="G473">
            <v>3.3</v>
          </cell>
          <cell r="H473">
            <v>0</v>
          </cell>
          <cell r="I473">
            <v>86.9</v>
          </cell>
          <cell r="J473">
            <v>5500</v>
          </cell>
          <cell r="K473">
            <v>0.25600000000000001</v>
          </cell>
          <cell r="N473" t="str">
            <v>Inductie-kookpan 10 ltr Ø24 cm</v>
          </cell>
          <cell r="P473" t="str">
            <v>Marmite à induction 10 ltr Ø24 cm</v>
          </cell>
          <cell r="R473" t="str">
            <v>Induction-stockpot 10 ltr Ø24 cm</v>
          </cell>
          <cell r="T473">
            <v>38.5</v>
          </cell>
        </row>
        <row r="474">
          <cell r="A474">
            <v>1648</v>
          </cell>
          <cell r="B474" t="str">
            <v>Mietartikel</v>
          </cell>
          <cell r="C474" t="str">
            <v>Küchengeräte</v>
          </cell>
          <cell r="D474" t="str">
            <v>Grillkohleschieber Metall mit Holzgriff</v>
          </cell>
          <cell r="F474">
            <v>4.5</v>
          </cell>
          <cell r="G474">
            <v>0</v>
          </cell>
          <cell r="H474">
            <v>0</v>
          </cell>
          <cell r="I474">
            <v>20.9</v>
          </cell>
          <cell r="J474">
            <v>250</v>
          </cell>
          <cell r="K474">
            <v>1E-3</v>
          </cell>
          <cell r="N474" t="str">
            <v>Kolenverdeler metaal met houten handvat</v>
          </cell>
          <cell r="P474" t="str">
            <v>Raclette en métal pour charbon avec poignée en bois</v>
          </cell>
          <cell r="R474" t="str">
            <v>Coal devider metal with wooden grip</v>
          </cell>
          <cell r="T474">
            <v>7.5</v>
          </cell>
        </row>
        <row r="475">
          <cell r="A475">
            <v>1649</v>
          </cell>
          <cell r="B475" t="str">
            <v>Mietartikel</v>
          </cell>
          <cell r="C475" t="str">
            <v>Küchengeräte</v>
          </cell>
          <cell r="D475" t="str">
            <v>Holzkohlegrill höhenverstellbar</v>
          </cell>
          <cell r="E475" t="str">
            <v>Grillrost 50*80 cm Edelstahl rostfrei</v>
          </cell>
          <cell r="F475">
            <v>59</v>
          </cell>
          <cell r="G475">
            <v>19.5</v>
          </cell>
          <cell r="H475">
            <v>0</v>
          </cell>
          <cell r="I475">
            <v>434.5</v>
          </cell>
          <cell r="J475">
            <v>50000</v>
          </cell>
          <cell r="K475">
            <v>0.55000000000000004</v>
          </cell>
          <cell r="N475" t="str">
            <v>Kolenbarbecue in hoogte verstelbaar -</v>
          </cell>
          <cell r="O475" t="str">
            <v>grilrooster 50*80 cm rvs</v>
          </cell>
          <cell r="P475" t="str">
            <v>Barbecue à charbon de bois (réglable en hauteur)</v>
          </cell>
          <cell r="Q475" t="str">
            <v>Grille 50*80 cm acier inoxydable</v>
          </cell>
          <cell r="R475" t="str">
            <v>Coal barbecue variable in height - grillplate 50*80 cm</v>
          </cell>
          <cell r="S475" t="str">
            <v>stainless steel</v>
          </cell>
          <cell r="T475">
            <v>135</v>
          </cell>
        </row>
        <row r="476">
          <cell r="A476">
            <v>1650</v>
          </cell>
          <cell r="B476" t="str">
            <v>Mietartikel</v>
          </cell>
          <cell r="C476" t="str">
            <v>Chafing Dishes</v>
          </cell>
          <cell r="D476" t="str">
            <v>Einsatz Porzellan 1/2 GN 6 cm tief</v>
          </cell>
          <cell r="F476">
            <v>4</v>
          </cell>
          <cell r="G476">
            <v>1.8</v>
          </cell>
          <cell r="H476">
            <v>0</v>
          </cell>
          <cell r="I476">
            <v>27.5</v>
          </cell>
          <cell r="J476">
            <v>2200</v>
          </cell>
          <cell r="K476">
            <v>0.01</v>
          </cell>
          <cell r="M476" t="str">
            <v>5</v>
          </cell>
          <cell r="N476" t="str">
            <v>Gastronormbak porselein 1/2 GN 6 cm diep</v>
          </cell>
          <cell r="P476" t="str">
            <v>Bac gastro porcelaine 1/2 GN P6 cm</v>
          </cell>
          <cell r="R476" t="str">
            <v>Gastronorm pan porcelain 1/2 GN 6 cm deep</v>
          </cell>
          <cell r="T476">
            <v>10</v>
          </cell>
        </row>
        <row r="477">
          <cell r="A477">
            <v>1651</v>
          </cell>
          <cell r="B477" t="str">
            <v>Mietartikel</v>
          </cell>
          <cell r="C477" t="str">
            <v>Chafing Dishes</v>
          </cell>
          <cell r="D477" t="str">
            <v>Einsatz Porzellan 1/1 GN 6 cm tief</v>
          </cell>
          <cell r="F477">
            <v>7.5</v>
          </cell>
          <cell r="G477">
            <v>2.4</v>
          </cell>
          <cell r="H477">
            <v>0</v>
          </cell>
          <cell r="I477">
            <v>49.5</v>
          </cell>
          <cell r="J477">
            <v>4500</v>
          </cell>
          <cell r="K477">
            <v>0.02</v>
          </cell>
          <cell r="N477" t="str">
            <v>Gastronormbak porselein 1/1 GN 6 cm diep</v>
          </cell>
          <cell r="P477" t="str">
            <v>Bac gastro porcelaine 1/1 GN P6 cm</v>
          </cell>
          <cell r="R477" t="str">
            <v>Gastronorm pan porcelain 1/1 GN 6 cm deep</v>
          </cell>
          <cell r="T477">
            <v>18.5</v>
          </cell>
        </row>
        <row r="478">
          <cell r="A478">
            <v>1652</v>
          </cell>
          <cell r="B478" t="str">
            <v>Mietartikel</v>
          </cell>
          <cell r="C478" t="str">
            <v>Chafing Dishes</v>
          </cell>
          <cell r="D478" t="str">
            <v>Einsatz 1/1 GN 6 cm tief emailliert</v>
          </cell>
          <cell r="F478">
            <v>3.5</v>
          </cell>
          <cell r="G478">
            <v>2.1</v>
          </cell>
          <cell r="H478">
            <v>0</v>
          </cell>
          <cell r="I478">
            <v>19.8</v>
          </cell>
          <cell r="J478">
            <v>1925</v>
          </cell>
          <cell r="K478">
            <v>7.7000000000000002E-3</v>
          </cell>
          <cell r="N478" t="str">
            <v>Gastronormbak 1/1 GN 6 cm diep geëmailleerd</v>
          </cell>
          <cell r="P478" t="str">
            <v>Bac gastro 1/1 GN P6 cm émaillé</v>
          </cell>
          <cell r="R478" t="str">
            <v>Gastronorm pan 1/1 GN 6 cm enameled</v>
          </cell>
          <cell r="T478">
            <v>9</v>
          </cell>
        </row>
        <row r="479">
          <cell r="A479">
            <v>1653</v>
          </cell>
          <cell r="B479" t="str">
            <v>Mietartikel</v>
          </cell>
          <cell r="C479" t="str">
            <v>Chafing Dishes</v>
          </cell>
          <cell r="D479" t="str">
            <v>Einsatz 2/4 GN 6 cm tief</v>
          </cell>
          <cell r="F479">
            <v>3.25</v>
          </cell>
          <cell r="G479">
            <v>1.8</v>
          </cell>
          <cell r="H479">
            <v>0</v>
          </cell>
          <cell r="I479">
            <v>19.8</v>
          </cell>
          <cell r="J479">
            <v>850</v>
          </cell>
          <cell r="K479">
            <v>4.0000000000000001E-3</v>
          </cell>
          <cell r="N479" t="str">
            <v>Gastronormbak 2/4 GN L53*B16,2*H6 cm</v>
          </cell>
          <cell r="P479" t="str">
            <v>Bac gastro 2/4 GN (530*162 mm) 6 cm</v>
          </cell>
          <cell r="R479" t="str">
            <v>Gastronorm 2/4 GN L53*W16.2*H6</v>
          </cell>
          <cell r="T479">
            <v>8</v>
          </cell>
        </row>
        <row r="480">
          <cell r="A480">
            <v>1654</v>
          </cell>
          <cell r="B480" t="str">
            <v>Mietartikel</v>
          </cell>
          <cell r="C480" t="str">
            <v>Servierzubehör</v>
          </cell>
          <cell r="D480" t="str">
            <v>Serviertablett schwarz oval 60*73,5 cm</v>
          </cell>
          <cell r="F480">
            <v>3.75</v>
          </cell>
          <cell r="G480">
            <v>0.67</v>
          </cell>
          <cell r="H480">
            <v>0</v>
          </cell>
          <cell r="I480">
            <v>53.9</v>
          </cell>
          <cell r="J480">
            <v>2000</v>
          </cell>
          <cell r="K480">
            <v>2.3E-2</v>
          </cell>
          <cell r="N480" t="str">
            <v>Dienblad zwart ovaal B60*D73.5 cm</v>
          </cell>
          <cell r="P480" t="str">
            <v>Plateau de service noir ovale 60*73.5 cm</v>
          </cell>
          <cell r="R480" t="str">
            <v>Serving tray black oval L73,5*W60 cm</v>
          </cell>
          <cell r="T480">
            <v>10.5</v>
          </cell>
        </row>
        <row r="481">
          <cell r="A481">
            <v>1655</v>
          </cell>
          <cell r="B481" t="str">
            <v>Mietartikel</v>
          </cell>
          <cell r="C481" t="str">
            <v>Servierzubehör</v>
          </cell>
          <cell r="D481" t="str">
            <v>Serviertablett schwarz antirutsch 45*65 cm</v>
          </cell>
          <cell r="F481">
            <v>3.75</v>
          </cell>
          <cell r="G481">
            <v>0.67</v>
          </cell>
          <cell r="H481">
            <v>0</v>
          </cell>
          <cell r="I481">
            <v>50.1</v>
          </cell>
          <cell r="J481">
            <v>2000</v>
          </cell>
          <cell r="K481">
            <v>2.2000000000000001E-3</v>
          </cell>
          <cell r="N481" t="str">
            <v>Dienblad zwart B45*D56 cm</v>
          </cell>
          <cell r="P481" t="str">
            <v>Plateau de service noir 45*56 cm</v>
          </cell>
          <cell r="R481" t="str">
            <v>Serving tray black L65*W45 cm</v>
          </cell>
          <cell r="T481">
            <v>8.9499999999999993</v>
          </cell>
        </row>
        <row r="482">
          <cell r="A482">
            <v>1656</v>
          </cell>
          <cell r="B482" t="str">
            <v>Mietartikel</v>
          </cell>
          <cell r="C482" t="str">
            <v>Chafing Dishes</v>
          </cell>
          <cell r="D482" t="str">
            <v>Konvektomatenblech 1/1 GN 2 cm tief</v>
          </cell>
          <cell r="E482" t="str">
            <v>beidseitig beschichtet mit Granit-Emaille</v>
          </cell>
          <cell r="F482">
            <v>3.5</v>
          </cell>
          <cell r="G482">
            <v>1.8</v>
          </cell>
          <cell r="H482">
            <v>0</v>
          </cell>
          <cell r="I482">
            <v>26.4</v>
          </cell>
          <cell r="J482">
            <v>1300</v>
          </cell>
          <cell r="K482">
            <v>7.7000000000000002E-3</v>
          </cell>
          <cell r="N482" t="str">
            <v>Ovenschaal 1/1 GN 2 cm geëmailleerd</v>
          </cell>
          <cell r="P482" t="str">
            <v>Plaque à pâtisserie 1/1 GN 2cm</v>
          </cell>
          <cell r="R482" t="str">
            <v>Convection oven tray 1/1 GN 2 cm enamelled</v>
          </cell>
          <cell r="T482">
            <v>9</v>
          </cell>
        </row>
        <row r="483">
          <cell r="A483">
            <v>1657</v>
          </cell>
          <cell r="B483" t="str">
            <v>Mietartikel</v>
          </cell>
          <cell r="C483" t="str">
            <v>Servierzubehör</v>
          </cell>
          <cell r="D483" t="str">
            <v>Serviertablett schwarz antirutsch Ø40 cm</v>
          </cell>
          <cell r="F483">
            <v>1.45</v>
          </cell>
          <cell r="G483">
            <v>0.43</v>
          </cell>
          <cell r="H483">
            <v>0</v>
          </cell>
          <cell r="I483">
            <v>14.9</v>
          </cell>
          <cell r="J483">
            <v>750</v>
          </cell>
          <cell r="K483">
            <v>2.2000000000000001E-3</v>
          </cell>
          <cell r="N483" t="str">
            <v>Dienblad zwart antislip Ø40 cm</v>
          </cell>
          <cell r="P483" t="str">
            <v>Plateau de service noir Ø40 cm anti-dérapage</v>
          </cell>
          <cell r="R483" t="str">
            <v>Serving tray black Ø40 cm non-sliding</v>
          </cell>
          <cell r="T483">
            <v>3.95</v>
          </cell>
        </row>
        <row r="484">
          <cell r="A484">
            <v>1658</v>
          </cell>
          <cell r="B484" t="str">
            <v>Mietartikel</v>
          </cell>
          <cell r="C484" t="str">
            <v>Servierzubehör</v>
          </cell>
          <cell r="D484" t="str">
            <v>Serviertablett schwarz 1/1 GN antirutsch</v>
          </cell>
          <cell r="F484">
            <v>1.95</v>
          </cell>
          <cell r="G484">
            <v>0.43</v>
          </cell>
          <cell r="H484">
            <v>0</v>
          </cell>
          <cell r="I484">
            <v>20.9</v>
          </cell>
          <cell r="J484">
            <v>700</v>
          </cell>
          <cell r="K484">
            <v>2.2000000000000001E-3</v>
          </cell>
          <cell r="N484" t="str">
            <v>Dienblad zwart 1/1 GN antislip</v>
          </cell>
          <cell r="P484" t="str">
            <v>Plateau de service noir 1/1 GN anti-dérapage</v>
          </cell>
          <cell r="R484" t="str">
            <v>Serving tray black 1/1 GN non-sliding</v>
          </cell>
          <cell r="T484">
            <v>4.5</v>
          </cell>
        </row>
        <row r="485">
          <cell r="A485">
            <v>1659</v>
          </cell>
          <cell r="B485" t="str">
            <v>Mietartikel</v>
          </cell>
          <cell r="C485" t="str">
            <v>Servierzubehör</v>
          </cell>
          <cell r="D485" t="str">
            <v>Serviertablett schwarz antirutsch 38*52 cm</v>
          </cell>
          <cell r="F485">
            <v>1.95</v>
          </cell>
          <cell r="G485">
            <v>0.43</v>
          </cell>
          <cell r="H485">
            <v>0</v>
          </cell>
          <cell r="I485">
            <v>38.5</v>
          </cell>
          <cell r="J485">
            <v>1000</v>
          </cell>
          <cell r="K485">
            <v>2.2000000000000001E-3</v>
          </cell>
          <cell r="N485" t="str">
            <v>Dienblad zwart antislip B38*D52 cm</v>
          </cell>
          <cell r="P485" t="str">
            <v>Plateau de service noir 38*52 cm anti-dérapage</v>
          </cell>
          <cell r="R485" t="str">
            <v>Serving tray black L52*W38 cm non-sliding</v>
          </cell>
          <cell r="T485">
            <v>5</v>
          </cell>
        </row>
        <row r="486">
          <cell r="A486">
            <v>1660</v>
          </cell>
          <cell r="B486" t="str">
            <v>Mietartikel</v>
          </cell>
          <cell r="C486" t="str">
            <v>Vorlegebesteck</v>
          </cell>
          <cell r="D486" t="str">
            <v>Gebäckzange L17,5 cm</v>
          </cell>
          <cell r="F486">
            <v>0.55000000000000004</v>
          </cell>
          <cell r="G486">
            <v>0.15</v>
          </cell>
          <cell r="H486">
            <v>0</v>
          </cell>
          <cell r="I486">
            <v>22</v>
          </cell>
          <cell r="J486">
            <v>100</v>
          </cell>
          <cell r="K486">
            <v>2.5000000000000001E-3</v>
          </cell>
          <cell r="N486" t="str">
            <v>Gebaktang 17.5 cm</v>
          </cell>
          <cell r="P486" t="str">
            <v>Pince à gâteau 17.5 cm</v>
          </cell>
          <cell r="R486" t="str">
            <v>Pastry tongs 17.5 cm</v>
          </cell>
          <cell r="T486">
            <v>1.75</v>
          </cell>
        </row>
        <row r="487">
          <cell r="A487">
            <v>1661</v>
          </cell>
          <cell r="B487" t="str">
            <v>Mietartikel</v>
          </cell>
          <cell r="C487" t="str">
            <v>Vorlegebesteck</v>
          </cell>
          <cell r="D487" t="str">
            <v>Buffet-Servierlöffel L31 cm</v>
          </cell>
          <cell r="F487">
            <v>0.55000000000000004</v>
          </cell>
          <cell r="G487">
            <v>0.15</v>
          </cell>
          <cell r="H487">
            <v>0</v>
          </cell>
          <cell r="I487">
            <v>9.9</v>
          </cell>
          <cell r="J487">
            <v>103</v>
          </cell>
          <cell r="K487">
            <v>2.5000000000000001E-3</v>
          </cell>
          <cell r="N487" t="str">
            <v>Buffet-opscheplepel L31 cm</v>
          </cell>
          <cell r="P487" t="str">
            <v>Cuiller de buffet L31 cm</v>
          </cell>
          <cell r="R487" t="str">
            <v>Buffet carving spoon L31 cm</v>
          </cell>
          <cell r="T487">
            <v>1.75</v>
          </cell>
        </row>
        <row r="488">
          <cell r="A488">
            <v>1662</v>
          </cell>
          <cell r="B488" t="str">
            <v>Mietartikel</v>
          </cell>
          <cell r="C488" t="str">
            <v>Vorlegebesteck</v>
          </cell>
          <cell r="D488" t="str">
            <v>Pfannenwender L33 cm</v>
          </cell>
          <cell r="F488">
            <v>0.55000000000000004</v>
          </cell>
          <cell r="G488">
            <v>0.15</v>
          </cell>
          <cell r="H488">
            <v>0</v>
          </cell>
          <cell r="I488">
            <v>8.8000000000000007</v>
          </cell>
          <cell r="J488">
            <v>100</v>
          </cell>
          <cell r="K488">
            <v>2E-3</v>
          </cell>
          <cell r="N488" t="str">
            <v>Bakspaan L33 cm</v>
          </cell>
          <cell r="P488" t="str">
            <v>Spatule L33 cm</v>
          </cell>
          <cell r="R488" t="str">
            <v>Turner L33 cm</v>
          </cell>
          <cell r="T488">
            <v>1.75</v>
          </cell>
        </row>
        <row r="489">
          <cell r="A489">
            <v>1663</v>
          </cell>
          <cell r="B489" t="str">
            <v>Mietartikel</v>
          </cell>
          <cell r="C489" t="str">
            <v>Vorlegebesteck</v>
          </cell>
          <cell r="D489" t="str">
            <v>Buffet-Servierlöffel perforiert L31 cm</v>
          </cell>
          <cell r="F489">
            <v>0.55000000000000004</v>
          </cell>
          <cell r="G489">
            <v>0.15</v>
          </cell>
          <cell r="H489">
            <v>0</v>
          </cell>
          <cell r="I489">
            <v>10.5</v>
          </cell>
          <cell r="J489">
            <v>100</v>
          </cell>
          <cell r="K489">
            <v>2.5000000000000001E-3</v>
          </cell>
          <cell r="N489" t="str">
            <v>Buffet-opscheplepel geperforeerd L31 cm</v>
          </cell>
          <cell r="P489" t="str">
            <v>Cuiller de buffet perforée L31 cm</v>
          </cell>
          <cell r="R489" t="str">
            <v>Buffet carving spoon perforated L31 cm</v>
          </cell>
          <cell r="T489">
            <v>1.75</v>
          </cell>
        </row>
        <row r="490">
          <cell r="A490">
            <v>1664</v>
          </cell>
          <cell r="B490" t="str">
            <v>Mietartikel</v>
          </cell>
          <cell r="C490" t="str">
            <v>Frontcooking</v>
          </cell>
          <cell r="D490" t="str">
            <v>Stielkasserolle Ø24 cm H12 cm induktionsfähig</v>
          </cell>
          <cell r="F490">
            <v>5.25</v>
          </cell>
          <cell r="G490">
            <v>3.3</v>
          </cell>
          <cell r="H490">
            <v>0</v>
          </cell>
          <cell r="I490">
            <v>49.5</v>
          </cell>
          <cell r="J490">
            <v>2500</v>
          </cell>
          <cell r="K490">
            <v>0.05</v>
          </cell>
          <cell r="N490" t="str">
            <v>Steelpan Ø24 cm H12 cm geschikt voor inductie</v>
          </cell>
          <cell r="P490" t="str">
            <v>Casserole Ø24 cm H12 cm (y compris induction)</v>
          </cell>
          <cell r="R490" t="str">
            <v>Sauce pan Ø24 cm H12 cm suitable for induction</v>
          </cell>
          <cell r="T490">
            <v>13.5</v>
          </cell>
        </row>
        <row r="491">
          <cell r="A491">
            <v>1665</v>
          </cell>
          <cell r="B491" t="str">
            <v>Mietartikel</v>
          </cell>
          <cell r="C491" t="str">
            <v>Vorlegebesteck</v>
          </cell>
          <cell r="D491" t="str">
            <v>Buffet-Serviergabel L30 cm</v>
          </cell>
          <cell r="F491">
            <v>0.55000000000000004</v>
          </cell>
          <cell r="G491">
            <v>0.14000000000000001</v>
          </cell>
          <cell r="I491">
            <v>9.9</v>
          </cell>
          <cell r="J491">
            <v>100</v>
          </cell>
          <cell r="K491">
            <v>2.5000000000000001E-3</v>
          </cell>
          <cell r="N491" t="str">
            <v>Buffet-opschepvork L30 cm</v>
          </cell>
          <cell r="P491" t="str">
            <v>Fourchette de buffet L30 cm</v>
          </cell>
          <cell r="R491" t="str">
            <v>Buffet carving fork L30 cm</v>
          </cell>
          <cell r="T491">
            <v>1.68</v>
          </cell>
        </row>
        <row r="492">
          <cell r="A492">
            <v>1666</v>
          </cell>
          <cell r="B492" t="str">
            <v>Mietartikel</v>
          </cell>
          <cell r="C492" t="str">
            <v>Frontcooking</v>
          </cell>
          <cell r="D492" t="str">
            <v>Sauteuse Ø24 cm H7,5 cm induktionsfähig</v>
          </cell>
          <cell r="F492">
            <v>5.25</v>
          </cell>
          <cell r="G492">
            <v>3.3</v>
          </cell>
          <cell r="H492">
            <v>0</v>
          </cell>
          <cell r="I492">
            <v>65</v>
          </cell>
          <cell r="J492">
            <v>2000</v>
          </cell>
          <cell r="K492">
            <v>0.05</v>
          </cell>
          <cell r="N492" t="str">
            <v>Sauteuse Ø24 cm H7.5 cm geschikt voor inductie</v>
          </cell>
          <cell r="P492" t="str">
            <v>Sauteuse  Ø24 cm H7.5 cm (y compris induction)</v>
          </cell>
          <cell r="R492" t="str">
            <v>Sauteuse Ø24 cm H7.5 cm suitable for induction</v>
          </cell>
          <cell r="T492">
            <v>13.5</v>
          </cell>
        </row>
        <row r="493">
          <cell r="A493">
            <v>1667</v>
          </cell>
          <cell r="B493" t="str">
            <v>Mietartikel</v>
          </cell>
          <cell r="C493" t="str">
            <v>Vorlegebesteck</v>
          </cell>
          <cell r="D493" t="str">
            <v>Dressinglöffel Kunststoff weiß L34 cm</v>
          </cell>
          <cell r="F493">
            <v>0.55000000000000004</v>
          </cell>
          <cell r="G493">
            <v>0.13</v>
          </cell>
          <cell r="H493">
            <v>0</v>
          </cell>
          <cell r="I493">
            <v>4.4000000000000004</v>
          </cell>
          <cell r="J493">
            <v>25</v>
          </cell>
          <cell r="K493">
            <v>2.5000000000000001E-3</v>
          </cell>
          <cell r="N493" t="str">
            <v>Dressinglepel wit L34 cm</v>
          </cell>
          <cell r="P493" t="str">
            <v>Cuiller vinaigrette en plastique blanc L34 cm</v>
          </cell>
          <cell r="R493" t="str">
            <v>Dressing spoon plastic white L34 cm</v>
          </cell>
          <cell r="T493">
            <v>1.68</v>
          </cell>
        </row>
        <row r="494">
          <cell r="A494">
            <v>1668</v>
          </cell>
          <cell r="B494" t="str">
            <v>Mietartikel</v>
          </cell>
          <cell r="C494" t="str">
            <v>Küchengeräte</v>
          </cell>
          <cell r="D494" t="str">
            <v>Schokobrunnen 6 ltr Ø33 H73 cm 230V/200W</v>
          </cell>
          <cell r="E494" t="str">
            <v>- Temperatur 35-60°C regelbar</v>
          </cell>
          <cell r="F494">
            <v>136.5</v>
          </cell>
          <cell r="G494">
            <v>42.9</v>
          </cell>
          <cell r="I494">
            <v>1089</v>
          </cell>
          <cell r="J494">
            <v>11000</v>
          </cell>
          <cell r="K494">
            <v>0.1</v>
          </cell>
          <cell r="N494" t="str">
            <v>Chocoladefontein 6 ltr 230V/200W Ø33*H73 cm</v>
          </cell>
          <cell r="O494" t="str">
            <v>temperatuur 35-60°C reguleerbaar</v>
          </cell>
          <cell r="P494" t="str">
            <v>Fontaine à chocolat 6 ltr Ø33*H73 cm 230V/200W</v>
          </cell>
          <cell r="Q494" t="str">
            <v>- température 35-60°C</v>
          </cell>
          <cell r="R494" t="str">
            <v>Choko fontain 6 ltr Ø33 H73 cm 230V/200W</v>
          </cell>
          <cell r="S494" t="str">
            <v>temperature 35-60°C adjustable</v>
          </cell>
          <cell r="T494">
            <v>325</v>
          </cell>
        </row>
        <row r="495">
          <cell r="A495">
            <v>1669</v>
          </cell>
          <cell r="B495" t="str">
            <v>Mietartikel</v>
          </cell>
          <cell r="C495" t="str">
            <v>Frontcooking</v>
          </cell>
          <cell r="D495" t="str">
            <v>Sauteuse Ø20 cm H7 cm induktionsfähig</v>
          </cell>
          <cell r="F495">
            <v>5.25</v>
          </cell>
          <cell r="G495">
            <v>2.7</v>
          </cell>
          <cell r="H495">
            <v>0</v>
          </cell>
          <cell r="I495">
            <v>44</v>
          </cell>
          <cell r="J495">
            <v>1750</v>
          </cell>
          <cell r="K495">
            <v>4.4999999999999998E-2</v>
          </cell>
          <cell r="N495" t="str">
            <v>Sauteuse Ø20 cm H7 cm geschikt voor inductie</v>
          </cell>
          <cell r="P495" t="str">
            <v>Sauteuse  Ø20 cm H7 cm (y compris induction)</v>
          </cell>
          <cell r="R495" t="str">
            <v>Sauteuse Ø20 cm H7 cm suitable for induction</v>
          </cell>
          <cell r="T495">
            <v>13.5</v>
          </cell>
        </row>
        <row r="496">
          <cell r="A496">
            <v>1670</v>
          </cell>
          <cell r="B496" t="str">
            <v>Mietartikel</v>
          </cell>
          <cell r="C496" t="str">
            <v>Großküchenmaterial</v>
          </cell>
          <cell r="D496" t="str">
            <v>Dunstabzugshaube auf Rollen 220V/250W</v>
          </cell>
          <cell r="E496" t="str">
            <v>B200*T110*H220 cm</v>
          </cell>
          <cell r="F496">
            <v>280</v>
          </cell>
          <cell r="G496">
            <v>21.5</v>
          </cell>
          <cell r="H496">
            <v>0</v>
          </cell>
          <cell r="I496">
            <v>2640</v>
          </cell>
          <cell r="J496">
            <v>72000</v>
          </cell>
          <cell r="K496">
            <v>5.4720000000000004</v>
          </cell>
          <cell r="N496" t="str">
            <v>Afzuigkap verrijdbaar 220V/250W</v>
          </cell>
          <cell r="O496" t="str">
            <v>B200*D110*H220 cm</v>
          </cell>
          <cell r="P496" t="str">
            <v>Hotte aspirante sur roue 220V/250W</v>
          </cell>
          <cell r="Q496" t="str">
            <v>L200*P110*H220 cm</v>
          </cell>
          <cell r="R496" t="str">
            <v>Extractor mobile 230V/250W</v>
          </cell>
          <cell r="S496" t="str">
            <v>W200*D110*H220 cm</v>
          </cell>
          <cell r="T496">
            <v>735</v>
          </cell>
        </row>
        <row r="497">
          <cell r="A497">
            <v>1671</v>
          </cell>
          <cell r="B497" t="str">
            <v>Verkaufsartikel</v>
          </cell>
          <cell r="C497" t="str">
            <v>Verkauf</v>
          </cell>
          <cell r="D497" t="str">
            <v>Absaugschlauch für Code 1670 und 1734 Ø30 L300 cm VERKAUF</v>
          </cell>
          <cell r="F497">
            <v>125</v>
          </cell>
          <cell r="G497">
            <v>0</v>
          </cell>
          <cell r="H497">
            <v>0</v>
          </cell>
          <cell r="I497">
            <v>115</v>
          </cell>
          <cell r="J497">
            <v>2100</v>
          </cell>
          <cell r="N497" t="str">
            <v>Flexibele afzuigslang voor code 1670 en 1734 Ø30 cm L300 cm</v>
          </cell>
          <cell r="O497" t="str">
            <v>VERKOOP</v>
          </cell>
          <cell r="P497" t="str">
            <v>Tuyau aspirant pour Code 1670 &amp; 1734 Ø 30 cm L300 cm VENTE</v>
          </cell>
          <cell r="R497" t="str">
            <v>Flexible extraction hose for code 1670 &amp; 1734 Ø30 cm L300 cm</v>
          </cell>
          <cell r="S497" t="str">
            <v>SALE</v>
          </cell>
          <cell r="T497">
            <v>127.5</v>
          </cell>
        </row>
        <row r="498">
          <cell r="A498">
            <v>1673</v>
          </cell>
          <cell r="B498" t="str">
            <v>Mietartikel</v>
          </cell>
          <cell r="C498" t="str">
            <v>Küchengeräte</v>
          </cell>
          <cell r="D498" t="str">
            <v>Küchenschüssel Edelstahl Ø38*H15 cm Inhalt 14 ltr</v>
          </cell>
          <cell r="E498" t="str">
            <v>konische Form schwere Qualität</v>
          </cell>
          <cell r="F498">
            <v>8.5</v>
          </cell>
          <cell r="G498">
            <v>2.1</v>
          </cell>
          <cell r="H498">
            <v>0</v>
          </cell>
          <cell r="I498">
            <v>53.9</v>
          </cell>
          <cell r="J498">
            <v>4500</v>
          </cell>
          <cell r="K498">
            <v>0.05</v>
          </cell>
          <cell r="N498" t="str">
            <v>Keukenschaal rvs Ø38*H15 cm inhoud 14 ltr conisch</v>
          </cell>
          <cell r="O498" t="str">
            <v>zware kwaliteit</v>
          </cell>
          <cell r="P498" t="str">
            <v>Bol en acier inoxyable Ø38*H15 cm contenu 14 ltr</v>
          </cell>
          <cell r="R498" t="str">
            <v>Kitchen bowl stainless steel Ø38*H15 cm 14 ltr conic form</v>
          </cell>
          <cell r="T498">
            <v>17.5</v>
          </cell>
        </row>
        <row r="499">
          <cell r="A499">
            <v>1674</v>
          </cell>
          <cell r="B499" t="str">
            <v>Mietartikel</v>
          </cell>
          <cell r="C499" t="str">
            <v>Buffetzubehör</v>
          </cell>
          <cell r="D499" t="str">
            <v>Pfeffermühle Glas H31 cm</v>
          </cell>
          <cell r="F499">
            <v>3.25</v>
          </cell>
          <cell r="G499">
            <v>0.91</v>
          </cell>
          <cell r="H499">
            <v>0</v>
          </cell>
          <cell r="I499">
            <v>29.7</v>
          </cell>
          <cell r="J499">
            <v>250</v>
          </cell>
          <cell r="K499">
            <v>2.5000000000000001E-3</v>
          </cell>
          <cell r="N499" t="str">
            <v>Pepermolen glas H31 cm</v>
          </cell>
          <cell r="P499" t="str">
            <v>Poivrier en verre H31 cm</v>
          </cell>
          <cell r="R499" t="str">
            <v>Peppermill glass H31 cm</v>
          </cell>
          <cell r="T499">
            <v>7.5</v>
          </cell>
        </row>
        <row r="500">
          <cell r="A500">
            <v>1675</v>
          </cell>
          <cell r="B500" t="str">
            <v>Mietartikel</v>
          </cell>
          <cell r="C500" t="str">
            <v>Buffetzubehör</v>
          </cell>
          <cell r="D500" t="str">
            <v>Salzmühle Glas H31 cm</v>
          </cell>
          <cell r="F500">
            <v>3.25</v>
          </cell>
          <cell r="G500">
            <v>0.91</v>
          </cell>
          <cell r="H500">
            <v>0</v>
          </cell>
          <cell r="I500">
            <v>29.7</v>
          </cell>
          <cell r="J500">
            <v>250</v>
          </cell>
          <cell r="K500">
            <v>2.5000000000000001E-3</v>
          </cell>
          <cell r="N500" t="str">
            <v>Zoutmolen glas H31 cm</v>
          </cell>
          <cell r="P500" t="str">
            <v>Salière en verre H31 cm</v>
          </cell>
          <cell r="R500" t="str">
            <v>Saltmill glass H31 cm</v>
          </cell>
          <cell r="T500">
            <v>7.5</v>
          </cell>
        </row>
        <row r="501">
          <cell r="A501">
            <v>1676</v>
          </cell>
          <cell r="B501" t="str">
            <v>Mietartikel</v>
          </cell>
          <cell r="C501" t="str">
            <v>Küchengeräte</v>
          </cell>
          <cell r="D501" t="str">
            <v>Schokobrunnen Sephra 5 kg Ø38*H69 cm 230V/510W</v>
          </cell>
          <cell r="E501" t="str">
            <v>Inkl. 3 Transportboxen, Füllmenge ca. 2.7 - 5 kg mit elektronischer Temperatursteuerung._x000D_
 Folgende Schokolade ist geeignet:_x000D_
- professionelle Schoko-Chips, darin ist bereits ausreichend Fett enthalten._x000D_
- Schokoladenkuvertüre gehackt, die Zugabe von Öl oder Fett_x000D_
ist notwendig._x000D_
Achtung: Die Schokolade muss in FLÜSSIGEM Zustand in den Schokobrunnen eingefüllt werden!_x000D_
(Transportmaß: 64*65*H80 cm)</v>
          </cell>
          <cell r="F501">
            <v>225</v>
          </cell>
          <cell r="G501">
            <v>48</v>
          </cell>
          <cell r="H501">
            <v>0</v>
          </cell>
          <cell r="I501">
            <v>3102</v>
          </cell>
          <cell r="J501">
            <v>25000</v>
          </cell>
          <cell r="K501">
            <v>0.2</v>
          </cell>
          <cell r="N501" t="str">
            <v>Chocoladefontein Sephra 5 kg Ø38*H69 cm 230V/510W</v>
          </cell>
          <cell r="O501" t="str">
            <v>incl. 2 transportcases. Vulling ca. 2.7 - 5 kg met electronische temperatuurregeling._x000D_
Let op: de chocolade moet VLOEIBAAR in de chocoladefontein_x000D_
gegoten worden!_x000D_
(transport afm.: 64*65*H80 cm)</v>
          </cell>
          <cell r="P501" t="str">
            <v>Fontaine à chocolat Sephra 5 kg Ø38*H69 cm 230V/510W</v>
          </cell>
          <cell r="Q501" t="str">
            <v>- 3 boîtes de transport inclus, capacité de remplissage ca. 2.7 - 5 kg, avec commande de température électronique._x000D_
Le chocolat suivant est apte:_x000D_
- pastilles de chocolat professionelles, car elles ont déjà assez de matières graisses._x000D_
-  chocolat de couverture haché, alors il faut rajouter de la matière grasse ou de l'huile.</v>
          </cell>
          <cell r="R501" t="str">
            <v>Chocolate fountain Sephra 5 kg Ø38*H69 cm 230V/510W</v>
          </cell>
          <cell r="S501" t="str">
            <v>incl. 2 transportboxes, temperature adjustable_x000D_
(transport size: 64*65*H80 cm)</v>
          </cell>
          <cell r="T501">
            <v>415</v>
          </cell>
        </row>
        <row r="502">
          <cell r="A502">
            <v>1677</v>
          </cell>
          <cell r="B502" t="str">
            <v>Mietartikel</v>
          </cell>
          <cell r="C502" t="str">
            <v>Tischzubehör</v>
          </cell>
          <cell r="D502" t="str">
            <v>Großer Kerzenleuchter 5-armig silberfarbig H100 cm</v>
          </cell>
          <cell r="F502">
            <v>28.5</v>
          </cell>
          <cell r="G502">
            <v>6.6</v>
          </cell>
          <cell r="H502">
            <v>0</v>
          </cell>
          <cell r="I502">
            <v>220</v>
          </cell>
          <cell r="J502">
            <v>7900</v>
          </cell>
          <cell r="K502">
            <v>8.5000000000000006E-2</v>
          </cell>
          <cell r="N502" t="str">
            <v>Grote kandelaar 5-armig zilverkleurig H100 cm</v>
          </cell>
          <cell r="P502" t="str">
            <v>Chandelier grand 5 bras argenté H100 cm</v>
          </cell>
          <cell r="R502" t="str">
            <v>5-arm large candleholder silver H100 cm</v>
          </cell>
          <cell r="T502">
            <v>72</v>
          </cell>
        </row>
        <row r="503">
          <cell r="A503">
            <v>1678</v>
          </cell>
          <cell r="B503" t="str">
            <v>Mietartikel</v>
          </cell>
          <cell r="C503" t="str">
            <v>Küchengeräte</v>
          </cell>
          <cell r="D503" t="str">
            <v>Schneidestation CNS 30°-110°C mit Infrarotstrahler 230V/880W</v>
          </cell>
          <cell r="E503" t="str">
            <v>B50*T60*H11/65 cm (Schneidebrett wird benötigt)</v>
          </cell>
          <cell r="F503">
            <v>150</v>
          </cell>
          <cell r="G503">
            <v>16.5</v>
          </cell>
          <cell r="H503">
            <v>0</v>
          </cell>
          <cell r="I503">
            <v>2035</v>
          </cell>
          <cell r="J503">
            <v>25000</v>
          </cell>
          <cell r="K503">
            <v>0.25</v>
          </cell>
          <cell r="N503" t="str">
            <v>Snijstation RVS 30°-110°C met infra rood licht 230V/880W</v>
          </cell>
          <cell r="O503" t="str">
            <v>B50*D60*H11/65 cm (snijplank is noodzakelijk!)</v>
          </cell>
          <cell r="P503" t="str">
            <v>Station de découpage CNS 30°-110°C avec radiateur</v>
          </cell>
          <cell r="Q503" t="str">
            <v>à infrarouge 230V/880W L50*P60*H11/65 cm (plaque à couper est nécessaire)</v>
          </cell>
          <cell r="R503" t="str">
            <v>Carving board CNS 30°-110°C infra red lighting 230V/880W</v>
          </cell>
          <cell r="S503" t="str">
            <v>L50*W60*H11/65 cm (cutting board is necessary!)</v>
          </cell>
          <cell r="T503">
            <v>300</v>
          </cell>
        </row>
        <row r="504">
          <cell r="A504">
            <v>1680</v>
          </cell>
          <cell r="B504" t="str">
            <v>Mietartikel</v>
          </cell>
          <cell r="C504" t="str">
            <v>Küchengeräte</v>
          </cell>
          <cell r="D504" t="str">
            <v>Schneidestation infrarot Duo Therm mit Hygienschutz</v>
          </cell>
          <cell r="E504" t="str">
            <v>- ohne Schneidebrett 1/1 2cm - 230V/400W B60*T36*H45 cm</v>
          </cell>
          <cell r="F504">
            <v>105</v>
          </cell>
          <cell r="G504">
            <v>16.5</v>
          </cell>
          <cell r="H504">
            <v>0</v>
          </cell>
          <cell r="I504">
            <v>720.5</v>
          </cell>
          <cell r="J504">
            <v>9000</v>
          </cell>
          <cell r="K504">
            <v>0.15</v>
          </cell>
          <cell r="N504" t="str">
            <v>Snij-/warmhoudbrug infrarood Duo Therm met beschermkap -</v>
          </cell>
          <cell r="O504" t="str">
            <v>zonder snijplank 1/1 2cm - 230V/400W B60*D36*H45 cm</v>
          </cell>
          <cell r="P504" t="str">
            <v>Chauffage alimentaire infrarouge Duo Therm</v>
          </cell>
          <cell r="Q504" t="str">
            <v>- sans plaque à découper 1/1 2cm - 230V/400W B60*T36*H45 cm</v>
          </cell>
          <cell r="R504" t="str">
            <v>Warming bridge infrared Duo Therm -</v>
          </cell>
          <cell r="S504" t="str">
            <v>without cutting board 1/1 2cm - 230V/400W L60*W36*H45 cm</v>
          </cell>
          <cell r="T504">
            <v>205</v>
          </cell>
        </row>
        <row r="505">
          <cell r="A505">
            <v>1682</v>
          </cell>
          <cell r="B505" t="str">
            <v>Mietartikel</v>
          </cell>
          <cell r="C505" t="str">
            <v>Küchengeräte</v>
          </cell>
          <cell r="D505" t="str">
            <v>Zitruspresse 230V/250W B20*T30*H45 cm</v>
          </cell>
          <cell r="F505">
            <v>40</v>
          </cell>
          <cell r="G505">
            <v>9.9</v>
          </cell>
          <cell r="H505">
            <v>0</v>
          </cell>
          <cell r="I505">
            <v>357.5</v>
          </cell>
          <cell r="J505">
            <v>12000</v>
          </cell>
          <cell r="K505">
            <v>0.14399999999999999</v>
          </cell>
          <cell r="N505" t="str">
            <v>Citruspers 230V/250W B20*D30*H45 cm</v>
          </cell>
          <cell r="P505" t="str">
            <v>Presse-agrumes 230V/250W L20*P30*H45 cm</v>
          </cell>
          <cell r="R505" t="str">
            <v>Lemon squeezer 230V/250W L20*W30*H45 cm</v>
          </cell>
          <cell r="T505">
            <v>77.5</v>
          </cell>
        </row>
        <row r="506">
          <cell r="A506">
            <v>1684</v>
          </cell>
          <cell r="B506" t="str">
            <v>Mietartikel</v>
          </cell>
          <cell r="C506" t="str">
            <v>Großküchenmaterial</v>
          </cell>
          <cell r="D506" t="str">
            <v>Kippbratpfanne Inhalt 80 ltr 400V/10kW/32A B80*T90*H87 cm</v>
          </cell>
          <cell r="F506">
            <v>255</v>
          </cell>
          <cell r="G506">
            <v>49.5</v>
          </cell>
          <cell r="H506">
            <v>0</v>
          </cell>
          <cell r="I506">
            <v>6050</v>
          </cell>
          <cell r="J506">
            <v>135000</v>
          </cell>
          <cell r="K506">
            <v>1.8</v>
          </cell>
          <cell r="N506" t="str">
            <v>Kantelbare braadslede inhoud 80 ltr 400V/10kW/32A</v>
          </cell>
          <cell r="O506" t="str">
            <v>B80*D90*H87 cm</v>
          </cell>
          <cell r="P506" t="str">
            <v>x</v>
          </cell>
          <cell r="R506" t="str">
            <v>Tilting brattpan 80 ltr 400V/10kW/32A L80*W90*H87 cm</v>
          </cell>
          <cell r="T506">
            <v>550</v>
          </cell>
        </row>
        <row r="507">
          <cell r="A507">
            <v>1685</v>
          </cell>
          <cell r="B507" t="str">
            <v>Mietartikel</v>
          </cell>
          <cell r="C507" t="str">
            <v>Küchengeräte</v>
          </cell>
          <cell r="D507" t="str">
            <v>Schwungradschneider Berkel B3 Messer Ø30 cm B76*T50*H58 cm</v>
          </cell>
          <cell r="E507" t="str">
            <v>inklusive Schneidebrett, Handgriff und Auffangschiene_x000D_
(Transportmaß: 62,5*67*H81 cm)</v>
          </cell>
          <cell r="F507">
            <v>375</v>
          </cell>
          <cell r="G507">
            <v>38.5</v>
          </cell>
          <cell r="H507">
            <v>35</v>
          </cell>
          <cell r="I507">
            <v>4235</v>
          </cell>
          <cell r="J507">
            <v>45000</v>
          </cell>
          <cell r="K507">
            <v>0.3</v>
          </cell>
          <cell r="N507" t="str">
            <v>Snijmachine Berkel B3 mes Ø30 cm B76*D50*H58 cm</v>
          </cell>
          <cell r="O507" t="str">
            <v>inclusief snijplank, handgreep en opvangbakje_x000D_
(transport afm.: 62,5*67*H81 cm)</v>
          </cell>
          <cell r="P507" t="str">
            <v>Trancheuse Berkel B3 (lame Ø30 cm) L76*P50*H58 cm</v>
          </cell>
          <cell r="Q507" t="str">
            <v>planche à couper, poignée et barre collecteur inclus</v>
          </cell>
          <cell r="R507" t="str">
            <v>Fly-wheel slicer Berkel B3 blade size Ø30 cm W76*D50*H58 cm</v>
          </cell>
          <cell r="S507" t="str">
            <v>incl. cutting board, handle and collecting tray_x000D_
(transport size: 62,5*67*H81 cm)</v>
          </cell>
          <cell r="T507">
            <v>650</v>
          </cell>
        </row>
        <row r="508">
          <cell r="A508">
            <v>1686</v>
          </cell>
          <cell r="B508" t="str">
            <v>Mietartikel</v>
          </cell>
          <cell r="C508" t="str">
            <v>Küchengeräte</v>
          </cell>
          <cell r="D508" t="str">
            <v>Säule für Schwungradschneider Berkel B3</v>
          </cell>
          <cell r="E508" t="str">
            <v>(Transportmaß: 61*61*H100 cm)</v>
          </cell>
          <cell r="F508">
            <v>130</v>
          </cell>
          <cell r="G508">
            <v>16.5</v>
          </cell>
          <cell r="H508">
            <v>25</v>
          </cell>
          <cell r="I508">
            <v>1540</v>
          </cell>
          <cell r="J508">
            <v>55000</v>
          </cell>
          <cell r="K508">
            <v>1</v>
          </cell>
          <cell r="N508" t="str">
            <v>Zuil voor snijmachine Berkel B3</v>
          </cell>
          <cell r="O508" t="str">
            <v>(transport afm.: 61*61*H100 cm)</v>
          </cell>
          <cell r="P508" t="str">
            <v>Châssis pour trancheuse Berkel B3</v>
          </cell>
          <cell r="R508" t="str">
            <v>Column for fly-wheel slicer Berkel B3</v>
          </cell>
          <cell r="S508" t="str">
            <v>(transport size: 61*61*H100 cm)</v>
          </cell>
          <cell r="T508">
            <v>275</v>
          </cell>
        </row>
        <row r="509">
          <cell r="A509">
            <v>1687</v>
          </cell>
          <cell r="B509" t="str">
            <v>Mietartikel</v>
          </cell>
          <cell r="C509" t="str">
            <v>Küchengeräte</v>
          </cell>
          <cell r="D509" t="str">
            <v>Schinkenklemme B45*T27*H14 cm</v>
          </cell>
          <cell r="F509">
            <v>28.5</v>
          </cell>
          <cell r="G509">
            <v>7.25</v>
          </cell>
          <cell r="H509">
            <v>0</v>
          </cell>
          <cell r="I509">
            <v>207.9</v>
          </cell>
          <cell r="J509">
            <v>8000</v>
          </cell>
          <cell r="K509">
            <v>0.1152</v>
          </cell>
          <cell r="N509" t="str">
            <v>Hamklem B45*D27*H14 cm</v>
          </cell>
          <cell r="P509" t="str">
            <v>Porte jambon L45*P27*H14 cm</v>
          </cell>
          <cell r="R509" t="str">
            <v>Ham clamp L45*W27*H14 cm</v>
          </cell>
          <cell r="T509">
            <v>57.5</v>
          </cell>
        </row>
        <row r="510">
          <cell r="A510">
            <v>1688</v>
          </cell>
          <cell r="B510" t="str">
            <v>Mietartikel</v>
          </cell>
          <cell r="C510" t="str">
            <v>Chafing Dishes</v>
          </cell>
          <cell r="D510" t="str">
            <v>Chafing Dish Sauce 1 ltr Ø17 H26 cm ohne Einsatz</v>
          </cell>
          <cell r="F510">
            <v>15.75</v>
          </cell>
          <cell r="G510">
            <v>8.25</v>
          </cell>
          <cell r="H510">
            <v>0</v>
          </cell>
          <cell r="I510">
            <v>390.5</v>
          </cell>
          <cell r="J510">
            <v>10000</v>
          </cell>
          <cell r="K510">
            <v>2.5000000000000001E-2</v>
          </cell>
          <cell r="N510" t="str">
            <v>Chafing dish saus 1 ltr zonder gastronormbak Ø17*H26 cm</v>
          </cell>
          <cell r="P510" t="str">
            <v>Chafing Dish Sauce 1 ltr Ø17*H26 cm (sans bac gastro)</v>
          </cell>
          <cell r="R510" t="str">
            <v>Chafing dish sauce 1 ltr Ø17*H26 cm without gastronorm pan</v>
          </cell>
          <cell r="T510">
            <v>44</v>
          </cell>
        </row>
        <row r="511">
          <cell r="A511">
            <v>1689</v>
          </cell>
          <cell r="B511" t="str">
            <v>Mietartikel</v>
          </cell>
          <cell r="C511" t="str">
            <v>Chafing Dishes</v>
          </cell>
          <cell r="D511" t="str">
            <v>Einsatz für Chafing Dish Sauce Code 1688</v>
          </cell>
          <cell r="F511">
            <v>5.25</v>
          </cell>
          <cell r="G511">
            <v>1.1000000000000001</v>
          </cell>
          <cell r="H511">
            <v>0</v>
          </cell>
          <cell r="I511">
            <v>86.9</v>
          </cell>
          <cell r="J511">
            <v>1000</v>
          </cell>
          <cell r="K511">
            <v>7.7000000000000002E-3</v>
          </cell>
          <cell r="N511" t="str">
            <v>Gastronormbak rond voor chafing dish saus (1688)</v>
          </cell>
          <cell r="P511" t="str">
            <v>Bac gastro rond pour chafing dish sauce (1688)</v>
          </cell>
          <cell r="R511" t="str">
            <v>Gastronorm pan round for chafing dish sauce (1688)</v>
          </cell>
          <cell r="T511">
            <v>12.5</v>
          </cell>
        </row>
        <row r="512">
          <cell r="A512">
            <v>1690</v>
          </cell>
          <cell r="B512" t="str">
            <v>Mietartikel</v>
          </cell>
          <cell r="C512" t="str">
            <v>Großküchenmaterial</v>
          </cell>
          <cell r="D512" t="str">
            <v>Elektro SelfCooking Center SCC 61  6x1/1 GN  400V/10kW/16A</v>
          </cell>
          <cell r="E512" t="str">
            <v>B84xT85xH151 cm auf fahrbarem Untergestell</v>
          </cell>
          <cell r="F512">
            <v>375</v>
          </cell>
          <cell r="G512">
            <v>55</v>
          </cell>
          <cell r="H512">
            <v>0</v>
          </cell>
          <cell r="I512">
            <v>11000</v>
          </cell>
          <cell r="J512">
            <v>160000</v>
          </cell>
          <cell r="K512">
            <v>2</v>
          </cell>
          <cell r="N512" t="str">
            <v>Elektro SelfCooking Center SCC 61 6x1/1 GN  400V/10kW/16A</v>
          </cell>
          <cell r="O512" t="str">
            <v>B84xD85xH151 cm met verrijdbaar onderstel</v>
          </cell>
          <cell r="P512" t="str">
            <v>SelfCooking Center électrique SCC 61 6x1/1 GN</v>
          </cell>
          <cell r="Q512" t="str">
            <v>400V/10kW/16A B84xT85xH151 cm avec chariot mobile</v>
          </cell>
          <cell r="R512" t="str">
            <v>Elektro SelfCooking Center SCC 61  6x1/1 GN  400V/10kW/16A</v>
          </cell>
          <cell r="S512" t="str">
            <v>B84xW85xH151 cm with trolley</v>
          </cell>
          <cell r="T512">
            <v>690</v>
          </cell>
        </row>
        <row r="513">
          <cell r="A513">
            <v>1691</v>
          </cell>
          <cell r="B513" t="str">
            <v>Mietartikel</v>
          </cell>
          <cell r="C513" t="str">
            <v>Großküchenmaterial</v>
          </cell>
          <cell r="D513" t="str">
            <v>Elektro SelfCooking Center SCC 101 10*1/1 GN 400V/19kW/32A</v>
          </cell>
          <cell r="E513" t="str">
            <v>B90*T90*H175 cm auf fahrbarem Untergestell</v>
          </cell>
          <cell r="F513">
            <v>475</v>
          </cell>
          <cell r="G513">
            <v>60</v>
          </cell>
          <cell r="H513">
            <v>0</v>
          </cell>
          <cell r="I513">
            <v>12100</v>
          </cell>
          <cell r="J513">
            <v>180000</v>
          </cell>
          <cell r="K513">
            <v>2</v>
          </cell>
          <cell r="N513" t="str">
            <v>Elektro SelfCooking Center SCC 101 10*1/1 GN 400V/19kW/32A</v>
          </cell>
          <cell r="O513" t="str">
            <v>B90*D90*H175 cm met verrijdbaar onderstel</v>
          </cell>
          <cell r="P513" t="str">
            <v>SelfCooking Center électrique SCC 101 10x1/1 GN</v>
          </cell>
          <cell r="Q513" t="str">
            <v>400V/19kW/32A B90*P90*H175 cm sur roues</v>
          </cell>
          <cell r="R513" t="str">
            <v>Elektro SelfCooking Center SCC 101 10*1/1 GN 400V/19kW/32A</v>
          </cell>
          <cell r="S513" t="str">
            <v>W90*D90*H175 cm with trolley</v>
          </cell>
          <cell r="T513">
            <v>875</v>
          </cell>
        </row>
        <row r="514">
          <cell r="A514">
            <v>1692</v>
          </cell>
          <cell r="B514" t="str">
            <v>Mietartikel</v>
          </cell>
          <cell r="C514" t="str">
            <v>Großküchenmaterial</v>
          </cell>
          <cell r="D514" t="str">
            <v>Gas SelfCooking Center SCC 101 10*1/1 GN 230V</v>
          </cell>
          <cell r="E514" t="str">
            <v>B90xT90xH175 cm auf fahrbarem Untergestell_x000D_
ACHTUNG:_x000D_
- Funktioniert nur mit einer Propangasflache 33 kg (nicht im_x000D_
Lieferumfang enthalten)_x000D_
- Propangasflasche muss gegen Umkippen gesichert werden_x000D_
- Betrieb in geschlossenen Räumen nur zulässig ab einem_x000D_
Rauminhalt von min. 500m³</v>
          </cell>
          <cell r="F514">
            <v>625</v>
          </cell>
          <cell r="G514">
            <v>60</v>
          </cell>
          <cell r="H514">
            <v>0</v>
          </cell>
          <cell r="I514">
            <v>12100</v>
          </cell>
          <cell r="J514">
            <v>180000</v>
          </cell>
          <cell r="K514">
            <v>2</v>
          </cell>
          <cell r="N514" t="str">
            <v>Gas SelfCooking Center SCC 101 10*1/1 GN 230V</v>
          </cell>
          <cell r="O514" t="str">
            <v>functioneert op 1 propaanfles 33 kg_x000D_
B90*D90*H175 cm met verrijdbaar onderstel</v>
          </cell>
          <cell r="P514" t="str">
            <v>Gas SelfCooking Center SCC 101 10*1/1 GN 230V</v>
          </cell>
          <cell r="Q514" t="str">
            <v>L90xP90xH175 cm sur châssis roulant_x000D_
Attention:_x000D_
- fonctionne avec une bouteille de gaz 33kg (non livrée avec l'appareil)_x000D_
- la bouteille de gaz est à sécuriser contre un renversement_x000D_
- utilisation uniquement autorisée dans des pièces fermées d'un volume de plus de 500m3</v>
          </cell>
          <cell r="R514" t="str">
            <v>Gas SelfCooking Center SCC 101 10*1/1 GN 230V</v>
          </cell>
          <cell r="S514" t="str">
            <v>functions on 1 propane gas bottle 33 kg_x000D_
W90*D90*H175 cm with trolley</v>
          </cell>
          <cell r="T514">
            <v>1075</v>
          </cell>
        </row>
        <row r="515">
          <cell r="A515">
            <v>1695</v>
          </cell>
          <cell r="B515" t="str">
            <v>Mietartikel</v>
          </cell>
          <cell r="C515" t="str">
            <v>Großküchenmaterial</v>
          </cell>
          <cell r="D515" t="str">
            <v>Elektro SelfCooking Center SCC 201 20*1/1 GN 400V/37kW/63A</v>
          </cell>
          <cell r="E515" t="str">
            <v>B90*T80*H180 cm fahrbar_x000D_
(ein Abfluß muß in unmittelbarer Nähe vorhanden sein)</v>
          </cell>
          <cell r="F515">
            <v>890</v>
          </cell>
          <cell r="G515">
            <v>82.5</v>
          </cell>
          <cell r="H515">
            <v>0</v>
          </cell>
          <cell r="I515">
            <v>21945</v>
          </cell>
          <cell r="J515">
            <v>340000</v>
          </cell>
          <cell r="K515">
            <v>2.2000000000000002</v>
          </cell>
          <cell r="N515" t="str">
            <v>Elektro SelfCooking Center SCC 201 20x1/1 GN 400V/37kW/63A</v>
          </cell>
          <cell r="O515" t="str">
            <v>verrijdbaar (een afvoerputje moet ter plaatse zijn) B90xD80xH180 cm</v>
          </cell>
          <cell r="P515" t="str">
            <v>SelfCooking Center électrique SCC 201 20x1/1 GN</v>
          </cell>
          <cell r="Q515" t="str">
            <v>400V/37kW/63A L90xP80xH180 cm mobile_x000D_
(un tuyau d'écoulement doit être à proximité immédiate)</v>
          </cell>
          <cell r="R515" t="str">
            <v>Elektro SelfCooking Center SCC 201 20*1/1 GN 400V/37kW/63A</v>
          </cell>
          <cell r="S515" t="str">
            <v>W90*D80*H180 cm mobile_x000D_
(an outflow in the immediate vicinity must be present)</v>
          </cell>
          <cell r="T515">
            <v>1575</v>
          </cell>
        </row>
        <row r="516">
          <cell r="A516">
            <v>1696</v>
          </cell>
          <cell r="B516" t="str">
            <v>Mietartikel</v>
          </cell>
          <cell r="C516" t="str">
            <v>Großküchenmaterial</v>
          </cell>
          <cell r="D516" t="str">
            <v>Tellerhordengestellwagen Typ 201 für 60 Teller bis Ø31 cm</v>
          </cell>
          <cell r="F516">
            <v>109</v>
          </cell>
          <cell r="G516">
            <v>33</v>
          </cell>
          <cell r="H516">
            <v>0</v>
          </cell>
          <cell r="I516">
            <v>1974.5</v>
          </cell>
          <cell r="J516">
            <v>45000</v>
          </cell>
          <cell r="K516">
            <v>1.5</v>
          </cell>
          <cell r="N516" t="str">
            <v>Inrijwagen type 201 voor 60 borden tot Ø31 cm</v>
          </cell>
          <cell r="P516" t="str">
            <v>Chariot porte-assiettes Type 201</v>
          </cell>
          <cell r="Q516" t="str">
            <v>pour 60 assiettes max. Ø31 cm</v>
          </cell>
          <cell r="R516" t="str">
            <v>Plate-horde-rack-dare type 201 for 60 plates Ø31 cm</v>
          </cell>
          <cell r="T516">
            <v>275</v>
          </cell>
        </row>
        <row r="517">
          <cell r="A517">
            <v>1697</v>
          </cell>
          <cell r="B517" t="str">
            <v>Mietartikel</v>
          </cell>
          <cell r="C517" t="str">
            <v>Großküchenmaterial</v>
          </cell>
          <cell r="D517" t="str">
            <v>Hordengestellwagen Typ 201 für 17 Einsätze 1/1 (74 mm)</v>
          </cell>
          <cell r="F517">
            <v>109</v>
          </cell>
          <cell r="G517">
            <v>33</v>
          </cell>
          <cell r="H517">
            <v>0</v>
          </cell>
          <cell r="I517">
            <v>1925</v>
          </cell>
          <cell r="J517">
            <v>45000</v>
          </cell>
          <cell r="K517">
            <v>1.5</v>
          </cell>
          <cell r="N517" t="str">
            <v>Inrijwagen roosters type 201 voor 17 GN-bakken 1/1 (74 mm)</v>
          </cell>
          <cell r="P517" t="str">
            <v>Chariot étagère Type 201 pour 17 bacs gastro 1/1 (74 mm)</v>
          </cell>
          <cell r="R517" t="str">
            <v>Horde-rack-dare type 201 for 17 gastronorm pans 1/1 (74 mm)</v>
          </cell>
          <cell r="T517">
            <v>260</v>
          </cell>
        </row>
        <row r="518">
          <cell r="A518">
            <v>1698</v>
          </cell>
          <cell r="B518" t="str">
            <v>Mietartikel</v>
          </cell>
          <cell r="C518" t="str">
            <v>Großküchenmaterial</v>
          </cell>
          <cell r="D518" t="str">
            <v>Thermocover Typ 201</v>
          </cell>
          <cell r="F518">
            <v>75</v>
          </cell>
          <cell r="G518">
            <v>0</v>
          </cell>
          <cell r="H518">
            <v>0</v>
          </cell>
          <cell r="I518">
            <v>907.5</v>
          </cell>
          <cell r="J518">
            <v>5</v>
          </cell>
          <cell r="K518">
            <v>0.01</v>
          </cell>
          <cell r="N518" t="str">
            <v>Thermohoes type 201</v>
          </cell>
          <cell r="P518" t="str">
            <v>Housse Thermo Type 201</v>
          </cell>
          <cell r="R518" t="str">
            <v>Thermocover Typ 201</v>
          </cell>
          <cell r="T518">
            <v>120</v>
          </cell>
        </row>
        <row r="519">
          <cell r="A519">
            <v>1699</v>
          </cell>
          <cell r="B519" t="str">
            <v>Mietartikel</v>
          </cell>
          <cell r="C519" t="str">
            <v>Kaffeemaschinen</v>
          </cell>
          <cell r="D519" t="str">
            <v>Nespresso Maschine Momento Coffee 230V/1200W 30*50*H42 cm</v>
          </cell>
          <cell r="F519">
            <v>225</v>
          </cell>
          <cell r="G519">
            <v>30</v>
          </cell>
          <cell r="H519">
            <v>0</v>
          </cell>
          <cell r="I519">
            <v>1950</v>
          </cell>
          <cell r="J519">
            <v>16000</v>
          </cell>
          <cell r="K519">
            <v>0.15</v>
          </cell>
          <cell r="N519" t="str">
            <v>Nespresso machine Momento Coffee 230V/1200W 30*50*H42 cm</v>
          </cell>
          <cell r="P519" t="str">
            <v>Machine Nespresso Momento Coffee 230V/1200W 30*50*H42 cm</v>
          </cell>
          <cell r="R519" t="str">
            <v>Nespresso machine Momento Coffee 230V/1200W 30*50*H42 cm</v>
          </cell>
          <cell r="T519">
            <v>395</v>
          </cell>
        </row>
        <row r="520">
          <cell r="A520">
            <v>1701</v>
          </cell>
          <cell r="B520" t="str">
            <v>Mietartikel</v>
          </cell>
          <cell r="C520" t="str">
            <v>Kaffeemaschinen</v>
          </cell>
          <cell r="D520" t="str">
            <v>Kaffeemaschine Mondo 2, 230V/2,02kW</v>
          </cell>
          <cell r="E520" t="str">
            <v>144 Tassen pro Stunde</v>
          </cell>
          <cell r="F520">
            <v>35</v>
          </cell>
          <cell r="G520">
            <v>11</v>
          </cell>
          <cell r="H520">
            <v>0</v>
          </cell>
          <cell r="I520">
            <v>599.5</v>
          </cell>
          <cell r="J520">
            <v>6030</v>
          </cell>
          <cell r="K520">
            <v>0.28799999999999998</v>
          </cell>
          <cell r="N520" t="str">
            <v>Koffiezetapparaat Mondo 2, 230V/2020W</v>
          </cell>
          <cell r="O520" t="str">
            <v>144 koppen per uur</v>
          </cell>
          <cell r="P520" t="str">
            <v>Machine à café Mondo 2, 230V/2020W</v>
          </cell>
          <cell r="Q520" t="str">
            <v>144 tasses/heure</v>
          </cell>
          <cell r="R520" t="str">
            <v>Automatic coffee maker Mondo 2, 230V/2020W</v>
          </cell>
          <cell r="S520" t="str">
            <v>144 cups per hour</v>
          </cell>
          <cell r="T520">
            <v>66</v>
          </cell>
        </row>
        <row r="521">
          <cell r="A521">
            <v>1703</v>
          </cell>
          <cell r="B521" t="str">
            <v>Mietartikel</v>
          </cell>
          <cell r="C521" t="str">
            <v>Kaffeemaschinen</v>
          </cell>
          <cell r="D521" t="str">
            <v>Kaffeemaschine Mondo Twin 230V/3,24kW</v>
          </cell>
          <cell r="E521" t="str">
            <v>224 Tassen pro Stunde</v>
          </cell>
          <cell r="F521">
            <v>55</v>
          </cell>
          <cell r="G521">
            <v>16.5</v>
          </cell>
          <cell r="H521">
            <v>0</v>
          </cell>
          <cell r="I521">
            <v>935</v>
          </cell>
          <cell r="J521">
            <v>12290</v>
          </cell>
          <cell r="K521">
            <v>0.57599999999999996</v>
          </cell>
          <cell r="N521" t="str">
            <v>Koffiezetapparaat Mondo Twin 230V/3240W</v>
          </cell>
          <cell r="O521" t="str">
            <v>224 koppen per uur</v>
          </cell>
          <cell r="P521" t="str">
            <v>Machine à café Mondo Twin 230V/3240W</v>
          </cell>
          <cell r="Q521" t="str">
            <v>224 tasses/heure</v>
          </cell>
          <cell r="R521" t="str">
            <v>Automatic coffee machine Mondo Twin 230V/3240W</v>
          </cell>
          <cell r="S521" t="str">
            <v>224 cups per hour</v>
          </cell>
          <cell r="T521">
            <v>115</v>
          </cell>
        </row>
        <row r="522">
          <cell r="A522">
            <v>1704</v>
          </cell>
          <cell r="B522" t="str">
            <v>Mietartikel</v>
          </cell>
          <cell r="C522" t="str">
            <v>Kaffeemaschinen</v>
          </cell>
          <cell r="D522" t="str">
            <v>Kaffeemaschine Daalderop mit Zapfhahn</v>
          </cell>
          <cell r="E522" t="str">
            <v>110 Tassen pro 45 Minuten 230V/2060W</v>
          </cell>
          <cell r="F522">
            <v>49</v>
          </cell>
          <cell r="G522">
            <v>11</v>
          </cell>
          <cell r="H522">
            <v>0</v>
          </cell>
          <cell r="I522">
            <v>423.5</v>
          </cell>
          <cell r="J522">
            <v>5735</v>
          </cell>
          <cell r="K522">
            <v>0.28799999999999998</v>
          </cell>
          <cell r="N522" t="str">
            <v>Koffiezetapparaat Daalderop met tapkraan</v>
          </cell>
          <cell r="O522" t="str">
            <v>110 koppen per 45 minuten 230V/2060W</v>
          </cell>
          <cell r="P522" t="str">
            <v>Machine à café Daalderop avec robinet</v>
          </cell>
          <cell r="Q522" t="str">
            <v>110 tasses/heure 220V/2060W</v>
          </cell>
          <cell r="R522" t="str">
            <v>Coffee maker Daalderop with tap</v>
          </cell>
          <cell r="S522" t="str">
            <v>110 cups per 45 minutes 230V/2060W</v>
          </cell>
          <cell r="T522">
            <v>100</v>
          </cell>
        </row>
        <row r="523">
          <cell r="A523">
            <v>1705</v>
          </cell>
          <cell r="B523" t="str">
            <v>Mietartikel</v>
          </cell>
          <cell r="C523" t="str">
            <v>Kaffeemaschinen</v>
          </cell>
          <cell r="D523" t="str">
            <v>Kaffeeanlage "B5E" 400V/3kW/16A</v>
          </cell>
          <cell r="E523" t="str">
            <v>Stundenleistung 27 ltr/ca 200 Tassen_x000D_
Stoßvorrat 10 ltr/ca 80 Tassen_x000D_
B62*T37*H75 cm (Transportmaß: 36*71*H98,5)</v>
          </cell>
          <cell r="F523">
            <v>115</v>
          </cell>
          <cell r="G523">
            <v>33</v>
          </cell>
          <cell r="H523">
            <v>0</v>
          </cell>
          <cell r="I523">
            <v>2250</v>
          </cell>
          <cell r="J523">
            <v>24000</v>
          </cell>
          <cell r="K523">
            <v>0.6</v>
          </cell>
          <cell r="L523">
            <v>0</v>
          </cell>
          <cell r="N523" t="str">
            <v>Koffiezetapparaat "B5E" 400V/3kW/16A</v>
          </cell>
          <cell r="O523" t="str">
            <v>capaciteit 27 ltr/ca 200 koppen per uur_x000D_
buffervoorraad 10 ltr/ca 80 koppen_x000D_
B62*D37*H75 cm (transport afm.: 36*71*H98,5)</v>
          </cell>
          <cell r="P523" t="str">
            <v>Station à café "B5E" 400V/3kW/16A</v>
          </cell>
          <cell r="Q523" t="str">
            <v>capacité horaire 27 ltr (environ 200 tasses)_x000D_
réserve 10 ltr (environ 80 tasses)_x000D_
LA62*P37*H75 cm (dimensions pour transport: 36*71*H98,50 cm)</v>
          </cell>
          <cell r="R523" t="str">
            <v>Automatic coffee maker "B5E" 400V/3kW/16A</v>
          </cell>
          <cell r="S523" t="str">
            <v>capacity 27 ltr per hour ca 200 cups_x000D_
storage container 10 ltr/ ca 80 cups_x000D_
L62*W37*H75 cm (transport size: 36*71*H98,5)</v>
          </cell>
          <cell r="T523">
            <v>207</v>
          </cell>
        </row>
        <row r="524">
          <cell r="A524">
            <v>1706</v>
          </cell>
          <cell r="B524" t="str">
            <v>Mietartikel</v>
          </cell>
          <cell r="C524" t="str">
            <v>Kaffeemaschinen</v>
          </cell>
          <cell r="D524" t="str">
            <v>Brühsystem "B5E" 400V/3kW/16A  B62*T37*H75 cm</v>
          </cell>
          <cell r="F524">
            <v>80</v>
          </cell>
          <cell r="G524">
            <v>22</v>
          </cell>
          <cell r="H524">
            <v>0</v>
          </cell>
          <cell r="I524">
            <v>1650</v>
          </cell>
          <cell r="J524">
            <v>15000</v>
          </cell>
          <cell r="K524">
            <v>0.34</v>
          </cell>
          <cell r="N524" t="str">
            <v>Koffiezetsysteem "B5E" 400V/3kW/16A  B62*D37*H75 cm</v>
          </cell>
          <cell r="P524" t="str">
            <v>x</v>
          </cell>
          <cell r="R524" t="str">
            <v>Coffee brewing system "B5E" 400V/3kW/16A  L62*W37*H75 cm</v>
          </cell>
          <cell r="T524">
            <v>130</v>
          </cell>
        </row>
        <row r="525">
          <cell r="A525">
            <v>1707</v>
          </cell>
          <cell r="B525" t="str">
            <v>Mietartikel</v>
          </cell>
          <cell r="C525" t="str">
            <v>Kaffeemaschinen</v>
          </cell>
          <cell r="D525" t="str">
            <v>Kaffeeanlage "B20E" mit 2 Containern 20 ltr 400V/9,3kW/16A</v>
          </cell>
          <cell r="E525" t="str">
            <v>Stundenleistung 80 ltr/ca 640 Tassen  Stoßvorrat 40 ltr/ca 320 Tassen_x000D_
B115*T64*H95 cm</v>
          </cell>
          <cell r="F525">
            <v>227.5</v>
          </cell>
          <cell r="G525">
            <v>49.5</v>
          </cell>
          <cell r="H525">
            <v>0</v>
          </cell>
          <cell r="I525">
            <v>4710</v>
          </cell>
          <cell r="J525">
            <v>59000</v>
          </cell>
          <cell r="K525">
            <v>1.5</v>
          </cell>
          <cell r="L525">
            <v>0</v>
          </cell>
          <cell r="N525" t="str">
            <v>Koffiezetapparaat "B20E" met 2 containers 20 ltr</v>
          </cell>
          <cell r="O525" t="str">
            <v>400V/9.3kW/16A capaciteit 80 ltr/ca 640 koppen per uur_x000D_
buffervoorraad 40 ltr/ca 320 koppen B115*D64*H95 cm</v>
          </cell>
          <cell r="P525" t="str">
            <v>Machine à café "B20E"  avec 2 conteneurs 20 ltr</v>
          </cell>
          <cell r="Q525" t="str">
            <v>400V/9.3kW/16A capacité par heure 80 ltr (+/- 640 tasses)_x000D_
réserve 40 ltr (+/- 320 tasses) LA115*P64*H95 cm</v>
          </cell>
          <cell r="R525" t="str">
            <v>Automatic coffee maker "B20E" with 2 container 20 ltr</v>
          </cell>
          <cell r="S525" t="str">
            <v>400V/9.3kW/16A capacity 80 ltr per hour ca 640 cups_x000D_
storage container 40 ltr/ ca 320 cups L115*W64*H95 cm</v>
          </cell>
          <cell r="T525">
            <v>470</v>
          </cell>
        </row>
        <row r="526">
          <cell r="A526">
            <v>1708</v>
          </cell>
          <cell r="B526" t="str">
            <v>Mietartikel</v>
          </cell>
          <cell r="C526" t="str">
            <v>Kaffeemaschinen</v>
          </cell>
          <cell r="D526" t="str">
            <v>Kaffeeanlage "B40" mit 2 Containern 40 ltr</v>
          </cell>
          <cell r="E526" t="str">
            <v>400V/14,8kW/32A Stundenleistung 145 ltr/ca 1150 Tassen_x000D_
Stoßvorrat 80 ltr/ca 640 Tassen B130*T70*H110 cm</v>
          </cell>
          <cell r="F526">
            <v>410</v>
          </cell>
          <cell r="G526">
            <v>59.4</v>
          </cell>
          <cell r="H526">
            <v>0</v>
          </cell>
          <cell r="I526">
            <v>6870</v>
          </cell>
          <cell r="J526">
            <v>118000</v>
          </cell>
          <cell r="K526">
            <v>3.4159999999999999</v>
          </cell>
          <cell r="L526">
            <v>0</v>
          </cell>
          <cell r="N526" t="str">
            <v>Koffiezetapparaat "B40" met 2 containers 40 ltr</v>
          </cell>
          <cell r="O526" t="str">
            <v>400V/14.8kW/32A capaciteit 145 ltr/ca 1150 koppen per uur_x000D_
buffervoorraad 80 ltr/ca 640 koppen B130*D70*H110 cm</v>
          </cell>
          <cell r="P526" t="str">
            <v>Machine à café "B40" avec 2 conteneurs 40 ltr</v>
          </cell>
          <cell r="Q526" t="str">
            <v>400V/14.8kW/32A, capacité par heure 145 ltr (environ 1150 tasses)_x000D_
réserve 80 ltr (640 tasses) LA130*P70*H110 cm</v>
          </cell>
          <cell r="R526" t="str">
            <v>Automatic coffee maker "B40" with 2 container 40 ltr</v>
          </cell>
          <cell r="S526" t="str">
            <v>400V/14.8kW/32A capacity 145 ltr per hour ca 1150 cups_x000D_
storage container 80 ltr/ ca 640 cups L130*W70*H110 cm</v>
          </cell>
          <cell r="T526">
            <v>745</v>
          </cell>
        </row>
        <row r="527">
          <cell r="A527">
            <v>1709</v>
          </cell>
          <cell r="B527" t="str">
            <v>Mietartikel</v>
          </cell>
          <cell r="C527" t="str">
            <v>Kaffeemaschinen</v>
          </cell>
          <cell r="D527" t="str">
            <v>Spezialitätenmaschine Nespresso Gemini CS 220 Pro</v>
          </cell>
          <cell r="E527" t="str">
            <v>für Nespresso-Pro-Kapseln, 
inklusive 5 Einweghalmen und -düsen_x000D_
(Leistung 2,41kW, 16-19 Bar Druck, B56*T40*H37 cm, Doppel-Brühsystem,_x000D_
3 verschiedene Tassengrößen, integrierter milkfoamer, Heißwasserdüse,_x000D_
2 abnehmbare Wassertanks à 3 Liter, indirekter Tassenwärmer)_x000D_
(Transportmaß: 47*61,5*H85,5 cm)</v>
          </cell>
          <cell r="F527">
            <v>235</v>
          </cell>
          <cell r="G527">
            <v>30</v>
          </cell>
          <cell r="H527">
            <v>0</v>
          </cell>
          <cell r="I527">
            <v>2310</v>
          </cell>
          <cell r="J527">
            <v>18000</v>
          </cell>
          <cell r="K527">
            <v>8.3000000000000004E-2</v>
          </cell>
          <cell r="N527" t="str">
            <v>Koffiemachine Nespresso Gemini CS 220 Pro</v>
          </cell>
          <cell r="O527" t="str">
            <v>voor Nespresso-Pro-capsules, inclusief 5 wegwerp-nozzles en -rietjes_x000D_
(vermogen 2410 W, 16-19 Bar druk, dubbele uitloop,_x000D_
3 programmeerbare koffievolumes, geïntegreerde melkschuimer, snelle doorloop van heet water, 2 uitneembare waterreservoirs, B56*D40*H37 cm_x000D_
(transport afm.: 47*61,5*H85,5 cm)</v>
          </cell>
          <cell r="P527" t="str">
            <v>Machine Nespresso Gemini CS 220 Pro</v>
          </cell>
          <cell r="Q527" t="str">
            <v>pour capsules Nespresso Pro, 5 pailles et buses jetables incl._x000D_
(puissance électrique 2,41kW, pression 16-19 bar, L56*P40*H37 cm, système d'extraction à deux têtes pour la préparation de 2 tasses simultanément, 3 tailles de tasses programmables, mousse de lait ou lait chaud ou eau chaud sur simple pression d'un bouton, 2 réservoirs d'eau amovible à 3 litres, plateaux chauffe tasses)_x000D_
(Dimension pour le transport: 47*61,50*H85,50 cm)</v>
          </cell>
          <cell r="R527" t="str">
            <v>Coffee machine Nespresso Gemini CS 220 Pro</v>
          </cell>
          <cell r="S527" t="str">
            <v>for Nespresso-Pro-capsules, inclusive 5 disposable milk-straws and-nozzles (Power 2410 W, 16-19 bar pressure W56*D40*H37 cm, "double head" extraction system, 3 progammable cup sizes, integrated milk frother, high speed hot water, 2 removable water tanks_x000D_
(transport size: 47*61,5*H85,5 cm)</v>
          </cell>
          <cell r="T527">
            <v>385</v>
          </cell>
        </row>
        <row r="528">
          <cell r="A528">
            <v>1710</v>
          </cell>
          <cell r="B528" t="str">
            <v>Mietartikel</v>
          </cell>
          <cell r="C528" t="str">
            <v>Kaffeemaschinen</v>
          </cell>
          <cell r="D528" t="str">
            <v>Kaffeecontainer Inhalt 5 ltr 230V/60W</v>
          </cell>
          <cell r="F528">
            <v>17.5</v>
          </cell>
          <cell r="G528">
            <v>5.5</v>
          </cell>
          <cell r="H528">
            <v>0</v>
          </cell>
          <cell r="I528">
            <v>300</v>
          </cell>
          <cell r="J528">
            <v>4500</v>
          </cell>
          <cell r="K528">
            <v>0.13</v>
          </cell>
          <cell r="N528" t="str">
            <v>Koffiecontainer inhoud 5 ltr 230V/60W</v>
          </cell>
          <cell r="P528" t="str">
            <v>Thermos café contenu 5 ltr 230V/60W</v>
          </cell>
          <cell r="R528" t="str">
            <v>Coffee container contents 5 ltr 230V/60W</v>
          </cell>
          <cell r="T528">
            <v>38.5</v>
          </cell>
        </row>
        <row r="529">
          <cell r="A529">
            <v>1711</v>
          </cell>
          <cell r="B529" t="str">
            <v>Mietartikel</v>
          </cell>
          <cell r="C529" t="str">
            <v>Kaffeemaschinen</v>
          </cell>
          <cell r="D529" t="str">
            <v>Kaffeecontainer Inhalt 10 ltr 230V/82W</v>
          </cell>
          <cell r="F529">
            <v>30</v>
          </cell>
          <cell r="G529">
            <v>8.25</v>
          </cell>
          <cell r="H529">
            <v>0</v>
          </cell>
          <cell r="I529">
            <v>495</v>
          </cell>
          <cell r="J529">
            <v>6605</v>
          </cell>
          <cell r="K529">
            <v>0.192</v>
          </cell>
          <cell r="N529" t="str">
            <v>Koffiecontainer inhoud 10 ltr 230V/82W</v>
          </cell>
          <cell r="P529" t="str">
            <v>Thermos café contenu 10 ltr 230V/82W</v>
          </cell>
          <cell r="R529" t="str">
            <v>Coffee container contents 10 ltr 230V/82W</v>
          </cell>
          <cell r="T529">
            <v>60</v>
          </cell>
        </row>
        <row r="530">
          <cell r="A530">
            <v>1712</v>
          </cell>
          <cell r="B530" t="str">
            <v>Mietartikel</v>
          </cell>
          <cell r="C530" t="str">
            <v>Kaffeemaschinen</v>
          </cell>
          <cell r="D530" t="str">
            <v>Kaffeecontainer Inhalt 20 ltr 230V/180W</v>
          </cell>
          <cell r="F530">
            <v>35</v>
          </cell>
          <cell r="G530">
            <v>11</v>
          </cell>
          <cell r="H530">
            <v>0</v>
          </cell>
          <cell r="I530">
            <v>605</v>
          </cell>
          <cell r="J530">
            <v>10500</v>
          </cell>
          <cell r="K530">
            <v>0.4</v>
          </cell>
          <cell r="N530" t="str">
            <v>Koffiecontainer inhoud 20 ltr 230V/180W</v>
          </cell>
          <cell r="P530" t="str">
            <v>Thermos café contenu 20 ltr 230V/180W</v>
          </cell>
          <cell r="R530" t="str">
            <v>Coffee container contents 20 ltr 230V/180W</v>
          </cell>
          <cell r="T530">
            <v>82.5</v>
          </cell>
        </row>
        <row r="531">
          <cell r="A531">
            <v>1713</v>
          </cell>
          <cell r="B531" t="str">
            <v>Mietartikel</v>
          </cell>
          <cell r="C531" t="str">
            <v>Kaffeemaschinen</v>
          </cell>
          <cell r="D531" t="str">
            <v>Kaffeecontainer Inhalt 40 ltr 230V/515W</v>
          </cell>
          <cell r="F531">
            <v>57.5</v>
          </cell>
          <cell r="G531">
            <v>13.2</v>
          </cell>
          <cell r="H531">
            <v>0</v>
          </cell>
          <cell r="I531">
            <v>935</v>
          </cell>
          <cell r="J531">
            <v>14000</v>
          </cell>
          <cell r="K531">
            <v>0.7</v>
          </cell>
          <cell r="N531" t="str">
            <v>Koffiecontainer inhoud 40 ltr 230V/515W</v>
          </cell>
          <cell r="P531" t="str">
            <v>Thermos café contenu 40 ltr 230V/515W</v>
          </cell>
          <cell r="R531" t="str">
            <v>Coffee container contents 40 ltr 230V/515W</v>
          </cell>
          <cell r="T531">
            <v>135</v>
          </cell>
        </row>
        <row r="532">
          <cell r="A532">
            <v>1714</v>
          </cell>
          <cell r="B532" t="str">
            <v>Mietartikel</v>
          </cell>
          <cell r="C532" t="str">
            <v>Kaffeemaschinen</v>
          </cell>
          <cell r="D532" t="str">
            <v>Brühsystem "B20E" 400V/9.3kW/16A  B115*T64*H95 cm</v>
          </cell>
          <cell r="F532">
            <v>157.5</v>
          </cell>
          <cell r="G532">
            <v>27.5</v>
          </cell>
          <cell r="H532">
            <v>0</v>
          </cell>
          <cell r="I532">
            <v>3500</v>
          </cell>
          <cell r="J532">
            <v>38000</v>
          </cell>
          <cell r="K532">
            <v>0.7</v>
          </cell>
          <cell r="N532" t="str">
            <v>Koffiezetsysteem "B20E" 400V/9.3kW/32A  B115*D64*H95 cm</v>
          </cell>
          <cell r="P532" t="str">
            <v>x</v>
          </cell>
          <cell r="R532" t="str">
            <v>Coffee brewing system "B20E" 400V/9.3kW/32A</v>
          </cell>
          <cell r="S532" t="str">
            <v>L115*W64*H95 cm</v>
          </cell>
          <cell r="T532">
            <v>305</v>
          </cell>
        </row>
        <row r="533">
          <cell r="A533">
            <v>1716</v>
          </cell>
          <cell r="B533" t="str">
            <v>Mietartikel</v>
          </cell>
          <cell r="C533" t="str">
            <v>Kaffeemaschinen</v>
          </cell>
          <cell r="D533" t="str">
            <v>Heißwassergerät HW520 Inhalt 16 ltr 230V/3,28kW</v>
          </cell>
          <cell r="E533" t="str">
            <v>Ø38 H52 cm  Stundenleistung 30 ltr</v>
          </cell>
          <cell r="F533">
            <v>55</v>
          </cell>
          <cell r="G533">
            <v>11</v>
          </cell>
          <cell r="H533">
            <v>0</v>
          </cell>
          <cell r="I533">
            <v>1067</v>
          </cell>
          <cell r="J533">
            <v>9015</v>
          </cell>
          <cell r="K533">
            <v>0.38400000000000001</v>
          </cell>
          <cell r="N533" t="str">
            <v>Waterkoker HW520 inhoud 16 ltr 230V/3280W</v>
          </cell>
          <cell r="O533" t="str">
            <v>H52 cm Ø38 cm capaciteit 30 ltr per uur</v>
          </cell>
          <cell r="P533" t="str">
            <v>Chauffe-eau HW 520 contenu 16 ltr 230V/3280W</v>
          </cell>
          <cell r="Q533" t="str">
            <v>H52 cm Ø 38 cm 30 ltr/heure</v>
          </cell>
          <cell r="R533" t="str">
            <v>Electric kettle HW520 contents 16 ltr 230V/3.28kW</v>
          </cell>
          <cell r="S533" t="str">
            <v>Ø38 H52 cm 30 ltr per hour</v>
          </cell>
          <cell r="T533">
            <v>110</v>
          </cell>
        </row>
        <row r="534">
          <cell r="A534">
            <v>1717</v>
          </cell>
          <cell r="B534" t="str">
            <v>Mietartikel</v>
          </cell>
          <cell r="C534" t="str">
            <v>Isoliercontainer</v>
          </cell>
          <cell r="D534" t="str">
            <v>Getränkebehälter LD250 isoliert 9,4 ltr</v>
          </cell>
          <cell r="E534" t="str">
            <v>L42*B23*H46 cm</v>
          </cell>
          <cell r="F534">
            <v>22.5</v>
          </cell>
          <cell r="G534">
            <v>7.7</v>
          </cell>
          <cell r="H534">
            <v>0</v>
          </cell>
          <cell r="I534">
            <v>275</v>
          </cell>
          <cell r="J534">
            <v>5210</v>
          </cell>
          <cell r="K534">
            <v>7.6799999999999993E-2</v>
          </cell>
          <cell r="N534" t="str">
            <v>Koffiecontainer LD250 geïsoleerd 9.4 ltr</v>
          </cell>
          <cell r="O534" t="str">
            <v>L42*B23*H46 cm</v>
          </cell>
          <cell r="P534" t="str">
            <v>Bac thermo boisson LD250 isolé 9.4 ltr</v>
          </cell>
          <cell r="Q534" t="str">
            <v>L42*P23*H46 cm</v>
          </cell>
          <cell r="R534" t="str">
            <v>Beverage tank LD250 insulated 9.4 ltr</v>
          </cell>
          <cell r="S534" t="str">
            <v>L42*W23*H46 cm</v>
          </cell>
          <cell r="T534">
            <v>50</v>
          </cell>
        </row>
        <row r="535">
          <cell r="A535">
            <v>1718</v>
          </cell>
          <cell r="B535" t="str">
            <v>Mietartikel</v>
          </cell>
          <cell r="C535" t="str">
            <v>Isoliercontainer</v>
          </cell>
          <cell r="D535" t="str">
            <v>Getränkebehälter LD500 isoliert 18,9 ltr</v>
          </cell>
          <cell r="E535" t="str">
            <v>L42*B23*H61 cm</v>
          </cell>
          <cell r="F535">
            <v>28.5</v>
          </cell>
          <cell r="G535">
            <v>8.8000000000000007</v>
          </cell>
          <cell r="H535">
            <v>0</v>
          </cell>
          <cell r="I535">
            <v>302.5</v>
          </cell>
          <cell r="J535">
            <v>6285</v>
          </cell>
          <cell r="K535">
            <v>7.6799999999999993E-2</v>
          </cell>
          <cell r="N535" t="str">
            <v>Koffiecontainer LD500 geïsoleerd 18.9 ltr</v>
          </cell>
          <cell r="O535" t="str">
            <v>L42*B23*H61 cm</v>
          </cell>
          <cell r="P535" t="str">
            <v>Bac thermo boisson LD500 isolé 18.9 ltr</v>
          </cell>
          <cell r="Q535" t="str">
            <v>L42*P23*H61 cm</v>
          </cell>
          <cell r="R535" t="str">
            <v>Beverage tank LD500 insulated 18.9 ltr</v>
          </cell>
          <cell r="S535" t="str">
            <v>L42*W23*H61 cm</v>
          </cell>
          <cell r="T535">
            <v>55</v>
          </cell>
        </row>
        <row r="536">
          <cell r="A536">
            <v>1719</v>
          </cell>
          <cell r="B536" t="str">
            <v>Mietartikel</v>
          </cell>
          <cell r="C536" t="str">
            <v>Küchengeräte</v>
          </cell>
          <cell r="D536" t="str">
            <v>Kontakt-Grill unten glatt/oben geriffelt 50°-300° 230V/3,4kW</v>
          </cell>
          <cell r="E536" t="str">
            <v>B39*T40*H23 cm</v>
          </cell>
          <cell r="F536">
            <v>79</v>
          </cell>
          <cell r="G536">
            <v>19.25</v>
          </cell>
          <cell r="H536">
            <v>0</v>
          </cell>
          <cell r="I536">
            <v>764.5</v>
          </cell>
          <cell r="J536">
            <v>30500</v>
          </cell>
          <cell r="K536">
            <v>0.1</v>
          </cell>
          <cell r="N536" t="str">
            <v>Contact-grill onder glad/boven geribbeld 50°-300° 230V/3.4kW</v>
          </cell>
          <cell r="O536" t="str">
            <v>B39*D40*H23 cm</v>
          </cell>
          <cell r="P536" t="str">
            <v>Grill de contact lisse en bas, rayé en haut 50°-300°</v>
          </cell>
          <cell r="Q536" t="str">
            <v>230V/3.4kW LA39*P40*H23 cm</v>
          </cell>
          <cell r="R536" t="str">
            <v>Contact-grill bottum flat/top ribbed 50°-300° 230V/3.4kW</v>
          </cell>
          <cell r="S536" t="str">
            <v>L39*W40*H23 cm</v>
          </cell>
          <cell r="T536">
            <v>140</v>
          </cell>
        </row>
        <row r="537">
          <cell r="A537">
            <v>1720</v>
          </cell>
          <cell r="B537" t="str">
            <v>Mietartikel</v>
          </cell>
          <cell r="C537" t="str">
            <v>Warmhalte- &amp; Kühlequipment</v>
          </cell>
          <cell r="D537" t="str">
            <v>Getränke-Dispenser 2*12 ltr 230V/0,23kW B38*T43*H55 cm</v>
          </cell>
          <cell r="E537" t="str">
            <v>mit ausschaltbarem Rührsystem, automatischem Thermostat_x000D_
und Tropfenfänger</v>
          </cell>
          <cell r="F537">
            <v>225</v>
          </cell>
          <cell r="G537">
            <v>27.5</v>
          </cell>
          <cell r="H537">
            <v>0</v>
          </cell>
          <cell r="I537">
            <v>1050.5</v>
          </cell>
          <cell r="J537">
            <v>23255</v>
          </cell>
          <cell r="K537">
            <v>0.38400000000000001</v>
          </cell>
          <cell r="N537" t="str">
            <v>Dranken-dispenser 2*12 ltr 230V/235W L38*B43*H55 cm</v>
          </cell>
          <cell r="O537" t="str">
            <v>met uitschakelbaar roersysteem, automatische thermostaat_x000D_
en lekbak</v>
          </cell>
          <cell r="P537" t="str">
            <v>Distributeur de boisson 2*12 ltr 230V/235W L38*P43*H55 cm</v>
          </cell>
          <cell r="Q537" t="str">
            <v>système de remuage arrêtable, thermostat automatique_x000D_
et attrappe-goutte</v>
          </cell>
          <cell r="R537" t="str">
            <v>Soft drink-dispenser 2*12 ltr 230V/235W L38*W43*H55 cm</v>
          </cell>
          <cell r="S537" t="str">
            <v>with optional stir-system and drip tray</v>
          </cell>
          <cell r="T537">
            <v>405</v>
          </cell>
        </row>
        <row r="538">
          <cell r="A538">
            <v>1722</v>
          </cell>
          <cell r="D538" t="str">
            <v>Thermo-Toplader PC140, 11.4 ltr für Einsatz 1/1 GN 10 cm</v>
          </cell>
          <cell r="E538" t="str">
            <v>L54*B34*H19 cm</v>
          </cell>
          <cell r="F538">
            <v>20</v>
          </cell>
          <cell r="G538">
            <v>5.5</v>
          </cell>
          <cell r="H538">
            <v>0</v>
          </cell>
          <cell r="I538">
            <v>220</v>
          </cell>
          <cell r="J538">
            <v>0</v>
          </cell>
          <cell r="K538">
            <v>0</v>
          </cell>
        </row>
        <row r="539">
          <cell r="A539">
            <v>1723</v>
          </cell>
          <cell r="B539" t="str">
            <v>Mietartikel</v>
          </cell>
          <cell r="C539" t="str">
            <v>Kaffeemaschinen</v>
          </cell>
          <cell r="D539" t="str">
            <v>Kaffeevollautomat Franke A200 MS  230V/2.75kW</v>
          </cell>
          <cell r="E539" t="str">
            <v>mit 2 Kaffeemühlen und Milchschlauch für diverse Kaffeespezialitäten sowie Heisswasser                                                                                        Wassertank: 4 Liter_x000D_
Abwasser: Tropfschale 2.4 Liter_x000D_
bis zu 100 Tassen/Tag_x000D_
B35*T56*H61 cm</v>
          </cell>
          <cell r="F539">
            <v>345</v>
          </cell>
          <cell r="G539">
            <v>33</v>
          </cell>
          <cell r="H539">
            <v>0</v>
          </cell>
          <cell r="I539">
            <v>6600</v>
          </cell>
          <cell r="J539">
            <v>40000</v>
          </cell>
          <cell r="K539">
            <v>0.25</v>
          </cell>
          <cell r="N539" t="str">
            <v>Koffievolautomaat Franke A200 MS  230V/2.75kW</v>
          </cell>
          <cell r="O539" t="str">
            <v>met 2 maalwerken en melkslang voor diverse_x000D_
koffiespecialiteiten en heet water_x000D_
watertank: 4 liter_x000D_
afvoer: lekblad 2.4 liter_x000D_
tot ca. 100 kopjes/dag_x000D_
B35*D56*H61 cm</v>
          </cell>
          <cell r="P539" t="str">
            <v>x</v>
          </cell>
          <cell r="R539" t="str">
            <v>Coffee machine fully automatic Franke A200 MS  230V/2.75kW</v>
          </cell>
          <cell r="T539">
            <v>720</v>
          </cell>
        </row>
        <row r="540">
          <cell r="A540">
            <v>1725</v>
          </cell>
          <cell r="B540" t="str">
            <v>Mietartikel</v>
          </cell>
          <cell r="C540" t="str">
            <v>Kaffeemaschinen</v>
          </cell>
          <cell r="D540" t="str">
            <v>Brühsystem "B40" 400V/14.8kW/32A  B130*T70*H110 cm</v>
          </cell>
          <cell r="F540">
            <v>295</v>
          </cell>
          <cell r="G540">
            <v>33</v>
          </cell>
          <cell r="H540">
            <v>0</v>
          </cell>
          <cell r="I540">
            <v>5000</v>
          </cell>
          <cell r="J540">
            <v>90000</v>
          </cell>
          <cell r="K540">
            <v>2.016</v>
          </cell>
          <cell r="N540" t="str">
            <v>Koffiezetsysteem "B40" 400V/14.8kW/32A  B130*D70*H110 cm</v>
          </cell>
          <cell r="P540" t="str">
            <v>x</v>
          </cell>
          <cell r="R540" t="str">
            <v>Coffee brewing system "B40" 400V/14.8kW/32A</v>
          </cell>
          <cell r="S540" t="str">
            <v>L130*W70*H110 cm</v>
          </cell>
          <cell r="T540">
            <v>475</v>
          </cell>
        </row>
        <row r="541">
          <cell r="A541">
            <v>1727</v>
          </cell>
          <cell r="B541" t="str">
            <v>Mietartikel</v>
          </cell>
          <cell r="C541" t="str">
            <v>Buffetzubehör</v>
          </cell>
          <cell r="D541" t="str">
            <v>Brezel- und Wurstständer Buchenholz Ø28*H50 cm</v>
          </cell>
          <cell r="F541">
            <v>4.75</v>
          </cell>
          <cell r="G541">
            <v>0.73</v>
          </cell>
          <cell r="H541">
            <v>0</v>
          </cell>
          <cell r="I541">
            <v>22</v>
          </cell>
          <cell r="J541">
            <v>700</v>
          </cell>
          <cell r="K541">
            <v>0.05</v>
          </cell>
          <cell r="N541" t="str">
            <v>Brezelstandaard hout Ø28*H50 cm</v>
          </cell>
          <cell r="P541" t="str">
            <v>Support pour Bretzel ou saucisson, bois de hêtre ø28*H50 cm</v>
          </cell>
          <cell r="R541" t="str">
            <v>Pretzelstand wood Ø28*H50 cm</v>
          </cell>
          <cell r="T541">
            <v>12.5</v>
          </cell>
        </row>
        <row r="542">
          <cell r="A542">
            <v>1728</v>
          </cell>
          <cell r="B542" t="str">
            <v>Mietartikel</v>
          </cell>
          <cell r="C542" t="str">
            <v>Isoliercontainer</v>
          </cell>
          <cell r="D542" t="str">
            <v>Thermo-Endlader PC600 für 2* 5 Einsätze 1/1 GN 6 cm</v>
          </cell>
          <cell r="E542" t="str">
            <v>L61*B42*H126 cm auf Rädern</v>
          </cell>
          <cell r="F542">
            <v>64</v>
          </cell>
          <cell r="G542">
            <v>18.5</v>
          </cell>
          <cell r="H542">
            <v>0</v>
          </cell>
          <cell r="I542">
            <v>847</v>
          </cell>
          <cell r="J542">
            <v>28500</v>
          </cell>
          <cell r="K542">
            <v>0.624</v>
          </cell>
          <cell r="N542" t="str">
            <v>Voedselcontainer PC600 voor 2*(5 GN-bakken 1/1 GN 6 cm)</v>
          </cell>
          <cell r="O542" t="str">
            <v>L61*B42*H126 cm verrijdbaar</v>
          </cell>
          <cell r="P542" t="str">
            <v>Bac thermo PC600 pour 2*(5 bacs gastro 1/1 GN P6 cm)</v>
          </cell>
          <cell r="Q542" t="str">
            <v>L61*L42*H126 cm sur roues</v>
          </cell>
          <cell r="R542" t="str">
            <v>Thermo discharger PC600</v>
          </cell>
          <cell r="S542" t="str">
            <v>for 2*(5 gastronorm pans 1/1 GN 6 cm) L61*W42*H126 cm mobile</v>
          </cell>
          <cell r="T542">
            <v>150</v>
          </cell>
        </row>
        <row r="543">
          <cell r="A543">
            <v>1729</v>
          </cell>
          <cell r="B543" t="str">
            <v>Mietartikel</v>
          </cell>
          <cell r="C543" t="str">
            <v>Küchengeräte</v>
          </cell>
          <cell r="D543" t="str">
            <v>Gasgrill Edelstahl mit Einsteckfüßen B72*T76*H87 cm</v>
          </cell>
          <cell r="E543" t="str">
            <v>Grillfläche 55*55 cm</v>
          </cell>
          <cell r="F543">
            <v>65</v>
          </cell>
          <cell r="G543">
            <v>27.5</v>
          </cell>
          <cell r="H543">
            <v>0</v>
          </cell>
          <cell r="I543">
            <v>1045</v>
          </cell>
          <cell r="J543">
            <v>35000</v>
          </cell>
          <cell r="K543">
            <v>0.57599999999999996</v>
          </cell>
          <cell r="N543" t="str">
            <v>Gasbarbecue rvs met insteekpoten B72*D76*H87 cm</v>
          </cell>
          <cell r="O543" t="str">
            <v>grilloppervlak 55*55 cm</v>
          </cell>
          <cell r="P543" t="str">
            <v>Gril à gaz en acier inoxydable L72*P76*H87 cm</v>
          </cell>
          <cell r="Q543" t="str">
            <v>surface gril 55*55 cm</v>
          </cell>
          <cell r="R543" t="str">
            <v>Gas grill stainless steel L72*T76*H87 cm</v>
          </cell>
          <cell r="S543" t="str">
            <v>grill plate 55*55 cm</v>
          </cell>
          <cell r="T543">
            <v>150</v>
          </cell>
        </row>
        <row r="544">
          <cell r="A544">
            <v>1730</v>
          </cell>
          <cell r="B544" t="str">
            <v>Mietartikel</v>
          </cell>
          <cell r="C544" t="str">
            <v>Küchengeräte</v>
          </cell>
          <cell r="D544" t="str">
            <v>Gasgrill Florida edelstahl auf Rädern B129*T100*H92 cm</v>
          </cell>
          <cell r="E544" t="str">
            <v>Grillfläche 110*50 cm</v>
          </cell>
          <cell r="F544">
            <v>200</v>
          </cell>
          <cell r="G544">
            <v>66</v>
          </cell>
          <cell r="H544">
            <v>0</v>
          </cell>
          <cell r="I544">
            <v>4125</v>
          </cell>
          <cell r="J544">
            <v>140000</v>
          </cell>
          <cell r="K544">
            <v>2.5</v>
          </cell>
          <cell r="N544" t="str">
            <v>Gasbarbecue Florida RVS verrijdbaar B129*D77*H92 cm</v>
          </cell>
          <cell r="O544" t="str">
            <v>griloppervlak 110*50 cm</v>
          </cell>
          <cell r="P544" t="str">
            <v>Gril Florida à gaz en acier inoxydable sur roues</v>
          </cell>
          <cell r="Q544" t="str">
            <v>L129*T77*H92 cm surface gril 110*50 cm</v>
          </cell>
          <cell r="R544" t="str">
            <v>Gas barbecue Florida stainless steel mobile L129*W100*H92 cm</v>
          </cell>
          <cell r="S544" t="str">
            <v>grill plate 110*50 cm</v>
          </cell>
          <cell r="T544">
            <v>485</v>
          </cell>
        </row>
        <row r="545">
          <cell r="A545">
            <v>1732</v>
          </cell>
          <cell r="B545" t="str">
            <v>Mietartikel</v>
          </cell>
          <cell r="C545" t="str">
            <v>Küchengeräte</v>
          </cell>
          <cell r="D545" t="str">
            <v>Gasgrill Texas auf Rädern B129*T77*H92 cm mit Spritzschutz</v>
          </cell>
          <cell r="E545" t="str">
            <v>Grillfläche 110*50 cm</v>
          </cell>
          <cell r="F545">
            <v>200</v>
          </cell>
          <cell r="G545">
            <v>66</v>
          </cell>
          <cell r="H545">
            <v>0</v>
          </cell>
          <cell r="I545">
            <v>4015</v>
          </cell>
          <cell r="J545">
            <v>140000</v>
          </cell>
          <cell r="K545">
            <v>2.4500000000000002</v>
          </cell>
          <cell r="N545" t="str">
            <v>Gasbarbecue Texas verrijdbaar B129*D77*H92 cm met spatscherm</v>
          </cell>
          <cell r="O545" t="str">
            <v>griloppervlak 110*50 cm</v>
          </cell>
          <cell r="P545" t="str">
            <v>Gril Texas à gaz sur roues L129*P77*H92 cm</v>
          </cell>
          <cell r="Q545" t="str">
            <v>surface du gril 110*50 cm</v>
          </cell>
          <cell r="R545" t="str">
            <v>Gas barbecue Texas mobile L129*W77*H92 cm</v>
          </cell>
          <cell r="S545" t="str">
            <v>with splash protection - grill plate 110*50 cm</v>
          </cell>
          <cell r="T545">
            <v>485</v>
          </cell>
        </row>
        <row r="546">
          <cell r="A546">
            <v>1733</v>
          </cell>
          <cell r="B546" t="str">
            <v>Mietartikel</v>
          </cell>
          <cell r="C546" t="str">
            <v>Küchengeräte</v>
          </cell>
          <cell r="D546" t="str">
            <v>Party-Grill-Karre L130*T65*H90 cm Grillfläche 50*60 cm</v>
          </cell>
          <cell r="F546">
            <v>245</v>
          </cell>
          <cell r="G546">
            <v>66</v>
          </cell>
          <cell r="H546">
            <v>0</v>
          </cell>
          <cell r="I546">
            <v>2530</v>
          </cell>
          <cell r="J546">
            <v>10300</v>
          </cell>
          <cell r="K546">
            <v>2.496</v>
          </cell>
          <cell r="N546" t="str">
            <v>Party-Barbecue verrijdbaar L130*D65*H90 cm</v>
          </cell>
          <cell r="O546" t="str">
            <v>grilloppervlak 50*60 cm</v>
          </cell>
          <cell r="P546" t="str">
            <v>Chariot Party Gril L130*P65*H90 cm surface gril 50*60 cm</v>
          </cell>
          <cell r="R546" t="str">
            <v>Party grill trolley L130*W65*H90 cm grill plate 50*60 cm</v>
          </cell>
          <cell r="T546">
            <v>495</v>
          </cell>
        </row>
        <row r="547">
          <cell r="A547">
            <v>1734</v>
          </cell>
          <cell r="B547" t="str">
            <v>Mietartikel</v>
          </cell>
          <cell r="C547" t="str">
            <v>Küchengeräte</v>
          </cell>
          <cell r="D547" t="str">
            <v>Gasgrill auf Rädern mit Dach und Abzugshaube</v>
          </cell>
          <cell r="E547" t="str">
            <v>Grillfläche 110*50 cm - Dachhöhe 220 cm_x000D_
(Transportmaß B126*T74*H90 cm)</v>
          </cell>
          <cell r="F547">
            <v>245</v>
          </cell>
          <cell r="G547">
            <v>66</v>
          </cell>
          <cell r="H547">
            <v>0</v>
          </cell>
          <cell r="I547">
            <v>4250</v>
          </cell>
          <cell r="J547">
            <v>163000</v>
          </cell>
          <cell r="K547">
            <v>2.496</v>
          </cell>
          <cell r="N547" t="str">
            <v>Gasbarbecue verrijdbaar met dak en afzuigkap</v>
          </cell>
          <cell r="O547" t="str">
            <v>griloppervlak 110*50 cm - dakhoogte 220 cm_x000D_
(transportafmeting L126*D74*H190 cm)</v>
          </cell>
          <cell r="P547" t="str">
            <v>Gril à gaz avec toit et hotte aspirante</v>
          </cell>
          <cell r="Q547" t="str">
            <v>surface gril 110*50 cm - hauteur toit 220 cm_x000D_
(dimension pour le transport L126*P74*H90 cm)</v>
          </cell>
          <cell r="R547" t="str">
            <v>Gas barbecue mobile with roof and extractor</v>
          </cell>
          <cell r="S547" t="str">
            <v>W126*D74*H90 cm</v>
          </cell>
          <cell r="T547">
            <v>535</v>
          </cell>
        </row>
        <row r="548">
          <cell r="A548">
            <v>1735</v>
          </cell>
          <cell r="B548" t="str">
            <v>Mietartikel</v>
          </cell>
          <cell r="C548" t="str">
            <v>Küchengeräte</v>
          </cell>
          <cell r="D548" t="str">
            <v>Grillzange</v>
          </cell>
          <cell r="F548">
            <v>1.5</v>
          </cell>
          <cell r="G548">
            <v>0.43</v>
          </cell>
          <cell r="H548">
            <v>0</v>
          </cell>
          <cell r="I548">
            <v>9.9</v>
          </cell>
          <cell r="J548">
            <v>96</v>
          </cell>
          <cell r="K548">
            <v>1.6000000000000001E-3</v>
          </cell>
          <cell r="N548" t="str">
            <v>Barbecuetang</v>
          </cell>
          <cell r="P548" t="str">
            <v>Pince à gril</v>
          </cell>
          <cell r="R548" t="str">
            <v>Grill tongs</v>
          </cell>
          <cell r="T548">
            <v>2.75</v>
          </cell>
        </row>
        <row r="549">
          <cell r="A549">
            <v>1736</v>
          </cell>
          <cell r="B549" t="str">
            <v>Mietartikel</v>
          </cell>
          <cell r="C549" t="str">
            <v>Küchengeräte</v>
          </cell>
          <cell r="D549" t="str">
            <v>Grillkrippe Hubertus auf Gas 230V/14kW fahrbar</v>
          </cell>
          <cell r="E549" t="str">
            <v>B165*T85*H185 cm_x000D_
Inklusive Zubehör:_x000D_
- 1 Grill-Mittelspieß "15er" / 2 Endklammer "15er" groß / 1_x000D_
Fußklammer "15er" groß / 2 Zwischenklammer "15er" groß_x000D_
- 3 Hähnchen-Grillspieß "12er" / 6 Aussenklammer "12er" klein_x000D_
/ 15 Zwischenklammer "12er" klein_x000D_
- 1 Stromkabel_x000D_
WIRD OHNE GASFLASCHE GELIEFERT</v>
          </cell>
          <cell r="F549">
            <v>375</v>
          </cell>
          <cell r="G549">
            <v>66</v>
          </cell>
          <cell r="H549">
            <v>0</v>
          </cell>
          <cell r="I549">
            <v>6545</v>
          </cell>
          <cell r="J549">
            <v>160500</v>
          </cell>
          <cell r="K549">
            <v>3.9887999999999999</v>
          </cell>
          <cell r="N549" t="str">
            <v>Varkensspit/haantjesgrill "Hubertus" op gas 230V/14kW</v>
          </cell>
          <cell r="O549" t="str">
            <v>verrijdbaar B165*D85*H185 cm</v>
          </cell>
          <cell r="P549" t="str">
            <v>Station gril "Hubert" gaz 230V/14kW mobile</v>
          </cell>
          <cell r="Q549" t="str">
            <v>L165*P85*H185 cm_x000D_
Accessoires inlcus:_x000D_
- 1 broche "15" / 2 pinces d'arrêt "15" / 1 pince "15" grand / 2 pinces de raccord "15" grand_x000D_
- 3 broches de poulet "12" &amp; 6 pinces "12" petit / 15 pinces de raccord "12" petit_x000D_
-  1 câble électrique_x000D_
Livraison sans bouteille de gaz!</v>
          </cell>
          <cell r="R549" t="str">
            <v>Pork spit "Hubertus" on gas 230V/14kW mobile</v>
          </cell>
          <cell r="S549" t="str">
            <v>W165*D85*H185 cm</v>
          </cell>
          <cell r="T549">
            <v>800</v>
          </cell>
        </row>
        <row r="550">
          <cell r="A550">
            <v>1737</v>
          </cell>
          <cell r="B550" t="str">
            <v>Mietartikel</v>
          </cell>
          <cell r="C550" t="str">
            <v>Küchengeräte</v>
          </cell>
          <cell r="D550" t="str">
            <v>Riesenbratpfanne Ø100 cm mit Stiel für Code 1740</v>
          </cell>
          <cell r="F550">
            <v>65</v>
          </cell>
          <cell r="G550">
            <v>29.5</v>
          </cell>
          <cell r="H550">
            <v>0</v>
          </cell>
          <cell r="I550">
            <v>495</v>
          </cell>
          <cell r="J550">
            <v>41000</v>
          </cell>
          <cell r="K550">
            <v>0.57599999999999996</v>
          </cell>
          <cell r="N550" t="str">
            <v>Reuzenbraadpan Ø100 cm met houten steel voor code 1740</v>
          </cell>
          <cell r="P550" t="str">
            <v>Poêle géant Ø100 cm avec manche pour Code 1740</v>
          </cell>
          <cell r="R550" t="str">
            <v>Supersize frying pan Ø100 cm with handle for code 1740</v>
          </cell>
          <cell r="T550">
            <v>155</v>
          </cell>
        </row>
        <row r="551">
          <cell r="A551">
            <v>1738</v>
          </cell>
          <cell r="B551" t="str">
            <v>Mietartikel</v>
          </cell>
          <cell r="C551" t="str">
            <v>Küchengeräte</v>
          </cell>
          <cell r="D551" t="str">
            <v>Riesenbratpfanne geteilt Ø100 cm mit Stiel für Code 1740</v>
          </cell>
          <cell r="F551">
            <v>65</v>
          </cell>
          <cell r="G551">
            <v>29.5</v>
          </cell>
          <cell r="H551">
            <v>0</v>
          </cell>
          <cell r="I551">
            <v>506</v>
          </cell>
          <cell r="J551">
            <v>46000</v>
          </cell>
          <cell r="K551">
            <v>0.57599999999999996</v>
          </cell>
          <cell r="N551" t="str">
            <v>Reuzenbraadpan met tussenschot Ø100 cm met houten steel</v>
          </cell>
          <cell r="O551" t="str">
            <v>voor code 1740</v>
          </cell>
          <cell r="P551" t="str">
            <v>Poêle géant divisé Ø100 cm avec manche pour Code 1740</v>
          </cell>
          <cell r="R551" t="str">
            <v>Supersize frying pan with partition Ø100 cm</v>
          </cell>
          <cell r="S551" t="str">
            <v>with handle for Code 1740</v>
          </cell>
          <cell r="T551">
            <v>155</v>
          </cell>
        </row>
        <row r="552">
          <cell r="A552">
            <v>1739</v>
          </cell>
          <cell r="B552" t="str">
            <v>Mietartikel</v>
          </cell>
          <cell r="C552" t="str">
            <v>Küchengeräte</v>
          </cell>
          <cell r="D552" t="str">
            <v>Industriebrenner B60*T60*H72 cm 400V/6,3kW/16A</v>
          </cell>
          <cell r="F552">
            <v>85</v>
          </cell>
          <cell r="G552">
            <v>11</v>
          </cell>
          <cell r="H552">
            <v>0</v>
          </cell>
          <cell r="I552">
            <v>1760</v>
          </cell>
          <cell r="J552">
            <v>43750</v>
          </cell>
          <cell r="K552">
            <v>0.5</v>
          </cell>
          <cell r="N552" t="str">
            <v>Industriebrander 400V/6300W/16A B60*D60*H72 cm</v>
          </cell>
          <cell r="P552" t="str">
            <v>Brûleur professionnel LA60*P60*H72 cm 400V/6300W/16A</v>
          </cell>
          <cell r="R552" t="str">
            <v>Industrial burner L60*W60*H72 cm 400V/6300W/16A</v>
          </cell>
          <cell r="T552">
            <v>170</v>
          </cell>
        </row>
        <row r="553">
          <cell r="A553">
            <v>1740</v>
          </cell>
          <cell r="B553" t="str">
            <v>Mietartikel</v>
          </cell>
          <cell r="C553" t="str">
            <v>Küchengeräte</v>
          </cell>
          <cell r="D553" t="str">
            <v>Industriebrenner auf Propangas</v>
          </cell>
          <cell r="F553">
            <v>52.5</v>
          </cell>
          <cell r="G553">
            <v>11</v>
          </cell>
          <cell r="H553">
            <v>0</v>
          </cell>
          <cell r="I553">
            <v>759</v>
          </cell>
          <cell r="J553">
            <v>20000</v>
          </cell>
          <cell r="K553">
            <v>1.44</v>
          </cell>
          <cell r="N553" t="str">
            <v>Industriebrander op propaangas</v>
          </cell>
          <cell r="P553" t="str">
            <v>Brûleur professionnel au propane</v>
          </cell>
          <cell r="R553" t="str">
            <v>Industrial burner on propane gas</v>
          </cell>
          <cell r="T553">
            <v>160</v>
          </cell>
        </row>
        <row r="554">
          <cell r="A554">
            <v>1741</v>
          </cell>
          <cell r="B554" t="str">
            <v>Mietartikel</v>
          </cell>
          <cell r="C554" t="str">
            <v>Küchengeräte</v>
          </cell>
          <cell r="D554" t="str">
            <v>Gaskocher 1-flammig</v>
          </cell>
          <cell r="F554">
            <v>24.5</v>
          </cell>
          <cell r="G554">
            <v>2.75</v>
          </cell>
          <cell r="H554">
            <v>0</v>
          </cell>
          <cell r="I554">
            <v>86.4</v>
          </cell>
          <cell r="J554">
            <v>5335</v>
          </cell>
          <cell r="K554">
            <v>0.44600000000000001</v>
          </cell>
          <cell r="N554" t="str">
            <v>Gas industriebrander 1-pits gietijzer</v>
          </cell>
          <cell r="P554" t="str">
            <v>Brûleur à gaz 1 flamme</v>
          </cell>
          <cell r="R554" t="str">
            <v>Gasrange 1 burner</v>
          </cell>
          <cell r="T554">
            <v>50</v>
          </cell>
        </row>
        <row r="555">
          <cell r="A555">
            <v>1742</v>
          </cell>
          <cell r="B555" t="str">
            <v>Mietartikel</v>
          </cell>
          <cell r="C555" t="str">
            <v>Großküchenmaterial</v>
          </cell>
          <cell r="D555" t="str">
            <v>Mikrowelle Professionell Edelstahl 230V/2,7kW</v>
          </cell>
          <cell r="E555" t="str">
            <v>Leistungsgabe 1,5kW B51*T44*H34 cm</v>
          </cell>
          <cell r="F555">
            <v>155</v>
          </cell>
          <cell r="G555">
            <v>25</v>
          </cell>
          <cell r="H555">
            <v>0</v>
          </cell>
          <cell r="I555">
            <v>1969</v>
          </cell>
          <cell r="J555">
            <v>33500</v>
          </cell>
          <cell r="K555">
            <v>0.38400000000000001</v>
          </cell>
          <cell r="N555" t="str">
            <v>Professionele magnetron 230V/2700W</v>
          </cell>
          <cell r="O555" t="str">
            <v>vermogen 1500W B51*D44*H34 cm</v>
          </cell>
          <cell r="P555" t="str">
            <v>Micro-ondes professionnel en acier inoxydable 230V/2700W</v>
          </cell>
          <cell r="Q555" t="str">
            <v>Performance 1500W LA51*P44*H34 cm</v>
          </cell>
          <cell r="R555" t="str">
            <v>Microwave oven profesional 230V/2.7kW</v>
          </cell>
          <cell r="S555" t="str">
            <v>Output 1.5kW W51*D44*H34 cm</v>
          </cell>
          <cell r="T555">
            <v>295</v>
          </cell>
        </row>
        <row r="556">
          <cell r="A556">
            <v>1743</v>
          </cell>
          <cell r="B556" t="str">
            <v>Mietartikel</v>
          </cell>
          <cell r="C556" t="str">
            <v>Großküchenmaterial</v>
          </cell>
          <cell r="D556" t="str">
            <v>Gas-Tischherd 4-flammig B80*T90*H85 cm</v>
          </cell>
          <cell r="F556">
            <v>175</v>
          </cell>
          <cell r="G556">
            <v>49.5</v>
          </cell>
          <cell r="H556">
            <v>0</v>
          </cell>
          <cell r="I556">
            <v>3492.5</v>
          </cell>
          <cell r="J556">
            <v>83500</v>
          </cell>
          <cell r="K556">
            <v>1.728</v>
          </cell>
          <cell r="N556" t="str">
            <v>Gasfornuis 4-pits B80*D90*H85 cm</v>
          </cell>
          <cell r="P556" t="str">
            <v>Cuisinière à gaz 4 flammes LA80*P90*H85 cm</v>
          </cell>
          <cell r="R556" t="str">
            <v>Gas range 4 burners L80*W90*H85 cm</v>
          </cell>
          <cell r="T556">
            <v>385</v>
          </cell>
        </row>
        <row r="557">
          <cell r="A557">
            <v>1744</v>
          </cell>
          <cell r="B557" t="str">
            <v>Mietartikel</v>
          </cell>
          <cell r="C557" t="str">
            <v>Küchengeräte</v>
          </cell>
          <cell r="D557" t="str">
            <v>Riesenbratpfanne Ø85 cm für Code 1739</v>
          </cell>
          <cell r="F557">
            <v>65</v>
          </cell>
          <cell r="G557">
            <v>29.5</v>
          </cell>
          <cell r="H557">
            <v>0</v>
          </cell>
          <cell r="I557">
            <v>412.5</v>
          </cell>
          <cell r="J557">
            <v>48500</v>
          </cell>
          <cell r="K557">
            <v>0.25919999999999999</v>
          </cell>
          <cell r="N557" t="str">
            <v>Reuzenbraadpan Ø85 cm voor code 1739</v>
          </cell>
          <cell r="P557" t="str">
            <v>Poêle géant Ø85 cm pour Code 1739</v>
          </cell>
          <cell r="R557" t="str">
            <v>Supersize frying pan Ø85 cm for code 1739</v>
          </cell>
          <cell r="T557">
            <v>140</v>
          </cell>
        </row>
        <row r="558">
          <cell r="A558">
            <v>1745</v>
          </cell>
          <cell r="B558" t="str">
            <v>Mietartikel</v>
          </cell>
          <cell r="C558" t="str">
            <v>Küchengeräte</v>
          </cell>
          <cell r="D558" t="str">
            <v>Kochtopf Edelstahl 45 ltr</v>
          </cell>
          <cell r="F558">
            <v>20.5</v>
          </cell>
          <cell r="G558">
            <v>4.5</v>
          </cell>
          <cell r="H558">
            <v>0</v>
          </cell>
          <cell r="I558">
            <v>163.9</v>
          </cell>
          <cell r="J558">
            <v>4890</v>
          </cell>
          <cell r="K558">
            <v>0.38400000000000001</v>
          </cell>
          <cell r="N558" t="str">
            <v>Kookpan rvs 45 ltr</v>
          </cell>
          <cell r="P558" t="str">
            <v>Marmite 45 ltr</v>
          </cell>
          <cell r="R558" t="str">
            <v>Stockpot 45 ltr</v>
          </cell>
          <cell r="T558">
            <v>55</v>
          </cell>
        </row>
        <row r="559">
          <cell r="A559">
            <v>1746</v>
          </cell>
          <cell r="B559" t="str">
            <v>Mietartikel</v>
          </cell>
          <cell r="C559" t="str">
            <v>Küchengeräte</v>
          </cell>
          <cell r="D559" t="str">
            <v>Riesenbratpfanne geteilt Ø85 cm mit Stiel für Code 1739</v>
          </cell>
          <cell r="F559">
            <v>65</v>
          </cell>
          <cell r="G559">
            <v>29.5</v>
          </cell>
          <cell r="H559">
            <v>0</v>
          </cell>
          <cell r="I559">
            <v>434.5</v>
          </cell>
          <cell r="J559">
            <v>50500</v>
          </cell>
          <cell r="K559">
            <v>0.25919999999999999</v>
          </cell>
          <cell r="N559" t="str">
            <v>Reuzenbraadpan met tussenschot Ø85 cm met steel</v>
          </cell>
          <cell r="O559" t="str">
            <v>voor code 1739</v>
          </cell>
          <cell r="P559" t="str">
            <v>Poêle géant divisé Ø85 cm avec manche pour Code 1739</v>
          </cell>
          <cell r="R559" t="str">
            <v>Supersize frying pan with partition Ø85 cm for code 1739</v>
          </cell>
          <cell r="T559">
            <v>137.5</v>
          </cell>
        </row>
        <row r="560">
          <cell r="A560">
            <v>1747</v>
          </cell>
          <cell r="B560" t="str">
            <v>Mietartikel</v>
          </cell>
          <cell r="C560" t="str">
            <v>Küchengeräte</v>
          </cell>
          <cell r="D560" t="str">
            <v>Kochtopf Edelstahl 60 ltr</v>
          </cell>
          <cell r="F560">
            <v>26.5</v>
          </cell>
          <cell r="G560">
            <v>5.75</v>
          </cell>
          <cell r="H560">
            <v>0</v>
          </cell>
          <cell r="I560">
            <v>203.5</v>
          </cell>
          <cell r="J560">
            <v>6355</v>
          </cell>
          <cell r="K560">
            <v>0.57599999999999996</v>
          </cell>
          <cell r="N560" t="str">
            <v>Kookpan rvs 60 ltr</v>
          </cell>
          <cell r="P560" t="str">
            <v>Marmite 60 ltr</v>
          </cell>
          <cell r="R560" t="str">
            <v>Stockpot 60 ltr</v>
          </cell>
          <cell r="T560">
            <v>75</v>
          </cell>
        </row>
        <row r="561">
          <cell r="A561">
            <v>1749</v>
          </cell>
          <cell r="B561" t="str">
            <v>Mietartikel</v>
          </cell>
          <cell r="C561" t="str">
            <v>Warmhalte- &amp; Kühlequipment</v>
          </cell>
          <cell r="D561" t="str">
            <v>Kühlschrank mit Glastür 360 ltr fahrbar mit 3 Einlegeböden</v>
          </cell>
          <cell r="E561" t="str">
            <v>230V/304W B66*T60*H200 cm</v>
          </cell>
          <cell r="F561">
            <v>62.5</v>
          </cell>
          <cell r="G561">
            <v>16.5</v>
          </cell>
          <cell r="H561">
            <v>15</v>
          </cell>
          <cell r="I561">
            <v>1094.5</v>
          </cell>
          <cell r="J561">
            <v>70000</v>
          </cell>
          <cell r="K561">
            <v>1.1519999999999999</v>
          </cell>
          <cell r="N561" t="str">
            <v>Koelkast met glasdeur 360 ltr verrijdbaar met 3 roosters</v>
          </cell>
          <cell r="O561" t="str">
            <v>230V/304W B66*D60*H200 cm</v>
          </cell>
          <cell r="P561" t="str">
            <v>Réfrigérateur avec porte en verre 360 ltr sur roues</v>
          </cell>
          <cell r="Q561" t="str">
            <v>avec 3 grilles 230V/304W L60*P66*H200 cm</v>
          </cell>
          <cell r="R561" t="str">
            <v>Refrigerator with glass door 360 ltr mobile with 3 grates</v>
          </cell>
          <cell r="S561" t="str">
            <v>230V/304W W60*D66*H200 cm</v>
          </cell>
          <cell r="T561">
            <v>160</v>
          </cell>
        </row>
        <row r="562">
          <cell r="A562">
            <v>1750</v>
          </cell>
          <cell r="B562" t="str">
            <v>Mietartikel</v>
          </cell>
          <cell r="C562" t="str">
            <v>Warmhalte- &amp; Kühlequipment</v>
          </cell>
          <cell r="D562" t="str">
            <v>Kühlschrank 360 ltr 230V/140W fahrbar mit 3 Einlegeböden</v>
          </cell>
          <cell r="E562" t="str">
            <v>B60*T66*H150 cm</v>
          </cell>
          <cell r="F562">
            <v>47.5</v>
          </cell>
          <cell r="G562">
            <v>16.5</v>
          </cell>
          <cell r="H562">
            <v>15</v>
          </cell>
          <cell r="I562">
            <v>742.5</v>
          </cell>
          <cell r="J562">
            <v>78500</v>
          </cell>
          <cell r="K562">
            <v>1.1519999999999999</v>
          </cell>
          <cell r="N562" t="str">
            <v>Koelkast 360 ltr 230V/140W verrijdbaar met 3 roosters</v>
          </cell>
          <cell r="O562" t="str">
            <v>B60*D66*H150 cm</v>
          </cell>
          <cell r="P562" t="str">
            <v>Réfrigérateur 360 ltr 230V/140W sur roues avec 3 grilles</v>
          </cell>
          <cell r="Q562" t="str">
            <v>L60*P66*H150 cm</v>
          </cell>
          <cell r="R562" t="str">
            <v>Refrigerator 360 ltr 230V/140W mobile with 3 grates</v>
          </cell>
          <cell r="S562" t="str">
            <v>L60*W66*H150 cm</v>
          </cell>
          <cell r="T562">
            <v>200</v>
          </cell>
        </row>
        <row r="563">
          <cell r="A563">
            <v>1751</v>
          </cell>
          <cell r="B563" t="str">
            <v>Mietartikel</v>
          </cell>
          <cell r="C563" t="str">
            <v>Küchengeräte</v>
          </cell>
          <cell r="D563" t="str">
            <v>Gasherd 1-flammig 41*41*H20 cm für Code 1752</v>
          </cell>
          <cell r="E563" t="str">
            <v>mit Aufsatzring und Strahlungsschutz</v>
          </cell>
          <cell r="F563">
            <v>23</v>
          </cell>
          <cell r="G563">
            <v>16.5</v>
          </cell>
          <cell r="H563">
            <v>0</v>
          </cell>
          <cell r="I563">
            <v>2090</v>
          </cell>
          <cell r="J563">
            <v>11000</v>
          </cell>
          <cell r="K563">
            <v>0.19</v>
          </cell>
          <cell r="N563" t="str">
            <v>Gas-industriebrander 1-pits voor code 1752</v>
          </cell>
          <cell r="O563" t="str">
            <v>met opzetrand en hittebescherming B41*D41*H20 cm</v>
          </cell>
          <cell r="P563" t="str">
            <v>Cuisinière à gaz 1 flamme LA41*P41*H20 cm pour Code 1752</v>
          </cell>
          <cell r="Q563" t="str">
            <v>avec anneau de support et écran protecteur</v>
          </cell>
          <cell r="R563" t="str">
            <v>Industrial burner 1 burner L41*W41*H20 cm for code 1752</v>
          </cell>
          <cell r="T563">
            <v>60</v>
          </cell>
        </row>
        <row r="564">
          <cell r="A564">
            <v>1752</v>
          </cell>
          <cell r="B564" t="str">
            <v>Mietartikel</v>
          </cell>
          <cell r="C564" t="str">
            <v>Küchengeräte</v>
          </cell>
          <cell r="D564" t="str">
            <v>Wok-Pfanne Ø36 cm</v>
          </cell>
          <cell r="F564">
            <v>20</v>
          </cell>
          <cell r="G564">
            <v>3.6</v>
          </cell>
          <cell r="H564">
            <v>0</v>
          </cell>
          <cell r="I564">
            <v>60.5</v>
          </cell>
          <cell r="J564">
            <v>1500</v>
          </cell>
          <cell r="K564">
            <v>3.8399999999999997E-2</v>
          </cell>
          <cell r="N564" t="str">
            <v>Wokpan Ø36 cm</v>
          </cell>
          <cell r="P564" t="str">
            <v>Poêle Wok Ø36 cm</v>
          </cell>
          <cell r="R564" t="str">
            <v>Wok pan Ø36 cm</v>
          </cell>
          <cell r="T564">
            <v>38.5</v>
          </cell>
        </row>
        <row r="565">
          <cell r="A565">
            <v>1753</v>
          </cell>
          <cell r="B565" t="str">
            <v>Mietartikel</v>
          </cell>
          <cell r="C565" t="str">
            <v>Warmhalte- &amp; Kühlequipment</v>
          </cell>
          <cell r="D565" t="str">
            <v>Kühlschrank mit Glastür 145 ltr mit 2 Einlegeböden 230V/176W</v>
          </cell>
          <cell r="E565" t="str">
            <v>B51*T57*H85 cm</v>
          </cell>
          <cell r="F565">
            <v>52.5</v>
          </cell>
          <cell r="G565">
            <v>14.5</v>
          </cell>
          <cell r="H565">
            <v>15</v>
          </cell>
          <cell r="I565">
            <v>800</v>
          </cell>
          <cell r="J565">
            <v>40000</v>
          </cell>
          <cell r="K565">
            <v>0.6</v>
          </cell>
          <cell r="N565" t="str">
            <v>Koelkast met glasdeur 145 ltr met 2 roosters 230V/176W</v>
          </cell>
          <cell r="O565" t="str">
            <v>B51*D57*H85 cm</v>
          </cell>
          <cell r="P565" t="str">
            <v>Réfrigérateur avec porte en verre 145 ltr avec 2 grilles</v>
          </cell>
          <cell r="Q565" t="str">
            <v>230V/176W L51*P57*H85 cm</v>
          </cell>
          <cell r="R565" t="str">
            <v>Refrigerator with glass door 145 ltr with 2 grates</v>
          </cell>
          <cell r="S565" t="str">
            <v>230V/176W L51*W57*H85 cm</v>
          </cell>
          <cell r="T565">
            <v>110</v>
          </cell>
        </row>
        <row r="566">
          <cell r="A566">
            <v>1754</v>
          </cell>
          <cell r="B566" t="str">
            <v>Mietartikel</v>
          </cell>
          <cell r="C566" t="str">
            <v>Küchengeräte</v>
          </cell>
          <cell r="D566" t="str">
            <v>Aufschnittmaschine regulierbar 230V Messer Ø22 cm</v>
          </cell>
          <cell r="E566" t="str">
            <v>B43*B37*H31 cm</v>
          </cell>
          <cell r="F566">
            <v>42</v>
          </cell>
          <cell r="G566">
            <v>18.5</v>
          </cell>
          <cell r="H566">
            <v>0</v>
          </cell>
          <cell r="I566">
            <v>533.5</v>
          </cell>
          <cell r="J566">
            <v>14720</v>
          </cell>
          <cell r="K566">
            <v>0.28799999999999998</v>
          </cell>
          <cell r="N566" t="str">
            <v>Vleesmachine 230V mes Ø22 cm</v>
          </cell>
          <cell r="O566" t="str">
            <v>B43*D37*H31 cm</v>
          </cell>
          <cell r="P566" t="str">
            <v>Trancheuse réglable 230V Couteau Ø 22 cm</v>
          </cell>
          <cell r="Q566" t="str">
            <v>L43*P37*H31 cm</v>
          </cell>
          <cell r="R566" t="str">
            <v>Electric slicer accurately regulable 230V knife Ø22 cm</v>
          </cell>
          <cell r="S566" t="str">
            <v>W43*D37*H31 cm</v>
          </cell>
          <cell r="T566">
            <v>82.5</v>
          </cell>
        </row>
        <row r="567">
          <cell r="A567">
            <v>1755</v>
          </cell>
          <cell r="B567" t="str">
            <v>Mietartikel</v>
          </cell>
          <cell r="C567" t="str">
            <v>Warmhalte- &amp; Kühlequipment</v>
          </cell>
          <cell r="D567" t="str">
            <v>Kühlschrank 150 ltr mit 2 Einlegeböden 230V/176W</v>
          </cell>
          <cell r="E567" t="str">
            <v>B60*T60*H85 cm</v>
          </cell>
          <cell r="F567">
            <v>42</v>
          </cell>
          <cell r="G567">
            <v>14.5</v>
          </cell>
          <cell r="H567">
            <v>15</v>
          </cell>
          <cell r="I567">
            <v>825</v>
          </cell>
          <cell r="J567">
            <v>40000</v>
          </cell>
          <cell r="K567">
            <v>0.6</v>
          </cell>
          <cell r="N567" t="str">
            <v>Koelkast 150 ltr met 2 roosters 230V/176W B60*D60*H85 cm</v>
          </cell>
          <cell r="P567" t="str">
            <v>Réfrigérateur 150 ltr avec 2 grilles 230V/176W</v>
          </cell>
          <cell r="Q567" t="str">
            <v>L60*P60*H85 cm</v>
          </cell>
          <cell r="R567" t="str">
            <v>Refrigerator 150 ltr 230V/176W mobile with 2 grates</v>
          </cell>
          <cell r="S567" t="str">
            <v>L60*W60*H85 cm</v>
          </cell>
          <cell r="T567">
            <v>105</v>
          </cell>
        </row>
        <row r="568">
          <cell r="A568">
            <v>1756</v>
          </cell>
          <cell r="B568" t="str">
            <v>Mietartikel</v>
          </cell>
          <cell r="C568" t="str">
            <v>Warmhalte- &amp; Kühlequipment</v>
          </cell>
          <cell r="D568" t="str">
            <v>Tiefkühltruhe 350 ltr 230V/193W fahrbar B115*T63*H94 cm</v>
          </cell>
          <cell r="F568">
            <v>95</v>
          </cell>
          <cell r="G568">
            <v>20</v>
          </cell>
          <cell r="H568">
            <v>15</v>
          </cell>
          <cell r="I568">
            <v>1350</v>
          </cell>
          <cell r="J568">
            <v>62500</v>
          </cell>
          <cell r="K568">
            <v>1.85</v>
          </cell>
          <cell r="N568" t="str">
            <v>Vrieskist 350 ltr 230V/193W verrijdbaar B115*D63*H94 cm</v>
          </cell>
          <cell r="P568" t="str">
            <v>Congélateur 350 ltr 230V/193W mobile L115*P63*H94 cm</v>
          </cell>
          <cell r="R568" t="str">
            <v>Chest freezer 350 ltr 230V/193W mobile W115*D63*H94 cm</v>
          </cell>
          <cell r="T568">
            <v>275</v>
          </cell>
        </row>
        <row r="569">
          <cell r="A569">
            <v>1757</v>
          </cell>
          <cell r="B569" t="str">
            <v>Mietartikel</v>
          </cell>
          <cell r="C569" t="str">
            <v>Warmhalte- &amp; Kühlequipment</v>
          </cell>
          <cell r="D569" t="str">
            <v>Kühltruhe 260 ltr 230V/175W fahrbar B101*T63*H94 cm</v>
          </cell>
          <cell r="F569">
            <v>95</v>
          </cell>
          <cell r="G569">
            <v>20</v>
          </cell>
          <cell r="H569">
            <v>15</v>
          </cell>
          <cell r="I569">
            <v>1350</v>
          </cell>
          <cell r="J569">
            <v>62500</v>
          </cell>
          <cell r="K569">
            <v>1.85</v>
          </cell>
          <cell r="N569" t="str">
            <v>Koelkist 260 ltr 230V/175W verrijdbaar B101*D63*H94 cm</v>
          </cell>
          <cell r="P569" t="str">
            <v>Réfrigérateur 260 ltr 230V/175W mobile L101*P63*H94 cm</v>
          </cell>
          <cell r="R569" t="str">
            <v>Chest refrigeratorr 260 ltr 230V/175W mobile L101*W63*H94 cm</v>
          </cell>
          <cell r="T569">
            <v>275</v>
          </cell>
        </row>
        <row r="570">
          <cell r="A570">
            <v>1758</v>
          </cell>
          <cell r="B570" t="str">
            <v>Mietartikel</v>
          </cell>
          <cell r="C570" t="str">
            <v>Küchengeräte</v>
          </cell>
          <cell r="D570" t="str">
            <v>Currywurst-Schneidemaschine</v>
          </cell>
          <cell r="E570" t="str">
            <v>Einfüllöffnung Ø5 cm 230V/850W B18*T21*H32 cm</v>
          </cell>
          <cell r="F570">
            <v>42</v>
          </cell>
          <cell r="G570">
            <v>8.8000000000000007</v>
          </cell>
          <cell r="H570">
            <v>0</v>
          </cell>
          <cell r="I570">
            <v>330</v>
          </cell>
          <cell r="J570">
            <v>6645</v>
          </cell>
          <cell r="K570">
            <v>7.6799999999999993E-2</v>
          </cell>
          <cell r="N570" t="str">
            <v>Curryworst-snijmachine</v>
          </cell>
          <cell r="O570" t="str">
            <v>vulopening Ø5 cm 230V/850W B18*D21*H32 cm</v>
          </cell>
          <cell r="P570" t="str">
            <v>Trancheuse pour saucissons au curry</v>
          </cell>
          <cell r="Q570" t="str">
            <v>ouverture Ø 5 cm 230V/850W L18*P21*H32 cm</v>
          </cell>
          <cell r="R570" t="str">
            <v>Sausage slicer</v>
          </cell>
          <cell r="S570" t="str">
            <v>filler opening Ø5 cm 230V/850W L18*W21*H32 cm</v>
          </cell>
          <cell r="T570">
            <v>75</v>
          </cell>
        </row>
        <row r="571">
          <cell r="A571">
            <v>1759</v>
          </cell>
          <cell r="B571" t="str">
            <v>Mietartikel</v>
          </cell>
          <cell r="C571" t="str">
            <v>Warmhalte- &amp; Kühlequipment</v>
          </cell>
          <cell r="D571" t="str">
            <v>Kühlschrank 500 ltr Edelstahl 2/1GN fahrbar</v>
          </cell>
          <cell r="E571" t="str">
            <v>mit 3 Einlegeböden 230V/525W B74*T86*H210 cm</v>
          </cell>
          <cell r="F571">
            <v>245</v>
          </cell>
          <cell r="G571">
            <v>22</v>
          </cell>
          <cell r="H571">
            <v>15</v>
          </cell>
          <cell r="I571">
            <v>3500</v>
          </cell>
          <cell r="J571">
            <v>149150</v>
          </cell>
          <cell r="K571">
            <v>1.728</v>
          </cell>
          <cell r="N571" t="str">
            <v>Koelkast 500 ltr rvs 2/1 GN verrijdbaar B74*D86*H210 cm</v>
          </cell>
          <cell r="O571" t="str">
            <v>met 3 roosters 230V/525W</v>
          </cell>
          <cell r="P571" t="str">
            <v>Réfrigérateur 500 ltr en acier inoxydable 2/1GN 230V/525W</v>
          </cell>
          <cell r="Q571" t="str">
            <v>sur roues avec 3 grilles LA74*P86*H210 cm</v>
          </cell>
          <cell r="R571" t="str">
            <v>Refrigerator 500 ltr 2/1GN 230V/525W mobile with 3 grates</v>
          </cell>
          <cell r="S571" t="str">
            <v>L74*W86*H210 cm</v>
          </cell>
          <cell r="T571">
            <v>475</v>
          </cell>
        </row>
        <row r="572">
          <cell r="A572">
            <v>1761</v>
          </cell>
          <cell r="B572" t="str">
            <v>Mietartikel</v>
          </cell>
          <cell r="C572" t="str">
            <v>Küchengeräte</v>
          </cell>
          <cell r="D572" t="str">
            <v>Elektro-Fritten-Wanne mit Keramik-Heizstrahler 1/1 GN</v>
          </cell>
          <cell r="E572" t="str">
            <v>15 cm tief 230V/1,0kW B40*T70*H28 cm (Tischmodell)</v>
          </cell>
          <cell r="F572">
            <v>70</v>
          </cell>
          <cell r="G572">
            <v>17.5</v>
          </cell>
          <cell r="H572">
            <v>0</v>
          </cell>
          <cell r="I572">
            <v>643.5</v>
          </cell>
          <cell r="J572">
            <v>13850</v>
          </cell>
          <cell r="K572">
            <v>0.57599999999999996</v>
          </cell>
          <cell r="N572" t="str">
            <v>Frites warmhoudapparaat met infrarood keramiek element</v>
          </cell>
          <cell r="O572" t="str">
            <v>1/1 GN 15 cm diep 230V/1000W (tafelmodel) B40*D70*H28 cm</v>
          </cell>
          <cell r="P572" t="str">
            <v>Cuve de chauffage électrique pour frites 1/1 GN P15 cm</v>
          </cell>
          <cell r="Q572" t="str">
            <v>230V/1000W L40*P70*H28 cm</v>
          </cell>
          <cell r="R572" t="str">
            <v>Heated Chip Scuttleoverhead infrared heat1/1 GN 15 cm deep</v>
          </cell>
          <cell r="S572" t="str">
            <v>230V/1kW W40*D70*H28 cm (table version)</v>
          </cell>
          <cell r="T572">
            <v>127.5</v>
          </cell>
        </row>
        <row r="573">
          <cell r="A573">
            <v>1762</v>
          </cell>
          <cell r="B573" t="str">
            <v>Mietartikel</v>
          </cell>
          <cell r="C573" t="str">
            <v>Küchengeräte</v>
          </cell>
          <cell r="D573" t="str">
            <v>Elektro-Gyrosgrillgerät Potis E2-S 400V/6kW/16A</v>
          </cell>
          <cell r="E573" t="str">
            <v>B50*T65*H92 cm_x000D_
(max Fleischgewicht 30 kg - max Fleischhöhe 46 cm)_x000D_
inklusive Zubehör:_x000D_
- Fettwanne rechteckig 50*35 cm mit Lochblech_x000D_
- Schaufel_x000D_
- Schneidemesser L60 cm_x000D_
- untere Schiebemuffe mit Spießauflage und Konterknebel_x000D_
- obere Schiebemuffe mit Motorantrieb 230V/50Hz + Stützring,_x000D_
  mit Konterknebel und Feststellschraube_x000D_
- Spieß 695 mm mit Spießteller Ø195 mm und Spießklammer_x000D_
- Wärmeschutzblech mit Führungsstange E2 und_x000D_
  Befestigungsknebel_x000D_
- Kabelhalterung_x000D_
- Keramikstein (4 Stück)_x000D_
- Schalterknebel 6-Stufig (2 Stück)</v>
          </cell>
          <cell r="F573">
            <v>155</v>
          </cell>
          <cell r="G573">
            <v>38.5</v>
          </cell>
          <cell r="H573">
            <v>0</v>
          </cell>
          <cell r="I573">
            <v>1402.5</v>
          </cell>
          <cell r="J573">
            <v>40000</v>
          </cell>
          <cell r="K573">
            <v>0.4</v>
          </cell>
          <cell r="N573" t="str">
            <v>Elektrisch-gyrosgrillapparaat Potis E2-S 400V/6kW/16A</v>
          </cell>
          <cell r="O573" t="str">
            <v>met vetopvangbak 50*35 cm en schep_x000D_
max vleesgewicht 30 kg - max vleeshoogte 46 cm_x000D_
B50*D65*H92 cm</v>
          </cell>
          <cell r="P573" t="str">
            <v>Grill à gyros électrique Potis E2, 400V/6kW/16A</v>
          </cell>
          <cell r="Q573" t="str">
            <v>c_x000D_
(Poids max. de la viande: 30kg - hauteur max. de la viande: 46 cm)_x000D_
accessoires inlcus:_x000D_
-  cuve de graisse rectangulaire 50*35 cm_x000D_
- pelle_x000D_
- couteau L60 cm</v>
          </cell>
          <cell r="R573" t="str">
            <v>Elektric-gyros grill Potis E2-S 400V/6kW/16A L50*W65*H92 cm</v>
          </cell>
          <cell r="S573" t="str">
            <v>with grease pan 50*35 cm and shovel_x000D_
max meatweight 30 kg - max meatheight 46 cm</v>
          </cell>
          <cell r="T573">
            <v>275</v>
          </cell>
        </row>
        <row r="574">
          <cell r="A574">
            <v>1763</v>
          </cell>
          <cell r="B574" t="str">
            <v>Mietartikel</v>
          </cell>
          <cell r="C574" t="str">
            <v>Warmhalte- &amp; Kühlequipment</v>
          </cell>
          <cell r="D574" t="str">
            <v>Gefrierschrank 500 ltr Edelstahl 2/1GN 230V/600W -20°C</v>
          </cell>
          <cell r="E574" t="str">
            <v>fahrbar mit 3 Einlegeböden B74*T86*H214 cm</v>
          </cell>
          <cell r="F574">
            <v>245</v>
          </cell>
          <cell r="G574">
            <v>22</v>
          </cell>
          <cell r="H574">
            <v>15</v>
          </cell>
          <cell r="I574">
            <v>3514.5</v>
          </cell>
          <cell r="J574">
            <v>149150</v>
          </cell>
          <cell r="K574">
            <v>1.728</v>
          </cell>
          <cell r="N574" t="str">
            <v>Vrieskast 500 ltr rvs 2/1GN 230V/600W -20°C</v>
          </cell>
          <cell r="O574" t="str">
            <v>verrijdbaar, met 3 roosters B74*D86*H214 cm</v>
          </cell>
          <cell r="P574" t="str">
            <v>Congélateur 500 ltr en acier inoxydable 2/1 GN</v>
          </cell>
          <cell r="Q574" t="str">
            <v>230V/600W -20°C sur rouesL74*P86*H214 cm</v>
          </cell>
          <cell r="R574" t="str">
            <v>Freezer cabinet 500 ltr CNS 2/1 GN 230V/600W -20°C mobile</v>
          </cell>
          <cell r="S574" t="str">
            <v>with 3 grates L74*W86*H214 cm</v>
          </cell>
          <cell r="T574">
            <v>475</v>
          </cell>
        </row>
        <row r="575">
          <cell r="A575">
            <v>1764</v>
          </cell>
          <cell r="B575" t="str">
            <v>Mietartikel</v>
          </cell>
          <cell r="C575" t="str">
            <v>Küchengeräte</v>
          </cell>
          <cell r="D575" t="str">
            <v>Hot Potatoes Baker mit Umluftgebläse Backzeit 60-80 Minuten</v>
          </cell>
          <cell r="E575" t="str">
            <v>für ca 50 Stück backen - 30 Stück wärmen_x000D_
230V/2,075kW B53*T53*H74 cm</v>
          </cell>
          <cell r="F575">
            <v>285</v>
          </cell>
          <cell r="G575">
            <v>38.5</v>
          </cell>
          <cell r="H575">
            <v>0</v>
          </cell>
          <cell r="I575">
            <v>3052.5</v>
          </cell>
          <cell r="J575">
            <v>49000</v>
          </cell>
          <cell r="K575">
            <v>1.1519999999999999</v>
          </cell>
          <cell r="N575" t="str">
            <v>Hot Potatoes Baker (heteluchtoven) baktijd 60-80 minuten</v>
          </cell>
          <cell r="O575" t="str">
            <v>voor ca 50 stuks bakken - 30 stuks warmhouden_x000D_
230V/2075W gewicht 49 kg B53*D53*H74 cm</v>
          </cell>
          <cell r="P575" t="str">
            <v>Hot Potatoes Baker (temps de cuisson 60 - 80 min)</v>
          </cell>
          <cell r="Q575" t="str">
            <v>pour cuire environ 50 pommes de terres ou en réchauffer 30_x000D_
230V/2075W poids 49kg L53*P53*H74 cm</v>
          </cell>
          <cell r="R575" t="str">
            <v>Hot Potato Baker (hot air oven) baking time 60-80 minutes</v>
          </cell>
          <cell r="S575" t="str">
            <v>for baking about 50 pieces &amp; keeping warm 30 pieces_x000D_
230V/2075W weight 49 kg W53*D53*H74 cm</v>
          </cell>
          <cell r="T575">
            <v>550</v>
          </cell>
        </row>
        <row r="576">
          <cell r="A576">
            <v>1766</v>
          </cell>
          <cell r="B576" t="str">
            <v>Mietartikel</v>
          </cell>
          <cell r="C576" t="str">
            <v>Warmhalte- &amp; Kühlequipment</v>
          </cell>
          <cell r="D576" t="str">
            <v>Eiscrusher GB1555 Stundenleistung ca. 6 kg 230V/650W</v>
          </cell>
          <cell r="E576" t="str">
            <v>Wanne 55 kg B74*T70*H102 cm</v>
          </cell>
          <cell r="F576">
            <v>235</v>
          </cell>
          <cell r="G576">
            <v>15.5</v>
          </cell>
          <cell r="H576">
            <v>0</v>
          </cell>
          <cell r="I576">
            <v>3217.5</v>
          </cell>
          <cell r="J576">
            <v>105000</v>
          </cell>
          <cell r="K576">
            <v>1.3440000000000001</v>
          </cell>
          <cell r="N576" t="str">
            <v>IJscrusher GB1555 capaciteit ca 6 kg per uur 230V/650W</v>
          </cell>
          <cell r="O576" t="str">
            <v>reservoir 55 kg B74*D70*H102 cm</v>
          </cell>
          <cell r="P576" t="str">
            <v>Brise-glace GB1555 capacité horaire environ 6 kg 230V/650W</v>
          </cell>
          <cell r="Q576" t="str">
            <v>Cuve 55 kg L74*P70*H102 cm</v>
          </cell>
          <cell r="R576" t="str">
            <v>Ice crusher GB1555 capacity ca 6 kg per hour 230V/650W</v>
          </cell>
          <cell r="S576" t="str">
            <v>reservoir 55 kg L74*W70*H102 cm</v>
          </cell>
          <cell r="T576">
            <v>435</v>
          </cell>
        </row>
        <row r="577">
          <cell r="A577">
            <v>1767</v>
          </cell>
          <cell r="B577" t="str">
            <v>Mietartikel</v>
          </cell>
          <cell r="C577" t="str">
            <v>Warmhalte- &amp; Kühlequipment</v>
          </cell>
          <cell r="D577" t="str">
            <v>Eiswürfelmaschine ca. 2,5 kg pro Stunde 230V/500W</v>
          </cell>
          <cell r="E577" t="str">
            <v>Wanne 25 kg B55*T60*H95 cm</v>
          </cell>
          <cell r="F577">
            <v>205</v>
          </cell>
          <cell r="G577">
            <v>11</v>
          </cell>
          <cell r="H577">
            <v>0</v>
          </cell>
          <cell r="I577">
            <v>1754.5</v>
          </cell>
          <cell r="J577">
            <v>75000</v>
          </cell>
          <cell r="K577">
            <v>1.248</v>
          </cell>
          <cell r="N577" t="str">
            <v>Ijsblokjesmachine ca 2.5 kg per uur 230V/500W</v>
          </cell>
          <cell r="O577" t="str">
            <v>reservoir 25 kg B55*D60*H95 cm</v>
          </cell>
          <cell r="P577" t="str">
            <v>Machine à glaçon jusqu'à 2.5 kg/heure 230V/500W</v>
          </cell>
          <cell r="Q577" t="str">
            <v>Cuve 25 kg L55*P60*H95 cm</v>
          </cell>
          <cell r="R577" t="str">
            <v>Ice cube maker ca 2.5 kg per hour 230V/500W</v>
          </cell>
          <cell r="S577" t="str">
            <v>reservoir 25 kg L55*W60*H95 cm</v>
          </cell>
          <cell r="T577">
            <v>385</v>
          </cell>
        </row>
        <row r="578">
          <cell r="A578">
            <v>1768</v>
          </cell>
          <cell r="B578" t="str">
            <v>Mietartikel</v>
          </cell>
          <cell r="C578" t="str">
            <v>Warmhalte- &amp; Kühlequipment</v>
          </cell>
          <cell r="D578" t="str">
            <v>Eiswürfelmaschine ca. 1 kg pro Stunde 230V/250W</v>
          </cell>
          <cell r="E578" t="str">
            <v>B49*T40*H83 cm</v>
          </cell>
          <cell r="F578">
            <v>85</v>
          </cell>
          <cell r="G578">
            <v>8.8000000000000007</v>
          </cell>
          <cell r="H578">
            <v>0</v>
          </cell>
          <cell r="I578">
            <v>1320</v>
          </cell>
          <cell r="J578">
            <v>40250</v>
          </cell>
          <cell r="K578">
            <v>1.1519999999999999</v>
          </cell>
          <cell r="N578" t="str">
            <v>IJsblokjesmachine 1 kg per uur 230V/250W</v>
          </cell>
          <cell r="P578" t="str">
            <v>Machine à glaçon 1 kg/heure 230V/250W</v>
          </cell>
          <cell r="Q578" t="str">
            <v>L49*P40*H83 cm</v>
          </cell>
          <cell r="R578" t="str">
            <v>Ice cube maker 1 kg per hour 230V/250W</v>
          </cell>
          <cell r="S578" t="str">
            <v>W49*D40*H83 cm</v>
          </cell>
          <cell r="T578">
            <v>195</v>
          </cell>
        </row>
        <row r="579">
          <cell r="A579">
            <v>1769</v>
          </cell>
          <cell r="B579" t="str">
            <v>Mietartikel</v>
          </cell>
          <cell r="C579" t="str">
            <v>Warmhalte- &amp; Kühlequipment</v>
          </cell>
          <cell r="D579" t="str">
            <v>Eiswürfelmaschine ca. 3,75 kg pro Stunde 230V/850W</v>
          </cell>
          <cell r="E579" t="str">
            <v>Wanne 55 kg B74*T60*H102 cm</v>
          </cell>
          <cell r="F579">
            <v>275</v>
          </cell>
          <cell r="G579">
            <v>11</v>
          </cell>
          <cell r="H579">
            <v>0</v>
          </cell>
          <cell r="I579">
            <v>2282.5</v>
          </cell>
          <cell r="J579">
            <v>95000</v>
          </cell>
          <cell r="K579">
            <v>1.3440000000000001</v>
          </cell>
          <cell r="N579" t="str">
            <v>IJsblokjesmachine ca 3.75 kg per uur 230V/850W</v>
          </cell>
          <cell r="O579" t="str">
            <v>reservoir 55 kg B74*D60*H102 cm</v>
          </cell>
          <cell r="P579" t="str">
            <v>Machine à glaçon environ 3.75 kg/heure 230V/850W</v>
          </cell>
          <cell r="Q579" t="str">
            <v>Cuve 55 kg L74*P60*H102 cm</v>
          </cell>
          <cell r="R579" t="str">
            <v>Ice cube maker ca 3.75 kg per hour 230V/850W</v>
          </cell>
          <cell r="S579" t="str">
            <v>reservoir 55 kg L74*W60*H102 cm</v>
          </cell>
          <cell r="T579">
            <v>495</v>
          </cell>
        </row>
        <row r="580">
          <cell r="A580">
            <v>1770</v>
          </cell>
          <cell r="B580" t="str">
            <v>Mietartikel</v>
          </cell>
          <cell r="C580" t="str">
            <v>Küchengeräte</v>
          </cell>
          <cell r="D580" t="str">
            <v>Griddle-Platte 1/2 glatt-1/2 gerillt 400V/7,2kW/16A</v>
          </cell>
          <cell r="E580" t="str">
            <v>B76*T50*H35 cm</v>
          </cell>
          <cell r="F580">
            <v>99</v>
          </cell>
          <cell r="G580">
            <v>29.5</v>
          </cell>
          <cell r="H580">
            <v>0</v>
          </cell>
          <cell r="I580">
            <v>1529</v>
          </cell>
          <cell r="J580">
            <v>56000</v>
          </cell>
          <cell r="K580">
            <v>0.25</v>
          </cell>
          <cell r="N580" t="str">
            <v>Bakplaat 1/2 glad-1/2 gegroefd 400V/7200W/16A B76*D50*H35 cm</v>
          </cell>
          <cell r="P580" t="str">
            <v>Plaque gril mi-lisse mi-rayée 400V/7200W/16A LA76*P50*H35 cm</v>
          </cell>
          <cell r="R580" t="str">
            <v>Fry top 1/2 griddled 400V/7200W/16A L76*W50*H35 cm</v>
          </cell>
          <cell r="T580">
            <v>195</v>
          </cell>
        </row>
        <row r="581">
          <cell r="A581">
            <v>1772</v>
          </cell>
          <cell r="B581" t="str">
            <v>Mietartikel</v>
          </cell>
          <cell r="C581" t="str">
            <v>Küchengeräte</v>
          </cell>
          <cell r="D581" t="str">
            <v>Waffeleisen für 2 Waffeln 230V/1,6kW B24*T30*H24 cm</v>
          </cell>
          <cell r="F581">
            <v>49</v>
          </cell>
          <cell r="G581">
            <v>22</v>
          </cell>
          <cell r="H581">
            <v>0</v>
          </cell>
          <cell r="I581">
            <v>863.5</v>
          </cell>
          <cell r="J581">
            <v>15340</v>
          </cell>
          <cell r="K581">
            <v>0.28799999999999998</v>
          </cell>
          <cell r="N581" t="str">
            <v>Wafelbakijzer voor 2 wafels 230V/1600W B24*D30*H24 cm</v>
          </cell>
          <cell r="P581" t="str">
            <v>Gaufrier 2 gaufres 230V/1600W LA24*P30*H24 cm</v>
          </cell>
          <cell r="R581" t="str">
            <v>Waffle maker for 2 waffles 230V/1600W L24*W30*H24 cm</v>
          </cell>
          <cell r="T581">
            <v>105</v>
          </cell>
        </row>
        <row r="582">
          <cell r="A582">
            <v>1773</v>
          </cell>
          <cell r="B582" t="str">
            <v>Mietartikel</v>
          </cell>
          <cell r="D582" t="str">
            <v>Waffeleisen für 4 Waffeln 230V/320W B48*T38*H28 cm</v>
          </cell>
          <cell r="F582">
            <v>57.5</v>
          </cell>
          <cell r="G582">
            <v>33</v>
          </cell>
          <cell r="H582">
            <v>0</v>
          </cell>
          <cell r="I582">
            <v>1870</v>
          </cell>
          <cell r="J582">
            <v>2170</v>
          </cell>
          <cell r="K582">
            <v>0.46079999999999999</v>
          </cell>
          <cell r="M582" t="str">
            <v>1</v>
          </cell>
        </row>
        <row r="583">
          <cell r="A583">
            <v>1775</v>
          </cell>
          <cell r="B583" t="str">
            <v>Mietartikel</v>
          </cell>
          <cell r="C583" t="str">
            <v>Küchengeräte</v>
          </cell>
          <cell r="D583" t="str">
            <v>Salamander 230V/3,3kW B67*T34*H27 cm</v>
          </cell>
          <cell r="F583">
            <v>79</v>
          </cell>
          <cell r="G583">
            <v>19.5</v>
          </cell>
          <cell r="H583">
            <v>0</v>
          </cell>
          <cell r="I583">
            <v>1023</v>
          </cell>
          <cell r="J583">
            <v>15500</v>
          </cell>
          <cell r="K583">
            <v>0.25</v>
          </cell>
          <cell r="N583" t="str">
            <v>Salamander 230V/3300W B67*D34*H27 cm</v>
          </cell>
          <cell r="P583" t="str">
            <v>Salamandre 230V/3300W L67*P34*H27 cm</v>
          </cell>
          <cell r="R583" t="str">
            <v>Salamander 230V/3300W L67*W34*H27 cm</v>
          </cell>
          <cell r="T583">
            <v>150</v>
          </cell>
        </row>
        <row r="584">
          <cell r="A584">
            <v>1776</v>
          </cell>
          <cell r="B584" t="str">
            <v>Mietartikel</v>
          </cell>
          <cell r="C584" t="str">
            <v>Küchengeräte</v>
          </cell>
          <cell r="D584" t="str">
            <v>Doppelfritteuse 2*10 ltr 2*230V/3,3kW B76*T50*H36 cm</v>
          </cell>
          <cell r="F584">
            <v>89</v>
          </cell>
          <cell r="G584">
            <v>27.5</v>
          </cell>
          <cell r="H584">
            <v>0</v>
          </cell>
          <cell r="I584">
            <v>1050.5</v>
          </cell>
          <cell r="J584">
            <v>20500</v>
          </cell>
          <cell r="K584">
            <v>0.3</v>
          </cell>
          <cell r="N584" t="str">
            <v>Friteuse 2*10 ltr 2*230V/3300W B76*D50*H36 cm</v>
          </cell>
          <cell r="P584" t="str">
            <v>Friteuse double 2*10 ltr 2*230V/3300W LA76*P50*H36 cm</v>
          </cell>
          <cell r="R584" t="str">
            <v>Double deep fat fryer 2*10 ltr 2*230V/3300W L76*W50*H36 cm</v>
          </cell>
          <cell r="T584">
            <v>175</v>
          </cell>
        </row>
        <row r="585">
          <cell r="A585">
            <v>1777</v>
          </cell>
          <cell r="B585" t="str">
            <v>Mietartikel</v>
          </cell>
          <cell r="C585" t="str">
            <v>Küchengeräte</v>
          </cell>
          <cell r="D585" t="str">
            <v>Bain Marie 230V/750W B38*T55*H28 cm</v>
          </cell>
          <cell r="E585" t="str">
            <v>Einsätze 1*1/3 GN , 2*1/4 GN mit Deckel</v>
          </cell>
          <cell r="F585">
            <v>57</v>
          </cell>
          <cell r="G585">
            <v>24.5</v>
          </cell>
          <cell r="H585">
            <v>0</v>
          </cell>
          <cell r="I585">
            <v>797.5</v>
          </cell>
          <cell r="J585">
            <v>11670</v>
          </cell>
          <cell r="K585">
            <v>0.57599999999999996</v>
          </cell>
          <cell r="N585" t="str">
            <v>Bain Marie 230V/750W B38*D55*H28 cm</v>
          </cell>
          <cell r="O585" t="str">
            <v>incl inzetbak 1/3 GN , 2*1/4 GN met deksels</v>
          </cell>
          <cell r="P585" t="str">
            <v>Bain-marie 230V/750W L38*P55*H28 cm</v>
          </cell>
          <cell r="Q585" t="str">
            <v>bacs gastro 1*1/3 GN et 2*1/4 GN avec couvercle</v>
          </cell>
          <cell r="R585" t="str">
            <v>Bain Marie 230V/750W W38*D55*H28 cm</v>
          </cell>
          <cell r="S585" t="str">
            <v>gastronorm pans 1*1/3 GN , 2*1/4 GN with lids</v>
          </cell>
          <cell r="T585">
            <v>135</v>
          </cell>
        </row>
        <row r="586">
          <cell r="A586">
            <v>1778</v>
          </cell>
          <cell r="B586" t="str">
            <v>Mietartikel</v>
          </cell>
          <cell r="C586" t="str">
            <v>Küchengeräte</v>
          </cell>
          <cell r="D586" t="str">
            <v>Crepes Dame II, 2 Platten Ø39 cm 400V/4,4kW/16A</v>
          </cell>
          <cell r="E586" t="str">
            <v>B90*T55*H22 cm</v>
          </cell>
          <cell r="F586">
            <v>79</v>
          </cell>
          <cell r="G586">
            <v>22</v>
          </cell>
          <cell r="H586">
            <v>0</v>
          </cell>
          <cell r="I586">
            <v>1485</v>
          </cell>
          <cell r="J586">
            <v>41250</v>
          </cell>
          <cell r="K586">
            <v>0.5</v>
          </cell>
          <cell r="N586" t="str">
            <v>Crepes bakplaat II, 400V/4400W/16A 2* Ø39 cm</v>
          </cell>
          <cell r="O586" t="str">
            <v>B90*D55*H22 cm</v>
          </cell>
          <cell r="P586" t="str">
            <v>Crêpes Dame II, 400V/440W/16A 2* Ø 39 cm</v>
          </cell>
          <cell r="Q586" t="str">
            <v>LA90*P55*H22 cm</v>
          </cell>
          <cell r="R586" t="str">
            <v>Crepes Dame II, 400V/4400W 2* Ø39 cm</v>
          </cell>
          <cell r="S586" t="str">
            <v>L90*W55*H22 cm</v>
          </cell>
          <cell r="T586">
            <v>150</v>
          </cell>
        </row>
        <row r="587">
          <cell r="A587">
            <v>1779</v>
          </cell>
          <cell r="B587" t="str">
            <v>Mietartikel</v>
          </cell>
          <cell r="C587" t="str">
            <v>Küchengeräte</v>
          </cell>
          <cell r="D587" t="str">
            <v>Crepes Dame II, 2 Platten Ø39 cm 230V/2,2kW</v>
          </cell>
          <cell r="E587" t="str">
            <v>B90*T55*H22 cm</v>
          </cell>
          <cell r="F587">
            <v>79</v>
          </cell>
          <cell r="G587">
            <v>22</v>
          </cell>
          <cell r="H587">
            <v>0</v>
          </cell>
          <cell r="I587">
            <v>1265</v>
          </cell>
          <cell r="J587">
            <v>41250</v>
          </cell>
          <cell r="K587">
            <v>0.5</v>
          </cell>
          <cell r="N587" t="str">
            <v>Crepes bakplaat II, 2*(230V/2200W) 2* Ø39 cm</v>
          </cell>
          <cell r="O587" t="str">
            <v>B90*D55*H22 cm</v>
          </cell>
          <cell r="P587" t="str">
            <v>Crêpes Dame II, 2*(230V/2200W) 2* Ø 39 cm</v>
          </cell>
          <cell r="Q587" t="str">
            <v>LA90*P55*H22 cm</v>
          </cell>
          <cell r="R587" t="str">
            <v>Crepes Dame II, 2*(230V/2200W) 2* Ø39 cm</v>
          </cell>
          <cell r="S587" t="str">
            <v>L90*W55*H22 cm</v>
          </cell>
          <cell r="T587">
            <v>135</v>
          </cell>
        </row>
        <row r="588">
          <cell r="A588">
            <v>1780</v>
          </cell>
          <cell r="B588" t="str">
            <v>Mietartikel</v>
          </cell>
          <cell r="C588" t="str">
            <v>Küchengeräte</v>
          </cell>
          <cell r="D588" t="str">
            <v>Wurstbrater 230V/3kW B38*T50*H36 cm</v>
          </cell>
          <cell r="F588">
            <v>52.5</v>
          </cell>
          <cell r="G588">
            <v>24.5</v>
          </cell>
          <cell r="H588">
            <v>0</v>
          </cell>
          <cell r="I588">
            <v>753.5</v>
          </cell>
          <cell r="J588">
            <v>29600</v>
          </cell>
          <cell r="K588">
            <v>0.57599999999999996</v>
          </cell>
          <cell r="N588" t="str">
            <v>Bakplaat 230V/3000W B38*D50*H36 cm</v>
          </cell>
          <cell r="P588" t="str">
            <v>Rôtissoire électrique 230V/3000W LA38*P50*H36 cm</v>
          </cell>
          <cell r="R588" t="str">
            <v>Fry top 230V/3000W L38*W50*H36 cm</v>
          </cell>
          <cell r="T588">
            <v>135</v>
          </cell>
        </row>
        <row r="589">
          <cell r="A589">
            <v>1781</v>
          </cell>
          <cell r="B589" t="str">
            <v>Mietartikel</v>
          </cell>
          <cell r="C589" t="str">
            <v>Küchengeräte</v>
          </cell>
          <cell r="D589" t="str">
            <v>Crepes Dame I, 230V/2,2kW Ø39 cm B46*T54*H21 cm</v>
          </cell>
          <cell r="F589">
            <v>45</v>
          </cell>
          <cell r="G589">
            <v>16.5</v>
          </cell>
          <cell r="H589">
            <v>0</v>
          </cell>
          <cell r="I589">
            <v>907.5</v>
          </cell>
          <cell r="J589">
            <v>21000</v>
          </cell>
          <cell r="K589">
            <v>0.57599999999999996</v>
          </cell>
          <cell r="N589" t="str">
            <v>Crepes bakplaat I, 230V/2200W Ø39 cm B46*D54*H21 cm</v>
          </cell>
          <cell r="P589" t="str">
            <v>Crêpes Dame I, 230V/2200 W Ø 39 cm L46*P54*H21 cm</v>
          </cell>
          <cell r="R589" t="str">
            <v>Crepes Dame I, 230V/2200W Ø39 cm L46*W54*H21 cm</v>
          </cell>
          <cell r="T589">
            <v>105</v>
          </cell>
        </row>
        <row r="590">
          <cell r="A590">
            <v>1782</v>
          </cell>
          <cell r="B590" t="str">
            <v>Mietartikel</v>
          </cell>
          <cell r="C590" t="str">
            <v>Großküchenmaterial</v>
          </cell>
          <cell r="D590" t="str">
            <v>Kippbratpfanne Inhalt 70 ltr 400V/10kW/32A B80*T90*H85 cm</v>
          </cell>
          <cell r="F590">
            <v>245</v>
          </cell>
          <cell r="G590">
            <v>49.5</v>
          </cell>
          <cell r="H590">
            <v>0</v>
          </cell>
          <cell r="I590">
            <v>6325</v>
          </cell>
          <cell r="J590">
            <v>132000</v>
          </cell>
          <cell r="K590">
            <v>1.728</v>
          </cell>
          <cell r="N590" t="str">
            <v>Kantelbare braadslede inhoud 70 ltr 400V/10kW/32A</v>
          </cell>
          <cell r="O590" t="str">
            <v>B80*D90*H85 cm</v>
          </cell>
          <cell r="P590" t="str">
            <v>Sauteuse contenu 70 ltr 400V/10kW/32A LA80*P90*H85 cm</v>
          </cell>
          <cell r="R590" t="str">
            <v>Tilting brattpan 70 ltr 400V/10kW L80*W90*H85 cm</v>
          </cell>
          <cell r="T590">
            <v>485</v>
          </cell>
        </row>
        <row r="591">
          <cell r="A591">
            <v>1783</v>
          </cell>
          <cell r="B591" t="str">
            <v>Mietartikel</v>
          </cell>
          <cell r="C591" t="str">
            <v>Großküchenmaterial</v>
          </cell>
          <cell r="D591" t="str">
            <v>Elektro-Fritten-Wanne mit Keramik-Heizstrahler</v>
          </cell>
          <cell r="E591" t="str">
            <v>1/1 GN 15 cm tief 230V/1kW B40*T70*H85 cm</v>
          </cell>
          <cell r="F591">
            <v>165</v>
          </cell>
          <cell r="G591">
            <v>22</v>
          </cell>
          <cell r="H591">
            <v>0</v>
          </cell>
          <cell r="I591">
            <v>1100</v>
          </cell>
          <cell r="J591">
            <v>25150</v>
          </cell>
          <cell r="K591">
            <v>0.67200000000000004</v>
          </cell>
          <cell r="N591" t="str">
            <v>Frites warmhoudapparaat met infrarood keramiek element</v>
          </cell>
          <cell r="O591" t="str">
            <v>1/1 GN 15 cm diep  230V/1000W B40*D70*H85 cm</v>
          </cell>
          <cell r="P591" t="str">
            <v>Cuve de chauffage électrique pour frites 1/1 GN P15 cm</v>
          </cell>
          <cell r="Q591" t="str">
            <v>230V/1000W LA40*P70*H85 cm</v>
          </cell>
          <cell r="R591" t="str">
            <v>Heated Chip Dumpr infrared ceramic heating element 1/1 GN</v>
          </cell>
          <cell r="S591" t="str">
            <v>15 cm deep 230V/1000W W40*D70*H85 cm</v>
          </cell>
          <cell r="T591">
            <v>300</v>
          </cell>
        </row>
        <row r="592">
          <cell r="A592">
            <v>1784</v>
          </cell>
          <cell r="B592" t="str">
            <v>Mietartikel</v>
          </cell>
          <cell r="C592" t="str">
            <v>Warmhalte- &amp; Kühlequipment</v>
          </cell>
          <cell r="D592" t="str">
            <v>Wärmelampe 230V/250W HL8185 mit Klammer - warmweiss</v>
          </cell>
          <cell r="F592">
            <v>37.5</v>
          </cell>
          <cell r="G592">
            <v>3</v>
          </cell>
          <cell r="H592">
            <v>0</v>
          </cell>
          <cell r="I592">
            <v>363</v>
          </cell>
          <cell r="J592">
            <v>2185</v>
          </cell>
          <cell r="K592">
            <v>3.1199999999999999E-2</v>
          </cell>
          <cell r="N592" t="str">
            <v>Warmhoudlamp 230V/250W HL8185 met klem - lamp wit</v>
          </cell>
          <cell r="P592" t="str">
            <v>Lampe chauffante 230V/250W HL 8185 avec pince</v>
          </cell>
          <cell r="R592" t="str">
            <v>Heating lamp 230V/250W HL8185 with clip - warm white</v>
          </cell>
          <cell r="T592">
            <v>65</v>
          </cell>
        </row>
        <row r="593">
          <cell r="A593">
            <v>1785</v>
          </cell>
          <cell r="B593" t="str">
            <v>Mietartikel</v>
          </cell>
          <cell r="C593" t="str">
            <v>Großküchenmaterial</v>
          </cell>
          <cell r="D593" t="str">
            <v>Industrieller Kochkessel Inhalt 150 ltr 400V/15kW/32A</v>
          </cell>
          <cell r="E593" t="str">
            <v>B80*T90*H85 cm</v>
          </cell>
          <cell r="F593">
            <v>275</v>
          </cell>
          <cell r="G593">
            <v>49.5</v>
          </cell>
          <cell r="H593">
            <v>0</v>
          </cell>
          <cell r="I593">
            <v>6325</v>
          </cell>
          <cell r="J593">
            <v>144500</v>
          </cell>
          <cell r="K593">
            <v>1.728</v>
          </cell>
          <cell r="N593" t="str">
            <v>Industriële kookketel inhoud 150 ltr 400V/15kW/32A</v>
          </cell>
          <cell r="O593" t="str">
            <v>B80*D90*H85 cm</v>
          </cell>
          <cell r="P593" t="str">
            <v>Marmite professionnelle contenu 150 ltr 400V/15kW/32A</v>
          </cell>
          <cell r="Q593" t="str">
            <v>L80*P90*H85 cm</v>
          </cell>
          <cell r="R593" t="str">
            <v>Industrial boiling pan 150 ltr</v>
          </cell>
          <cell r="S593" t="str">
            <v>400V/15kW/32A W80*D90*H85 cm</v>
          </cell>
          <cell r="T593">
            <v>540</v>
          </cell>
        </row>
        <row r="594">
          <cell r="A594">
            <v>1786</v>
          </cell>
          <cell r="B594" t="str">
            <v>Mietartikel</v>
          </cell>
          <cell r="C594" t="str">
            <v>Großküchenmaterial</v>
          </cell>
          <cell r="D594" t="str">
            <v>Kombi-Steamer CM 101, 10*1/1 GN 400V/18,4kW/32A</v>
          </cell>
          <cell r="E594" t="str">
            <v>Wasserdruck 150-600kPa B95*T86*H185 cm</v>
          </cell>
          <cell r="F594">
            <v>425</v>
          </cell>
          <cell r="G594">
            <v>49.5</v>
          </cell>
          <cell r="H594">
            <v>0</v>
          </cell>
          <cell r="I594">
            <v>10450</v>
          </cell>
          <cell r="J594">
            <v>180500</v>
          </cell>
          <cell r="K594">
            <v>1.92</v>
          </cell>
          <cell r="N594" t="str">
            <v>Kombi-steamer CM 101, 10*1/1 GN 400V/18.4kW/32A</v>
          </cell>
          <cell r="O594" t="str">
            <v>waterdruk 150-600kPa B95*D86*H185 cm</v>
          </cell>
          <cell r="P594" t="str">
            <v>Combi-Steamer CM 101, 10*1/1 GN 400V/18.4kW/32A</v>
          </cell>
          <cell r="Q594" t="str">
            <v>Pression 150-600kPa LA95*P86*H185 cm</v>
          </cell>
          <cell r="R594" t="str">
            <v>Combi-Steamer CM 101, 10*1/1 GN 400V/18.4kW/32A</v>
          </cell>
          <cell r="S594" t="str">
            <v>water pressure 150-600kPa L95*W86*H185 cm</v>
          </cell>
          <cell r="T594">
            <v>775</v>
          </cell>
        </row>
        <row r="595">
          <cell r="A595">
            <v>1787</v>
          </cell>
          <cell r="B595" t="str">
            <v>Mietartikel</v>
          </cell>
          <cell r="C595" t="str">
            <v>Großküchenmaterial</v>
          </cell>
          <cell r="D595" t="str">
            <v>Elektro Doppelfritteuse Inhalt 15+15 ltr 400V/20,4kW/32A</v>
          </cell>
          <cell r="E595" t="str">
            <v>B80*T90*H85 cm</v>
          </cell>
          <cell r="F595">
            <v>275</v>
          </cell>
          <cell r="G595">
            <v>49.5</v>
          </cell>
          <cell r="H595">
            <v>0</v>
          </cell>
          <cell r="I595">
            <v>4125</v>
          </cell>
          <cell r="J595">
            <v>78500</v>
          </cell>
          <cell r="K595">
            <v>1.728</v>
          </cell>
          <cell r="N595" t="str">
            <v>Industriële friteuse inhoud 15+15 ltr 400V/20.4kW/32A</v>
          </cell>
          <cell r="O595" t="str">
            <v>B80*D90*H85 cm</v>
          </cell>
          <cell r="P595" t="str">
            <v>Friteuse électrique double 2x15 ltr 400V/20.4kW/32A</v>
          </cell>
          <cell r="Q595" t="str">
            <v>LA80*P90*H85 cm</v>
          </cell>
          <cell r="R595" t="str">
            <v>Electric double fryer 15+15 ltr</v>
          </cell>
          <cell r="S595" t="str">
            <v>400V20.4kW/32A L80*W90*H85 cm</v>
          </cell>
          <cell r="T595">
            <v>545</v>
          </cell>
        </row>
        <row r="596">
          <cell r="A596">
            <v>1788</v>
          </cell>
          <cell r="B596" t="str">
            <v>Mietartikel</v>
          </cell>
          <cell r="C596" t="str">
            <v>Großküchenmaterial</v>
          </cell>
          <cell r="D596" t="str">
            <v>Kombi-Steamer CD 102, 20*1/1 GN oder 10*2/1 GN</v>
          </cell>
          <cell r="E596" t="str">
            <v>400V/31,5/63A Wasserdruck 150-600kPa B131*T107*H190 cm</v>
          </cell>
          <cell r="F596">
            <v>695</v>
          </cell>
          <cell r="G596">
            <v>77</v>
          </cell>
          <cell r="H596">
            <v>0</v>
          </cell>
          <cell r="I596">
            <v>12550</v>
          </cell>
          <cell r="J596">
            <v>266500</v>
          </cell>
          <cell r="K596">
            <v>3.1680000000000001</v>
          </cell>
          <cell r="N596" t="str">
            <v>Kombi-steamer CD 102, 20*1/1 GN of 10*2/1 GN</v>
          </cell>
          <cell r="O596" t="str">
            <v>400V/31.5/63A waterdruk 150-600kPa B131*D107*H190 cm</v>
          </cell>
          <cell r="P596" t="str">
            <v>Combi-Steamer CD 102, 20*1/1 GN ou 10*2/1 GN</v>
          </cell>
          <cell r="Q596" t="str">
            <v>400V/31.5kW/63A pression 150-600kPa LA131*P107*H190 cm</v>
          </cell>
          <cell r="R596" t="str">
            <v>Combi-Steamer CD 102, 20*1/1 GN or 10*2/1 GN 400V/31.5kW/63A</v>
          </cell>
          <cell r="S596" t="str">
            <v>water pressure 150-600kPa W131*D107*H190 cm</v>
          </cell>
          <cell r="T596">
            <v>1295</v>
          </cell>
        </row>
        <row r="597">
          <cell r="A597">
            <v>1789</v>
          </cell>
          <cell r="B597" t="str">
            <v>Mietartikel</v>
          </cell>
          <cell r="C597" t="str">
            <v>Großküchenmaterial</v>
          </cell>
          <cell r="D597" t="str">
            <v>Elektro-Kocher mit 4 Platten und Heißluftofen 1/1 GN</v>
          </cell>
          <cell r="E597" t="str">
            <v>400V/17kW/32A B80*T90*H85 cm</v>
          </cell>
          <cell r="F597">
            <v>275</v>
          </cell>
          <cell r="G597">
            <v>49.5</v>
          </cell>
          <cell r="H597">
            <v>0</v>
          </cell>
          <cell r="I597">
            <v>3932.5</v>
          </cell>
          <cell r="J597">
            <v>144500</v>
          </cell>
          <cell r="K597">
            <v>1.728</v>
          </cell>
          <cell r="N597" t="str">
            <v>Elektrisch fornuis 4-pits met heteluchtoven 1/1 GN</v>
          </cell>
          <cell r="O597" t="str">
            <v>400V/17kW/32A B80*D90*H85 cm</v>
          </cell>
          <cell r="P597" t="str">
            <v>Cuisinière électrique 4 plaques et four à ventilation 1/1 GN</v>
          </cell>
          <cell r="Q597" t="str">
            <v>400V/17kW/32A LA80*P90*H85 cm</v>
          </cell>
          <cell r="R597" t="str">
            <v>Electric range 4 plates with oven 1/1 GN</v>
          </cell>
          <cell r="S597" t="str">
            <v>400V/17kW/32A L80*W90*H85 cm</v>
          </cell>
          <cell r="T597">
            <v>550</v>
          </cell>
        </row>
        <row r="598">
          <cell r="A598">
            <v>1790</v>
          </cell>
          <cell r="B598" t="str">
            <v>Mietartikel</v>
          </cell>
          <cell r="C598" t="str">
            <v>Großküchenmaterial</v>
          </cell>
          <cell r="D598" t="str">
            <v>Elektro-Griddle-Platte Bratfläche 1/2 glatt-1/2 gerillt</v>
          </cell>
          <cell r="E598" t="str">
            <v>400V/12kW/32A B80*T90*H85 cm</v>
          </cell>
          <cell r="F598">
            <v>275</v>
          </cell>
          <cell r="G598">
            <v>49.5</v>
          </cell>
          <cell r="H598">
            <v>0</v>
          </cell>
          <cell r="I598">
            <v>2997.5</v>
          </cell>
          <cell r="J598">
            <v>112500</v>
          </cell>
          <cell r="K598">
            <v>1.728</v>
          </cell>
          <cell r="N598" t="str">
            <v>Bakplaat elektrisch braadoppervlak 1/2 glad-1/2 gegroefd</v>
          </cell>
          <cell r="O598" t="str">
            <v>400V/12kW/32A B80*D90*H85 cm</v>
          </cell>
          <cell r="P598" t="str">
            <v>Cuisinière électrique gril mi-lisse mi-rayé</v>
          </cell>
          <cell r="Q598" t="str">
            <v>400V/12kW/32A LA80*P90*H85 cm</v>
          </cell>
          <cell r="R598" t="str">
            <v>Baking tray electric frying surface 1/2 smooth-1/2 grooved</v>
          </cell>
          <cell r="S598" t="str">
            <v>400V/12kW/32A L80*W90*H85 cm</v>
          </cell>
          <cell r="T598">
            <v>550</v>
          </cell>
        </row>
        <row r="599">
          <cell r="A599">
            <v>1791</v>
          </cell>
          <cell r="B599" t="str">
            <v>Mietartikel</v>
          </cell>
          <cell r="C599" t="str">
            <v>Küchengeräte</v>
          </cell>
          <cell r="D599" t="str">
            <v>Popcornmaschine Tischmodel 230V/2kW B50*T36*H64 cm</v>
          </cell>
          <cell r="F599">
            <v>125</v>
          </cell>
          <cell r="G599">
            <v>27.5</v>
          </cell>
          <cell r="H599">
            <v>0</v>
          </cell>
          <cell r="I599">
            <v>3795</v>
          </cell>
          <cell r="J599">
            <v>17840</v>
          </cell>
          <cell r="K599">
            <v>0.6</v>
          </cell>
          <cell r="N599" t="str">
            <v>Popcornmachine tafelmodel 230V/2kW B50*D36*H64 cm</v>
          </cell>
          <cell r="P599" t="str">
            <v>Machine à popcorn à poser sur table 230V/2kW LA50*P36*H64 cm</v>
          </cell>
          <cell r="R599" t="str">
            <v>Popcorn machine table model 230V/2kW L50*W36*H64 cm</v>
          </cell>
          <cell r="T599">
            <v>250</v>
          </cell>
        </row>
        <row r="600">
          <cell r="A600">
            <v>1792</v>
          </cell>
          <cell r="B600" t="str">
            <v>Mietartikel</v>
          </cell>
          <cell r="C600" t="str">
            <v>Küchengeräte</v>
          </cell>
          <cell r="D600" t="str">
            <v>Gestell auf Rädern für Popcornmaschine</v>
          </cell>
          <cell r="F600">
            <v>75</v>
          </cell>
          <cell r="G600">
            <v>22</v>
          </cell>
          <cell r="H600">
            <v>0</v>
          </cell>
          <cell r="I600">
            <v>1100</v>
          </cell>
          <cell r="J600">
            <v>40000</v>
          </cell>
          <cell r="K600">
            <v>0.5</v>
          </cell>
          <cell r="N600" t="str">
            <v>Onderkar voor popcornmachine</v>
          </cell>
          <cell r="P600" t="str">
            <v>Châssis sur roues pour machine à popcorn</v>
          </cell>
          <cell r="R600" t="str">
            <v>Trolley for popcorn machine</v>
          </cell>
          <cell r="T600">
            <v>160</v>
          </cell>
        </row>
        <row r="601">
          <cell r="A601">
            <v>1793</v>
          </cell>
          <cell r="B601" t="str">
            <v>Verkaufsartikel</v>
          </cell>
          <cell r="C601" t="str">
            <v>Verkauf</v>
          </cell>
          <cell r="D601" t="str">
            <v>Popcorn-Zutaten für 50 Personen Mais und Tüten (Verkauf)</v>
          </cell>
          <cell r="F601">
            <v>16</v>
          </cell>
          <cell r="G601">
            <v>0</v>
          </cell>
          <cell r="H601">
            <v>0</v>
          </cell>
          <cell r="I601">
            <v>0</v>
          </cell>
          <cell r="J601">
            <v>1040</v>
          </cell>
          <cell r="K601">
            <v>4.0000000000000001E-3</v>
          </cell>
          <cell r="N601" t="str">
            <v>Popcorn toebehoren voor 50 personen mais en zakjes (verkoop)</v>
          </cell>
          <cell r="P601" t="str">
            <v>Ingrédients popcorn pour 50 portions mais et sachets (vente)</v>
          </cell>
          <cell r="R601" t="str">
            <v>Popcorn accessories for 50 persons corn and bags (sales)</v>
          </cell>
          <cell r="T601">
            <v>14</v>
          </cell>
        </row>
        <row r="602">
          <cell r="A602">
            <v>1794</v>
          </cell>
          <cell r="B602" t="str">
            <v>Mietartikel</v>
          </cell>
          <cell r="C602" t="str">
            <v>Küchengeräte</v>
          </cell>
          <cell r="D602" t="str">
            <v>Pizza-Backofen Quattro 400V/4kW/16A</v>
          </cell>
          <cell r="E602" t="str">
            <v>innen B50*T50*H13 cm außen B90*T86*H49 cm_x000D_
getrennt regelbare Ober- + Unterhitze_x000D_
60 Pizzen Ø25 cm pro Stunde</v>
          </cell>
          <cell r="F602">
            <v>125</v>
          </cell>
          <cell r="G602">
            <v>22</v>
          </cell>
          <cell r="H602">
            <v>0</v>
          </cell>
          <cell r="I602">
            <v>1567.5</v>
          </cell>
          <cell r="J602">
            <v>60000</v>
          </cell>
          <cell r="K602">
            <v>2.3039999999999998</v>
          </cell>
          <cell r="N602" t="str">
            <v>Pizza-bakoven Quattro 400V/4kW/16A</v>
          </cell>
          <cell r="O602" t="str">
            <v>binnenmaat 50*50*13 cm buitenmaat aparte boven- + onderhitteregulering_x000D_
60 pizza's Ø25 cm per uur B90*D86*H49 cm</v>
          </cell>
          <cell r="P602" t="str">
            <v>Four à pizza Quattro 400V/4kW/16A</v>
          </cell>
          <cell r="Q602" t="str">
            <v>intérieur 50*50*13 cm extérieur 90*82*37 cm_x000D_
chauffage haut et bas réglable individuellement_x000D_
60 pizza Ø 25 cm / heure</v>
          </cell>
          <cell r="R602" t="str">
            <v>Pizza oven Quattro 400V/4kW/16A</v>
          </cell>
          <cell r="S602" t="str">
            <v>inside W50*D50*H13 cm outside W90*D86*H49 cm_x000D_
with separated lower and upper heating_x000D_
60 pizza's Ø25 cm per hour</v>
          </cell>
          <cell r="T602">
            <v>325</v>
          </cell>
        </row>
        <row r="603">
          <cell r="A603">
            <v>1795</v>
          </cell>
          <cell r="B603" t="str">
            <v>Mietartikel</v>
          </cell>
          <cell r="C603" t="str">
            <v>Küchengeräte</v>
          </cell>
          <cell r="D603" t="str">
            <v>Hotdogbereiter mit 3 Stäbchen 230V/1,3kW B26*T41*H40 cm</v>
          </cell>
          <cell r="F603">
            <v>54.5</v>
          </cell>
          <cell r="G603">
            <v>24.5</v>
          </cell>
          <cell r="H603">
            <v>0</v>
          </cell>
          <cell r="I603">
            <v>632.5</v>
          </cell>
          <cell r="J603">
            <v>9335</v>
          </cell>
          <cell r="K603">
            <v>0.23039999999999999</v>
          </cell>
          <cell r="N603" t="str">
            <v>Hotdogapparaat met 3 warmhoudpinnen 230V/1300W</v>
          </cell>
          <cell r="O603" t="str">
            <v>B26*D41*H40 cm</v>
          </cell>
          <cell r="P603" t="str">
            <v>Hot-dog 3 tiges 230V/1300W LA26*P41*H40 cm</v>
          </cell>
          <cell r="R603" t="str">
            <v>Hotdog station 230V/1300W L26*W41*H40 cm</v>
          </cell>
          <cell r="T603">
            <v>110</v>
          </cell>
        </row>
        <row r="604">
          <cell r="A604">
            <v>1797</v>
          </cell>
          <cell r="B604" t="str">
            <v>Mietartikel</v>
          </cell>
          <cell r="C604" t="str">
            <v>Großküchenmaterial</v>
          </cell>
          <cell r="D604" t="str">
            <v>Elektro Bain-Marie 2*1/1 GN + 2*1/3 GN 15 cm tief</v>
          </cell>
          <cell r="E604" t="str">
            <v>400V/4,04kW/32A B80*T90*H85 cm</v>
          </cell>
          <cell r="F604">
            <v>195</v>
          </cell>
          <cell r="G604">
            <v>49.5</v>
          </cell>
          <cell r="H604">
            <v>0</v>
          </cell>
          <cell r="I604">
            <v>1815</v>
          </cell>
          <cell r="J604">
            <v>74500</v>
          </cell>
          <cell r="K604">
            <v>1.728</v>
          </cell>
          <cell r="N604" t="str">
            <v>Bain-Marie 2*1/1 GN + 2*1/3 GN 15 cm diep 400V/4040W/32A</v>
          </cell>
          <cell r="O604" t="str">
            <v>B80*D90*H85 cm</v>
          </cell>
          <cell r="P604" t="str">
            <v>Bain-marie électrique 2*1/1 GN + 2*1/3 GN P15 cm</v>
          </cell>
          <cell r="Q604" t="str">
            <v>400V/4040W/32A LA80*P90*H85 cm</v>
          </cell>
          <cell r="R604" t="str">
            <v>Electric Bain-Marie 2*1/1 GN + 2*1/3 GN 15 cm deep</v>
          </cell>
          <cell r="S604" t="str">
            <v>400V/4.04kW/32A W80*D90*H85 cm</v>
          </cell>
          <cell r="T604">
            <v>415</v>
          </cell>
        </row>
        <row r="605">
          <cell r="A605">
            <v>1798</v>
          </cell>
          <cell r="B605" t="str">
            <v>Mietartikel</v>
          </cell>
          <cell r="C605" t="str">
            <v>Küchengeräte</v>
          </cell>
          <cell r="D605" t="str">
            <v>Zuckerwattemaschine 230V/3kW Ø65 cm</v>
          </cell>
          <cell r="F605">
            <v>139</v>
          </cell>
          <cell r="G605">
            <v>24.5</v>
          </cell>
          <cell r="H605">
            <v>0</v>
          </cell>
          <cell r="I605">
            <v>2612.5</v>
          </cell>
          <cell r="J605">
            <v>20500</v>
          </cell>
          <cell r="K605">
            <v>0.75</v>
          </cell>
          <cell r="N605" t="str">
            <v>Suikerspinmachine 230V/3000W Ø65 cm</v>
          </cell>
          <cell r="P605" t="str">
            <v>Machine à barbe à papa 230V/3000W Ø 65 cm</v>
          </cell>
          <cell r="R605" t="str">
            <v>Candy floss machine 230V/3000W Ø65 cm</v>
          </cell>
          <cell r="T605">
            <v>275</v>
          </cell>
        </row>
        <row r="606">
          <cell r="A606">
            <v>1799</v>
          </cell>
          <cell r="B606" t="str">
            <v>Verkaufsartikel</v>
          </cell>
          <cell r="C606" t="str">
            <v>Verkauf</v>
          </cell>
          <cell r="D606" t="str">
            <v>Zuckerwattezubehör für 50 Portionen Zucker &amp; Stäbchen</v>
          </cell>
          <cell r="E606" t="str">
            <v>(Verkauf)</v>
          </cell>
          <cell r="F606">
            <v>16</v>
          </cell>
          <cell r="G606">
            <v>0</v>
          </cell>
          <cell r="H606">
            <v>0</v>
          </cell>
          <cell r="I606">
            <v>0</v>
          </cell>
          <cell r="J606">
            <v>695</v>
          </cell>
          <cell r="K606">
            <v>4.0000000000000001E-3</v>
          </cell>
          <cell r="N606" t="str">
            <v>Suikerspin toebehoren voor 50 porties suiker en stokjes</v>
          </cell>
          <cell r="O606" t="str">
            <v>(verkoop)</v>
          </cell>
          <cell r="P606" t="str">
            <v>Ingrédients barbe à papa 50 portions (vente)</v>
          </cell>
          <cell r="R606" t="str">
            <v>Candy floss accessories for 50 portions sticks and sugar</v>
          </cell>
          <cell r="S606" t="str">
            <v>(sales)</v>
          </cell>
          <cell r="T606">
            <v>14.5</v>
          </cell>
        </row>
        <row r="607">
          <cell r="A607">
            <v>1801</v>
          </cell>
          <cell r="B607" t="str">
            <v>Mietartikel</v>
          </cell>
          <cell r="C607" t="str">
            <v>Ausgabetresen</v>
          </cell>
          <cell r="D607" t="str">
            <v>Mini-Kühlvitrine 78L schwarz</v>
          </cell>
          <cell r="E607" t="str">
            <v>Temperaturbereich 2° bis +12°C  230V/180W  B44*T39*H96 cm</v>
          </cell>
          <cell r="F607">
            <v>62.5</v>
          </cell>
          <cell r="G607">
            <v>13.75</v>
          </cell>
          <cell r="H607">
            <v>10.5</v>
          </cell>
          <cell r="I607">
            <v>475</v>
          </cell>
          <cell r="J607">
            <v>33000</v>
          </cell>
          <cell r="K607">
            <v>0.25</v>
          </cell>
          <cell r="N607" t="str">
            <v>Mini-koelvitrine 78L zwart</v>
          </cell>
          <cell r="O607" t="str">
            <v>temperatuurbereik 2° tot +12°C  230V/180W  B44*D39*H96 cm</v>
          </cell>
          <cell r="P607" t="str">
            <v>x</v>
          </cell>
          <cell r="R607" t="str">
            <v>Mini-cooler 78L black</v>
          </cell>
          <cell r="S607" t="str">
            <v>temperature range from 2° to +12°C  230V/180W  W44*D39*H96 cm</v>
          </cell>
          <cell r="T607">
            <v>182.5</v>
          </cell>
        </row>
        <row r="608">
          <cell r="A608">
            <v>1802</v>
          </cell>
          <cell r="B608" t="str">
            <v>Mietartikel</v>
          </cell>
          <cell r="C608" t="str">
            <v>Ausgabetresen</v>
          </cell>
          <cell r="D608" t="str">
            <v>Kaltausgabetresen mit Kühlschrank</v>
          </cell>
          <cell r="E608" t="str">
            <v>und Kühlwanne 5*1/1 GN tief_x000D_
max 22 cm in Höhen verstellbar mit 1 Etage Aufsatz_x000D_
L229*B102*H90 cm 400V/435W/16A</v>
          </cell>
          <cell r="F608">
            <v>275</v>
          </cell>
          <cell r="G608">
            <v>44</v>
          </cell>
          <cell r="H608">
            <v>30</v>
          </cell>
          <cell r="I608">
            <v>10285</v>
          </cell>
          <cell r="J608">
            <v>317000</v>
          </cell>
          <cell r="K608">
            <v>5.8752000000000004</v>
          </cell>
          <cell r="N608" t="str">
            <v>Koude uitgiftebalie met koelkast</v>
          </cell>
          <cell r="O608" t="str">
            <v>en gekoelde kuip 5*1/1 GN diep_x000D_
max 22 cm in hoogte verstelbaar met 1 etage_x000D_
L229*B102*H90 cm 400V/435W/16A</v>
          </cell>
          <cell r="P608" t="str">
            <v>Thèque froide avec réfrigérateur</v>
          </cell>
          <cell r="Q608" t="str">
            <v>et bac réfrigéré 5*1/1 GN_x000D_
profondeur max 22 cm réglable en hauteur étagère supérieure_x000D_
L229*P102*H90 cm 400V/435W/16A</v>
          </cell>
          <cell r="R608" t="str">
            <v>Refrigerated gastronorm display with refrigerator</v>
          </cell>
          <cell r="S608" t="str">
            <v>and refrigerated tub 5*1/1 GN deep_x000D_
max 22 cm adjustable in height with upright_x000D_
L229*W102*H90 cm 400V/435W/16A</v>
          </cell>
          <cell r="T608">
            <v>545</v>
          </cell>
        </row>
        <row r="609">
          <cell r="A609">
            <v>1803</v>
          </cell>
          <cell r="B609" t="str">
            <v>Mietartikel</v>
          </cell>
          <cell r="C609" t="str">
            <v>Ausgabetresen</v>
          </cell>
          <cell r="D609" t="str">
            <v>Kaltausgabetresen mit Kühlschrank L229*B102*H90 cm</v>
          </cell>
          <cell r="E609" t="str">
            <v>und Kühlvitrine mit 6 Entnahmeklappen L155*B68*H70 cm_x000D_
400V/450W/16A</v>
          </cell>
          <cell r="F609">
            <v>475</v>
          </cell>
          <cell r="G609">
            <v>44</v>
          </cell>
          <cell r="H609">
            <v>30</v>
          </cell>
          <cell r="I609">
            <v>13970</v>
          </cell>
          <cell r="J609">
            <v>161000</v>
          </cell>
          <cell r="K609">
            <v>5.8752000000000004</v>
          </cell>
          <cell r="N609" t="str">
            <v>Koude uitgiftebalie met koelkast L229*B102*H90 cm</v>
          </cell>
          <cell r="O609" t="str">
            <v>en koelvitrine met 6 kleppen L155*B68*H70 cm_x000D_
400V/450W/16A</v>
          </cell>
          <cell r="P609" t="str">
            <v>Thèque froide avec réfrigérateur L229*P102*H90 cm</v>
          </cell>
          <cell r="Q609" t="str">
            <v>vitrine frigorifique 6 portes L155*P68*H70 cm_x000D_
400V/450W/16A</v>
          </cell>
          <cell r="R609" t="str">
            <v>Refrigerated gastronorm display with refrigerator</v>
          </cell>
          <cell r="S609" t="str">
            <v>L229*W102*H90 cm dishplay case with 6 removable trays L155*W68*H70 cm_x000D_
400V/450W/16A</v>
          </cell>
          <cell r="T609">
            <v>910</v>
          </cell>
        </row>
        <row r="610">
          <cell r="A610">
            <v>1804</v>
          </cell>
          <cell r="B610" t="str">
            <v>Mietartikel</v>
          </cell>
          <cell r="C610" t="str">
            <v>Ausgabetresen</v>
          </cell>
          <cell r="D610" t="str">
            <v>Ausgabetresen als Kassenstand in U-form L229*B102*H90 cm</v>
          </cell>
          <cell r="E610" t="str">
            <v>400V/16A</v>
          </cell>
          <cell r="F610">
            <v>195</v>
          </cell>
          <cell r="G610">
            <v>27.5</v>
          </cell>
          <cell r="H610">
            <v>30</v>
          </cell>
          <cell r="I610">
            <v>2475</v>
          </cell>
          <cell r="J610">
            <v>150000</v>
          </cell>
          <cell r="K610">
            <v>5.8752000000000004</v>
          </cell>
          <cell r="N610" t="str">
            <v>Uitgiftebalie als kassa-element in U-vorm L229*B102*H90 cm</v>
          </cell>
          <cell r="O610" t="str">
            <v>400V/16A</v>
          </cell>
          <cell r="P610" t="str">
            <v>Thèque en tant que caisse en forme de U L229*LA102*H90 cm</v>
          </cell>
          <cell r="Q610" t="str">
            <v>400V/16A</v>
          </cell>
          <cell r="R610" t="str">
            <v>Gastronorm display as cash desk-element in u-form</v>
          </cell>
          <cell r="S610" t="str">
            <v>L229*W102*H90 cm 400V/16A</v>
          </cell>
          <cell r="T610">
            <v>360</v>
          </cell>
        </row>
        <row r="611">
          <cell r="A611">
            <v>1805</v>
          </cell>
          <cell r="B611" t="str">
            <v>Mietartikel</v>
          </cell>
          <cell r="C611" t="str">
            <v>Ausgabetresen</v>
          </cell>
          <cell r="D611" t="str">
            <v>Kaltausgabetresen</v>
          </cell>
          <cell r="E611" t="str">
            <v>mit Kühlschrank Schrankraum 2*2/1 GN quer_x000D_
L229*B102*H90 cm 400V/450W/16A</v>
          </cell>
          <cell r="F611">
            <v>255</v>
          </cell>
          <cell r="G611">
            <v>44</v>
          </cell>
          <cell r="H611">
            <v>30</v>
          </cell>
          <cell r="I611">
            <v>7425</v>
          </cell>
          <cell r="J611">
            <v>257500</v>
          </cell>
          <cell r="K611">
            <v>5.8752000000000004</v>
          </cell>
          <cell r="N611" t="str">
            <v>Koude uitgiftebalie</v>
          </cell>
          <cell r="O611" t="str">
            <v>met koelkast 2*2/1 GN_x000D_
L229*B102*H90 cm 400V/450W/16A</v>
          </cell>
          <cell r="P611" t="str">
            <v>Thèque froide</v>
          </cell>
          <cell r="Q611" t="str">
            <v>avec réfrigérateur 2*2/1 GN de travers_x000D_
L229*P102*H90 cm prise électrique 400V/450W/16A</v>
          </cell>
          <cell r="R611" t="str">
            <v>Refrigerated gastronorm display</v>
          </cell>
          <cell r="S611" t="str">
            <v>with refrigerator tub space 2*2/1 GN transverse_x000D_
L229*W102*H90 cm electric connection 400V/450W/16A</v>
          </cell>
          <cell r="T611">
            <v>465</v>
          </cell>
        </row>
        <row r="612">
          <cell r="A612">
            <v>1806</v>
          </cell>
          <cell r="B612" t="str">
            <v>Mietartikel</v>
          </cell>
          <cell r="C612" t="str">
            <v>Ausgabetresen</v>
          </cell>
          <cell r="D612" t="str">
            <v>Warmausgabetresen mit 4 Warmhaltewannen 1/1 GN</v>
          </cell>
          <cell r="E612" t="str">
            <v>mit Aufsatz 1-etagig Halogen-Wärmebrücke mit Beleuchtung_x000D_
L156*B102*H90 cm 400V/3kW/16A</v>
          </cell>
          <cell r="F612">
            <v>485</v>
          </cell>
          <cell r="G612">
            <v>44</v>
          </cell>
          <cell r="H612">
            <v>30</v>
          </cell>
          <cell r="I612">
            <v>8305</v>
          </cell>
          <cell r="J612">
            <v>146500</v>
          </cell>
          <cell r="K612">
            <v>4.6079999999999997</v>
          </cell>
          <cell r="N612" t="str">
            <v>Warme uitgiftebalie voor 4 gastronormbakken 1/1 GN 20 cm</v>
          </cell>
          <cell r="O612" t="str">
            <v>met 1 etage halogeen-warmhoudbrug met verlichting_x000D_
L156*B102*H90 cm 400V/3kW/16A</v>
          </cell>
          <cell r="P612" t="str">
            <v>Thèque chaude 4 bacs 1/1 GN 20 cm étagère</v>
          </cell>
          <cell r="Q612" t="str">
            <v>supérieure (1 étage) chauffage halogène avec éclairage_x000D_
L156*P102*H90 cm 400V/3kW/16A</v>
          </cell>
          <cell r="R612" t="str">
            <v>Heated gastronorm display with 4 heating tubs 1/1 GN 20 cm</v>
          </cell>
          <cell r="S612" t="str">
            <v>and 1-floor upright halogen heating bridge with lighting_x000D_
L156*W102*H90 cm 400V/3kW/16A</v>
          </cell>
          <cell r="T612">
            <v>910</v>
          </cell>
        </row>
        <row r="613">
          <cell r="A613">
            <v>1807</v>
          </cell>
          <cell r="B613" t="str">
            <v>Mietartikel</v>
          </cell>
          <cell r="C613" t="str">
            <v>Ausgabetresen</v>
          </cell>
          <cell r="D613" t="str">
            <v>Tablett- und Besteckausgabetresen</v>
          </cell>
          <cell r="E613" t="str">
            <v>mit 7 Besteckspendern 1/4 GN L131*B71*H130 cm</v>
          </cell>
          <cell r="F613">
            <v>165</v>
          </cell>
          <cell r="G613">
            <v>27.5</v>
          </cell>
          <cell r="H613">
            <v>30</v>
          </cell>
          <cell r="I613">
            <v>3245</v>
          </cell>
          <cell r="J613">
            <v>87000</v>
          </cell>
          <cell r="K613">
            <v>2.6880000000000002</v>
          </cell>
          <cell r="N613" t="str">
            <v>Dienblad en bestek uitgiftebalie</v>
          </cell>
          <cell r="O613" t="str">
            <v>met 7 bestekvakken 1/4 GN L131*B71*H130 cm</v>
          </cell>
          <cell r="P613" t="str">
            <v>Meuble couverts et tablettes</v>
          </cell>
          <cell r="Q613" t="str">
            <v>7 compartiments couverts 1/4 GN L131*P71*H130 cm</v>
          </cell>
          <cell r="R613" t="str">
            <v>Gastronorm display for trays and cutlery</v>
          </cell>
          <cell r="S613" t="str">
            <v>with 7 cutlery standards 1/4 GN L131*W71*H130 cm</v>
          </cell>
          <cell r="T613">
            <v>325</v>
          </cell>
        </row>
        <row r="614">
          <cell r="A614">
            <v>1808</v>
          </cell>
          <cell r="B614" t="str">
            <v>Mietartikel</v>
          </cell>
          <cell r="C614" t="str">
            <v>Warmhalte- &amp; Kühlequipment</v>
          </cell>
          <cell r="D614" t="str">
            <v>Wärmeschrank 2-Türig Bartscher mit 1 Zwischenboden</v>
          </cell>
          <cell r="E614" t="str">
            <v>Fassungsvermögen 110-120 Teller Ø32 cm, Thermostat 0-85°C 230V/1,2kW L52*T77*H101 cm</v>
          </cell>
          <cell r="F614">
            <v>99</v>
          </cell>
          <cell r="G614">
            <v>29.5</v>
          </cell>
          <cell r="H614">
            <v>15</v>
          </cell>
          <cell r="I614">
            <v>825</v>
          </cell>
          <cell r="J614">
            <v>50000</v>
          </cell>
          <cell r="K614">
            <v>1.6</v>
          </cell>
          <cell r="N614" t="str">
            <v>Warmhoudkast 2-deuren met 1 tussenschap</v>
          </cell>
          <cell r="O614" t="str">
            <v>Capaciteit 110-120 borden Ø32 cm, thermostaat 0-85°C 230V/1.2kW L52*D77*H101 cm</v>
          </cell>
          <cell r="P614" t="str">
            <v>Armoire chauffante 2 portes Bartscher avec 2 niveaux</v>
          </cell>
          <cell r="Q614" t="str">
            <v>Capacité 110-120 assiettes  Ø32 cm, Thermostat 0-85°C 230V/1,2kW_x000D_
L52*P77*H101 cm</v>
          </cell>
          <cell r="R614" t="str">
            <v>Hotcar 2-doors Bartscher with 1 shelf adjustable</v>
          </cell>
          <cell r="S614" t="str">
            <v>capacity 110-120 plates Ø32 cm, thermostat 0-85°C 230V/1.2kW  W52*D77*H101 cm</v>
          </cell>
          <cell r="T614">
            <v>260</v>
          </cell>
        </row>
        <row r="615">
          <cell r="A615">
            <v>1810</v>
          </cell>
          <cell r="B615" t="str">
            <v>Mietartikel</v>
          </cell>
          <cell r="C615" t="str">
            <v>Großküchenmaterial</v>
          </cell>
          <cell r="D615" t="str">
            <v>Mobiler Fettabscheider edelstahl mit Schlammkorb</v>
          </cell>
          <cell r="E615" t="str">
            <v>Gesamtvolumen 130 Ltr - Fettspeicher 35 Ltr / Schlammfang 35 Ltr_x000D_
Zu- und Ablauf DN40 mit Entleerungshahn 1¼" (Grundablass)_x000D_
B60*T80*H60 cm</v>
          </cell>
          <cell r="F615">
            <v>225</v>
          </cell>
          <cell r="G615">
            <v>55</v>
          </cell>
          <cell r="H615">
            <v>0</v>
          </cell>
          <cell r="I615">
            <v>1485</v>
          </cell>
          <cell r="J615">
            <v>45000</v>
          </cell>
          <cell r="K615">
            <v>0.45</v>
          </cell>
          <cell r="N615" t="str">
            <v>Mobiele vetafscheider rvs met vuilzeef</v>
          </cell>
          <cell r="O615" t="str">
            <v>totale volume 130 ltr - vetopvang 35 ltr / vuilopvang 35 ltr_x000D_
toe- en afvoer DN40 met aftapkraan 1¼" (standaard)_x000D_
L80*B60*H60 cm</v>
          </cell>
          <cell r="P615" t="str">
            <v>Dégraisseur mobile en acier inoxydable</v>
          </cell>
          <cell r="Q615" t="str">
            <v>avec corbeille de bourbe Volume total 130 Ltr - Cacapcité de stockage: graisse 35 ltr / bourbe 35 ltr_x000D_
Tuyaux d'arrivée et d'écoulement DN40 avec robinet de vidage 1¼"_x000D_
L80*P60*H60 cm</v>
          </cell>
          <cell r="R615" t="str">
            <v>Mobile fat separator stainless steel with slurry screen</v>
          </cell>
          <cell r="S615" t="str">
            <v>total capacity 130 ltr - fat reservoir 35 ltr / slurry reservoir 35 ltr_x000D_
In- and outflow DN40 with drain valve 1¼"_x000D_
W80*D60*H60 cm</v>
          </cell>
          <cell r="T615">
            <v>385</v>
          </cell>
        </row>
        <row r="616">
          <cell r="A616">
            <v>1812</v>
          </cell>
          <cell r="B616" t="str">
            <v>Mietartikel</v>
          </cell>
          <cell r="C616" t="str">
            <v>Ausgabetresen</v>
          </cell>
          <cell r="D616" t="str">
            <v>Salatbar weiß mit Kühlung 4*1/1 GN (ohne Einsätze)</v>
          </cell>
          <cell r="E616" t="str">
            <v>230V/550W B148*T115*H125 cm</v>
          </cell>
          <cell r="F616">
            <v>325</v>
          </cell>
          <cell r="G616">
            <v>44</v>
          </cell>
          <cell r="H616">
            <v>22</v>
          </cell>
          <cell r="I616">
            <v>3685</v>
          </cell>
          <cell r="J616">
            <v>128500</v>
          </cell>
          <cell r="K616">
            <v>4.32</v>
          </cell>
          <cell r="N616" t="str">
            <v>Saladebar wit met koeling 4*1/1 GN (zonder gastronormbakken)</v>
          </cell>
          <cell r="O616" t="str">
            <v>230V/550W B148*T115*H125 cm</v>
          </cell>
          <cell r="P616" t="str">
            <v>Bar à salades avec réfrigération 4*1/1 GN (bacs non inclus)</v>
          </cell>
          <cell r="Q616" t="str">
            <v>230V/550W L148*P115*H125 cm</v>
          </cell>
          <cell r="R616" t="str">
            <v>Salad bar white with refrigerator 4*1/1 GN</v>
          </cell>
          <cell r="S616" t="str">
            <v>(without gastronorm pans) 230V/550W L148*W115*H125 cm</v>
          </cell>
          <cell r="T616">
            <v>770</v>
          </cell>
        </row>
        <row r="617">
          <cell r="A617">
            <v>1813</v>
          </cell>
          <cell r="B617" t="str">
            <v>Mietartikel</v>
          </cell>
          <cell r="C617" t="str">
            <v>Ausgabetresen</v>
          </cell>
          <cell r="D617" t="str">
            <v>Salatbar Koro hellbraun mit Kühlung für 4 Einsätze 1/1 GN</v>
          </cell>
          <cell r="E617" t="str">
            <v>230V/400W B148*T115*H140 cm (ohne Einsätze)</v>
          </cell>
          <cell r="F617">
            <v>345</v>
          </cell>
          <cell r="G617">
            <v>44</v>
          </cell>
          <cell r="H617">
            <v>22</v>
          </cell>
          <cell r="I617">
            <v>3413.3</v>
          </cell>
          <cell r="J617">
            <v>140000</v>
          </cell>
          <cell r="K617">
            <v>4.32</v>
          </cell>
          <cell r="N617" t="str">
            <v>Saladebar Koro lichtbruin met koeling 4*1/1 GN</v>
          </cell>
          <cell r="O617" t="str">
            <v>(zonder gastronormbakken) 230V/400W B148*T115*H140 cm</v>
          </cell>
          <cell r="P617" t="str">
            <v>Bar à salades Koro marron clair avec réfrigération 4*1/1 GN</v>
          </cell>
          <cell r="Q617" t="str">
            <v>(bacs non inclus) 230V/400W L148*P115*H140 cm</v>
          </cell>
          <cell r="R617" t="str">
            <v>Salad bar Koro lightbrown with refrigerator 4*1/1 GN</v>
          </cell>
          <cell r="S617" t="str">
            <v>(without gastronorm pans) 230V/400W W148*D115*H140 cm</v>
          </cell>
          <cell r="T617">
            <v>800</v>
          </cell>
        </row>
        <row r="618">
          <cell r="A618">
            <v>1814</v>
          </cell>
          <cell r="B618" t="str">
            <v>Mietartikel</v>
          </cell>
          <cell r="C618" t="str">
            <v>Ausgabetresen</v>
          </cell>
          <cell r="D618" t="str">
            <v>Salatbar Essence Wengé mit Kühlung für 4 Einsätze 1/1 GN</v>
          </cell>
          <cell r="E618" t="str">
            <v>230V/400W B150*T70*H140 cm (ohne Einsätze)</v>
          </cell>
          <cell r="F618">
            <v>345</v>
          </cell>
          <cell r="G618">
            <v>44</v>
          </cell>
          <cell r="H618">
            <v>22</v>
          </cell>
          <cell r="I618">
            <v>3465</v>
          </cell>
          <cell r="J618">
            <v>140000</v>
          </cell>
          <cell r="K618">
            <v>4</v>
          </cell>
          <cell r="N618" t="str">
            <v>Saladebar Essence wengé met koeling 4*1/1 GN</v>
          </cell>
          <cell r="O618" t="str">
            <v>(zonder gastronormbakken) 230V/400W B150*D70*H140 cm</v>
          </cell>
          <cell r="P618" t="str">
            <v>Bar à salades Essence Wengé avec réfrigération 4*1/1 GN</v>
          </cell>
          <cell r="Q618" t="str">
            <v>(bacs non inclus) 230V/400W L150*P70*H140 cm</v>
          </cell>
          <cell r="R618" t="str">
            <v>Salad bar Essence Wengé with refrigerator 4*1/1 GN</v>
          </cell>
          <cell r="S618" t="str">
            <v>(without gastronorm pans) 230V/400W W150*D70*H140 cm</v>
          </cell>
          <cell r="T618">
            <v>800</v>
          </cell>
        </row>
        <row r="619">
          <cell r="A619">
            <v>1817</v>
          </cell>
          <cell r="B619" t="str">
            <v>Mietartikel</v>
          </cell>
          <cell r="C619" t="str">
            <v>Ausgabetresen</v>
          </cell>
          <cell r="D619" t="str">
            <v>Aufsatzkühlvitrine mit 2 Entnahmeklappen B120*T47*H52 cm</v>
          </cell>
          <cell r="E619" t="str">
            <v>230V/460W Gewicht 55kg</v>
          </cell>
          <cell r="F619">
            <v>225</v>
          </cell>
          <cell r="G619">
            <v>19.5</v>
          </cell>
          <cell r="H619">
            <v>22</v>
          </cell>
          <cell r="I619">
            <v>2475</v>
          </cell>
          <cell r="J619">
            <v>55000</v>
          </cell>
          <cell r="K619">
            <v>1.728</v>
          </cell>
          <cell r="N619" t="str">
            <v>Opzetkoelvitrine met 2 kleppen 230V/460W gewicht 55kg</v>
          </cell>
          <cell r="O619" t="str">
            <v>L120*D47*H52 cm</v>
          </cell>
          <cell r="P619" t="str">
            <v>Vitrine supérieure 2 portes L120*P47*H52 cm</v>
          </cell>
          <cell r="Q619" t="str">
            <v>230V/460W poids 55kg</v>
          </cell>
          <cell r="R619" t="str">
            <v>Cool display case with 2 flaps L120*W47*H52 cm</v>
          </cell>
          <cell r="S619" t="str">
            <v>230V/460W weight 55 kg</v>
          </cell>
          <cell r="T619">
            <v>440</v>
          </cell>
        </row>
        <row r="620">
          <cell r="A620">
            <v>1818</v>
          </cell>
          <cell r="B620" t="str">
            <v>Mietartikel</v>
          </cell>
          <cell r="C620" t="str">
            <v>Kaffeemaschinen</v>
          </cell>
          <cell r="D620" t="str">
            <v>Heißgetränkezubereiter Bolero für Instantzutaten</v>
          </cell>
          <cell r="E620" t="str">
            <v>mit 4 Produktbehälter à 1.3 liter,für Kaffee, Espresso, Trinkschokolade und Milchtopping._x000D_
9 wahlbare Produkte sind: Kaffee, Kaffee crème, Espresso, Doppelter Espresso,_x000D_
Cappucino, Café au Lait, Latte Machiatto, Trinkschokolade und Heisswasser._x000D_
Stundenl</v>
          </cell>
          <cell r="F620">
            <v>225</v>
          </cell>
          <cell r="G620">
            <v>24.5</v>
          </cell>
          <cell r="H620">
            <v>0</v>
          </cell>
          <cell r="I620">
            <v>1732.5</v>
          </cell>
          <cell r="J620">
            <v>24000</v>
          </cell>
          <cell r="K620">
            <v>0.2</v>
          </cell>
          <cell r="N620" t="str">
            <v>Instantmachine Bolero met 4 canisters à 1.3 liter,</v>
          </cell>
          <cell r="O620" t="str">
            <v>voor koffie, espresso, chocoladebruin en melktopping._x000D_
9 mogelijkheden: koffie, koffie creme, espresso, dubbele espresso,_x000D_
cappucino, café au lait, latte machiatto, chocoladebruin en heet water._x000D_
capaciteit ca 30 liter per uur / ca 240 koppen_x000D_
waterdruk m</v>
          </cell>
          <cell r="P620" t="str">
            <v>Machine pour boissons instantanées Bolero</v>
          </cell>
          <cell r="Q620" t="str">
            <v>avec 4 bacs à 1.3 litres, pour café, espresso, ou chocolat._x000D_
choix de 9 produits différents: café, café crème, espresso, double espresso,_x000D_
cappucino, café au lait, latte machiatto, chocolat et eau chaude._x000D_
capacité horaire 30 ltr (environ 240 tasses)_x000D_
pr</v>
          </cell>
          <cell r="R620" t="str">
            <v>Machine for instant ingredients Bolero</v>
          </cell>
          <cell r="S620" t="str">
            <v>with 4 canisters à 1.3 liter, for coffee, espresso, Choco and milktopping._x000D_
9 choices: coffee, coffee cream, espresso, double espresso,_x000D_
cappucino, café au lait, latte machiatto, Choco and hot water._x000D_
capacity ca 30 Liter / ca 240 cups_x000D_
water pressure mi</v>
          </cell>
          <cell r="T620">
            <v>360</v>
          </cell>
        </row>
        <row r="621">
          <cell r="A621">
            <v>1820</v>
          </cell>
          <cell r="B621" t="str">
            <v>Mietartikel</v>
          </cell>
          <cell r="C621" t="str">
            <v>Küchengeräte</v>
          </cell>
          <cell r="D621" t="str">
            <v>Pizzakühlaufsatz 4*1/3 GN 15cm tief</v>
          </cell>
          <cell r="E621" t="str">
            <v>(Lieferung ohne Einsätze) Terperaturbereich 0° bis +10°C Digitalthermometer
 230V/180W L120*T40*H43 cm</v>
          </cell>
          <cell r="F621">
            <v>125</v>
          </cell>
          <cell r="G621">
            <v>16.5</v>
          </cell>
          <cell r="H621">
            <v>0</v>
          </cell>
          <cell r="I621">
            <v>819.5</v>
          </cell>
          <cell r="J621">
            <v>45000</v>
          </cell>
          <cell r="K621">
            <v>0.25</v>
          </cell>
          <cell r="N621" t="str">
            <v>Pizzakoelvitrine 4*1/3 GN 15cm diep</v>
          </cell>
          <cell r="O621" t="str">
            <v>(levering zonder GN bakken) digitaal instelbare thermostaat 0° tot +10°C 230V/180W L120*D40*H43 cm</v>
          </cell>
          <cell r="P621" t="str">
            <v>Réhausse de refroidissment pour pizza 4*1/3 GN P15cm</v>
          </cell>
          <cell r="R621" t="str">
            <v>Pizza cooling top 4*1/3 GN 15cm depth</v>
          </cell>
          <cell r="S621" t="str">
            <v>(delivery without GN pans) regulation by digital thermostat 0° bis +10°C 230V/180W L120*W40*H43 cm</v>
          </cell>
          <cell r="T621">
            <v>250</v>
          </cell>
        </row>
        <row r="622">
          <cell r="A622">
            <v>1821</v>
          </cell>
          <cell r="B622" t="str">
            <v>Mietartikel</v>
          </cell>
          <cell r="C622" t="str">
            <v>Küchengeräte</v>
          </cell>
          <cell r="D622" t="str">
            <v>Elektro-Kocher Ø30 cm 230V/2,5kW</v>
          </cell>
          <cell r="E622" t="str">
            <v>L45*T45*H15 cm</v>
          </cell>
          <cell r="F622">
            <v>45</v>
          </cell>
          <cell r="G622">
            <v>11</v>
          </cell>
          <cell r="H622">
            <v>0</v>
          </cell>
          <cell r="I622">
            <v>726</v>
          </cell>
          <cell r="J622">
            <v>11500</v>
          </cell>
          <cell r="K622">
            <v>3.5000000000000003E-2</v>
          </cell>
          <cell r="N622" t="str">
            <v>Electrische kookplaat Ø30 cm 230V/2.5kW L45*D45*H15 cm</v>
          </cell>
          <cell r="P622" t="str">
            <v>Réchaud électrique 1 feu Ø 30 cm 230V/2.5kW L45*P45*H15 cm</v>
          </cell>
          <cell r="R622" t="str">
            <v>Cooking-plate Ø30 cm 230V/2.5kW L45*W45*H15 cm</v>
          </cell>
          <cell r="T622">
            <v>95</v>
          </cell>
        </row>
        <row r="623">
          <cell r="A623">
            <v>1823</v>
          </cell>
          <cell r="B623" t="str">
            <v>Mietartikel</v>
          </cell>
          <cell r="C623" t="str">
            <v>Küchengeräte</v>
          </cell>
          <cell r="D623" t="str">
            <v>Elektro-Kocher mit 2 Kochplatten Ø30 cm 400V/5kW</v>
          </cell>
          <cell r="E623" t="str">
            <v>B91*T45*H15 cm</v>
          </cell>
          <cell r="F623">
            <v>85</v>
          </cell>
          <cell r="G623">
            <v>16.5</v>
          </cell>
          <cell r="H623">
            <v>0</v>
          </cell>
          <cell r="I623">
            <v>1265</v>
          </cell>
          <cell r="J623">
            <v>22100</v>
          </cell>
          <cell r="K623">
            <v>0.06</v>
          </cell>
          <cell r="N623" t="str">
            <v>Electrische kookplaat dubbel Ø30 cm 400V/5kW L91*D45*H15 cm</v>
          </cell>
          <cell r="P623" t="str">
            <v>Réchaud électrique double Ø 30 cm 400V/5kW L91*T45*H15 cm</v>
          </cell>
          <cell r="R623" t="str">
            <v>Cooking-plate double Ø30 cm 400V/5kW W91*D45*H15 cm</v>
          </cell>
          <cell r="T623">
            <v>160</v>
          </cell>
        </row>
        <row r="624">
          <cell r="A624">
            <v>1825</v>
          </cell>
          <cell r="B624" t="str">
            <v>Mietartikel</v>
          </cell>
          <cell r="C624" t="str">
            <v>Isoliercontainer</v>
          </cell>
          <cell r="D624" t="str">
            <v>Speisecontainer beheizt Öffnung an der Vorderseite</v>
          </cell>
          <cell r="E624" t="str">
            <v>für Einsätze GN von verschiedenen Größen (inkl. Kabel)_x000D_
(230V/16A/200W)</v>
          </cell>
          <cell r="F624">
            <v>57.5</v>
          </cell>
          <cell r="G624">
            <v>13.5</v>
          </cell>
          <cell r="H624">
            <v>0</v>
          </cell>
          <cell r="I624">
            <v>1182.5</v>
          </cell>
          <cell r="J624">
            <v>17500</v>
          </cell>
          <cell r="K624">
            <v>0.192</v>
          </cell>
          <cell r="N624" t="str">
            <v>Voedselcontainer verwarmd opening aan de voorkant</v>
          </cell>
          <cell r="O624" t="str">
            <v>voor gastronormbakken van diverse afmetingen_x000D_
incl. Snoer</v>
          </cell>
          <cell r="P624" t="str">
            <v>Bac alimentaire chauffé ouverture frontale pour différents</v>
          </cell>
          <cell r="Q624" t="str">
            <v>bacs gastro (câble inclus)_x000D_
(230V/16A/200W)</v>
          </cell>
          <cell r="R624" t="str">
            <v>Food container heated and insulated with front opening</v>
          </cell>
          <cell r="S624" t="str">
            <v>for GN pans of of different sizes_x000D_
with cable_x000D_
(230V/16A/200W)</v>
          </cell>
          <cell r="T624">
            <v>110</v>
          </cell>
        </row>
        <row r="625">
          <cell r="A625">
            <v>1826</v>
          </cell>
          <cell r="B625" t="str">
            <v>Mietartikel</v>
          </cell>
          <cell r="C625" t="str">
            <v>Küchengeräte</v>
          </cell>
          <cell r="D625" t="str">
            <v>16" Smoker Chuckwagon - Barbecue Grill mit Holzfeuerung</v>
          </cell>
          <cell r="E625" t="str">
            <v>L200*90*H200 cm Garkammer-Grillfläche 100*40 cm und 5 Rundroste à Ø40 cm (wird ohne Holzfüllung geliefert)</v>
          </cell>
          <cell r="F625">
            <v>575</v>
          </cell>
          <cell r="G625">
            <v>82.5</v>
          </cell>
          <cell r="H625">
            <v>0</v>
          </cell>
          <cell r="I625">
            <v>4255.8999999999996</v>
          </cell>
          <cell r="J625">
            <v>260000</v>
          </cell>
          <cell r="K625">
            <v>4.5</v>
          </cell>
          <cell r="N625" t="str">
            <v>16" Smoker Chuckwagon - barbecue grill houtgestookt</v>
          </cell>
          <cell r="O625" t="str">
            <v>L200*90*H200 cm ovenruimte-grilloppervlakte 100*40 cm en 5 roosters à Ø40 cm (wordt zonder hout geleverd)</v>
          </cell>
          <cell r="P625" t="str">
            <v>16" Smoker Chuckwagon - Grill Barbecue</v>
          </cell>
          <cell r="Q625" t="str">
            <v>(utilisable avec du bois)  xxxxxxxxxxxxxxxxxxxxxxxxx</v>
          </cell>
          <cell r="R625" t="str">
            <v>16" Smoker Chuckwagon - barbecue grill for wood firing</v>
          </cell>
          <cell r="S625" t="str">
            <v>L200*W90*H200 cm grill surface 100*40 cm and 5 grids à Ø40 cm (is delivered without wood filling)</v>
          </cell>
          <cell r="T625">
            <v>1095</v>
          </cell>
        </row>
        <row r="626">
          <cell r="A626">
            <v>1827</v>
          </cell>
          <cell r="B626" t="str">
            <v>Mietartikel</v>
          </cell>
          <cell r="C626" t="str">
            <v>Küchengeräte</v>
          </cell>
          <cell r="D626" t="str">
            <v>Poffertjes Grill mit 50 Mulden à Ø44*H11 mm 230V/2,2kW</v>
          </cell>
          <cell r="E626" t="str">
            <v>B57*T33*H20 cm</v>
          </cell>
          <cell r="F626">
            <v>64.5</v>
          </cell>
          <cell r="G626">
            <v>16.5</v>
          </cell>
          <cell r="H626">
            <v>0</v>
          </cell>
          <cell r="I626">
            <v>742.5</v>
          </cell>
          <cell r="J626">
            <v>26000</v>
          </cell>
          <cell r="K626">
            <v>0.05</v>
          </cell>
          <cell r="N626" t="str">
            <v>Poffertjes bakplaat met 50 gaatjes à Ø44*H11 mm 230V/2,2kW</v>
          </cell>
          <cell r="O626" t="str">
            <v>B57*D33*H20 cm</v>
          </cell>
          <cell r="P626" t="str">
            <v>Grill Poffertjes avec 50  creux à Ø44*H11 mm 230V/2,2kW</v>
          </cell>
          <cell r="R626" t="str">
            <v>Poffertjes baking plate for 50 hollows à Ø44 H11 mm</v>
          </cell>
          <cell r="S626" t="str">
            <v>230V/2.2kW W57*D33*H20 cm</v>
          </cell>
          <cell r="T626">
            <v>120</v>
          </cell>
        </row>
        <row r="627">
          <cell r="A627">
            <v>1828</v>
          </cell>
          <cell r="B627" t="str">
            <v>Mietartikel</v>
          </cell>
          <cell r="C627" t="str">
            <v>Warmhalte- &amp; Kühlequipment</v>
          </cell>
          <cell r="D627" t="str">
            <v>Glühweinkocher 29 ltr mit Auslaufhahn 230V/1,8kW</v>
          </cell>
          <cell r="E627" t="str">
            <v>(nicht für die Zubereitung und den Ausschank von Kakao geeignet)</v>
          </cell>
          <cell r="F627">
            <v>52.5</v>
          </cell>
          <cell r="G627">
            <v>9.9</v>
          </cell>
          <cell r="H627">
            <v>0</v>
          </cell>
          <cell r="I627">
            <v>155</v>
          </cell>
          <cell r="J627">
            <v>5000</v>
          </cell>
          <cell r="K627">
            <v>0.39</v>
          </cell>
          <cell r="N627" t="str">
            <v>Glühwein-kookapparaat 29 ltr met tapkraan 230V/1800W</v>
          </cell>
          <cell r="O627" t="str">
            <v>(niet geschickt voor bereiden en serveren van warme chocolademelk)</v>
          </cell>
          <cell r="P627" t="str">
            <v>Réchaud pour vin chaud 29 ltr avec robinet 230V/1800W</v>
          </cell>
          <cell r="Q627" t="str">
            <v>(à ne pas prévoir pour l'utilisation de chocolat chaud)</v>
          </cell>
          <cell r="R627" t="str">
            <v>Glühwine cooker 29 ltr with tap 230V/1800W</v>
          </cell>
          <cell r="S627" t="str">
            <v>(not suitable for preparing and serving hot chocolate)</v>
          </cell>
          <cell r="T627">
            <v>110</v>
          </cell>
        </row>
        <row r="628">
          <cell r="A628">
            <v>1830</v>
          </cell>
          <cell r="B628" t="str">
            <v>Mietartikel</v>
          </cell>
          <cell r="C628" t="str">
            <v>Isoliercontainer</v>
          </cell>
          <cell r="D628" t="str">
            <v>Speisecontainer 50 (Rieber)</v>
          </cell>
          <cell r="E628" t="str">
            <v>stark isoliert Wärmeverlust 2°C pro Stunde_x000D_
für Einsatz 1/1 GN tief 10 cm</v>
          </cell>
          <cell r="F628">
            <v>25.5</v>
          </cell>
          <cell r="G628">
            <v>7.8</v>
          </cell>
          <cell r="H628">
            <v>0</v>
          </cell>
          <cell r="I628">
            <v>324.5</v>
          </cell>
          <cell r="J628">
            <v>6235</v>
          </cell>
          <cell r="K628">
            <v>9.6000000000000002E-2</v>
          </cell>
          <cell r="N628" t="str">
            <v>Voedselcontainer 50 (Rieber)</v>
          </cell>
          <cell r="O628" t="str">
            <v>geïsoleerd warmteverlies 2°C per uur_x000D_
voor gastronormbak 1/1 GN diep 10 cm</v>
          </cell>
          <cell r="P628" t="str">
            <v>Bac alimentaire 50 (Rieber)</v>
          </cell>
          <cell r="Q628" t="str">
            <v>super isolé perte de 2°C/heure_x000D_
pour bac gastro 1/1 GN P10 cm</v>
          </cell>
          <cell r="R628" t="str">
            <v>Food container 50 (Rieber)</v>
          </cell>
          <cell r="S628" t="str">
            <v>very well insulated loss of heat per hour_x000D_
2°C for gastronorm pan 1/1 GN deep 10 cm</v>
          </cell>
          <cell r="T628">
            <v>52.5</v>
          </cell>
        </row>
        <row r="629">
          <cell r="A629">
            <v>1831</v>
          </cell>
          <cell r="B629" t="str">
            <v>Mietartikel</v>
          </cell>
          <cell r="C629" t="str">
            <v>Isoliercontainer</v>
          </cell>
          <cell r="D629" t="str">
            <v>Speisecontainer 100 (Rieber)</v>
          </cell>
          <cell r="E629" t="str">
            <v>stark isoliert Wärmeverlust 2°C pro Stunde_x000D_
für Einsatz 1/1 GN tief 20 cm</v>
          </cell>
          <cell r="F629">
            <v>28.5</v>
          </cell>
          <cell r="G629">
            <v>9</v>
          </cell>
          <cell r="H629">
            <v>0</v>
          </cell>
          <cell r="I629">
            <v>385</v>
          </cell>
          <cell r="J629">
            <v>7040</v>
          </cell>
          <cell r="K629">
            <v>9.6000000000000002E-2</v>
          </cell>
          <cell r="N629" t="str">
            <v>Voedselcontainer 100 (Rieber)</v>
          </cell>
          <cell r="O629" t="str">
            <v>geïsoleerd warmteverlies 2°C per uur_x000D_
voor gastronormbak 1/1 GN diep 20 cm</v>
          </cell>
          <cell r="P629" t="str">
            <v>Bac alimentaire 100 (Rieber)</v>
          </cell>
          <cell r="Q629" t="str">
            <v>super isolé perte de 2°C/heure_x000D_
pour bac gastro 1/1 GN P20 cm</v>
          </cell>
          <cell r="R629" t="str">
            <v>Food container 100 (Rieber)</v>
          </cell>
          <cell r="S629" t="str">
            <v>very well insulated loss of heat per hour 2°C_x000D_
for gastronorm pan 1/1 GN deep 20 cm</v>
          </cell>
          <cell r="T629">
            <v>57.5</v>
          </cell>
        </row>
        <row r="630">
          <cell r="A630">
            <v>1832</v>
          </cell>
          <cell r="B630" t="str">
            <v>Mietartikel</v>
          </cell>
          <cell r="C630" t="str">
            <v>Frontcooking</v>
          </cell>
          <cell r="D630" t="str">
            <v>Eis Teppanyaki - Eispfanne 47*47 cm mit 6 Behälter 1/6 GN</v>
          </cell>
          <cell r="E630" t="str">
            <v>230V/840W B92*T52*H90 cm</v>
          </cell>
          <cell r="F630">
            <v>445</v>
          </cell>
          <cell r="G630">
            <v>39.5</v>
          </cell>
          <cell r="H630">
            <v>0</v>
          </cell>
          <cell r="I630">
            <v>6402</v>
          </cell>
          <cell r="J630">
            <v>110000</v>
          </cell>
          <cell r="K630">
            <v>1.25</v>
          </cell>
          <cell r="N630" t="str">
            <v>x</v>
          </cell>
          <cell r="P630" t="str">
            <v>x</v>
          </cell>
          <cell r="R630" t="str">
            <v>x</v>
          </cell>
          <cell r="T630">
            <v>800</v>
          </cell>
        </row>
        <row r="631">
          <cell r="A631">
            <v>1833</v>
          </cell>
          <cell r="B631" t="str">
            <v>Mietartikel</v>
          </cell>
          <cell r="C631" t="str">
            <v>Frontcooking</v>
          </cell>
          <cell r="D631" t="str">
            <v>Spuckschutz Plexiglas für Eis Teppanyaki</v>
          </cell>
          <cell r="F631">
            <v>26.5</v>
          </cell>
          <cell r="G631">
            <v>6.6</v>
          </cell>
          <cell r="H631">
            <v>7</v>
          </cell>
          <cell r="I631">
            <v>381.7</v>
          </cell>
          <cell r="J631">
            <v>0</v>
          </cell>
          <cell r="N631" t="str">
            <v>x</v>
          </cell>
          <cell r="P631" t="str">
            <v>x</v>
          </cell>
          <cell r="R631" t="str">
            <v>x</v>
          </cell>
          <cell r="T631">
            <v>52.5</v>
          </cell>
        </row>
        <row r="632">
          <cell r="A632">
            <v>1834</v>
          </cell>
          <cell r="B632" t="str">
            <v>Mietartikel</v>
          </cell>
          <cell r="C632" t="str">
            <v>Frontcooking</v>
          </cell>
          <cell r="D632" t="str">
            <v>Spachtelmesser für z.B. Eis Teppanyaki</v>
          </cell>
          <cell r="F632">
            <v>3.75</v>
          </cell>
          <cell r="G632">
            <v>0.73</v>
          </cell>
          <cell r="H632">
            <v>0</v>
          </cell>
          <cell r="I632">
            <v>13.8</v>
          </cell>
          <cell r="J632">
            <v>0</v>
          </cell>
          <cell r="N632" t="str">
            <v>x</v>
          </cell>
          <cell r="P632" t="str">
            <v>x</v>
          </cell>
          <cell r="R632" t="str">
            <v>x</v>
          </cell>
          <cell r="T632">
            <v>6.85</v>
          </cell>
        </row>
        <row r="633">
          <cell r="A633">
            <v>1835</v>
          </cell>
          <cell r="B633" t="str">
            <v>Mietartikel</v>
          </cell>
          <cell r="C633" t="str">
            <v>Isoliercontainer</v>
          </cell>
          <cell r="D633" t="str">
            <v>Speisecontainer 1000 (Rieber) isoliert</v>
          </cell>
          <cell r="E633" t="str">
            <v>Öffnung an der Vorderseite für maximal 12x 1/1 Gastronorm-Einsatz 2 cm tief (tiefere Einsätze entsprechend weniger)</v>
          </cell>
          <cell r="F633">
            <v>45</v>
          </cell>
          <cell r="G633">
            <v>13.5</v>
          </cell>
          <cell r="H633">
            <v>0</v>
          </cell>
          <cell r="I633">
            <v>594</v>
          </cell>
          <cell r="J633">
            <v>11050</v>
          </cell>
          <cell r="K633">
            <v>0.192</v>
          </cell>
          <cell r="N633" t="str">
            <v>Voedselcontainer 1000 (Rieber) geïsoleerd</v>
          </cell>
          <cell r="O633" t="str">
            <v>opening aan de voorkant voor maximaal 12 gastronormbakken 1/1 GN 2 cm diep (bij andere afmetingen natuurlijk minder)</v>
          </cell>
          <cell r="P633" t="str">
            <v>Bac alimentaire 1000 isolé (Rieber)</v>
          </cell>
          <cell r="Q633" t="str">
            <v>ouverture frontale pour max. 12x bac gastro 1/1 GN 2 cm_x000D_
(moins de bacs gastro si plus profonds)</v>
          </cell>
          <cell r="R633" t="str">
            <v>Food container 1000 (Rieber)</v>
          </cell>
          <cell r="S633" t="str">
            <v>very well insulated loss of heat per hour 2°C opening at the front for maximum 12 gastronorm pans 1/1 GN 2 cm deep</v>
          </cell>
          <cell r="T633">
            <v>92.5</v>
          </cell>
        </row>
        <row r="634">
          <cell r="A634">
            <v>1836</v>
          </cell>
          <cell r="B634" t="str">
            <v>Mietartikel</v>
          </cell>
          <cell r="C634" t="str">
            <v>Küchenzubehör</v>
          </cell>
          <cell r="D634" t="str">
            <v>Küchenregal mit 4 Böden fahrbar B150*T60*H187 cm</v>
          </cell>
          <cell r="F634">
            <v>95</v>
          </cell>
          <cell r="G634">
            <v>22</v>
          </cell>
          <cell r="H634">
            <v>22</v>
          </cell>
          <cell r="I634">
            <v>869</v>
          </cell>
          <cell r="J634">
            <v>53500</v>
          </cell>
          <cell r="K634">
            <v>2.16</v>
          </cell>
          <cell r="N634" t="str">
            <v>Keukenrek verrijdbaar met 4 schappen B150*D60*H187 cm</v>
          </cell>
          <cell r="P634" t="str">
            <v>Etagère de cuisine 4 niveaux mobile L150*P60*H187 cm</v>
          </cell>
          <cell r="R634" t="str">
            <v>Kitchen shelving with 4 shelves mobile L150*W60*H187 cm</v>
          </cell>
          <cell r="T634">
            <v>260</v>
          </cell>
        </row>
        <row r="635">
          <cell r="A635">
            <v>1838</v>
          </cell>
          <cell r="B635" t="str">
            <v>Mietartikel</v>
          </cell>
          <cell r="C635" t="str">
            <v>Warmhalte- &amp; Kühlequipment</v>
          </cell>
          <cell r="D635" t="str">
            <v>Bain-Marie Wagen 3*1/1 GN 230V/2,28kW B122*T67*H90 cm</v>
          </cell>
          <cell r="F635">
            <v>115</v>
          </cell>
          <cell r="G635">
            <v>33</v>
          </cell>
          <cell r="H635">
            <v>0</v>
          </cell>
          <cell r="I635">
            <v>2400</v>
          </cell>
          <cell r="J635">
            <v>47250</v>
          </cell>
          <cell r="K635">
            <v>1.1519999999999999</v>
          </cell>
          <cell r="N635" t="str">
            <v>Bain-Marie verrijdbaar 3*1/1 GN 230V/2280W B122*D67*H90 cm</v>
          </cell>
          <cell r="P635" t="str">
            <v>Chariot bain-marie 3*1/1 GN 230V/2280W L122*P67*H90 cm</v>
          </cell>
          <cell r="R635" t="str">
            <v>Bain Marie mobile 3*1/1 GN 230V/2280W L122*W67*H90 cm</v>
          </cell>
          <cell r="T635">
            <v>260</v>
          </cell>
        </row>
        <row r="636">
          <cell r="A636">
            <v>1839</v>
          </cell>
          <cell r="B636" t="str">
            <v>Mietartikel</v>
          </cell>
          <cell r="C636" t="str">
            <v>Warmhalte- &amp; Kühlequipment</v>
          </cell>
          <cell r="D636" t="str">
            <v>Bankettwagen eintürig beheizt 22*1/1 GN</v>
          </cell>
          <cell r="E636" t="str">
            <v>230V/2kW B78*T84*H172 cm</v>
          </cell>
          <cell r="F636">
            <v>150</v>
          </cell>
          <cell r="G636">
            <v>24.5</v>
          </cell>
          <cell r="H636">
            <v>0</v>
          </cell>
          <cell r="I636">
            <v>8750</v>
          </cell>
          <cell r="J636">
            <v>120000</v>
          </cell>
          <cell r="K636">
            <v>1.536</v>
          </cell>
          <cell r="N636" t="str">
            <v>Voedselwarmhoudwagen met 1 deur 22*1/1 GN</v>
          </cell>
          <cell r="O636" t="str">
            <v>230V/2000W B78*D84*H172 cm</v>
          </cell>
          <cell r="P636" t="str">
            <v>Chariot banquet 1 porte chauffé 22*1/1 GN</v>
          </cell>
          <cell r="Q636" t="str">
            <v>230V/2kW L78*P84*H172 cm</v>
          </cell>
          <cell r="R636" t="str">
            <v>Hot cupboard 1 door 22*1/1 GN mobile</v>
          </cell>
          <cell r="S636" t="str">
            <v>230V/2kW W78*D84*H172 cm</v>
          </cell>
          <cell r="T636">
            <v>325</v>
          </cell>
        </row>
        <row r="637">
          <cell r="A637">
            <v>1840</v>
          </cell>
          <cell r="B637" t="str">
            <v>Mietartikel</v>
          </cell>
          <cell r="C637" t="str">
            <v>Warmhalte- &amp; Kühlequipment</v>
          </cell>
          <cell r="D637" t="str">
            <v>Bankettwagen zweitürig beheizt 44*1/1 GN</v>
          </cell>
          <cell r="E637" t="str">
            <v>230V/2,28kW B148*T82*H174 cm</v>
          </cell>
          <cell r="F637">
            <v>260</v>
          </cell>
          <cell r="G637">
            <v>38.5</v>
          </cell>
          <cell r="H637">
            <v>0</v>
          </cell>
          <cell r="I637">
            <v>9950</v>
          </cell>
          <cell r="J637">
            <v>192000</v>
          </cell>
          <cell r="K637">
            <v>2.88</v>
          </cell>
          <cell r="N637" t="str">
            <v>Voedselwarmhoudwagen met 2 deuren 44*1/1 GN</v>
          </cell>
          <cell r="O637" t="str">
            <v>230V/2280W B148*D82*H174 cm</v>
          </cell>
          <cell r="P637" t="str">
            <v>Chariot banquet 2 portes chauffé 44*1/1 GN</v>
          </cell>
          <cell r="Q637" t="str">
            <v>230V/2280W L148*P82*H174 cm</v>
          </cell>
          <cell r="R637" t="str">
            <v>Hot cupboard 2 doors 44*1/1 GN mobile</v>
          </cell>
          <cell r="S637" t="str">
            <v>230V/2.28kW W148*D82*H174 cm</v>
          </cell>
          <cell r="T637">
            <v>577.5</v>
          </cell>
        </row>
        <row r="638">
          <cell r="A638">
            <v>1842</v>
          </cell>
          <cell r="B638" t="str">
            <v>Mietartikel</v>
          </cell>
          <cell r="C638" t="str">
            <v>Isoliercontainer</v>
          </cell>
          <cell r="D638" t="str">
            <v>Isolierter Transportwagen 13*2/1 GN B74*T84*H173 cm</v>
          </cell>
          <cell r="F638">
            <v>125</v>
          </cell>
          <cell r="G638">
            <v>24.5</v>
          </cell>
          <cell r="H638">
            <v>0</v>
          </cell>
          <cell r="I638">
            <v>1644.5</v>
          </cell>
          <cell r="J638">
            <v>105300</v>
          </cell>
          <cell r="K638">
            <v>1.536</v>
          </cell>
          <cell r="N638" t="str">
            <v>Isolatie transportkar 13*2/1 GN B74*D84*H173 cm</v>
          </cell>
          <cell r="P638" t="str">
            <v>Chariot de transport isolé 13*2/1 GN L74*P84*H173 cm</v>
          </cell>
          <cell r="R638" t="str">
            <v>Insulated transport trolley 13*2/1GN W74*D84*H173 cm</v>
          </cell>
          <cell r="T638">
            <v>270</v>
          </cell>
        </row>
        <row r="639">
          <cell r="A639">
            <v>1844</v>
          </cell>
          <cell r="B639" t="str">
            <v>Mietartikel</v>
          </cell>
          <cell r="C639" t="str">
            <v>Küchenzubehör</v>
          </cell>
          <cell r="D639" t="str">
            <v>Servierwagen mit 2 Tabletts B82*T52*H95 cm</v>
          </cell>
          <cell r="F639">
            <v>35</v>
          </cell>
          <cell r="G639">
            <v>8.8000000000000007</v>
          </cell>
          <cell r="H639">
            <v>0</v>
          </cell>
          <cell r="I639">
            <v>375</v>
          </cell>
          <cell r="J639">
            <v>14000</v>
          </cell>
          <cell r="K639">
            <v>0.72</v>
          </cell>
          <cell r="N639" t="str">
            <v>Serveerwagen met 2 plateau's L82*B52*H95 cm</v>
          </cell>
          <cell r="P639" t="str">
            <v>Chariot de service 2 tablettes L82*P52*H95 cm</v>
          </cell>
          <cell r="R639" t="str">
            <v>Serving trolley with 2 shelves L82*W52*H95 cm</v>
          </cell>
          <cell r="T639">
            <v>100</v>
          </cell>
        </row>
        <row r="640">
          <cell r="A640">
            <v>1845</v>
          </cell>
          <cell r="B640" t="str">
            <v>Mietartikel</v>
          </cell>
          <cell r="C640" t="str">
            <v>Küchenzubehör</v>
          </cell>
          <cell r="D640" t="str">
            <v>Servierwagen mit 3 Tabletts B82*T52*H95 cm</v>
          </cell>
          <cell r="F640">
            <v>39</v>
          </cell>
          <cell r="G640">
            <v>11</v>
          </cell>
          <cell r="H640">
            <v>0</v>
          </cell>
          <cell r="I640">
            <v>395</v>
          </cell>
          <cell r="J640">
            <v>17500</v>
          </cell>
          <cell r="K640">
            <v>0.72</v>
          </cell>
          <cell r="N640" t="str">
            <v>Serveerwagen met 3 plateau's L82*B52*H95 cm</v>
          </cell>
          <cell r="P640" t="str">
            <v>Chariot de service 3 tablettes L82*P52*H95 cm</v>
          </cell>
          <cell r="R640" t="str">
            <v>Serving trolley with 3 shelves L82*W52*H95 cm</v>
          </cell>
          <cell r="T640">
            <v>105</v>
          </cell>
        </row>
        <row r="641">
          <cell r="A641">
            <v>1847</v>
          </cell>
          <cell r="B641" t="str">
            <v>Mietartikel</v>
          </cell>
          <cell r="C641" t="str">
            <v>Warmhalte- &amp; Kühlequipment</v>
          </cell>
          <cell r="D641" t="str">
            <v>Wärmelampe auf Sockel 230V/250W - warmweiss</v>
          </cell>
          <cell r="F641">
            <v>37.5</v>
          </cell>
          <cell r="G641">
            <v>3</v>
          </cell>
          <cell r="H641">
            <v>0</v>
          </cell>
          <cell r="I641">
            <v>379.5</v>
          </cell>
          <cell r="J641">
            <v>3500</v>
          </cell>
          <cell r="K641">
            <v>6.25E-2</v>
          </cell>
          <cell r="N641" t="str">
            <v>Warmhoudlamp op voet 230V/250W - lamp wit</v>
          </cell>
          <cell r="P641" t="str">
            <v>Lampe chauffante 230V/250W</v>
          </cell>
          <cell r="R641" t="str">
            <v>Heating lamp on base 230V/250W - warmwhite</v>
          </cell>
          <cell r="T641">
            <v>67.5</v>
          </cell>
        </row>
        <row r="642">
          <cell r="A642">
            <v>1849</v>
          </cell>
          <cell r="C642" t="str">
            <v>Spülmaschinen</v>
          </cell>
          <cell r="D642" t="str">
            <v>Bestecktrockner mit Poliereffekt</v>
          </cell>
          <cell r="E642" t="str">
            <v>(Granulat GTM 300)_x000D_
400 V/3,5A B62*T52*H85 cm</v>
          </cell>
          <cell r="F642">
            <v>355</v>
          </cell>
          <cell r="G642">
            <v>18</v>
          </cell>
          <cell r="H642">
            <v>0</v>
          </cell>
          <cell r="I642">
            <v>7425</v>
          </cell>
          <cell r="J642">
            <v>0</v>
          </cell>
          <cell r="K642">
            <v>0</v>
          </cell>
          <cell r="T642">
            <v>685</v>
          </cell>
        </row>
        <row r="643">
          <cell r="A643">
            <v>1851</v>
          </cell>
          <cell r="B643" t="str">
            <v>Mietartikel</v>
          </cell>
          <cell r="C643" t="str">
            <v>Küchenzubehör</v>
          </cell>
          <cell r="D643" t="str">
            <v>Arbeitstisch CNS L160*B70*H90 cm</v>
          </cell>
          <cell r="F643">
            <v>52.5</v>
          </cell>
          <cell r="G643">
            <v>9.9</v>
          </cell>
          <cell r="H643">
            <v>12</v>
          </cell>
          <cell r="I643">
            <v>1100</v>
          </cell>
          <cell r="J643">
            <v>25000</v>
          </cell>
          <cell r="K643">
            <v>0.3</v>
          </cell>
          <cell r="N643" t="str">
            <v>Werktafel rvs B160*D70*H90 cm</v>
          </cell>
          <cell r="P643" t="str">
            <v>Table de travail en acier inoxydable LA160*P70*H90 cm</v>
          </cell>
          <cell r="R643" t="str">
            <v>Preperation table stainless steel L160*W70*H90 cm</v>
          </cell>
          <cell r="T643">
            <v>100</v>
          </cell>
        </row>
        <row r="644">
          <cell r="A644">
            <v>1852</v>
          </cell>
          <cell r="B644" t="str">
            <v>Mietartikel</v>
          </cell>
          <cell r="C644" t="str">
            <v>Küchenzubehör</v>
          </cell>
          <cell r="D644" t="str">
            <v>Arbeitstisch CNS L190*B70*H90 cm</v>
          </cell>
          <cell r="F644">
            <v>64.5</v>
          </cell>
          <cell r="G644">
            <v>9.9</v>
          </cell>
          <cell r="H644">
            <v>12</v>
          </cell>
          <cell r="I644">
            <v>1100</v>
          </cell>
          <cell r="J644">
            <v>53825</v>
          </cell>
          <cell r="K644">
            <v>0.30719999999999997</v>
          </cell>
          <cell r="N644" t="str">
            <v>Werktafel rvs B190*D70*H90 cm</v>
          </cell>
          <cell r="P644" t="str">
            <v>Table de travail en acier inoxydable LA190*P70*H90 cm</v>
          </cell>
          <cell r="R644" t="str">
            <v>Preperation table stainless steel L190*W70*H90 cm</v>
          </cell>
          <cell r="T644">
            <v>120</v>
          </cell>
        </row>
        <row r="645">
          <cell r="A645">
            <v>1853</v>
          </cell>
          <cell r="B645" t="str">
            <v>Mietartikel</v>
          </cell>
          <cell r="C645" t="str">
            <v>Küchenzubehör</v>
          </cell>
          <cell r="D645" t="str">
            <v>Arbeitstisch CNS L200*B70*H90 cm</v>
          </cell>
          <cell r="F645">
            <v>64.5</v>
          </cell>
          <cell r="G645">
            <v>9.9</v>
          </cell>
          <cell r="H645">
            <v>12</v>
          </cell>
          <cell r="I645">
            <v>1100</v>
          </cell>
          <cell r="J645">
            <v>54000</v>
          </cell>
          <cell r="K645">
            <v>0.32</v>
          </cell>
          <cell r="N645" t="str">
            <v>Werktafel rvs B200*D70*H90 cm</v>
          </cell>
          <cell r="P645" t="str">
            <v>Table de travail en acier inoxydable LA200*P70*H90 cm</v>
          </cell>
          <cell r="R645" t="str">
            <v>Preperation table stainless steel L200*W70*H90 cm</v>
          </cell>
          <cell r="T645">
            <v>120</v>
          </cell>
        </row>
        <row r="646">
          <cell r="A646">
            <v>1854</v>
          </cell>
          <cell r="B646" t="str">
            <v>Mietartikel</v>
          </cell>
          <cell r="C646" t="str">
            <v>Warmhalte- &amp; Kühlequipment</v>
          </cell>
          <cell r="D646" t="str">
            <v>Kühl-Arbeitstisch mit 4 Schubladen 230V/450W fahrbar</v>
          </cell>
          <cell r="E646" t="str">
            <v>L126*T60*H85 cm_x000D_
Schubladeninnenmaße: ca. B29*T44* H20 cm</v>
          </cell>
          <cell r="F646">
            <v>475</v>
          </cell>
          <cell r="G646">
            <v>38.5</v>
          </cell>
          <cell r="H646">
            <v>30</v>
          </cell>
          <cell r="I646">
            <v>4950</v>
          </cell>
          <cell r="J646">
            <v>55000</v>
          </cell>
          <cell r="K646">
            <v>2</v>
          </cell>
          <cell r="N646" t="str">
            <v>Koelwerkbank met 4 lades 230V/450W verrijdbaar</v>
          </cell>
          <cell r="O646" t="str">
            <v>L126*D60*H85 cm_x000D_
Afmeting lade binnenkant: ca. B29*D44*H20 cm</v>
          </cell>
          <cell r="P646" t="str">
            <v>Table de travail réfrigérée avec 4 tiroirs 230V/450W</v>
          </cell>
          <cell r="Q646" t="str">
            <v>sur roues L126*P60*H85 cm_x000D_
Dimensions intérieures des tiroirs: ca. L29*P44*H20 cm</v>
          </cell>
          <cell r="R646" t="str">
            <v>Cooling table with 4 drawers 230V/450W mobile</v>
          </cell>
          <cell r="S646" t="str">
            <v>W126*DT60*H85 cm_x000D_
Drawer dimension : ca. W29*D44*H20 cm</v>
          </cell>
          <cell r="T646">
            <v>825</v>
          </cell>
        </row>
        <row r="647">
          <cell r="A647">
            <v>1855</v>
          </cell>
          <cell r="B647" t="str">
            <v>Mietartikel</v>
          </cell>
          <cell r="C647" t="str">
            <v>Großküchenmaterial</v>
          </cell>
          <cell r="D647" t="str">
            <v>Hotcar für 5 Einsätze 60*40 cm oder 1/1 GN 6 cm tief</v>
          </cell>
          <cell r="E647" t="str">
            <v>230V/3kW Thermostat 50-300°C B86*T76*H86 cm</v>
          </cell>
          <cell r="F647">
            <v>145</v>
          </cell>
          <cell r="G647">
            <v>33</v>
          </cell>
          <cell r="H647">
            <v>0</v>
          </cell>
          <cell r="I647">
            <v>3404.5</v>
          </cell>
          <cell r="J647">
            <v>90000</v>
          </cell>
          <cell r="K647">
            <v>1.4</v>
          </cell>
          <cell r="N647" t="str">
            <v>Hotcar voor 5 inzetten 60*40 cm of 5 GN-bakken 1/1 GN 6 cm</v>
          </cell>
          <cell r="O647" t="str">
            <v>230V/3kW thermostaat 50-300°C B86*D76*H86 cm</v>
          </cell>
          <cell r="P647" t="str">
            <v>Etuve Cocktail pour 5 grilles 60*40 cm ou 5 bacs 1/1 GN 6cm</v>
          </cell>
          <cell r="Q647" t="str">
            <v>230V/3kW Thermostat 50-300°C P86xL76xH86 cm</v>
          </cell>
          <cell r="R647" t="str">
            <v>Hotcar for 5 pans 60*40 cm or 5 gastronorm pans 1/1 GN 6 cm</v>
          </cell>
          <cell r="S647" t="str">
            <v>230V/3kW thermostat 50-300°C L86*W76*H86 cm</v>
          </cell>
          <cell r="T647">
            <v>305</v>
          </cell>
        </row>
        <row r="648">
          <cell r="A648">
            <v>1856</v>
          </cell>
          <cell r="B648" t="str">
            <v>Mietartikel</v>
          </cell>
          <cell r="C648" t="str">
            <v>Großküchenmaterial</v>
          </cell>
          <cell r="D648" t="str">
            <v>Hotcar für 10 Einschübe 60*80 cm</v>
          </cell>
          <cell r="E648" t="str">
            <v>oder 10 Einsätze 2/1 GN 6 cm tief 230V/3,6kW Thermostat 60-200°C B79*124*H126 cm</v>
          </cell>
          <cell r="F648">
            <v>215</v>
          </cell>
          <cell r="G648">
            <v>44</v>
          </cell>
          <cell r="H648">
            <v>0</v>
          </cell>
          <cell r="I648">
            <v>4345</v>
          </cell>
          <cell r="J648">
            <v>175000</v>
          </cell>
          <cell r="K648">
            <v>2.15</v>
          </cell>
          <cell r="N648" t="str">
            <v>Hotcar voor 10 inzetten 60*80 cm of 10 GN-bakken 2/1 GN 6 cm</v>
          </cell>
          <cell r="O648" t="str">
            <v>230V/3.6kW thermostaat 60-200°C B124*D79*H126 cm</v>
          </cell>
          <cell r="P648" t="str">
            <v>Etuve ventilée pour 10 grilles 60*80 cm</v>
          </cell>
          <cell r="Q648" t="str">
            <v>ou 10 bacs 2/1 GN 6 cm 230V/3,6kW Thermostat 60-200°C _x000D_
L79*P124*H126 cm</v>
          </cell>
          <cell r="R648" t="str">
            <v>Hotcar for 10 pans 60*80 cm</v>
          </cell>
          <cell r="S648" t="str">
            <v>or 10 gastronorm pans 2/1 GN 6 cm 230V/3.6kW thermostat 60-200°C_x000D_
W124*D79*H126 cm</v>
          </cell>
          <cell r="T648">
            <v>440</v>
          </cell>
        </row>
        <row r="649">
          <cell r="A649">
            <v>1858</v>
          </cell>
          <cell r="B649" t="str">
            <v>Mietartikel</v>
          </cell>
          <cell r="C649" t="str">
            <v>Großküchenmaterial</v>
          </cell>
          <cell r="D649" t="str">
            <v>Heißluftgerät ELH 6-1, 6*1/1 GN 400V/11kW/16A</v>
          </cell>
          <cell r="E649" t="str">
            <v>mit fahrbarem Gestell für 6 Einsätze 1/1 GN_x000D_
B93*T81*H169 cm</v>
          </cell>
          <cell r="F649">
            <v>275</v>
          </cell>
          <cell r="G649">
            <v>60.5</v>
          </cell>
          <cell r="H649">
            <v>0</v>
          </cell>
          <cell r="I649">
            <v>5472.5</v>
          </cell>
          <cell r="J649">
            <v>140000</v>
          </cell>
          <cell r="K649">
            <v>1.9</v>
          </cell>
          <cell r="N649" t="str">
            <v>Heteluchtoven ELH 6-1, 6*1/1 GN 400V/11kW/16A</v>
          </cell>
          <cell r="O649" t="str">
            <v>met verrijdbaar onderstel voor 10 gastronormbakken 1/1 GN_x000D_
B93*D81*H169 cm</v>
          </cell>
          <cell r="P649" t="str">
            <v>Four à air pulsé ELH 6-1, 6*1/1 GN 400V/11kW/16A</v>
          </cell>
          <cell r="Q649" t="str">
            <v>sur roues pour 6 bacs gastro 1/1 GN_x000D_
L93*P81*H169 cm</v>
          </cell>
          <cell r="R649" t="str">
            <v>Fan forced oven ELH 6-1, 6*1/1 GN 400V/11kW/16A</v>
          </cell>
          <cell r="S649" t="str">
            <v>with trolley for 10 gastronorm pans_x000D_
W93*D81*H169 cm</v>
          </cell>
          <cell r="T649">
            <v>525</v>
          </cell>
        </row>
        <row r="650">
          <cell r="A650">
            <v>1859</v>
          </cell>
          <cell r="B650" t="str">
            <v>Mietartikel</v>
          </cell>
          <cell r="C650" t="str">
            <v>Großküchenmaterial</v>
          </cell>
          <cell r="D650" t="str">
            <v>Heißluftgerät ELH 10-1, 10*1/1 GN 400V/17kW/32A</v>
          </cell>
          <cell r="E650" t="str">
            <v>mit fahrbarem Gestell für 10 Einsätze 1/1 GN_x000D_
B93*T81*H169 cm</v>
          </cell>
          <cell r="F650">
            <v>325</v>
          </cell>
          <cell r="G650">
            <v>71.5</v>
          </cell>
          <cell r="H650">
            <v>0</v>
          </cell>
          <cell r="I650">
            <v>5775</v>
          </cell>
          <cell r="J650">
            <v>180000</v>
          </cell>
          <cell r="K650">
            <v>1.92</v>
          </cell>
          <cell r="N650" t="str">
            <v>Heteluchtoven ELH 10-1, 10*1/1 GN 400V/17kW/32A</v>
          </cell>
          <cell r="O650" t="str">
            <v>met verrijdbaar onderstel voor 6 gastronormbakken 1/1 GN_x000D_
B93*D81*H169 cm</v>
          </cell>
          <cell r="P650" t="str">
            <v>Four à air pulsé ELH 10-1, 10*1/1 GN 400V/17kW/32A</v>
          </cell>
          <cell r="Q650" t="str">
            <v>mobile pour 10 bacs gastro 1/1 GN_x000D_
L93*P81*H169 cm</v>
          </cell>
          <cell r="R650" t="str">
            <v>Fan forced oven ELH 10-1, 10*1/1 GN 400V/17kW/32A</v>
          </cell>
          <cell r="S650" t="str">
            <v>with trolley for 6 gastronorm pans_x000D_
W93*D81*H169 cm</v>
          </cell>
          <cell r="T650">
            <v>645</v>
          </cell>
        </row>
        <row r="651">
          <cell r="A651">
            <v>1861</v>
          </cell>
          <cell r="B651" t="str">
            <v>Mietartikel</v>
          </cell>
          <cell r="C651" t="str">
            <v>Warmhalte- &amp; Kühlequipment</v>
          </cell>
          <cell r="D651" t="str">
            <v>Teller-Wärmer 2 SHE26-31 230V/1,8kW</v>
          </cell>
          <cell r="E651" t="str">
            <v>B100*T50*H90 cm Stapelhöhe 65 cm</v>
          </cell>
          <cell r="F651">
            <v>89</v>
          </cell>
          <cell r="G651">
            <v>20.9</v>
          </cell>
          <cell r="H651">
            <v>0</v>
          </cell>
          <cell r="I651">
            <v>1485</v>
          </cell>
          <cell r="J651">
            <v>53500</v>
          </cell>
          <cell r="K651">
            <v>1.44</v>
          </cell>
          <cell r="N651" t="str">
            <v>Bordenwarmer 2 SHE26-31 230V/1.8kW</v>
          </cell>
          <cell r="O651" t="str">
            <v>B100*D50*H90 cm stapelhoogte 65 cm</v>
          </cell>
          <cell r="P651" t="str">
            <v>Chauffe-assiette 2 SHE26-31 230V/1,8kW</v>
          </cell>
          <cell r="Q651" t="str">
            <v>L100*L50*H90 cm, hauteur entassement 65 cm</v>
          </cell>
          <cell r="R651" t="str">
            <v>Plate-warmer 2 SHE26-31 230V/1.8kW</v>
          </cell>
          <cell r="S651" t="str">
            <v>W100*D50*H90 cm, pile height 65 cm</v>
          </cell>
          <cell r="T651">
            <v>225</v>
          </cell>
        </row>
        <row r="652">
          <cell r="A652">
            <v>1862</v>
          </cell>
          <cell r="B652" t="str">
            <v>Mietartikel</v>
          </cell>
          <cell r="C652" t="str">
            <v>Küchengeräte</v>
          </cell>
          <cell r="D652" t="str">
            <v>Hybrid Kitchen Rieber 200 (Einsatzbereich bis +200 °C)</v>
          </cell>
          <cell r="E652" t="str">
            <v>max. 8* 1/1 GN 6,5 cm tief  230V/3,2kW  L67*T88*H100 cm</v>
          </cell>
          <cell r="F652">
            <v>255</v>
          </cell>
          <cell r="G652">
            <v>36.5</v>
          </cell>
          <cell r="H652">
            <v>0</v>
          </cell>
          <cell r="I652">
            <v>7975</v>
          </cell>
          <cell r="J652">
            <v>70000</v>
          </cell>
          <cell r="K652">
            <v>0.75</v>
          </cell>
          <cell r="N652" t="str">
            <v>Hybrid Kitchen Rieber 200 (te gebruiken tot +200 °C)</v>
          </cell>
          <cell r="O652" t="str">
            <v>max. 8* 1/1 GN 6.5 cm diep  230V/3.2kW  L67*B88*H100 cm</v>
          </cell>
          <cell r="P652" t="str">
            <v>Hybrid Kitchen Rieber 200 (jusqu'à 200°C)</v>
          </cell>
          <cell r="R652" t="str">
            <v>Hybrid Kitchen Rieber 200 (usability until +200 °C)</v>
          </cell>
          <cell r="S652" t="str">
            <v>max. 8* 1/1 GN 6.5 cm deep  230V/3.2kW  W67*D88*H100 cm</v>
          </cell>
          <cell r="T652">
            <v>465</v>
          </cell>
        </row>
        <row r="653">
          <cell r="A653">
            <v>1863</v>
          </cell>
          <cell r="B653" t="str">
            <v>Mietartikel</v>
          </cell>
          <cell r="C653" t="str">
            <v>Küchengeräte</v>
          </cell>
          <cell r="D653" t="str">
            <v>NaviOven Rieber (Temperaturbereich von +20 °C bis +230 °C)</v>
          </cell>
          <cell r="E653" t="str">
            <v>max. 5* 1/1 GN 6,5 cm tief  230V/2,4kW  L47*T77*H65 cm (mit Kerntemperaturfühler)</v>
          </cell>
          <cell r="F653">
            <v>220</v>
          </cell>
          <cell r="G653">
            <v>30</v>
          </cell>
          <cell r="H653">
            <v>0</v>
          </cell>
          <cell r="I653">
            <v>5170</v>
          </cell>
          <cell r="J653">
            <v>45000</v>
          </cell>
          <cell r="K653">
            <v>0.35</v>
          </cell>
          <cell r="N653" t="str">
            <v>NaviOven Rieber (temperatuurbereik van +20 °C tot +230 °C)</v>
          </cell>
          <cell r="O653" t="str">
            <v>max. 5* 1/1 GN 6.5 cm diep  230V/2.4kW  L47*B77*H65 cm</v>
          </cell>
          <cell r="P653" t="str">
            <v>NaviOven Rieber (zone de température de +20°C jusqu'à 230°C)</v>
          </cell>
          <cell r="Q653" t="str">
            <v>max. 5*1/1 GM 6,5 cm profondeur 230V/2,4kW L47*P77*H65 cm_x000D_
(sonde de température)</v>
          </cell>
          <cell r="R653" t="str">
            <v>NaviOven Rieber (temperature range +20 °C until +230 °C)</v>
          </cell>
          <cell r="S653" t="str">
            <v>max. 5* 1/1 GN 6.5 cm deep  230V/2.4kW  W47*D77*H65 cm</v>
          </cell>
          <cell r="T653">
            <v>365</v>
          </cell>
        </row>
        <row r="654">
          <cell r="A654">
            <v>1864</v>
          </cell>
          <cell r="B654" t="str">
            <v>Mietartikel</v>
          </cell>
          <cell r="C654" t="str">
            <v>Küchengeräte</v>
          </cell>
          <cell r="D654" t="str">
            <v>Thermomat Rieber mit 2 Schubladen</v>
          </cell>
          <cell r="E654" t="str">
            <v>zum Warmhalten und Niedertemperatugaren (Temperaturbereich +30 °C bis +140 °C) max. 2* 1/1 GN  (max 15 cm tief)  230V/850W  L45*T70*H56 cm</v>
          </cell>
          <cell r="F654">
            <v>220</v>
          </cell>
          <cell r="G654">
            <v>30</v>
          </cell>
          <cell r="H654">
            <v>0</v>
          </cell>
          <cell r="I654">
            <v>4950</v>
          </cell>
          <cell r="J654">
            <v>40000</v>
          </cell>
          <cell r="K654">
            <v>0.35</v>
          </cell>
          <cell r="N654" t="str">
            <v>Thermomat Rieber met 2 lades</v>
          </cell>
          <cell r="O654" t="str">
            <v>(temperatuurbereik +30 °C tot +140 °C) max. 2* 1/1 GN (max 15 cm diep) 230V/0,85kW  B45*D70*H56 cm</v>
          </cell>
          <cell r="P654" t="str">
            <v>Thermomat Rieber avec 2 tiroirs</v>
          </cell>
          <cell r="Q654" t="str">
            <v>pour garder au chaud et cuire à température basse (température +30°C à 140 °C) max. 2*1/1 GN profondeur 15 cm 230V/850W L45*P70*H56 cm</v>
          </cell>
          <cell r="R654" t="str">
            <v>Thermomat Rieber with 2 Drawers</v>
          </cell>
          <cell r="S654" t="str">
            <v>to keep warm and low temperature cooking (temperature range +30 °C until +140 °C) max. 2* 1/1 GN 15 cm deep  230V/0.85kW  W45*D70*H56 cm</v>
          </cell>
          <cell r="T654">
            <v>365</v>
          </cell>
        </row>
        <row r="655">
          <cell r="A655">
            <v>1865</v>
          </cell>
          <cell r="B655" t="str">
            <v>Mietartikel</v>
          </cell>
          <cell r="C655" t="str">
            <v>Isoliercontainer</v>
          </cell>
          <cell r="D655" t="str">
            <v>Thermobehälter LD350 für Suppen 13.2 ltr</v>
          </cell>
          <cell r="E655" t="str">
            <v>L42*B22*H45 cm</v>
          </cell>
          <cell r="F655">
            <v>23</v>
          </cell>
          <cell r="G655">
            <v>6.5</v>
          </cell>
          <cell r="H655">
            <v>0</v>
          </cell>
          <cell r="I655">
            <v>176</v>
          </cell>
          <cell r="J655">
            <v>4940</v>
          </cell>
          <cell r="K655">
            <v>7.6799999999999993E-2</v>
          </cell>
          <cell r="N655" t="str">
            <v>Soepcontainer LD350 geïsoleerd bruin 13.2 ltr</v>
          </cell>
          <cell r="O655" t="str">
            <v>L42*B22*H45 cm</v>
          </cell>
          <cell r="P655" t="str">
            <v>Bac thermo LD350 pour potages couleur sable 13.2 ltr</v>
          </cell>
          <cell r="Q655" t="str">
            <v>L42*L22*H45 cm</v>
          </cell>
          <cell r="R655" t="str">
            <v>Thermo insulated container LD350 brown for soup</v>
          </cell>
          <cell r="S655" t="str">
            <v>13.2 ltr L42*W22*H45 cm</v>
          </cell>
          <cell r="T655">
            <v>55</v>
          </cell>
        </row>
        <row r="656">
          <cell r="A656">
            <v>1866</v>
          </cell>
          <cell r="B656" t="str">
            <v>Mietartikel</v>
          </cell>
          <cell r="C656" t="str">
            <v>Isoliercontainer</v>
          </cell>
          <cell r="D656" t="str">
            <v>Thermobehälter LD500 für Suppen 18.9 ltr</v>
          </cell>
          <cell r="E656" t="str">
            <v>L42*B22*H62 cm</v>
          </cell>
          <cell r="F656">
            <v>29.5</v>
          </cell>
          <cell r="G656">
            <v>7.8</v>
          </cell>
          <cell r="H656">
            <v>0</v>
          </cell>
          <cell r="I656">
            <v>192.5</v>
          </cell>
          <cell r="J656">
            <v>6015</v>
          </cell>
          <cell r="K656">
            <v>7.6799999999999993E-2</v>
          </cell>
          <cell r="N656" t="str">
            <v>Soepcontainer LD500 geïsoleerd bruin 18.9 ltr</v>
          </cell>
          <cell r="O656" t="str">
            <v>L42*B22*H62 cm</v>
          </cell>
          <cell r="P656" t="str">
            <v>Bac thermo LD500 pour potages couleur sable 18.9 ltr</v>
          </cell>
          <cell r="Q656" t="str">
            <v>L42*L22*H62 cm</v>
          </cell>
          <cell r="R656" t="str">
            <v>Thermo insulated container LD500 brown for soup</v>
          </cell>
          <cell r="S656" t="str">
            <v>18.9 ltr L42*W22*H62 cm</v>
          </cell>
          <cell r="T656">
            <v>72.5</v>
          </cell>
        </row>
        <row r="657">
          <cell r="A657">
            <v>1868</v>
          </cell>
          <cell r="B657" t="str">
            <v>Mietartikel</v>
          </cell>
          <cell r="C657" t="str">
            <v>Küchenzubehör</v>
          </cell>
          <cell r="D657" t="str">
            <v>Bratpfanne beschichtet Ø20 cm</v>
          </cell>
          <cell r="F657">
            <v>17.5</v>
          </cell>
          <cell r="G657">
            <v>2.75</v>
          </cell>
          <cell r="H657">
            <v>0</v>
          </cell>
          <cell r="I657">
            <v>35.200000000000003</v>
          </cell>
          <cell r="J657">
            <v>4500</v>
          </cell>
          <cell r="K657">
            <v>0.04</v>
          </cell>
          <cell r="N657" t="str">
            <v>Koekenpan met anti-aanbaklaag Ø20 cm</v>
          </cell>
          <cell r="R657" t="str">
            <v>Frying pan coated Ø20 cm</v>
          </cell>
          <cell r="T657">
            <v>27.5</v>
          </cell>
        </row>
        <row r="658">
          <cell r="A658">
            <v>1869</v>
          </cell>
          <cell r="B658" t="str">
            <v>Mietartikel</v>
          </cell>
          <cell r="C658" t="str">
            <v>Küchenzubehör</v>
          </cell>
          <cell r="D658" t="str">
            <v>Bratpfanne beschichtet Ø28 cm</v>
          </cell>
          <cell r="F658">
            <v>25.5</v>
          </cell>
          <cell r="G658">
            <v>2.75</v>
          </cell>
          <cell r="H658">
            <v>0</v>
          </cell>
          <cell r="I658">
            <v>48.4</v>
          </cell>
          <cell r="J658">
            <v>5000</v>
          </cell>
          <cell r="K658">
            <v>0.05</v>
          </cell>
          <cell r="N658" t="str">
            <v>Koekenpan met anti-aanbaklaag Ø28 cm</v>
          </cell>
          <cell r="R658" t="str">
            <v>Frying pan coated Ø28 cm</v>
          </cell>
          <cell r="T658">
            <v>44</v>
          </cell>
        </row>
        <row r="659">
          <cell r="A659">
            <v>1870</v>
          </cell>
          <cell r="B659" t="str">
            <v>Mietartikel</v>
          </cell>
          <cell r="C659" t="str">
            <v>Küchenzubehör</v>
          </cell>
          <cell r="D659" t="str">
            <v>Bratpfanne beschichtet Ø40 cm</v>
          </cell>
          <cell r="F659">
            <v>38.5</v>
          </cell>
          <cell r="G659">
            <v>2.75</v>
          </cell>
          <cell r="H659">
            <v>0</v>
          </cell>
          <cell r="I659">
            <v>74.8</v>
          </cell>
          <cell r="J659">
            <v>6000</v>
          </cell>
          <cell r="K659">
            <v>0.06</v>
          </cell>
          <cell r="N659" t="str">
            <v>Koekenpan met anti-aanbaklaag Ø40 cm</v>
          </cell>
          <cell r="R659" t="str">
            <v>Frying pan coated Ø40 cm</v>
          </cell>
          <cell r="T659">
            <v>60</v>
          </cell>
        </row>
        <row r="660">
          <cell r="A660">
            <v>1873</v>
          </cell>
          <cell r="B660" t="str">
            <v>Mietartikel</v>
          </cell>
          <cell r="C660" t="str">
            <v>Warmhalte- &amp; Kühlequipment</v>
          </cell>
          <cell r="D660" t="str">
            <v>Kühlschrank Happy Bar SMEG schwarz 130 Liter 230V/100W</v>
          </cell>
          <cell r="E660" t="str">
            <v>B70*T55*H100 cm (bitte Vorkühlung ca. 12 Stunden beachten)_x000D_
Ausstattung:_x000D_
Glas-Einlegeboden mit Plastikleisten (2)_x000D_
Gemüseschublade (1)_x000D_
Glasabdeckung für Gemüseschublade mit Plastikleiste (1)_x000D_
(Transportmaß: 61*75*H119 cm)</v>
          </cell>
          <cell r="F660">
            <v>125</v>
          </cell>
          <cell r="G660">
            <v>21</v>
          </cell>
          <cell r="H660">
            <v>15</v>
          </cell>
          <cell r="I660">
            <v>1001</v>
          </cell>
          <cell r="J660">
            <v>45000</v>
          </cell>
          <cell r="K660">
            <v>0.5</v>
          </cell>
          <cell r="N660" t="str">
            <v>Koelkast Happy Bar SMEG zwart 130 liter 230V/100W</v>
          </cell>
          <cell r="O660" t="str">
            <v>B70*D55*H100 cm (let op: voorkoeling ca. 12 uur)_x000D_
Uitrusting:_x000D_
Glasplaat met plastic omranding (2)_x000D_
Groentelade (1) + glasplaat-afdekking (1)_x000D_
(transport afm.: 61*75*H119 cm)</v>
          </cell>
          <cell r="P660" t="str">
            <v>Réfrigérateur Happy Bar SMEG noir 130 ltr 230V/100W</v>
          </cell>
          <cell r="Q660" t="str">
            <v>L70*P55*H100 cm (attention: réfrigérer 12 heures avant l'utilisation)_x000D_
Equipement:_x000D_
- tablettes en verre avec baguette en plastique (2)_x000D_
- tiroir à légumes (1)_x000D_
- cache pour tiroir à légumes avec baguette en plastique (1)_x000D_
(Dimension pour le transprt: 61*75*H119 cm)</v>
          </cell>
          <cell r="R660" t="str">
            <v>Refrigerator Happy Bar SMEG black 130 liter 230V/100W</v>
          </cell>
          <cell r="S660" t="str">
            <v>W70*D55*H100 cm (please note precooling ca. 12 hours)_x000D_
equipment:_x000D_
fitted glass shelf with plastic strips (2)_x000D_
drawer for vegetables (1)_x000D_
cover for drawer with plastic strips (1)_x000D_
(transport size: 61*75*H119 cm)</v>
          </cell>
          <cell r="T660">
            <v>215</v>
          </cell>
        </row>
        <row r="661">
          <cell r="A661">
            <v>1874</v>
          </cell>
          <cell r="B661" t="str">
            <v>Mietartikel</v>
          </cell>
          <cell r="C661" t="str">
            <v>Warmhalte- &amp; Kühlequipment</v>
          </cell>
          <cell r="D661" t="str">
            <v>Standkühlschrank SMEG schwarz 245 Liter 230V/125W</v>
          </cell>
          <cell r="E661" t="str">
            <v>B75*T60*H155 cm_x000D_
(bitte Vorkühlung ca. 12 Stunden beachten)_x000D_
Ausstattung:_x000D_
Glas-Einlegeboden (3)_x000D_
Flaschengitter 5-fach (1)_x000D_
Gemüseschublade (1)_x000D_
Glasabdeckung für Gemüseschublade (1)_x000D_
Schiene für Glasabdeckung Gemüseschublade (1)_x000D_
(Transportmaß: 67*80*H175 cm)</v>
          </cell>
          <cell r="F661">
            <v>155</v>
          </cell>
          <cell r="G661">
            <v>24.5</v>
          </cell>
          <cell r="H661">
            <v>24</v>
          </cell>
          <cell r="I661">
            <v>1300</v>
          </cell>
          <cell r="J661">
            <v>70000</v>
          </cell>
          <cell r="K661">
            <v>1</v>
          </cell>
          <cell r="N661" t="str">
            <v>Staande koelkast SMEG zwart 245 liter 230V/125W</v>
          </cell>
          <cell r="O661" t="str">
            <v>B75*D60*H155 cm_x000D_
(let op: voorkoeling ca. 12 uur)_x000D_
inclusief toebehoren:_x000D_
glas-tussenschap (3)_x000D_
flessenrooster 5-vak (1)_x000D_
groentelade (1)_x000D_
glas-afdekking voor groentelade (1)_x000D_
rail tbv glas-afdekking groentelade (1)_x000D_
(transport afm.: 67*80*H175 cm)</v>
          </cell>
          <cell r="P661" t="str">
            <v>Réfrigérateur SMEG noir 245 ltr 230V/125W</v>
          </cell>
          <cell r="Q661" t="str">
            <v>L75*P60*H155 cm (attention: réfrigérer 12 heures avant l'utilisation)_x000D_
Equipement:_x000D_
- tablettes en verre (3)_x000D_
- grilles à bouteille quintuple (1)_x000D_
- tiroir à légumes (1)_x000D_
- cache pour tiroir à légumes (1)</v>
          </cell>
          <cell r="R661" t="str">
            <v>Stand refrigerator SMEG black 245 liter 230V/125W</v>
          </cell>
          <cell r="S661" t="str">
            <v>W60*D75*H155 cm (please note precooling ca. 12 hours)_x000D_
equipment:_x000D_
fitted glass shelf (3)_x000D_
bottle rack 5 x (1)_x000D_
drawer for vegetables (1)_x000D_
cover for drawer (1)_x000D_
rail for cover (1)_x000D_
(transport size: 67*80*H175 cm)</v>
          </cell>
          <cell r="T661">
            <v>305</v>
          </cell>
        </row>
        <row r="662">
          <cell r="A662">
            <v>1876</v>
          </cell>
          <cell r="B662" t="str">
            <v>Mietartikel</v>
          </cell>
          <cell r="C662" t="str">
            <v>Küchengeräte</v>
          </cell>
          <cell r="D662" t="str">
            <v>Gas-Industriebrenner mit Aufsatzring für Riesenwok 12,8kW</v>
          </cell>
          <cell r="E662" t="str">
            <v>B55*T59*H70 cm</v>
          </cell>
          <cell r="F662">
            <v>115</v>
          </cell>
          <cell r="G662">
            <v>24.5</v>
          </cell>
          <cell r="H662">
            <v>0</v>
          </cell>
          <cell r="I662">
            <v>1969</v>
          </cell>
          <cell r="J662">
            <v>50000</v>
          </cell>
          <cell r="K662">
            <v>1.1519999999999999</v>
          </cell>
          <cell r="N662" t="str">
            <v>Gas-industriebrander met opzetrand voor reuzenwok 12.8kW</v>
          </cell>
          <cell r="O662" t="str">
            <v>B55*D59*H70 cm</v>
          </cell>
          <cell r="P662" t="str">
            <v>Brûleur de gaz avec élément en forme d'anneau pour wok géant</v>
          </cell>
          <cell r="Q662" t="str">
            <v>B55*T59*H70 cm</v>
          </cell>
          <cell r="R662" t="str">
            <v>Gas industrial burner for giant wok 12.8kW</v>
          </cell>
          <cell r="S662" t="str">
            <v>L55*W59*H70 cm</v>
          </cell>
          <cell r="T662">
            <v>250</v>
          </cell>
        </row>
        <row r="663">
          <cell r="A663">
            <v>1877</v>
          </cell>
          <cell r="B663" t="str">
            <v>Mietartikel</v>
          </cell>
          <cell r="C663" t="str">
            <v>Küchengeräte</v>
          </cell>
          <cell r="D663" t="str">
            <v>Riesenwok Ø70 cm mit 2 Handgriffen</v>
          </cell>
          <cell r="F663">
            <v>24.5</v>
          </cell>
          <cell r="G663">
            <v>17.5</v>
          </cell>
          <cell r="H663">
            <v>0</v>
          </cell>
          <cell r="I663">
            <v>192.5</v>
          </cell>
          <cell r="J663">
            <v>6000</v>
          </cell>
          <cell r="K663">
            <v>0.23039999999999999</v>
          </cell>
          <cell r="N663" t="str">
            <v>Reuzenwok Ø70 cm met 2 handvaten</v>
          </cell>
          <cell r="P663" t="str">
            <v>Wok géant Ø70 cm</v>
          </cell>
          <cell r="R663" t="str">
            <v>Giant wok Ø70 cm with 2 handles</v>
          </cell>
          <cell r="T663">
            <v>60</v>
          </cell>
        </row>
        <row r="664">
          <cell r="A664">
            <v>1880</v>
          </cell>
          <cell r="B664" t="str">
            <v>Mietartikel</v>
          </cell>
          <cell r="C664" t="str">
            <v>Frontcooking</v>
          </cell>
          <cell r="D664" t="str">
            <v>Wireless Cooking Station für Propangas fahrbar</v>
          </cell>
          <cell r="E664" t="str">
            <v>mit 3 Kochfeldern L200*T60*H91 cm (Transportmaß L130*T60*H91 cm)</v>
          </cell>
          <cell r="F664">
            <v>425</v>
          </cell>
          <cell r="G664">
            <v>36.5</v>
          </cell>
          <cell r="H664">
            <v>0</v>
          </cell>
          <cell r="I664">
            <v>3265.9</v>
          </cell>
          <cell r="J664">
            <v>100000</v>
          </cell>
          <cell r="K664">
            <v>3.2</v>
          </cell>
          <cell r="N664" t="str">
            <v>Wireless Cooking Station voor propaangas verrijdbaar 3-pits</v>
          </cell>
          <cell r="O664" t="str">
            <v>L200*D60*H91 cm (transportafmeting L130*D60*H91 cm)</v>
          </cell>
          <cell r="P664" t="str">
            <v>Wireless Cooking Station gaz mobile 3-pits</v>
          </cell>
          <cell r="Q664" t="str">
            <v>L200*D60*H91 cm (dimensions de transport L130*LA60*H91 cm)</v>
          </cell>
          <cell r="R664" t="str">
            <v>Wireless Cooking Station on propane gas 3-pits mobile</v>
          </cell>
          <cell r="S664" t="str">
            <v>L200*W60*H91 cm (transport measurement L130*W60*H91 cm)</v>
          </cell>
          <cell r="T664">
            <v>880</v>
          </cell>
        </row>
        <row r="665">
          <cell r="A665">
            <v>1881</v>
          </cell>
          <cell r="B665" t="str">
            <v>Mietartikel</v>
          </cell>
          <cell r="C665" t="str">
            <v>Großküchenmaterial</v>
          </cell>
          <cell r="D665" t="str">
            <v>Heißluftgerät Electrolux 10*1/1 GN QUER  400V/17kW/32A</v>
          </cell>
          <cell r="E665" t="str">
            <v>mit fahrbarem Gestell offen für 10 Einsätze 1/1 GN  B89*T90*H182 cm</v>
          </cell>
          <cell r="F665">
            <v>335</v>
          </cell>
          <cell r="G665">
            <v>72.5</v>
          </cell>
          <cell r="H665">
            <v>0</v>
          </cell>
          <cell r="I665">
            <v>5775</v>
          </cell>
          <cell r="J665">
            <v>165000</v>
          </cell>
          <cell r="K665">
            <v>2</v>
          </cell>
          <cell r="N665" t="str">
            <v>Heteluchtoven Electrolux 10*1/1 GN 400V/17kW/32A</v>
          </cell>
          <cell r="O665" t="str">
            <v>B89*D90*H182 cm</v>
          </cell>
          <cell r="P665" t="str">
            <v>Four à air pulsé Electrolux 10*1/1GN QUER 400V/17kW/32A</v>
          </cell>
          <cell r="Q665" t="str">
            <v>avec chassis mobile pour 10 bacs gastro 1/1GN L89*P90*H182 cm</v>
          </cell>
          <cell r="R665" t="str">
            <v>Fan forced oven Electrolux 10*1/1 GN 400V/17kW/32A</v>
          </cell>
          <cell r="S665" t="str">
            <v>with trolley for 10 gastronorm pans L89*W90*H182 cm</v>
          </cell>
          <cell r="T665">
            <v>650</v>
          </cell>
        </row>
        <row r="666">
          <cell r="A666">
            <v>1883</v>
          </cell>
          <cell r="B666" t="str">
            <v>Mietartikel</v>
          </cell>
          <cell r="C666" t="str">
            <v>Warmhalte- &amp; Kühlequipment</v>
          </cell>
          <cell r="D666" t="str">
            <v>Speisenwarmhaltestrahler mit T-Legs Stand</v>
          </cell>
          <cell r="E666" t="str">
            <v>230V/1,27kW L122*H40 cm</v>
          </cell>
          <cell r="F666">
            <v>63.5</v>
          </cell>
          <cell r="G666">
            <v>3</v>
          </cell>
          <cell r="H666">
            <v>0</v>
          </cell>
          <cell r="I666">
            <v>522.5</v>
          </cell>
          <cell r="J666">
            <v>6000</v>
          </cell>
          <cell r="K666">
            <v>0.3</v>
          </cell>
          <cell r="N666" t="str">
            <v>Spijzenwarmhoudbrug met T-Legs standaard</v>
          </cell>
          <cell r="O666" t="str">
            <v>230V/1265W L122*H40 cm</v>
          </cell>
          <cell r="P666" t="str">
            <v>Chauffage alimentaire à rayons, sur pied</v>
          </cell>
          <cell r="Q666" t="str">
            <v>230V/1265W L122*H40 cm</v>
          </cell>
          <cell r="R666" t="str">
            <v>Heating bridge with T-legs stand</v>
          </cell>
          <cell r="S666" t="str">
            <v>230V/1.27kW L122*H40 cm</v>
          </cell>
          <cell r="T666">
            <v>120</v>
          </cell>
        </row>
        <row r="667">
          <cell r="A667">
            <v>1884</v>
          </cell>
          <cell r="B667" t="str">
            <v>Mietartikel</v>
          </cell>
          <cell r="C667" t="str">
            <v>Warmhalte- &amp; Kühlequipment</v>
          </cell>
          <cell r="D667" t="str">
            <v>Speisenwarmhaltestrahler mit T-Legs Stand</v>
          </cell>
          <cell r="E667" t="str">
            <v>230V/1,0kW L107*H40 cm</v>
          </cell>
          <cell r="F667">
            <v>56.5</v>
          </cell>
          <cell r="G667">
            <v>3</v>
          </cell>
          <cell r="H667">
            <v>0</v>
          </cell>
          <cell r="I667">
            <v>478.5</v>
          </cell>
          <cell r="J667">
            <v>5625</v>
          </cell>
          <cell r="K667">
            <v>0.28799999999999998</v>
          </cell>
          <cell r="N667" t="str">
            <v>Spijzenwarmhoudbrug met T-Legs standaard</v>
          </cell>
          <cell r="O667" t="str">
            <v>230V/1000W L107*H40 cm</v>
          </cell>
          <cell r="P667" t="str">
            <v>Chauffage alimentaire à rayons, sur pied</v>
          </cell>
          <cell r="Q667" t="str">
            <v>230V/1000W L107*H40 cm</v>
          </cell>
          <cell r="R667" t="str">
            <v>Heating bridge with T-legs stand</v>
          </cell>
          <cell r="S667" t="str">
            <v>230V/1000W L107*H40 cm</v>
          </cell>
          <cell r="T667">
            <v>105</v>
          </cell>
        </row>
        <row r="668">
          <cell r="A668">
            <v>1885</v>
          </cell>
          <cell r="B668" t="str">
            <v>Mietartikel</v>
          </cell>
          <cell r="C668" t="str">
            <v>Küchengeräte</v>
          </cell>
          <cell r="D668" t="str">
            <v>Stabmixer 230V/280W Gesamtlänge 72 cm (Stablänge 41 cm)</v>
          </cell>
          <cell r="F668">
            <v>52.5</v>
          </cell>
          <cell r="G668">
            <v>11</v>
          </cell>
          <cell r="H668">
            <v>0</v>
          </cell>
          <cell r="I668">
            <v>654.5</v>
          </cell>
          <cell r="J668">
            <v>8000</v>
          </cell>
          <cell r="K668">
            <v>0.1024</v>
          </cell>
          <cell r="N668" t="str">
            <v>Staafmixer 230V/280W totale lengte 72 cm (staaflengte 41 cm)</v>
          </cell>
          <cell r="P668" t="str">
            <v>Mixer 230V/280W L72 cm (Longueur du tube de plongée 41 cm)</v>
          </cell>
          <cell r="R668" t="str">
            <v>Hand mixer 230V/280W total length 72 cm (plunger tube 41 cm)</v>
          </cell>
          <cell r="T668">
            <v>100</v>
          </cell>
        </row>
        <row r="669">
          <cell r="A669">
            <v>1886</v>
          </cell>
          <cell r="B669" t="str">
            <v>Mietartikel</v>
          </cell>
          <cell r="C669" t="str">
            <v>Spülmaschinen</v>
          </cell>
          <cell r="D669" t="str">
            <v>Gläser- und Geschirrspülmaschine Frontlader Meiko</v>
          </cell>
          <cell r="E669" t="str">
            <v>inkl. Drucksteigerungspumpe und Laugenpumpe_x000D_
sowie Klarspüler- und Reinigerdosiergerät mit Sauglanzen_x000D_
mit eingebautem Wasserenthärtungsmodul_x000D_
Programmlaufzeit 120/180/240 Sekunden_x000D_
B60*T60*H140 cm  230V/3.7kW inkl 2 Körbe 50*50 cm (exklusive Montage)_x000D_
WIRD OHNE SPÜLMITTEL UND KLARSPÜLER GELIEFERT!_x000D_
_x000D_
Bitte beachten Sie, dass das Spülergebnis abhängig ist vom_x000D_
Verschmutzungsgrad des Table Top; Dosierung von Reiniger und_x000D_
Klarspüler; Härtegrad des Wassers vor Ort. Party Rent kann_x000D_
kein optimales Spülergebnis garantieren.</v>
          </cell>
          <cell r="F669">
            <v>345</v>
          </cell>
          <cell r="G669">
            <v>17.5</v>
          </cell>
          <cell r="H669">
            <v>0</v>
          </cell>
          <cell r="I669">
            <v>5494.5</v>
          </cell>
          <cell r="J669">
            <v>66000</v>
          </cell>
          <cell r="K669">
            <v>1.25</v>
          </cell>
          <cell r="N669" t="str">
            <v>Vaatwasmachine Frontlader Meiko</v>
          </cell>
          <cell r="O669" t="str">
            <v>incl waterdruk- en afvoerpomp_x000D_
en naglans- en wasmiddeldoseerder_x000D_
met ingebouwde waterontharder_x000D_
programmaduur 120/180/240 seconden_x000D_
B60*D60*H140 cm  230V/3.7kW incl 2 spoelkorven 50*50 cm (excl montage)</v>
          </cell>
          <cell r="P669" t="str">
            <v>Lave-verres et lave-vaisselle à chargement frontal Meiko</v>
          </cell>
          <cell r="Q669" t="str">
            <v>durée des programmes 120/180/240 sec_x000D_
L60*P60*H140 cm 230V/3.7kW _x000D_
2 casiers 50*50 cm inlus_x000D_
(montage exclu)</v>
          </cell>
          <cell r="R669" t="str">
            <v>Dishwasher frontloader Meiko</v>
          </cell>
          <cell r="S669" t="str">
            <v>with built-in drain pump_x000D_
incl rinse aid dispenser_x000D_
with water softening module_x000D_
3 washing programs 120/180/240 seconds_x000D_
L60*W60*H140 cm  230V/3.7kW incl 2 wash racks 50*50 cm (excl installation)</v>
          </cell>
          <cell r="T669">
            <v>575</v>
          </cell>
        </row>
        <row r="670">
          <cell r="A670">
            <v>1888</v>
          </cell>
          <cell r="B670" t="str">
            <v>Mietartikel</v>
          </cell>
          <cell r="C670" t="str">
            <v>Frontcooking</v>
          </cell>
          <cell r="D670" t="str">
            <v>Nudelkocher mit Aufsatz und 3 Körben 1/3 GN 15cm tief</v>
          </cell>
          <cell r="E670" t="str">
            <v>400V/6kW/16A B40*T60*H23 cm</v>
          </cell>
          <cell r="F670">
            <v>175</v>
          </cell>
          <cell r="G670">
            <v>22</v>
          </cell>
          <cell r="H670">
            <v>0</v>
          </cell>
          <cell r="I670">
            <v>3150</v>
          </cell>
          <cell r="J670">
            <v>23000</v>
          </cell>
          <cell r="K670">
            <v>1.1519999999999999</v>
          </cell>
          <cell r="N670" t="str">
            <v>Pastakookapparaat met opzet en 3 korven 1/3 GN 15cm diep</v>
          </cell>
          <cell r="O670" t="str">
            <v>400V/6kW/16A B40*D60*H23 cm</v>
          </cell>
          <cell r="P670" t="str">
            <v>Réchaud à pâtes avec 3 corbeilles 1/3 GN P15 cm 400V/6KW/16A</v>
          </cell>
          <cell r="Q670" t="str">
            <v>L40*P60*H23 cm</v>
          </cell>
          <cell r="R670" t="str">
            <v>Pasta cooker with 3 baskets 1/3 GN 15cm deep 400V/6kW/16A</v>
          </cell>
          <cell r="S670" t="str">
            <v>W40*D60*H23 cm</v>
          </cell>
          <cell r="T670">
            <v>345</v>
          </cell>
        </row>
        <row r="671">
          <cell r="A671">
            <v>1889</v>
          </cell>
          <cell r="B671" t="str">
            <v>Mietartikel</v>
          </cell>
          <cell r="C671" t="str">
            <v>Frontcooking</v>
          </cell>
          <cell r="D671" t="str">
            <v>Eis Teppanyaki - Eispfanne 47*47 cm mit 6 Behälter 1/6 GN</v>
          </cell>
          <cell r="E671" t="str">
            <v>230V/840W B92*T52*H90 cm</v>
          </cell>
          <cell r="F671">
            <v>225</v>
          </cell>
          <cell r="G671">
            <v>20</v>
          </cell>
          <cell r="H671">
            <v>0</v>
          </cell>
          <cell r="I671">
            <v>3650</v>
          </cell>
          <cell r="J671">
            <v>110000</v>
          </cell>
          <cell r="K671">
            <v>1.25</v>
          </cell>
          <cell r="N671" t="str">
            <v>x</v>
          </cell>
          <cell r="P671" t="str">
            <v>x</v>
          </cell>
          <cell r="R671" t="str">
            <v>x</v>
          </cell>
          <cell r="T671">
            <v>545</v>
          </cell>
        </row>
        <row r="672">
          <cell r="A672">
            <v>1890</v>
          </cell>
          <cell r="B672" t="str">
            <v>Mietartikel</v>
          </cell>
          <cell r="C672" t="str">
            <v>Frontcooking</v>
          </cell>
          <cell r="D672" t="str">
            <v>Frontcooking-Station mit Randabsaugung 400V/11kW/16A</v>
          </cell>
          <cell r="E672" t="str">
            <v>B114*T72*H126 cm Geräte-Einstell-Wanne B80*T60*H30 cm für 2 Geräte bei Geräte-Breite 40 cm</v>
          </cell>
          <cell r="F672">
            <v>355</v>
          </cell>
          <cell r="G672">
            <v>49.5</v>
          </cell>
          <cell r="H672">
            <v>0</v>
          </cell>
          <cell r="I672">
            <v>8800</v>
          </cell>
          <cell r="J672">
            <v>132500</v>
          </cell>
          <cell r="K672">
            <v>2.016</v>
          </cell>
          <cell r="N672" t="str">
            <v>Frontcooking-station verrijdbaar met randafzuiging</v>
          </cell>
          <cell r="O672" t="str">
            <v>400V/11kW/16A B114*D72*H126 cm</v>
          </cell>
          <cell r="P672" t="str">
            <v>Station Frontcooking avec aspiration au bord 400V/11kW/16A</v>
          </cell>
          <cell r="Q672" t="str">
            <v>L114*P72*H126 cm Dimension de la bassine pour mettre les appareils L80*P60*H30 cm (pour 2 appareils d'une largeur de 40 cm)</v>
          </cell>
          <cell r="R672" t="str">
            <v>Front cooking station mobile with extraction hose</v>
          </cell>
          <cell r="S672" t="str">
            <v>400V/11kW/16A W114*D72*H126 cm</v>
          </cell>
          <cell r="T672">
            <v>675</v>
          </cell>
        </row>
        <row r="673">
          <cell r="A673">
            <v>1891</v>
          </cell>
          <cell r="B673" t="str">
            <v>Mietartikel</v>
          </cell>
          <cell r="C673" t="str">
            <v>Frontcooking</v>
          </cell>
          <cell r="D673" t="str">
            <v>Frontcooking-Station SMOG STOPP</v>
          </cell>
          <cell r="E673" t="str">
            <v>mit Brückenabsaugung und Beleuchtung 400V/20kW/32A B175*T70*H90/136 cm_x000D_
Geräte-Einstell-Wanne B120*T65*H30 cm für 3 Geräte bei Geräte-Breite 40 cm</v>
          </cell>
          <cell r="F673">
            <v>525</v>
          </cell>
          <cell r="G673">
            <v>55</v>
          </cell>
          <cell r="H673">
            <v>0</v>
          </cell>
          <cell r="I673">
            <v>11902</v>
          </cell>
          <cell r="J673">
            <v>200000</v>
          </cell>
          <cell r="K673">
            <v>3</v>
          </cell>
          <cell r="N673" t="str">
            <v>Frontcooking-station SMOG STOPP</v>
          </cell>
          <cell r="O673" t="str">
            <v>verrijdbaar met bovenafzuiging 400V/20kW/32A L175*D70*H90/136 cm_x000D_
met inzetbak B120*D65*H30 cm voor 3 apparaten met een breedte van 40 cm</v>
          </cell>
          <cell r="P673" t="str">
            <v>Station Frontcooking SMOG STOPP</v>
          </cell>
          <cell r="Q673" t="str">
            <v>avec pont d'aspiration et illumination 400V/20kW/32A L175*P70*H90/136 cm_x000D_
Dimension de la bassine pour mettre les appareils L120*P65*H30 cm (pour 3 appareils avec une largeur de 40 cm)</v>
          </cell>
          <cell r="R673" t="str">
            <v>Front cooking station SMOG STOPP</v>
          </cell>
          <cell r="S673" t="str">
            <v>mobile with bridge suction with lighting 400V/20kW/32A _x000D_
W175*D70*H90/136 cm_x000D_
for 3 devices each with 40 cm width</v>
          </cell>
          <cell r="T673">
            <v>975</v>
          </cell>
        </row>
        <row r="674">
          <cell r="A674">
            <v>1892</v>
          </cell>
          <cell r="B674" t="str">
            <v>Mietartikel</v>
          </cell>
          <cell r="C674" t="str">
            <v>Frontcooking</v>
          </cell>
          <cell r="D674" t="str">
            <v>Induktionskochfeld 230V/3,5kW B40*T40*H10 cm</v>
          </cell>
          <cell r="F674">
            <v>155</v>
          </cell>
          <cell r="G674">
            <v>22</v>
          </cell>
          <cell r="H674">
            <v>0</v>
          </cell>
          <cell r="I674">
            <v>2365</v>
          </cell>
          <cell r="J674">
            <v>17000</v>
          </cell>
          <cell r="K674">
            <v>0.38400000000000001</v>
          </cell>
          <cell r="N674" t="str">
            <v>Inductiekookplaat 230V/3.5kW B40*D40*H10 cm</v>
          </cell>
          <cell r="P674" t="str">
            <v>Plaque à induction 230V/3.5kW L40*P40*H10 cm</v>
          </cell>
          <cell r="R674" t="str">
            <v>Induction counter top 230V/3.5kW L40*W40*H10 cm</v>
          </cell>
          <cell r="T674">
            <v>273</v>
          </cell>
        </row>
        <row r="675">
          <cell r="A675">
            <v>1893</v>
          </cell>
          <cell r="B675" t="str">
            <v>Mietartikel</v>
          </cell>
          <cell r="C675" t="str">
            <v>Frontcooking</v>
          </cell>
          <cell r="D675" t="str">
            <v>Wokaufsatz für Code 1892</v>
          </cell>
          <cell r="F675">
            <v>11</v>
          </cell>
          <cell r="G675">
            <v>0</v>
          </cell>
          <cell r="H675">
            <v>0</v>
          </cell>
          <cell r="I675">
            <v>143</v>
          </cell>
          <cell r="J675">
            <v>500</v>
          </cell>
          <cell r="K675">
            <v>3.8399999999999997E-2</v>
          </cell>
          <cell r="N675" t="str">
            <v>Wokopzet voor code 1892</v>
          </cell>
          <cell r="P675" t="str">
            <v>Support Wok pour Code 1892</v>
          </cell>
          <cell r="R675" t="str">
            <v>Wok pan support for Code 1892</v>
          </cell>
          <cell r="T675">
            <v>24.5</v>
          </cell>
        </row>
        <row r="676">
          <cell r="A676">
            <v>1894</v>
          </cell>
          <cell r="B676" t="str">
            <v>Mietartikel</v>
          </cell>
          <cell r="C676" t="str">
            <v>Frontcooking</v>
          </cell>
          <cell r="D676" t="str">
            <v>Induktionswokpfanne mit flachem Boden Ø36 cm</v>
          </cell>
          <cell r="F676">
            <v>14.5</v>
          </cell>
          <cell r="G676">
            <v>3.5</v>
          </cell>
          <cell r="H676">
            <v>0</v>
          </cell>
          <cell r="I676">
            <v>71.5</v>
          </cell>
          <cell r="J676">
            <v>3000</v>
          </cell>
          <cell r="K676">
            <v>0.05</v>
          </cell>
          <cell r="N676" t="str">
            <v>Inductiewok met platte bodem Ø36 cm</v>
          </cell>
          <cell r="P676" t="str">
            <v>Wok fond plat Ø36 cm</v>
          </cell>
          <cell r="R676" t="str">
            <v>Wok with flat bottom Ø36 cm</v>
          </cell>
          <cell r="T676">
            <v>27.5</v>
          </cell>
        </row>
        <row r="677">
          <cell r="A677">
            <v>1896</v>
          </cell>
          <cell r="B677" t="str">
            <v>Mietartikel</v>
          </cell>
          <cell r="C677" t="str">
            <v>Frontcooking</v>
          </cell>
          <cell r="D677" t="str">
            <v>Induktionsherd Cuvette 400V/5kW/16A B40*T40*H20 cm</v>
          </cell>
          <cell r="F677">
            <v>225</v>
          </cell>
          <cell r="G677">
            <v>22.5</v>
          </cell>
          <cell r="H677">
            <v>0</v>
          </cell>
          <cell r="I677">
            <v>4356</v>
          </cell>
          <cell r="J677">
            <v>17750</v>
          </cell>
          <cell r="K677">
            <v>0.38400000000000001</v>
          </cell>
          <cell r="N677" t="str">
            <v>Inductiekookplaat Cuvette 400V/5kW/16A B40*D40*H20 cm</v>
          </cell>
          <cell r="P677" t="str">
            <v>Wok induction cuvette 400V/5kW/16A L40*P40*H20 cm</v>
          </cell>
          <cell r="R677" t="str">
            <v>Induction counter top Cuvette 400/5kW/16A L40*W40*H20 cm</v>
          </cell>
          <cell r="T677">
            <v>385</v>
          </cell>
        </row>
        <row r="678">
          <cell r="A678">
            <v>1897</v>
          </cell>
          <cell r="B678" t="str">
            <v>Mietartikel</v>
          </cell>
          <cell r="C678" t="str">
            <v>Frontcooking</v>
          </cell>
          <cell r="D678" t="str">
            <v>Induktionskochfeld Bartscher 230V/3,5kW B35*T45*H12 cm</v>
          </cell>
          <cell r="F678">
            <v>89</v>
          </cell>
          <cell r="G678">
            <v>22</v>
          </cell>
          <cell r="H678">
            <v>0</v>
          </cell>
          <cell r="I678">
            <v>302.5</v>
          </cell>
          <cell r="J678">
            <v>17000</v>
          </cell>
          <cell r="K678">
            <v>0.38400000000000001</v>
          </cell>
          <cell r="N678" t="str">
            <v>Inductiekookplaat Bartscher 230V/3.5kW B35*D45*H12 cm</v>
          </cell>
          <cell r="P678" t="str">
            <v>Plaque à induction Bartscher 230V/3.5kW L35*P45*H12 cm</v>
          </cell>
          <cell r="R678" t="str">
            <v>Induction counter top Bartscher 230V/3.5kW L35*W45*H12 cm</v>
          </cell>
          <cell r="T678">
            <v>175</v>
          </cell>
        </row>
        <row r="679">
          <cell r="A679">
            <v>1898</v>
          </cell>
          <cell r="B679" t="str">
            <v>Mietartikel</v>
          </cell>
          <cell r="C679" t="str">
            <v>Frontcooking</v>
          </cell>
          <cell r="D679" t="str">
            <v>Grillplatte BG40A mit Spritzschutz 230V/3kW B40*T60*H20 cm</v>
          </cell>
          <cell r="F679">
            <v>175</v>
          </cell>
          <cell r="G679">
            <v>22</v>
          </cell>
          <cell r="H679">
            <v>0</v>
          </cell>
          <cell r="I679">
            <v>3179</v>
          </cell>
          <cell r="J679">
            <v>43000</v>
          </cell>
          <cell r="K679">
            <v>1.1519999999999999</v>
          </cell>
          <cell r="N679" t="str">
            <v>Bakplaat BG40A met spatscherm 230V/3kW B40*D60*H20 cm</v>
          </cell>
          <cell r="P679" t="str">
            <v>Plaque gril BG40A 230V/3kW L40*P60*H20 cm</v>
          </cell>
          <cell r="R679" t="str">
            <v>Fry top BG40A with splash protection 230V/3kW L40*W60*H20 cm</v>
          </cell>
          <cell r="T679">
            <v>347.5</v>
          </cell>
        </row>
        <row r="680">
          <cell r="A680">
            <v>1899</v>
          </cell>
          <cell r="B680" t="str">
            <v>Mietartikel</v>
          </cell>
          <cell r="C680" t="str">
            <v>Frontcooking</v>
          </cell>
          <cell r="D680" t="str">
            <v>Grillplatte BG40A mit Spritzschutz 400V/3kW/16A</v>
          </cell>
          <cell r="E680" t="str">
            <v>B40*T60*H20 cm</v>
          </cell>
          <cell r="F680">
            <v>195</v>
          </cell>
          <cell r="G680">
            <v>22</v>
          </cell>
          <cell r="H680">
            <v>0</v>
          </cell>
          <cell r="I680">
            <v>3432</v>
          </cell>
          <cell r="J680">
            <v>45800</v>
          </cell>
          <cell r="K680">
            <v>1.1519999999999999</v>
          </cell>
          <cell r="N680" t="str">
            <v>Bakplaat BG40A met spatscherm 400V/3kW/16A</v>
          </cell>
          <cell r="O680" t="str">
            <v>B40*D60*H20 cm</v>
          </cell>
          <cell r="P680" t="str">
            <v>Plaque gril BG40A 400V/3kW/16A L40*P60*H20 cm</v>
          </cell>
          <cell r="R680" t="str">
            <v>Fry top BG40A with splash protection 400V/3kW/16A</v>
          </cell>
          <cell r="S680" t="str">
            <v>L40*W60*H20 cm</v>
          </cell>
          <cell r="T680">
            <v>365</v>
          </cell>
        </row>
        <row r="681">
          <cell r="A681">
            <v>1900</v>
          </cell>
          <cell r="B681" t="str">
            <v>Mietartikel</v>
          </cell>
          <cell r="C681" t="str">
            <v>Küchengeräte</v>
          </cell>
          <cell r="D681" t="str">
            <v>Reiskocher Edelstahl 12 Liter Bartscher 230V/2.85kW</v>
          </cell>
          <cell r="E681" t="str">
            <v>B56*T47*H40 cm (Produktionsmenge Reis : 40-60 Personen)</v>
          </cell>
          <cell r="F681">
            <v>92.5</v>
          </cell>
          <cell r="G681">
            <v>22</v>
          </cell>
          <cell r="H681">
            <v>0</v>
          </cell>
          <cell r="I681">
            <v>361.9</v>
          </cell>
          <cell r="J681">
            <v>16000</v>
          </cell>
          <cell r="K681">
            <v>0.2</v>
          </cell>
          <cell r="N681" t="str">
            <v>Rijstkoker rvs 12 liter Bartscher 230V/2.85kW</v>
          </cell>
          <cell r="O681" t="str">
            <v>B56*D47*H40 cm (productiecapaciteit rijst : 40-60 personen)</v>
          </cell>
          <cell r="P681" t="str">
            <v>x</v>
          </cell>
          <cell r="R681" t="str">
            <v>Rice cooker stainless steel 12 litre Bartscher 230V/2.85kW</v>
          </cell>
          <cell r="S681" t="str">
            <v>W56*D47*H40 cm (production quantity rice : 40-60 persons)</v>
          </cell>
          <cell r="T681">
            <v>170</v>
          </cell>
        </row>
        <row r="682">
          <cell r="A682">
            <v>1901</v>
          </cell>
          <cell r="B682" t="str">
            <v>Mietartikel</v>
          </cell>
          <cell r="C682" t="str">
            <v>Beleuchtung</v>
          </cell>
          <cell r="D682" t="str">
            <v>Base Holz eckig für Tischleuchte Fragmento-1 20*25*H45 cm</v>
          </cell>
          <cell r="E682" t="str">
            <v>230V</v>
          </cell>
          <cell r="F682">
            <v>23.5</v>
          </cell>
          <cell r="G682">
            <v>0</v>
          </cell>
          <cell r="H682">
            <v>4</v>
          </cell>
          <cell r="I682">
            <v>141.9</v>
          </cell>
          <cell r="J682">
            <v>2300</v>
          </cell>
          <cell r="K682">
            <v>0.05</v>
          </cell>
          <cell r="N682" t="str">
            <v>Base hout vierkant voor tafellamp Fragmento-1 20*25*H45 cm</v>
          </cell>
          <cell r="O682" t="str">
            <v>230V</v>
          </cell>
          <cell r="P682" t="str">
            <v>Base en bois rectangulaire pour lampe Fragmento 1</v>
          </cell>
          <cell r="Q682" t="str">
            <v>20*25*H45 cm</v>
          </cell>
          <cell r="R682" t="str">
            <v>Base wood square for table lamp Fragmento-1 20*25*H45 cm</v>
          </cell>
          <cell r="S682" t="str">
            <v>230V</v>
          </cell>
          <cell r="T682">
            <v>50</v>
          </cell>
        </row>
        <row r="683">
          <cell r="A683">
            <v>1902</v>
          </cell>
          <cell r="B683" t="str">
            <v>Mietartikel</v>
          </cell>
          <cell r="C683" t="str">
            <v>Beleuchtung</v>
          </cell>
          <cell r="D683" t="str">
            <v>Lampenschirm 1 Fragmento 28*28*23 cm (kombi mit 1901)</v>
          </cell>
          <cell r="F683">
            <v>23</v>
          </cell>
          <cell r="G683">
            <v>0</v>
          </cell>
          <cell r="H683">
            <v>7</v>
          </cell>
          <cell r="I683">
            <v>75.900000000000006</v>
          </cell>
          <cell r="J683">
            <v>200</v>
          </cell>
          <cell r="K683">
            <v>0.05</v>
          </cell>
          <cell r="N683" t="str">
            <v>Lampenkap 1 Fragmento 28*28*23 cm (combi met 1901)</v>
          </cell>
          <cell r="P683" t="str">
            <v>Abat-jour 1 Fragmento 28*28*23 cm (combi avec 1901)</v>
          </cell>
          <cell r="R683" t="str">
            <v>Lampshade 1 Fragmento 28*28*23 cm (combi with 1901)</v>
          </cell>
          <cell r="T683">
            <v>45</v>
          </cell>
        </row>
        <row r="684">
          <cell r="A684">
            <v>1904</v>
          </cell>
          <cell r="B684" t="str">
            <v>Mietartikel</v>
          </cell>
          <cell r="C684" t="str">
            <v>Tischdekoration</v>
          </cell>
          <cell r="D684" t="str">
            <v>Ficusbaum groß H200 cm</v>
          </cell>
          <cell r="F684">
            <v>19.5</v>
          </cell>
          <cell r="G684">
            <v>0</v>
          </cell>
          <cell r="H684">
            <v>6</v>
          </cell>
          <cell r="I684">
            <v>159.5</v>
          </cell>
          <cell r="J684">
            <v>15480</v>
          </cell>
          <cell r="K684">
            <v>0.15359999999999999</v>
          </cell>
          <cell r="N684" t="str">
            <v>Ficus groot H200 cm</v>
          </cell>
          <cell r="P684" t="str">
            <v>Figuier grand H200 cm</v>
          </cell>
          <cell r="R684" t="str">
            <v>Ficus tree large H200 cm</v>
          </cell>
          <cell r="T684">
            <v>60</v>
          </cell>
        </row>
        <row r="685">
          <cell r="A685">
            <v>1905</v>
          </cell>
          <cell r="B685" t="str">
            <v>Mietartikel</v>
          </cell>
          <cell r="C685" t="str">
            <v>Beleuchtung</v>
          </cell>
          <cell r="D685" t="str">
            <v>Base Holz rechteckig für Tischleuchte Fragmento-2</v>
          </cell>
          <cell r="E685" t="str">
            <v>25*80*H40 cm 230V</v>
          </cell>
          <cell r="F685">
            <v>37.5</v>
          </cell>
          <cell r="G685">
            <v>0</v>
          </cell>
          <cell r="H685">
            <v>7</v>
          </cell>
          <cell r="I685">
            <v>258.5</v>
          </cell>
          <cell r="J685">
            <v>8400</v>
          </cell>
          <cell r="K685">
            <v>0.11</v>
          </cell>
          <cell r="N685" t="str">
            <v>Base hout rechthoekig voor tafellamp Fragmento-2</v>
          </cell>
          <cell r="O685" t="str">
            <v>25*80*H40 cm 230V</v>
          </cell>
          <cell r="P685" t="str">
            <v>Base en bois rectangulaire pour lampe Fragmento 2</v>
          </cell>
          <cell r="R685" t="str">
            <v>Base wood  rectangular for table lamp Fragmento-2</v>
          </cell>
          <cell r="S685" t="str">
            <v>25*80*H40 cm 230V</v>
          </cell>
          <cell r="T685">
            <v>110</v>
          </cell>
        </row>
        <row r="686">
          <cell r="A686">
            <v>1906</v>
          </cell>
          <cell r="B686" t="str">
            <v>Mietartikel</v>
          </cell>
          <cell r="C686" t="str">
            <v>Beleuchtung</v>
          </cell>
          <cell r="D686" t="str">
            <v>Lampenschirm 2 Fragmento 28*84*H20 cm (kombi mit 1905)</v>
          </cell>
          <cell r="F686">
            <v>40</v>
          </cell>
          <cell r="G686">
            <v>0</v>
          </cell>
          <cell r="H686">
            <v>10</v>
          </cell>
          <cell r="I686">
            <v>214.5</v>
          </cell>
          <cell r="J686">
            <v>600</v>
          </cell>
          <cell r="K686">
            <v>0.1</v>
          </cell>
          <cell r="N686" t="str">
            <v>Lampenkap 2 Fragmento 28*84*H20 cm (combi met 1905)</v>
          </cell>
          <cell r="P686" t="str">
            <v>Abat-jour 2 Fragmento 28*84*H20 cm (combi avec 1905)</v>
          </cell>
          <cell r="R686" t="str">
            <v>Lampshade 2 Fragmento 28*84*H20 cm (combi with 1905)</v>
          </cell>
          <cell r="T686">
            <v>94.5</v>
          </cell>
        </row>
        <row r="687">
          <cell r="A687">
            <v>1907</v>
          </cell>
          <cell r="B687" t="str">
            <v>Mietartikel</v>
          </cell>
          <cell r="C687" t="str">
            <v>Beleuchtung</v>
          </cell>
          <cell r="D687" t="str">
            <v>Base Holz rechteckig für Stehleuchte Fragmento-3</v>
          </cell>
          <cell r="E687" t="str">
            <v>25*45*H140 cm 230V</v>
          </cell>
          <cell r="F687">
            <v>80</v>
          </cell>
          <cell r="G687">
            <v>0</v>
          </cell>
          <cell r="H687">
            <v>10</v>
          </cell>
          <cell r="I687">
            <v>577.5</v>
          </cell>
          <cell r="J687">
            <v>17000</v>
          </cell>
          <cell r="K687">
            <v>0.25</v>
          </cell>
          <cell r="N687" t="str">
            <v>Base hout rechthoekig voor staande lamp Fragmento-3</v>
          </cell>
          <cell r="O687" t="str">
            <v>25*45*H140 cm 230V</v>
          </cell>
          <cell r="P687" t="str">
            <v>Base en bois rectangulaire pour lampe Fragmento 3</v>
          </cell>
          <cell r="R687" t="str">
            <v>Base wood rectangular for floor lamp Fragmento-3</v>
          </cell>
          <cell r="S687" t="str">
            <v>25*45*H140 cm 230V</v>
          </cell>
          <cell r="T687">
            <v>165</v>
          </cell>
        </row>
        <row r="688">
          <cell r="A688">
            <v>1908</v>
          </cell>
          <cell r="B688" t="str">
            <v>Mietartikel</v>
          </cell>
          <cell r="C688" t="str">
            <v>Beleuchtung</v>
          </cell>
          <cell r="D688" t="str">
            <v>Lampenschirm 3 Fragmento 28*84*H28 cm (kombi mit 1907)</v>
          </cell>
          <cell r="F688">
            <v>40</v>
          </cell>
          <cell r="G688">
            <v>0</v>
          </cell>
          <cell r="H688">
            <v>10</v>
          </cell>
          <cell r="I688">
            <v>258.5</v>
          </cell>
          <cell r="J688">
            <v>1000</v>
          </cell>
          <cell r="K688">
            <v>0.1</v>
          </cell>
          <cell r="N688" t="str">
            <v>Lampenkap 3 Fragmento 28*84*H28 cm (combi met 1907)</v>
          </cell>
          <cell r="P688" t="str">
            <v>Abat-jour 3 Fragmento 28*84*28 cm (combi avec 1901)</v>
          </cell>
          <cell r="R688" t="str">
            <v>Lampshade 3 Fragmento 28*84*H28 cm (combi with 1907)</v>
          </cell>
          <cell r="T688">
            <v>94.5</v>
          </cell>
        </row>
        <row r="689">
          <cell r="A689">
            <v>1910</v>
          </cell>
          <cell r="B689" t="str">
            <v>Mietartikel</v>
          </cell>
          <cell r="C689" t="str">
            <v>Beleuchtung</v>
          </cell>
          <cell r="D689" t="str">
            <v>Stehleuchte Tress Grande weiß Ø25*H195 cm 230V</v>
          </cell>
          <cell r="F689">
            <v>149</v>
          </cell>
          <cell r="G689">
            <v>0</v>
          </cell>
          <cell r="H689">
            <v>15</v>
          </cell>
          <cell r="I689">
            <v>1534.5</v>
          </cell>
          <cell r="J689">
            <v>15000</v>
          </cell>
          <cell r="K689">
            <v>0.2</v>
          </cell>
          <cell r="N689" t="str">
            <v>Staande lamp Tress Grande wit Ø25*H195 cm 230V</v>
          </cell>
          <cell r="R689" t="str">
            <v>Standard lamp Tress Grande white Ø25*H195 cm 230V</v>
          </cell>
          <cell r="T689">
            <v>335</v>
          </cell>
        </row>
        <row r="690">
          <cell r="A690">
            <v>1915</v>
          </cell>
          <cell r="B690" t="str">
            <v>Mietartikel</v>
          </cell>
          <cell r="C690" t="str">
            <v>Beleuchtung</v>
          </cell>
          <cell r="D690" t="str">
            <v>Tischlampe Fatboy Edison The Petit weiss Ø16*H25 cm</v>
          </cell>
          <cell r="E690" t="str">
            <v>mit Akku und 3 einstellbare Helligkeitsstufen, Leuchtet 6 - 24 Stunden (je nach Intensität). Inklusive Ladegerät und Kabel.</v>
          </cell>
          <cell r="F690">
            <v>21.5</v>
          </cell>
          <cell r="G690">
            <v>0</v>
          </cell>
          <cell r="H690">
            <v>5.75</v>
          </cell>
          <cell r="I690">
            <v>86.9</v>
          </cell>
          <cell r="J690">
            <v>1000</v>
          </cell>
          <cell r="K690">
            <v>2.5000000000000001E-2</v>
          </cell>
          <cell r="M690" t="str">
            <v>5</v>
          </cell>
          <cell r="N690" t="str">
            <v>Tafellamp Fatboy Edison The Petit wit Ø16*H25 cm</v>
          </cell>
          <cell r="O690" t="str">
            <v>met accu en 3 instelbare standen, zorgt voor 6 - 24 uur verlichting (afhankelijk welke stand wordt gekozen). Inclusief lader en kabel.</v>
          </cell>
          <cell r="P690" t="str">
            <v>Lampe Fatboy Edison The Petit blanc ø16*H25 cm</v>
          </cell>
          <cell r="Q690" t="str">
            <v>avec batterie et 3 degrés de luminosité réglable, batterie 6 à 24 heures (selon le degré de luminosité). Chargeur et câble inclus.</v>
          </cell>
          <cell r="R690" t="str">
            <v>Table lamp Fatboy Edison The Petit white Ø16*H25 cm</v>
          </cell>
          <cell r="S690" t="str">
            <v>with battery pack and 3 brightness levels, burning time 6 - 24 hours (depending on the intensity). Inclusiv charger und cable.</v>
          </cell>
          <cell r="T690">
            <v>55</v>
          </cell>
        </row>
        <row r="691">
          <cell r="A691">
            <v>1916</v>
          </cell>
          <cell r="B691" t="str">
            <v>Mietartikel</v>
          </cell>
          <cell r="C691" t="str">
            <v>Beleuchtung</v>
          </cell>
          <cell r="D691" t="str">
            <v>Ladegerät für Tischlampe Fatboy Edison The Petit</v>
          </cell>
          <cell r="F691">
            <v>2.5</v>
          </cell>
          <cell r="G691">
            <v>0</v>
          </cell>
          <cell r="H691">
            <v>0</v>
          </cell>
          <cell r="I691">
            <v>13.2</v>
          </cell>
          <cell r="J691">
            <v>100</v>
          </cell>
          <cell r="K691">
            <v>1E-3</v>
          </cell>
          <cell r="N691" t="str">
            <v>Accu-lader voor tafellamp Fatboy Edison The Petit</v>
          </cell>
          <cell r="R691" t="str">
            <v>Battery charger for lamp Fatboy Edison The Petit</v>
          </cell>
          <cell r="T691">
            <v>4.5</v>
          </cell>
        </row>
        <row r="692">
          <cell r="A692">
            <v>1920</v>
          </cell>
          <cell r="B692" t="str">
            <v>Mietartikel</v>
          </cell>
          <cell r="C692" t="str">
            <v>Sonnenschirmen</v>
          </cell>
          <cell r="D692" t="str">
            <v>Riesenschirm weiß 300*300*H290 cm</v>
          </cell>
          <cell r="F692">
            <v>85</v>
          </cell>
          <cell r="G692">
            <v>0</v>
          </cell>
          <cell r="H692">
            <v>20</v>
          </cell>
          <cell r="I692">
            <v>950</v>
          </cell>
          <cell r="J692">
            <v>20000</v>
          </cell>
          <cell r="K692">
            <v>0.25</v>
          </cell>
          <cell r="N692" t="str">
            <v>Parasol wit B300*D300 cm</v>
          </cell>
          <cell r="P692" t="str">
            <v>Parasol géant blanc 300*300 cm</v>
          </cell>
          <cell r="R692" t="str">
            <v>Giant sun umbrella white W300*D300 cm</v>
          </cell>
          <cell r="T692">
            <v>195</v>
          </cell>
        </row>
        <row r="693">
          <cell r="A693">
            <v>1921</v>
          </cell>
          <cell r="B693" t="str">
            <v>Mietartikel</v>
          </cell>
          <cell r="C693" t="str">
            <v>Sonnenschirmen</v>
          </cell>
          <cell r="D693" t="str">
            <v>Riesenschirm schwarz 300*300*H290 cm</v>
          </cell>
          <cell r="F693">
            <v>85</v>
          </cell>
          <cell r="G693">
            <v>0</v>
          </cell>
          <cell r="H693">
            <v>20</v>
          </cell>
          <cell r="I693">
            <v>950</v>
          </cell>
          <cell r="J693">
            <v>20000</v>
          </cell>
          <cell r="K693">
            <v>0.25</v>
          </cell>
          <cell r="N693" t="str">
            <v>Parasol zwart B300*D300 cm</v>
          </cell>
          <cell r="P693" t="str">
            <v>Parasol géant noir 300*300 cm</v>
          </cell>
          <cell r="R693" t="str">
            <v>Giant sun umbrella black W300*D300 cm</v>
          </cell>
          <cell r="T693">
            <v>195</v>
          </cell>
        </row>
        <row r="694">
          <cell r="A694">
            <v>1922</v>
          </cell>
          <cell r="B694" t="str">
            <v>Mietartikel</v>
          </cell>
          <cell r="C694" t="str">
            <v>Sonnenschirmen</v>
          </cell>
          <cell r="D694" t="str">
            <v>Riesenschirm grau/braun 300*300*H290 cm</v>
          </cell>
          <cell r="F694">
            <v>85</v>
          </cell>
          <cell r="G694">
            <v>0</v>
          </cell>
          <cell r="H694">
            <v>20</v>
          </cell>
          <cell r="I694">
            <v>950</v>
          </cell>
          <cell r="J694">
            <v>20000</v>
          </cell>
          <cell r="K694">
            <v>0.25</v>
          </cell>
          <cell r="N694" t="str">
            <v>Parasol grijs/bruin B300*D300 cm</v>
          </cell>
          <cell r="P694" t="str">
            <v>Parasol géant gris/brun 300*300 cm</v>
          </cell>
          <cell r="R694" t="str">
            <v>Giant sun umbrella grey/brown W300*D300 cm</v>
          </cell>
          <cell r="T694">
            <v>195</v>
          </cell>
        </row>
        <row r="695">
          <cell r="A695">
            <v>1923</v>
          </cell>
          <cell r="B695" t="str">
            <v>Mietartikel</v>
          </cell>
          <cell r="C695" t="str">
            <v>Sonnenschirmen</v>
          </cell>
          <cell r="D695" t="str">
            <v>Riesenschirm beige 300*300*H290 cm</v>
          </cell>
          <cell r="F695">
            <v>85</v>
          </cell>
          <cell r="G695">
            <v>0</v>
          </cell>
          <cell r="H695">
            <v>20</v>
          </cell>
          <cell r="I695">
            <v>950</v>
          </cell>
          <cell r="J695">
            <v>20000</v>
          </cell>
          <cell r="K695">
            <v>0.25</v>
          </cell>
          <cell r="N695" t="str">
            <v>Parasol beige B300*D300 cm</v>
          </cell>
          <cell r="P695" t="str">
            <v>Parasol géant beige 300*300 cm</v>
          </cell>
          <cell r="R695" t="str">
            <v>Giant sun umbrella beige 300*300 cm</v>
          </cell>
          <cell r="T695">
            <v>195</v>
          </cell>
        </row>
        <row r="696">
          <cell r="A696">
            <v>1926</v>
          </cell>
          <cell r="B696" t="str">
            <v>Mietartikel</v>
          </cell>
          <cell r="C696" t="str">
            <v>Marktstände / Wagen</v>
          </cell>
          <cell r="D696" t="str">
            <v>Plane Marktstand weiß</v>
          </cell>
          <cell r="F696">
            <v>12.5</v>
          </cell>
          <cell r="G696">
            <v>5.5</v>
          </cell>
          <cell r="H696">
            <v>4</v>
          </cell>
          <cell r="I696">
            <v>175</v>
          </cell>
          <cell r="J696">
            <v>3035</v>
          </cell>
          <cell r="K696">
            <v>0.1</v>
          </cell>
          <cell r="N696" t="str">
            <v>Luifel voor buffetkraam wit</v>
          </cell>
          <cell r="P696" t="str">
            <v>Bâche étal de marché blanc</v>
          </cell>
          <cell r="R696" t="str">
            <v>Market stall awning white</v>
          </cell>
          <cell r="T696">
            <v>22</v>
          </cell>
        </row>
        <row r="697">
          <cell r="A697">
            <v>1927</v>
          </cell>
          <cell r="B697" t="str">
            <v>Mietartikel</v>
          </cell>
          <cell r="C697" t="str">
            <v>Marktstände / Wagen</v>
          </cell>
          <cell r="D697" t="str">
            <v>Plane Marktstand taupe</v>
          </cell>
          <cell r="F697">
            <v>12.5</v>
          </cell>
          <cell r="G697">
            <v>5.5</v>
          </cell>
          <cell r="H697">
            <v>4</v>
          </cell>
          <cell r="I697">
            <v>175</v>
          </cell>
          <cell r="J697">
            <v>3035</v>
          </cell>
          <cell r="K697">
            <v>0.1</v>
          </cell>
          <cell r="N697" t="str">
            <v>Luifel voor buffetkraam taupe</v>
          </cell>
          <cell r="P697" t="str">
            <v>Bâche étal de marché taupe</v>
          </cell>
          <cell r="R697" t="str">
            <v>Market stall awning taupe</v>
          </cell>
          <cell r="T697">
            <v>22</v>
          </cell>
        </row>
        <row r="698">
          <cell r="A698">
            <v>1928</v>
          </cell>
          <cell r="B698" t="str">
            <v>Mietartikel</v>
          </cell>
          <cell r="C698" t="str">
            <v>Marktstände / Wagen</v>
          </cell>
          <cell r="D698" t="str">
            <v>Plane Marktstand schwarz</v>
          </cell>
          <cell r="F698">
            <v>12.5</v>
          </cell>
          <cell r="G698">
            <v>5.5</v>
          </cell>
          <cell r="H698">
            <v>4</v>
          </cell>
          <cell r="I698">
            <v>175</v>
          </cell>
          <cell r="J698">
            <v>3035</v>
          </cell>
          <cell r="K698">
            <v>0.1</v>
          </cell>
          <cell r="N698" t="str">
            <v>Luifel voor buffetkraam zwart</v>
          </cell>
          <cell r="P698" t="str">
            <v>Bâche étal de marché noir</v>
          </cell>
          <cell r="R698" t="str">
            <v>Market stall awning black</v>
          </cell>
          <cell r="T698">
            <v>22</v>
          </cell>
        </row>
        <row r="699">
          <cell r="A699">
            <v>1931</v>
          </cell>
          <cell r="B699" t="str">
            <v>Mietartikel</v>
          </cell>
          <cell r="C699" t="str">
            <v>Empfangssysteme</v>
          </cell>
          <cell r="D699" t="str">
            <v>Glasvitrine Roma beleuchtet 230V 50*50*H200 cm</v>
          </cell>
          <cell r="E699" t="str">
            <v>mit Holzunterschrank (mit Drehtür) und 3 Glasböden / Rahmen : Aluminium / 1x Drehtür Glas mit Schloss</v>
          </cell>
          <cell r="F699">
            <v>120</v>
          </cell>
          <cell r="G699">
            <v>11</v>
          </cell>
          <cell r="H699">
            <v>35</v>
          </cell>
          <cell r="I699">
            <v>1125</v>
          </cell>
          <cell r="J699">
            <v>50000</v>
          </cell>
          <cell r="K699">
            <v>0.65</v>
          </cell>
          <cell r="N699" t="str">
            <v>Glasvitrine Roma m.verlichting 230V 50*50*H200 cm</v>
          </cell>
          <cell r="O699" t="str">
            <v>met onderkast (met draaideur) en 3 glazen legborden / profiel : aluminium / 1x draaideur glas met slot</v>
          </cell>
          <cell r="P699" t="str">
            <v>Vitrine illuminée Roma 230V 50*50*H200 cm</v>
          </cell>
          <cell r="Q699" t="str">
            <v>avec caisson en bois (avec porte tournante) et 3 tablettes en verre /  cadre: aluminium / 1x porte tournante en verre avec serrure</v>
          </cell>
          <cell r="R699" t="str">
            <v>Glass display cabinet Roma illuminated 230V W50*D50*H200cm</v>
          </cell>
          <cell r="S699" t="str">
            <v>with base cabinet and 3 glass shelves / frame : aluminium / 1x hinged door glass with lock</v>
          </cell>
          <cell r="T699">
            <v>330</v>
          </cell>
        </row>
        <row r="700">
          <cell r="A700">
            <v>1932</v>
          </cell>
          <cell r="B700" t="str">
            <v>Mietartikel</v>
          </cell>
          <cell r="C700" t="str">
            <v>Empfangssysteme</v>
          </cell>
          <cell r="D700" t="str">
            <v>Glasvitrine Roma beleuchtet 230V 100*40*H200 cm</v>
          </cell>
          <cell r="E700" t="str">
            <v>mit Holzunterschrank (mit 2x Schiebetür) und 6 Glasböden / Rahmen : Aluminium / 2x Schiebetür Glas mit Schloss</v>
          </cell>
          <cell r="F700">
            <v>185</v>
          </cell>
          <cell r="G700">
            <v>15</v>
          </cell>
          <cell r="H700">
            <v>45</v>
          </cell>
          <cell r="I700">
            <v>1250</v>
          </cell>
          <cell r="J700">
            <v>85000</v>
          </cell>
          <cell r="K700">
            <v>1.2</v>
          </cell>
          <cell r="N700" t="str">
            <v>Glasvitrine Roma met verlichting 230V 100*40*H200 cm</v>
          </cell>
          <cell r="O700" t="str">
            <v>met onderkast (met 2x schuifdeur) en 6 glazen legborden / profiel : aluminium / 2 schuifdeur glas met slot</v>
          </cell>
          <cell r="R700" t="str">
            <v>Glass display cabinet Roma illuminated 230V 100*40*H200 cm</v>
          </cell>
          <cell r="S700" t="str">
            <v>with base cabinet and 6 glass shelves / frame : aluminium / 2x sliding door glass with lock</v>
          </cell>
          <cell r="T700">
            <v>465</v>
          </cell>
        </row>
        <row r="701">
          <cell r="A701">
            <v>1935</v>
          </cell>
          <cell r="B701" t="str">
            <v>Mietartikel</v>
          </cell>
          <cell r="C701" t="str">
            <v>Empfangssysteme</v>
          </cell>
          <cell r="D701" t="str">
            <v>Glasvitrine Counter Roma beleuchtet 230V L100*T60*H100 cm</v>
          </cell>
          <cell r="E701" t="str">
            <v>mit Holzunterschrank (mit 2x Schiebetür) / Rahmen : Aluminium / 2x Schiebetür mit Schloss</v>
          </cell>
          <cell r="F701">
            <v>150</v>
          </cell>
          <cell r="G701">
            <v>16.5</v>
          </cell>
          <cell r="H701">
            <v>45</v>
          </cell>
          <cell r="I701">
            <v>925</v>
          </cell>
          <cell r="J701">
            <v>70000</v>
          </cell>
          <cell r="K701">
            <v>1.2</v>
          </cell>
          <cell r="N701" t="str">
            <v>Glasvitrine Counter Roma met verlichting 230V</v>
          </cell>
          <cell r="O701" t="str">
            <v>L100*D60*H100 cm  met onderkast (met 2x schuifdeur) / profiel : aluminium / 2 schuifdeur glas met slot</v>
          </cell>
          <cell r="P701" t="str">
            <v>Vitrine en verre / Desk Roma illuminé 230V L100*P60*H100 cm</v>
          </cell>
          <cell r="Q701" t="str">
            <v>avec caisson en bois (avec 2x porte coulissante) / cadre: aluminium / 2x porte coulissante avec serrure</v>
          </cell>
          <cell r="R701" t="str">
            <v>Glass display counter Roma illuminated 230V</v>
          </cell>
          <cell r="S701" t="str">
            <v>L100*T60*H100 cm  with base cabinet / frame : aluminium / 2x sliding door glass with lock</v>
          </cell>
          <cell r="T701">
            <v>435</v>
          </cell>
        </row>
        <row r="702">
          <cell r="A702">
            <v>1942</v>
          </cell>
          <cell r="B702" t="str">
            <v>Mietartikel</v>
          </cell>
          <cell r="C702" t="str">
            <v>Sonnenschirmen</v>
          </cell>
          <cell r="D702" t="str">
            <v>Gewichtsballastierung 28 kg für Schirmfuß Code 1959</v>
          </cell>
          <cell r="F702">
            <v>14.75</v>
          </cell>
          <cell r="G702">
            <v>0</v>
          </cell>
          <cell r="H702">
            <v>7.5</v>
          </cell>
          <cell r="I702">
            <v>93.5</v>
          </cell>
          <cell r="J702">
            <v>28000</v>
          </cell>
          <cell r="K702">
            <v>0.05</v>
          </cell>
          <cell r="N702" t="str">
            <v>Gewicht 28 kg voor parasolvoet (1959)</v>
          </cell>
          <cell r="P702" t="str">
            <v>Poids 28 kg pour pied de parasol</v>
          </cell>
          <cell r="R702" t="str">
            <v>Ballastweight for sun umbrella stand (1959)  Ø60 cm 28 kg</v>
          </cell>
          <cell r="T702">
            <v>45</v>
          </cell>
        </row>
        <row r="703">
          <cell r="A703">
            <v>1944</v>
          </cell>
          <cell r="B703" t="str">
            <v>Mietartikel</v>
          </cell>
          <cell r="C703" t="str">
            <v>Fahnen und Flaggen</v>
          </cell>
          <cell r="D703" t="str">
            <v>Fahnenmast teleskopisch H250 - 500 cm</v>
          </cell>
          <cell r="F703">
            <v>69</v>
          </cell>
          <cell r="G703">
            <v>0</v>
          </cell>
          <cell r="H703">
            <v>50</v>
          </cell>
          <cell r="I703">
            <v>240.9</v>
          </cell>
          <cell r="J703">
            <v>10000</v>
          </cell>
          <cell r="K703">
            <v>1.4999999999999999E-2</v>
          </cell>
          <cell r="N703" t="str">
            <v>Vlaggenmast telescopisch H2.5 - 5 meter</v>
          </cell>
          <cell r="P703" t="str">
            <v>Mât de drapeau telescopic 2.5 - 5 meter</v>
          </cell>
          <cell r="R703" t="str">
            <v>Telescopic flagpole H2.5-5 m</v>
          </cell>
          <cell r="T703">
            <v>110</v>
          </cell>
        </row>
        <row r="704">
          <cell r="A704">
            <v>1946</v>
          </cell>
          <cell r="B704" t="str">
            <v>Mietartikel</v>
          </cell>
          <cell r="C704" t="str">
            <v>Fahnen und Flaggen</v>
          </cell>
          <cell r="D704" t="str">
            <v>Fahnenmast Ø6 H700 cm</v>
          </cell>
          <cell r="F704">
            <v>119</v>
          </cell>
          <cell r="G704">
            <v>0</v>
          </cell>
          <cell r="H704">
            <v>50</v>
          </cell>
          <cell r="I704">
            <v>302.5</v>
          </cell>
          <cell r="J704">
            <v>10080</v>
          </cell>
          <cell r="K704">
            <v>2.52E-2</v>
          </cell>
          <cell r="N704" t="str">
            <v>Vlaggenmast H7 m Ø6 cm</v>
          </cell>
          <cell r="P704" t="str">
            <v>Mât de drapeau H7 m Ø 6 cm</v>
          </cell>
          <cell r="R704" t="str">
            <v>Flagpole Ø6 cm H7 m</v>
          </cell>
          <cell r="T704">
            <v>155</v>
          </cell>
        </row>
        <row r="705">
          <cell r="A705">
            <v>1947</v>
          </cell>
          <cell r="B705" t="str">
            <v>Mietartikel</v>
          </cell>
          <cell r="C705" t="str">
            <v>Fahnen und Flaggen</v>
          </cell>
          <cell r="D705" t="str">
            <v>Fuß für Fahnenmast verzinkt ca. 70 kg</v>
          </cell>
          <cell r="F705">
            <v>119</v>
          </cell>
          <cell r="G705">
            <v>0</v>
          </cell>
          <cell r="H705">
            <v>25</v>
          </cell>
          <cell r="I705">
            <v>475</v>
          </cell>
          <cell r="J705">
            <v>70000</v>
          </cell>
          <cell r="K705">
            <v>0.25</v>
          </cell>
          <cell r="N705" t="str">
            <v>Voet voor vlaggenmast ca 70 kg</v>
          </cell>
          <cell r="P705" t="str">
            <v>Pied pour mât pour drapeau galvanisé ca 70 kg</v>
          </cell>
          <cell r="R705" t="str">
            <v>Flagpole stand 70 kg</v>
          </cell>
          <cell r="T705">
            <v>135</v>
          </cell>
        </row>
        <row r="706">
          <cell r="A706">
            <v>1950</v>
          </cell>
          <cell r="B706" t="str">
            <v>Mietartikel</v>
          </cell>
          <cell r="C706" t="str">
            <v>Sonnenschirmen</v>
          </cell>
          <cell r="D706" t="str">
            <v>Riesenschirm weiß Ø350 cm</v>
          </cell>
          <cell r="F706">
            <v>47.5</v>
          </cell>
          <cell r="G706">
            <v>0</v>
          </cell>
          <cell r="H706">
            <v>20</v>
          </cell>
          <cell r="I706">
            <v>357.5</v>
          </cell>
          <cell r="J706">
            <v>11125</v>
          </cell>
          <cell r="K706">
            <v>0.24</v>
          </cell>
          <cell r="N706" t="str">
            <v>Parasol wit Ø350 cm</v>
          </cell>
          <cell r="P706" t="str">
            <v>Parasol géant blanc Ø 350 cm</v>
          </cell>
          <cell r="R706" t="str">
            <v>Giant sun umbrella white Ø350 cm</v>
          </cell>
          <cell r="T706">
            <v>127.5</v>
          </cell>
        </row>
        <row r="707">
          <cell r="A707">
            <v>1951</v>
          </cell>
          <cell r="B707" t="str">
            <v>Mietartikel</v>
          </cell>
          <cell r="C707" t="str">
            <v>Sonnenschirmen</v>
          </cell>
          <cell r="D707" t="str">
            <v>Riesenschirm rot Ø350 cm</v>
          </cell>
          <cell r="F707">
            <v>47.5</v>
          </cell>
          <cell r="G707">
            <v>0</v>
          </cell>
          <cell r="H707">
            <v>20</v>
          </cell>
          <cell r="I707">
            <v>357.5</v>
          </cell>
          <cell r="J707">
            <v>11125</v>
          </cell>
          <cell r="K707">
            <v>0.24</v>
          </cell>
          <cell r="N707" t="str">
            <v>Parasol rood Ø350 cm</v>
          </cell>
          <cell r="P707" t="str">
            <v>Parasol géant rouge Ø 350 cm</v>
          </cell>
          <cell r="R707" t="str">
            <v>Giant sun umbrella red Ø350 cm</v>
          </cell>
          <cell r="T707">
            <v>127.5</v>
          </cell>
        </row>
        <row r="708">
          <cell r="A708">
            <v>1952</v>
          </cell>
          <cell r="B708" t="str">
            <v>Mietartikel</v>
          </cell>
          <cell r="C708" t="str">
            <v>Sonnenschirmen</v>
          </cell>
          <cell r="D708" t="str">
            <v>Riesenschirm gelb Ø350 cm</v>
          </cell>
          <cell r="F708">
            <v>47.5</v>
          </cell>
          <cell r="G708">
            <v>0</v>
          </cell>
          <cell r="H708">
            <v>20</v>
          </cell>
          <cell r="I708">
            <v>357.5</v>
          </cell>
          <cell r="J708">
            <v>11125</v>
          </cell>
          <cell r="K708">
            <v>0.24</v>
          </cell>
          <cell r="N708" t="str">
            <v>Parasol geel Ø350 cm</v>
          </cell>
          <cell r="P708" t="str">
            <v>Parasol géant jaune Ø 350 cm</v>
          </cell>
          <cell r="R708" t="str">
            <v>Giant sun umbrella yellow Ø350 cm</v>
          </cell>
          <cell r="T708">
            <v>127.5</v>
          </cell>
        </row>
        <row r="709">
          <cell r="A709">
            <v>1953</v>
          </cell>
          <cell r="B709" t="str">
            <v>Mietartikel</v>
          </cell>
          <cell r="C709" t="str">
            <v>Sonnenschirmen</v>
          </cell>
          <cell r="D709" t="str">
            <v>Riesenschirm blau Ø350 cm</v>
          </cell>
          <cell r="F709">
            <v>47.5</v>
          </cell>
          <cell r="G709">
            <v>0</v>
          </cell>
          <cell r="H709">
            <v>20</v>
          </cell>
          <cell r="I709">
            <v>357.5</v>
          </cell>
          <cell r="J709">
            <v>11125</v>
          </cell>
          <cell r="K709">
            <v>0.24</v>
          </cell>
          <cell r="N709" t="str">
            <v>Parasol blauw Ø350 cm</v>
          </cell>
          <cell r="P709" t="str">
            <v>Parasol géant bleu Ø 350 cm</v>
          </cell>
          <cell r="R709" t="str">
            <v>Giant sun umbrella blue Ø350 cm</v>
          </cell>
          <cell r="T709">
            <v>127.5</v>
          </cell>
        </row>
        <row r="710">
          <cell r="A710">
            <v>1956</v>
          </cell>
          <cell r="B710" t="str">
            <v>Mietartikel</v>
          </cell>
          <cell r="C710" t="str">
            <v>Sonnenschirmen</v>
          </cell>
          <cell r="D710" t="str">
            <v>Riesenschirm grün Ø350 cm</v>
          </cell>
          <cell r="F710">
            <v>47.5</v>
          </cell>
          <cell r="G710">
            <v>0</v>
          </cell>
          <cell r="H710">
            <v>20</v>
          </cell>
          <cell r="I710">
            <v>357.5</v>
          </cell>
          <cell r="J710">
            <v>11125</v>
          </cell>
          <cell r="K710">
            <v>0.24</v>
          </cell>
          <cell r="N710" t="str">
            <v>Parasol groen Ø350 cm</v>
          </cell>
          <cell r="P710" t="str">
            <v>Parasol géant vert Ø 350 cm</v>
          </cell>
          <cell r="R710" t="str">
            <v>Giant sun umbrella green Ø350 cm</v>
          </cell>
          <cell r="T710">
            <v>127.5</v>
          </cell>
        </row>
        <row r="711">
          <cell r="A711">
            <v>1959</v>
          </cell>
          <cell r="B711" t="str">
            <v>Mietartikel</v>
          </cell>
          <cell r="C711" t="str">
            <v>Sonnenschirmen</v>
          </cell>
          <cell r="D711" t="str">
            <v>Schirmfuß verzinkt 30 kg Ø60 cm</v>
          </cell>
          <cell r="F711">
            <v>15</v>
          </cell>
          <cell r="G711">
            <v>0</v>
          </cell>
          <cell r="H711">
            <v>10.5</v>
          </cell>
          <cell r="I711">
            <v>231</v>
          </cell>
          <cell r="J711">
            <v>30000</v>
          </cell>
          <cell r="K711">
            <v>0.32400000000000001</v>
          </cell>
          <cell r="N711" t="str">
            <v>Parasolvoet verzinkt 30 kg</v>
          </cell>
          <cell r="P711" t="str">
            <v>Pied galvanisé pour parasol géant 30 kg</v>
          </cell>
          <cell r="R711" t="str">
            <v>Stand for sun umbrella galvanized Ø60 cm 30 kg</v>
          </cell>
          <cell r="T711">
            <v>45</v>
          </cell>
        </row>
        <row r="712">
          <cell r="A712">
            <v>1960</v>
          </cell>
          <cell r="B712" t="str">
            <v>Mietartikel</v>
          </cell>
          <cell r="C712" t="str">
            <v>Marktstände / Wagen</v>
          </cell>
          <cell r="D712" t="str">
            <v>Marktstand aus Holz zerlegbar L200*B95*H243 cm</v>
          </cell>
          <cell r="E712" t="str">
            <v>Stellfläche 220x175 cm</v>
          </cell>
          <cell r="F712">
            <v>47.5</v>
          </cell>
          <cell r="G712">
            <v>0</v>
          </cell>
          <cell r="H712">
            <v>31.5</v>
          </cell>
          <cell r="I712">
            <v>984.5</v>
          </cell>
          <cell r="J712">
            <v>38805</v>
          </cell>
          <cell r="K712">
            <v>0.75</v>
          </cell>
          <cell r="N712" t="str">
            <v>Houten buffetkraam demontabel L200*B95*H243 cm</v>
          </cell>
          <cell r="P712" t="str">
            <v>Etal de marché en bois démontable L200*LA95*H243 cm</v>
          </cell>
          <cell r="R712" t="str">
            <v>Wooden market stall sectional L200*W95*H243 cm</v>
          </cell>
          <cell r="T712">
            <v>137.5</v>
          </cell>
        </row>
        <row r="713">
          <cell r="A713">
            <v>1961</v>
          </cell>
          <cell r="B713" t="str">
            <v>Mietartikel</v>
          </cell>
          <cell r="C713" t="str">
            <v>Marktstände / Wagen</v>
          </cell>
          <cell r="D713" t="str">
            <v>Plane Marktstand grau/weiß</v>
          </cell>
          <cell r="F713">
            <v>10.5</v>
          </cell>
          <cell r="G713">
            <v>5.5</v>
          </cell>
          <cell r="H713">
            <v>3.5</v>
          </cell>
          <cell r="I713">
            <v>175</v>
          </cell>
          <cell r="J713">
            <v>3035</v>
          </cell>
          <cell r="K713">
            <v>0.1</v>
          </cell>
          <cell r="N713" t="str">
            <v>Luifel voor buffetkraam grijs/wit</v>
          </cell>
          <cell r="P713" t="str">
            <v>Bâche étal de marché gris/blanc</v>
          </cell>
          <cell r="R713" t="str">
            <v>Market stall awning grey/white</v>
          </cell>
          <cell r="T713">
            <v>22</v>
          </cell>
        </row>
        <row r="714">
          <cell r="A714">
            <v>1962</v>
          </cell>
          <cell r="B714" t="str">
            <v>Mietartikel</v>
          </cell>
          <cell r="C714" t="str">
            <v>Marktstände / Wagen</v>
          </cell>
          <cell r="D714" t="str">
            <v>Plane Marktstand rot/weiß</v>
          </cell>
          <cell r="F714">
            <v>10.5</v>
          </cell>
          <cell r="G714">
            <v>5.5</v>
          </cell>
          <cell r="H714">
            <v>3.5</v>
          </cell>
          <cell r="I714">
            <v>175</v>
          </cell>
          <cell r="J714">
            <v>3035</v>
          </cell>
          <cell r="K714">
            <v>0.1</v>
          </cell>
          <cell r="N714" t="str">
            <v>Luifel voor buffetkraam rood/wit</v>
          </cell>
          <cell r="P714" t="str">
            <v>Bâche étal de marché rouge/blanc</v>
          </cell>
          <cell r="R714" t="str">
            <v>Market stall awning red/white</v>
          </cell>
          <cell r="T714">
            <v>22</v>
          </cell>
        </row>
        <row r="715">
          <cell r="A715">
            <v>1963</v>
          </cell>
          <cell r="B715" t="str">
            <v>Mietartikel</v>
          </cell>
          <cell r="C715" t="str">
            <v>Marktstände / Wagen</v>
          </cell>
          <cell r="D715" t="str">
            <v>Plane Marktstand blau/weiß</v>
          </cell>
          <cell r="F715">
            <v>10.5</v>
          </cell>
          <cell r="G715">
            <v>5.5</v>
          </cell>
          <cell r="H715">
            <v>3.5</v>
          </cell>
          <cell r="I715">
            <v>175</v>
          </cell>
          <cell r="J715">
            <v>3035</v>
          </cell>
          <cell r="K715">
            <v>0.1</v>
          </cell>
          <cell r="N715" t="str">
            <v>Luifel voor buffetkraam blauw/wit</v>
          </cell>
          <cell r="P715" t="str">
            <v>Bâche étal de marché bleu/blanc</v>
          </cell>
          <cell r="R715" t="str">
            <v>Market stall awning blue/white</v>
          </cell>
          <cell r="T715">
            <v>22</v>
          </cell>
        </row>
        <row r="716">
          <cell r="A716">
            <v>1964</v>
          </cell>
          <cell r="B716" t="str">
            <v>Mietartikel</v>
          </cell>
          <cell r="C716" t="str">
            <v>Marktstände / Wagen</v>
          </cell>
          <cell r="D716" t="str">
            <v>Große Heringkarre B200*T95*H220cm</v>
          </cell>
          <cell r="F716">
            <v>395</v>
          </cell>
          <cell r="G716">
            <v>39.5</v>
          </cell>
          <cell r="H716">
            <v>40</v>
          </cell>
          <cell r="I716">
            <v>3025</v>
          </cell>
          <cell r="J716">
            <v>141500</v>
          </cell>
          <cell r="K716">
            <v>5.76</v>
          </cell>
          <cell r="N716" t="str">
            <v>Viskar groot model L200*B95*H220cm</v>
          </cell>
          <cell r="P716" t="str">
            <v>Chariot grand L200*B95*H220 cm</v>
          </cell>
          <cell r="R716" t="str">
            <v>Large herring barrow L95*D200*H220cm</v>
          </cell>
          <cell r="T716">
            <v>715</v>
          </cell>
        </row>
        <row r="717">
          <cell r="A717">
            <v>1965</v>
          </cell>
          <cell r="B717" t="str">
            <v>Mietartikel</v>
          </cell>
          <cell r="C717" t="str">
            <v>Marktstände / Wagen</v>
          </cell>
          <cell r="D717" t="str">
            <v>Eiswagen "Portofino"</v>
          </cell>
          <cell r="E717" t="str">
            <v>mit Dach, Umluftkühlung, Kühlfach, Spuckschutz für Eisausgabe, bis zu 6 Einsätzen 1/3 GN, Portionierspüle mit Wasserhahn, 230V/0,5kW B200*T128*H208 cm</v>
          </cell>
          <cell r="F717">
            <v>625</v>
          </cell>
          <cell r="G717">
            <v>51</v>
          </cell>
          <cell r="H717">
            <v>31.5</v>
          </cell>
          <cell r="I717">
            <v>10400</v>
          </cell>
          <cell r="J717">
            <v>230000</v>
          </cell>
          <cell r="K717">
            <v>5.35</v>
          </cell>
          <cell r="N717" t="str">
            <v>IJscokar "Portofino"</v>
          </cell>
          <cell r="O717" t="str">
            <v>met dak, dynamische koeling, hoestbescherming voor ijsuitgifte tot 6*1/3 GN-gastronormbakken, ijsschep spoeling met waterkraan 230V/500W B200*D128*H208 cm</v>
          </cell>
          <cell r="P717" t="str">
            <v>Chariot à glace "Portofino"</v>
          </cell>
          <cell r="Q717" t="str">
            <v>avec toit, refroidissement, air circulation, compartiment frigorifique, distribution des glaces protégée, max. 6 bacs 1/3 GN, plongeur pour le doseur de glace avec robinet_x000D_
230V/0,5kW L200*P128*H208 cm</v>
          </cell>
          <cell r="R717" t="str">
            <v>Ice cream trolley 'Portofino'</v>
          </cell>
          <cell r="S717" t="str">
            <v>with roof, no-frost system, frozen food compartment with protection glass for up to 6*1/3 GN, sink unit with tap 230V/500 W W200*D128*H208 cm</v>
          </cell>
          <cell r="T717">
            <v>880</v>
          </cell>
        </row>
        <row r="718">
          <cell r="A718">
            <v>1966</v>
          </cell>
          <cell r="B718" t="str">
            <v>Mietartikel</v>
          </cell>
          <cell r="C718" t="str">
            <v>Marktstände / Wagen</v>
          </cell>
          <cell r="D718" t="str">
            <v>Italienischer Eiswagen 230V/0,07kW B160*T80*H224cm</v>
          </cell>
          <cell r="E718" t="str">
            <v>mit Kühlung B45*T45*H50cm</v>
          </cell>
          <cell r="F718">
            <v>395</v>
          </cell>
          <cell r="G718">
            <v>40</v>
          </cell>
          <cell r="H718">
            <v>31.5</v>
          </cell>
          <cell r="I718">
            <v>8745</v>
          </cell>
          <cell r="J718">
            <v>159000</v>
          </cell>
          <cell r="K718">
            <v>4.6079999999999997</v>
          </cell>
          <cell r="N718" t="str">
            <v>Italiaanse ijscokar 230V/70W L160*B80*H224cm</v>
          </cell>
          <cell r="O718" t="str">
            <v>met koeling</v>
          </cell>
          <cell r="P718" t="str">
            <v>Stand à glace italien 230V/70W L160*LA80*H224 cm</v>
          </cell>
          <cell r="Q718" t="str">
            <v>avec réfrigération L45*LA45*H50 cm</v>
          </cell>
          <cell r="R718" t="str">
            <v>Italian ice cream trolley 230 V/70W W80*D160*H224cm</v>
          </cell>
          <cell r="S718" t="str">
            <v>with cooler W45*D45*H50cm</v>
          </cell>
          <cell r="T718">
            <v>660</v>
          </cell>
        </row>
        <row r="719">
          <cell r="A719">
            <v>1967</v>
          </cell>
          <cell r="B719" t="str">
            <v>Mietartikel</v>
          </cell>
          <cell r="C719" t="str">
            <v>Marktstände / Wagen</v>
          </cell>
          <cell r="D719" t="str">
            <v>Plane Marktstand gelb/weiß</v>
          </cell>
          <cell r="F719">
            <v>10.5</v>
          </cell>
          <cell r="G719">
            <v>5.5</v>
          </cell>
          <cell r="H719">
            <v>3.5</v>
          </cell>
          <cell r="I719">
            <v>175</v>
          </cell>
          <cell r="J719">
            <v>3035</v>
          </cell>
          <cell r="K719">
            <v>0.1</v>
          </cell>
          <cell r="N719" t="str">
            <v>Luifel voor buffetkraam geel/wit</v>
          </cell>
          <cell r="P719" t="str">
            <v>Bâche étal de marché jaune/blanc</v>
          </cell>
          <cell r="R719" t="str">
            <v>Market stall awning yellow/white</v>
          </cell>
          <cell r="T719">
            <v>22</v>
          </cell>
        </row>
        <row r="720">
          <cell r="A720">
            <v>1968</v>
          </cell>
          <cell r="B720" t="str">
            <v>Mietartikel</v>
          </cell>
          <cell r="C720" t="str">
            <v>Marktstände / Wagen</v>
          </cell>
          <cell r="D720" t="str">
            <v>Plane Marktstand grün/weiß</v>
          </cell>
          <cell r="F720">
            <v>10.5</v>
          </cell>
          <cell r="G720">
            <v>5.5</v>
          </cell>
          <cell r="H720">
            <v>3.5</v>
          </cell>
          <cell r="I720">
            <v>175</v>
          </cell>
          <cell r="J720">
            <v>3035</v>
          </cell>
          <cell r="K720">
            <v>0.1</v>
          </cell>
          <cell r="N720" t="str">
            <v>Luifel voor buffetkraam groen/wit</v>
          </cell>
          <cell r="P720" t="str">
            <v>Bâche étal de marché vert/blanc</v>
          </cell>
          <cell r="R720" t="str">
            <v>Market stall awning green/white</v>
          </cell>
          <cell r="T720">
            <v>22</v>
          </cell>
        </row>
        <row r="721">
          <cell r="A721">
            <v>1972</v>
          </cell>
          <cell r="C721" t="str">
            <v>Beleuchtung</v>
          </cell>
          <cell r="D721" t="str">
            <v>Laterne Saturn groß 1 Kugel H212 cm</v>
          </cell>
          <cell r="F721">
            <v>17.5</v>
          </cell>
          <cell r="G721">
            <v>0</v>
          </cell>
          <cell r="H721">
            <v>12.75</v>
          </cell>
          <cell r="I721">
            <v>203.5</v>
          </cell>
          <cell r="J721">
            <v>0</v>
          </cell>
          <cell r="K721">
            <v>0</v>
          </cell>
          <cell r="M721" t="str">
            <v>1</v>
          </cell>
          <cell r="T721">
            <v>60</v>
          </cell>
        </row>
        <row r="722">
          <cell r="A722">
            <v>1973</v>
          </cell>
          <cell r="C722" t="str">
            <v>Beleuchtung</v>
          </cell>
          <cell r="D722" t="str">
            <v>Party-Beleuchtung mit 8 Kugeln L900 cm</v>
          </cell>
          <cell r="F722">
            <v>17.5</v>
          </cell>
          <cell r="G722">
            <v>0</v>
          </cell>
          <cell r="H722">
            <v>12.75</v>
          </cell>
          <cell r="I722">
            <v>236.5</v>
          </cell>
          <cell r="J722">
            <v>0</v>
          </cell>
          <cell r="K722">
            <v>0</v>
          </cell>
          <cell r="M722" t="str">
            <v>1</v>
          </cell>
          <cell r="T722">
            <v>60</v>
          </cell>
        </row>
        <row r="723">
          <cell r="A723">
            <v>1974</v>
          </cell>
          <cell r="C723" t="str">
            <v>Beleuchtung</v>
          </cell>
          <cell r="D723" t="str">
            <v>Laterne Saturn klein 1 Kugel H152 cm</v>
          </cell>
          <cell r="F723">
            <v>15</v>
          </cell>
          <cell r="G723">
            <v>0</v>
          </cell>
          <cell r="H723">
            <v>12.75</v>
          </cell>
          <cell r="I723">
            <v>187</v>
          </cell>
          <cell r="J723">
            <v>0</v>
          </cell>
          <cell r="K723">
            <v>0</v>
          </cell>
          <cell r="T723">
            <v>55</v>
          </cell>
        </row>
        <row r="724">
          <cell r="A724">
            <v>1976</v>
          </cell>
          <cell r="B724" t="str">
            <v>Mietartikel</v>
          </cell>
          <cell r="C724" t="str">
            <v>Beleuchtung</v>
          </cell>
          <cell r="D724" t="str">
            <v>Laterne Crownlight schwarz 4 Kugeln H243 cm</v>
          </cell>
          <cell r="F724">
            <v>27.5</v>
          </cell>
          <cell r="G724">
            <v>0</v>
          </cell>
          <cell r="H724">
            <v>14</v>
          </cell>
          <cell r="I724">
            <v>280.5</v>
          </cell>
          <cell r="J724">
            <v>16415</v>
          </cell>
          <cell r="K724">
            <v>0.38400000000000001</v>
          </cell>
          <cell r="N724" t="str">
            <v>Lantaarn Crownlight zwart met 4 bollen H243 cm</v>
          </cell>
          <cell r="P724" t="str">
            <v>Lanterne Crownlight noire 4 boules H243 cm</v>
          </cell>
          <cell r="R724" t="str">
            <v>Lantern Crownlight black 4 bulbs H243 cm</v>
          </cell>
          <cell r="T724">
            <v>60</v>
          </cell>
        </row>
        <row r="725">
          <cell r="A725">
            <v>1980</v>
          </cell>
          <cell r="C725" t="str">
            <v>Beleuchtung</v>
          </cell>
          <cell r="D725" t="str">
            <v>Steckkabelbeleuchtung 25 m mit 35 weißen Birnen</v>
          </cell>
          <cell r="F725">
            <v>39</v>
          </cell>
          <cell r="G725">
            <v>0</v>
          </cell>
          <cell r="H725">
            <v>0</v>
          </cell>
          <cell r="I725">
            <v>269.5</v>
          </cell>
          <cell r="J725">
            <v>5180</v>
          </cell>
          <cell r="K725">
            <v>8.9099999999999999E-2</v>
          </cell>
          <cell r="M725" t="str">
            <v>1</v>
          </cell>
          <cell r="T725">
            <v>85</v>
          </cell>
        </row>
        <row r="726">
          <cell r="A726">
            <v>1981</v>
          </cell>
          <cell r="C726" t="str">
            <v>Beleuchtung</v>
          </cell>
          <cell r="D726" t="str">
            <v>Steckkabelbeleuchtung 25 m mit 35 Farbbirnen</v>
          </cell>
          <cell r="F726">
            <v>69</v>
          </cell>
          <cell r="G726">
            <v>0</v>
          </cell>
          <cell r="H726">
            <v>0</v>
          </cell>
          <cell r="I726">
            <v>302.5</v>
          </cell>
          <cell r="J726">
            <v>5180</v>
          </cell>
          <cell r="K726">
            <v>8.9099999999999999E-2</v>
          </cell>
          <cell r="M726" t="str">
            <v>1</v>
          </cell>
          <cell r="T726">
            <v>145</v>
          </cell>
        </row>
        <row r="727">
          <cell r="A727">
            <v>1982</v>
          </cell>
          <cell r="B727" t="str">
            <v>Mietartikel</v>
          </cell>
          <cell r="C727" t="str">
            <v>Beleuchtung</v>
          </cell>
          <cell r="D727" t="str">
            <v>Verlängerungskabel 230V mit 4 Steckdosen</v>
          </cell>
          <cell r="F727">
            <v>8.5</v>
          </cell>
          <cell r="G727">
            <v>0</v>
          </cell>
          <cell r="H727">
            <v>7</v>
          </cell>
          <cell r="I727">
            <v>39</v>
          </cell>
          <cell r="J727">
            <v>1500</v>
          </cell>
          <cell r="K727">
            <v>0.02</v>
          </cell>
          <cell r="N727" t="str">
            <v>Stekkerblok 230V voor 4 stekkers</v>
          </cell>
          <cell r="P727" t="str">
            <v>Rallonge avec 4 prises de courant 230V</v>
          </cell>
          <cell r="R727" t="str">
            <v>Extension cable 230V with 4 plug sockets</v>
          </cell>
          <cell r="T727">
            <v>17.5</v>
          </cell>
        </row>
        <row r="728">
          <cell r="A728">
            <v>1984</v>
          </cell>
          <cell r="B728" t="str">
            <v>Mietartikel</v>
          </cell>
          <cell r="C728" t="str">
            <v>Beleuchtung</v>
          </cell>
          <cell r="D728" t="str">
            <v>Verlängerungskabel 230V mit 6 Steckdosen</v>
          </cell>
          <cell r="F728">
            <v>8.5</v>
          </cell>
          <cell r="G728">
            <v>0</v>
          </cell>
          <cell r="H728">
            <v>7</v>
          </cell>
          <cell r="I728">
            <v>41.3</v>
          </cell>
          <cell r="J728">
            <v>2000</v>
          </cell>
          <cell r="K728">
            <v>2.8799999999999999E-2</v>
          </cell>
          <cell r="N728" t="str">
            <v>Stekkerblok 230V voor 6 stekkers</v>
          </cell>
          <cell r="P728" t="str">
            <v>Rallonge avec 6 prises de courant 230V</v>
          </cell>
          <cell r="R728" t="str">
            <v>Extension cable 230V with 6 plug sockets</v>
          </cell>
          <cell r="T728">
            <v>20.5</v>
          </cell>
        </row>
        <row r="729">
          <cell r="A729">
            <v>1985</v>
          </cell>
          <cell r="B729" t="str">
            <v>Mietartikel</v>
          </cell>
          <cell r="C729" t="str">
            <v>Beleuchtung</v>
          </cell>
          <cell r="D729" t="str">
            <v>Halogenstrahler mit Stativ 230V/300-500W</v>
          </cell>
          <cell r="F729">
            <v>17.5</v>
          </cell>
          <cell r="G729">
            <v>0</v>
          </cell>
          <cell r="H729">
            <v>14</v>
          </cell>
          <cell r="I729">
            <v>82.5</v>
          </cell>
          <cell r="J729">
            <v>2225</v>
          </cell>
          <cell r="K729">
            <v>0.2016</v>
          </cell>
          <cell r="N729" t="str">
            <v>Halogeen schijnwerper op statief 230V/300-500W</v>
          </cell>
          <cell r="P729" t="str">
            <v>Spot halogène sur trépied 230V/300-500W</v>
          </cell>
          <cell r="R729" t="str">
            <v>Halogen spotlight on stand 230V/300-500W</v>
          </cell>
          <cell r="T729">
            <v>52.5</v>
          </cell>
        </row>
        <row r="730">
          <cell r="A730">
            <v>1987</v>
          </cell>
          <cell r="B730" t="str">
            <v>Mietartikel</v>
          </cell>
          <cell r="C730" t="str">
            <v>Beleuchtung</v>
          </cell>
          <cell r="D730" t="str">
            <v>Stehlampe weiß 30*30*H39 cm</v>
          </cell>
          <cell r="F730">
            <v>21</v>
          </cell>
          <cell r="G730">
            <v>0</v>
          </cell>
          <cell r="H730">
            <v>14</v>
          </cell>
          <cell r="I730">
            <v>132</v>
          </cell>
          <cell r="J730">
            <v>1000</v>
          </cell>
          <cell r="K730">
            <v>0.48</v>
          </cell>
          <cell r="N730" t="str">
            <v>Staande lamp wit 30*30*H39 cm</v>
          </cell>
          <cell r="P730" t="str">
            <v>Lampe sur pied blanc L30*P30*H39 cm</v>
          </cell>
          <cell r="R730" t="str">
            <v>Standard lamp white 30*30*H39 cm</v>
          </cell>
          <cell r="T730">
            <v>97.5</v>
          </cell>
        </row>
        <row r="731">
          <cell r="A731">
            <v>1988</v>
          </cell>
          <cell r="B731" t="str">
            <v>Mietartikel</v>
          </cell>
          <cell r="C731" t="str">
            <v>Beleuchtung</v>
          </cell>
          <cell r="D731" t="str">
            <v>Stehlampe weiß 30*30*H76 cm</v>
          </cell>
          <cell r="F731">
            <v>31.5</v>
          </cell>
          <cell r="G731">
            <v>0</v>
          </cell>
          <cell r="H731">
            <v>14</v>
          </cell>
          <cell r="I731">
            <v>192.5</v>
          </cell>
          <cell r="J731">
            <v>2000</v>
          </cell>
          <cell r="K731">
            <v>0.1152</v>
          </cell>
          <cell r="N731" t="str">
            <v>Staande lamp wit 30*30*H76 cm</v>
          </cell>
          <cell r="P731" t="str">
            <v>Lampe sur pied blanc L30*P30*H76 cm</v>
          </cell>
          <cell r="R731" t="str">
            <v>Standard lamp white 30*30*H76 cm</v>
          </cell>
          <cell r="T731">
            <v>97.5</v>
          </cell>
        </row>
        <row r="732">
          <cell r="A732">
            <v>1989</v>
          </cell>
          <cell r="B732" t="str">
            <v>Mietartikel</v>
          </cell>
          <cell r="C732" t="str">
            <v>Beleuchtung</v>
          </cell>
          <cell r="D732" t="str">
            <v>Stehlampe weiß B30*T30*H200 cm</v>
          </cell>
          <cell r="F732">
            <v>42</v>
          </cell>
          <cell r="G732">
            <v>0</v>
          </cell>
          <cell r="H732">
            <v>14</v>
          </cell>
          <cell r="I732">
            <v>401.5</v>
          </cell>
          <cell r="J732">
            <v>7000</v>
          </cell>
          <cell r="K732">
            <v>0.192</v>
          </cell>
          <cell r="N732" t="str">
            <v>Staande lamp wit L30*B30*H200 cm</v>
          </cell>
          <cell r="P732" t="str">
            <v>Lampe sur pied blanc L30*P30*H200 cm</v>
          </cell>
          <cell r="R732" t="str">
            <v>Standard lamp white W30*D30*H200 cm</v>
          </cell>
          <cell r="T732">
            <v>77.5</v>
          </cell>
        </row>
        <row r="733">
          <cell r="A733">
            <v>1990</v>
          </cell>
          <cell r="B733" t="str">
            <v>Mietartikel</v>
          </cell>
          <cell r="C733" t="str">
            <v>Beleuchtung</v>
          </cell>
          <cell r="D733" t="str">
            <v>Kabeltrommel 230V 25 m 3*1,5</v>
          </cell>
          <cell r="F733">
            <v>11.5</v>
          </cell>
          <cell r="G733">
            <v>0</v>
          </cell>
          <cell r="H733">
            <v>14</v>
          </cell>
          <cell r="I733">
            <v>82.5</v>
          </cell>
          <cell r="J733">
            <v>3160</v>
          </cell>
          <cell r="K733">
            <v>1.9699999999999999E-2</v>
          </cell>
          <cell r="N733" t="str">
            <v>Kabelhaspel 230V 25 m 3*1.5</v>
          </cell>
          <cell r="P733" t="str">
            <v>Tambour à câble 230V 25 m 3*1.5</v>
          </cell>
          <cell r="R733" t="str">
            <v>Cable drum 230V 25m 3*1.5</v>
          </cell>
          <cell r="T733">
            <v>33</v>
          </cell>
        </row>
        <row r="734">
          <cell r="A734">
            <v>1991</v>
          </cell>
          <cell r="B734" t="str">
            <v>Mietartikel</v>
          </cell>
          <cell r="C734" t="str">
            <v>Beleuchtung</v>
          </cell>
          <cell r="D734" t="str">
            <v>Kabeltrommel 230V 50 m 3*1,5</v>
          </cell>
          <cell r="F734">
            <v>15.5</v>
          </cell>
          <cell r="G734">
            <v>0</v>
          </cell>
          <cell r="H734">
            <v>14</v>
          </cell>
          <cell r="I734">
            <v>110</v>
          </cell>
          <cell r="J734">
            <v>5000</v>
          </cell>
          <cell r="K734">
            <v>3.1199999999999999E-2</v>
          </cell>
          <cell r="N734" t="str">
            <v>Kabelhaspel 230V 50 m 3*1.5</v>
          </cell>
          <cell r="P734" t="str">
            <v>Tambour à câble 230V 50 m 3*1.5</v>
          </cell>
          <cell r="R734" t="str">
            <v>Cable drum 230V 50m 3*1.5</v>
          </cell>
          <cell r="T734">
            <v>38.5</v>
          </cell>
        </row>
        <row r="735">
          <cell r="A735">
            <v>1992</v>
          </cell>
          <cell r="B735" t="str">
            <v>Mietartikel</v>
          </cell>
          <cell r="C735" t="str">
            <v>Beleuchtung</v>
          </cell>
          <cell r="D735" t="str">
            <v>Verlängerungskabel 400V L25 m 5 polig 16A</v>
          </cell>
          <cell r="F735">
            <v>29</v>
          </cell>
          <cell r="G735">
            <v>0</v>
          </cell>
          <cell r="H735">
            <v>0</v>
          </cell>
          <cell r="I735">
            <v>170.5</v>
          </cell>
          <cell r="J735">
            <v>10000</v>
          </cell>
          <cell r="K735">
            <v>0.1</v>
          </cell>
          <cell r="N735" t="str">
            <v>Verlengkabel 400V L25 m 5 polig 16A</v>
          </cell>
          <cell r="P735" t="str">
            <v>Câble 400V L25 m 5 pôles 16A</v>
          </cell>
          <cell r="R735" t="str">
            <v>Extension lead 400V L25 m five-pole 16A</v>
          </cell>
          <cell r="T735">
            <v>33</v>
          </cell>
        </row>
        <row r="736">
          <cell r="A736">
            <v>1993</v>
          </cell>
          <cell r="B736" t="str">
            <v>Mietartikel</v>
          </cell>
          <cell r="C736" t="str">
            <v>Beleuchtung</v>
          </cell>
          <cell r="D736" t="str">
            <v>Verlängerungskabel 400V L25 m 5 polig 32A</v>
          </cell>
          <cell r="F736">
            <v>39</v>
          </cell>
          <cell r="G736">
            <v>0</v>
          </cell>
          <cell r="H736">
            <v>0</v>
          </cell>
          <cell r="I736">
            <v>258.5</v>
          </cell>
          <cell r="J736">
            <v>15000</v>
          </cell>
          <cell r="K736">
            <v>0.23039999999999999</v>
          </cell>
          <cell r="N736" t="str">
            <v>Verlengkabel 400V L25 m 5 polig 32A</v>
          </cell>
          <cell r="P736" t="str">
            <v>Câble 400V L25 m 5 pôles 32A</v>
          </cell>
          <cell r="R736" t="str">
            <v>Extension lead 400V L25 m five-pole 32A</v>
          </cell>
          <cell r="T736">
            <v>50</v>
          </cell>
        </row>
        <row r="737">
          <cell r="A737">
            <v>1996</v>
          </cell>
          <cell r="B737" t="str">
            <v>Mietartikel</v>
          </cell>
          <cell r="C737" t="str">
            <v>Beleuchtung</v>
          </cell>
          <cell r="D737" t="str">
            <v>Notausgangslampe B20*T10 cm mit Batterie 230V/5W</v>
          </cell>
          <cell r="F737">
            <v>32.5</v>
          </cell>
          <cell r="G737">
            <v>0</v>
          </cell>
          <cell r="H737">
            <v>14</v>
          </cell>
          <cell r="I737">
            <v>104.5</v>
          </cell>
          <cell r="J737">
            <v>1000</v>
          </cell>
          <cell r="K737">
            <v>1.2500000000000001E-2</v>
          </cell>
          <cell r="N737" t="str">
            <v>Noodverlichting uitgang 10*20 cm met accu 230V/5W</v>
          </cell>
          <cell r="P737" t="str">
            <v>Eclairage sortie de secours avec pile P10*L20 cm 230V/5W</v>
          </cell>
          <cell r="R737" t="str">
            <v>Emergency exit light W10*D20 cm with battery 230V/5W</v>
          </cell>
          <cell r="T737">
            <v>55</v>
          </cell>
        </row>
        <row r="738">
          <cell r="A738">
            <v>1997</v>
          </cell>
          <cell r="B738" t="str">
            <v>Mietartikel</v>
          </cell>
          <cell r="C738" t="str">
            <v>Beleuchtung</v>
          </cell>
          <cell r="D738" t="str">
            <v>Verteilerkasten 16A 400V 5P</v>
          </cell>
          <cell r="E738" t="str">
            <v>7x 2 polig 16A/230V</v>
          </cell>
          <cell r="F738">
            <v>49.5</v>
          </cell>
          <cell r="G738">
            <v>0</v>
          </cell>
          <cell r="H738">
            <v>0</v>
          </cell>
          <cell r="I738">
            <v>235</v>
          </cell>
          <cell r="J738">
            <v>3500</v>
          </cell>
          <cell r="K738">
            <v>1.4999999999999999E-2</v>
          </cell>
          <cell r="N738" t="str">
            <v>Verdeelkast 16A 400V 5P</v>
          </cell>
          <cell r="O738" t="str">
            <v>7x 2 polig 16A/230V</v>
          </cell>
          <cell r="P738" t="str">
            <v>Distributeur électrique 16A 400V 5P</v>
          </cell>
          <cell r="Q738" t="str">
            <v>7x 2 pôles 16A/230V</v>
          </cell>
          <cell r="R738" t="str">
            <v>Distributing box 16A 400V 5P</v>
          </cell>
          <cell r="S738" t="str">
            <v>7x two-pole 16A/230V</v>
          </cell>
          <cell r="T738">
            <v>65</v>
          </cell>
        </row>
        <row r="739">
          <cell r="A739">
            <v>1998</v>
          </cell>
          <cell r="B739" t="str">
            <v>Mietartikel</v>
          </cell>
          <cell r="C739" t="str">
            <v>Beleuchtung</v>
          </cell>
          <cell r="D739" t="str">
            <v>Verteilerkasten 32A 400V 5P</v>
          </cell>
          <cell r="E739" t="str">
            <v>2x 5 polig 32A CEE 6x 2 polig 16A/230V</v>
          </cell>
          <cell r="F739">
            <v>59.5</v>
          </cell>
          <cell r="G739">
            <v>0</v>
          </cell>
          <cell r="H739">
            <v>0</v>
          </cell>
          <cell r="I739">
            <v>544.5</v>
          </cell>
          <cell r="J739">
            <v>10000</v>
          </cell>
          <cell r="K739">
            <v>0.14399999999999999</v>
          </cell>
          <cell r="N739" t="str">
            <v>Verdeelkast 32A 400V 5P</v>
          </cell>
          <cell r="O739" t="str">
            <v>2x 5 polig 32A CEE 6x 2 polig 16A/230V</v>
          </cell>
          <cell r="P739" t="str">
            <v>Distributeur électrique 32A 400V 5P</v>
          </cell>
          <cell r="Q739" t="str">
            <v>2x 5 pôles 32A CEE 6x 2 pôles 16A/230V</v>
          </cell>
          <cell r="R739" t="str">
            <v>Distributing box 32A 400V 5P</v>
          </cell>
          <cell r="S739" t="str">
            <v>2x five-pole 32A CEE 6x two-pole 16A/230V</v>
          </cell>
          <cell r="T739">
            <v>65</v>
          </cell>
        </row>
        <row r="740">
          <cell r="A740">
            <v>1999</v>
          </cell>
          <cell r="B740" t="str">
            <v>Mietartikel</v>
          </cell>
          <cell r="C740" t="str">
            <v>Beleuchtung</v>
          </cell>
          <cell r="D740" t="str">
            <v>Verteilerkasten 63A 400V 5P</v>
          </cell>
          <cell r="E740" t="str">
            <v>2x 5polig 32A CEE &amp; 2x 5polig 16A CEE &amp; 4x 3polig 16A/230V</v>
          </cell>
          <cell r="F740">
            <v>75</v>
          </cell>
          <cell r="G740">
            <v>0</v>
          </cell>
          <cell r="H740">
            <v>0</v>
          </cell>
          <cell r="I740">
            <v>979</v>
          </cell>
          <cell r="J740">
            <v>15000</v>
          </cell>
          <cell r="K740">
            <v>0.2</v>
          </cell>
          <cell r="M740" t="str">
            <v>1</v>
          </cell>
          <cell r="T740">
            <v>87.5</v>
          </cell>
        </row>
        <row r="741">
          <cell r="A741">
            <v>2001</v>
          </cell>
          <cell r="B741" t="str">
            <v>Mietartikel</v>
          </cell>
          <cell r="C741" t="str">
            <v>Beleuchtung</v>
          </cell>
          <cell r="D741" t="str">
            <v>Tischleuchte Kartell Bourgie schwarz Ø37 H68 cm 230V/25W</v>
          </cell>
          <cell r="F741">
            <v>115</v>
          </cell>
          <cell r="G741">
            <v>0</v>
          </cell>
          <cell r="H741">
            <v>7</v>
          </cell>
          <cell r="I741">
            <v>269.5</v>
          </cell>
          <cell r="J741">
            <v>3500</v>
          </cell>
          <cell r="K741">
            <v>0.2</v>
          </cell>
          <cell r="M741" t="str">
            <v>1</v>
          </cell>
          <cell r="N741" t="str">
            <v>Lamp Kartell Bourgie zwart 230V/25W Ø37*H68 cm</v>
          </cell>
          <cell r="P741" t="str">
            <v>Lampe Cartel Bourgie noir Ø37*H68 cm</v>
          </cell>
          <cell r="R741" t="str">
            <v>Lamp Kartell Bourgie black Ø37*H68 cm 230V/25W</v>
          </cell>
          <cell r="T741">
            <v>132.5</v>
          </cell>
        </row>
        <row r="742">
          <cell r="A742">
            <v>2003</v>
          </cell>
          <cell r="B742" t="str">
            <v>Mietartikel</v>
          </cell>
          <cell r="C742" t="str">
            <v>Beleuchtung</v>
          </cell>
          <cell r="D742" t="str">
            <v>Fadenleuchte Beton mit Leuchtmittel Edison Glow Ø64mm</v>
          </cell>
          <cell r="E742" t="str">
            <v>clear glass 40W (OHNE MONTAGE/NICHT STECKERFERTIG)</v>
          </cell>
          <cell r="F742">
            <v>22.5</v>
          </cell>
          <cell r="G742">
            <v>0</v>
          </cell>
          <cell r="H742">
            <v>0</v>
          </cell>
          <cell r="I742">
            <v>97.9</v>
          </cell>
          <cell r="J742">
            <v>250</v>
          </cell>
          <cell r="K742">
            <v>2.5000000000000001E-3</v>
          </cell>
          <cell r="M742" t="str">
            <v>36</v>
          </cell>
          <cell r="N742" t="str">
            <v>Plafondlamp beton met gloeilamp Edison Glow Ø64mm</v>
          </cell>
          <cell r="O742" t="str">
            <v>clear glass 40W_x000D_
(ZONDER MONTAGE/WORDT ZONDER STEKKER GELEVERD)</v>
          </cell>
          <cell r="P742" t="str">
            <v>Lampe Béton avec agent lumineux Edison Glow Ø64 mm</v>
          </cell>
          <cell r="Q742" t="str">
            <v>clear glass 40W (sans montage/pas prête à brancher)</v>
          </cell>
          <cell r="R742" t="str">
            <v>Ceiling light concrete with light bulb Edison Glow Ø64mm</v>
          </cell>
          <cell r="S742" t="str">
            <v>clear glass 40W_x000D_
(WITHOUT SETTING-UP/DELIVERY WITHOUT PLUG)</v>
          </cell>
          <cell r="T742">
            <v>22</v>
          </cell>
        </row>
        <row r="743">
          <cell r="A743">
            <v>2004</v>
          </cell>
          <cell r="B743" t="str">
            <v>Mietartikel</v>
          </cell>
          <cell r="C743" t="str">
            <v>Bankettstühle &amp; Hussen</v>
          </cell>
          <cell r="D743" t="str">
            <v>Polsterstuhl Boston blau B47 SH48 cm</v>
          </cell>
          <cell r="F743">
            <v>5.25</v>
          </cell>
          <cell r="G743">
            <v>0</v>
          </cell>
          <cell r="H743">
            <v>2.25</v>
          </cell>
          <cell r="I743">
            <v>60.5</v>
          </cell>
          <cell r="J743">
            <v>4750</v>
          </cell>
          <cell r="K743">
            <v>5.7599999999999998E-2</v>
          </cell>
          <cell r="N743" t="str">
            <v>Gestoffeerde stoel Boston blauw B47 ZH48 cm</v>
          </cell>
          <cell r="P743" t="str">
            <v>Chaise capitonnée Boston bleu LA47 HS48 cm</v>
          </cell>
          <cell r="R743" t="str">
            <v>Upholstered chair Boston blue W47 SH48 cm</v>
          </cell>
          <cell r="T743">
            <v>19.5</v>
          </cell>
        </row>
        <row r="744">
          <cell r="A744">
            <v>2005</v>
          </cell>
          <cell r="B744" t="str">
            <v>Mietartikel</v>
          </cell>
          <cell r="C744" t="str">
            <v>Bankettstühle &amp; Hussen</v>
          </cell>
          <cell r="D744" t="str">
            <v>Polsterstuhl Dallas schwarz B44*T59*H94,5 SH48 cm</v>
          </cell>
          <cell r="F744">
            <v>5.25</v>
          </cell>
          <cell r="G744">
            <v>0</v>
          </cell>
          <cell r="H744">
            <v>2.25</v>
          </cell>
          <cell r="I744">
            <v>60.5</v>
          </cell>
          <cell r="J744">
            <v>4600</v>
          </cell>
          <cell r="K744">
            <v>6.9099999999999995E-2</v>
          </cell>
          <cell r="N744" t="str">
            <v>Gestoffeerde stoel Dallas zwart B44*D59*H94,5 ZH48 cm</v>
          </cell>
          <cell r="P744" t="str">
            <v>Chaise capitonnée Dallas noir LA44 HS48 cm</v>
          </cell>
          <cell r="R744" t="str">
            <v>Dallas upholstered chair black W44*D59*H94.5 cm SH48 cm</v>
          </cell>
          <cell r="T744">
            <v>20</v>
          </cell>
        </row>
        <row r="745">
          <cell r="A745">
            <v>2006</v>
          </cell>
          <cell r="B745" t="str">
            <v>Mietartikel</v>
          </cell>
          <cell r="C745" t="str">
            <v>Kongressstühle</v>
          </cell>
          <cell r="D745" t="str">
            <v>Schreibablage für Stuhl Hawaii (ohne Stuhl)</v>
          </cell>
          <cell r="F745">
            <v>6.25</v>
          </cell>
          <cell r="G745">
            <v>0</v>
          </cell>
          <cell r="H745">
            <v>5.25</v>
          </cell>
          <cell r="I745">
            <v>38.5</v>
          </cell>
          <cell r="J745">
            <v>2900</v>
          </cell>
          <cell r="K745">
            <v>1.37E-2</v>
          </cell>
          <cell r="N745" t="str">
            <v>Schrijfplankje voor stoel Hawaii (zonder stoel)</v>
          </cell>
          <cell r="P745" t="str">
            <v>Écritoire pour chaise Hawaï (sans chaise)</v>
          </cell>
          <cell r="R745" t="str">
            <v>Writing desk for chair Hawaii (whithout chair)</v>
          </cell>
          <cell r="T745">
            <v>21.5</v>
          </cell>
        </row>
        <row r="746">
          <cell r="A746">
            <v>2007</v>
          </cell>
          <cell r="B746" t="str">
            <v>Mietartikel</v>
          </cell>
          <cell r="C746" t="str">
            <v>Empfangstresen</v>
          </cell>
          <cell r="D746" t="str">
            <v>Sideboard USM Haller weiß mit 4 Klapptüren B153*T38*H74 cm</v>
          </cell>
          <cell r="F746">
            <v>280</v>
          </cell>
          <cell r="G746">
            <v>0</v>
          </cell>
          <cell r="H746">
            <v>47.25</v>
          </cell>
          <cell r="I746">
            <v>3500</v>
          </cell>
          <cell r="J746">
            <v>48000</v>
          </cell>
          <cell r="K746">
            <v>0.75</v>
          </cell>
          <cell r="N746" t="str">
            <v>Sideboard USM Haller wit met 4 klapdeuren B153*D38*H74 cm</v>
          </cell>
          <cell r="P746" t="str">
            <v>Sideboard USM Haller blanc avec 4 portes à trappe</v>
          </cell>
          <cell r="Q746" t="str">
            <v>L153*P38*H74 cm</v>
          </cell>
          <cell r="R746" t="str">
            <v>Sideboard USM Haller white 4 folding doors W153*D38*H74 cm</v>
          </cell>
          <cell r="T746">
            <v>520</v>
          </cell>
        </row>
        <row r="747">
          <cell r="A747">
            <v>2008</v>
          </cell>
          <cell r="B747" t="str">
            <v>Mietartikel</v>
          </cell>
          <cell r="C747" t="str">
            <v>Empfangstresen</v>
          </cell>
          <cell r="D747" t="str">
            <v>Vitrine USM Haller B53*T38*H145 cm</v>
          </cell>
          <cell r="F747">
            <v>295</v>
          </cell>
          <cell r="G747">
            <v>0</v>
          </cell>
          <cell r="H747">
            <v>40.5</v>
          </cell>
          <cell r="I747">
            <v>2400</v>
          </cell>
          <cell r="J747">
            <v>36000</v>
          </cell>
          <cell r="K747">
            <v>0.5</v>
          </cell>
          <cell r="N747" t="str">
            <v>Vitrine USM Haller B53*D38*H145 cm</v>
          </cell>
          <cell r="P747" t="str">
            <v>Vitrine USM Haller L53*P38*H145 cm</v>
          </cell>
          <cell r="R747" t="str">
            <v>Vitrine USM Haller W53*D38*H145 cm</v>
          </cell>
          <cell r="T747">
            <v>520</v>
          </cell>
        </row>
        <row r="748">
          <cell r="A748">
            <v>2009</v>
          </cell>
          <cell r="B748" t="str">
            <v>Mietartikel</v>
          </cell>
          <cell r="C748" t="str">
            <v>Empfangstresen</v>
          </cell>
          <cell r="D748" t="str">
            <v>Sideboard USM Haller weiß mit 2 Klapptüren B75*T38*H74 cm</v>
          </cell>
          <cell r="F748">
            <v>155</v>
          </cell>
          <cell r="G748">
            <v>0</v>
          </cell>
          <cell r="H748">
            <v>37</v>
          </cell>
          <cell r="I748">
            <v>1900</v>
          </cell>
          <cell r="J748">
            <v>28000</v>
          </cell>
          <cell r="K748">
            <v>0.45</v>
          </cell>
          <cell r="N748" t="str">
            <v>Sideboard USM Haller wit met 2 klapdeuren B75*D38*H74 cm</v>
          </cell>
          <cell r="P748" t="str">
            <v>Sideboard USM Haller blanc L75*P38*H74 cm</v>
          </cell>
          <cell r="R748" t="str">
            <v>Sideboard USM Haller white 2 folding doors W75*D38*H74 cm</v>
          </cell>
          <cell r="T748">
            <v>310</v>
          </cell>
        </row>
        <row r="749">
          <cell r="A749">
            <v>2010</v>
          </cell>
          <cell r="B749" t="str">
            <v>Mietartikel</v>
          </cell>
          <cell r="C749" t="str">
            <v>Holzstühle</v>
          </cell>
          <cell r="D749" t="str">
            <v>Klappstuhlgestell Spielberg holz B56 SH46 cm</v>
          </cell>
          <cell r="F749">
            <v>3.75</v>
          </cell>
          <cell r="G749">
            <v>0</v>
          </cell>
          <cell r="H749">
            <v>2.9</v>
          </cell>
          <cell r="I749">
            <v>59</v>
          </cell>
          <cell r="J749">
            <v>5000</v>
          </cell>
          <cell r="K749">
            <v>0.14399999999999999</v>
          </cell>
          <cell r="N749" t="str">
            <v>Klapstoelonderstel Spielberg hout B56 ZH46 cm</v>
          </cell>
          <cell r="P749" t="str">
            <v>Structure de base pour chaise de régie Spielberg</v>
          </cell>
          <cell r="Q749" t="str">
            <v>LA56 HS46 cm</v>
          </cell>
          <cell r="R749" t="str">
            <v>Folding director's chair Spielberg W56 SH46 cm</v>
          </cell>
          <cell r="T749">
            <v>22</v>
          </cell>
        </row>
        <row r="750">
          <cell r="A750">
            <v>2011</v>
          </cell>
          <cell r="B750" t="str">
            <v>Mietartikel</v>
          </cell>
          <cell r="C750" t="str">
            <v>Holzstühle</v>
          </cell>
          <cell r="D750" t="str">
            <v>Stoffbezug schwarz für Stuhl Spielberg</v>
          </cell>
          <cell r="E750" t="str">
            <v>(Sitz- und Rückenlehne schwarz mit 2 Holzstäbchen)</v>
          </cell>
          <cell r="F750">
            <v>2.25</v>
          </cell>
          <cell r="G750">
            <v>0</v>
          </cell>
          <cell r="H750">
            <v>2.2999999999999998</v>
          </cell>
          <cell r="I750">
            <v>26.4</v>
          </cell>
          <cell r="J750">
            <v>250</v>
          </cell>
          <cell r="N750" t="str">
            <v>Stof zwart voor stoel Spielberg</v>
          </cell>
          <cell r="P750" t="str">
            <v>Étoffe noir pour chaise de régie Spielberg</v>
          </cell>
          <cell r="R750" t="str">
            <v>Seat and back black for director's chair Spielberg</v>
          </cell>
          <cell r="T750">
            <v>8.5</v>
          </cell>
        </row>
        <row r="751">
          <cell r="A751">
            <v>2012</v>
          </cell>
          <cell r="B751" t="str">
            <v>Mietartikel</v>
          </cell>
          <cell r="C751" t="str">
            <v>Holzstühle</v>
          </cell>
          <cell r="D751" t="str">
            <v>Stoffbezug grün für Stuhl Spielberg</v>
          </cell>
          <cell r="E751" t="str">
            <v>(Sitz- und Rückenlehne grün mit 2 Holzstäbchen)</v>
          </cell>
          <cell r="F751">
            <v>2.25</v>
          </cell>
          <cell r="G751">
            <v>0</v>
          </cell>
          <cell r="H751">
            <v>2.2999999999999998</v>
          </cell>
          <cell r="I751">
            <v>26.4</v>
          </cell>
          <cell r="J751">
            <v>250</v>
          </cell>
          <cell r="N751" t="str">
            <v>Stof groen voor stoel Spielberg</v>
          </cell>
          <cell r="P751" t="str">
            <v>Étoffe vert pour chaise de régie Spielberg</v>
          </cell>
          <cell r="R751" t="str">
            <v>Seat and back green for director's chair Spielberg</v>
          </cell>
          <cell r="T751">
            <v>8.5</v>
          </cell>
        </row>
        <row r="752">
          <cell r="A752">
            <v>2013</v>
          </cell>
          <cell r="B752" t="str">
            <v>Mietartikel</v>
          </cell>
          <cell r="C752" t="str">
            <v>Holzstühle</v>
          </cell>
          <cell r="D752" t="str">
            <v>Stoffbezug creme für Stuhl Spielberg</v>
          </cell>
          <cell r="E752" t="str">
            <v>(Sitz- und Rückenlehne creme mit 2 Holzstäbchen)</v>
          </cell>
          <cell r="F752">
            <v>2.25</v>
          </cell>
          <cell r="G752">
            <v>0</v>
          </cell>
          <cell r="H752">
            <v>2.2999999999999998</v>
          </cell>
          <cell r="I752">
            <v>26.4</v>
          </cell>
          <cell r="J752">
            <v>250</v>
          </cell>
          <cell r="N752" t="str">
            <v>Stof creme voor stoel Spielberg</v>
          </cell>
          <cell r="P752" t="str">
            <v>Étoffe crème pour chaise de régie Spielberg</v>
          </cell>
          <cell r="R752" t="str">
            <v>Seat and back cream for director's chair Spielberg</v>
          </cell>
          <cell r="T752">
            <v>8.5</v>
          </cell>
        </row>
        <row r="753">
          <cell r="A753">
            <v>2014</v>
          </cell>
          <cell r="B753" t="str">
            <v>Mietartikel</v>
          </cell>
          <cell r="C753" t="str">
            <v>Holzstühle</v>
          </cell>
          <cell r="D753" t="str">
            <v>Stoffbezug blau für Stuhl Spielberg</v>
          </cell>
          <cell r="E753" t="str">
            <v>(Sitz- und Rückenlehne blau mit 2 Holzstäbchen)</v>
          </cell>
          <cell r="F753">
            <v>2.25</v>
          </cell>
          <cell r="G753">
            <v>0</v>
          </cell>
          <cell r="H753">
            <v>2.2999999999999998</v>
          </cell>
          <cell r="I753">
            <v>26.4</v>
          </cell>
          <cell r="J753">
            <v>250</v>
          </cell>
          <cell r="N753" t="str">
            <v>Stof blauw voor stoel Spielberg</v>
          </cell>
          <cell r="P753" t="str">
            <v>Étoffe bleu pour chaise de régie Spielberg</v>
          </cell>
          <cell r="R753" t="str">
            <v>Seat and back blue for director's chair Spielberg</v>
          </cell>
          <cell r="T753">
            <v>8.5</v>
          </cell>
        </row>
        <row r="754">
          <cell r="A754">
            <v>2015</v>
          </cell>
          <cell r="B754" t="str">
            <v>Mietartikel</v>
          </cell>
          <cell r="C754" t="str">
            <v>Holzstühle</v>
          </cell>
          <cell r="D754" t="str">
            <v>Stoffbezug rot für Stuhl Spielberg</v>
          </cell>
          <cell r="E754" t="str">
            <v>(Sitz- und Rückenlehne rot mit 2 Holzstäbchen)</v>
          </cell>
          <cell r="F754">
            <v>2.25</v>
          </cell>
          <cell r="G754">
            <v>0</v>
          </cell>
          <cell r="H754">
            <v>2.2999999999999998</v>
          </cell>
          <cell r="I754">
            <v>26.4</v>
          </cell>
          <cell r="J754">
            <v>250</v>
          </cell>
          <cell r="N754" t="str">
            <v>Stof rood voor stoel Spielberg</v>
          </cell>
          <cell r="P754" t="str">
            <v>Étoffe rouge pour chaise de régie Spielberg</v>
          </cell>
          <cell r="R754" t="str">
            <v>Seat and back red for director's chair Spielberg</v>
          </cell>
          <cell r="T754">
            <v>8.5</v>
          </cell>
        </row>
        <row r="755">
          <cell r="A755">
            <v>2017</v>
          </cell>
          <cell r="B755" t="str">
            <v>Mietartikel</v>
          </cell>
          <cell r="C755" t="str">
            <v>Empfangstresen</v>
          </cell>
          <cell r="D755" t="str">
            <v>Sideboard USM Haller schwarz 4 Klapptüren B153*T38*H74 cm</v>
          </cell>
          <cell r="F755">
            <v>280</v>
          </cell>
          <cell r="G755">
            <v>0</v>
          </cell>
          <cell r="H755">
            <v>47.25</v>
          </cell>
          <cell r="I755">
            <v>3500</v>
          </cell>
          <cell r="J755">
            <v>48000</v>
          </cell>
          <cell r="K755">
            <v>0.75</v>
          </cell>
          <cell r="N755" t="str">
            <v>Sideboard USM Haller zwart 4 klapdeuren B153*D38*H74 cm</v>
          </cell>
          <cell r="P755" t="str">
            <v>Sideboard USM Haller noir avec 4 portes à trappe</v>
          </cell>
          <cell r="Q755" t="str">
            <v>L153*P38*H74 cm</v>
          </cell>
          <cell r="R755" t="str">
            <v>Sideboard USM Haller black 4 folding doors W153*D38*H74 cm</v>
          </cell>
          <cell r="T755">
            <v>520</v>
          </cell>
        </row>
        <row r="756">
          <cell r="A756">
            <v>2018</v>
          </cell>
          <cell r="B756" t="str">
            <v>Mietartikel</v>
          </cell>
          <cell r="C756" t="str">
            <v>Empfangstresen</v>
          </cell>
          <cell r="D756" t="str">
            <v>Sideboard USM Haller schwarz 2 Klapptüren B75*T38*H74 cm</v>
          </cell>
          <cell r="F756">
            <v>155</v>
          </cell>
          <cell r="G756">
            <v>0</v>
          </cell>
          <cell r="H756">
            <v>36.75</v>
          </cell>
          <cell r="I756">
            <v>1900</v>
          </cell>
          <cell r="J756">
            <v>28000</v>
          </cell>
          <cell r="K756">
            <v>0.45</v>
          </cell>
          <cell r="N756" t="str">
            <v>Sideboard USM Haller zwart 2 klapdeuren B75*D38*H74 cm</v>
          </cell>
          <cell r="P756" t="str">
            <v>Sideboard USM Haller noir L75*P38*H74 cm</v>
          </cell>
          <cell r="R756" t="str">
            <v>Sideboard USM Haller black 2 folding doors W75*D38*H74 cm</v>
          </cell>
          <cell r="T756">
            <v>310</v>
          </cell>
        </row>
        <row r="757">
          <cell r="A757">
            <v>2019</v>
          </cell>
          <cell r="B757" t="str">
            <v>Mietartikel</v>
          </cell>
          <cell r="C757" t="str">
            <v>Holzstühle</v>
          </cell>
          <cell r="D757" t="str">
            <v>Barockstuhl Versaille sandgelb B50*T60*H95 SH47 cm</v>
          </cell>
          <cell r="F757">
            <v>17</v>
          </cell>
          <cell r="G757">
            <v>0</v>
          </cell>
          <cell r="H757">
            <v>2.9</v>
          </cell>
          <cell r="I757">
            <v>203.5</v>
          </cell>
          <cell r="J757">
            <v>6700</v>
          </cell>
          <cell r="K757">
            <v>0.18</v>
          </cell>
          <cell r="N757" t="str">
            <v>Barokstoel Versaille zandgeel B50*D60*H95 ZH47 cm</v>
          </cell>
          <cell r="P757" t="str">
            <v>Chaise baroque Versailles sable jaune LA50 HS47 cm</v>
          </cell>
          <cell r="R757" t="str">
            <v>Versailles Baroque chair sand-yellow W50*D60*H95 cm SH47 cm</v>
          </cell>
          <cell r="T757">
            <v>55</v>
          </cell>
        </row>
        <row r="758">
          <cell r="A758">
            <v>2020</v>
          </cell>
          <cell r="B758" t="str">
            <v>Mietartikel</v>
          </cell>
          <cell r="C758" t="str">
            <v>Empfangstresen</v>
          </cell>
          <cell r="D758" t="str">
            <v>Schlüssel 289 USM-Haller für Sideboard</v>
          </cell>
          <cell r="F758">
            <v>1.25</v>
          </cell>
          <cell r="G758">
            <v>0</v>
          </cell>
          <cell r="H758">
            <v>0</v>
          </cell>
          <cell r="I758">
            <v>9.9</v>
          </cell>
          <cell r="J758">
            <v>0</v>
          </cell>
          <cell r="K758">
            <v>1E-4</v>
          </cell>
          <cell r="N758" t="str">
            <v>Sleutel 289 USM-Haller tbv sideboard</v>
          </cell>
          <cell r="P758" t="str">
            <v>Clé 289 USM Haller pour sideboard</v>
          </cell>
          <cell r="R758" t="str">
            <v>Key 289 USM-Haller for sideboard</v>
          </cell>
          <cell r="T758">
            <v>2.9</v>
          </cell>
        </row>
        <row r="759">
          <cell r="A759">
            <v>2021</v>
          </cell>
          <cell r="B759" t="str">
            <v>Mietartikel</v>
          </cell>
          <cell r="C759" t="str">
            <v>Empfangstresen</v>
          </cell>
          <cell r="D759" t="str">
            <v>Schlüssel 213 USM-Haller für Vitrine</v>
          </cell>
          <cell r="F759">
            <v>1.25</v>
          </cell>
          <cell r="G759">
            <v>0</v>
          </cell>
          <cell r="H759">
            <v>0</v>
          </cell>
          <cell r="I759">
            <v>9.9</v>
          </cell>
          <cell r="J759">
            <v>0</v>
          </cell>
          <cell r="K759">
            <v>1E-4</v>
          </cell>
          <cell r="N759" t="str">
            <v>Sleutel 213 USM-Haller tbv vitrine</v>
          </cell>
          <cell r="P759" t="str">
            <v>x</v>
          </cell>
          <cell r="R759" t="str">
            <v>Key 213 USM-Haller for vitrine</v>
          </cell>
          <cell r="T759">
            <v>2.9</v>
          </cell>
        </row>
        <row r="760">
          <cell r="A760">
            <v>2022</v>
          </cell>
          <cell r="B760" t="str">
            <v>Mietartikel</v>
          </cell>
          <cell r="C760" t="str">
            <v>Designerstühle</v>
          </cell>
          <cell r="D760" t="str">
            <v>Stuhl Siena Leder weiß B51*T54*H88 SH47 cm</v>
          </cell>
          <cell r="F760">
            <v>10.5</v>
          </cell>
          <cell r="G760">
            <v>0</v>
          </cell>
          <cell r="H760">
            <v>3.5</v>
          </cell>
          <cell r="I760">
            <v>210</v>
          </cell>
          <cell r="J760">
            <v>4500</v>
          </cell>
          <cell r="K760">
            <v>9.1999999999999998E-2</v>
          </cell>
          <cell r="N760" t="str">
            <v>Stoel Siena leer wit B51*D54*H88 cm ZH 47 cm</v>
          </cell>
          <cell r="P760" t="str">
            <v>Chaise en cuir Sienne blanc LA51 HS47 cm</v>
          </cell>
          <cell r="R760" t="str">
            <v>Siena leather chair white W51*D54*H88 cm SH47 cm</v>
          </cell>
          <cell r="T760">
            <v>45</v>
          </cell>
        </row>
        <row r="761">
          <cell r="A761">
            <v>2024</v>
          </cell>
          <cell r="B761" t="str">
            <v>Mietartikel</v>
          </cell>
          <cell r="C761" t="str">
            <v>Designerstühle</v>
          </cell>
          <cell r="D761" t="str">
            <v>Stuhl Siena Leder schwarz B51*T54*H88 SH47 cm</v>
          </cell>
          <cell r="F761">
            <v>10.5</v>
          </cell>
          <cell r="G761">
            <v>0</v>
          </cell>
          <cell r="H761">
            <v>3.5</v>
          </cell>
          <cell r="I761">
            <v>210</v>
          </cell>
          <cell r="J761">
            <v>4500</v>
          </cell>
          <cell r="K761">
            <v>9.1999999999999998E-2</v>
          </cell>
          <cell r="N761" t="str">
            <v>Stoel Siena leer zwart B51*D54*H88 cm ZH 47 cm</v>
          </cell>
          <cell r="P761" t="str">
            <v>Chaise en cuir Sienne noir LA51 HS47 cm</v>
          </cell>
          <cell r="R761" t="str">
            <v>Siena leather chair black W51*D54*H88 cm SH47 cm</v>
          </cell>
          <cell r="T761">
            <v>45</v>
          </cell>
        </row>
        <row r="762">
          <cell r="A762">
            <v>2026</v>
          </cell>
          <cell r="B762" t="str">
            <v>Mietartikel</v>
          </cell>
          <cell r="C762" t="str">
            <v>Bankettstühle &amp; Hussen</v>
          </cell>
          <cell r="D762" t="str">
            <v>Reihenverbinder 10,5 cm für Stuhl Dallas</v>
          </cell>
          <cell r="E762" t="str">
            <v>(Vierkantrohr 25*25 mm)</v>
          </cell>
          <cell r="F762">
            <v>0.6</v>
          </cell>
          <cell r="G762">
            <v>0</v>
          </cell>
          <cell r="H762">
            <v>1.6</v>
          </cell>
          <cell r="I762">
            <v>4.4000000000000004</v>
          </cell>
          <cell r="J762">
            <v>45</v>
          </cell>
          <cell r="K762">
            <v>2.9999999999999997E-4</v>
          </cell>
          <cell r="N762" t="str">
            <v>Koppelstuk 10.5 cm voor stoel Dallas (koker 25*25 mm)</v>
          </cell>
          <cell r="P762" t="str">
            <v>Elément de raccord 10.5 cm pour chaise Dallas</v>
          </cell>
          <cell r="Q762" t="str">
            <v>(tube carré 25*25 mm)</v>
          </cell>
          <cell r="R762" t="str">
            <v>Connector 10.5 cm for Dallas upholstered chair</v>
          </cell>
          <cell r="T762">
            <v>2.75</v>
          </cell>
        </row>
        <row r="763">
          <cell r="A763">
            <v>2027</v>
          </cell>
          <cell r="B763" t="str">
            <v>Mietartikel</v>
          </cell>
          <cell r="C763" t="str">
            <v>Designerstühle</v>
          </cell>
          <cell r="D763" t="str">
            <v>Softshell Chair schwarz B62 SH44 cm</v>
          </cell>
          <cell r="F763">
            <v>20.5</v>
          </cell>
          <cell r="G763">
            <v>0</v>
          </cell>
          <cell r="H763">
            <v>2.75</v>
          </cell>
          <cell r="I763">
            <v>434.5</v>
          </cell>
          <cell r="J763">
            <v>8900</v>
          </cell>
          <cell r="K763">
            <v>0.2</v>
          </cell>
          <cell r="N763" t="str">
            <v>Softshell Chair zwart B62 ZH44 cm</v>
          </cell>
          <cell r="P763" t="str">
            <v>Chaise Softshell noir LA62 HS44 cm</v>
          </cell>
          <cell r="R763" t="str">
            <v>Softshell Chair black W62 SH44 cm</v>
          </cell>
          <cell r="T763">
            <v>72</v>
          </cell>
        </row>
        <row r="764">
          <cell r="A764">
            <v>2028</v>
          </cell>
          <cell r="B764" t="str">
            <v>Mietartikel</v>
          </cell>
          <cell r="C764" t="str">
            <v>Designerstühle</v>
          </cell>
          <cell r="D764" t="str">
            <v>Klappstuhl Aviva black B47*H80  SH46 cm</v>
          </cell>
          <cell r="F764">
            <v>15</v>
          </cell>
          <cell r="G764">
            <v>0</v>
          </cell>
          <cell r="H764">
            <v>2.75</v>
          </cell>
          <cell r="I764">
            <v>285</v>
          </cell>
          <cell r="J764">
            <v>4250</v>
          </cell>
          <cell r="K764">
            <v>7.0000000000000007E-2</v>
          </cell>
          <cell r="N764" t="str">
            <v>Klapstoel Aviva black B47*H80  SH46 cm</v>
          </cell>
          <cell r="P764" t="str">
            <v>Chaise pliable Aviva noir LA47*H80 HS46 cm</v>
          </cell>
          <cell r="R764" t="str">
            <v>Folding chair Aviva black W47*H80  SH46 cm</v>
          </cell>
          <cell r="T764">
            <v>33.5</v>
          </cell>
        </row>
        <row r="765">
          <cell r="A765">
            <v>2029</v>
          </cell>
          <cell r="B765" t="str">
            <v>Mietartikel</v>
          </cell>
          <cell r="C765" t="str">
            <v>Designerstühle</v>
          </cell>
          <cell r="D765" t="str">
            <v>Klappstuhl Aviva Natur B47*H80  SH46 cm</v>
          </cell>
          <cell r="F765">
            <v>15</v>
          </cell>
          <cell r="G765">
            <v>0</v>
          </cell>
          <cell r="H765">
            <v>2.75</v>
          </cell>
          <cell r="I765">
            <v>285</v>
          </cell>
          <cell r="J765">
            <v>4250</v>
          </cell>
          <cell r="K765">
            <v>7.0000000000000007E-2</v>
          </cell>
          <cell r="N765" t="str">
            <v>Klapstoel Aviva naturel B47*H80  SH46 cm</v>
          </cell>
          <cell r="P765" t="str">
            <v>Chaise pliable Aviva nature LA47*H80 HS46 cm</v>
          </cell>
          <cell r="R765" t="str">
            <v>Folding chair Aviva nature W47*H80  SH46 cm</v>
          </cell>
          <cell r="T765">
            <v>33.5</v>
          </cell>
        </row>
        <row r="766">
          <cell r="A766">
            <v>2030</v>
          </cell>
          <cell r="B766" t="str">
            <v>Mietartikel</v>
          </cell>
          <cell r="C766" t="str">
            <v>Designerstühle</v>
          </cell>
          <cell r="D766" t="str">
            <v>Reihenverbinder grau für Stuhl Köln/Düsseldorf</v>
          </cell>
          <cell r="F766">
            <v>0.6</v>
          </cell>
          <cell r="G766">
            <v>0</v>
          </cell>
          <cell r="H766">
            <v>1.6</v>
          </cell>
          <cell r="I766">
            <v>4.9000000000000004</v>
          </cell>
          <cell r="J766">
            <v>45</v>
          </cell>
          <cell r="K766">
            <v>2.9999999999999997E-4</v>
          </cell>
          <cell r="N766" t="str">
            <v>Koppelstuk grijs voor stoel Köln/Düsseldorf</v>
          </cell>
          <cell r="P766" t="str">
            <v>Elément de raccord gris pour chaises Cologne/Düsseldorf</v>
          </cell>
          <cell r="R766" t="str">
            <v>Connector grey for chair Köln, Düsseldorf</v>
          </cell>
          <cell r="T766">
            <v>3</v>
          </cell>
        </row>
        <row r="767">
          <cell r="A767">
            <v>2031</v>
          </cell>
          <cell r="B767" t="str">
            <v>Mietartikel</v>
          </cell>
          <cell r="C767" t="str">
            <v>Designer(steh-)tische</v>
          </cell>
          <cell r="D767" t="str">
            <v>Tisch USM Haller weiß L150*B75*H74 cm</v>
          </cell>
          <cell r="F767">
            <v>49.5</v>
          </cell>
          <cell r="G767">
            <v>0</v>
          </cell>
          <cell r="H767">
            <v>21</v>
          </cell>
          <cell r="I767">
            <v>825</v>
          </cell>
          <cell r="J767">
            <v>20000</v>
          </cell>
          <cell r="K767">
            <v>0.15</v>
          </cell>
          <cell r="N767" t="str">
            <v>Tafel USM Haller wit L150*B75*H74 cm</v>
          </cell>
          <cell r="P767" t="str">
            <v>Table USM Haller blanc L150*P75*H74 cm</v>
          </cell>
          <cell r="R767" t="str">
            <v>Table USM Haller white W150*D75*H74 cm</v>
          </cell>
          <cell r="T767">
            <v>195</v>
          </cell>
        </row>
        <row r="768">
          <cell r="A768">
            <v>2032</v>
          </cell>
          <cell r="B768" t="str">
            <v>Mietartikel</v>
          </cell>
          <cell r="C768" t="str">
            <v>Designerstühle</v>
          </cell>
          <cell r="D768" t="str">
            <v>Stuhl Düsseldorf blau B43*T48,5*H78 SH46 cm</v>
          </cell>
          <cell r="F768">
            <v>4.5</v>
          </cell>
          <cell r="G768">
            <v>0</v>
          </cell>
          <cell r="H768">
            <v>2.2999999999999998</v>
          </cell>
          <cell r="I768">
            <v>57.2</v>
          </cell>
          <cell r="J768">
            <v>5850</v>
          </cell>
          <cell r="K768">
            <v>7.6799999999999993E-2</v>
          </cell>
          <cell r="N768" t="str">
            <v>Stoel Düsseldorf blauw B43*D48,5*H78 ZH46 cm</v>
          </cell>
          <cell r="P768" t="str">
            <v>Chaise Dusseldorf bleu LA43 HS46 cm</v>
          </cell>
          <cell r="R768" t="str">
            <v>Düsseldorf chair blue W43*D48.5*H78 cm SH46 cm</v>
          </cell>
          <cell r="T768">
            <v>19.5</v>
          </cell>
        </row>
        <row r="769">
          <cell r="A769">
            <v>2033</v>
          </cell>
          <cell r="B769" t="str">
            <v>Mietartikel</v>
          </cell>
          <cell r="C769" t="str">
            <v>Designer(steh-)tische</v>
          </cell>
          <cell r="D769" t="str">
            <v>Tisch USM Haller schwarz L150*B75*H74 cm</v>
          </cell>
          <cell r="F769">
            <v>55</v>
          </cell>
          <cell r="G769">
            <v>0</v>
          </cell>
          <cell r="H769">
            <v>21</v>
          </cell>
          <cell r="I769">
            <v>825</v>
          </cell>
          <cell r="J769">
            <v>20000</v>
          </cell>
          <cell r="K769">
            <v>0.15</v>
          </cell>
          <cell r="N769" t="str">
            <v>Tafel USM Haller zwart L150*B75*H74 cm</v>
          </cell>
          <cell r="P769" t="str">
            <v>Table USM Haller noir 150*75*H74 cm</v>
          </cell>
          <cell r="R769" t="str">
            <v>Table USM Haller black W150*D75*H74 cm</v>
          </cell>
          <cell r="T769">
            <v>195</v>
          </cell>
        </row>
        <row r="770">
          <cell r="A770">
            <v>2034</v>
          </cell>
          <cell r="B770" t="str">
            <v>Mietartikel</v>
          </cell>
          <cell r="C770" t="str">
            <v>Designerstühle</v>
          </cell>
          <cell r="D770" t="str">
            <v>Stuhl Köln weiß B43*T48,5*H78 SH46 cm</v>
          </cell>
          <cell r="F770">
            <v>4.5</v>
          </cell>
          <cell r="G770">
            <v>0</v>
          </cell>
          <cell r="H770">
            <v>2.2999999999999998</v>
          </cell>
          <cell r="I770">
            <v>57.2</v>
          </cell>
          <cell r="J770">
            <v>5850</v>
          </cell>
          <cell r="K770">
            <v>7.6799999999999993E-2</v>
          </cell>
          <cell r="N770" t="str">
            <v>Stoel Köln wit B43*D48,5*H78 ZH46 cm</v>
          </cell>
          <cell r="P770" t="str">
            <v>Chaise Cologne blanc LA43 HS46 cm</v>
          </cell>
          <cell r="R770" t="str">
            <v>Köln chair white W43*D48.5*H78 cm SH46 cm</v>
          </cell>
          <cell r="T770">
            <v>19.5</v>
          </cell>
        </row>
        <row r="771">
          <cell r="A771">
            <v>2037</v>
          </cell>
          <cell r="B771" t="str">
            <v>Mietartikel</v>
          </cell>
          <cell r="C771" t="str">
            <v>Designerstühle</v>
          </cell>
          <cell r="D771" t="str">
            <v>Crossback Chair whitewash B50 SH47 cm (Sitz B45 cm)</v>
          </cell>
          <cell r="F771">
            <v>9.75</v>
          </cell>
          <cell r="G771">
            <v>0</v>
          </cell>
          <cell r="H771">
            <v>2.6</v>
          </cell>
          <cell r="I771">
            <v>99</v>
          </cell>
          <cell r="J771">
            <v>4500</v>
          </cell>
          <cell r="K771">
            <v>0.1</v>
          </cell>
          <cell r="N771" t="str">
            <v>Crossback Chair whitewash B50 ZH47 cm (zitting B45 cm)</v>
          </cell>
          <cell r="P771" t="str">
            <v>Chaise Crossback en bois vintage blanc P50*HS47 cm</v>
          </cell>
          <cell r="Q771" t="str">
            <v>(assise P45cm)</v>
          </cell>
          <cell r="R771" t="str">
            <v>Crossback Chair whitewash W50 SH47 cm (seat W45cm)</v>
          </cell>
          <cell r="T771">
            <v>32</v>
          </cell>
        </row>
        <row r="772">
          <cell r="A772">
            <v>2038</v>
          </cell>
          <cell r="B772" t="str">
            <v>Mietartikel</v>
          </cell>
          <cell r="C772" t="str">
            <v>Barhocker</v>
          </cell>
          <cell r="D772" t="str">
            <v>Barhocker Saba aus flachem Kunststoffgeflecht</v>
          </cell>
          <cell r="E772" t="str">
            <v>B36*T36 SH80 cm</v>
          </cell>
          <cell r="F772">
            <v>13.5</v>
          </cell>
          <cell r="G772">
            <v>0</v>
          </cell>
          <cell r="H772">
            <v>3.75</v>
          </cell>
          <cell r="I772">
            <v>93.5</v>
          </cell>
          <cell r="J772">
            <v>5000</v>
          </cell>
          <cell r="K772">
            <v>0.22</v>
          </cell>
          <cell r="N772" t="str">
            <v>Barkruk Saba met plat vlechtwerk B36*D36*ZH80 cm</v>
          </cell>
          <cell r="P772" t="str">
            <v>Tabouret Saba LA36 H80 cm</v>
          </cell>
          <cell r="R772" t="str">
            <v>Bar stool Saba with flat strips wicker-work</v>
          </cell>
          <cell r="S772" t="str">
            <v>W36*D36*H80 SH80 cm</v>
          </cell>
          <cell r="T772">
            <v>52.5</v>
          </cell>
        </row>
        <row r="773">
          <cell r="A773">
            <v>2039</v>
          </cell>
          <cell r="B773" t="str">
            <v>Mietartikel</v>
          </cell>
          <cell r="C773" t="str">
            <v>Designerstühle</v>
          </cell>
          <cell r="D773" t="str">
            <v>Stuhl Skool B43 SH45 cm</v>
          </cell>
          <cell r="F773">
            <v>7.25</v>
          </cell>
          <cell r="G773">
            <v>0</v>
          </cell>
          <cell r="H773">
            <v>2.2999999999999998</v>
          </cell>
          <cell r="I773">
            <v>37.4</v>
          </cell>
          <cell r="J773">
            <v>4000</v>
          </cell>
          <cell r="K773">
            <v>5.7599999999999998E-2</v>
          </cell>
          <cell r="N773" t="str">
            <v>Stoel Skool B43 ZH45 cm</v>
          </cell>
          <cell r="P773" t="str">
            <v>Chaise Skool LA43 HS45 cm</v>
          </cell>
          <cell r="R773" t="str">
            <v>Chair Skool W43 SH45 cm</v>
          </cell>
          <cell r="T773">
            <v>24</v>
          </cell>
        </row>
        <row r="774">
          <cell r="A774">
            <v>2040</v>
          </cell>
          <cell r="B774" t="str">
            <v>Mietartikel</v>
          </cell>
          <cell r="C774" t="str">
            <v>Designerstühle</v>
          </cell>
          <cell r="D774" t="str">
            <v>Crossback Chair rustic B50 SH47 cm (Sitz B45 cm)</v>
          </cell>
          <cell r="F774">
            <v>9.75</v>
          </cell>
          <cell r="G774">
            <v>0</v>
          </cell>
          <cell r="H774">
            <v>2.6</v>
          </cell>
          <cell r="I774">
            <v>99</v>
          </cell>
          <cell r="J774">
            <v>4500</v>
          </cell>
          <cell r="K774">
            <v>0.1</v>
          </cell>
          <cell r="N774" t="str">
            <v>Crossback Chair rustic B50 ZH47 cm (zitting B45 cm)</v>
          </cell>
          <cell r="P774" t="str">
            <v>Chaise Crossback rustique P50 HS47 cm</v>
          </cell>
          <cell r="Q774" t="str">
            <v>(assise P45 cm)</v>
          </cell>
          <cell r="R774" t="str">
            <v>Crossback Chair rustic W50 SH47 cm (seat W45 cm)</v>
          </cell>
          <cell r="T774">
            <v>32</v>
          </cell>
        </row>
        <row r="775">
          <cell r="A775">
            <v>2042</v>
          </cell>
          <cell r="B775" t="str">
            <v>Mietartikel</v>
          </cell>
          <cell r="C775" t="str">
            <v>Designerstühle</v>
          </cell>
          <cell r="D775" t="str">
            <v>Sitzkissen grau-beige für Crossback Chair</v>
          </cell>
          <cell r="F775">
            <v>2</v>
          </cell>
          <cell r="G775">
            <v>0</v>
          </cell>
          <cell r="H775">
            <v>1.6</v>
          </cell>
          <cell r="I775">
            <v>19</v>
          </cell>
          <cell r="J775">
            <v>250</v>
          </cell>
          <cell r="K775">
            <v>5.0000000000000001E-3</v>
          </cell>
          <cell r="N775" t="str">
            <v>Zitkussen grijs-beige voor Crossback Chair</v>
          </cell>
          <cell r="P775" t="str">
            <v>Coussin gris/beige pour chaise Crossback</v>
          </cell>
          <cell r="R775" t="str">
            <v>Seat cushion grey-beige for Crossback Chair</v>
          </cell>
          <cell r="T775">
            <v>6.75</v>
          </cell>
        </row>
        <row r="776">
          <cell r="A776">
            <v>2049</v>
          </cell>
          <cell r="B776" t="str">
            <v>Mietartikel</v>
          </cell>
          <cell r="C776" t="str">
            <v>Designerstühle</v>
          </cell>
          <cell r="D776" t="str">
            <v>Stuhl Modena weiß B51*T51*H84 SH45 cm</v>
          </cell>
          <cell r="F776">
            <v>8.25</v>
          </cell>
          <cell r="G776">
            <v>0</v>
          </cell>
          <cell r="H776">
            <v>2.2999999999999998</v>
          </cell>
          <cell r="I776">
            <v>104.5</v>
          </cell>
          <cell r="J776">
            <v>6500</v>
          </cell>
          <cell r="K776">
            <v>7.0000000000000007E-2</v>
          </cell>
          <cell r="N776" t="str">
            <v>Stoel Modena metaal B50*D51*H84 cm ZH45 cm</v>
          </cell>
          <cell r="P776" t="str">
            <v>Chaise Modena métal LA50 HS45 cm</v>
          </cell>
          <cell r="R776" t="str">
            <v>Modena metal chair W50*D51*H84 cm SH45 cm</v>
          </cell>
          <cell r="T776">
            <v>27.5</v>
          </cell>
        </row>
        <row r="777">
          <cell r="A777">
            <v>2050</v>
          </cell>
          <cell r="B777" t="str">
            <v>Mietartikel</v>
          </cell>
          <cell r="C777" t="str">
            <v>Designerstühle</v>
          </cell>
          <cell r="D777" t="str">
            <v>Barhocker Le Mans weiß B48*T47*H104 SH76 cm</v>
          </cell>
          <cell r="F777">
            <v>13.75</v>
          </cell>
          <cell r="G777">
            <v>0</v>
          </cell>
          <cell r="H777">
            <v>3.5</v>
          </cell>
          <cell r="I777">
            <v>181.5</v>
          </cell>
          <cell r="J777">
            <v>7000</v>
          </cell>
          <cell r="K777">
            <v>7.4999999999999997E-2</v>
          </cell>
          <cell r="N777" t="str">
            <v>Barkruk Le Mans wit B48*D47*H104 cm ZH76 cm</v>
          </cell>
          <cell r="P777" t="str">
            <v>Tabouret Le Mans blanc LA48 HS76 cm</v>
          </cell>
          <cell r="R777" t="str">
            <v>Le mans bar stool white W48*D47*H104 cm SH76 cm</v>
          </cell>
          <cell r="T777">
            <v>44</v>
          </cell>
        </row>
        <row r="778">
          <cell r="A778">
            <v>2052</v>
          </cell>
          <cell r="B778" t="str">
            <v>Mietartikel</v>
          </cell>
          <cell r="C778" t="str">
            <v>Bankettstühle &amp; Hussen</v>
          </cell>
          <cell r="D778" t="str">
            <v>Sessel Aruba Kunststoff mit Armlehnen B57*T55*H89 SH45 cm</v>
          </cell>
          <cell r="F778">
            <v>10.5</v>
          </cell>
          <cell r="G778">
            <v>0</v>
          </cell>
          <cell r="H778">
            <v>3</v>
          </cell>
          <cell r="I778">
            <v>104.5</v>
          </cell>
          <cell r="J778">
            <v>5150</v>
          </cell>
          <cell r="K778">
            <v>0.24</v>
          </cell>
          <cell r="N778" t="str">
            <v>Fauteuil Aruba kunststof met armleuningen</v>
          </cell>
          <cell r="O778" t="str">
            <v>B57*D55*H89 ZH45 cm</v>
          </cell>
          <cell r="P778" t="str">
            <v>Fauteuil Aruba avec accoudoir polyestre B57 HS45 cm</v>
          </cell>
          <cell r="R778" t="str">
            <v>Aruba plastic chair with armrest W57*D55*H89 cm SH45 cm</v>
          </cell>
          <cell r="T778">
            <v>44</v>
          </cell>
        </row>
        <row r="779">
          <cell r="A779">
            <v>2053</v>
          </cell>
          <cell r="B779" t="str">
            <v>Mietartikel</v>
          </cell>
          <cell r="C779" t="str">
            <v>Bankettstühle &amp; Hussen</v>
          </cell>
          <cell r="D779" t="str">
            <v>Dinnerstuhl Curacao Kunststoff B46*T62*H90 SH45 cm</v>
          </cell>
          <cell r="F779">
            <v>9.5</v>
          </cell>
          <cell r="G779">
            <v>0</v>
          </cell>
          <cell r="H779">
            <v>3</v>
          </cell>
          <cell r="I779">
            <v>81.400000000000006</v>
          </cell>
          <cell r="J779">
            <v>3500</v>
          </cell>
          <cell r="K779">
            <v>0.1152</v>
          </cell>
          <cell r="N779" t="str">
            <v>Dinerstoel Curacao kunststof B46*D62*H90 ZH45 cm</v>
          </cell>
          <cell r="P779" t="str">
            <v>Chaise Curaçao polyestre B46 HS45 cm</v>
          </cell>
          <cell r="R779" t="str">
            <v>Curacao plastic dinner chair W46*D62*H90 SH45 cm</v>
          </cell>
          <cell r="T779">
            <v>34.5</v>
          </cell>
        </row>
        <row r="780">
          <cell r="A780">
            <v>2054</v>
          </cell>
          <cell r="B780" t="str">
            <v>Mietartikel</v>
          </cell>
          <cell r="C780" t="str">
            <v>Barhocker</v>
          </cell>
          <cell r="D780" t="str">
            <v>Barhocker Padova Leder weiß B54*T50*H103,5 SH78 cm</v>
          </cell>
          <cell r="F780">
            <v>20.25</v>
          </cell>
          <cell r="G780">
            <v>0</v>
          </cell>
          <cell r="H780">
            <v>3.75</v>
          </cell>
          <cell r="I780">
            <v>250</v>
          </cell>
          <cell r="J780">
            <v>8000</v>
          </cell>
          <cell r="K780">
            <v>0.12</v>
          </cell>
          <cell r="N780" t="str">
            <v>Barkruk Padova leer wit B54*D50*H103.5 cm ZH78 cm</v>
          </cell>
          <cell r="P780" t="str">
            <v>Tabouret en cuir Padoue blanc LA54 HS78 cm</v>
          </cell>
          <cell r="R780" t="str">
            <v>Padova bar stool leather white W54*D50*H103.5 cm SH78 cm</v>
          </cell>
          <cell r="T780">
            <v>75</v>
          </cell>
        </row>
        <row r="781">
          <cell r="A781">
            <v>2056</v>
          </cell>
          <cell r="B781" t="str">
            <v>Mietartikel</v>
          </cell>
          <cell r="C781" t="str">
            <v>Barhocker</v>
          </cell>
          <cell r="D781" t="str">
            <v>Barhocker Padova Leder schwarz B54*T50*H103,5 SH78 cm</v>
          </cell>
          <cell r="F781">
            <v>20.25</v>
          </cell>
          <cell r="G781">
            <v>0</v>
          </cell>
          <cell r="H781">
            <v>3.75</v>
          </cell>
          <cell r="I781">
            <v>250</v>
          </cell>
          <cell r="J781">
            <v>8000</v>
          </cell>
          <cell r="K781">
            <v>0.12</v>
          </cell>
          <cell r="N781" t="str">
            <v>Barkruk Padova leer zwart B54*D50*H103.5 cm ZH78 cm</v>
          </cell>
          <cell r="P781" t="str">
            <v>Tabouret en cuir Padoue noir LA54 HS78 cm</v>
          </cell>
          <cell r="R781" t="str">
            <v>Padova bar stool leather black W54*D50*H103.5 cm SH78 cm</v>
          </cell>
          <cell r="T781">
            <v>75</v>
          </cell>
        </row>
        <row r="782">
          <cell r="A782">
            <v>2058</v>
          </cell>
          <cell r="B782" t="str">
            <v>Mietartikel</v>
          </cell>
          <cell r="C782" t="str">
            <v>Designerstühle</v>
          </cell>
          <cell r="D782" t="str">
            <v>Stuhl Verona grau Alu-Polyester Gewebe</v>
          </cell>
          <cell r="E782" t="str">
            <v>mit verchromtem Rahmen B42*T57*H84 SH45 cm</v>
          </cell>
          <cell r="F782">
            <v>6.5</v>
          </cell>
          <cell r="G782">
            <v>0</v>
          </cell>
          <cell r="H782">
            <v>2.2999999999999998</v>
          </cell>
          <cell r="I782">
            <v>60.5</v>
          </cell>
          <cell r="J782">
            <v>3850</v>
          </cell>
          <cell r="K782">
            <v>4.8000000000000001E-2</v>
          </cell>
          <cell r="N782" t="str">
            <v>Stoel Verona grijs alu-polyester vlechtwerk</v>
          </cell>
          <cell r="O782" t="str">
            <v>met verchroomd frame B42*D57*H84 ZH45 cm</v>
          </cell>
          <cell r="P782" t="str">
            <v>Chaise Verona gris toile en alu-polyestre sur cadre chrome</v>
          </cell>
          <cell r="Q782" t="str">
            <v>LA42 HS45 cm</v>
          </cell>
          <cell r="R782" t="str">
            <v>Verona chair aluminum-polyester fabric grey and</v>
          </cell>
          <cell r="S782" t="str">
            <v>chromium-plated frame W42*D57*H84 SH45 cm</v>
          </cell>
          <cell r="T782">
            <v>45</v>
          </cell>
        </row>
        <row r="783">
          <cell r="A783">
            <v>2060</v>
          </cell>
          <cell r="B783" t="str">
            <v>Mietartikel</v>
          </cell>
          <cell r="C783" t="str">
            <v>Designerstühle</v>
          </cell>
          <cell r="D783" t="str">
            <v>Stuhl Masters schwarz B57*T47*SH46*H84 cm</v>
          </cell>
          <cell r="F783">
            <v>13.75</v>
          </cell>
          <cell r="G783">
            <v>0</v>
          </cell>
          <cell r="H783">
            <v>2.2999999999999998</v>
          </cell>
          <cell r="I783">
            <v>155.1</v>
          </cell>
          <cell r="J783">
            <v>4100</v>
          </cell>
          <cell r="K783">
            <v>0.14000000000000001</v>
          </cell>
          <cell r="N783" t="str">
            <v>Stoel Masters zwart B57*D47*ZH46*H84 cm</v>
          </cell>
          <cell r="P783" t="str">
            <v>Chaise Masters noir L57*P47*HS46*H84 cm</v>
          </cell>
          <cell r="R783" t="str">
            <v>Chair Masters black W57*D47*SH46*H84 cm</v>
          </cell>
          <cell r="T783">
            <v>37.5</v>
          </cell>
        </row>
        <row r="784">
          <cell r="A784">
            <v>2066</v>
          </cell>
          <cell r="B784" t="str">
            <v>Mietartikel</v>
          </cell>
          <cell r="C784" t="str">
            <v>Holzstühle</v>
          </cell>
          <cell r="D784" t="str">
            <v>Stuhlhusse creme Kunstleder für Holzstuhl Torino</v>
          </cell>
          <cell r="F784">
            <v>5.25</v>
          </cell>
          <cell r="G784">
            <v>0</v>
          </cell>
          <cell r="H784">
            <v>3.5</v>
          </cell>
          <cell r="I784">
            <v>37.4</v>
          </cell>
          <cell r="J784">
            <v>1500</v>
          </cell>
          <cell r="K784">
            <v>2.5000000000000001E-2</v>
          </cell>
          <cell r="N784" t="str">
            <v>Stoelhoes creme kunstleer voor stoel Torino</v>
          </cell>
          <cell r="P784" t="str">
            <v>Housse crème simili cuir pour chaise en bois Torino</v>
          </cell>
          <cell r="R784" t="str">
            <v>Cover cream imitation leather for chair Torino</v>
          </cell>
          <cell r="T784">
            <v>19.95</v>
          </cell>
        </row>
        <row r="785">
          <cell r="A785">
            <v>2067</v>
          </cell>
          <cell r="B785" t="str">
            <v>Mietartikel</v>
          </cell>
          <cell r="C785" t="str">
            <v>Holzstühle</v>
          </cell>
          <cell r="D785" t="str">
            <v>Stuhlhusse platingrau Kunstleder für Holzstuhl Torino</v>
          </cell>
          <cell r="F785">
            <v>5.25</v>
          </cell>
          <cell r="G785">
            <v>0</v>
          </cell>
          <cell r="H785">
            <v>3.5</v>
          </cell>
          <cell r="I785">
            <v>37.4</v>
          </cell>
          <cell r="J785">
            <v>1500</v>
          </cell>
          <cell r="K785">
            <v>2.5000000000000001E-2</v>
          </cell>
          <cell r="N785" t="str">
            <v>Stoelhoes grijs kunstleer voor stoel Torino</v>
          </cell>
          <cell r="P785" t="str">
            <v>Housse gris simili cuir pour chaise en bois Torino</v>
          </cell>
          <cell r="R785" t="str">
            <v>Cover grey imitation leather for chair Torino</v>
          </cell>
          <cell r="T785">
            <v>19.95</v>
          </cell>
        </row>
        <row r="786">
          <cell r="A786">
            <v>2068</v>
          </cell>
          <cell r="B786" t="str">
            <v>Mietartikel</v>
          </cell>
          <cell r="C786" t="str">
            <v>Holzstühle</v>
          </cell>
          <cell r="D786" t="str">
            <v>Stuhlhusse karamell Kunstleder für Holzstuhl Torino</v>
          </cell>
          <cell r="F786">
            <v>5.25</v>
          </cell>
          <cell r="G786">
            <v>0</v>
          </cell>
          <cell r="H786">
            <v>3.5</v>
          </cell>
          <cell r="I786">
            <v>37.4</v>
          </cell>
          <cell r="J786">
            <v>1500</v>
          </cell>
          <cell r="K786">
            <v>2.5000000000000001E-2</v>
          </cell>
          <cell r="N786" t="str">
            <v>Stoelhoes caramel kunstleer voor stoel Torino</v>
          </cell>
          <cell r="P786" t="str">
            <v>Housse caramel simili cuir pour chaise en bois Torino</v>
          </cell>
          <cell r="R786" t="str">
            <v>Cover caramel imitation leather for chair Torino</v>
          </cell>
          <cell r="T786">
            <v>19.95</v>
          </cell>
        </row>
        <row r="787">
          <cell r="A787">
            <v>2069</v>
          </cell>
          <cell r="B787" t="str">
            <v>Mietartikel</v>
          </cell>
          <cell r="C787" t="str">
            <v>Holzstühle</v>
          </cell>
          <cell r="D787" t="str">
            <v>Stuhlhusse schwarz für Holzstuhl Torino</v>
          </cell>
          <cell r="F787">
            <v>3.75</v>
          </cell>
          <cell r="G787">
            <v>0</v>
          </cell>
          <cell r="H787">
            <v>3.5</v>
          </cell>
          <cell r="I787">
            <v>25.3</v>
          </cell>
          <cell r="J787">
            <v>400</v>
          </cell>
          <cell r="K787">
            <v>1.6999999999999999E-3</v>
          </cell>
          <cell r="N787" t="str">
            <v>Stoelhoes zwart voor houten stoel Torino</v>
          </cell>
          <cell r="P787" t="str">
            <v>Housse noir pour chaise en bois Torino</v>
          </cell>
          <cell r="R787" t="str">
            <v>Cover black for chair Torino</v>
          </cell>
          <cell r="T787">
            <v>19.95</v>
          </cell>
        </row>
        <row r="788">
          <cell r="A788">
            <v>2070</v>
          </cell>
          <cell r="B788" t="str">
            <v>Mietartikel</v>
          </cell>
          <cell r="C788" t="str">
            <v>Holzstühle</v>
          </cell>
          <cell r="D788" t="str">
            <v>Holzstuhl Torino B46 SH48 cm (ohne Bezug)</v>
          </cell>
          <cell r="F788">
            <v>8</v>
          </cell>
          <cell r="G788">
            <v>0</v>
          </cell>
          <cell r="H788">
            <v>2.2999999999999998</v>
          </cell>
          <cell r="I788">
            <v>115</v>
          </cell>
          <cell r="J788">
            <v>8000</v>
          </cell>
          <cell r="K788">
            <v>9.6000000000000002E-2</v>
          </cell>
          <cell r="N788" t="str">
            <v>Houten stoel Torino B46 ZH48 cm (zonder overtrek)</v>
          </cell>
          <cell r="P788" t="str">
            <v>Chaise en bois Torino LA46 HS48 cm (sans housse)</v>
          </cell>
          <cell r="R788" t="str">
            <v>Wooden chair Torino W46 SH 48 cm (without cover)</v>
          </cell>
          <cell r="T788">
            <v>29.95</v>
          </cell>
        </row>
        <row r="789">
          <cell r="A789">
            <v>2071</v>
          </cell>
          <cell r="B789" t="str">
            <v>Mietartikel</v>
          </cell>
          <cell r="C789" t="str">
            <v>Holzstühle</v>
          </cell>
          <cell r="D789" t="str">
            <v>Stuhlhusse blau für Holzstuhl Torino</v>
          </cell>
          <cell r="F789">
            <v>3.75</v>
          </cell>
          <cell r="G789">
            <v>0</v>
          </cell>
          <cell r="H789">
            <v>3.5</v>
          </cell>
          <cell r="I789">
            <v>25.3</v>
          </cell>
          <cell r="J789">
            <v>400</v>
          </cell>
          <cell r="K789">
            <v>1.6999999999999999E-3</v>
          </cell>
          <cell r="N789" t="str">
            <v>Stoelhoes blauw voor houten stoel Torino</v>
          </cell>
          <cell r="P789" t="str">
            <v>Housse bleu pour chaise en bois Torino</v>
          </cell>
          <cell r="R789" t="str">
            <v>Cover blue for chair Torino</v>
          </cell>
          <cell r="T789">
            <v>19.95</v>
          </cell>
        </row>
        <row r="790">
          <cell r="A790">
            <v>2072</v>
          </cell>
          <cell r="B790" t="str">
            <v>Mietartikel</v>
          </cell>
          <cell r="C790" t="str">
            <v>Holzstühle</v>
          </cell>
          <cell r="D790" t="str">
            <v>Stuhlhusse weiß für Holzstuhl Torino</v>
          </cell>
          <cell r="F790">
            <v>3.75</v>
          </cell>
          <cell r="G790">
            <v>0</v>
          </cell>
          <cell r="H790">
            <v>3.3</v>
          </cell>
          <cell r="I790">
            <v>25.3</v>
          </cell>
          <cell r="J790">
            <v>400</v>
          </cell>
          <cell r="K790">
            <v>0.01</v>
          </cell>
          <cell r="N790" t="str">
            <v>Stoelhoes wit voor houten stoel Torino</v>
          </cell>
          <cell r="P790" t="str">
            <v>Housse blanc pour chaise en bois Torino</v>
          </cell>
          <cell r="R790" t="str">
            <v>Cover white for chair Torino</v>
          </cell>
          <cell r="T790">
            <v>19.95</v>
          </cell>
        </row>
        <row r="791">
          <cell r="A791">
            <v>2073</v>
          </cell>
          <cell r="B791" t="str">
            <v>Mietartikel</v>
          </cell>
          <cell r="C791" t="str">
            <v>Holzstühle</v>
          </cell>
          <cell r="D791" t="str">
            <v>Stuhlhusse rot für Holzstuhl Torino</v>
          </cell>
          <cell r="F791">
            <v>3.75</v>
          </cell>
          <cell r="G791">
            <v>0</v>
          </cell>
          <cell r="H791">
            <v>3.3</v>
          </cell>
          <cell r="I791">
            <v>25.3</v>
          </cell>
          <cell r="J791">
            <v>400</v>
          </cell>
          <cell r="K791">
            <v>0.01</v>
          </cell>
          <cell r="N791" t="str">
            <v>Stoelhoes rood voor houten stoel Torino</v>
          </cell>
          <cell r="P791" t="str">
            <v>Housse rouge pour chaise en bois Torino</v>
          </cell>
          <cell r="R791" t="str">
            <v>Cover red for chair Torino</v>
          </cell>
          <cell r="T791">
            <v>19.95</v>
          </cell>
        </row>
        <row r="792">
          <cell r="A792">
            <v>2074</v>
          </cell>
          <cell r="B792" t="str">
            <v>Mietartikel</v>
          </cell>
          <cell r="C792" t="str">
            <v>Holzstühle</v>
          </cell>
          <cell r="D792" t="str">
            <v>Stuhlhusse grün für Holzstuhl Torino</v>
          </cell>
          <cell r="F792">
            <v>3.75</v>
          </cell>
          <cell r="G792">
            <v>0</v>
          </cell>
          <cell r="H792">
            <v>3.5</v>
          </cell>
          <cell r="I792">
            <v>25.3</v>
          </cell>
          <cell r="J792">
            <v>400</v>
          </cell>
          <cell r="K792">
            <v>0.01</v>
          </cell>
          <cell r="N792" t="str">
            <v>Stoelhoes groen voor houten stoel Torino</v>
          </cell>
          <cell r="P792" t="str">
            <v>Housse vert pour chaise en bois Torino</v>
          </cell>
          <cell r="R792" t="str">
            <v>Cover green for chair Torino</v>
          </cell>
          <cell r="T792">
            <v>19.95</v>
          </cell>
        </row>
        <row r="793">
          <cell r="A793">
            <v>2075</v>
          </cell>
          <cell r="B793" t="str">
            <v>Mietartikel</v>
          </cell>
          <cell r="C793" t="str">
            <v>Holzstühle</v>
          </cell>
          <cell r="D793" t="str">
            <v>Stuhlhusse gelb für Holzstuhl Torino</v>
          </cell>
          <cell r="F793">
            <v>3.75</v>
          </cell>
          <cell r="G793">
            <v>0</v>
          </cell>
          <cell r="H793">
            <v>3.5</v>
          </cell>
          <cell r="I793">
            <v>25.3</v>
          </cell>
          <cell r="J793">
            <v>400</v>
          </cell>
          <cell r="K793">
            <v>0.01</v>
          </cell>
          <cell r="N793" t="str">
            <v>Stoelhoes geel voor houten stoel Torino</v>
          </cell>
          <cell r="P793" t="str">
            <v>Housse jaune pour chaise en bois Torino</v>
          </cell>
          <cell r="R793" t="str">
            <v>Cover yellow for chair Torino</v>
          </cell>
          <cell r="T793">
            <v>19.95</v>
          </cell>
        </row>
        <row r="794">
          <cell r="A794">
            <v>2076</v>
          </cell>
          <cell r="B794" t="str">
            <v>Mietartikel</v>
          </cell>
          <cell r="C794" t="str">
            <v>Holzstühle</v>
          </cell>
          <cell r="D794" t="str">
            <v>Stuhlhusse creme für Holzstuhl Torino</v>
          </cell>
          <cell r="F794">
            <v>3.75</v>
          </cell>
          <cell r="G794">
            <v>0</v>
          </cell>
          <cell r="H794">
            <v>3.3</v>
          </cell>
          <cell r="I794">
            <v>25.3</v>
          </cell>
          <cell r="J794">
            <v>400</v>
          </cell>
          <cell r="K794">
            <v>0.01</v>
          </cell>
          <cell r="N794" t="str">
            <v>Stoelhoes creme voor houten stoel Torino</v>
          </cell>
          <cell r="P794" t="str">
            <v>Housse crème pour chaise en bois Torino</v>
          </cell>
          <cell r="R794" t="str">
            <v>Cover cream for chair Torino</v>
          </cell>
          <cell r="T794">
            <v>19.95</v>
          </cell>
        </row>
        <row r="795">
          <cell r="A795">
            <v>2077</v>
          </cell>
          <cell r="B795" t="str">
            <v>Mietartikel</v>
          </cell>
          <cell r="C795" t="str">
            <v>Holzstühle</v>
          </cell>
          <cell r="D795" t="str">
            <v>Stuhlhusse weiß Kunstleder für Holzstuhl Torino</v>
          </cell>
          <cell r="F795">
            <v>5.25</v>
          </cell>
          <cell r="G795">
            <v>0</v>
          </cell>
          <cell r="H795">
            <v>3.5</v>
          </cell>
          <cell r="I795">
            <v>37.4</v>
          </cell>
          <cell r="J795">
            <v>1500</v>
          </cell>
          <cell r="K795">
            <v>2.5000000000000001E-2</v>
          </cell>
          <cell r="N795" t="str">
            <v>Stoelhoes wit kunstleer voor stoel Torino</v>
          </cell>
          <cell r="P795" t="str">
            <v>Housse blanc simili cuir pour chaise en bois Torino</v>
          </cell>
          <cell r="R795" t="str">
            <v>Cover white imitation leather for chair Torino</v>
          </cell>
          <cell r="T795">
            <v>19.95</v>
          </cell>
        </row>
        <row r="796">
          <cell r="A796">
            <v>2078</v>
          </cell>
          <cell r="B796" t="str">
            <v>Mietartikel</v>
          </cell>
          <cell r="C796" t="str">
            <v>Holzstühle</v>
          </cell>
          <cell r="D796" t="str">
            <v>Stuhlhusse dunkelbraun Kunstleder für Holzstuhl Torino</v>
          </cell>
          <cell r="F796">
            <v>5.25</v>
          </cell>
          <cell r="G796">
            <v>0</v>
          </cell>
          <cell r="H796">
            <v>3.5</v>
          </cell>
          <cell r="I796">
            <v>37.4</v>
          </cell>
          <cell r="J796">
            <v>1500</v>
          </cell>
          <cell r="K796">
            <v>2.5000000000000001E-2</v>
          </cell>
          <cell r="N796" t="str">
            <v>Stoelhoes donkerbruin kunstleer voor stoel Torino</v>
          </cell>
          <cell r="P796" t="str">
            <v>Housse brun simili cuir pour chaise en bois Torino</v>
          </cell>
          <cell r="R796" t="str">
            <v>Cover dark brown imitation leather for chair Torino</v>
          </cell>
          <cell r="T796">
            <v>19.95</v>
          </cell>
        </row>
        <row r="797">
          <cell r="A797">
            <v>2081</v>
          </cell>
          <cell r="B797" t="str">
            <v>Mietartikel</v>
          </cell>
          <cell r="C797" t="str">
            <v>Barhocker</v>
          </cell>
          <cell r="D797" t="str">
            <v>Barhocker Bonello creme B50*T54*H102 SH76 cm</v>
          </cell>
          <cell r="F797">
            <v>9.9499999999999993</v>
          </cell>
          <cell r="G797">
            <v>0</v>
          </cell>
          <cell r="H797">
            <v>2.9</v>
          </cell>
          <cell r="I797">
            <v>49.5</v>
          </cell>
          <cell r="J797">
            <v>6600</v>
          </cell>
          <cell r="K797">
            <v>6.9099999999999995E-2</v>
          </cell>
          <cell r="N797" t="str">
            <v>Barkruk Bonello creme B50*D54*H102 ZH76 cm</v>
          </cell>
          <cell r="P797" t="str">
            <v>Tabouret Bonello crème LA50 HS76 cm</v>
          </cell>
          <cell r="R797" t="str">
            <v>Bar stool Bonello cream W50*H102 cm SH72 cm</v>
          </cell>
          <cell r="T797">
            <v>33</v>
          </cell>
        </row>
        <row r="798">
          <cell r="A798">
            <v>2082</v>
          </cell>
          <cell r="B798" t="str">
            <v>Mietartikel</v>
          </cell>
          <cell r="C798" t="str">
            <v>Barhocker</v>
          </cell>
          <cell r="D798" t="str">
            <v>Barhocker Bonello vanille B50 SH76 cm</v>
          </cell>
          <cell r="F798">
            <v>9.9499999999999993</v>
          </cell>
          <cell r="G798">
            <v>0</v>
          </cell>
          <cell r="H798">
            <v>2.9</v>
          </cell>
          <cell r="I798">
            <v>49.5</v>
          </cell>
          <cell r="J798">
            <v>6600</v>
          </cell>
          <cell r="K798">
            <v>6.9099999999999995E-2</v>
          </cell>
          <cell r="N798" t="str">
            <v>Barkruk Bonello vanille B50 ZH76 cm</v>
          </cell>
          <cell r="P798" t="str">
            <v>Tabouret Bonello vanille LA50 HS76 cm</v>
          </cell>
          <cell r="R798" t="str">
            <v>Bar stool Bonello vanilla W50 SH76 cm</v>
          </cell>
          <cell r="T798">
            <v>33</v>
          </cell>
        </row>
        <row r="799">
          <cell r="A799">
            <v>2083</v>
          </cell>
          <cell r="B799" t="str">
            <v>Mietartikel</v>
          </cell>
          <cell r="C799" t="str">
            <v>Barhocker</v>
          </cell>
          <cell r="D799" t="str">
            <v>Barhocker Bonello pfirsich B50 SH76 cm</v>
          </cell>
          <cell r="F799">
            <v>9.9499999999999993</v>
          </cell>
          <cell r="G799">
            <v>0</v>
          </cell>
          <cell r="H799">
            <v>2.9</v>
          </cell>
          <cell r="I799">
            <v>49.5</v>
          </cell>
          <cell r="J799">
            <v>6600</v>
          </cell>
          <cell r="K799">
            <v>6.9099999999999995E-2</v>
          </cell>
          <cell r="N799" t="str">
            <v>Barkruk Bonello perzik B50 ZH76 cm</v>
          </cell>
          <cell r="P799" t="str">
            <v>Tabouret Bonello pêche LA50 HS76 cm</v>
          </cell>
          <cell r="R799" t="str">
            <v>Bar stool Bonello peach W50 SH76 cm</v>
          </cell>
          <cell r="T799">
            <v>33</v>
          </cell>
        </row>
        <row r="800">
          <cell r="A800">
            <v>2084</v>
          </cell>
          <cell r="B800" t="str">
            <v>Mietartikel</v>
          </cell>
          <cell r="C800" t="str">
            <v>Barhocker</v>
          </cell>
          <cell r="D800" t="str">
            <v>Barhocker Bonello schwarz B50*T54*H102 SH76 cm</v>
          </cell>
          <cell r="F800">
            <v>9.9499999999999993</v>
          </cell>
          <cell r="G800">
            <v>0</v>
          </cell>
          <cell r="H800">
            <v>2.9</v>
          </cell>
          <cell r="I800">
            <v>49.5</v>
          </cell>
          <cell r="J800">
            <v>6600</v>
          </cell>
          <cell r="K800">
            <v>6.9099999999999995E-2</v>
          </cell>
          <cell r="N800" t="str">
            <v>Barkruk Bonello zwart B50*D54*H102 ZH76 cm</v>
          </cell>
          <cell r="P800" t="str">
            <v>Tabouret Bonello noir LA50 HS76 cm</v>
          </cell>
          <cell r="R800" t="str">
            <v>Bar stool Bonello black W50*H102 cm SH72 cm</v>
          </cell>
          <cell r="T800">
            <v>33</v>
          </cell>
        </row>
        <row r="801">
          <cell r="A801">
            <v>2085</v>
          </cell>
          <cell r="B801" t="str">
            <v>Mietartikel</v>
          </cell>
          <cell r="C801" t="str">
            <v>Barhocker</v>
          </cell>
          <cell r="D801" t="str">
            <v>Barhocker Bonello weiß B50*T54*H102 SH76 cm</v>
          </cell>
          <cell r="F801">
            <v>9.9499999999999993</v>
          </cell>
          <cell r="G801">
            <v>0</v>
          </cell>
          <cell r="H801">
            <v>2.9</v>
          </cell>
          <cell r="I801">
            <v>49.5</v>
          </cell>
          <cell r="J801">
            <v>6600</v>
          </cell>
          <cell r="K801">
            <v>6.9099999999999995E-2</v>
          </cell>
          <cell r="N801" t="str">
            <v>Barkruk Bonello wit B50*D54*H102 ZH76 cm</v>
          </cell>
          <cell r="P801" t="str">
            <v>Tabouret Bonello blanc LA50 HS76 cm</v>
          </cell>
          <cell r="R801" t="str">
            <v>Bar stool Bonello white W50*D54*H102 cm SH72 cm</v>
          </cell>
          <cell r="T801">
            <v>33</v>
          </cell>
        </row>
        <row r="802">
          <cell r="A802">
            <v>2087</v>
          </cell>
          <cell r="B802" t="str">
            <v>Mietartikel</v>
          </cell>
          <cell r="C802" t="str">
            <v>Lounge Möbel</v>
          </cell>
          <cell r="D802" t="str">
            <v>Lounge-Hocker silbergrau 39*39*H42 cm</v>
          </cell>
          <cell r="F802">
            <v>9</v>
          </cell>
          <cell r="G802">
            <v>0</v>
          </cell>
          <cell r="H802">
            <v>2</v>
          </cell>
          <cell r="I802">
            <v>49</v>
          </cell>
          <cell r="J802">
            <v>9000</v>
          </cell>
          <cell r="K802">
            <v>4.8000000000000001E-2</v>
          </cell>
          <cell r="N802" t="str">
            <v>Lounge-hocker zilvergrijs 39*39*H42 cm</v>
          </cell>
          <cell r="P802" t="str">
            <v>Elément de tabouret gris argenté 39*39*H42 cm</v>
          </cell>
          <cell r="R802" t="str">
            <v>Lounge-stoolelement silver grey 39*39*H42 cm</v>
          </cell>
          <cell r="T802">
            <v>0</v>
          </cell>
        </row>
        <row r="803">
          <cell r="A803">
            <v>2088</v>
          </cell>
          <cell r="B803" t="str">
            <v>Mietartikel</v>
          </cell>
          <cell r="C803" t="str">
            <v>Lounge Möbel</v>
          </cell>
          <cell r="D803" t="str">
            <v>Lounge-Hocker mit seitlichen Beinen silbergrau 39*39*H42 cm</v>
          </cell>
          <cell r="F803">
            <v>9.5</v>
          </cell>
          <cell r="G803">
            <v>0</v>
          </cell>
          <cell r="H803">
            <v>2</v>
          </cell>
          <cell r="I803">
            <v>120</v>
          </cell>
          <cell r="J803">
            <v>11000</v>
          </cell>
          <cell r="K803">
            <v>4.8000000000000001E-2</v>
          </cell>
          <cell r="N803" t="str">
            <v>Lounge-hocker zilvergrijs 39*39*H42 cm</v>
          </cell>
          <cell r="P803" t="str">
            <v>Tabouret sur pieds latéraux gris argenté 39*30*H42 cm</v>
          </cell>
          <cell r="R803" t="str">
            <v>Lounge-stool silver grey 39*39*H42 cm</v>
          </cell>
          <cell r="T803">
            <v>0</v>
          </cell>
        </row>
        <row r="804">
          <cell r="A804">
            <v>2091</v>
          </cell>
          <cell r="B804" t="str">
            <v>Mietartikel</v>
          </cell>
          <cell r="C804" t="str">
            <v>Lounge Möbel</v>
          </cell>
          <cell r="D804" t="str">
            <v>Sitzkissen schwarz für Hocker 41*41*H7 cm</v>
          </cell>
          <cell r="F804">
            <v>2.5</v>
          </cell>
          <cell r="G804">
            <v>0</v>
          </cell>
          <cell r="H804">
            <v>0</v>
          </cell>
          <cell r="I804">
            <v>40</v>
          </cell>
          <cell r="J804">
            <v>2500</v>
          </cell>
          <cell r="K804">
            <v>2.0799999999999999E-2</v>
          </cell>
          <cell r="N804" t="str">
            <v>Hockerkussen zwart 41*41*H7 cm</v>
          </cell>
          <cell r="P804" t="str">
            <v>Coussin noir pour tabouret 41*41*H7 cm</v>
          </cell>
          <cell r="R804" t="str">
            <v>Stool cushion black 41*41*H7 cm</v>
          </cell>
          <cell r="T804">
            <v>0</v>
          </cell>
        </row>
        <row r="805">
          <cell r="A805">
            <v>2092</v>
          </cell>
          <cell r="B805" t="str">
            <v>Mietartikel</v>
          </cell>
          <cell r="C805" t="str">
            <v>Lounge Möbel</v>
          </cell>
          <cell r="D805" t="str">
            <v>Sitzkissen rot für Hocker 41*41*H7 cm</v>
          </cell>
          <cell r="F805">
            <v>2.5</v>
          </cell>
          <cell r="G805">
            <v>0</v>
          </cell>
          <cell r="H805">
            <v>0</v>
          </cell>
          <cell r="I805">
            <v>40</v>
          </cell>
          <cell r="J805">
            <v>2500</v>
          </cell>
          <cell r="K805">
            <v>2.0799999999999999E-2</v>
          </cell>
          <cell r="N805" t="str">
            <v>Hockerkussen rood 41*41*H7 cm</v>
          </cell>
          <cell r="P805" t="str">
            <v>Coussin rouge pour tabouret 41*41*H7 cm</v>
          </cell>
          <cell r="R805" t="str">
            <v>Stool cushion red 41*41*H7 cm</v>
          </cell>
          <cell r="T805">
            <v>0</v>
          </cell>
        </row>
        <row r="806">
          <cell r="A806">
            <v>2093</v>
          </cell>
          <cell r="B806" t="str">
            <v>Mietartikel</v>
          </cell>
          <cell r="C806" t="str">
            <v>Lounge Möbel</v>
          </cell>
          <cell r="D806" t="str">
            <v>Sitzkissen gelb für Hocker 41*41*H7 cm</v>
          </cell>
          <cell r="F806">
            <v>2.5</v>
          </cell>
          <cell r="G806">
            <v>0</v>
          </cell>
          <cell r="H806">
            <v>0</v>
          </cell>
          <cell r="I806">
            <v>40</v>
          </cell>
          <cell r="J806">
            <v>2500</v>
          </cell>
          <cell r="K806">
            <v>2.0799999999999999E-2</v>
          </cell>
          <cell r="N806" t="str">
            <v>Hockerkussen geel 41*41*H7 cm</v>
          </cell>
          <cell r="P806" t="str">
            <v>Coussin jaune pour tabouret 41*41*H7 cm</v>
          </cell>
          <cell r="R806" t="str">
            <v>Stool cushion yellow 41*41*H7 cm</v>
          </cell>
          <cell r="T806">
            <v>0</v>
          </cell>
        </row>
        <row r="807">
          <cell r="A807">
            <v>2094</v>
          </cell>
          <cell r="B807" t="str">
            <v>Mietartikel</v>
          </cell>
          <cell r="C807" t="str">
            <v>Lounge Möbel</v>
          </cell>
          <cell r="D807" t="str">
            <v>Sitzkissen blau für Hocker 41*41*H7 cm</v>
          </cell>
          <cell r="F807">
            <v>2.5</v>
          </cell>
          <cell r="G807">
            <v>0</v>
          </cell>
          <cell r="H807">
            <v>0</v>
          </cell>
          <cell r="I807">
            <v>40</v>
          </cell>
          <cell r="J807">
            <v>2500</v>
          </cell>
          <cell r="K807">
            <v>2.0799999999999999E-2</v>
          </cell>
          <cell r="N807" t="str">
            <v>Hockerkussen blauw 41*41*H7 cm</v>
          </cell>
          <cell r="P807" t="str">
            <v>Coussin bleu pour tabouret 41*41*H7 cm</v>
          </cell>
          <cell r="R807" t="str">
            <v>Stool cushion blue 41*41*H7 cm</v>
          </cell>
          <cell r="T807">
            <v>0</v>
          </cell>
        </row>
        <row r="808">
          <cell r="A808">
            <v>2095</v>
          </cell>
          <cell r="B808" t="str">
            <v>Mietartikel</v>
          </cell>
          <cell r="C808" t="str">
            <v>Lounge Möbel</v>
          </cell>
          <cell r="D808" t="str">
            <v>Sitzkissen grau für Hocker 41*41*H7 cm</v>
          </cell>
          <cell r="F808">
            <v>2.5</v>
          </cell>
          <cell r="G808">
            <v>0</v>
          </cell>
          <cell r="H808">
            <v>0</v>
          </cell>
          <cell r="I808">
            <v>40</v>
          </cell>
          <cell r="J808">
            <v>2500</v>
          </cell>
          <cell r="K808">
            <v>2.0799999999999999E-2</v>
          </cell>
          <cell r="N808" t="str">
            <v>Hockerkussen grijs 41*41*H7 cm</v>
          </cell>
          <cell r="P808" t="str">
            <v>Coussin gris pour tabouret 41*41*H7 cm</v>
          </cell>
          <cell r="R808" t="str">
            <v>Stool cushion grey 41*41*H7 cm</v>
          </cell>
          <cell r="T808">
            <v>0</v>
          </cell>
        </row>
        <row r="809">
          <cell r="A809">
            <v>2096</v>
          </cell>
          <cell r="B809" t="str">
            <v>Mietartikel</v>
          </cell>
          <cell r="C809" t="str">
            <v>Lounge Möbel</v>
          </cell>
          <cell r="D809" t="str">
            <v>Sitzkissen weiß für Hocker 41*41*H7 cm</v>
          </cell>
          <cell r="F809">
            <v>2.5</v>
          </cell>
          <cell r="G809">
            <v>0</v>
          </cell>
          <cell r="H809">
            <v>0</v>
          </cell>
          <cell r="I809">
            <v>40</v>
          </cell>
          <cell r="J809">
            <v>2500</v>
          </cell>
          <cell r="K809">
            <v>2.0799999999999999E-2</v>
          </cell>
          <cell r="N809" t="str">
            <v>Hockerkussen wit 41*41*H7 cm</v>
          </cell>
          <cell r="P809" t="str">
            <v>Coussin blanc pour tabouret 41*41*H7 cm</v>
          </cell>
          <cell r="R809" t="str">
            <v>Stool cushion white 41*41*H7 cm</v>
          </cell>
          <cell r="T809">
            <v>0</v>
          </cell>
        </row>
        <row r="810">
          <cell r="A810">
            <v>2097</v>
          </cell>
          <cell r="B810" t="str">
            <v>Mietartikel</v>
          </cell>
          <cell r="C810" t="str">
            <v>Designerstühle</v>
          </cell>
          <cell r="D810" t="str">
            <v>Kevi Lounge Stuhl schwarz B64*T59*H73 SH43cm</v>
          </cell>
          <cell r="F810">
            <v>35</v>
          </cell>
          <cell r="G810">
            <v>0</v>
          </cell>
          <cell r="H810">
            <v>4.2</v>
          </cell>
          <cell r="I810">
            <v>379</v>
          </cell>
          <cell r="J810">
            <v>6000</v>
          </cell>
          <cell r="K810">
            <v>0.2</v>
          </cell>
          <cell r="N810" t="str">
            <v>Kevi lounge stoel zwart B64*D59*H73 ZH43cm</v>
          </cell>
          <cell r="P810" t="str">
            <v>Chaise Lounge Kevi noir LA64*P59*H73 KS43cm</v>
          </cell>
          <cell r="R810" t="str">
            <v>Kevi lounge chair black W64*D59*H73 SH43cm</v>
          </cell>
          <cell r="T810">
            <v>109.5</v>
          </cell>
        </row>
        <row r="811">
          <cell r="A811">
            <v>2110</v>
          </cell>
          <cell r="B811" t="str">
            <v>Mietartikel</v>
          </cell>
          <cell r="C811" t="str">
            <v>Bierzeltgarnituren &amp; Hussen</v>
          </cell>
          <cell r="D811" t="str">
            <v>Sitzkissenform 218*26 cm für Bierbank</v>
          </cell>
          <cell r="F811">
            <v>3.25</v>
          </cell>
          <cell r="G811">
            <v>0</v>
          </cell>
          <cell r="H811">
            <v>4</v>
          </cell>
          <cell r="I811">
            <v>37.4</v>
          </cell>
          <cell r="J811">
            <v>1250</v>
          </cell>
          <cell r="K811">
            <v>4.6800000000000001E-2</v>
          </cell>
          <cell r="N811" t="str">
            <v>Zitkussen 218*26 cm voor bierbank</v>
          </cell>
          <cell r="P811" t="str">
            <v>Coussin 218*26 cm pour banc</v>
          </cell>
          <cell r="R811" t="str">
            <v>Cushion seat 218*26 cm for Beer bench</v>
          </cell>
          <cell r="T811">
            <v>13.5</v>
          </cell>
        </row>
        <row r="812">
          <cell r="A812">
            <v>2111</v>
          </cell>
          <cell r="B812" t="str">
            <v>Mietartikel</v>
          </cell>
          <cell r="C812" t="str">
            <v>Designerstühle</v>
          </cell>
          <cell r="D812" t="str">
            <v>Kevi Stuhl schwarz B53*T51*H79cm SH47cm</v>
          </cell>
          <cell r="F812">
            <v>11.75</v>
          </cell>
          <cell r="G812">
            <v>0</v>
          </cell>
          <cell r="H812">
            <v>4.2</v>
          </cell>
          <cell r="I812">
            <v>299</v>
          </cell>
          <cell r="J812">
            <v>5000</v>
          </cell>
          <cell r="K812">
            <v>0.1</v>
          </cell>
          <cell r="N812" t="str">
            <v>Kevi stoel zwart B53*D51*H79cm ZH47cm</v>
          </cell>
          <cell r="P812" t="str">
            <v>Chaise Kevi noir LA53*P51*HS47*H79cm</v>
          </cell>
          <cell r="R812" t="str">
            <v>Kevi chair black W53*D51*H79cm SH47cm</v>
          </cell>
          <cell r="T812">
            <v>42.5</v>
          </cell>
        </row>
        <row r="813">
          <cell r="A813">
            <v>2119</v>
          </cell>
          <cell r="B813" t="str">
            <v>Mietartikel</v>
          </cell>
          <cell r="C813" t="str">
            <v>Bierzeltgarnituren &amp; Hussen</v>
          </cell>
          <cell r="D813" t="str">
            <v>Biertischhusse weiß für Tisch Naturholz 220*60 cm</v>
          </cell>
          <cell r="F813">
            <v>17.5</v>
          </cell>
          <cell r="G813">
            <v>0</v>
          </cell>
          <cell r="H813">
            <v>7</v>
          </cell>
          <cell r="I813">
            <v>59.4</v>
          </cell>
          <cell r="J813">
            <v>900</v>
          </cell>
          <cell r="K813">
            <v>3.1199999999999999E-2</v>
          </cell>
          <cell r="N813" t="str">
            <v>Biertafelhoes wit voor tafel 220*60 cm</v>
          </cell>
          <cell r="P813" t="str">
            <v>Nappe blanche pour table bois nature 220*60 cm</v>
          </cell>
          <cell r="R813" t="str">
            <v>Beer table cover white for table natural wood 220*60 cm</v>
          </cell>
          <cell r="T813">
            <v>42</v>
          </cell>
        </row>
        <row r="814">
          <cell r="A814">
            <v>2120</v>
          </cell>
          <cell r="B814" t="str">
            <v>Mietartikel</v>
          </cell>
          <cell r="C814" t="str">
            <v>Bierzeltgarnituren &amp; Hussen</v>
          </cell>
          <cell r="D814" t="str">
            <v>Bierbankhusse weiß für Bank Naturholz 220*27 cm</v>
          </cell>
          <cell r="F814">
            <v>12.5</v>
          </cell>
          <cell r="G814">
            <v>0</v>
          </cell>
          <cell r="H814">
            <v>6</v>
          </cell>
          <cell r="I814">
            <v>48.4</v>
          </cell>
          <cell r="J814">
            <v>500</v>
          </cell>
          <cell r="K814">
            <v>3.1199999999999999E-2</v>
          </cell>
          <cell r="N814" t="str">
            <v>Bierbankhoes wit voor bank 220*27 cm</v>
          </cell>
          <cell r="P814" t="str">
            <v>Juponnage blanc pour banc bois nature 220*27 cm</v>
          </cell>
          <cell r="R814" t="str">
            <v>Bench cover white for bench natural wood 220*27 cm</v>
          </cell>
          <cell r="T814">
            <v>30.5</v>
          </cell>
        </row>
        <row r="815">
          <cell r="A815">
            <v>2121</v>
          </cell>
          <cell r="B815" t="str">
            <v>Mietartikel</v>
          </cell>
          <cell r="C815" t="str">
            <v>Designer(steh-)tische</v>
          </cell>
          <cell r="D815" t="str">
            <v>Brio Loungetischgestell weiß H40 cm (Fußplatte Ø37 cm)</v>
          </cell>
          <cell r="F815">
            <v>12</v>
          </cell>
          <cell r="G815">
            <v>0</v>
          </cell>
          <cell r="H815">
            <v>5.25</v>
          </cell>
          <cell r="I815">
            <v>159.5</v>
          </cell>
          <cell r="J815">
            <v>10000</v>
          </cell>
          <cell r="K815">
            <v>0.15</v>
          </cell>
          <cell r="N815" t="str">
            <v>Brio loungetafelonderstel wit H40 cm (bodemplaat Ø37 cm)</v>
          </cell>
          <cell r="P815" t="str">
            <v>Châssis pour table basse Brio blanc H40 cm (pied Ø37 cm)</v>
          </cell>
          <cell r="R815" t="str">
            <v>Brio loungetableframe white H40 cm (base Ø37 cm)</v>
          </cell>
          <cell r="T815">
            <v>0</v>
          </cell>
        </row>
        <row r="816">
          <cell r="A816">
            <v>2122</v>
          </cell>
          <cell r="B816" t="str">
            <v>Mietartikel</v>
          </cell>
          <cell r="C816" t="str">
            <v>Designer(steh-)tische</v>
          </cell>
          <cell r="D816" t="str">
            <v>Brio Bistrotischgestell weiß H72 cm (Fußbodenplatte Ø46 cm)</v>
          </cell>
          <cell r="F816">
            <v>14.75</v>
          </cell>
          <cell r="G816">
            <v>0</v>
          </cell>
          <cell r="H816">
            <v>5.25</v>
          </cell>
          <cell r="I816">
            <v>181.5</v>
          </cell>
          <cell r="J816">
            <v>12000</v>
          </cell>
          <cell r="K816">
            <v>0.17499999999999999</v>
          </cell>
          <cell r="N816" t="str">
            <v>Brio bistrotafelonderstel wit H72 cm (bodemplaat Ø46 cm)</v>
          </cell>
          <cell r="P816" t="str">
            <v>Châssis pour table Brio blanc H72 cm (pied Ø46 cm)</v>
          </cell>
          <cell r="R816" t="str">
            <v>Brio bistro tableframe white H72 cm (base Ø46 cm)</v>
          </cell>
          <cell r="T816">
            <v>0</v>
          </cell>
        </row>
        <row r="817">
          <cell r="A817">
            <v>2123</v>
          </cell>
          <cell r="B817" t="str">
            <v>Mietartikel</v>
          </cell>
          <cell r="C817" t="str">
            <v>Designer(steh-)tische</v>
          </cell>
          <cell r="D817" t="str">
            <v>Brio Stehtischgestell weiß H110 cm (Fußbodenplatte Ø46 cm)</v>
          </cell>
          <cell r="F817">
            <v>20.5</v>
          </cell>
          <cell r="G817">
            <v>0</v>
          </cell>
          <cell r="H817">
            <v>5.25</v>
          </cell>
          <cell r="I817">
            <v>198</v>
          </cell>
          <cell r="J817">
            <v>14000</v>
          </cell>
          <cell r="K817">
            <v>0.25</v>
          </cell>
          <cell r="N817" t="str">
            <v>Brio statafelonderstel wit H110 cm (bodemplaat Ø46 cm)</v>
          </cell>
          <cell r="P817" t="str">
            <v>Châssis pour table haute blanc H110 cm (pied Ø46 cm)</v>
          </cell>
          <cell r="R817" t="str">
            <v>Brio bar tableframe white H110 cm (base Ø46 cm)</v>
          </cell>
          <cell r="T817">
            <v>0</v>
          </cell>
        </row>
        <row r="818">
          <cell r="A818">
            <v>2124</v>
          </cell>
          <cell r="B818" t="str">
            <v>Mietartikel</v>
          </cell>
          <cell r="C818" t="str">
            <v>Designer(steh-)tische</v>
          </cell>
          <cell r="D818" t="str">
            <v>Brio Tischplatte weiß Ø60 cm</v>
          </cell>
          <cell r="F818">
            <v>8.5</v>
          </cell>
          <cell r="G818">
            <v>0</v>
          </cell>
          <cell r="H818">
            <v>1.05</v>
          </cell>
          <cell r="I818">
            <v>250</v>
          </cell>
          <cell r="J818">
            <v>4000</v>
          </cell>
          <cell r="K818">
            <v>0.05</v>
          </cell>
          <cell r="N818" t="str">
            <v>Brio tafelblad wit Ø60 cm</v>
          </cell>
          <cell r="P818" t="str">
            <v>Plaque de table Brio blanc Ø60 cm</v>
          </cell>
          <cell r="R818" t="str">
            <v>Brio tabletop white Ø60 cm</v>
          </cell>
          <cell r="T818">
            <v>0</v>
          </cell>
        </row>
        <row r="819">
          <cell r="A819">
            <v>2125</v>
          </cell>
          <cell r="B819" t="str">
            <v>Mietartikel</v>
          </cell>
          <cell r="C819" t="str">
            <v>Designer(steh-)tische</v>
          </cell>
          <cell r="D819" t="str">
            <v>Brio Tischplatte weiß 60*60 cm</v>
          </cell>
          <cell r="F819">
            <v>12.25</v>
          </cell>
          <cell r="G819">
            <v>0</v>
          </cell>
          <cell r="H819">
            <v>1.05</v>
          </cell>
          <cell r="I819">
            <v>250</v>
          </cell>
          <cell r="J819">
            <v>4000</v>
          </cell>
          <cell r="K819">
            <v>0.05</v>
          </cell>
          <cell r="N819" t="str">
            <v>Brio tafelblad wit 60*60 cm</v>
          </cell>
          <cell r="P819" t="str">
            <v>Plaque de table Brio blanc 60*60 cm</v>
          </cell>
          <cell r="R819" t="str">
            <v>Brio tabletop white 60*60 cm</v>
          </cell>
          <cell r="T819">
            <v>0</v>
          </cell>
        </row>
        <row r="820">
          <cell r="A820">
            <v>2127</v>
          </cell>
          <cell r="B820" t="str">
            <v>Mietartikel</v>
          </cell>
          <cell r="C820" t="str">
            <v>Banketttische</v>
          </cell>
          <cell r="D820" t="str">
            <v>Tischfuß-Verlängerung L-Form H90 cm für 1127/1128/1125/1135</v>
          </cell>
          <cell r="E820" t="str">
            <v>(für Buffet-Tischhöhe 90 cm)</v>
          </cell>
          <cell r="F820">
            <v>2</v>
          </cell>
          <cell r="G820">
            <v>0</v>
          </cell>
          <cell r="H820">
            <v>1.05</v>
          </cell>
          <cell r="I820">
            <v>23</v>
          </cell>
          <cell r="J820">
            <v>1250</v>
          </cell>
          <cell r="K820">
            <v>1.5E-3</v>
          </cell>
          <cell r="N820" t="str">
            <v>Tafelpoot-verlenging L-vorm H90 cm voor 1127/1128/1125/1135</v>
          </cell>
          <cell r="O820" t="str">
            <v>(voor buffet-tafelhoogte 90 cm)</v>
          </cell>
          <cell r="P820" t="str">
            <v>Réhausses H90 cm pour code 1127/1128/1125/1135</v>
          </cell>
          <cell r="Q820" t="str">
            <v>(hauteur buffet 90 cm)</v>
          </cell>
          <cell r="R820" t="str">
            <v>Table leg-extension L-form H90 cm for 1127/1128/1125/1135</v>
          </cell>
          <cell r="S820" t="str">
            <v>(for buffet table height 90 cm)</v>
          </cell>
          <cell r="T820">
            <v>8.5</v>
          </cell>
        </row>
        <row r="821">
          <cell r="A821">
            <v>2129</v>
          </cell>
          <cell r="B821" t="str">
            <v>Mietartikel</v>
          </cell>
          <cell r="C821" t="str">
            <v>Bierzeltgarnituren &amp; Hussen</v>
          </cell>
          <cell r="D821" t="str">
            <v>Biertischhusse schwarz für Tisch Naturholz 220*60 cm</v>
          </cell>
          <cell r="F821">
            <v>17.5</v>
          </cell>
          <cell r="G821">
            <v>0</v>
          </cell>
          <cell r="H821">
            <v>7</v>
          </cell>
          <cell r="I821">
            <v>59.4</v>
          </cell>
          <cell r="J821">
            <v>900</v>
          </cell>
          <cell r="K821">
            <v>3.1199999999999999E-2</v>
          </cell>
          <cell r="N821" t="str">
            <v>Biertafelhoes zwart voor tafel 220*60 cm</v>
          </cell>
          <cell r="P821" t="str">
            <v>Nappe noire pour table bois nature 220*60 cm</v>
          </cell>
          <cell r="R821" t="str">
            <v>Beer table cover black for table natural wood 220*60 cm</v>
          </cell>
          <cell r="T821">
            <v>42</v>
          </cell>
        </row>
        <row r="822">
          <cell r="A822">
            <v>2130</v>
          </cell>
          <cell r="B822" t="str">
            <v>Mietartikel</v>
          </cell>
          <cell r="C822" t="str">
            <v>Bierzeltgarnituren &amp; Hussen</v>
          </cell>
          <cell r="D822" t="str">
            <v>Bierbankhusse schwarz für Bank Naturholz 220*27 cm</v>
          </cell>
          <cell r="F822">
            <v>12.5</v>
          </cell>
          <cell r="G822">
            <v>0</v>
          </cell>
          <cell r="H822">
            <v>6</v>
          </cell>
          <cell r="I822">
            <v>48.4</v>
          </cell>
          <cell r="J822">
            <v>500</v>
          </cell>
          <cell r="K822">
            <v>3.1199999999999999E-2</v>
          </cell>
          <cell r="N822" t="str">
            <v>Bierbankhoes zwart voor bank 220*27 cm</v>
          </cell>
          <cell r="P822" t="str">
            <v>Juponnage noir pour banc bois nature 220*27 cm</v>
          </cell>
          <cell r="R822" t="str">
            <v>Bench cover black for bench natural wood 220*27 cm</v>
          </cell>
          <cell r="T822">
            <v>30.5</v>
          </cell>
        </row>
        <row r="823">
          <cell r="A823">
            <v>2131</v>
          </cell>
          <cell r="B823" t="str">
            <v>Mietartikel</v>
          </cell>
          <cell r="C823" t="str">
            <v>Designer(steh-)tische</v>
          </cell>
          <cell r="D823" t="str">
            <v>Brio Loungetischgestell schwarz H40 cm (Fußplatte Ø37 cm)</v>
          </cell>
          <cell r="F823">
            <v>11.5</v>
          </cell>
          <cell r="G823">
            <v>0</v>
          </cell>
          <cell r="H823">
            <v>5.25</v>
          </cell>
          <cell r="I823">
            <v>159.5</v>
          </cell>
          <cell r="J823">
            <v>10000</v>
          </cell>
          <cell r="K823">
            <v>0.15</v>
          </cell>
          <cell r="N823" t="str">
            <v>Brio loungetafelonderstel zwart H40 cm (bodemplaat Ø37 cm)</v>
          </cell>
          <cell r="P823" t="str">
            <v>Châssis pour table basse Brio noir H40 cm (pied Ø37 cm)</v>
          </cell>
          <cell r="R823" t="str">
            <v>Brio loungetableframe black H40 cm (base Ø37 cm)</v>
          </cell>
          <cell r="T823">
            <v>0</v>
          </cell>
        </row>
        <row r="824">
          <cell r="A824">
            <v>2132</v>
          </cell>
          <cell r="B824" t="str">
            <v>Mietartikel</v>
          </cell>
          <cell r="C824" t="str">
            <v>Designer(steh-)tische</v>
          </cell>
          <cell r="D824" t="str">
            <v>Brio Bistrotischgestell schwarz H72 cm</v>
          </cell>
          <cell r="E824" t="str">
            <v>(Fußbodenplatte Ø46 cm)</v>
          </cell>
          <cell r="F824">
            <v>14.75</v>
          </cell>
          <cell r="G824">
            <v>0</v>
          </cell>
          <cell r="H824">
            <v>5.25</v>
          </cell>
          <cell r="I824">
            <v>181.5</v>
          </cell>
          <cell r="J824">
            <v>12000</v>
          </cell>
          <cell r="K824">
            <v>0.17499999999999999</v>
          </cell>
          <cell r="N824" t="str">
            <v>Brio bistrotafelonderstel zwart H72 cm (bodemplaat Ø46 cm)</v>
          </cell>
          <cell r="P824" t="str">
            <v>Châssis pour table bistro Brio noir H72 cm</v>
          </cell>
          <cell r="R824" t="str">
            <v>Brio bistro tableframe black H72 cm (base Ø46 cm)</v>
          </cell>
          <cell r="T824">
            <v>0</v>
          </cell>
        </row>
        <row r="825">
          <cell r="A825">
            <v>2133</v>
          </cell>
          <cell r="B825" t="str">
            <v>Mietartikel</v>
          </cell>
          <cell r="C825" t="str">
            <v>Designer(steh-)tische</v>
          </cell>
          <cell r="D825" t="str">
            <v>Brio Stehtischgestell schwarz H110 cm</v>
          </cell>
          <cell r="E825" t="str">
            <v>(Fußbodenplatte Ø46 cm)</v>
          </cell>
          <cell r="F825">
            <v>20.5</v>
          </cell>
          <cell r="G825">
            <v>0</v>
          </cell>
          <cell r="H825">
            <v>5.25</v>
          </cell>
          <cell r="I825">
            <v>198</v>
          </cell>
          <cell r="J825">
            <v>14000</v>
          </cell>
          <cell r="K825">
            <v>0.25</v>
          </cell>
          <cell r="N825" t="str">
            <v>Brio statafelonderstel zwart H110 cm (bodemplaat Ø46 cm)</v>
          </cell>
          <cell r="P825" t="str">
            <v>Châssis pour table haute Brio noir H110 cm</v>
          </cell>
          <cell r="R825" t="str">
            <v>Brio bar tableframe black H110 cm (base Ø46 cm)</v>
          </cell>
          <cell r="T825">
            <v>0</v>
          </cell>
        </row>
        <row r="826">
          <cell r="A826">
            <v>2134</v>
          </cell>
          <cell r="B826" t="str">
            <v>Mietartikel</v>
          </cell>
          <cell r="C826" t="str">
            <v>Designer(steh-)tische</v>
          </cell>
          <cell r="D826" t="str">
            <v>Brio Tischplatte schwarz Ø60 cm</v>
          </cell>
          <cell r="F826">
            <v>8.5</v>
          </cell>
          <cell r="G826">
            <v>0</v>
          </cell>
          <cell r="H826">
            <v>1.05</v>
          </cell>
          <cell r="I826">
            <v>210</v>
          </cell>
          <cell r="J826">
            <v>4000</v>
          </cell>
          <cell r="K826">
            <v>0.05</v>
          </cell>
          <cell r="N826" t="str">
            <v>Brio tafelblad zwart Ø60 cm</v>
          </cell>
          <cell r="P826" t="str">
            <v>Plaque de table Brio noir Ø60 cm</v>
          </cell>
          <cell r="R826" t="str">
            <v>Brio tabletop black Ø60 cm</v>
          </cell>
          <cell r="T826">
            <v>0</v>
          </cell>
        </row>
        <row r="827">
          <cell r="A827">
            <v>2135</v>
          </cell>
          <cell r="B827" t="str">
            <v>Mietartikel</v>
          </cell>
          <cell r="C827" t="str">
            <v>Designer(steh-)tische</v>
          </cell>
          <cell r="D827" t="str">
            <v>Brio Tischplatte schwarz 60*60 cm</v>
          </cell>
          <cell r="F827">
            <v>12</v>
          </cell>
          <cell r="G827">
            <v>0</v>
          </cell>
          <cell r="H827">
            <v>1.05</v>
          </cell>
          <cell r="I827">
            <v>210</v>
          </cell>
          <cell r="J827">
            <v>4000</v>
          </cell>
          <cell r="K827">
            <v>0.05</v>
          </cell>
          <cell r="N827" t="str">
            <v>Brio tafelblad zwart 60*60 cm</v>
          </cell>
          <cell r="P827" t="str">
            <v>Plaque de table Brio noir 60*60 cm</v>
          </cell>
          <cell r="R827" t="str">
            <v>Brio tabletop black 60*60 cm</v>
          </cell>
          <cell r="T827">
            <v>0</v>
          </cell>
        </row>
        <row r="828">
          <cell r="A828">
            <v>2136</v>
          </cell>
          <cell r="B828" t="str">
            <v>Mietartikel</v>
          </cell>
          <cell r="C828" t="str">
            <v>Designer(steh-)tische</v>
          </cell>
          <cell r="D828" t="str">
            <v>Kevi Tisch schwarz 70*70*H72 cm</v>
          </cell>
          <cell r="F828">
            <v>27.5</v>
          </cell>
          <cell r="G828">
            <v>0</v>
          </cell>
          <cell r="H828">
            <v>7</v>
          </cell>
          <cell r="I828">
            <v>440</v>
          </cell>
          <cell r="J828">
            <v>10000</v>
          </cell>
          <cell r="K828">
            <v>0.2</v>
          </cell>
          <cell r="N828" t="str">
            <v>Kevi tafel zwart L70*B70*H72 cm</v>
          </cell>
          <cell r="P828" t="str">
            <v>Table Kevi noir 70*70*H72 cm</v>
          </cell>
          <cell r="R828" t="str">
            <v>Kevi table black 70*70*H72 cm</v>
          </cell>
          <cell r="T828">
            <v>90</v>
          </cell>
        </row>
        <row r="829">
          <cell r="A829">
            <v>2141</v>
          </cell>
          <cell r="B829" t="str">
            <v>Mietartikel</v>
          </cell>
          <cell r="C829" t="str">
            <v>Designer(steh-)tische</v>
          </cell>
          <cell r="D829" t="str">
            <v>Occasional Tisch LTR weiß L40*B34*H25cm</v>
          </cell>
          <cell r="F829">
            <v>34</v>
          </cell>
          <cell r="G829">
            <v>0</v>
          </cell>
          <cell r="H829">
            <v>8</v>
          </cell>
          <cell r="I829">
            <v>225</v>
          </cell>
          <cell r="J829">
            <v>5000</v>
          </cell>
          <cell r="K829">
            <v>5.5E-2</v>
          </cell>
          <cell r="N829" t="str">
            <v>Occasional tafel LTR wit L40*B34*H25cm</v>
          </cell>
          <cell r="P829" t="str">
            <v>Table Occasional LTR blanc 40*34*H25cm</v>
          </cell>
          <cell r="R829" t="str">
            <v>Occasional table LTR white W40*D34*H25cm</v>
          </cell>
          <cell r="T829">
            <v>88.5</v>
          </cell>
        </row>
        <row r="830">
          <cell r="A830">
            <v>2142</v>
          </cell>
          <cell r="B830" t="str">
            <v>Mietartikel</v>
          </cell>
          <cell r="C830" t="str">
            <v>Designer(steh-)tische</v>
          </cell>
          <cell r="D830" t="str">
            <v>Elliptical Tisch ETR weiß L226*B74*H25cm</v>
          </cell>
          <cell r="E830" t="str">
            <v>(Transportmaß: 80*241*H46,5 cm)</v>
          </cell>
          <cell r="F830">
            <v>109</v>
          </cell>
          <cell r="G830">
            <v>0</v>
          </cell>
          <cell r="H830">
            <v>11.5</v>
          </cell>
          <cell r="I830">
            <v>1314.5</v>
          </cell>
          <cell r="J830">
            <v>18000</v>
          </cell>
          <cell r="K830">
            <v>0.55000000000000004</v>
          </cell>
          <cell r="N830" t="str">
            <v>Elliptical tafel ETR wit L226*B74*H25cm</v>
          </cell>
          <cell r="O830" t="str">
            <v>(transport afm.: 80*241*H46,5 cm)</v>
          </cell>
          <cell r="P830" t="str">
            <v>Table Elliptical ETR blanc 226*74*H25cm</v>
          </cell>
          <cell r="Q830" t="str">
            <v>(Dimension pour le transport: 80*241*H46,50 cm)</v>
          </cell>
          <cell r="R830" t="str">
            <v>Elliptical table ETR white L226*W74*H25cm</v>
          </cell>
          <cell r="S830" t="str">
            <v>(transport size: 80*241*H46,5 cm)</v>
          </cell>
          <cell r="T830">
            <v>275</v>
          </cell>
        </row>
        <row r="831">
          <cell r="A831">
            <v>2146</v>
          </cell>
          <cell r="B831" t="str">
            <v>Mietartikel</v>
          </cell>
          <cell r="C831" t="str">
            <v>Designer(steh-)tische</v>
          </cell>
          <cell r="D831" t="str">
            <v>Occasional Tisch LTR schwarz L40*B34*H25cm</v>
          </cell>
          <cell r="F831">
            <v>34</v>
          </cell>
          <cell r="G831">
            <v>0</v>
          </cell>
          <cell r="H831">
            <v>8</v>
          </cell>
          <cell r="I831">
            <v>225</v>
          </cell>
          <cell r="J831">
            <v>5000</v>
          </cell>
          <cell r="K831">
            <v>5.5E-2</v>
          </cell>
          <cell r="N831" t="str">
            <v>Occasional tafel LTR zwart L40*B34*H25cm</v>
          </cell>
          <cell r="P831" t="str">
            <v>Table Occcasional LTR noir 40*34*H25cm</v>
          </cell>
          <cell r="R831" t="str">
            <v>Occasional table LTR black L40*W34*H25cm</v>
          </cell>
          <cell r="T831">
            <v>89.5</v>
          </cell>
        </row>
        <row r="832">
          <cell r="A832">
            <v>2147</v>
          </cell>
          <cell r="B832" t="str">
            <v>Mietartikel</v>
          </cell>
          <cell r="C832" t="str">
            <v>Designer(steh-)tische</v>
          </cell>
          <cell r="D832" t="str">
            <v>Elliptical Tisch ETR schwarz L226*B74*H25 cm</v>
          </cell>
          <cell r="E832" t="str">
            <v>(Transportmaß: 80*241*H46,5 cm)</v>
          </cell>
          <cell r="F832">
            <v>109</v>
          </cell>
          <cell r="G832">
            <v>0</v>
          </cell>
          <cell r="H832">
            <v>11.5</v>
          </cell>
          <cell r="I832">
            <v>1314.5</v>
          </cell>
          <cell r="J832">
            <v>18000</v>
          </cell>
          <cell r="K832">
            <v>0.55000000000000004</v>
          </cell>
          <cell r="N832" t="str">
            <v>Elliptical tafel ETR zwart L226*B74*H25 cm</v>
          </cell>
          <cell r="O832" t="str">
            <v>(transport afm.: 80*241*H46,5 cm)</v>
          </cell>
          <cell r="P832" t="str">
            <v>Table Elliptical ETR noir 226*74*H25 cm</v>
          </cell>
          <cell r="Q832" t="str">
            <v>(Dimension pour le transport: 80*241*H46,50 cm)</v>
          </cell>
          <cell r="R832" t="str">
            <v>Elliptical table ETR black L226*W74*H25 cm</v>
          </cell>
          <cell r="S832" t="str">
            <v>(transport size: 80*241*H46,5 cm)</v>
          </cell>
          <cell r="T832">
            <v>275</v>
          </cell>
        </row>
        <row r="833">
          <cell r="A833">
            <v>2149</v>
          </cell>
          <cell r="B833" t="str">
            <v>Verkaufsartikel</v>
          </cell>
          <cell r="C833" t="str">
            <v>Verkauf</v>
          </cell>
          <cell r="D833" t="str">
            <v>Klettband selbstklebend 20mm mit Haken (Rolle 25 m)</v>
          </cell>
          <cell r="E833" t="str">
            <v>(Verkauf pro Rolle 25 meter)</v>
          </cell>
          <cell r="F833">
            <v>19</v>
          </cell>
          <cell r="G833">
            <v>0</v>
          </cell>
          <cell r="H833">
            <v>0</v>
          </cell>
          <cell r="I833">
            <v>16.5</v>
          </cell>
          <cell r="J833">
            <v>0</v>
          </cell>
          <cell r="K833">
            <v>5.0000000000000001E-3</v>
          </cell>
          <cell r="T833">
            <v>16.5</v>
          </cell>
        </row>
        <row r="834">
          <cell r="A834">
            <v>2150</v>
          </cell>
          <cell r="B834" t="str">
            <v>Mietartikel</v>
          </cell>
          <cell r="C834" t="str">
            <v>Tischwäsche</v>
          </cell>
          <cell r="D834" t="str">
            <v>Clip B5 cm für Tischumrandung</v>
          </cell>
          <cell r="F834">
            <v>0.35</v>
          </cell>
          <cell r="G834">
            <v>0</v>
          </cell>
          <cell r="H834">
            <v>0.3</v>
          </cell>
          <cell r="I834">
            <v>1.5</v>
          </cell>
          <cell r="J834">
            <v>3</v>
          </cell>
          <cell r="K834">
            <v>5.0000000000000001E-4</v>
          </cell>
          <cell r="N834" t="str">
            <v>Clip B5 cm voor tafelrok</v>
          </cell>
          <cell r="P834" t="str">
            <v>Clip B5 pour bordure table</v>
          </cell>
          <cell r="R834" t="str">
            <v>Clip for snapdrape skirting B5 cm</v>
          </cell>
          <cell r="T834">
            <v>1.1025</v>
          </cell>
        </row>
        <row r="835">
          <cell r="A835">
            <v>2152</v>
          </cell>
          <cell r="B835" t="str">
            <v>Mietartikel</v>
          </cell>
          <cell r="C835" t="str">
            <v>Tischwäsche</v>
          </cell>
          <cell r="D835" t="str">
            <v>Tischumrandung weiß L380 cm (für Tisch Ø120 cm Code 1121)</v>
          </cell>
          <cell r="F835">
            <v>33</v>
          </cell>
          <cell r="G835">
            <v>0</v>
          </cell>
          <cell r="H835">
            <v>15</v>
          </cell>
          <cell r="I835">
            <v>82.5</v>
          </cell>
          <cell r="J835">
            <v>1200</v>
          </cell>
          <cell r="K835">
            <v>4.1599999999999998E-2</v>
          </cell>
          <cell r="N835" t="str">
            <v>Tafelrok wit L380 cm (voor tafel Ø120 cm)</v>
          </cell>
          <cell r="P835" t="str">
            <v>Bordure table blanche L380 cm (pour table Ø 120 cm)</v>
          </cell>
          <cell r="R835" t="str">
            <v>Snapdrape skirting white L380 cm (for table Ø120 cm)</v>
          </cell>
          <cell r="T835">
            <v>72</v>
          </cell>
        </row>
        <row r="836">
          <cell r="A836">
            <v>2153</v>
          </cell>
          <cell r="B836" t="str">
            <v>Mietartikel</v>
          </cell>
          <cell r="C836" t="str">
            <v>Tischwäsche</v>
          </cell>
          <cell r="D836" t="str">
            <v>Tischumrandung weiß L475 cm (für Tisch Ø150 cm Code 1122)</v>
          </cell>
          <cell r="F836">
            <v>44</v>
          </cell>
          <cell r="G836">
            <v>0</v>
          </cell>
          <cell r="H836">
            <v>17.5</v>
          </cell>
          <cell r="I836">
            <v>99</v>
          </cell>
          <cell r="J836">
            <v>1500</v>
          </cell>
          <cell r="K836">
            <v>4.6800000000000001E-2</v>
          </cell>
          <cell r="N836" t="str">
            <v>Tafelrok wit L475 cm (voor tafel Ø150 cm)</v>
          </cell>
          <cell r="P836" t="str">
            <v>Bordure table blanche L475 cm (pour table Ø 150 cm)</v>
          </cell>
          <cell r="R836" t="str">
            <v>Snapdrape skirting white L475 cm (for table Ø150 cm)</v>
          </cell>
          <cell r="T836">
            <v>88.2</v>
          </cell>
        </row>
        <row r="837">
          <cell r="A837">
            <v>2154</v>
          </cell>
          <cell r="B837" t="str">
            <v>Mietartikel</v>
          </cell>
          <cell r="C837" t="str">
            <v>Tischwäsche</v>
          </cell>
          <cell r="D837" t="str">
            <v>Tischumrandung weiß L570 cm (für Tisch Ø180 cm Code 1123)</v>
          </cell>
          <cell r="F837">
            <v>55</v>
          </cell>
          <cell r="G837">
            <v>0</v>
          </cell>
          <cell r="H837">
            <v>20</v>
          </cell>
          <cell r="I837">
            <v>115.5</v>
          </cell>
          <cell r="J837">
            <v>1800</v>
          </cell>
          <cell r="K837">
            <v>5.3499999999999999E-2</v>
          </cell>
          <cell r="N837" t="str">
            <v>Tafelrok wit L570 cm (voor tafel Ø180 cm)</v>
          </cell>
          <cell r="P837" t="str">
            <v>Bordure table blanche L570 cm (pour table Ø 180 cm)</v>
          </cell>
          <cell r="R837" t="str">
            <v>Snapdrape skirting white L570 cm (for table Ø180 cm)</v>
          </cell>
          <cell r="T837">
            <v>110.25</v>
          </cell>
        </row>
        <row r="838">
          <cell r="A838">
            <v>2156</v>
          </cell>
          <cell r="B838" t="str">
            <v>Mietartikel</v>
          </cell>
          <cell r="C838" t="str">
            <v>Designerstühle</v>
          </cell>
          <cell r="D838" t="str">
            <v>Stuhl Tip Ton black B51*T56*SH46*H78 cm</v>
          </cell>
          <cell r="F838">
            <v>19</v>
          </cell>
          <cell r="G838">
            <v>0</v>
          </cell>
          <cell r="H838">
            <v>2.75</v>
          </cell>
          <cell r="I838">
            <v>290</v>
          </cell>
          <cell r="J838">
            <v>4500</v>
          </cell>
          <cell r="K838">
            <v>0.1</v>
          </cell>
          <cell r="N838" t="str">
            <v>Stoel Tip Ton black B51*D56*ZH46*H78 cm</v>
          </cell>
          <cell r="P838" t="str">
            <v>Chaise Tip Ton noir LA51*P56*HS46*H78 cm</v>
          </cell>
          <cell r="R838" t="str">
            <v>Chair Tip Ton black W51*D56*SH46*H78 cm</v>
          </cell>
          <cell r="T838">
            <v>45</v>
          </cell>
        </row>
        <row r="839">
          <cell r="A839">
            <v>2157</v>
          </cell>
          <cell r="B839" t="str">
            <v>Mietartikel</v>
          </cell>
          <cell r="C839" t="str">
            <v>Designerstühle</v>
          </cell>
          <cell r="D839" t="str">
            <v>Stuhl Tip Ton white B51*T56*SH46*H78 cm</v>
          </cell>
          <cell r="F839">
            <v>19</v>
          </cell>
          <cell r="G839">
            <v>0</v>
          </cell>
          <cell r="H839">
            <v>2.75</v>
          </cell>
          <cell r="I839">
            <v>290</v>
          </cell>
          <cell r="J839">
            <v>4500</v>
          </cell>
          <cell r="K839">
            <v>0.1</v>
          </cell>
          <cell r="N839" t="str">
            <v>Stoel Tip Ton white B51*D56*ZH46*H78 cm</v>
          </cell>
          <cell r="P839" t="str">
            <v>Chaise Tip Ton blanc LA51*P56*HS46*H78 cm</v>
          </cell>
          <cell r="R839" t="str">
            <v>Chair Tip Ton white W51*D56*SH46*H78 cm</v>
          </cell>
          <cell r="T839">
            <v>45</v>
          </cell>
        </row>
        <row r="840">
          <cell r="A840">
            <v>2158</v>
          </cell>
          <cell r="B840" t="str">
            <v>Mietartikel</v>
          </cell>
          <cell r="C840" t="str">
            <v>Designerstühle</v>
          </cell>
          <cell r="D840" t="str">
            <v>Stuhl Tip Ton industry green B51*T56*SH46*H78 cm</v>
          </cell>
          <cell r="F840">
            <v>19</v>
          </cell>
          <cell r="G840">
            <v>0</v>
          </cell>
          <cell r="H840">
            <v>2.75</v>
          </cell>
          <cell r="I840">
            <v>290</v>
          </cell>
          <cell r="J840">
            <v>4500</v>
          </cell>
          <cell r="K840">
            <v>0.1</v>
          </cell>
          <cell r="N840" t="str">
            <v>Stoel Tip Ton industry green B51*D56*ZH46*H78 cm</v>
          </cell>
          <cell r="P840" t="str">
            <v>Chaise Tip Ton vert industriel B51*P56*HS46*H78 cm</v>
          </cell>
          <cell r="R840" t="str">
            <v>Chair Tip Ton industry green W51*D56*SH46*H78 cm</v>
          </cell>
          <cell r="T840">
            <v>45</v>
          </cell>
        </row>
        <row r="841">
          <cell r="A841">
            <v>2159</v>
          </cell>
          <cell r="B841" t="str">
            <v>Mietartikel</v>
          </cell>
          <cell r="C841" t="str">
            <v>Designerstühle</v>
          </cell>
          <cell r="D841" t="str">
            <v>Stuhl Tip Ton ice grey B51*T56*SH46*H78 cm</v>
          </cell>
          <cell r="F841">
            <v>19</v>
          </cell>
          <cell r="G841">
            <v>0</v>
          </cell>
          <cell r="H841">
            <v>2.75</v>
          </cell>
          <cell r="I841">
            <v>290</v>
          </cell>
          <cell r="J841">
            <v>4500</v>
          </cell>
          <cell r="K841">
            <v>0.1</v>
          </cell>
          <cell r="N841" t="str">
            <v>Stoel Tip Ton ice grey B51*D56*ZH46*H78 cm</v>
          </cell>
          <cell r="P841" t="str">
            <v>Chaise Tip Ton gris bleuté B51*P56*HS46*H78 cm</v>
          </cell>
          <cell r="R841" t="str">
            <v>Chair Tip Ton ice grey W51*D56*SH46*H78 cm</v>
          </cell>
          <cell r="T841">
            <v>45</v>
          </cell>
        </row>
        <row r="842">
          <cell r="A842">
            <v>2162</v>
          </cell>
          <cell r="B842" t="str">
            <v>Mietartikel</v>
          </cell>
          <cell r="C842" t="str">
            <v>Tischwäsche</v>
          </cell>
          <cell r="D842" t="str">
            <v>Tischumrandung schwarz L380 cm (für Tisch Ø120 cm Code 1121)</v>
          </cell>
          <cell r="F842">
            <v>33</v>
          </cell>
          <cell r="G842">
            <v>0</v>
          </cell>
          <cell r="H842">
            <v>15</v>
          </cell>
          <cell r="I842">
            <v>82.5</v>
          </cell>
          <cell r="J842">
            <v>1200</v>
          </cell>
          <cell r="K842">
            <v>4.1599999999999998E-2</v>
          </cell>
          <cell r="N842" t="str">
            <v>Tafelrok zwart L380 cm (voor tafel Ø120 cm)</v>
          </cell>
          <cell r="P842" t="str">
            <v>Bordure table noire L380 cm (pour table Ø 120 cm)</v>
          </cell>
          <cell r="R842" t="str">
            <v>Snapdrape skirting black L380 cm (for table Ø120 cm)</v>
          </cell>
          <cell r="T842">
            <v>72</v>
          </cell>
        </row>
        <row r="843">
          <cell r="A843">
            <v>2163</v>
          </cell>
          <cell r="B843" t="str">
            <v>Mietartikel</v>
          </cell>
          <cell r="C843" t="str">
            <v>Tischwäsche</v>
          </cell>
          <cell r="D843" t="str">
            <v>Tischumrandung schwarz L475 cm (für Tisch Ø150 cm Code 1122)</v>
          </cell>
          <cell r="F843">
            <v>44</v>
          </cell>
          <cell r="G843">
            <v>0</v>
          </cell>
          <cell r="H843">
            <v>17.5</v>
          </cell>
          <cell r="I843">
            <v>99</v>
          </cell>
          <cell r="J843">
            <v>1500</v>
          </cell>
          <cell r="K843">
            <v>4.6800000000000001E-2</v>
          </cell>
          <cell r="N843" t="str">
            <v>Tafelrok zwart L475 cm (voor tafel Ø150 cm)</v>
          </cell>
          <cell r="P843" t="str">
            <v>Bordure table noire L475 cm (pour table Ø 150 cm)</v>
          </cell>
          <cell r="R843" t="str">
            <v>Snapdrape skirting black L475 cm (for table Ø150 cm)</v>
          </cell>
          <cell r="T843">
            <v>89.25</v>
          </cell>
        </row>
        <row r="844">
          <cell r="A844">
            <v>2164</v>
          </cell>
          <cell r="B844" t="str">
            <v>Mietartikel</v>
          </cell>
          <cell r="C844" t="str">
            <v>Tischwäsche</v>
          </cell>
          <cell r="D844" t="str">
            <v>Tischumrandung schwarz L570 cm (für Tisch Ø180 cm Code 1123)</v>
          </cell>
          <cell r="F844">
            <v>55</v>
          </cell>
          <cell r="G844">
            <v>0</v>
          </cell>
          <cell r="H844">
            <v>20</v>
          </cell>
          <cell r="I844">
            <v>115.5</v>
          </cell>
          <cell r="J844">
            <v>1800</v>
          </cell>
          <cell r="K844">
            <v>5.3499999999999999E-2</v>
          </cell>
          <cell r="N844" t="str">
            <v>Tafelrok zwart L570 cm (voor tafel Ø180 cm)</v>
          </cell>
          <cell r="P844" t="str">
            <v>Bordure table noire L570 cm (pour table Ø 180 cm)</v>
          </cell>
          <cell r="R844" t="str">
            <v>Snapdrape skirting black L570 cm (for table Ø180 cm)</v>
          </cell>
          <cell r="T844">
            <v>110.25</v>
          </cell>
        </row>
        <row r="845">
          <cell r="A845">
            <v>2165</v>
          </cell>
          <cell r="B845" t="str">
            <v>Mietartikel</v>
          </cell>
          <cell r="C845" t="str">
            <v>Designer(steh-)tische</v>
          </cell>
          <cell r="D845" t="str">
            <v>Kevi Couchtisch schwarz 70*70*H36 cm</v>
          </cell>
          <cell r="F845">
            <v>27.5</v>
          </cell>
          <cell r="G845">
            <v>0</v>
          </cell>
          <cell r="H845">
            <v>7</v>
          </cell>
          <cell r="I845">
            <v>460</v>
          </cell>
          <cell r="J845">
            <v>10000</v>
          </cell>
          <cell r="K845">
            <v>0.2</v>
          </cell>
          <cell r="N845" t="str">
            <v>Kevi salontafel zwart 70*70*H36 cm</v>
          </cell>
          <cell r="P845" t="str">
            <v>Table basse Kevi noir 70*70*H36 cm</v>
          </cell>
          <cell r="R845" t="str">
            <v>Kevi sofa table black 70*70*H36 cm</v>
          </cell>
          <cell r="T845">
            <v>90</v>
          </cell>
        </row>
        <row r="846">
          <cell r="A846">
            <v>2167</v>
          </cell>
          <cell r="B846" t="str">
            <v>Mietartikel</v>
          </cell>
          <cell r="C846" t="str">
            <v>Designerstühle</v>
          </cell>
          <cell r="D846" t="str">
            <v>Panton Chair weiß B50*T60*H82,5 SH42 cm</v>
          </cell>
          <cell r="F846">
            <v>14.75</v>
          </cell>
          <cell r="G846">
            <v>0</v>
          </cell>
          <cell r="H846">
            <v>2.9</v>
          </cell>
          <cell r="I846">
            <v>196.9</v>
          </cell>
          <cell r="J846">
            <v>5000</v>
          </cell>
          <cell r="K846">
            <v>7.0000000000000007E-2</v>
          </cell>
          <cell r="M846" t="str">
            <v>20</v>
          </cell>
          <cell r="N846" t="str">
            <v>Panton Chair wit B50*D60*H82,5 cm ZH42 cm</v>
          </cell>
          <cell r="P846" t="str">
            <v>Chaise Panton blanc LA50 HS42 cm</v>
          </cell>
          <cell r="R846" t="str">
            <v>Panton chair white W50*D60*H82.5 SH42 cm</v>
          </cell>
          <cell r="T846">
            <v>48.5</v>
          </cell>
        </row>
        <row r="847">
          <cell r="A847">
            <v>2168</v>
          </cell>
          <cell r="B847" t="str">
            <v>Mietartikel</v>
          </cell>
          <cell r="C847" t="str">
            <v>Designerstühle</v>
          </cell>
          <cell r="D847" t="str">
            <v>Panton Chair schwarz B50*T60*H82,5 SH42 cm</v>
          </cell>
          <cell r="F847">
            <v>14.75</v>
          </cell>
          <cell r="G847">
            <v>0</v>
          </cell>
          <cell r="H847">
            <v>2.9</v>
          </cell>
          <cell r="I847">
            <v>196.9</v>
          </cell>
          <cell r="J847">
            <v>5000</v>
          </cell>
          <cell r="K847">
            <v>7.0000000000000007E-2</v>
          </cell>
          <cell r="M847" t="str">
            <v>20</v>
          </cell>
          <cell r="N847" t="str">
            <v>Panton Chair zwart B50*D60*H82,5 cm ZH42 cm</v>
          </cell>
          <cell r="P847" t="str">
            <v>Chaise Panton noir LA50 HS42 cm</v>
          </cell>
          <cell r="R847" t="str">
            <v>Panton chair black W50*D60*H82.5 SH42 cm</v>
          </cell>
          <cell r="T847">
            <v>48.5</v>
          </cell>
        </row>
        <row r="848">
          <cell r="A848">
            <v>2171</v>
          </cell>
          <cell r="B848" t="str">
            <v>Mietartikel</v>
          </cell>
          <cell r="C848" t="str">
            <v>Designerstühle</v>
          </cell>
          <cell r="D848" t="str">
            <v>Filzauflage weiß Panton Chair B39*T32 cm</v>
          </cell>
          <cell r="F848">
            <v>2.75</v>
          </cell>
          <cell r="G848">
            <v>0</v>
          </cell>
          <cell r="H848">
            <v>1.1499999999999999</v>
          </cell>
          <cell r="I848">
            <v>20.9</v>
          </cell>
          <cell r="J848">
            <v>200</v>
          </cell>
          <cell r="K848">
            <v>5.0000000000000001E-3</v>
          </cell>
          <cell r="N848" t="str">
            <v>Vitlkussentje wit Panton Chair B39*D32 cm</v>
          </cell>
          <cell r="P848" t="str">
            <v>Coussin en feutre blanc pour chaise Panton 39*32 cm</v>
          </cell>
          <cell r="R848" t="str">
            <v>Felt cushion white (for Panton chair) W39*D32 cm</v>
          </cell>
          <cell r="T848">
            <v>6.75</v>
          </cell>
        </row>
        <row r="849">
          <cell r="A849">
            <v>2172</v>
          </cell>
          <cell r="B849" t="str">
            <v>Mietartikel</v>
          </cell>
          <cell r="C849" t="str">
            <v>Designerstühle</v>
          </cell>
          <cell r="D849" t="str">
            <v>Filzauflage schwarz Panton Chair B39*T32 cm</v>
          </cell>
          <cell r="F849">
            <v>2.75</v>
          </cell>
          <cell r="G849">
            <v>0</v>
          </cell>
          <cell r="H849">
            <v>1.1499999999999999</v>
          </cell>
          <cell r="I849">
            <v>20.9</v>
          </cell>
          <cell r="J849">
            <v>200</v>
          </cell>
          <cell r="K849">
            <v>5.0000000000000001E-3</v>
          </cell>
          <cell r="N849" t="str">
            <v>Viltkussentje zwart Panton Chair B39*D32 cm</v>
          </cell>
          <cell r="P849" t="str">
            <v>Coussin en feutre noir pour chaise Panton 39*32 cm</v>
          </cell>
          <cell r="R849" t="str">
            <v>Felt cushion black (for Panton chair) W39*D32 cm</v>
          </cell>
          <cell r="T849">
            <v>6.75</v>
          </cell>
        </row>
        <row r="850">
          <cell r="A850">
            <v>2173</v>
          </cell>
          <cell r="B850" t="str">
            <v>Mietartikel</v>
          </cell>
          <cell r="C850" t="str">
            <v>Barhocker</v>
          </cell>
          <cell r="D850" t="str">
            <v>Barhocker Monza B39 SH75 cm</v>
          </cell>
          <cell r="F850">
            <v>16.5</v>
          </cell>
          <cell r="G850">
            <v>0</v>
          </cell>
          <cell r="H850">
            <v>3.75</v>
          </cell>
          <cell r="I850">
            <v>247.5</v>
          </cell>
          <cell r="J850">
            <v>6000</v>
          </cell>
          <cell r="K850">
            <v>5.5E-2</v>
          </cell>
          <cell r="N850" t="str">
            <v>Barkruk Monza B39 ZH75 cm</v>
          </cell>
          <cell r="P850" t="str">
            <v>Tabouret Monza LA39 HS75 cm</v>
          </cell>
          <cell r="R850" t="str">
            <v>Bar stool Monza W39 SH75 cm</v>
          </cell>
          <cell r="T850">
            <v>49.5</v>
          </cell>
        </row>
        <row r="851">
          <cell r="A851">
            <v>2174</v>
          </cell>
          <cell r="B851" t="str">
            <v>Mietartikel</v>
          </cell>
          <cell r="C851" t="str">
            <v>Barhocker</v>
          </cell>
          <cell r="D851" t="str">
            <v>Sitz weiß für Barhocker Monza</v>
          </cell>
          <cell r="F851">
            <v>0.6</v>
          </cell>
          <cell r="G851">
            <v>0</v>
          </cell>
          <cell r="H851">
            <v>1</v>
          </cell>
          <cell r="I851">
            <v>82.5</v>
          </cell>
          <cell r="J851">
            <v>1000</v>
          </cell>
          <cell r="K851">
            <v>9.4999999999999998E-3</v>
          </cell>
          <cell r="N851" t="str">
            <v>Zitting wit voor barkruk Monza</v>
          </cell>
          <cell r="P851" t="str">
            <v>Siège blanc pour tabouret Monza</v>
          </cell>
          <cell r="R851" t="str">
            <v>Seat white for bar stool Monza</v>
          </cell>
          <cell r="T851">
            <v>6.5</v>
          </cell>
        </row>
        <row r="852">
          <cell r="A852">
            <v>2175</v>
          </cell>
          <cell r="B852" t="str">
            <v>Mietartikel</v>
          </cell>
          <cell r="C852" t="str">
            <v>Barhocker</v>
          </cell>
          <cell r="D852" t="str">
            <v>Sitz schwarz für Barhocker Monza</v>
          </cell>
          <cell r="F852">
            <v>0.6</v>
          </cell>
          <cell r="G852">
            <v>0</v>
          </cell>
          <cell r="H852">
            <v>1</v>
          </cell>
          <cell r="I852">
            <v>82.5</v>
          </cell>
          <cell r="J852">
            <v>1000</v>
          </cell>
          <cell r="K852">
            <v>9.4999999999999998E-3</v>
          </cell>
          <cell r="N852" t="str">
            <v>Zitting zwart voor barkruk Monza</v>
          </cell>
          <cell r="P852" t="str">
            <v>Siège noir pour tabouret Monza</v>
          </cell>
          <cell r="R852" t="str">
            <v>Seat black for bar stool Monza</v>
          </cell>
          <cell r="T852">
            <v>6.5</v>
          </cell>
        </row>
        <row r="853">
          <cell r="A853">
            <v>2176</v>
          </cell>
          <cell r="B853" t="str">
            <v>Mietartikel</v>
          </cell>
          <cell r="C853" t="str">
            <v>Barhocker</v>
          </cell>
          <cell r="D853" t="str">
            <v>Sitz Nussbaum für Barhocker Monza</v>
          </cell>
          <cell r="F853">
            <v>0.6</v>
          </cell>
          <cell r="G853">
            <v>0</v>
          </cell>
          <cell r="H853">
            <v>1</v>
          </cell>
          <cell r="I853">
            <v>82.5</v>
          </cell>
          <cell r="J853">
            <v>1000</v>
          </cell>
          <cell r="K853">
            <v>9.4999999999999998E-3</v>
          </cell>
          <cell r="N853" t="str">
            <v>Zitting noten voor barkruk Monza</v>
          </cell>
          <cell r="P853" t="str">
            <v>Siège en noyer pour tabouret Monza</v>
          </cell>
          <cell r="R853" t="str">
            <v>Seat brown for bar stool Monza</v>
          </cell>
          <cell r="T853">
            <v>6.5</v>
          </cell>
        </row>
        <row r="854">
          <cell r="A854">
            <v>2177</v>
          </cell>
          <cell r="B854" t="str">
            <v>Mietartikel</v>
          </cell>
          <cell r="C854" t="str">
            <v>Barhocker</v>
          </cell>
          <cell r="D854" t="str">
            <v>Sitz Buche für Barhocker Monza</v>
          </cell>
          <cell r="F854">
            <v>0.6</v>
          </cell>
          <cell r="G854">
            <v>0</v>
          </cell>
          <cell r="H854">
            <v>1</v>
          </cell>
          <cell r="I854">
            <v>71.5</v>
          </cell>
          <cell r="J854">
            <v>1000</v>
          </cell>
          <cell r="K854">
            <v>9.4999999999999998E-3</v>
          </cell>
          <cell r="N854" t="str">
            <v>Zitting beuken voor barkruk Monza</v>
          </cell>
          <cell r="P854" t="str">
            <v>Siège en bois pour tabouret Monza</v>
          </cell>
          <cell r="R854" t="str">
            <v>Seat beam for bar stool Monza</v>
          </cell>
          <cell r="T854">
            <v>6.5</v>
          </cell>
        </row>
        <row r="855">
          <cell r="A855">
            <v>2178</v>
          </cell>
          <cell r="B855" t="str">
            <v>Mietartikel</v>
          </cell>
          <cell r="C855" t="str">
            <v>Barhocker</v>
          </cell>
          <cell r="D855" t="str">
            <v>Sitz gelb für Barhocker Monza</v>
          </cell>
          <cell r="F855">
            <v>5.25</v>
          </cell>
          <cell r="G855">
            <v>0</v>
          </cell>
          <cell r="H855">
            <v>1</v>
          </cell>
          <cell r="I855">
            <v>82.5</v>
          </cell>
          <cell r="J855">
            <v>1000</v>
          </cell>
          <cell r="K855">
            <v>9.4999999999999998E-3</v>
          </cell>
          <cell r="N855" t="str">
            <v>Zitting geel voor barkruk Monza</v>
          </cell>
          <cell r="P855" t="str">
            <v>x</v>
          </cell>
          <cell r="R855" t="str">
            <v>Seat yellow for bar stool Monza</v>
          </cell>
          <cell r="T855">
            <v>16.5</v>
          </cell>
        </row>
        <row r="856">
          <cell r="A856">
            <v>2179</v>
          </cell>
          <cell r="B856" t="str">
            <v>Mietartikel</v>
          </cell>
          <cell r="C856" t="str">
            <v>Barhocker</v>
          </cell>
          <cell r="D856" t="str">
            <v>Sitz Sichtbeton für Barhocker Monza</v>
          </cell>
          <cell r="F856">
            <v>2.9</v>
          </cell>
          <cell r="G856">
            <v>0</v>
          </cell>
          <cell r="H856">
            <v>1</v>
          </cell>
          <cell r="I856">
            <v>214.5</v>
          </cell>
          <cell r="J856">
            <v>1000</v>
          </cell>
          <cell r="K856">
            <v>9.4999999999999998E-3</v>
          </cell>
          <cell r="N856" t="str">
            <v>Zitting sierbeton voor barkruk Monza</v>
          </cell>
          <cell r="P856" t="str">
            <v>Siège béton apparent pour tabouret Monza</v>
          </cell>
          <cell r="R856" t="str">
            <v>Seat exposed concrete for bar stool Monza</v>
          </cell>
          <cell r="T856">
            <v>10.5</v>
          </cell>
        </row>
        <row r="857">
          <cell r="A857">
            <v>2180</v>
          </cell>
          <cell r="B857" t="str">
            <v>Mietartikel</v>
          </cell>
          <cell r="C857" t="str">
            <v>Bankettstühle &amp; Hussen</v>
          </cell>
          <cell r="D857" t="str">
            <v>Sitzkissenform 35*39 cm</v>
          </cell>
          <cell r="E857" t="str">
            <v>für 1040/1050/1053/1055/1056/2052/2053</v>
          </cell>
          <cell r="F857">
            <v>1.35</v>
          </cell>
          <cell r="G857">
            <v>0</v>
          </cell>
          <cell r="H857">
            <v>0.9</v>
          </cell>
          <cell r="I857">
            <v>6.6</v>
          </cell>
          <cell r="J857">
            <v>350</v>
          </cell>
          <cell r="K857">
            <v>5.7999999999999996E-3</v>
          </cell>
          <cell r="N857" t="str">
            <v>Zitkussen 35*39 cm voor 1040/1050/1053/1055/1056/2052/2053</v>
          </cell>
          <cell r="P857" t="str">
            <v>Coussin 35*39 cm pour Code 1040/1050/</v>
          </cell>
          <cell r="Q857" t="str">
            <v>1053/1055/1056/2052/2053</v>
          </cell>
          <cell r="R857" t="str">
            <v>Cushion 35*39 cm for code 1040/1050/1053/1055/1056/2052/2053</v>
          </cell>
          <cell r="T857">
            <v>5</v>
          </cell>
        </row>
        <row r="858">
          <cell r="A858">
            <v>2181</v>
          </cell>
          <cell r="B858" t="str">
            <v>Mietartikel</v>
          </cell>
          <cell r="C858" t="str">
            <v>Bankettstühle &amp; Hussen</v>
          </cell>
          <cell r="D858" t="str">
            <v>Sitzkissenüberzug grün für Code 2180</v>
          </cell>
          <cell r="F858">
            <v>0.3</v>
          </cell>
          <cell r="G858">
            <v>0</v>
          </cell>
          <cell r="H858">
            <v>0</v>
          </cell>
          <cell r="I858">
            <v>5.5</v>
          </cell>
          <cell r="J858">
            <v>50</v>
          </cell>
          <cell r="N858" t="str">
            <v>Zitkussenovertrek groen voor code 2180</v>
          </cell>
          <cell r="P858" t="str">
            <v>Housse coussin vert pour Code 2180</v>
          </cell>
          <cell r="R858" t="str">
            <v>Cushion cover green for code 2180</v>
          </cell>
          <cell r="T858">
            <v>0.6</v>
          </cell>
        </row>
        <row r="859">
          <cell r="A859">
            <v>2182</v>
          </cell>
          <cell r="B859" t="str">
            <v>Mietartikel</v>
          </cell>
          <cell r="C859" t="str">
            <v>Bankettstühle &amp; Hussen</v>
          </cell>
          <cell r="D859" t="str">
            <v>Sitzkissenüberzug creme für Code 2180</v>
          </cell>
          <cell r="F859">
            <v>0.3</v>
          </cell>
          <cell r="G859">
            <v>0</v>
          </cell>
          <cell r="H859">
            <v>0</v>
          </cell>
          <cell r="I859">
            <v>5.5</v>
          </cell>
          <cell r="J859">
            <v>50</v>
          </cell>
          <cell r="N859" t="str">
            <v>Zitkussenovertrek creme voor code 2180</v>
          </cell>
          <cell r="P859" t="str">
            <v>Housse coussin crème pour Code 2180</v>
          </cell>
          <cell r="R859" t="str">
            <v>Cushion cover cream for code 2180</v>
          </cell>
          <cell r="T859">
            <v>0.6</v>
          </cell>
        </row>
        <row r="860">
          <cell r="A860">
            <v>2184</v>
          </cell>
          <cell r="B860" t="str">
            <v>Mietartikel</v>
          </cell>
          <cell r="C860" t="str">
            <v>Designerstühle</v>
          </cell>
          <cell r="D860" t="str">
            <v>Distanzhalter für 3 Stuhlreihen Nancy</v>
          </cell>
          <cell r="E860" t="str">
            <v>(Reihenabstand ca. 50 cm)</v>
          </cell>
          <cell r="F860">
            <v>3.25</v>
          </cell>
          <cell r="G860">
            <v>0</v>
          </cell>
          <cell r="H860">
            <v>3.5</v>
          </cell>
          <cell r="I860">
            <v>30.3</v>
          </cell>
          <cell r="J860">
            <v>2</v>
          </cell>
          <cell r="K860">
            <v>5.0000000000000001E-3</v>
          </cell>
          <cell r="N860" t="str">
            <v>Afstandhouder t.b.v. 3 stoelrijen Nancy</v>
          </cell>
          <cell r="O860" t="str">
            <v>(rijenafstand ca. 50 cm)</v>
          </cell>
          <cell r="P860" t="str">
            <v>Barres au sol pour 3 rangées des chaises Nancy</v>
          </cell>
          <cell r="Q860" t="str">
            <v>(écartement des rangées ca. 50 cm)</v>
          </cell>
          <cell r="R860" t="str">
            <v>Distance holder for 3 chair rows Nancy</v>
          </cell>
          <cell r="S860" t="str">
            <v>(row distance ca. 50 cm)</v>
          </cell>
          <cell r="T860">
            <v>13.5</v>
          </cell>
        </row>
        <row r="861">
          <cell r="A861">
            <v>2185</v>
          </cell>
          <cell r="B861" t="str">
            <v>Mietartikel</v>
          </cell>
          <cell r="C861" t="str">
            <v>Designerstühle</v>
          </cell>
          <cell r="D861" t="str">
            <v>Stuhl Nancy weiß B51*T52,5*H82 SH45 cm</v>
          </cell>
          <cell r="F861">
            <v>6.75</v>
          </cell>
          <cell r="G861">
            <v>0</v>
          </cell>
          <cell r="H861">
            <v>2.2999999999999998</v>
          </cell>
          <cell r="I861">
            <v>119.9</v>
          </cell>
          <cell r="J861">
            <v>5000</v>
          </cell>
          <cell r="K861">
            <v>7.0000000000000007E-2</v>
          </cell>
          <cell r="N861" t="str">
            <v>Stoel Nancy wit B51*D52,5*H82 cm ZH45 cm</v>
          </cell>
          <cell r="P861" t="str">
            <v>Chaise Nancy blanc B51*P52,5*H82 HS45 cm</v>
          </cell>
          <cell r="R861" t="str">
            <v>Nancy chair white W51*D52.5*H82 SH45 cm</v>
          </cell>
          <cell r="T861">
            <v>25.5</v>
          </cell>
        </row>
        <row r="862">
          <cell r="A862">
            <v>2186</v>
          </cell>
          <cell r="B862" t="str">
            <v>Mietartikel</v>
          </cell>
          <cell r="C862" t="str">
            <v>Designerstühle</v>
          </cell>
          <cell r="D862" t="str">
            <v>Stuhl Nancy schwarz B51*T52,5*H82 SH45 cm</v>
          </cell>
          <cell r="F862">
            <v>6.75</v>
          </cell>
          <cell r="G862">
            <v>0</v>
          </cell>
          <cell r="H862">
            <v>2.2999999999999998</v>
          </cell>
          <cell r="I862">
            <v>119.9</v>
          </cell>
          <cell r="J862">
            <v>5000</v>
          </cell>
          <cell r="K862">
            <v>7.0000000000000007E-2</v>
          </cell>
          <cell r="N862" t="str">
            <v>Stoel Nancy zwart B51*D52,5*H82 cm ZH45 cm</v>
          </cell>
          <cell r="P862" t="str">
            <v>Chaise Nancy noir B51 HS45 cm</v>
          </cell>
          <cell r="R862" t="str">
            <v>Nancy chair black W51*D52.5*H82 cm SH45 cm</v>
          </cell>
          <cell r="T862">
            <v>25.5</v>
          </cell>
        </row>
        <row r="863">
          <cell r="A863">
            <v>2187</v>
          </cell>
          <cell r="B863" t="str">
            <v>Mietartikel</v>
          </cell>
          <cell r="C863" t="str">
            <v>Designerstühle</v>
          </cell>
          <cell r="D863" t="str">
            <v>Stuhl Nancy rot B51*T52,5*H82 SH45 cm</v>
          </cell>
          <cell r="F863">
            <v>6.75</v>
          </cell>
          <cell r="G863">
            <v>0</v>
          </cell>
          <cell r="H863">
            <v>2.2999999999999998</v>
          </cell>
          <cell r="I863">
            <v>119.9</v>
          </cell>
          <cell r="J863">
            <v>5000</v>
          </cell>
          <cell r="K863">
            <v>7.0000000000000007E-2</v>
          </cell>
          <cell r="N863" t="str">
            <v>Stoel Nancy rood B51*D52,5*H82 cm ZH45 cm</v>
          </cell>
          <cell r="P863" t="str">
            <v>Chaise Nancy rouge B51 HS45 cm</v>
          </cell>
          <cell r="R863" t="str">
            <v>Nancy chair red W51*D52.5*H82 cm SH45 cm</v>
          </cell>
          <cell r="T863">
            <v>25.5</v>
          </cell>
        </row>
        <row r="864">
          <cell r="A864">
            <v>2188</v>
          </cell>
          <cell r="B864" t="str">
            <v>Mietartikel</v>
          </cell>
          <cell r="C864" t="str">
            <v>Designerstühle</v>
          </cell>
          <cell r="D864" t="str">
            <v>Stuhl Nancy transparent B51*T52,5*H82 SH45 cm</v>
          </cell>
          <cell r="F864">
            <v>10.5</v>
          </cell>
          <cell r="G864">
            <v>0</v>
          </cell>
          <cell r="H864">
            <v>2.2999999999999998</v>
          </cell>
          <cell r="I864">
            <v>141.9</v>
          </cell>
          <cell r="J864">
            <v>5000</v>
          </cell>
          <cell r="K864">
            <v>7.0000000000000007E-2</v>
          </cell>
          <cell r="N864" t="str">
            <v>Stoel Nancy transparant B51*D52,5*H82 cm ZH45 cm</v>
          </cell>
          <cell r="P864" t="str">
            <v>Chaise Nancy transparent B51 HS45 cm</v>
          </cell>
          <cell r="R864" t="str">
            <v>Nancy chair clear W51*D52.5*H82 cm SH45 cm</v>
          </cell>
          <cell r="T864">
            <v>32.5</v>
          </cell>
        </row>
        <row r="865">
          <cell r="A865">
            <v>2189</v>
          </cell>
          <cell r="B865" t="str">
            <v>Mietartikel</v>
          </cell>
          <cell r="C865" t="str">
            <v>Designerstühle</v>
          </cell>
          <cell r="D865" t="str">
            <v>Reihenverbinder schwarz für Stuhl Nancy</v>
          </cell>
          <cell r="F865">
            <v>0.55000000000000004</v>
          </cell>
          <cell r="G865">
            <v>0</v>
          </cell>
          <cell r="H865">
            <v>1.6</v>
          </cell>
          <cell r="I865">
            <v>6.6</v>
          </cell>
          <cell r="J865">
            <v>45</v>
          </cell>
          <cell r="K865">
            <v>2.9999999999999997E-4</v>
          </cell>
          <cell r="N865" t="str">
            <v>Koppelstuk zwart voor stoel Nancy</v>
          </cell>
          <cell r="P865" t="str">
            <v>Elément de raccord noir pour chaise Nancy</v>
          </cell>
          <cell r="R865" t="str">
            <v>Connector black for chair Nancy</v>
          </cell>
          <cell r="T865">
            <v>2.25</v>
          </cell>
        </row>
        <row r="866">
          <cell r="A866">
            <v>2190</v>
          </cell>
          <cell r="B866" t="str">
            <v>Mietartikel</v>
          </cell>
          <cell r="C866" t="str">
            <v>Designerstühle</v>
          </cell>
          <cell r="D866" t="str">
            <v>Reihenverbinder weiß für Stuhl Nancy</v>
          </cell>
          <cell r="F866">
            <v>0.55000000000000004</v>
          </cell>
          <cell r="G866">
            <v>0</v>
          </cell>
          <cell r="H866">
            <v>1.6</v>
          </cell>
          <cell r="I866">
            <v>6.6</v>
          </cell>
          <cell r="J866">
            <v>45</v>
          </cell>
          <cell r="K866">
            <v>2.9999999999999997E-4</v>
          </cell>
          <cell r="N866" t="str">
            <v>Koppelstuk wit voor stoel Nancy</v>
          </cell>
          <cell r="P866" t="str">
            <v>Elément de raccord blanc pour chaise Nancy</v>
          </cell>
          <cell r="R866" t="str">
            <v>Connector white for chair Nancy</v>
          </cell>
          <cell r="T866">
            <v>2.25</v>
          </cell>
        </row>
        <row r="867">
          <cell r="A867">
            <v>2191</v>
          </cell>
          <cell r="B867" t="str">
            <v>Mietartikel</v>
          </cell>
          <cell r="C867" t="str">
            <v>Designerstühle</v>
          </cell>
          <cell r="D867" t="str">
            <v>Stuhl Jo weiß B50*T56*H85,5 SH45 cm</v>
          </cell>
          <cell r="F867">
            <v>11.75</v>
          </cell>
          <cell r="G867">
            <v>0</v>
          </cell>
          <cell r="H867">
            <v>3.5</v>
          </cell>
          <cell r="I867">
            <v>440</v>
          </cell>
          <cell r="J867">
            <v>9500</v>
          </cell>
          <cell r="K867">
            <v>0.13</v>
          </cell>
          <cell r="N867" t="str">
            <v>Stoel Jo wit B50*D56*H85,5 cm ZH45 cm</v>
          </cell>
          <cell r="P867" t="str">
            <v>Chaise Jo blanc B50 HS45 cm</v>
          </cell>
          <cell r="R867" t="str">
            <v>Jo chair white W50*D56*H85.5 cm SH45 cm</v>
          </cell>
          <cell r="T867">
            <v>42</v>
          </cell>
        </row>
        <row r="868">
          <cell r="A868">
            <v>2193</v>
          </cell>
          <cell r="B868" t="str">
            <v>Mietartikel</v>
          </cell>
          <cell r="C868" t="str">
            <v>Designerstühle</v>
          </cell>
          <cell r="D868" t="str">
            <v>Reihenverbinder für Stuhl Jo</v>
          </cell>
          <cell r="F868">
            <v>0.55000000000000004</v>
          </cell>
          <cell r="G868">
            <v>0</v>
          </cell>
          <cell r="H868">
            <v>1.6</v>
          </cell>
          <cell r="I868">
            <v>6.1</v>
          </cell>
          <cell r="J868">
            <v>50</v>
          </cell>
          <cell r="K868">
            <v>5.0000000000000001E-4</v>
          </cell>
          <cell r="N868" t="str">
            <v>Koppelstuk 17 cm voor stoel Jo</v>
          </cell>
          <cell r="P868" t="str">
            <v>Element de raccord 17 cm pour chaise Jo</v>
          </cell>
          <cell r="R868" t="str">
            <v>Connector 17 cm for Jo chair</v>
          </cell>
          <cell r="T868">
            <v>2.25</v>
          </cell>
        </row>
        <row r="869">
          <cell r="A869">
            <v>2195</v>
          </cell>
          <cell r="B869" t="str">
            <v>Mietartikel</v>
          </cell>
          <cell r="C869" t="str">
            <v>Bühnen &amp; Präsentationstechnik</v>
          </cell>
          <cell r="D869" t="str">
            <v>Verbindungsklammer 2-fach für Podium</v>
          </cell>
          <cell r="F869">
            <v>2.75</v>
          </cell>
          <cell r="G869">
            <v>0</v>
          </cell>
          <cell r="H869">
            <v>2.1</v>
          </cell>
          <cell r="I869">
            <v>27.5</v>
          </cell>
          <cell r="N869" t="str">
            <v>Verbindingsklem voor 2 podiumvoeten</v>
          </cell>
          <cell r="P869" t="str">
            <v>Pince de raccord double pour podium</v>
          </cell>
          <cell r="R869" t="str">
            <v>2-Column-clamp (for 2 podium feet)</v>
          </cell>
          <cell r="T869">
            <v>5.5</v>
          </cell>
        </row>
        <row r="870">
          <cell r="A870">
            <v>2196</v>
          </cell>
          <cell r="B870" t="str">
            <v>Mietartikel</v>
          </cell>
          <cell r="C870" t="str">
            <v>Bühnen &amp; Präsentationstechnik</v>
          </cell>
          <cell r="D870" t="str">
            <v>Verbindungsklammer 4-fach für Podium</v>
          </cell>
          <cell r="F870">
            <v>4.5</v>
          </cell>
          <cell r="G870">
            <v>0</v>
          </cell>
          <cell r="H870">
            <v>2.1</v>
          </cell>
          <cell r="I870">
            <v>38.5</v>
          </cell>
          <cell r="N870" t="str">
            <v>Verbindingsklem voor 4 podiumvoeten</v>
          </cell>
          <cell r="P870" t="str">
            <v>Pince de raccord quadruple pour podium</v>
          </cell>
          <cell r="R870" t="str">
            <v>4-Column-clamp (for 4 podium feet)</v>
          </cell>
          <cell r="T870">
            <v>8.9499999999999993</v>
          </cell>
        </row>
        <row r="871">
          <cell r="A871">
            <v>2200</v>
          </cell>
          <cell r="B871" t="str">
            <v>Mietartikel</v>
          </cell>
          <cell r="C871" t="str">
            <v>Stehtische</v>
          </cell>
          <cell r="D871" t="str">
            <v>Tischfuß-Verlängerung H110 cm für 1121/1122/1123/1126</v>
          </cell>
          <cell r="E871" t="str">
            <v>(für Stehtischhöhe 110 cm)</v>
          </cell>
          <cell r="F871">
            <v>2.1</v>
          </cell>
          <cell r="G871">
            <v>0</v>
          </cell>
          <cell r="H871">
            <v>1.05</v>
          </cell>
          <cell r="I871">
            <v>14</v>
          </cell>
          <cell r="J871">
            <v>2500</v>
          </cell>
          <cell r="K871">
            <v>1.4999999999999999E-2</v>
          </cell>
          <cell r="N871" t="str">
            <v>Tafelpoot-verlenging H110 cm voor 1121/1122/1123/1126</v>
          </cell>
          <cell r="O871" t="str">
            <v>(voor statafelhoogte 110 cm)</v>
          </cell>
          <cell r="P871" t="str">
            <v>Prolongation pied H110 cm pour Code 1121/1122/1123/1126</v>
          </cell>
          <cell r="Q871" t="str">
            <v>(pour hauteur mange-debout 110 cm)</v>
          </cell>
          <cell r="R871" t="str">
            <v>Table leg extension H110 cm for 1121/1122/1123/1126</v>
          </cell>
          <cell r="S871" t="str">
            <v>(for bar table height 110 cm)</v>
          </cell>
          <cell r="T871">
            <v>11</v>
          </cell>
        </row>
        <row r="872">
          <cell r="A872">
            <v>2201</v>
          </cell>
          <cell r="B872" t="str">
            <v>Mietartikel</v>
          </cell>
          <cell r="C872" t="str">
            <v>Bühnen &amp; Präsentationstechnik</v>
          </cell>
          <cell r="D872" t="str">
            <v>Podium Klemmfix Aluminium</v>
          </cell>
          <cell r="F872">
            <v>0.5</v>
          </cell>
          <cell r="G872">
            <v>0</v>
          </cell>
          <cell r="H872">
            <v>0</v>
          </cell>
          <cell r="I872">
            <v>9.1</v>
          </cell>
          <cell r="N872" t="str">
            <v>Podium klemfix verstelbaar aluminium</v>
          </cell>
          <cell r="P872" t="str">
            <v>Pince pour podium en aluminium</v>
          </cell>
          <cell r="R872" t="str">
            <v>Podium lockfix aluminium</v>
          </cell>
          <cell r="T872">
            <v>1.1025</v>
          </cell>
        </row>
        <row r="873">
          <cell r="A873">
            <v>2202</v>
          </cell>
          <cell r="B873" t="str">
            <v>Mietartikel</v>
          </cell>
          <cell r="C873" t="str">
            <v>Bühnen &amp; Präsentationstechnik</v>
          </cell>
          <cell r="D873" t="str">
            <v>Zughaken für Podium</v>
          </cell>
          <cell r="F873">
            <v>1.1000000000000001</v>
          </cell>
          <cell r="G873">
            <v>0</v>
          </cell>
          <cell r="H873">
            <v>0</v>
          </cell>
          <cell r="I873">
            <v>16.5</v>
          </cell>
          <cell r="N873" t="str">
            <v>Klemfix sleutel voor podium</v>
          </cell>
          <cell r="P873" t="str">
            <v>Crochet pour estrade</v>
          </cell>
          <cell r="R873" t="str">
            <v>Pullhook for podium</v>
          </cell>
          <cell r="T873">
            <v>2.2000000000000002</v>
          </cell>
        </row>
        <row r="874">
          <cell r="A874">
            <v>2203</v>
          </cell>
          <cell r="B874" t="str">
            <v>Mietartikel</v>
          </cell>
          <cell r="C874" t="str">
            <v>Bühnen &amp; Präsentationstechnik</v>
          </cell>
          <cell r="D874" t="str">
            <v>Podium-Verbindungs H-Profil Aluminium</v>
          </cell>
          <cell r="F874">
            <v>0.5</v>
          </cell>
          <cell r="G874">
            <v>0</v>
          </cell>
          <cell r="H874">
            <v>0</v>
          </cell>
          <cell r="I874">
            <v>5.3</v>
          </cell>
          <cell r="N874" t="str">
            <v>Podium klemfix H-profiel aluminium</v>
          </cell>
          <cell r="P874" t="str">
            <v>Pince de raccord en forme de H (aluminium)</v>
          </cell>
          <cell r="R874" t="str">
            <v>Podium lock H-profile aluminium</v>
          </cell>
          <cell r="T874">
            <v>1.1025</v>
          </cell>
        </row>
        <row r="875">
          <cell r="A875">
            <v>2206</v>
          </cell>
          <cell r="B875" t="str">
            <v>Dienstleistungsartikel</v>
          </cell>
          <cell r="C875" t="str">
            <v>Teppich &amp; Bodenbeläge</v>
          </cell>
          <cell r="D875" t="str">
            <v>Verlegungskosten PVC Fußboden pro Platte</v>
          </cell>
          <cell r="F875">
            <v>1.1000000000000001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N875" t="str">
            <v>Leg-/raapkosten PVC vloertegels (per tegel)</v>
          </cell>
          <cell r="P875" t="str">
            <v>Frais de pose Sol PVC par dalle</v>
          </cell>
          <cell r="R875" t="str">
            <v>PVC floor installation costs per board</v>
          </cell>
          <cell r="T875">
            <v>0</v>
          </cell>
        </row>
        <row r="876">
          <cell r="A876">
            <v>2208</v>
          </cell>
          <cell r="B876" t="str">
            <v>Mietartikel</v>
          </cell>
          <cell r="C876" t="str">
            <v>Teppich &amp; Bodenbeläge</v>
          </cell>
          <cell r="D876" t="str">
            <v>Fußbodenplatte L44,5*B44,5 cm PVC schwarz rutschfest</v>
          </cell>
          <cell r="E876" t="str">
            <v>(Bodenfläche muss eben sein)</v>
          </cell>
          <cell r="F876">
            <v>1.65</v>
          </cell>
          <cell r="G876">
            <v>0</v>
          </cell>
          <cell r="H876">
            <v>1.75</v>
          </cell>
          <cell r="I876">
            <v>18.7</v>
          </cell>
          <cell r="J876">
            <v>3350</v>
          </cell>
          <cell r="K876">
            <v>7.1999999999999998E-3</v>
          </cell>
          <cell r="N876" t="str">
            <v>Vloertegel L44.5*B44.5*H1.5 cm PVC zwart antislip</v>
          </cell>
          <cell r="O876" t="str">
            <v>Ondervloer moet vlak zijn!</v>
          </cell>
          <cell r="P876" t="str">
            <v>Sol PVC L44.5*LA44.5*H1.5 cm noir anti-dérapage</v>
          </cell>
          <cell r="Q876" t="str">
            <v>La surface doit être plate!</v>
          </cell>
          <cell r="R876" t="str">
            <v>Floor board PVC non-sliding black W44.5*D44.5*H1.5 cm</v>
          </cell>
          <cell r="S876" t="str">
            <v>(surface has to be flat)</v>
          </cell>
          <cell r="T876">
            <v>5</v>
          </cell>
        </row>
        <row r="877">
          <cell r="A877">
            <v>2209</v>
          </cell>
          <cell r="B877" t="str">
            <v>Mietartikel</v>
          </cell>
          <cell r="C877" t="str">
            <v>Teppich &amp; Bodenbeläge</v>
          </cell>
          <cell r="D877" t="str">
            <v>Umrandungs-Fußbodenplatte (m) L44,5*B14,5 cm</v>
          </cell>
          <cell r="E877" t="str">
            <v>PVC schwarz rutschfest</v>
          </cell>
          <cell r="F877">
            <v>1.35</v>
          </cell>
          <cell r="G877">
            <v>0</v>
          </cell>
          <cell r="H877">
            <v>1.75</v>
          </cell>
          <cell r="I877">
            <v>15.4</v>
          </cell>
          <cell r="J877">
            <v>800</v>
          </cell>
          <cell r="K877">
            <v>3.5999999999999999E-3</v>
          </cell>
          <cell r="N877" t="str">
            <v>Oploop-vloertegel (m) L44.5*B14.5</v>
          </cell>
          <cell r="O877" t="str">
            <v>PVC zwart antislip</v>
          </cell>
          <cell r="P877" t="str">
            <v>Bordure sol (m) L44.5*LA14.5</v>
          </cell>
          <cell r="Q877" t="str">
            <v>PVC anti-dérapage</v>
          </cell>
          <cell r="R877" t="str">
            <v>Edge floor board PVC non-sliding black (m)</v>
          </cell>
          <cell r="S877" t="str">
            <v>W44.5*D14.5</v>
          </cell>
          <cell r="T877">
            <v>4.5</v>
          </cell>
        </row>
        <row r="878">
          <cell r="A878">
            <v>2210</v>
          </cell>
          <cell r="B878" t="str">
            <v>Mietartikel</v>
          </cell>
          <cell r="C878" t="str">
            <v>Teppich &amp; Bodenbeläge</v>
          </cell>
          <cell r="D878" t="str">
            <v>Umrandungs-Fußbodenplatte (w) L44,5*B14,5 cm</v>
          </cell>
          <cell r="E878" t="str">
            <v>PVC schwarz rutschfest</v>
          </cell>
          <cell r="F878">
            <v>1.35</v>
          </cell>
          <cell r="G878">
            <v>0</v>
          </cell>
          <cell r="H878">
            <v>1.75</v>
          </cell>
          <cell r="I878">
            <v>15.4</v>
          </cell>
          <cell r="J878">
            <v>800</v>
          </cell>
          <cell r="K878">
            <v>3.5999999999999999E-3</v>
          </cell>
          <cell r="N878" t="str">
            <v>Oploop-vloertegel (v) L44.5*B14.5</v>
          </cell>
          <cell r="O878" t="str">
            <v>PVC zwart antislip</v>
          </cell>
          <cell r="P878" t="str">
            <v>Bordure sol (f) L44.5*LA14.5</v>
          </cell>
          <cell r="Q878" t="str">
            <v>PVC anti-dérapage</v>
          </cell>
          <cell r="R878" t="str">
            <v>Barrier floor board PVC black non-sliding (f)</v>
          </cell>
          <cell r="S878" t="str">
            <v>W44.5*D14.5</v>
          </cell>
          <cell r="T878">
            <v>4.5</v>
          </cell>
        </row>
        <row r="879">
          <cell r="A879">
            <v>2211</v>
          </cell>
          <cell r="B879" t="str">
            <v>Mietartikel</v>
          </cell>
          <cell r="C879" t="str">
            <v>Designerstühle</v>
          </cell>
          <cell r="D879" t="str">
            <v>Kevi Barhocker schwarz B55*T51*H108  SH76 cm</v>
          </cell>
          <cell r="F879">
            <v>29</v>
          </cell>
          <cell r="G879">
            <v>0</v>
          </cell>
          <cell r="H879">
            <v>4</v>
          </cell>
          <cell r="I879">
            <v>480</v>
          </cell>
          <cell r="J879">
            <v>8000</v>
          </cell>
          <cell r="K879">
            <v>0.2</v>
          </cell>
          <cell r="N879" t="str">
            <v>Kevi barkruk zwart B55*D51*H108  ZH76 cm</v>
          </cell>
          <cell r="P879" t="str">
            <v>Tabouret Kevi noir LA55*P51*H108 HS76 cm</v>
          </cell>
          <cell r="R879" t="str">
            <v>Kevi bar stool black W55*D51*H108  SH76 cm</v>
          </cell>
          <cell r="T879">
            <v>72.5</v>
          </cell>
        </row>
        <row r="880">
          <cell r="A880">
            <v>2213</v>
          </cell>
          <cell r="B880" t="str">
            <v>Mietartikel</v>
          </cell>
          <cell r="C880" t="str">
            <v>Bühnen &amp; Präsentationstechnik</v>
          </cell>
          <cell r="D880" t="str">
            <v>Podiumumrandungsvorhang pro 4 m H19 cm hellgrau</v>
          </cell>
          <cell r="F880">
            <v>17</v>
          </cell>
          <cell r="G880">
            <v>0</v>
          </cell>
          <cell r="H880">
            <v>20</v>
          </cell>
          <cell r="I880">
            <v>137.5</v>
          </cell>
          <cell r="J880">
            <v>2900</v>
          </cell>
          <cell r="K880">
            <v>4.1599999999999998E-2</v>
          </cell>
          <cell r="N880" t="str">
            <v>Podiumrok per 4 m H19 cm lichtgrijs</v>
          </cell>
          <cell r="P880" t="str">
            <v>Bordure rideau pour podium 4m H19 cm gris clair</v>
          </cell>
          <cell r="R880" t="str">
            <v>Podium skirting per 4 m H19 cm light grey</v>
          </cell>
          <cell r="T880">
            <v>0</v>
          </cell>
        </row>
        <row r="881">
          <cell r="A881">
            <v>2214</v>
          </cell>
          <cell r="B881" t="str">
            <v>Mietartikel</v>
          </cell>
          <cell r="C881" t="str">
            <v>Bühnen &amp; Präsentationstechnik</v>
          </cell>
          <cell r="D881" t="str">
            <v>Podiumumrandungsvorhang pro 4 m H39 cm hellgrau</v>
          </cell>
          <cell r="F881">
            <v>20</v>
          </cell>
          <cell r="G881">
            <v>0</v>
          </cell>
          <cell r="H881">
            <v>21</v>
          </cell>
          <cell r="I881">
            <v>143</v>
          </cell>
          <cell r="J881">
            <v>3130</v>
          </cell>
          <cell r="K881">
            <v>4.1599999999999998E-2</v>
          </cell>
          <cell r="N881" t="str">
            <v>Podiumrok per 4 m H39 cm lichtgrijs</v>
          </cell>
          <cell r="P881" t="str">
            <v>Bordure rideau pour podium 4m H39 cm gris clair</v>
          </cell>
          <cell r="R881" t="str">
            <v>Podium skirting per 4 m H39 cm light grey</v>
          </cell>
          <cell r="T881">
            <v>0</v>
          </cell>
        </row>
        <row r="882">
          <cell r="A882">
            <v>2215</v>
          </cell>
          <cell r="B882" t="str">
            <v>Mietartikel</v>
          </cell>
          <cell r="C882" t="str">
            <v>Bühnen &amp; Präsentationstechnik</v>
          </cell>
          <cell r="D882" t="str">
            <v>Podiumumrandungsvorhang pro 4 m H59 cm hellgrau</v>
          </cell>
          <cell r="F882">
            <v>22</v>
          </cell>
          <cell r="G882">
            <v>0</v>
          </cell>
          <cell r="H882">
            <v>22</v>
          </cell>
          <cell r="I882">
            <v>154</v>
          </cell>
          <cell r="J882">
            <v>3635</v>
          </cell>
          <cell r="K882">
            <v>4.1599999999999998E-2</v>
          </cell>
          <cell r="N882" t="str">
            <v>Podiumrok per 4 m H59 cm lichtgrijs</v>
          </cell>
          <cell r="P882" t="str">
            <v>Bordure rideau pour podium 4m H59 cm gris clair</v>
          </cell>
          <cell r="R882" t="str">
            <v>Podium skirting per 4 m H59 cm light grey</v>
          </cell>
          <cell r="T882">
            <v>0</v>
          </cell>
        </row>
        <row r="883">
          <cell r="A883">
            <v>2216</v>
          </cell>
          <cell r="B883" t="str">
            <v>Mietartikel</v>
          </cell>
          <cell r="C883" t="str">
            <v>Bühnen &amp; Präsentationstechnik</v>
          </cell>
          <cell r="D883" t="str">
            <v>Podiumumrandungsvorhang pro 4 m H79 cm hellgrau</v>
          </cell>
          <cell r="F883">
            <v>28</v>
          </cell>
          <cell r="G883">
            <v>0</v>
          </cell>
          <cell r="H883">
            <v>23</v>
          </cell>
          <cell r="I883">
            <v>165</v>
          </cell>
          <cell r="J883">
            <v>3955</v>
          </cell>
          <cell r="K883">
            <v>4.1599999999999998E-2</v>
          </cell>
          <cell r="N883" t="str">
            <v>Podiumrok per 4 m H79 cm lichtgrijs</v>
          </cell>
          <cell r="P883" t="str">
            <v>Bordure rideau pour podium 4m H79 cm gris clair</v>
          </cell>
          <cell r="R883" t="str">
            <v>Podium skirting per 4 m H79 cm light grey</v>
          </cell>
          <cell r="T883">
            <v>0</v>
          </cell>
        </row>
        <row r="884">
          <cell r="A884">
            <v>2217</v>
          </cell>
          <cell r="B884" t="str">
            <v>Mietartikel</v>
          </cell>
          <cell r="C884" t="str">
            <v>Bühnen &amp; Präsentationstechnik</v>
          </cell>
          <cell r="D884" t="str">
            <v>Podiumumrandungsvorhang pro 4 m H139 cm hellgrau</v>
          </cell>
          <cell r="F884">
            <v>34</v>
          </cell>
          <cell r="G884">
            <v>0</v>
          </cell>
          <cell r="H884">
            <v>25</v>
          </cell>
          <cell r="I884">
            <v>192.5</v>
          </cell>
          <cell r="N884" t="str">
            <v>Podiumrok per 4 m H139 cm lichtgrijs</v>
          </cell>
          <cell r="P884" t="str">
            <v>Bordure rideau pour podium 4m H139 cm gris clair</v>
          </cell>
          <cell r="R884" t="str">
            <v>Podium skirting per 4 m H139 cm light grey</v>
          </cell>
          <cell r="T884">
            <v>0</v>
          </cell>
        </row>
        <row r="885">
          <cell r="A885">
            <v>2219</v>
          </cell>
          <cell r="B885" t="str">
            <v>Mietartikel</v>
          </cell>
          <cell r="C885" t="str">
            <v>Bühnen &amp; Präsentationstechnik</v>
          </cell>
          <cell r="D885" t="str">
            <v>Podiumelement dreieckig B100*L100*141 cm</v>
          </cell>
          <cell r="F885">
            <v>22</v>
          </cell>
          <cell r="G885">
            <v>0</v>
          </cell>
          <cell r="H885">
            <v>11.5</v>
          </cell>
          <cell r="I885">
            <v>324.5</v>
          </cell>
          <cell r="J885">
            <v>18000</v>
          </cell>
          <cell r="K885">
            <v>7.1999999999999998E-3</v>
          </cell>
          <cell r="N885" t="str">
            <v>Podiumelement driehoek B100*L100*141 cm</v>
          </cell>
          <cell r="P885" t="str">
            <v>Elément podium triangulaire LA100*L100*141 cm</v>
          </cell>
          <cell r="R885" t="str">
            <v>Podium element triangle 141*100*100 cm</v>
          </cell>
          <cell r="T885">
            <v>60</v>
          </cell>
        </row>
        <row r="886">
          <cell r="A886">
            <v>2220</v>
          </cell>
          <cell r="B886" t="str">
            <v>Mietartikel</v>
          </cell>
          <cell r="C886" t="str">
            <v>Bühnen &amp; Präsentationstechnik</v>
          </cell>
          <cell r="D886" t="str">
            <v>Podiumelement L100*B100 cm</v>
          </cell>
          <cell r="F886">
            <v>16.5</v>
          </cell>
          <cell r="G886">
            <v>0</v>
          </cell>
          <cell r="H886">
            <v>11.5</v>
          </cell>
          <cell r="I886">
            <v>324.5</v>
          </cell>
          <cell r="J886">
            <v>25000</v>
          </cell>
          <cell r="K886">
            <v>0.14399999999999999</v>
          </cell>
          <cell r="N886" t="str">
            <v>Podiumelement L100*B100 cm</v>
          </cell>
          <cell r="P886" t="str">
            <v>Elément podium L100*LA100 cm</v>
          </cell>
          <cell r="R886" t="str">
            <v>Podium element W100*D100 cm</v>
          </cell>
          <cell r="T886">
            <v>60</v>
          </cell>
        </row>
        <row r="887">
          <cell r="A887">
            <v>2221</v>
          </cell>
          <cell r="B887" t="str">
            <v>Mietartikel</v>
          </cell>
          <cell r="C887" t="str">
            <v>Bühnen &amp; Präsentationstechnik</v>
          </cell>
          <cell r="D887" t="str">
            <v>Podiumelement L200*B100 cm</v>
          </cell>
          <cell r="F887">
            <v>18</v>
          </cell>
          <cell r="G887">
            <v>0</v>
          </cell>
          <cell r="H887">
            <v>11.5</v>
          </cell>
          <cell r="I887">
            <v>412.5</v>
          </cell>
          <cell r="J887">
            <v>41500</v>
          </cell>
          <cell r="K887">
            <v>0.28799999999999998</v>
          </cell>
          <cell r="N887" t="str">
            <v>Podiumelement L200*B100 cm</v>
          </cell>
          <cell r="P887" t="str">
            <v>Elément podium L200*LA100 cm</v>
          </cell>
          <cell r="R887" t="str">
            <v>Podium element W200*D100 cm</v>
          </cell>
          <cell r="T887">
            <v>71.5</v>
          </cell>
        </row>
        <row r="888">
          <cell r="A888">
            <v>2224</v>
          </cell>
          <cell r="B888" t="str">
            <v>Mietartikel</v>
          </cell>
          <cell r="C888" t="str">
            <v>Bühnen &amp; Präsentationstechnik</v>
          </cell>
          <cell r="D888" t="str">
            <v>Podiumfuß stufenlos verstellbar 60-100 cm</v>
          </cell>
          <cell r="F888">
            <v>0.85</v>
          </cell>
          <cell r="G888">
            <v>0</v>
          </cell>
          <cell r="H888">
            <v>0</v>
          </cell>
          <cell r="I888">
            <v>26.4</v>
          </cell>
          <cell r="J888">
            <v>1570</v>
          </cell>
          <cell r="K888">
            <v>6.0000000000000001E-3</v>
          </cell>
          <cell r="N888" t="str">
            <v>Podiumvoet traploos instelbaar 60-100 cm</v>
          </cell>
          <cell r="P888" t="str">
            <v>Pied podium réglable en hauteur 60-100 cm</v>
          </cell>
          <cell r="R888" t="str">
            <v>Adjustable podium feet H60-100 cm</v>
          </cell>
          <cell r="T888">
            <v>2.2000000000000002</v>
          </cell>
        </row>
        <row r="889">
          <cell r="A889">
            <v>2226</v>
          </cell>
          <cell r="B889" t="str">
            <v>Mietartikel</v>
          </cell>
          <cell r="C889" t="str">
            <v>Bühnen &amp; Präsentationstechnik</v>
          </cell>
          <cell r="D889" t="str">
            <v>Podiumfuß H80 cm</v>
          </cell>
          <cell r="F889">
            <v>0.55000000000000004</v>
          </cell>
          <cell r="G889">
            <v>0</v>
          </cell>
          <cell r="H889">
            <v>0</v>
          </cell>
          <cell r="I889">
            <v>13.8</v>
          </cell>
          <cell r="J889">
            <v>800</v>
          </cell>
          <cell r="K889">
            <v>3.0000000000000001E-3</v>
          </cell>
          <cell r="N889" t="str">
            <v>Podiumvoet H80 cm</v>
          </cell>
          <cell r="P889" t="str">
            <v>Pied podium H80 cm</v>
          </cell>
          <cell r="R889" t="str">
            <v>Podium foot H80 cm</v>
          </cell>
          <cell r="T889">
            <v>1.1025</v>
          </cell>
        </row>
        <row r="890">
          <cell r="A890">
            <v>2228</v>
          </cell>
          <cell r="B890" t="str">
            <v>Mietartikel</v>
          </cell>
          <cell r="C890" t="str">
            <v>Bühnen &amp; Präsentationstechnik</v>
          </cell>
          <cell r="D890" t="str">
            <v>Podiumfuß H20 cm</v>
          </cell>
          <cell r="F890">
            <v>0.3</v>
          </cell>
          <cell r="G890">
            <v>0</v>
          </cell>
          <cell r="H890">
            <v>0</v>
          </cell>
          <cell r="I890">
            <v>7.5</v>
          </cell>
          <cell r="J890">
            <v>200</v>
          </cell>
          <cell r="K890">
            <v>6.4999999999999997E-4</v>
          </cell>
          <cell r="N890" t="str">
            <v>Podiumvoet H20 cm</v>
          </cell>
          <cell r="P890" t="str">
            <v>Pied podium H20 cm</v>
          </cell>
          <cell r="R890" t="str">
            <v>Podium foot H20 cm</v>
          </cell>
          <cell r="T890">
            <v>0.55000000000000004</v>
          </cell>
        </row>
        <row r="891">
          <cell r="A891">
            <v>2229</v>
          </cell>
          <cell r="B891" t="str">
            <v>Mietartikel</v>
          </cell>
          <cell r="C891" t="str">
            <v>Bühnen &amp; Präsentationstechnik</v>
          </cell>
          <cell r="D891" t="str">
            <v>Podiumfuß H40 cm</v>
          </cell>
          <cell r="F891">
            <v>0.35</v>
          </cell>
          <cell r="G891">
            <v>0</v>
          </cell>
          <cell r="H891">
            <v>0</v>
          </cell>
          <cell r="I891">
            <v>10.8</v>
          </cell>
          <cell r="J891">
            <v>400</v>
          </cell>
          <cell r="K891">
            <v>1.2999999999999999E-3</v>
          </cell>
          <cell r="N891" t="str">
            <v>Podiumvoet H40 cm</v>
          </cell>
          <cell r="P891" t="str">
            <v>Pied podium H 40 cm</v>
          </cell>
          <cell r="R891" t="str">
            <v>Podium foot H40 cm</v>
          </cell>
          <cell r="T891">
            <v>0.55000000000000004</v>
          </cell>
        </row>
        <row r="892">
          <cell r="A892">
            <v>2230</v>
          </cell>
          <cell r="B892" t="str">
            <v>Mietartikel</v>
          </cell>
          <cell r="C892" t="str">
            <v>Bühnen &amp; Präsentationstechnik</v>
          </cell>
          <cell r="D892" t="str">
            <v>Podiumfuß H60 cm</v>
          </cell>
          <cell r="F892">
            <v>0.45</v>
          </cell>
          <cell r="G892">
            <v>0</v>
          </cell>
          <cell r="H892">
            <v>0</v>
          </cell>
          <cell r="I892">
            <v>12.4</v>
          </cell>
          <cell r="J892">
            <v>600</v>
          </cell>
          <cell r="K892">
            <v>2E-3</v>
          </cell>
          <cell r="N892" t="str">
            <v>Podiumvoet H60 cm</v>
          </cell>
          <cell r="P892" t="str">
            <v>Pied podium H 60 cm</v>
          </cell>
          <cell r="R892" t="str">
            <v>Podium foot H60 cm</v>
          </cell>
          <cell r="T892">
            <v>1.1025</v>
          </cell>
        </row>
        <row r="893">
          <cell r="A893">
            <v>2231</v>
          </cell>
          <cell r="B893" t="str">
            <v>Mietartikel</v>
          </cell>
          <cell r="C893" t="str">
            <v>Bühnen &amp; Präsentationstechnik</v>
          </cell>
          <cell r="D893" t="str">
            <v>Podiumfuß H100 cm</v>
          </cell>
          <cell r="F893">
            <v>0.65</v>
          </cell>
          <cell r="G893">
            <v>0</v>
          </cell>
          <cell r="H893">
            <v>0</v>
          </cell>
          <cell r="I893">
            <v>14.3</v>
          </cell>
          <cell r="J893">
            <v>1000</v>
          </cell>
          <cell r="K893">
            <v>4.0000000000000001E-3</v>
          </cell>
          <cell r="N893" t="str">
            <v>Podiumvoet H100 cm</v>
          </cell>
          <cell r="P893" t="str">
            <v>Pied podium H100 cm</v>
          </cell>
          <cell r="R893" t="str">
            <v>Podium foot H100 cm</v>
          </cell>
          <cell r="T893">
            <v>1.6</v>
          </cell>
        </row>
        <row r="894">
          <cell r="A894">
            <v>2232</v>
          </cell>
          <cell r="B894" t="str">
            <v>Mietartikel</v>
          </cell>
          <cell r="C894" t="str">
            <v>Bühnen &amp; Präsentationstechnik</v>
          </cell>
          <cell r="D894" t="str">
            <v>Podiumfuß H140 cm</v>
          </cell>
          <cell r="F894">
            <v>3</v>
          </cell>
          <cell r="G894">
            <v>0</v>
          </cell>
          <cell r="H894">
            <v>0</v>
          </cell>
          <cell r="I894">
            <v>44</v>
          </cell>
          <cell r="J894">
            <v>4000</v>
          </cell>
          <cell r="K894">
            <v>0.108</v>
          </cell>
          <cell r="N894" t="str">
            <v>Podiumvoet H140 cm</v>
          </cell>
          <cell r="P894" t="str">
            <v>Pied podium H 140 cm</v>
          </cell>
          <cell r="R894" t="str">
            <v>Podium foot H140 cm</v>
          </cell>
          <cell r="T894">
            <v>12</v>
          </cell>
        </row>
        <row r="895">
          <cell r="A895">
            <v>2233</v>
          </cell>
          <cell r="B895" t="str">
            <v>Mietartikel</v>
          </cell>
          <cell r="C895" t="str">
            <v>Bühnen &amp; Präsentationstechnik</v>
          </cell>
          <cell r="D895" t="str">
            <v>Podiumumrandungsvorhang pro 4 m H19 cm blau</v>
          </cell>
          <cell r="F895">
            <v>16</v>
          </cell>
          <cell r="G895">
            <v>0</v>
          </cell>
          <cell r="H895">
            <v>19.25</v>
          </cell>
          <cell r="I895">
            <v>137.5</v>
          </cell>
          <cell r="J895">
            <v>2900</v>
          </cell>
          <cell r="K895">
            <v>4.1599999999999998E-2</v>
          </cell>
          <cell r="N895" t="str">
            <v>Podiumrok per 4 m H19 cm blauw</v>
          </cell>
          <cell r="P895" t="str">
            <v>Bordure rideau pour podium 4m H19 cm bleu</v>
          </cell>
          <cell r="R895" t="str">
            <v>Podium skirting per 4 m H19 cm blue</v>
          </cell>
          <cell r="T895">
            <v>0</v>
          </cell>
        </row>
        <row r="896">
          <cell r="A896">
            <v>2234</v>
          </cell>
          <cell r="B896" t="str">
            <v>Mietartikel</v>
          </cell>
          <cell r="C896" t="str">
            <v>Bühnen &amp; Präsentationstechnik</v>
          </cell>
          <cell r="D896" t="str">
            <v>Podiumumrandungsvorhang pro 4 m H39 cm blau</v>
          </cell>
          <cell r="F896">
            <v>18.5</v>
          </cell>
          <cell r="G896">
            <v>0</v>
          </cell>
          <cell r="H896">
            <v>19.25</v>
          </cell>
          <cell r="I896">
            <v>143</v>
          </cell>
          <cell r="J896">
            <v>3130</v>
          </cell>
          <cell r="K896">
            <v>4.1599999999999998E-2</v>
          </cell>
          <cell r="N896" t="str">
            <v>Podiumrok per 4 m H39 cm blauw</v>
          </cell>
          <cell r="P896" t="str">
            <v>Bordure rideau pour podium 4m H 39 cm bleu</v>
          </cell>
          <cell r="R896" t="str">
            <v>Podium skirting per 4 m H39 cm blue</v>
          </cell>
          <cell r="T896">
            <v>0</v>
          </cell>
        </row>
        <row r="897">
          <cell r="A897">
            <v>2235</v>
          </cell>
          <cell r="B897" t="str">
            <v>Mietartikel</v>
          </cell>
          <cell r="C897" t="str">
            <v>Bühnen &amp; Präsentationstechnik</v>
          </cell>
          <cell r="D897" t="str">
            <v>Podiumumrandungsvorhang pro 4 m H59 cm blau</v>
          </cell>
          <cell r="F897">
            <v>21</v>
          </cell>
          <cell r="G897">
            <v>0</v>
          </cell>
          <cell r="H897">
            <v>19.25</v>
          </cell>
          <cell r="I897">
            <v>154</v>
          </cell>
          <cell r="J897">
            <v>3635</v>
          </cell>
          <cell r="K897">
            <v>4.1599999999999998E-2</v>
          </cell>
          <cell r="N897" t="str">
            <v>Podiumrok per 4 m H59 cm blauw</v>
          </cell>
          <cell r="P897" t="str">
            <v>Bordure rideau pour podium 4m H59 cm bleu</v>
          </cell>
          <cell r="R897" t="str">
            <v>Podium skirting per 4 m H59 cm blue</v>
          </cell>
          <cell r="T897">
            <v>0</v>
          </cell>
        </row>
        <row r="898">
          <cell r="A898">
            <v>2236</v>
          </cell>
          <cell r="B898" t="str">
            <v>Mietartikel</v>
          </cell>
          <cell r="C898" t="str">
            <v>Bühnen &amp; Präsentationstechnik</v>
          </cell>
          <cell r="D898" t="str">
            <v>Podiumumrandungsvorhang pro 4 m H99 cm blau</v>
          </cell>
          <cell r="F898">
            <v>31.5</v>
          </cell>
          <cell r="G898">
            <v>0</v>
          </cell>
          <cell r="H898">
            <v>19.25</v>
          </cell>
          <cell r="I898">
            <v>176</v>
          </cell>
          <cell r="J898">
            <v>4150</v>
          </cell>
          <cell r="K898">
            <v>4.1599999999999998E-2</v>
          </cell>
          <cell r="N898" t="str">
            <v>Podiumrok per 4 m H99 cm blauw</v>
          </cell>
          <cell r="P898" t="str">
            <v>Bordure rideau pour podium 4m H99 cm bleu</v>
          </cell>
          <cell r="R898" t="str">
            <v>Podium skirting per 4 m H99 cm blue</v>
          </cell>
          <cell r="T898">
            <v>0</v>
          </cell>
        </row>
        <row r="899">
          <cell r="A899">
            <v>2238</v>
          </cell>
          <cell r="B899" t="str">
            <v>Mietartikel</v>
          </cell>
          <cell r="C899" t="str">
            <v>Bühnen &amp; Präsentationstechnik</v>
          </cell>
          <cell r="D899" t="str">
            <v>Podiumumrandungsvorhang pro 4 m H79 cm blau</v>
          </cell>
          <cell r="F899">
            <v>26</v>
          </cell>
          <cell r="G899">
            <v>0</v>
          </cell>
          <cell r="H899">
            <v>19.25</v>
          </cell>
          <cell r="I899">
            <v>165</v>
          </cell>
          <cell r="J899">
            <v>3955</v>
          </cell>
          <cell r="K899">
            <v>4.1599999999999998E-2</v>
          </cell>
          <cell r="N899" t="str">
            <v>Podiumrok per 4 m H79 cm blauw</v>
          </cell>
          <cell r="P899" t="str">
            <v>Bordure rideau pour podium 4m H79 cm bleu</v>
          </cell>
          <cell r="R899" t="str">
            <v>Podium skirting per 4 m H79 cm blue</v>
          </cell>
          <cell r="T899">
            <v>0</v>
          </cell>
        </row>
        <row r="900">
          <cell r="A900">
            <v>2241</v>
          </cell>
          <cell r="B900" t="str">
            <v>Mietartikel</v>
          </cell>
          <cell r="C900" t="str">
            <v>Bühnen &amp; Präsentationstechnik</v>
          </cell>
          <cell r="D900" t="str">
            <v>Podiumtreppe pro Stufe B100*H20 cm</v>
          </cell>
          <cell r="F900">
            <v>9</v>
          </cell>
          <cell r="G900">
            <v>0</v>
          </cell>
          <cell r="H900">
            <v>11.5</v>
          </cell>
          <cell r="I900">
            <v>143</v>
          </cell>
          <cell r="J900">
            <v>8360</v>
          </cell>
          <cell r="K900">
            <v>0.18</v>
          </cell>
          <cell r="N900" t="str">
            <v>Podiumtrap per trede B100*H20 cm</v>
          </cell>
          <cell r="P900" t="str">
            <v>Rampe podium par marche LA100 H20 cm</v>
          </cell>
          <cell r="R900" t="str">
            <v>Podium steps W100*H20 cm (per step)</v>
          </cell>
          <cell r="T900">
            <v>44</v>
          </cell>
        </row>
        <row r="901">
          <cell r="A901">
            <v>2243</v>
          </cell>
          <cell r="B901" t="str">
            <v>Mietartikel</v>
          </cell>
          <cell r="C901" t="str">
            <v>Bühnen &amp; Präsentationstechnik</v>
          </cell>
          <cell r="D901" t="str">
            <v>Leiste L100 cm mit Klettband für Befestigung Podiumumrandung</v>
          </cell>
          <cell r="F901">
            <v>1.1000000000000001</v>
          </cell>
          <cell r="G901">
            <v>0</v>
          </cell>
          <cell r="H901">
            <v>8.5</v>
          </cell>
          <cell r="I901">
            <v>32.5</v>
          </cell>
          <cell r="J901">
            <v>500</v>
          </cell>
          <cell r="K901">
            <v>5.0000000000000001E-3</v>
          </cell>
          <cell r="N901" t="str">
            <v>Montagelat L100 cm met klitteband voor podiumrok</v>
          </cell>
          <cell r="P901" t="str">
            <v>Baguette L100cm avec bande velcro pour fixation</v>
          </cell>
          <cell r="Q901" t="str">
            <v>de bordure rideau pour podium</v>
          </cell>
          <cell r="R901" t="str">
            <v>Assembly panel with velcro strap for podium skirting L100 cm</v>
          </cell>
          <cell r="T901">
            <v>13.5</v>
          </cell>
        </row>
        <row r="902">
          <cell r="A902">
            <v>2244</v>
          </cell>
          <cell r="B902" t="str">
            <v>Mietartikel</v>
          </cell>
          <cell r="C902" t="str">
            <v>Bühnen &amp; Präsentationstechnik</v>
          </cell>
          <cell r="D902" t="str">
            <v>Podiumgeländer-Klammer</v>
          </cell>
          <cell r="F902">
            <v>0.5</v>
          </cell>
          <cell r="G902">
            <v>0</v>
          </cell>
          <cell r="H902">
            <v>8.5</v>
          </cell>
          <cell r="I902">
            <v>16.5</v>
          </cell>
          <cell r="N902" t="str">
            <v>Klem voor podiumhek</v>
          </cell>
          <cell r="P902" t="str">
            <v>Pince pour balustrade (podium)</v>
          </cell>
          <cell r="R902" t="str">
            <v>Connector for podium fence</v>
          </cell>
          <cell r="T902">
            <v>12</v>
          </cell>
        </row>
        <row r="903">
          <cell r="A903">
            <v>2245</v>
          </cell>
          <cell r="B903" t="str">
            <v>Mietartikel</v>
          </cell>
          <cell r="C903" t="str">
            <v>Bühnen &amp; Präsentationstechnik</v>
          </cell>
          <cell r="D903" t="str">
            <v>Podiumgeländer L200*H100 cm</v>
          </cell>
          <cell r="F903">
            <v>13</v>
          </cell>
          <cell r="G903">
            <v>0</v>
          </cell>
          <cell r="H903">
            <v>8.5</v>
          </cell>
          <cell r="I903">
            <v>104.5</v>
          </cell>
          <cell r="J903">
            <v>8250</v>
          </cell>
          <cell r="K903">
            <v>6.4799999999999996E-2</v>
          </cell>
          <cell r="N903" t="str">
            <v>Podiumhek L200*H100 cm</v>
          </cell>
          <cell r="P903" t="str">
            <v>Balustrade podium L200*H100 cm</v>
          </cell>
          <cell r="R903" t="str">
            <v>Podium fence W200*H100 cm</v>
          </cell>
          <cell r="T903">
            <v>41.5</v>
          </cell>
        </row>
        <row r="904">
          <cell r="A904">
            <v>2246</v>
          </cell>
          <cell r="B904" t="str">
            <v>Mietartikel</v>
          </cell>
          <cell r="C904" t="str">
            <v>Bühnen &amp; Präsentationstechnik</v>
          </cell>
          <cell r="D904" t="str">
            <v>Podiumgeländer L100*H100 cm</v>
          </cell>
          <cell r="F904">
            <v>7</v>
          </cell>
          <cell r="G904">
            <v>0</v>
          </cell>
          <cell r="H904">
            <v>5.75</v>
          </cell>
          <cell r="I904">
            <v>82.5</v>
          </cell>
          <cell r="J904">
            <v>4340</v>
          </cell>
          <cell r="K904">
            <v>6.4799999999999996E-2</v>
          </cell>
          <cell r="N904" t="str">
            <v>Podiumhek L100*H100 cm</v>
          </cell>
          <cell r="P904" t="str">
            <v>Balustrade podium L100*H100 cm</v>
          </cell>
          <cell r="R904" t="str">
            <v>Podium fence W100*H100 cm</v>
          </cell>
          <cell r="T904">
            <v>26.5</v>
          </cell>
        </row>
        <row r="905">
          <cell r="A905">
            <v>2247</v>
          </cell>
          <cell r="B905" t="str">
            <v>Mietartikel</v>
          </cell>
          <cell r="C905" t="str">
            <v>Bühnen &amp; Präsentationstechnik</v>
          </cell>
          <cell r="D905" t="str">
            <v>Podium Stuhlhalteleiste L200 cm</v>
          </cell>
          <cell r="F905">
            <v>5.5</v>
          </cell>
          <cell r="G905">
            <v>0</v>
          </cell>
          <cell r="H905">
            <v>5.75</v>
          </cell>
          <cell r="I905">
            <v>44</v>
          </cell>
          <cell r="J905">
            <v>1505</v>
          </cell>
          <cell r="K905">
            <v>2.0199999999999999E-2</v>
          </cell>
          <cell r="N905" t="str">
            <v>Podium stoelrand L200 cm</v>
          </cell>
          <cell r="P905" t="str">
            <v>Plinthe d'arrêt L200 cm</v>
          </cell>
          <cell r="R905" t="str">
            <v>Podium chair-holding-border L200 cm</v>
          </cell>
          <cell r="T905">
            <v>21.5</v>
          </cell>
        </row>
        <row r="906">
          <cell r="A906">
            <v>2249</v>
          </cell>
          <cell r="B906" t="str">
            <v>Mietartikel</v>
          </cell>
          <cell r="C906" t="str">
            <v>Trennsysteme</v>
          </cell>
          <cell r="D906" t="str">
            <v>Trennkordelständer verchromt H90 cm</v>
          </cell>
          <cell r="F906">
            <v>6.5</v>
          </cell>
          <cell r="G906">
            <v>0</v>
          </cell>
          <cell r="H906">
            <v>3.5</v>
          </cell>
          <cell r="I906">
            <v>74.3</v>
          </cell>
          <cell r="J906">
            <v>4060</v>
          </cell>
          <cell r="K906">
            <v>6.8599999999999994E-2</v>
          </cell>
          <cell r="N906" t="str">
            <v>Afscheidingsstandaard verchroomd H90 cm</v>
          </cell>
          <cell r="P906" t="str">
            <v>Pied en chrome pour cordon de séparation H90 cm</v>
          </cell>
          <cell r="R906" t="str">
            <v>Barring rope stand chrome-plated H90 cm</v>
          </cell>
          <cell r="T906">
            <v>26.5</v>
          </cell>
        </row>
        <row r="907">
          <cell r="A907">
            <v>2250</v>
          </cell>
          <cell r="B907" t="str">
            <v>Mietartikel</v>
          </cell>
          <cell r="C907" t="str">
            <v>Bühnen &amp; Präsentationstechnik</v>
          </cell>
          <cell r="D907" t="str">
            <v>Rednerpult Cube weiß B50*T40*H125 cm</v>
          </cell>
          <cell r="F907">
            <v>109</v>
          </cell>
          <cell r="G907">
            <v>0</v>
          </cell>
          <cell r="H907">
            <v>21</v>
          </cell>
          <cell r="I907">
            <v>935</v>
          </cell>
          <cell r="J907">
            <v>30000</v>
          </cell>
          <cell r="K907">
            <v>0.5</v>
          </cell>
          <cell r="N907" t="str">
            <v>Katheder Cube B50*D40*H125 cm</v>
          </cell>
          <cell r="P907" t="str">
            <v>Pupitre Cube L50*P40*H125 cm</v>
          </cell>
          <cell r="R907" t="str">
            <v>Lectern Cube W50*D40*H125 cm</v>
          </cell>
          <cell r="T907">
            <v>275</v>
          </cell>
        </row>
        <row r="908">
          <cell r="A908">
            <v>2251</v>
          </cell>
          <cell r="B908" t="str">
            <v>Mietartikel</v>
          </cell>
          <cell r="C908" t="str">
            <v>Bühnen &amp; Präsentationstechnik</v>
          </cell>
          <cell r="D908" t="str">
            <v>Rednerpult höhenverstellbar von 91-121 cm mit Ablage</v>
          </cell>
          <cell r="E908" t="str">
            <v>Gestell silber - Blende grau 48,5*60,5 cm - Platte Ahorndecor</v>
          </cell>
          <cell r="F908">
            <v>77.5</v>
          </cell>
          <cell r="G908">
            <v>0</v>
          </cell>
          <cell r="H908">
            <v>15.75</v>
          </cell>
          <cell r="I908">
            <v>522.5</v>
          </cell>
          <cell r="J908">
            <v>31000</v>
          </cell>
          <cell r="K908">
            <v>2.3039999999999998</v>
          </cell>
          <cell r="N908" t="str">
            <v>Katheder in hoogte verstelbaar van 91cm tot 121 cm</v>
          </cell>
          <cell r="O908" t="str">
            <v>frame zilver - front grijs 48.5*60.5 cm - licht gebogen - blad ahorn decor</v>
          </cell>
          <cell r="P908" t="str">
            <v>Pupitre orateur réglable en hauteur de 91 à 121 cm</v>
          </cell>
          <cell r="Q908" t="str">
            <v>monture argenté - écran gris 48.5*60.5 cm - plaque décor érable</v>
          </cell>
          <cell r="R908" t="str">
            <v>Lectern frame silver W60.5*D48.5*H91-121 cm</v>
          </cell>
          <cell r="T908">
            <v>210</v>
          </cell>
        </row>
        <row r="909">
          <cell r="A909">
            <v>2254</v>
          </cell>
          <cell r="B909" t="str">
            <v>Mietartikel</v>
          </cell>
          <cell r="C909" t="str">
            <v>(Künstler-) Garderoben</v>
          </cell>
          <cell r="D909" t="str">
            <v>Schirmständer Edelstahl gelocht Ø27 H61 cm</v>
          </cell>
          <cell r="F909">
            <v>28.5</v>
          </cell>
          <cell r="G909">
            <v>0</v>
          </cell>
          <cell r="H909">
            <v>2.9</v>
          </cell>
          <cell r="I909">
            <v>93.5</v>
          </cell>
          <cell r="J909">
            <v>3800</v>
          </cell>
          <cell r="K909">
            <v>6.5000000000000002E-2</v>
          </cell>
          <cell r="N909" t="str">
            <v>Paraplubak rvs geperforeerd Ø27*H61 cm</v>
          </cell>
          <cell r="P909" t="str">
            <v>Porte-parapluie en acier inoxydable perforé Ø27*H61 cm</v>
          </cell>
          <cell r="R909" t="str">
            <v>Perforated umbrella stand stainless steel Ø27 cm H61 cm</v>
          </cell>
          <cell r="T909">
            <v>50</v>
          </cell>
        </row>
        <row r="910">
          <cell r="A910">
            <v>2257</v>
          </cell>
          <cell r="B910" t="str">
            <v>Mietartikel</v>
          </cell>
          <cell r="C910" t="str">
            <v>Teppich &amp; Bodenbeläge</v>
          </cell>
          <cell r="D910" t="str">
            <v>Laminattanzboden pro m²</v>
          </cell>
          <cell r="E910" t="str">
            <v>(Bodenfläche muss eben sein)_x000D_
inklusive:_x000D_
- Montageklotz 6928_x000D_
- Montagehammer 6929</v>
          </cell>
          <cell r="F910">
            <v>17.5</v>
          </cell>
          <cell r="G910">
            <v>0</v>
          </cell>
          <cell r="H910">
            <v>8.75</v>
          </cell>
          <cell r="I910">
            <v>269.5</v>
          </cell>
          <cell r="J910">
            <v>14400</v>
          </cell>
          <cell r="K910">
            <v>0.1</v>
          </cell>
          <cell r="N910" t="str">
            <v>Laminaatdansvloer per m²</v>
          </cell>
          <cell r="O910" t="str">
            <v>(Ondergrond moet vlak zijn!)_x000D_
inclusief:_x000D_
- montageblok 6928_x000D_
- montagehamer 6929</v>
          </cell>
          <cell r="P910" t="str">
            <v>Parquet de danse par m²</v>
          </cell>
          <cell r="Q910" t="str">
            <v>(la surface doit être plate) inclus:_x000D_
- bloc de montage 6928_x000D_
- marteau de montage 6929</v>
          </cell>
          <cell r="R910" t="str">
            <v>Laminat dance floor per m²</v>
          </cell>
          <cell r="S910" t="str">
            <v>(surface has to be flat)_x000D_
inclusive:_x000D_
- assembly block 6928_x000D_
- assembly hammer 6929</v>
          </cell>
          <cell r="T910">
            <v>41.5</v>
          </cell>
        </row>
        <row r="911">
          <cell r="A911">
            <v>2260</v>
          </cell>
          <cell r="B911" t="str">
            <v>Mietartikel</v>
          </cell>
          <cell r="C911" t="str">
            <v>(Künstler-) Garderoben</v>
          </cell>
          <cell r="D911" t="str">
            <v>Garderobengestell fahrbar mit 100 Haken B100*T56*H175 cm</v>
          </cell>
          <cell r="F911">
            <v>37.5</v>
          </cell>
          <cell r="G911">
            <v>0</v>
          </cell>
          <cell r="H911">
            <v>9.5</v>
          </cell>
          <cell r="I911">
            <v>1175</v>
          </cell>
          <cell r="J911">
            <v>20500</v>
          </cell>
          <cell r="K911">
            <v>0.57599999999999996</v>
          </cell>
          <cell r="N911" t="str">
            <v>Garderoberek verrijdbaar met 100 haken L100*B56*H175 cm</v>
          </cell>
          <cell r="P911" t="str">
            <v>Garde-robe sur roulettes 100 crochets L100*P56*H175 cm</v>
          </cell>
          <cell r="R911" t="str">
            <v>Mobile wandrobe stand with 100 hooks W100*D56*H175 cm</v>
          </cell>
          <cell r="T911">
            <v>82.5</v>
          </cell>
        </row>
        <row r="912">
          <cell r="A912">
            <v>2262</v>
          </cell>
          <cell r="B912" t="str">
            <v>Mietartikel</v>
          </cell>
          <cell r="C912" t="str">
            <v>(Künstler-) Garderoben</v>
          </cell>
          <cell r="D912" t="str">
            <v>Sichtblende weiß B62*H185 cm für Garderobengestell</v>
          </cell>
          <cell r="E912" t="str">
            <v>passend für Code 2260 und 2263</v>
          </cell>
          <cell r="F912">
            <v>34.5</v>
          </cell>
          <cell r="G912">
            <v>0</v>
          </cell>
          <cell r="H912">
            <v>7</v>
          </cell>
          <cell r="I912">
            <v>295.89999999999998</v>
          </cell>
          <cell r="J912">
            <v>8000</v>
          </cell>
          <cell r="K912">
            <v>0.15</v>
          </cell>
          <cell r="N912" t="str">
            <v>Scherm wit B62*H185 cm voor garderoberek</v>
          </cell>
          <cell r="O912" t="str">
            <v>voor Code 2260 en 2263</v>
          </cell>
          <cell r="P912" t="str">
            <v>Cache blanc 62*H185 cm pour garde-robe</v>
          </cell>
          <cell r="Q912" t="str">
            <v>pour Code 2260 et 2263</v>
          </cell>
          <cell r="R912" t="str">
            <v>Wardrobe stand modesty panel white W62*H185 cm</v>
          </cell>
          <cell r="S912" t="str">
            <v>fits to code 2260 and 2263</v>
          </cell>
          <cell r="T912">
            <v>55</v>
          </cell>
        </row>
        <row r="913">
          <cell r="A913">
            <v>2263</v>
          </cell>
          <cell r="B913" t="str">
            <v>Mietartikel</v>
          </cell>
          <cell r="C913" t="str">
            <v>(Künstler-) Garderoben</v>
          </cell>
          <cell r="D913" t="str">
            <v>Garderobenständer fahrbar für 40 Kleiderbügel</v>
          </cell>
          <cell r="E913" t="str">
            <v>B150*T56*H185 cm</v>
          </cell>
          <cell r="F913">
            <v>22.5</v>
          </cell>
          <cell r="G913">
            <v>0</v>
          </cell>
          <cell r="H913">
            <v>7</v>
          </cell>
          <cell r="I913">
            <v>242</v>
          </cell>
          <cell r="J913">
            <v>15755</v>
          </cell>
          <cell r="K913">
            <v>0.24</v>
          </cell>
          <cell r="N913" t="str">
            <v>Garderoberek verrijdbaar voor 40 kleerhangers</v>
          </cell>
          <cell r="O913" t="str">
            <v>L150*B56*H185 cm</v>
          </cell>
          <cell r="P913" t="str">
            <v>Garde-robe sur roulettes pour 40 cintres</v>
          </cell>
          <cell r="Q913" t="str">
            <v>L150*P56*H185 cm</v>
          </cell>
          <cell r="R913" t="str">
            <v>Mobile wardrobe stand for 40 coat hangers W150*D56*H185 cm</v>
          </cell>
          <cell r="T913">
            <v>47.5</v>
          </cell>
        </row>
        <row r="914">
          <cell r="A914">
            <v>2264</v>
          </cell>
          <cell r="B914" t="str">
            <v>Mietartikel</v>
          </cell>
          <cell r="C914" t="str">
            <v>(Künstler-) Garderoben</v>
          </cell>
          <cell r="D914" t="str">
            <v>Kleiderbügel aus Holz</v>
          </cell>
          <cell r="F914">
            <v>0.25</v>
          </cell>
          <cell r="G914">
            <v>0</v>
          </cell>
          <cell r="H914">
            <v>0</v>
          </cell>
          <cell r="I914">
            <v>1.9</v>
          </cell>
          <cell r="J914">
            <v>140</v>
          </cell>
          <cell r="K914">
            <v>1.6000000000000001E-3</v>
          </cell>
          <cell r="N914" t="str">
            <v>Houten kleerhanger</v>
          </cell>
          <cell r="P914" t="str">
            <v>Cintre en bois</v>
          </cell>
          <cell r="R914" t="str">
            <v>Wooden coat hanger</v>
          </cell>
          <cell r="T914">
            <v>0.94499999999999995</v>
          </cell>
        </row>
        <row r="915">
          <cell r="A915">
            <v>2265</v>
          </cell>
          <cell r="B915" t="str">
            <v>Mietartikel</v>
          </cell>
          <cell r="C915" t="str">
            <v>(Künstler-) Garderoben</v>
          </cell>
          <cell r="D915" t="str">
            <v>Garderobenmarke 2-fach Kunststoff</v>
          </cell>
          <cell r="F915">
            <v>0.68</v>
          </cell>
          <cell r="G915">
            <v>0</v>
          </cell>
          <cell r="H915">
            <v>0</v>
          </cell>
          <cell r="I915">
            <v>2</v>
          </cell>
          <cell r="J915">
            <v>10</v>
          </cell>
          <cell r="K915">
            <v>1E-4</v>
          </cell>
          <cell r="N915" t="str">
            <v>Garderobenummer 2-voud kunststof</v>
          </cell>
          <cell r="P915" t="str">
            <v>Ticket de vestiaire en plastique (deux exemplaires)</v>
          </cell>
          <cell r="R915" t="str">
            <v>Double number cloakroom synthetic</v>
          </cell>
          <cell r="T915">
            <v>1.95</v>
          </cell>
        </row>
        <row r="916">
          <cell r="A916">
            <v>2266</v>
          </cell>
          <cell r="B916" t="str">
            <v>Mietartikel</v>
          </cell>
          <cell r="C916" t="str">
            <v>(Künstler-) Garderoben</v>
          </cell>
          <cell r="D916" t="str">
            <v>Schirmständer für 48 Schirme fahrbar B80*T40*H56 cm</v>
          </cell>
          <cell r="F916">
            <v>46.5</v>
          </cell>
          <cell r="G916">
            <v>0</v>
          </cell>
          <cell r="H916">
            <v>7</v>
          </cell>
          <cell r="I916">
            <v>434.5</v>
          </cell>
          <cell r="J916">
            <v>18000</v>
          </cell>
          <cell r="K916">
            <v>0.32</v>
          </cell>
          <cell r="N916" t="str">
            <v>Paraplubak voor 48 paraplu's verrijdbaar L80*D40*H56 cm</v>
          </cell>
          <cell r="P916" t="str">
            <v>Porte-parapluie 48 parapluies sur roulettes L80*P40*H56 cm</v>
          </cell>
          <cell r="R916" t="str">
            <v>Mobile umbrella stand for 48 umbrellas W80*D40*H56 cm</v>
          </cell>
          <cell r="T916">
            <v>77.5</v>
          </cell>
        </row>
        <row r="917">
          <cell r="A917">
            <v>2267</v>
          </cell>
          <cell r="B917" t="str">
            <v>Mietartikel</v>
          </cell>
          <cell r="C917" t="str">
            <v>Trennsysteme</v>
          </cell>
          <cell r="D917" t="str">
            <v>Garderobenmarke 2-fach Kunststoff</v>
          </cell>
          <cell r="F917">
            <v>0.59</v>
          </cell>
          <cell r="G917">
            <v>0</v>
          </cell>
          <cell r="H917">
            <v>0</v>
          </cell>
          <cell r="I917">
            <v>2</v>
          </cell>
          <cell r="J917">
            <v>10</v>
          </cell>
          <cell r="K917">
            <v>1E-4</v>
          </cell>
          <cell r="N917" t="str">
            <v>Garderobenummer 2-voud kunststof</v>
          </cell>
          <cell r="P917" t="str">
            <v>Ticket de vestiaire en plastique (deux exemplaires)</v>
          </cell>
          <cell r="R917" t="str">
            <v>Cloakroom numbers double number synthetic</v>
          </cell>
          <cell r="T917">
            <v>1.2</v>
          </cell>
        </row>
        <row r="918">
          <cell r="A918">
            <v>2268</v>
          </cell>
          <cell r="B918" t="str">
            <v>Verkaufsartikel</v>
          </cell>
          <cell r="C918" t="str">
            <v>Verkauf</v>
          </cell>
          <cell r="D918" t="str">
            <v>Garderobenmarke 2-fach Papier (Verkauf pro 100 Stück)</v>
          </cell>
          <cell r="F918">
            <v>6</v>
          </cell>
          <cell r="G918">
            <v>0</v>
          </cell>
          <cell r="H918">
            <v>0</v>
          </cell>
          <cell r="I918">
            <v>5.5</v>
          </cell>
          <cell r="N918" t="str">
            <v>Garderobenummer 2-voud papier (verkoop per 100 stuks)</v>
          </cell>
          <cell r="P918" t="str">
            <v>Numéro garde-robe (vente)</v>
          </cell>
          <cell r="R918" t="str">
            <v>Double cloakroom numbers (sales per 100 pieces)</v>
          </cell>
          <cell r="T918">
            <v>6</v>
          </cell>
        </row>
        <row r="919">
          <cell r="A919">
            <v>2269</v>
          </cell>
          <cell r="B919" t="str">
            <v>Mietartikel</v>
          </cell>
          <cell r="C919" t="str">
            <v>(Künstler-) Garderoben</v>
          </cell>
          <cell r="D919" t="str">
            <v>Ankleidespiegel auf Rollen B40*H190 cm</v>
          </cell>
          <cell r="F919">
            <v>63.5</v>
          </cell>
          <cell r="G919">
            <v>0</v>
          </cell>
          <cell r="H919">
            <v>15.75</v>
          </cell>
          <cell r="I919">
            <v>550</v>
          </cell>
          <cell r="J919">
            <v>22000</v>
          </cell>
          <cell r="K919">
            <v>7.6799999999999993E-2</v>
          </cell>
          <cell r="N919" t="str">
            <v>Passpiegel verrijdbaar B40*H190 cm</v>
          </cell>
          <cell r="P919" t="str">
            <v>Miroir sur roues haut L40*H190 cm</v>
          </cell>
          <cell r="R919" t="str">
            <v>Full length mobile mirror W40*H190 cm</v>
          </cell>
          <cell r="T919">
            <v>120</v>
          </cell>
        </row>
        <row r="920">
          <cell r="A920">
            <v>2270</v>
          </cell>
          <cell r="B920" t="str">
            <v>Mietartikel</v>
          </cell>
          <cell r="C920" t="str">
            <v>(Künstler-) Garderoben</v>
          </cell>
          <cell r="D920" t="str">
            <v>Schminkspiegel B35*H50 cm</v>
          </cell>
          <cell r="F920">
            <v>32.5</v>
          </cell>
          <cell r="G920">
            <v>0</v>
          </cell>
          <cell r="H920">
            <v>8.5</v>
          </cell>
          <cell r="I920">
            <v>185</v>
          </cell>
          <cell r="J920">
            <v>5230</v>
          </cell>
          <cell r="K920">
            <v>7.6799999999999993E-2</v>
          </cell>
          <cell r="N920" t="str">
            <v>Opmaakspiegel B35*H50 cm</v>
          </cell>
          <cell r="P920" t="str">
            <v>Miroir de maquillage L35*H50 cm</v>
          </cell>
          <cell r="R920" t="str">
            <v>Cosmetic mirror W35*H50 cm</v>
          </cell>
          <cell r="T920">
            <v>82.5</v>
          </cell>
        </row>
        <row r="921">
          <cell r="A921">
            <v>2271</v>
          </cell>
          <cell r="B921" t="str">
            <v>Mietartikel</v>
          </cell>
          <cell r="C921" t="str">
            <v>Spülmaschinen</v>
          </cell>
          <cell r="D921" t="str">
            <v>Geschirrspülmaschine Frontlader V400 exklusive Montage</v>
          </cell>
          <cell r="E921" t="str">
            <v>inklusive Drucksteigerungspumpe, Laugenpumpe, integr. Dosiergerät, Selbstreinigungsprogramm B60*T67*H85 cm  400V/16A inklusive 2 Körbe 50*50 cm</v>
          </cell>
          <cell r="F921">
            <v>345</v>
          </cell>
          <cell r="G921">
            <v>22</v>
          </cell>
          <cell r="H921">
            <v>0</v>
          </cell>
          <cell r="I921">
            <v>5555</v>
          </cell>
          <cell r="J921">
            <v>66000</v>
          </cell>
          <cell r="K921">
            <v>1.5</v>
          </cell>
          <cell r="N921" t="str">
            <v>Vaatwasmachine Frontlader 400V exklusief montage</v>
          </cell>
          <cell r="O921" t="str">
            <v>400V/16A inklusief 2 spoelkorven 50*50 cm B60*D67*H85 cm</v>
          </cell>
          <cell r="P921" t="str">
            <v>Lave-vaisselle chargement frontal V400</v>
          </cell>
          <cell r="Q921" t="str">
            <v>(frais de montage non compris)</v>
          </cell>
          <cell r="R921" t="str">
            <v>Dish washer 400V  Front charger L60*W67*H85 cm</v>
          </cell>
          <cell r="S921" t="str">
            <v>400V/16A incl 2 baskets 50*50 cm</v>
          </cell>
          <cell r="T921">
            <v>600</v>
          </cell>
        </row>
        <row r="922">
          <cell r="A922">
            <v>2274</v>
          </cell>
          <cell r="B922" t="str">
            <v>Mietartikel</v>
          </cell>
          <cell r="C922" t="str">
            <v>Spülmaschinen</v>
          </cell>
          <cell r="D922" t="str">
            <v>Geschirrspülmaschine Frontlader V230</v>
          </cell>
          <cell r="E922" t="str">
            <v>(exklusive Montage) B65*T68*H130 cm 230V/3,3kW inkl 2 Körbe 50*50 cm - ohne Abwasserpumpe, Abfluss muss durch Gefälle erfolgen</v>
          </cell>
          <cell r="F922">
            <v>275</v>
          </cell>
          <cell r="G922">
            <v>16.5</v>
          </cell>
          <cell r="H922">
            <v>0</v>
          </cell>
          <cell r="I922">
            <v>2194.5</v>
          </cell>
          <cell r="J922">
            <v>66000</v>
          </cell>
          <cell r="K922">
            <v>1.1519999999999999</v>
          </cell>
          <cell r="N922" t="str">
            <v>Vaatwasmachine Frontlader V230</v>
          </cell>
          <cell r="O922" t="str">
            <v>(exclusief montage) 230V/3.3kW incl 2 spoelkorven 50*50 cm B65*D68*H130 cm</v>
          </cell>
          <cell r="P922" t="str">
            <v>Lave-vaisselle chargement frontal V230</v>
          </cell>
          <cell r="Q922" t="str">
            <v>(frais de montage non compris) LA65*P68*H130 cm 230V/3.3 kW _x000D_
2 corbeilles 50*50 cm inclus - sans pompe à eau usée, écoulement doit se faire par une pente</v>
          </cell>
          <cell r="R922" t="str">
            <v>Dish washer V230 Front loader</v>
          </cell>
          <cell r="S922" t="str">
            <v>(excl. set up) W65*D68*H130 cm 230V/3.3kW incl 2 baskets 50*50 cm_x000D_
- without wastewater pump, gradient for the drain outlet</v>
          </cell>
          <cell r="T922">
            <v>435</v>
          </cell>
        </row>
        <row r="923">
          <cell r="A923">
            <v>2276</v>
          </cell>
          <cell r="B923" t="str">
            <v>Mietartikel</v>
          </cell>
          <cell r="C923" t="str">
            <v>Spülmaschinen</v>
          </cell>
          <cell r="D923" t="str">
            <v>Waschbecken Edelstahl mit Kniebedienung und Boiler 10 ltr</v>
          </cell>
          <cell r="E923" t="str">
            <v>230V/2,0kW B70*T70*H95 cm</v>
          </cell>
          <cell r="F923">
            <v>82.5</v>
          </cell>
          <cell r="G923">
            <v>11</v>
          </cell>
          <cell r="H923">
            <v>0</v>
          </cell>
          <cell r="I923">
            <v>1485</v>
          </cell>
          <cell r="J923">
            <v>42550</v>
          </cell>
          <cell r="K923">
            <v>0.72</v>
          </cell>
          <cell r="N923" t="str">
            <v>Wasbak rvs met kniebediening en boiler 10ltr</v>
          </cell>
          <cell r="O923" t="str">
            <v>230V/2000W B70*D70*H95 cm</v>
          </cell>
          <cell r="P923" t="str">
            <v>Plonge en acier inoxydable avec chauffage d'eau 10 ltr</v>
          </cell>
          <cell r="Q923" t="str">
            <v>230V/2000W LA70*P70*H95 cm</v>
          </cell>
          <cell r="R923" t="str">
            <v>Sink unit stainless steel with boiler 10 ltr</v>
          </cell>
          <cell r="S923" t="str">
            <v>230V/2kW W70*D70*H95 cm</v>
          </cell>
          <cell r="T923">
            <v>170</v>
          </cell>
        </row>
        <row r="924">
          <cell r="A924">
            <v>2277</v>
          </cell>
          <cell r="B924" t="str">
            <v>Mietartikel</v>
          </cell>
          <cell r="C924" t="str">
            <v>Spülmaschinen</v>
          </cell>
          <cell r="D924" t="str">
            <v>Fahrbare industrielle Geschirrspülmaschine</v>
          </cell>
          <cell r="E924" t="str">
            <v>mit Durchschubsystem HX-60 ES HOBART gerade oder über Eck mit Vorwäschesystem und Ablaufkonsole - Kaltwasseranschluss_x000D_
3 Automatikprogramme: 60/160/240 sec_x000D_
400V - Erhitzer 9.0kW - Gesamtanschluss 9,7kW - 16A_x000D_
B234*T90*H210 cm inkl. 2 Spülkörbe 50*50 cm_x000D_
WIRD OHNE SPÜLMITTEL UND KLARSPÜLER GELIEFERT!_x000D_
_x000D_
Bitte beachten Sie, dass das Spülergebnis abhängig ist vom_x000D_
Verschmutzungsgrad des Table Top; Dosierung von Reiniger und_x000D_
Klarspüler; Härtegrad des Wassers vor Ort. Party Rent kann_x000D_
kein optimales Spülergebnis garantieren.</v>
          </cell>
          <cell r="F924">
            <v>645</v>
          </cell>
          <cell r="G924">
            <v>66</v>
          </cell>
          <cell r="H924">
            <v>0</v>
          </cell>
          <cell r="I924">
            <v>12650</v>
          </cell>
          <cell r="J924">
            <v>175000</v>
          </cell>
          <cell r="K924">
            <v>4.032</v>
          </cell>
          <cell r="N924" t="str">
            <v>Verrijdbare industriële vaatwasmachine met doorschuifsysteem</v>
          </cell>
          <cell r="O924" t="str">
            <v>HX-60 ES HOBART opbouw recht of met hoek incl spoelbak, browser en_x000D_
afloop - koudwateraansluiting_x000D_
3 wasprogramma's: 60/160/240 sec_x000D_
400V - verhitter 9.0kW - totale aansluitwaarde 9.7kW - 16A_x000D_
B234*D90*H210 cm incl. 2 spoelkorven 50*50 cm_x000D_
_x000D_
Houd er rekening mee dat het spoelresultaat onder andere afhangt van de mate van vervuiling van het table top, de dosering van het reinigings- en glasspoelmiddel, de hardheid van het water ter plaatse. Party Rent kan geen optimale wasresultaten garanderen.</v>
          </cell>
          <cell r="P924" t="str">
            <v>Lave-vaisselle industriel mobile avec tapis roulant</v>
          </cell>
          <cell r="Q924" t="str">
            <v>et terminal HX-60 ES HOBART droit ou angulaire avec système de prélavage_x000D_
raccordement eau froide_x000D_
3 programmes automatiques: 60/160/240 sec_x000D_
400V - Chauffage 9.0 kW - Branchement total 9.7 kW - 16A_x000D_
L234*P90*H210 cm - 2 paniers de lavage 50*50 cm inclus_x000D_
Livraison sans liquide vaisselle et liquide de rinçage!</v>
          </cell>
          <cell r="R924" t="str">
            <v>Industrial dishwasher mobile with push through system</v>
          </cell>
          <cell r="S924" t="str">
            <v>HX-60 ES HOBART construction straight or in a corner including rinsing_x000D_
tub, pre-wash spray and overflow - cold water connection -_x000D_
3 washing programmes: 60/160/240 sec_x000D_
400V - heater 9.0kW - total connection use 9.7kW - 16A_x000D_
W234*D90*H210 cm</v>
          </cell>
          <cell r="T924">
            <v>1175</v>
          </cell>
        </row>
        <row r="925">
          <cell r="A925">
            <v>2279</v>
          </cell>
          <cell r="B925" t="str">
            <v>Mietartikel</v>
          </cell>
          <cell r="C925" t="str">
            <v>Spülmaschinen</v>
          </cell>
          <cell r="D925" t="str">
            <v>Spültisch Edelstahl mit 2 Becken L140*B70 cm</v>
          </cell>
          <cell r="F925">
            <v>87.5</v>
          </cell>
          <cell r="G925">
            <v>22</v>
          </cell>
          <cell r="H925">
            <v>0</v>
          </cell>
          <cell r="I925">
            <v>979</v>
          </cell>
          <cell r="J925">
            <v>38500</v>
          </cell>
          <cell r="K925">
            <v>2.6880000000000002</v>
          </cell>
          <cell r="N925" t="str">
            <v>Spoeltafel rvs met 2 spoelbakken L140*B70 cm</v>
          </cell>
          <cell r="P925" t="str">
            <v>Plonge (table) en acier inoxydable 2 plongeoirs L140*P70 cm</v>
          </cell>
          <cell r="R925" t="str">
            <v>Sink unit table small stainless steel with 2 bowls</v>
          </cell>
          <cell r="S925" t="str">
            <v>L140*W70*90 cm</v>
          </cell>
          <cell r="T925">
            <v>280</v>
          </cell>
        </row>
        <row r="926">
          <cell r="A926">
            <v>2280</v>
          </cell>
          <cell r="B926" t="str">
            <v>Mietartikel</v>
          </cell>
          <cell r="C926" t="str">
            <v>Trennsysteme</v>
          </cell>
          <cell r="D926" t="str">
            <v>Zaunumrandung cremeweiß B220*H70 cm</v>
          </cell>
          <cell r="F926">
            <v>17</v>
          </cell>
          <cell r="G926">
            <v>0</v>
          </cell>
          <cell r="H926">
            <v>7</v>
          </cell>
          <cell r="I926">
            <v>203.5</v>
          </cell>
          <cell r="J926">
            <v>10740</v>
          </cell>
          <cell r="K926">
            <v>0.1152</v>
          </cell>
          <cell r="N926" t="str">
            <v>Tuinhek creme-wit L220*H70 cm</v>
          </cell>
          <cell r="P926" t="str">
            <v>Clôture blanc crème L220*H70 cm</v>
          </cell>
          <cell r="R926" t="str">
            <v>Partition fence cream white W220*H70 cm</v>
          </cell>
          <cell r="T926">
            <v>35</v>
          </cell>
        </row>
        <row r="927">
          <cell r="A927">
            <v>2281</v>
          </cell>
          <cell r="B927" t="str">
            <v>Mietartikel</v>
          </cell>
          <cell r="C927" t="str">
            <v>Trennsysteme</v>
          </cell>
          <cell r="D927" t="str">
            <v>Ständer für Zaunumrandung H80 cm</v>
          </cell>
          <cell r="F927">
            <v>2.5</v>
          </cell>
          <cell r="G927">
            <v>0</v>
          </cell>
          <cell r="H927">
            <v>2.9</v>
          </cell>
          <cell r="I927">
            <v>46.2</v>
          </cell>
          <cell r="J927">
            <v>2415</v>
          </cell>
          <cell r="K927">
            <v>4.3200000000000002E-2</v>
          </cell>
          <cell r="N927" t="str">
            <v>Staander voor tuinhek H80 cm</v>
          </cell>
          <cell r="P927" t="str">
            <v>Pied pour clôture H80 cm</v>
          </cell>
          <cell r="R927" t="str">
            <v>Partition fence stand H80 cm</v>
          </cell>
          <cell r="T927">
            <v>8.5</v>
          </cell>
        </row>
        <row r="928">
          <cell r="A928">
            <v>2282</v>
          </cell>
          <cell r="B928" t="str">
            <v>Mietartikel</v>
          </cell>
          <cell r="C928" t="str">
            <v>Trennsysteme</v>
          </cell>
          <cell r="D928" t="str">
            <v>Paravent aus Holz 2-teilig weiß L110*H200 cm</v>
          </cell>
          <cell r="F928">
            <v>26.5</v>
          </cell>
          <cell r="G928">
            <v>0</v>
          </cell>
          <cell r="H928">
            <v>7</v>
          </cell>
          <cell r="I928">
            <v>209</v>
          </cell>
          <cell r="J928">
            <v>9000</v>
          </cell>
          <cell r="K928">
            <v>0.17280000000000001</v>
          </cell>
          <cell r="N928" t="str">
            <v>Houten afscheidingswand 2-delig wit L110*H200 cm</v>
          </cell>
          <cell r="P928" t="str">
            <v>Paravent en bois 2 pièces blanc L110*H200 cm</v>
          </cell>
          <cell r="R928" t="str">
            <v>Paravant 2 part white W110*H200 cm</v>
          </cell>
          <cell r="T928">
            <v>44</v>
          </cell>
        </row>
        <row r="929">
          <cell r="A929">
            <v>2283</v>
          </cell>
          <cell r="B929" t="str">
            <v>Mietartikel</v>
          </cell>
          <cell r="C929" t="str">
            <v>Verschiedenes</v>
          </cell>
          <cell r="D929" t="str">
            <v>Schminkspiegel beleuchtet 230V/7*60W B69*T35*H68 cm</v>
          </cell>
          <cell r="F929">
            <v>75</v>
          </cell>
          <cell r="G929">
            <v>0</v>
          </cell>
          <cell r="H929">
            <v>14.5</v>
          </cell>
          <cell r="I929">
            <v>0</v>
          </cell>
          <cell r="J929">
            <v>6000</v>
          </cell>
          <cell r="K929">
            <v>0.25</v>
          </cell>
          <cell r="N929" t="str">
            <v>Make-up spiegel met verlichting 230V/7*60W B69*D35*H68 cm</v>
          </cell>
          <cell r="P929" t="str">
            <v>xxxxxxxxxxxxxxxxxxxxxxxxxxxxxxxx</v>
          </cell>
          <cell r="R929" t="str">
            <v>Make-up mirror lighted 230V/7*60W  L69*D35*H68 cm</v>
          </cell>
          <cell r="T929">
            <v>165</v>
          </cell>
        </row>
        <row r="930">
          <cell r="A930">
            <v>2284</v>
          </cell>
          <cell r="B930" t="str">
            <v>Mietartikel</v>
          </cell>
          <cell r="C930" t="str">
            <v>(Künstler-) Garderoben</v>
          </cell>
          <cell r="D930" t="str">
            <v>Schminkspiegel LED-beleuchtet B60*H80 cm mit Standfuß 230V</v>
          </cell>
          <cell r="E930" t="str">
            <v>mit satinierten Lichtausschnitten rechts und links_x000D_
(ca. 31*600 mm),_x000D_
Umschaltmöglichkeit : Warmlicht 3000K, Kaltlicht 4200K oder_x000D_
Warmweißes Mischlicht 3700K_x000D_
(Transportmaß: 35*65*H101 cm)</v>
          </cell>
          <cell r="F930">
            <v>110</v>
          </cell>
          <cell r="G930">
            <v>0</v>
          </cell>
          <cell r="H930">
            <v>26.5</v>
          </cell>
          <cell r="I930">
            <v>984.5</v>
          </cell>
          <cell r="J930">
            <v>10000</v>
          </cell>
          <cell r="K930">
            <v>0.2</v>
          </cell>
          <cell r="N930" t="str">
            <v>Make-up spiegel op voet LED-verlichting B60*H80 cm 230V</v>
          </cell>
          <cell r="O930" t="str">
            <v>(transport afm.: 35*65*H101 cm)</v>
          </cell>
          <cell r="P930" t="str">
            <v>Miroir de maquillage avec illumination LED L60*H80 cm</v>
          </cell>
          <cell r="Q930" t="str">
            <v>sur pied 230V avec découpure satinée de la lumière à gauche et à droite _x000D_
(ca. 31*600 mm) Différentes possibilités: lumière chaude 3000K, lumière froide 4200 K ou lumière blanche chaude mixte 3700K</v>
          </cell>
          <cell r="R930" t="str">
            <v>Make-up mirror LED-lighting L60*H80 cm with stand 230V</v>
          </cell>
          <cell r="S930" t="str">
            <v>(transport size: 35*65*H101 cm)</v>
          </cell>
          <cell r="T930">
            <v>210</v>
          </cell>
        </row>
        <row r="931">
          <cell r="A931">
            <v>2285</v>
          </cell>
          <cell r="B931" t="str">
            <v>Mietartikel</v>
          </cell>
          <cell r="C931" t="str">
            <v>Trennsysteme</v>
          </cell>
          <cell r="D931" t="str">
            <v>Trennwand aus Holz 3-teilig Farbe grau/weiß B200*H200 cm</v>
          </cell>
          <cell r="F931">
            <v>44.5</v>
          </cell>
          <cell r="G931">
            <v>0</v>
          </cell>
          <cell r="H931">
            <v>10.5</v>
          </cell>
          <cell r="I931">
            <v>357.5</v>
          </cell>
          <cell r="J931">
            <v>29500</v>
          </cell>
          <cell r="K931">
            <v>0.23039999999999999</v>
          </cell>
          <cell r="N931" t="str">
            <v>Houten afscheidingswand 3-delig grijs/wit B200*H200 cm</v>
          </cell>
          <cell r="P931" t="str">
            <v>Cloison de séparation en bois 3 pièces gris/blanc</v>
          </cell>
          <cell r="Q931" t="str">
            <v>L200*H200 cm</v>
          </cell>
          <cell r="R931" t="str">
            <v>Paravant 3 part grey/white W200*H200 cm</v>
          </cell>
          <cell r="T931">
            <v>72.5</v>
          </cell>
        </row>
        <row r="932">
          <cell r="A932">
            <v>2286</v>
          </cell>
          <cell r="B932" t="str">
            <v>Mietartikel</v>
          </cell>
          <cell r="C932" t="str">
            <v>Trennsysteme</v>
          </cell>
          <cell r="D932" t="str">
            <v>Paravent aus Holz 2-teilig braun/creme B110*H200 cm</v>
          </cell>
          <cell r="F932">
            <v>21</v>
          </cell>
          <cell r="G932">
            <v>0</v>
          </cell>
          <cell r="H932">
            <v>8.5</v>
          </cell>
          <cell r="I932">
            <v>187</v>
          </cell>
          <cell r="J932">
            <v>9000</v>
          </cell>
          <cell r="K932">
            <v>0.17280000000000001</v>
          </cell>
          <cell r="N932" t="str">
            <v>Houten afscheidingswand 2-delig bruin/creme B110*H200 cm</v>
          </cell>
          <cell r="P932" t="str">
            <v>Paravent en bois 2 pièces marron/crème L110*H200 cm</v>
          </cell>
          <cell r="R932" t="str">
            <v>Paravent 2 part brown/cream  W110*H200 cm</v>
          </cell>
          <cell r="T932">
            <v>41.5</v>
          </cell>
        </row>
        <row r="933">
          <cell r="A933">
            <v>2287</v>
          </cell>
          <cell r="B933" t="str">
            <v>Mietartikel</v>
          </cell>
          <cell r="C933" t="str">
            <v>Trennsysteme</v>
          </cell>
          <cell r="D933" t="str">
            <v>Trennwand Rattan 4-teilig L200*H200 cm</v>
          </cell>
          <cell r="F933">
            <v>35</v>
          </cell>
          <cell r="G933">
            <v>0</v>
          </cell>
          <cell r="H933">
            <v>10</v>
          </cell>
          <cell r="I933">
            <v>258.5</v>
          </cell>
          <cell r="J933">
            <v>24000</v>
          </cell>
          <cell r="K933">
            <v>0.34560000000000002</v>
          </cell>
          <cell r="N933" t="str">
            <v>Rotan afscheidingswand 4-delig L200*H200 cm</v>
          </cell>
          <cell r="P933" t="str">
            <v>Cloison de séparation en rotin 4 pièces L200*H200 cm</v>
          </cell>
          <cell r="R933" t="str">
            <v>Paravant cane 4 parts L200*H200 cm</v>
          </cell>
          <cell r="T933">
            <v>110</v>
          </cell>
        </row>
        <row r="934">
          <cell r="A934">
            <v>2289</v>
          </cell>
          <cell r="B934" t="str">
            <v>Mietartikel</v>
          </cell>
          <cell r="C934" t="str">
            <v>Empfangssysteme</v>
          </cell>
          <cell r="D934" t="str">
            <v>Abfallsammler Kickboy graphit Ø40 cm H76 cm</v>
          </cell>
          <cell r="E934" t="str">
            <v>(inklusive Einsatz 49 ltr feuerverzinkt)</v>
          </cell>
          <cell r="F934">
            <v>21.5</v>
          </cell>
          <cell r="G934">
            <v>6</v>
          </cell>
          <cell r="H934">
            <v>4.5</v>
          </cell>
          <cell r="I934">
            <v>214.5</v>
          </cell>
          <cell r="J934">
            <v>8000</v>
          </cell>
          <cell r="K934">
            <v>0.18</v>
          </cell>
          <cell r="N934" t="str">
            <v>Pedaalafvalemmer donkergrijs Ø40 cm H76 cm</v>
          </cell>
          <cell r="O934" t="str">
            <v>(incl binnenemmer 49 ltr verzinkt)</v>
          </cell>
          <cell r="P934" t="str">
            <v>Poubelle capteur pied gris foncé Ø40 cm H76 cm</v>
          </cell>
          <cell r="R934" t="str">
            <v>Pedal bin dark grey Ø40 cm H76 cm</v>
          </cell>
          <cell r="T934">
            <v>44</v>
          </cell>
        </row>
        <row r="935">
          <cell r="A935">
            <v>2290</v>
          </cell>
          <cell r="B935" t="str">
            <v>Mietartikel</v>
          </cell>
          <cell r="C935" t="str">
            <v>(Künstler-) Garderoben</v>
          </cell>
          <cell r="D935" t="str">
            <v>Schuhputzmaschine 230V/0,15kW B50*T29*H76 cm</v>
          </cell>
          <cell r="F935">
            <v>145</v>
          </cell>
          <cell r="G935">
            <v>0</v>
          </cell>
          <cell r="H935">
            <v>0</v>
          </cell>
          <cell r="I935">
            <v>852.5</v>
          </cell>
          <cell r="J935">
            <v>23000</v>
          </cell>
          <cell r="K935">
            <v>0.38400000000000001</v>
          </cell>
          <cell r="N935" t="str">
            <v>Schoenpoetsmachine 230V/150W B50*D29*H76 cm</v>
          </cell>
          <cell r="P935" t="str">
            <v>Cireuse électrique pour chaussures 230V/150W L50*P29*H76 cm</v>
          </cell>
          <cell r="R935" t="str">
            <v>Shoeshine machine 230 V, 150 W W50*D29*H76 cm</v>
          </cell>
          <cell r="T935">
            <v>165</v>
          </cell>
        </row>
        <row r="936">
          <cell r="A936">
            <v>2292</v>
          </cell>
          <cell r="B936" t="str">
            <v>Mietartikel</v>
          </cell>
          <cell r="C936" t="str">
            <v>Empfangssysteme</v>
          </cell>
          <cell r="D936" t="str">
            <v>Abfallsammler Pushboy graphit 50 ltr Ø40 H76 cm</v>
          </cell>
          <cell r="F936">
            <v>21.5</v>
          </cell>
          <cell r="G936">
            <v>7.7</v>
          </cell>
          <cell r="H936">
            <v>5.25</v>
          </cell>
          <cell r="I936">
            <v>270</v>
          </cell>
          <cell r="J936">
            <v>7500</v>
          </cell>
          <cell r="K936">
            <v>0.18</v>
          </cell>
          <cell r="N936" t="str">
            <v>Afvalemmer Pushboy grafiet 50 ltr Ø40*H76 cm</v>
          </cell>
          <cell r="P936" t="str">
            <v>Poubelle Pushboy graphite 50 ltr Ø40 cm H76 cm</v>
          </cell>
          <cell r="R936" t="str">
            <v>Pushboy disposal bin graphite 50 ltr Ø40 cm H76 cm</v>
          </cell>
          <cell r="T936">
            <v>44</v>
          </cell>
        </row>
        <row r="937">
          <cell r="A937">
            <v>2293</v>
          </cell>
          <cell r="B937" t="str">
            <v>Mietartikel</v>
          </cell>
          <cell r="C937" t="str">
            <v>Spülmaschinen</v>
          </cell>
          <cell r="D937" t="str">
            <v>Mobiler Durchlauferhitzer 400V/21kW/32A 6 Liter pro Minute</v>
          </cell>
          <cell r="E937" t="str">
            <v>bei 40°C Erhitzung B30*T45*H65 cm_x000D_
(anliegender Wasserdruck: minimum 2,5 bar)</v>
          </cell>
          <cell r="F937">
            <v>79</v>
          </cell>
          <cell r="G937">
            <v>13.5</v>
          </cell>
          <cell r="H937">
            <v>0</v>
          </cell>
          <cell r="I937">
            <v>687.5</v>
          </cell>
          <cell r="J937">
            <v>11000</v>
          </cell>
          <cell r="K937">
            <v>0.2</v>
          </cell>
          <cell r="N937" t="str">
            <v>Mobiele geiser 21KW 32A/400V</v>
          </cell>
          <cell r="O937" t="str">
            <v>6 liter per minuut bij 40°C verhitting B30*D45*H65 cm</v>
          </cell>
          <cell r="P937" t="str">
            <v>Chauffe eau mobile 21KW 32A/400V 6 litre par minute 40°C</v>
          </cell>
          <cell r="Q937" t="str">
            <v>LA30*P45*H65 cm_x000D_
(pression de l'eau: min. 2,5 bar)</v>
          </cell>
          <cell r="R937" t="str">
            <v>Mobile continuous flow-water heater 21KW 32A/400V</v>
          </cell>
          <cell r="S937" t="str">
            <v>6 liters per minute 40°C L30*W45*H65 cm_x000D_
(water-pressure: minimum 2,5 bar)</v>
          </cell>
          <cell r="T937">
            <v>130</v>
          </cell>
        </row>
        <row r="938">
          <cell r="A938">
            <v>2294</v>
          </cell>
          <cell r="B938" t="str">
            <v>Mietartikel</v>
          </cell>
          <cell r="C938" t="str">
            <v>Spülmaschinen</v>
          </cell>
          <cell r="D938" t="str">
            <v>Rücklaufstationswagen B228*T75*H190 cm</v>
          </cell>
          <cell r="F938">
            <v>265</v>
          </cell>
          <cell r="G938">
            <v>22</v>
          </cell>
          <cell r="H938">
            <v>30</v>
          </cell>
          <cell r="I938">
            <v>4900</v>
          </cell>
          <cell r="J938">
            <v>60000</v>
          </cell>
          <cell r="K938">
            <v>2.75</v>
          </cell>
          <cell r="N938" t="str">
            <v>Mobiele sorteertafel L228*B75*H190 cm</v>
          </cell>
          <cell r="P938" t="str">
            <v>Chariot pour station de débarassage L228*LA75*H190 cm</v>
          </cell>
          <cell r="R938" t="str">
            <v>Mobile return flow table L228*W75*H190 cm</v>
          </cell>
          <cell r="T938">
            <v>540</v>
          </cell>
        </row>
        <row r="939">
          <cell r="A939">
            <v>2295</v>
          </cell>
          <cell r="B939" t="str">
            <v>Mietartikel</v>
          </cell>
          <cell r="C939" t="str">
            <v>Bühnen &amp; Präsentationstechnik</v>
          </cell>
          <cell r="D939" t="str">
            <v>Flipchart B70*H200 cm (ohne Stift und Papier)</v>
          </cell>
          <cell r="F939">
            <v>24</v>
          </cell>
          <cell r="G939">
            <v>0</v>
          </cell>
          <cell r="H939">
            <v>15</v>
          </cell>
          <cell r="I939">
            <v>181.5</v>
          </cell>
          <cell r="J939">
            <v>10200</v>
          </cell>
          <cell r="K939">
            <v>0.12479999999999999</v>
          </cell>
          <cell r="N939" t="str">
            <v>Flipover B70*H200 cm (zonder stift en papier)</v>
          </cell>
          <cell r="P939" t="str">
            <v>Flipchart L70*H200 cm (sans stylo et papier)</v>
          </cell>
          <cell r="R939" t="str">
            <v>Flip chart (without pen and paper) W70*H200 cm</v>
          </cell>
          <cell r="T939">
            <v>65</v>
          </cell>
        </row>
        <row r="940">
          <cell r="A940">
            <v>2296</v>
          </cell>
          <cell r="B940" t="str">
            <v>Verkaufsartikel</v>
          </cell>
          <cell r="C940" t="str">
            <v>Verkauf</v>
          </cell>
          <cell r="D940" t="str">
            <v>Papier A-1 Format 20 Blatt für Flipchart (Verkauf)</v>
          </cell>
          <cell r="F940">
            <v>29</v>
          </cell>
          <cell r="G940">
            <v>0</v>
          </cell>
          <cell r="H940">
            <v>0</v>
          </cell>
          <cell r="I940">
            <v>24.5</v>
          </cell>
          <cell r="J940">
            <v>1100</v>
          </cell>
          <cell r="K940">
            <v>8.9599999999999999E-2</v>
          </cell>
          <cell r="N940" t="str">
            <v>Papier A-1 formaat 20 vel voor flipover (verkoop)</v>
          </cell>
          <cell r="P940" t="str">
            <v>Papier A1 pour Flipchart (vente)</v>
          </cell>
          <cell r="R940" t="str">
            <v>Paper DIN A1 for flip chart (sales)</v>
          </cell>
          <cell r="T940">
            <v>27.5</v>
          </cell>
        </row>
        <row r="941">
          <cell r="A941">
            <v>2297</v>
          </cell>
          <cell r="B941" t="str">
            <v>Mietartikel</v>
          </cell>
          <cell r="C941" t="str">
            <v>Bühnen &amp; Präsentationstechnik</v>
          </cell>
          <cell r="D941" t="str">
            <v>Moderation Magnettafel Whiteboard/Profilz-Pinnwand Profiline</v>
          </cell>
          <cell r="E941" t="str">
            <v>fahrbar B190*H200 cm Nutzfläche 180*90 cm</v>
          </cell>
          <cell r="F941">
            <v>175</v>
          </cell>
          <cell r="G941">
            <v>0</v>
          </cell>
          <cell r="H941">
            <v>21</v>
          </cell>
          <cell r="I941">
            <v>2145</v>
          </cell>
          <cell r="J941">
            <v>45000</v>
          </cell>
          <cell r="K941">
            <v>1.5</v>
          </cell>
          <cell r="N941" t="str">
            <v>Presentatie-whiteboard magneetwand / provilt-prikbord</v>
          </cell>
          <cell r="O941" t="str">
            <v>Profiline mobiel B190*H200 cm oppervlak 180*90 cm</v>
          </cell>
          <cell r="P941" t="str">
            <v>Tableau magnétique Whiteboard</v>
          </cell>
          <cell r="R941" t="str">
            <v>Moderation magnetic whiteboard / profelt-wall profiline</v>
          </cell>
          <cell r="S941" t="str">
            <v>mobile W190*H200 cm (space W180*H90 cm)</v>
          </cell>
          <cell r="T941">
            <v>320</v>
          </cell>
        </row>
        <row r="942">
          <cell r="A942">
            <v>2298</v>
          </cell>
          <cell r="B942" t="str">
            <v>Mietartikel</v>
          </cell>
          <cell r="C942" t="str">
            <v>Bühnen &amp; Präsentationstechnik</v>
          </cell>
          <cell r="D942" t="str">
            <v>Stativ-Leinwand Professional B180*H180 cm</v>
          </cell>
          <cell r="E942" t="str">
            <v>Tuchqualität Typ S - erhöhte Reflexion bei nicht abgedunkelten Räumen</v>
          </cell>
          <cell r="F942">
            <v>37.5</v>
          </cell>
          <cell r="G942">
            <v>0</v>
          </cell>
          <cell r="H942">
            <v>15</v>
          </cell>
          <cell r="I942">
            <v>522.5</v>
          </cell>
          <cell r="J942">
            <v>7450</v>
          </cell>
          <cell r="K942">
            <v>0.13439999999999999</v>
          </cell>
          <cell r="N942" t="str">
            <v>Projektiescherm op statief B180*H180 cm</v>
          </cell>
          <cell r="O942" t="str">
            <v>doekkwaliteit type S - verhoogde reflectie bij niet donkere ruimtes</v>
          </cell>
          <cell r="P942" t="str">
            <v>Ecran professionnel sur trépied L180*H180 cm</v>
          </cell>
          <cell r="Q942" t="str">
            <v>Toile de qualité type S - réflexion élevée dans salles non obscurcies</v>
          </cell>
          <cell r="R942" t="str">
            <v>Professional screen on tripod L180*H180 cm</v>
          </cell>
          <cell r="S942" t="str">
            <v>screen quality Type S - enhanced reflection in non-darkened rooms</v>
          </cell>
          <cell r="T942">
            <v>71.5</v>
          </cell>
        </row>
        <row r="943">
          <cell r="A943">
            <v>2299</v>
          </cell>
          <cell r="B943" t="str">
            <v>Mietartikel</v>
          </cell>
          <cell r="C943" t="str">
            <v>Küchenzubehör</v>
          </cell>
          <cell r="D943" t="str">
            <v>Wassertank-Handwaschbecken mit 2 Kanistern je 19L</v>
          </cell>
          <cell r="E943" t="str">
            <v>B46*T36*H100 cm - Beckenhöhe 83 cm 230V/660W_x000D_
Wichtig: Vor Inbetriebnahme ist der Frischwasserkanister unbedingt zuerst mit Wasser zu befüllen!</v>
          </cell>
          <cell r="F943">
            <v>150</v>
          </cell>
          <cell r="G943">
            <v>20</v>
          </cell>
          <cell r="H943">
            <v>0</v>
          </cell>
          <cell r="I943">
            <v>1500</v>
          </cell>
          <cell r="J943">
            <v>40000</v>
          </cell>
          <cell r="K943">
            <v>0.5</v>
          </cell>
          <cell r="N943" t="str">
            <v>Wastafel met 2 waterreservoirs à 19 liter</v>
          </cell>
          <cell r="O943" t="str">
            <v>B46*D36*H100 cm - wastafelhoogte 83 cm 230V/660W_x000D_
Belangrijk: voor ingebruikname altijd het waterreservoir_x000D_
vullen!</v>
          </cell>
          <cell r="P943" t="str">
            <v>Lave-main avec citerne - 2 bidons à 19 ltr</v>
          </cell>
          <cell r="Q943" t="str">
            <v>L46*P36*H100 cm - Hauteur de la cuvette 83 cm 230V/660W_x000D_
Important: il faut remplir l'eau dans la machine avant la mise en service!</v>
          </cell>
          <cell r="R943" t="str">
            <v>Hand wash basin with 2 water tanks à 19 litres</v>
          </cell>
          <cell r="S943" t="str">
            <v>W46*D36*H100 cm - basin height 83 cm 230V/660W_x000D_
Important: before use always fill the water tank!</v>
          </cell>
          <cell r="T943">
            <v>275</v>
          </cell>
        </row>
        <row r="944">
          <cell r="A944">
            <v>2300</v>
          </cell>
          <cell r="B944" t="str">
            <v>Mietartikel</v>
          </cell>
          <cell r="C944" t="str">
            <v>Spülmaschinen</v>
          </cell>
          <cell r="D944" t="str">
            <v>Wasserfilter Brita Purity 1200 Clean Extra</v>
          </cell>
          <cell r="E944" t="str">
            <v>(nur in Kombination mit Kartusche Code 2301)</v>
          </cell>
          <cell r="F944">
            <v>59</v>
          </cell>
          <cell r="G944">
            <v>0</v>
          </cell>
          <cell r="H944">
            <v>0</v>
          </cell>
          <cell r="I944">
            <v>929.5</v>
          </cell>
          <cell r="J944">
            <v>10000</v>
          </cell>
          <cell r="K944">
            <v>0.15</v>
          </cell>
          <cell r="N944" t="str">
            <v>Waterfilter Brita Purity 1200 Clean Extra</v>
          </cell>
          <cell r="O944" t="str">
            <v>(alleen in combinatie met patroon 2301)</v>
          </cell>
          <cell r="P944" t="str">
            <v>Filtre d'eau Brita Purity 1200 Clean Extra</v>
          </cell>
          <cell r="R944" t="str">
            <v>Waterfilter Brita Purity 1200 Clean Extra</v>
          </cell>
          <cell r="S944" t="str">
            <v>(only in combination with cartridge 2301)</v>
          </cell>
          <cell r="T944">
            <v>100</v>
          </cell>
        </row>
        <row r="945">
          <cell r="A945">
            <v>2301</v>
          </cell>
          <cell r="B945" t="str">
            <v>Verkaufsartikel</v>
          </cell>
          <cell r="C945" t="str">
            <v>Verkauf</v>
          </cell>
          <cell r="D945" t="str">
            <v>Kartusche für Code 2300 Brita Purity 1200 Clean Extra</v>
          </cell>
          <cell r="E945" t="str">
            <v>für ca. 3.500 ltr (Verkauf)</v>
          </cell>
          <cell r="F945">
            <v>165</v>
          </cell>
          <cell r="G945">
            <v>0</v>
          </cell>
          <cell r="H945">
            <v>0</v>
          </cell>
          <cell r="I945">
            <v>152.9</v>
          </cell>
          <cell r="N945" t="str">
            <v>Patroon voor waterfilter Brita Purity 1200 Clean Extra</v>
          </cell>
          <cell r="O945" t="str">
            <v>ca. 3.500 liter (Verkoop)</v>
          </cell>
          <cell r="P945" t="str">
            <v>Cartouche pour filtre d'eau Brita Purity 1200 Clean Extra</v>
          </cell>
          <cell r="Q945" t="str">
            <v>pour ca. 3.500 ltr (Vente)</v>
          </cell>
          <cell r="R945" t="str">
            <v>Cartridge for waterfilter Brita Purity 1200 Clean Extra</v>
          </cell>
          <cell r="S945" t="str">
            <v>for ca. 3.500 ltr (Sales )</v>
          </cell>
          <cell r="T945">
            <v>160</v>
          </cell>
        </row>
        <row r="946">
          <cell r="A946">
            <v>2302</v>
          </cell>
          <cell r="B946" t="str">
            <v>Mietartikel</v>
          </cell>
          <cell r="C946" t="str">
            <v>Trennsysteme</v>
          </cell>
          <cell r="D946" t="str">
            <v>Absperrsystem Tensabarrier verchromt H96 cm</v>
          </cell>
          <cell r="E946" t="str">
            <v>mit schwarzem Gurtband L230 cm</v>
          </cell>
          <cell r="F946">
            <v>25.5</v>
          </cell>
          <cell r="G946">
            <v>0</v>
          </cell>
          <cell r="H946">
            <v>5.75</v>
          </cell>
          <cell r="I946">
            <v>275</v>
          </cell>
          <cell r="J946">
            <v>10500</v>
          </cell>
          <cell r="K946">
            <v>0.1</v>
          </cell>
          <cell r="N946" t="str">
            <v>Afscheidingssystem Tensabarrier verchroomd H96 cm</v>
          </cell>
          <cell r="O946" t="str">
            <v>met zwart koord L230 cm</v>
          </cell>
          <cell r="P946" t="str">
            <v>Poteau chromé Tensabarrier H96 cm</v>
          </cell>
          <cell r="Q946" t="str">
            <v>avec sangle noir L230 cm</v>
          </cell>
          <cell r="R946" t="str">
            <v>Tensabarrier barring system chrome-plated</v>
          </cell>
          <cell r="S946" t="str">
            <v>with black belt H96 cm L230 cm</v>
          </cell>
          <cell r="T946">
            <v>55</v>
          </cell>
        </row>
        <row r="947">
          <cell r="A947">
            <v>2303</v>
          </cell>
          <cell r="B947" t="str">
            <v>Mietartikel</v>
          </cell>
          <cell r="C947" t="str">
            <v>Empfangssysteme</v>
          </cell>
          <cell r="D947" t="str">
            <v>Infocounter Plano weiß B120*T60*H90 cm</v>
          </cell>
          <cell r="F947">
            <v>175</v>
          </cell>
          <cell r="G947">
            <v>0</v>
          </cell>
          <cell r="H947">
            <v>25</v>
          </cell>
          <cell r="I947">
            <v>2690</v>
          </cell>
          <cell r="J947">
            <v>40000</v>
          </cell>
          <cell r="K947">
            <v>1.2</v>
          </cell>
          <cell r="N947" t="str">
            <v>Infocounter Plano wit B120*D60*H90 cm</v>
          </cell>
          <cell r="P947" t="str">
            <v>Desk d'accueil Plano blanc L120*P60*H90 cm</v>
          </cell>
          <cell r="R947" t="str">
            <v>Info counter Plano white W120*D60*H90 cm</v>
          </cell>
          <cell r="T947">
            <v>330</v>
          </cell>
        </row>
        <row r="948">
          <cell r="A948">
            <v>2304</v>
          </cell>
          <cell r="B948" t="str">
            <v>Mietartikel</v>
          </cell>
          <cell r="C948" t="str">
            <v>Empfangssysteme</v>
          </cell>
          <cell r="D948" t="str">
            <v>Infocounter Aufsatz Plano-1 schwarz B60*T65*H70 cm</v>
          </cell>
          <cell r="E948" t="str">
            <v>(kombi mit 2303)</v>
          </cell>
          <cell r="F948">
            <v>37.5</v>
          </cell>
          <cell r="G948">
            <v>0</v>
          </cell>
          <cell r="H948">
            <v>10.5</v>
          </cell>
          <cell r="I948">
            <v>434.5</v>
          </cell>
          <cell r="J948">
            <v>8000</v>
          </cell>
          <cell r="K948">
            <v>0.1</v>
          </cell>
          <cell r="N948" t="str">
            <v>Infocounter-opzet Plano-1 zwart B60*D65*H70 cm</v>
          </cell>
          <cell r="O948" t="str">
            <v>(combi met 2303)</v>
          </cell>
          <cell r="P948" t="str">
            <v>Réhausse Plano 1 noir L60*P65*H70 cm</v>
          </cell>
          <cell r="R948" t="str">
            <v>Infocounter-top Plano-1 black B60*T65*H70 cm</v>
          </cell>
          <cell r="S948" t="str">
            <v>(combi with 2303)</v>
          </cell>
          <cell r="T948">
            <v>105</v>
          </cell>
        </row>
        <row r="949">
          <cell r="A949">
            <v>2305</v>
          </cell>
          <cell r="B949" t="str">
            <v>Mietartikel</v>
          </cell>
          <cell r="C949" t="str">
            <v>Empfangstresen</v>
          </cell>
          <cell r="D949" t="str">
            <v>Infocounter Aufsatz Plano-2 schwarz B120*T12*H70 cm</v>
          </cell>
          <cell r="E949" t="str">
            <v>(kombi mit 2303)</v>
          </cell>
          <cell r="F949">
            <v>49.5</v>
          </cell>
          <cell r="G949">
            <v>0</v>
          </cell>
          <cell r="H949">
            <v>10.5</v>
          </cell>
          <cell r="I949">
            <v>467.5</v>
          </cell>
          <cell r="J949">
            <v>10000</v>
          </cell>
          <cell r="K949">
            <v>0.1</v>
          </cell>
          <cell r="N949" t="str">
            <v>Infocounter-opzet Plano-2 zwart B120*D12*H70 cm</v>
          </cell>
          <cell r="O949" t="str">
            <v>(combi met 2303)</v>
          </cell>
          <cell r="P949" t="str">
            <v>Réhausse Plano 2 noir L120*P65*H70 cm</v>
          </cell>
          <cell r="R949" t="str">
            <v>Infocounter-top Plano-2 black B120*D12*H70 cm</v>
          </cell>
          <cell r="S949" t="str">
            <v>(combi with 2303)</v>
          </cell>
          <cell r="T949">
            <v>105</v>
          </cell>
        </row>
        <row r="950">
          <cell r="A950">
            <v>2306</v>
          </cell>
          <cell r="B950" t="str">
            <v>Mietartikel</v>
          </cell>
          <cell r="C950" t="str">
            <v>Teppich &amp; Bodenbeläge</v>
          </cell>
          <cell r="D950" t="str">
            <v>Schwerlastplatte schwarz groß 120*80*H4 cm</v>
          </cell>
          <cell r="F950">
            <v>4.95</v>
          </cell>
          <cell r="G950">
            <v>0</v>
          </cell>
          <cell r="H950">
            <v>2.2999999999999998</v>
          </cell>
          <cell r="I950">
            <v>27.8</v>
          </cell>
          <cell r="J950">
            <v>32000</v>
          </cell>
          <cell r="K950">
            <v>5.2499999999999998E-2</v>
          </cell>
          <cell r="N950" t="str">
            <v>xxxxxxxxxxxxxxxxxxxxxxxxxxxxxxxxxx</v>
          </cell>
          <cell r="P950" t="str">
            <v>Plaque noir grand 120*80*H4 cm</v>
          </cell>
          <cell r="R950" t="str">
            <v>xxxxxxxxxxxxxxxxxxxxxxxxxxxxxxxxxx</v>
          </cell>
          <cell r="T950">
            <v>0</v>
          </cell>
        </row>
        <row r="951">
          <cell r="A951">
            <v>2307</v>
          </cell>
          <cell r="B951" t="str">
            <v>Mietartikel</v>
          </cell>
          <cell r="C951" t="str">
            <v>Beleuchtung</v>
          </cell>
          <cell r="D951" t="str">
            <v>Ikon Vase weiß Ø120*H107 cm mit LED Akku Einheit</v>
          </cell>
          <cell r="F951">
            <v>131.5</v>
          </cell>
          <cell r="G951">
            <v>0</v>
          </cell>
          <cell r="H951">
            <v>13.2</v>
          </cell>
          <cell r="I951">
            <v>852.5</v>
          </cell>
          <cell r="J951">
            <v>19000</v>
          </cell>
          <cell r="K951">
            <v>1.5</v>
          </cell>
          <cell r="N951" t="str">
            <v>Ikon vaas wit Ø120*H107 cm met LED accu unit</v>
          </cell>
          <cell r="P951" t="str">
            <v>Vase Ikon blanc Ø120*H107 cm avec battérie LED</v>
          </cell>
          <cell r="R951" t="str">
            <v>Ikon wall pot white Ø120*H107 cm</v>
          </cell>
          <cell r="S951" t="str">
            <v>with LED battery lighting unit</v>
          </cell>
          <cell r="T951">
            <v>250</v>
          </cell>
        </row>
        <row r="952">
          <cell r="A952">
            <v>2308</v>
          </cell>
          <cell r="B952" t="str">
            <v>Mietartikel</v>
          </cell>
          <cell r="C952" t="str">
            <v>Beleuchtung</v>
          </cell>
          <cell r="D952" t="str">
            <v>Ikon Vase taupe Ø120 H107 cm</v>
          </cell>
          <cell r="F952">
            <v>110.5</v>
          </cell>
          <cell r="G952">
            <v>0</v>
          </cell>
          <cell r="H952">
            <v>13.2</v>
          </cell>
          <cell r="I952">
            <v>610.5</v>
          </cell>
          <cell r="J952">
            <v>19000</v>
          </cell>
          <cell r="K952">
            <v>1.5</v>
          </cell>
          <cell r="N952" t="str">
            <v>Ikon vaas taupe Ø120*H107 cm</v>
          </cell>
          <cell r="P952" t="str">
            <v>Vase Ikon taupe Ø120*H107 cm</v>
          </cell>
          <cell r="R952" t="str">
            <v>Ikon wall pot taupe Ø120*H107 cm</v>
          </cell>
          <cell r="T952">
            <v>200</v>
          </cell>
        </row>
        <row r="953">
          <cell r="A953">
            <v>2309</v>
          </cell>
          <cell r="B953" t="str">
            <v>Mietartikel</v>
          </cell>
          <cell r="C953" t="str">
            <v>Empfangssysteme</v>
          </cell>
          <cell r="D953" t="str">
            <v>Treteimer weiß 5 Liter Höhe 28 cm mit Kunststoffeinsatz</v>
          </cell>
          <cell r="F953">
            <v>9.9499999999999993</v>
          </cell>
          <cell r="G953">
            <v>3.75</v>
          </cell>
          <cell r="H953">
            <v>1.75</v>
          </cell>
          <cell r="I953">
            <v>51.7</v>
          </cell>
          <cell r="J953">
            <v>1500</v>
          </cell>
          <cell r="K953">
            <v>0.03</v>
          </cell>
          <cell r="N953" t="str">
            <v>Pedaalemmer wit 5 liter hoog 28 cm met binnenemmer</v>
          </cell>
          <cell r="R953" t="str">
            <v>Pedal bin white 5 liter height 28 cm</v>
          </cell>
          <cell r="T953">
            <v>22</v>
          </cell>
        </row>
        <row r="954">
          <cell r="A954">
            <v>2310</v>
          </cell>
          <cell r="B954" t="str">
            <v>Mietartikel</v>
          </cell>
          <cell r="C954" t="str">
            <v>Empfangssysteme</v>
          </cell>
          <cell r="D954" t="str">
            <v>Treteimer weiß 12 Liter Höhe 40 cm mit Kunststoffeinsatz</v>
          </cell>
          <cell r="F954">
            <v>14.95</v>
          </cell>
          <cell r="G954">
            <v>3.75</v>
          </cell>
          <cell r="H954">
            <v>2.2999999999999998</v>
          </cell>
          <cell r="I954">
            <v>60.5</v>
          </cell>
          <cell r="J954">
            <v>3000</v>
          </cell>
          <cell r="K954">
            <v>0.08</v>
          </cell>
          <cell r="N954" t="str">
            <v>Pedaalemmer wit 12 liter hoogte 40 cm met binnenemmer</v>
          </cell>
          <cell r="R954" t="str">
            <v>Pedal bin white 12 liter height 40 cm</v>
          </cell>
          <cell r="T954">
            <v>28</v>
          </cell>
        </row>
        <row r="955">
          <cell r="A955">
            <v>2311</v>
          </cell>
          <cell r="B955" t="str">
            <v>Mietartikel</v>
          </cell>
          <cell r="C955" t="str">
            <v>Empfangssysteme</v>
          </cell>
          <cell r="D955" t="str">
            <v>Abfallsammler Kickmaster sand matt 40 ltr Ø38*H83 cm</v>
          </cell>
          <cell r="F955">
            <v>18.5</v>
          </cell>
          <cell r="G955">
            <v>7</v>
          </cell>
          <cell r="H955">
            <v>5</v>
          </cell>
          <cell r="I955">
            <v>245</v>
          </cell>
          <cell r="J955">
            <v>9000</v>
          </cell>
          <cell r="K955">
            <v>0.2</v>
          </cell>
          <cell r="N955" t="str">
            <v>Afvalemmer Kickmaster beige 40 ltr Ø38*H83 cm</v>
          </cell>
          <cell r="P955" t="str">
            <v>Poubelle Kickmaster sable mat 40 ltr Ø38*H83 cm</v>
          </cell>
          <cell r="R955" t="str">
            <v>Disposal bin Kickmaster beige 40 ltr Ø38*H83 cm</v>
          </cell>
          <cell r="T955">
            <v>44</v>
          </cell>
        </row>
        <row r="956">
          <cell r="A956">
            <v>2312</v>
          </cell>
          <cell r="B956" t="str">
            <v>Mietartikel</v>
          </cell>
          <cell r="C956" t="str">
            <v>Empfangssysteme</v>
          </cell>
          <cell r="D956" t="str">
            <v>Abfallsammler Pushboy weiß 50 ltr Ø40 H76 cm</v>
          </cell>
          <cell r="F956">
            <v>21.5</v>
          </cell>
          <cell r="G956">
            <v>7.7</v>
          </cell>
          <cell r="H956">
            <v>5.25</v>
          </cell>
          <cell r="I956">
            <v>270</v>
          </cell>
          <cell r="J956">
            <v>7500</v>
          </cell>
          <cell r="K956">
            <v>0.18</v>
          </cell>
          <cell r="N956" t="str">
            <v>Afvalemmer Pushboy wit 50 ltr Ø40*H76 cm</v>
          </cell>
          <cell r="P956" t="str">
            <v>Poubelle Pushboy blanc 50 ltr Ø40 cm H76 cm</v>
          </cell>
          <cell r="R956" t="str">
            <v>Pushboy disposal bin white 50 ltr Ø40 cm H76 cm</v>
          </cell>
          <cell r="T956">
            <v>44</v>
          </cell>
        </row>
        <row r="957">
          <cell r="A957">
            <v>2313</v>
          </cell>
          <cell r="B957" t="str">
            <v>Mietartikel</v>
          </cell>
          <cell r="C957" t="str">
            <v>Bühnen &amp; Präsentationstechnik</v>
          </cell>
          <cell r="D957" t="str">
            <v>Podiumumrandungsvorhang L375*H19 cm schwarz</v>
          </cell>
          <cell r="F957">
            <v>17</v>
          </cell>
          <cell r="G957">
            <v>0</v>
          </cell>
          <cell r="H957">
            <v>20</v>
          </cell>
          <cell r="I957">
            <v>137.5</v>
          </cell>
          <cell r="J957">
            <v>2900</v>
          </cell>
          <cell r="K957">
            <v>4.1599999999999998E-2</v>
          </cell>
          <cell r="N957" t="str">
            <v>Podiumrok L375*H19 cm zwart</v>
          </cell>
          <cell r="P957" t="str">
            <v>Bordure rideau pour podium 375*H19 cm noir</v>
          </cell>
          <cell r="R957" t="str">
            <v>Podium skirting black W375*H19 cm</v>
          </cell>
          <cell r="T957">
            <v>52.5</v>
          </cell>
        </row>
        <row r="958">
          <cell r="A958">
            <v>2314</v>
          </cell>
          <cell r="B958" t="str">
            <v>Mietartikel</v>
          </cell>
          <cell r="C958" t="str">
            <v>Bühnen &amp; Präsentationstechnik</v>
          </cell>
          <cell r="D958" t="str">
            <v>Podiumumrandungsvorhang L375*H39 cm schwarz</v>
          </cell>
          <cell r="F958">
            <v>20</v>
          </cell>
          <cell r="G958">
            <v>0</v>
          </cell>
          <cell r="H958">
            <v>21</v>
          </cell>
          <cell r="I958">
            <v>143</v>
          </cell>
          <cell r="J958">
            <v>3130</v>
          </cell>
          <cell r="K958">
            <v>4.1599999999999998E-2</v>
          </cell>
          <cell r="N958" t="str">
            <v>Podiumrok L375*H39 cm zwart</v>
          </cell>
          <cell r="P958" t="str">
            <v>Bordure rideau pour podium 375*H39 cm noir</v>
          </cell>
          <cell r="R958" t="str">
            <v>Podium skirting black W375*H39 cm</v>
          </cell>
          <cell r="T958">
            <v>55</v>
          </cell>
        </row>
        <row r="959">
          <cell r="A959">
            <v>2315</v>
          </cell>
          <cell r="B959" t="str">
            <v>Mietartikel</v>
          </cell>
          <cell r="C959" t="str">
            <v>Bühnen &amp; Präsentationstechnik</v>
          </cell>
          <cell r="D959" t="str">
            <v>Podiumumrandungsvorhang L375*H59 cm schwarz</v>
          </cell>
          <cell r="F959">
            <v>23</v>
          </cell>
          <cell r="G959">
            <v>0</v>
          </cell>
          <cell r="H959">
            <v>22</v>
          </cell>
          <cell r="I959">
            <v>154</v>
          </cell>
          <cell r="J959">
            <v>3635</v>
          </cell>
          <cell r="K959">
            <v>4.1599999999999998E-2</v>
          </cell>
          <cell r="N959" t="str">
            <v>Podiumrok L375*H59 cm zwart</v>
          </cell>
          <cell r="P959" t="str">
            <v>Bordure rideau pour podium 375*H59 cm noir</v>
          </cell>
          <cell r="R959" t="str">
            <v>Podium skirting black W375*H59 cm</v>
          </cell>
          <cell r="T959">
            <v>57.5</v>
          </cell>
        </row>
        <row r="960">
          <cell r="A960">
            <v>2316</v>
          </cell>
          <cell r="B960" t="str">
            <v>Mietartikel</v>
          </cell>
          <cell r="C960" t="str">
            <v>Bühnen &amp; Präsentationstechnik</v>
          </cell>
          <cell r="D960" t="str">
            <v>Podiumumrandungsvorhang L375*H79 cm schwarz</v>
          </cell>
          <cell r="F960">
            <v>27</v>
          </cell>
          <cell r="G960">
            <v>0</v>
          </cell>
          <cell r="H960">
            <v>23</v>
          </cell>
          <cell r="I960">
            <v>165</v>
          </cell>
          <cell r="J960">
            <v>3955</v>
          </cell>
          <cell r="K960">
            <v>4.1599999999999998E-2</v>
          </cell>
          <cell r="N960" t="str">
            <v>Podiumrok L375*H79 cm zwart</v>
          </cell>
          <cell r="P960" t="str">
            <v>Bordure rideau pour podium 375*H79 cm noir</v>
          </cell>
          <cell r="R960" t="str">
            <v>Podium skirting black W375*H79 cm</v>
          </cell>
          <cell r="T960">
            <v>63.5</v>
          </cell>
        </row>
        <row r="961">
          <cell r="A961">
            <v>2317</v>
          </cell>
          <cell r="B961" t="str">
            <v>Mietartikel</v>
          </cell>
          <cell r="C961" t="str">
            <v>Bühnen &amp; Präsentationstechnik</v>
          </cell>
          <cell r="D961" t="str">
            <v>Podiumumrandungsvorhang L375*H99 cm schwarz</v>
          </cell>
          <cell r="F961">
            <v>34</v>
          </cell>
          <cell r="G961">
            <v>0</v>
          </cell>
          <cell r="H961">
            <v>24</v>
          </cell>
          <cell r="I961">
            <v>176</v>
          </cell>
          <cell r="J961">
            <v>4150</v>
          </cell>
          <cell r="K961">
            <v>4.1599999999999998E-2</v>
          </cell>
          <cell r="N961" t="str">
            <v>Podiumrok L375*H99 cm zwart</v>
          </cell>
          <cell r="P961" t="str">
            <v>Bordure rideau pour podium 375*H99 cm noir</v>
          </cell>
          <cell r="R961" t="str">
            <v>Podium skirting black W375*H99 cm</v>
          </cell>
          <cell r="T961">
            <v>68.5</v>
          </cell>
        </row>
        <row r="962">
          <cell r="A962">
            <v>2319</v>
          </cell>
          <cell r="B962" t="str">
            <v>Mietartikel</v>
          </cell>
          <cell r="C962" t="str">
            <v>Bühnen &amp; Präsentationstechnik</v>
          </cell>
          <cell r="D962" t="str">
            <v>Podiumumrandungsvorhang 375*H139 cm schwarz</v>
          </cell>
          <cell r="F962">
            <v>45</v>
          </cell>
          <cell r="G962">
            <v>0</v>
          </cell>
          <cell r="H962">
            <v>25</v>
          </cell>
          <cell r="I962">
            <v>198</v>
          </cell>
          <cell r="J962">
            <v>4495</v>
          </cell>
          <cell r="K962">
            <v>4.1599999999999998E-2</v>
          </cell>
          <cell r="N962" t="str">
            <v>Podiumrok 375*H139 cm zwart</v>
          </cell>
          <cell r="P962" t="str">
            <v>Bordure rideau pour podium 375*H139 cm noir</v>
          </cell>
          <cell r="R962" t="str">
            <v>Podium skirting 375*H139 cm black</v>
          </cell>
          <cell r="T962">
            <v>94.5</v>
          </cell>
        </row>
        <row r="963">
          <cell r="A963">
            <v>2320</v>
          </cell>
          <cell r="D963" t="str">
            <v>Fußklammer für Brückentischbeine</v>
          </cell>
          <cell r="F963">
            <v>0.5</v>
          </cell>
          <cell r="G963">
            <v>0</v>
          </cell>
          <cell r="H963">
            <v>0.9</v>
          </cell>
          <cell r="I963">
            <v>4.4000000000000004</v>
          </cell>
          <cell r="J963">
            <v>25</v>
          </cell>
          <cell r="K963">
            <v>5.0000000000000001E-4</v>
          </cell>
          <cell r="N963" t="str">
            <v>Pootklem voor brugtafelpoten</v>
          </cell>
          <cell r="P963" t="str">
            <v>xxxxxxxxxxxxxxxxxxxxxxxxxxxxxxxxxxxxx</v>
          </cell>
          <cell r="R963" t="str">
            <v>Leg clip for bridgetablelegs</v>
          </cell>
          <cell r="T963">
            <v>0.45</v>
          </cell>
        </row>
        <row r="964">
          <cell r="A964">
            <v>2321</v>
          </cell>
          <cell r="B964" t="str">
            <v>Mietartikel</v>
          </cell>
          <cell r="C964" t="str">
            <v>Designer(steh-)tische</v>
          </cell>
          <cell r="D964" t="str">
            <v>Brückentisch-Platte St Tropez weiß 70*70*H8 cm</v>
          </cell>
          <cell r="F964">
            <v>33</v>
          </cell>
          <cell r="G964">
            <v>0</v>
          </cell>
          <cell r="H964">
            <v>14</v>
          </cell>
          <cell r="I964">
            <v>308</v>
          </cell>
          <cell r="J964">
            <v>8000</v>
          </cell>
          <cell r="K964">
            <v>0.15</v>
          </cell>
          <cell r="N964" t="str">
            <v>Brug-tafelblad St Tropez wit 70*70*H8 cm</v>
          </cell>
          <cell r="P964" t="str">
            <v>Plaque de table St Tropez blanc 70*70*H8 cm</v>
          </cell>
          <cell r="R964" t="str">
            <v>Bridge-Tabletop St Tropez white 70*70*H8 cm</v>
          </cell>
          <cell r="T964">
            <v>82.5</v>
          </cell>
        </row>
        <row r="965">
          <cell r="A965">
            <v>2322</v>
          </cell>
          <cell r="B965" t="str">
            <v>Mietartikel</v>
          </cell>
          <cell r="C965" t="str">
            <v>Trennsysteme</v>
          </cell>
          <cell r="D965" t="str">
            <v>Absperrsystem Tensabarrier schwarz H96 cm</v>
          </cell>
          <cell r="E965" t="str">
            <v>mit schwarzem Gurtband L230 cm</v>
          </cell>
          <cell r="F965">
            <v>31.5</v>
          </cell>
          <cell r="G965">
            <v>0</v>
          </cell>
          <cell r="H965">
            <v>6</v>
          </cell>
          <cell r="I965">
            <v>258.5</v>
          </cell>
          <cell r="J965">
            <v>10500</v>
          </cell>
          <cell r="K965">
            <v>0.1</v>
          </cell>
          <cell r="N965" t="str">
            <v>Afscheidingssystem Tensabarrier zwart H96 cm</v>
          </cell>
          <cell r="O965" t="str">
            <v>met zwart koord L230 cm</v>
          </cell>
          <cell r="P965" t="str">
            <v>Elément de séparation "Tensabarrier" noir H96 cm</v>
          </cell>
          <cell r="Q965" t="str">
            <v>avec ceinture noire L230 cm</v>
          </cell>
          <cell r="R965" t="str">
            <v>Tensabarrier barring system black</v>
          </cell>
          <cell r="S965" t="str">
            <v>with black belt H96 cm L230 cm</v>
          </cell>
          <cell r="T965">
            <v>72.5</v>
          </cell>
        </row>
        <row r="966">
          <cell r="A966">
            <v>2323</v>
          </cell>
          <cell r="B966" t="str">
            <v>Mietartikel</v>
          </cell>
          <cell r="C966" t="str">
            <v>Designer(steh-)tische</v>
          </cell>
          <cell r="D966" t="str">
            <v>Brückentisch-Platte St Tropez weiß 180*70*H8 cm</v>
          </cell>
          <cell r="F966">
            <v>67.5</v>
          </cell>
          <cell r="G966">
            <v>0</v>
          </cell>
          <cell r="H966">
            <v>20</v>
          </cell>
          <cell r="I966">
            <v>495</v>
          </cell>
          <cell r="J966">
            <v>16000</v>
          </cell>
          <cell r="K966">
            <v>0.25</v>
          </cell>
          <cell r="N966" t="str">
            <v>Brug-tafelblad St Tropez wit 180*70*H8 cm</v>
          </cell>
          <cell r="P966" t="str">
            <v>Plaque de table St Tropez blanc 180*70*H8 cm</v>
          </cell>
          <cell r="R966" t="str">
            <v>Bridge-Tabletop St Tropez white 180*70*H8 cm</v>
          </cell>
          <cell r="T966">
            <v>160</v>
          </cell>
        </row>
        <row r="967">
          <cell r="A967">
            <v>2324</v>
          </cell>
          <cell r="B967" t="str">
            <v>Mietartikel</v>
          </cell>
          <cell r="C967" t="str">
            <v>Designer(steh-)tische</v>
          </cell>
          <cell r="D967" t="str">
            <v>Brückentisch Stabilisierungs-Querstrebe weiß L164*H25 cm</v>
          </cell>
          <cell r="F967">
            <v>11.5</v>
          </cell>
          <cell r="G967">
            <v>0</v>
          </cell>
          <cell r="H967">
            <v>11.55</v>
          </cell>
          <cell r="I967">
            <v>132</v>
          </cell>
          <cell r="J967">
            <v>5000</v>
          </cell>
          <cell r="K967">
            <v>0.1</v>
          </cell>
          <cell r="N967" t="str">
            <v>Brugtafel stabilisatie-dwarsligger wit L164*H25 cm</v>
          </cell>
          <cell r="P967" t="str">
            <v>x</v>
          </cell>
          <cell r="R967" t="str">
            <v>Bridge-table stabilization-crossbar white L164*H25 cm</v>
          </cell>
          <cell r="T967">
            <v>22</v>
          </cell>
        </row>
        <row r="968">
          <cell r="A968">
            <v>2326</v>
          </cell>
          <cell r="B968" t="str">
            <v>Mietartikel</v>
          </cell>
          <cell r="C968" t="str">
            <v>Designer(steh-)tische</v>
          </cell>
          <cell r="D968" t="str">
            <v>Brückentischbein St Tropez weiß Höhe 37 cm</v>
          </cell>
          <cell r="F968">
            <v>6</v>
          </cell>
          <cell r="G968">
            <v>0</v>
          </cell>
          <cell r="H968">
            <v>3</v>
          </cell>
          <cell r="I968">
            <v>220</v>
          </cell>
          <cell r="J968">
            <v>12000</v>
          </cell>
          <cell r="K968">
            <v>6.25E-2</v>
          </cell>
          <cell r="N968" t="str">
            <v>Brugtafelpoot St Tropez wit hoogte 37 cm</v>
          </cell>
          <cell r="P968" t="str">
            <v>Pied blancs St Tropez H37 cm</v>
          </cell>
          <cell r="R968" t="str">
            <v>Table leg white St Tropez height 37 cm</v>
          </cell>
          <cell r="T968">
            <v>16.5</v>
          </cell>
        </row>
        <row r="969">
          <cell r="A969">
            <v>2327</v>
          </cell>
          <cell r="B969" t="str">
            <v>Mietartikel</v>
          </cell>
          <cell r="C969" t="str">
            <v>Designer(steh-)tische</v>
          </cell>
          <cell r="D969" t="str">
            <v>Brückentischbein St Tropez weiß Höhe 68 cm</v>
          </cell>
          <cell r="F969">
            <v>7</v>
          </cell>
          <cell r="G969">
            <v>0</v>
          </cell>
          <cell r="H969">
            <v>4</v>
          </cell>
          <cell r="I969">
            <v>264</v>
          </cell>
          <cell r="J969">
            <v>14000</v>
          </cell>
          <cell r="K969">
            <v>7.4999999999999997E-2</v>
          </cell>
          <cell r="N969" t="str">
            <v>Brugtafelpoot St Tropez wit hoogte 68 cm</v>
          </cell>
          <cell r="P969" t="str">
            <v>Pied blanc St Tropez H68 cm</v>
          </cell>
          <cell r="R969" t="str">
            <v>Tableleg St Tropez white height 68 cm</v>
          </cell>
          <cell r="T969">
            <v>22</v>
          </cell>
        </row>
        <row r="970">
          <cell r="A970">
            <v>2328</v>
          </cell>
          <cell r="B970" t="str">
            <v>Mietartikel</v>
          </cell>
          <cell r="C970" t="str">
            <v>Designer(steh-)tische</v>
          </cell>
          <cell r="D970" t="str">
            <v>Brückentischbein St Tropez weiß Höhe 100 cm</v>
          </cell>
          <cell r="F970">
            <v>9</v>
          </cell>
          <cell r="G970">
            <v>0</v>
          </cell>
          <cell r="H970">
            <v>5.25</v>
          </cell>
          <cell r="I970">
            <v>286</v>
          </cell>
          <cell r="J970">
            <v>15000</v>
          </cell>
          <cell r="K970">
            <v>8.7499999999999994E-2</v>
          </cell>
          <cell r="N970" t="str">
            <v>Brugtafelpoot St Tropez wit hoogte 100 cm</v>
          </cell>
          <cell r="P970" t="str">
            <v>Pied blanc St Tropez H100 cm</v>
          </cell>
          <cell r="R970" t="str">
            <v>Tableleg St Tropez white height 100 cm</v>
          </cell>
          <cell r="T970">
            <v>27.5</v>
          </cell>
        </row>
        <row r="971">
          <cell r="A971">
            <v>2329</v>
          </cell>
          <cell r="B971" t="str">
            <v>Mietartikel</v>
          </cell>
          <cell r="C971" t="str">
            <v>Empfangssysteme</v>
          </cell>
          <cell r="D971" t="str">
            <v>Unterschrank für Brückentisch mit 1 Zwischenböden</v>
          </cell>
          <cell r="E971" t="str">
            <v>L164*H68*T50 cm  (zum Einbau in Kombination 2323/2327/2328)</v>
          </cell>
          <cell r="F971">
            <v>115</v>
          </cell>
          <cell r="G971">
            <v>0</v>
          </cell>
          <cell r="H971">
            <v>22</v>
          </cell>
          <cell r="I971">
            <v>324.5</v>
          </cell>
          <cell r="J971">
            <v>17000</v>
          </cell>
          <cell r="K971">
            <v>0.75</v>
          </cell>
          <cell r="N971" t="str">
            <v>Onderkast voor brugtafel met 1 tussenbodem L164*H68*D50 cm</v>
          </cell>
          <cell r="O971" t="str">
            <v>(inbouwkast combi 2323/2327/2328)</v>
          </cell>
          <cell r="P971" t="str">
            <v>Meuble à 2 niveaux pour table St. Tropez, Monte Carlo</v>
          </cell>
          <cell r="Q971" t="str">
            <v>ou Marseille</v>
          </cell>
          <cell r="R971" t="str">
            <v>Base cabinet for bridge-table with 1 between soil</v>
          </cell>
          <cell r="S971" t="str">
            <v>L164*H68*D50 cm (in combination with 2323/2327/2328)</v>
          </cell>
          <cell r="T971">
            <v>250</v>
          </cell>
        </row>
        <row r="972">
          <cell r="A972">
            <v>2330</v>
          </cell>
          <cell r="B972" t="str">
            <v>Mietartikel</v>
          </cell>
          <cell r="C972" t="str">
            <v>Designer(steh-)tische</v>
          </cell>
          <cell r="D972" t="str">
            <v>Blende weiß B164*H68 cm für Brückentisch St Tropez (2323)</v>
          </cell>
          <cell r="F972">
            <v>22.5</v>
          </cell>
          <cell r="G972">
            <v>0</v>
          </cell>
          <cell r="H972">
            <v>16</v>
          </cell>
          <cell r="I972">
            <v>308</v>
          </cell>
          <cell r="J972">
            <v>5000</v>
          </cell>
          <cell r="K972">
            <v>0.05</v>
          </cell>
          <cell r="N972" t="str">
            <v>Knieschot wit B164*H68 cm voor brug-tafel St Tropez (2323)</v>
          </cell>
          <cell r="P972" t="str">
            <v>Cloison de fermeture L164*H68 cm pour table St Tropez (2323)</v>
          </cell>
          <cell r="R972" t="str">
            <v>Desk skirt white L164*H68 cm</v>
          </cell>
          <cell r="S972" t="str">
            <v>for bridge-table St Tropez (2323)</v>
          </cell>
          <cell r="T972">
            <v>66</v>
          </cell>
        </row>
        <row r="973">
          <cell r="A973">
            <v>2331</v>
          </cell>
          <cell r="B973" t="str">
            <v>Mietartikel</v>
          </cell>
          <cell r="C973" t="str">
            <v>Designer(steh-)tische</v>
          </cell>
          <cell r="D973" t="str">
            <v>Blende weiß B164*H102 cm für Brückentisch St Tropez (2323)</v>
          </cell>
          <cell r="F973">
            <v>25.5</v>
          </cell>
          <cell r="G973">
            <v>0</v>
          </cell>
          <cell r="H973">
            <v>18.5</v>
          </cell>
          <cell r="I973">
            <v>290</v>
          </cell>
          <cell r="J973">
            <v>10000</v>
          </cell>
          <cell r="K973">
            <v>0.08</v>
          </cell>
          <cell r="N973" t="str">
            <v>Knieschot wit B164*H102 cm voor brug-tafel St Tropez (2323)</v>
          </cell>
          <cell r="P973" t="str">
            <v>Cloison de fermeture L164*H102 cm pour table</v>
          </cell>
          <cell r="Q973" t="str">
            <v>St Tropez (2323)</v>
          </cell>
          <cell r="R973" t="str">
            <v>Desk skirt white L164*H102 cm</v>
          </cell>
          <cell r="S973" t="str">
            <v>for bridge-table St Tropez (2323)</v>
          </cell>
          <cell r="T973">
            <v>77.5</v>
          </cell>
        </row>
        <row r="974">
          <cell r="A974">
            <v>2332</v>
          </cell>
          <cell r="B974" t="str">
            <v>Mietartikel</v>
          </cell>
          <cell r="C974" t="str">
            <v>Designer(steh-)tische</v>
          </cell>
          <cell r="D974" t="str">
            <v>Tischplatte Lyon weiß 90*90*H10 cm</v>
          </cell>
          <cell r="F974">
            <v>47.5</v>
          </cell>
          <cell r="G974">
            <v>0</v>
          </cell>
          <cell r="H974">
            <v>24.75</v>
          </cell>
          <cell r="I974">
            <v>418</v>
          </cell>
          <cell r="J974">
            <v>17000</v>
          </cell>
          <cell r="K974">
            <v>0.19</v>
          </cell>
          <cell r="N974" t="str">
            <v>Tafelblad Lyon wit 90*90*H10 cm</v>
          </cell>
          <cell r="P974" t="str">
            <v>Plaque de table Lyon blanc 90*90*H10 cm</v>
          </cell>
          <cell r="R974" t="str">
            <v>Tabletop Lyon white 90*90*H10 cm</v>
          </cell>
          <cell r="T974">
            <v>0</v>
          </cell>
        </row>
        <row r="975">
          <cell r="A975">
            <v>2333</v>
          </cell>
          <cell r="B975" t="str">
            <v>Mietartikel</v>
          </cell>
          <cell r="C975" t="str">
            <v>Designer(steh-)tische</v>
          </cell>
          <cell r="D975" t="str">
            <v>Blende weiß B54*H102 cm für Brückentisch St Tropez (2321)</v>
          </cell>
          <cell r="F975">
            <v>17.5</v>
          </cell>
          <cell r="G975">
            <v>0</v>
          </cell>
          <cell r="H975">
            <v>16</v>
          </cell>
          <cell r="I975">
            <v>253</v>
          </cell>
          <cell r="J975">
            <v>8000</v>
          </cell>
          <cell r="K975">
            <v>0.06</v>
          </cell>
          <cell r="N975" t="str">
            <v>Knieschot wit B54*H102 cm voor brug-tafel St Tropez (2321)</v>
          </cell>
          <cell r="P975" t="str">
            <v>Cloison de fermeture blanc L154*H102 cm pour table</v>
          </cell>
          <cell r="Q975" t="str">
            <v>St Tropez (2321)</v>
          </cell>
          <cell r="R975" t="str">
            <v>Desk skirt white L54*H102 cm</v>
          </cell>
          <cell r="S975" t="str">
            <v>for bridge-table St Tropez (2321)</v>
          </cell>
          <cell r="T975">
            <v>55</v>
          </cell>
        </row>
        <row r="976">
          <cell r="A976">
            <v>2334</v>
          </cell>
          <cell r="B976" t="str">
            <v>Mietartikel</v>
          </cell>
          <cell r="C976" t="str">
            <v>Designer(steh-)tische</v>
          </cell>
          <cell r="D976" t="str">
            <v>Tischplatte Lyon weiß 90*180*H10 cm</v>
          </cell>
          <cell r="F976">
            <v>72.5</v>
          </cell>
          <cell r="G976">
            <v>0</v>
          </cell>
          <cell r="H976">
            <v>27.5</v>
          </cell>
          <cell r="I976">
            <v>462</v>
          </cell>
          <cell r="J976">
            <v>31000</v>
          </cell>
          <cell r="K976">
            <v>0.38400000000000001</v>
          </cell>
          <cell r="N976" t="str">
            <v>Tafelblad Lyon wit 90*180*H10 cm</v>
          </cell>
          <cell r="P976" t="str">
            <v>Plaque de tableLyon blanc 90*180*H10 cm</v>
          </cell>
          <cell r="R976" t="str">
            <v>Tabletop Lyon white 90*180*H10 cm</v>
          </cell>
          <cell r="T976">
            <v>0</v>
          </cell>
        </row>
        <row r="977">
          <cell r="A977">
            <v>2335</v>
          </cell>
          <cell r="B977" t="str">
            <v>Mietartikel</v>
          </cell>
          <cell r="C977" t="str">
            <v>Designer(steh-)tische</v>
          </cell>
          <cell r="D977" t="str">
            <v>LED-Beleuchtung für Blende Brückentisch L164 cm</v>
          </cell>
          <cell r="E977" t="str">
            <v>(nur Kombi mit Code 3211)</v>
          </cell>
          <cell r="F977">
            <v>52.5</v>
          </cell>
          <cell r="G977">
            <v>0</v>
          </cell>
          <cell r="H977">
            <v>20</v>
          </cell>
          <cell r="I977">
            <v>797.5</v>
          </cell>
          <cell r="J977">
            <v>8000</v>
          </cell>
          <cell r="K977">
            <v>2.5000000000000001E-2</v>
          </cell>
          <cell r="N977" t="str">
            <v>LED-verlichting voor knieschot brugtafel L164 cm</v>
          </cell>
          <cell r="O977" t="str">
            <v>(alleen kombi met code 3211)</v>
          </cell>
          <cell r="P977" t="str">
            <v>Illumination LED pour cloison de fermeture L164 cm</v>
          </cell>
          <cell r="Q977" t="str">
            <v>(à combiner avec 3211)</v>
          </cell>
          <cell r="R977" t="str">
            <v>LED-lightingstrip for desk skirt bridge-table L164 cm</v>
          </cell>
          <cell r="S977" t="str">
            <v>(only kombi with 3211)</v>
          </cell>
          <cell r="T977">
            <v>120</v>
          </cell>
        </row>
        <row r="978">
          <cell r="A978">
            <v>2336</v>
          </cell>
          <cell r="B978" t="str">
            <v>Mietartikel</v>
          </cell>
          <cell r="C978" t="str">
            <v>Designer(steh-)tische</v>
          </cell>
          <cell r="D978" t="str">
            <v>Blende weiß B54*H68 cm für Brückentisch St Tropez (2321)</v>
          </cell>
          <cell r="F978">
            <v>15</v>
          </cell>
          <cell r="G978">
            <v>0</v>
          </cell>
          <cell r="H978">
            <v>14</v>
          </cell>
          <cell r="I978">
            <v>231</v>
          </cell>
          <cell r="J978">
            <v>7000</v>
          </cell>
          <cell r="K978">
            <v>0.05</v>
          </cell>
          <cell r="N978" t="str">
            <v>Knieschot wit B54*H68 cm voor brug-tafel St Tropez (2321)</v>
          </cell>
          <cell r="P978" t="str">
            <v>Cloison de fermeture blanc L154*H68 cm pour table</v>
          </cell>
          <cell r="Q978" t="str">
            <v>St Tropez (2321)</v>
          </cell>
          <cell r="R978" t="str">
            <v>Desk skirt white L54*H68 cm</v>
          </cell>
          <cell r="S978" t="str">
            <v>for bridge-table St Tropez (2321)</v>
          </cell>
          <cell r="T978">
            <v>50</v>
          </cell>
        </row>
        <row r="979">
          <cell r="A979">
            <v>2337</v>
          </cell>
          <cell r="B979" t="str">
            <v>Mietartikel</v>
          </cell>
          <cell r="C979" t="str">
            <v>Designerstühle</v>
          </cell>
          <cell r="D979" t="str">
            <v>Panton Chair Junior weiss B38*T40*H61 SH35 cm</v>
          </cell>
          <cell r="F979">
            <v>9.25</v>
          </cell>
          <cell r="G979">
            <v>0</v>
          </cell>
          <cell r="H979">
            <v>3</v>
          </cell>
          <cell r="I979">
            <v>174.9</v>
          </cell>
          <cell r="J979">
            <v>4000</v>
          </cell>
          <cell r="K979">
            <v>0.05</v>
          </cell>
          <cell r="N979" t="str">
            <v>Panton Chair Junior wit B38*D40*H61 cm ZH35 cm</v>
          </cell>
          <cell r="P979" t="str">
            <v>Chaise Panton Junior blanc LA38 HS35 cm</v>
          </cell>
          <cell r="R979" t="str">
            <v>Panton junior chair white W38*D40*H61 cm SH35 cm</v>
          </cell>
          <cell r="T979">
            <v>30</v>
          </cell>
        </row>
        <row r="980">
          <cell r="A980">
            <v>2338</v>
          </cell>
          <cell r="B980" t="str">
            <v>Mietartikel</v>
          </cell>
          <cell r="C980" t="str">
            <v>Designerstühle</v>
          </cell>
          <cell r="D980" t="str">
            <v>Panton Chair Junior hellrosa B38*T40*H61 SH35 cm</v>
          </cell>
          <cell r="F980">
            <v>9.25</v>
          </cell>
          <cell r="G980">
            <v>0</v>
          </cell>
          <cell r="H980">
            <v>3</v>
          </cell>
          <cell r="I980">
            <v>174.9</v>
          </cell>
          <cell r="J980">
            <v>4000</v>
          </cell>
          <cell r="K980">
            <v>0.05</v>
          </cell>
          <cell r="N980" t="str">
            <v>Panton Chair Junior lichtroze B38*D40*H61 cm ZH35 cm</v>
          </cell>
          <cell r="P980" t="str">
            <v>Chaise Panton Junior rose clair LA38 HS35 cm</v>
          </cell>
          <cell r="R980" t="str">
            <v>Panton junior chair light pink W38*D40*H61 cm SH35 cm</v>
          </cell>
          <cell r="T980">
            <v>30</v>
          </cell>
        </row>
        <row r="981">
          <cell r="A981">
            <v>2339</v>
          </cell>
          <cell r="B981" t="str">
            <v>Mietartikel</v>
          </cell>
          <cell r="C981" t="str">
            <v>Designerstühle</v>
          </cell>
          <cell r="D981" t="str">
            <v>Panton Chair Junior hellblau B38*T40*H61 SH35 cm</v>
          </cell>
          <cell r="F981">
            <v>9.25</v>
          </cell>
          <cell r="G981">
            <v>0</v>
          </cell>
          <cell r="H981">
            <v>3</v>
          </cell>
          <cell r="I981">
            <v>174.9</v>
          </cell>
          <cell r="J981">
            <v>4000</v>
          </cell>
          <cell r="K981">
            <v>0.05</v>
          </cell>
          <cell r="N981" t="str">
            <v>Panton Chair Junior lichtblauw B38*D40*H61 cm ZH35 cm</v>
          </cell>
          <cell r="P981" t="str">
            <v>Chaise Panton Junior bleu clair LA38 HS35 cm</v>
          </cell>
          <cell r="R981" t="str">
            <v>Panton junior chair light blue W38*D40*H61 cm SH35 cm</v>
          </cell>
          <cell r="T981">
            <v>30</v>
          </cell>
        </row>
        <row r="982">
          <cell r="A982">
            <v>2340</v>
          </cell>
          <cell r="B982" t="str">
            <v>Mietartikel</v>
          </cell>
          <cell r="C982" t="str">
            <v>Trennsysteme</v>
          </cell>
          <cell r="D982" t="str">
            <v>Schilderhalter A4-Hochformat für Absperrsystem Tensabarrier</v>
          </cell>
          <cell r="F982">
            <v>16</v>
          </cell>
          <cell r="G982">
            <v>0</v>
          </cell>
          <cell r="H982">
            <v>4.5</v>
          </cell>
          <cell r="I982">
            <v>82.5</v>
          </cell>
          <cell r="J982">
            <v>1000</v>
          </cell>
          <cell r="K982">
            <v>2.5000000000000001E-2</v>
          </cell>
          <cell r="N982" t="str">
            <v>Plakaathouder A4-hoogformaat tbv tensabarrier</v>
          </cell>
          <cell r="P982" t="str">
            <v>Porte pancarte pour Tensabarrier DIN A4 Portrait</v>
          </cell>
          <cell r="R982" t="str">
            <v>Poster pocket A4-portrait for tensabarrier</v>
          </cell>
          <cell r="T982">
            <v>25</v>
          </cell>
        </row>
        <row r="983">
          <cell r="A983">
            <v>2341</v>
          </cell>
          <cell r="B983" t="str">
            <v>Mietartikel</v>
          </cell>
          <cell r="C983" t="str">
            <v>Trennsysteme</v>
          </cell>
          <cell r="D983" t="str">
            <v>Desinfektionsspender touchless für Tensabarrier B12*H45 cm</v>
          </cell>
          <cell r="E983" t="str">
            <v>mit Auffangschale (kompatibel mit 1.0L Einweg Normflasche - wird ohne Flasche geliefert!)</v>
          </cell>
          <cell r="F983">
            <v>31.5</v>
          </cell>
          <cell r="G983">
            <v>10.5</v>
          </cell>
          <cell r="H983">
            <v>6.5</v>
          </cell>
          <cell r="I983">
            <v>434.5</v>
          </cell>
          <cell r="J983">
            <v>2000</v>
          </cell>
          <cell r="K983">
            <v>0.01</v>
          </cell>
          <cell r="N983" t="str">
            <v>Desinfectie dispenser touchless tensabarrier B12*H45 cm</v>
          </cell>
          <cell r="O983" t="str">
            <v>met drupschaal (geschikt voor 1.0 liter euronorm flacon - wordt zonder flacon geleverd)</v>
          </cell>
          <cell r="P983" t="str">
            <v>x</v>
          </cell>
          <cell r="R983" t="str">
            <v>Disinfectant dispenser touchless tensabarrier B12*H45 cm</v>
          </cell>
          <cell r="S983" t="str">
            <v>with drip tray (compatible for 1.0 liter disposable euronorm bottle - will be delivered without bottle)</v>
          </cell>
          <cell r="T983">
            <v>50</v>
          </cell>
        </row>
        <row r="984">
          <cell r="A984">
            <v>2342</v>
          </cell>
          <cell r="B984" t="str">
            <v>Mietartikel</v>
          </cell>
          <cell r="C984" t="str">
            <v>Designer(steh-)tische</v>
          </cell>
          <cell r="D984" t="str">
            <v>Holztischplatte Montpellier 90*90*H10 cm</v>
          </cell>
          <cell r="F984">
            <v>42</v>
          </cell>
          <cell r="G984">
            <v>0</v>
          </cell>
          <cell r="H984">
            <v>26</v>
          </cell>
          <cell r="I984">
            <v>385</v>
          </cell>
          <cell r="J984">
            <v>17000</v>
          </cell>
          <cell r="K984">
            <v>0.192</v>
          </cell>
          <cell r="N984" t="str">
            <v>Tafelblad hout Montpellier 90*90*H10 cm</v>
          </cell>
          <cell r="P984" t="str">
            <v>Plaque de table en bois Montpellier 90*90*H10 cm</v>
          </cell>
          <cell r="R984" t="str">
            <v>Wooden tabletop Montpellier 90*90*H10 cm</v>
          </cell>
          <cell r="T984">
            <v>132.5</v>
          </cell>
        </row>
        <row r="985">
          <cell r="A985">
            <v>2344</v>
          </cell>
          <cell r="B985" t="str">
            <v>Mietartikel</v>
          </cell>
          <cell r="C985" t="str">
            <v>Designer(steh-)tische</v>
          </cell>
          <cell r="D985" t="str">
            <v>Holztischplatte Montpellier 90*180*H10 cm</v>
          </cell>
          <cell r="F985">
            <v>65</v>
          </cell>
          <cell r="G985">
            <v>0</v>
          </cell>
          <cell r="H985">
            <v>29</v>
          </cell>
          <cell r="I985">
            <v>462</v>
          </cell>
          <cell r="J985">
            <v>31000</v>
          </cell>
          <cell r="K985">
            <v>0.38400000000000001</v>
          </cell>
          <cell r="N985" t="str">
            <v>Tafelblad hout Montpellier 90*180*H10 cm</v>
          </cell>
          <cell r="P985" t="str">
            <v>Plaque de table en bois Montpellier 90*180*H10 cm</v>
          </cell>
          <cell r="R985" t="str">
            <v>Wooden tabletop Montpellier 90*180*H10 cm</v>
          </cell>
          <cell r="T985">
            <v>182.5</v>
          </cell>
        </row>
        <row r="986">
          <cell r="A986">
            <v>2345</v>
          </cell>
          <cell r="B986" t="str">
            <v>Mietartikel</v>
          </cell>
          <cell r="C986" t="str">
            <v>Designerstühle</v>
          </cell>
          <cell r="D986" t="str">
            <v>Kinderhochstuhl mit Tablett</v>
          </cell>
          <cell r="F986">
            <v>9.5</v>
          </cell>
          <cell r="G986">
            <v>0</v>
          </cell>
          <cell r="H986">
            <v>4</v>
          </cell>
          <cell r="I986">
            <v>48</v>
          </cell>
          <cell r="J986">
            <v>7000</v>
          </cell>
          <cell r="K986">
            <v>0.2</v>
          </cell>
          <cell r="N986" t="str">
            <v>Kindereetstoel met blad</v>
          </cell>
          <cell r="P986" t="str">
            <v>Chaise haute pour enfant avec tablette</v>
          </cell>
          <cell r="R986" t="str">
            <v>Child high chair</v>
          </cell>
          <cell r="T986">
            <v>26</v>
          </cell>
        </row>
        <row r="987">
          <cell r="A987">
            <v>2346</v>
          </cell>
          <cell r="B987" t="str">
            <v>Mietartikel</v>
          </cell>
          <cell r="C987" t="str">
            <v>Designer(steh-)tische</v>
          </cell>
          <cell r="D987" t="str">
            <v>Kindertisch Maya 150*60*H58 cm</v>
          </cell>
          <cell r="F987">
            <v>97.5</v>
          </cell>
          <cell r="G987">
            <v>0</v>
          </cell>
          <cell r="H987">
            <v>17.5</v>
          </cell>
          <cell r="I987">
            <v>1094.5</v>
          </cell>
          <cell r="J987">
            <v>20000</v>
          </cell>
          <cell r="K987">
            <v>0.45</v>
          </cell>
          <cell r="N987" t="str">
            <v>Kindertafel Maya 150*60*H58 cm</v>
          </cell>
          <cell r="P987" t="str">
            <v>Table Enfant Maya 150*60*H58 cm</v>
          </cell>
          <cell r="R987" t="str">
            <v>Kids table Maya 150*60*H58 cm</v>
          </cell>
          <cell r="T987">
            <v>275</v>
          </cell>
        </row>
        <row r="988">
          <cell r="A988">
            <v>2348</v>
          </cell>
          <cell r="B988" t="str">
            <v>Mietartikel</v>
          </cell>
          <cell r="C988" t="str">
            <v>Trennsysteme</v>
          </cell>
          <cell r="D988" t="str">
            <v>Trennkordel blau L2 m</v>
          </cell>
          <cell r="F988">
            <v>6.5</v>
          </cell>
          <cell r="G988">
            <v>0</v>
          </cell>
          <cell r="H988">
            <v>3.5</v>
          </cell>
          <cell r="I988">
            <v>71.5</v>
          </cell>
          <cell r="J988">
            <v>1520</v>
          </cell>
          <cell r="K988">
            <v>2.0799999999999999E-2</v>
          </cell>
          <cell r="N988" t="str">
            <v>Afscheidingskoord blauw L2 m</v>
          </cell>
          <cell r="P988" t="str">
            <v>Cordon de séparation bleu L2 m</v>
          </cell>
          <cell r="R988" t="str">
            <v>Barring rope blue L2 m</v>
          </cell>
          <cell r="T988">
            <v>20</v>
          </cell>
        </row>
        <row r="989">
          <cell r="A989">
            <v>2349</v>
          </cell>
          <cell r="B989" t="str">
            <v>Mietartikel</v>
          </cell>
          <cell r="C989" t="str">
            <v>(Künstler-) Garderoben</v>
          </cell>
          <cell r="D989" t="str">
            <v>Regenschirm schwarz</v>
          </cell>
          <cell r="F989">
            <v>3.15</v>
          </cell>
          <cell r="G989">
            <v>0</v>
          </cell>
          <cell r="H989">
            <v>0</v>
          </cell>
          <cell r="I989">
            <v>24.2</v>
          </cell>
          <cell r="J989">
            <v>1000</v>
          </cell>
          <cell r="K989">
            <v>0.01</v>
          </cell>
          <cell r="N989" t="str">
            <v>Paraplu zwart</v>
          </cell>
          <cell r="P989" t="str">
            <v>x</v>
          </cell>
          <cell r="R989" t="str">
            <v>Umbrella black</v>
          </cell>
          <cell r="T989">
            <v>5.5</v>
          </cell>
        </row>
        <row r="990">
          <cell r="A990">
            <v>2351</v>
          </cell>
          <cell r="B990" t="str">
            <v>Mietartikel</v>
          </cell>
          <cell r="C990" t="str">
            <v>Designerstühle</v>
          </cell>
          <cell r="D990" t="str">
            <v>Café chair hellholz B53*T53*H80 SH46 cm</v>
          </cell>
          <cell r="F990">
            <v>14.5</v>
          </cell>
          <cell r="G990">
            <v>0</v>
          </cell>
          <cell r="H990">
            <v>3</v>
          </cell>
          <cell r="I990">
            <v>231</v>
          </cell>
          <cell r="J990">
            <v>6000</v>
          </cell>
          <cell r="K990">
            <v>0.1</v>
          </cell>
          <cell r="N990" t="str">
            <v>Café Chair hout B53*D53*H80 cm ZH46 cm</v>
          </cell>
          <cell r="P990" t="str">
            <v>Café Chair bois clair L53*P53*HS46*H80 cm</v>
          </cell>
          <cell r="R990" t="str">
            <v>Café chair wood W53*D53*H80 cm SH46 cm</v>
          </cell>
          <cell r="T990">
            <v>44</v>
          </cell>
        </row>
        <row r="991">
          <cell r="A991">
            <v>2352</v>
          </cell>
          <cell r="B991" t="str">
            <v>Mietartikel</v>
          </cell>
          <cell r="C991" t="str">
            <v>Designer(steh-)tische</v>
          </cell>
          <cell r="D991" t="str">
            <v>Leuchttischplatte silbergrau 90*90*H10 cm</v>
          </cell>
          <cell r="E991" t="str">
            <v>mit HB Farbwechsler (rot-blau-gelb-grün) Brenndauer minimal 12 Stunden</v>
          </cell>
          <cell r="F991">
            <v>89</v>
          </cell>
          <cell r="G991">
            <v>0</v>
          </cell>
          <cell r="H991">
            <v>40</v>
          </cell>
          <cell r="I991">
            <v>2310</v>
          </cell>
          <cell r="J991">
            <v>17000</v>
          </cell>
          <cell r="K991">
            <v>0.192</v>
          </cell>
          <cell r="N991" t="str">
            <v>Tafelblad zilvergrijs met verlichting 90*90*H10 cm</v>
          </cell>
          <cell r="O991" t="str">
            <v>met HB kleurwisselaar (rood-blauw-geel-groen) branduren minimaal 12 uur</v>
          </cell>
          <cell r="P991" t="str">
            <v>Plaque de table lumineuse gris argenté 90*90*H10 cm</v>
          </cell>
          <cell r="Q991" t="str">
            <v>(rouge-bleu-jaune-vert) durée d'éclairage 12 heures</v>
          </cell>
          <cell r="R991" t="str">
            <v>Underlit tabletop silver grey 90*90*H10 cm</v>
          </cell>
          <cell r="S991" t="str">
            <v>with colour switch (red-bleu-yellow-green) burning-time at least 12 hours</v>
          </cell>
          <cell r="T991">
            <v>220</v>
          </cell>
        </row>
        <row r="992">
          <cell r="A992">
            <v>2353</v>
          </cell>
          <cell r="B992" t="str">
            <v>Mietartikel</v>
          </cell>
          <cell r="C992" t="str">
            <v>Designerstühle</v>
          </cell>
          <cell r="D992" t="str">
            <v>Café chair schwarz B53*T53*H80 SH46 cm</v>
          </cell>
          <cell r="F992">
            <v>14.5</v>
          </cell>
          <cell r="G992">
            <v>0</v>
          </cell>
          <cell r="H992">
            <v>3</v>
          </cell>
          <cell r="I992">
            <v>231</v>
          </cell>
          <cell r="J992">
            <v>6000</v>
          </cell>
          <cell r="K992">
            <v>0.1</v>
          </cell>
          <cell r="N992" t="str">
            <v>Café Chair zwart B53*D53*H80 cm ZH46 cm</v>
          </cell>
          <cell r="P992" t="str">
            <v>Café Chair noir L53*P53*HS46*H80 cm</v>
          </cell>
          <cell r="R992" t="str">
            <v>Café chair black W53*D53*H80 cm SH46 cm</v>
          </cell>
          <cell r="T992">
            <v>44</v>
          </cell>
        </row>
        <row r="993">
          <cell r="A993">
            <v>2354</v>
          </cell>
          <cell r="B993" t="str">
            <v>Mietartikel</v>
          </cell>
          <cell r="C993" t="str">
            <v>Designer(steh-)tische</v>
          </cell>
          <cell r="D993" t="str">
            <v>Leuchttischplatte silbergrau 90*180*H10 cm</v>
          </cell>
          <cell r="E993" t="str">
            <v>mit HB Farbwechsler (rot-hellblau-gelb-grün) Brenndauer minimal 12 Stunden</v>
          </cell>
          <cell r="F993">
            <v>135</v>
          </cell>
          <cell r="G993">
            <v>0</v>
          </cell>
          <cell r="H993">
            <v>40</v>
          </cell>
          <cell r="I993">
            <v>2475</v>
          </cell>
          <cell r="J993">
            <v>31000</v>
          </cell>
          <cell r="K993">
            <v>0.38400000000000001</v>
          </cell>
          <cell r="N993" t="str">
            <v>Tafelblad zilvergrijs met verlichting 90*180*H10 cm</v>
          </cell>
          <cell r="O993" t="str">
            <v>met HB kleurwisselaar (rood-lichtblauw-geel-groen) branduren minimaal 12 uur</v>
          </cell>
          <cell r="P993" t="str">
            <v>Plaque de table lumineuse gris argenté 90*180*H10 cm</v>
          </cell>
          <cell r="Q993" t="str">
            <v>(rouge-bleu clair-jaune-vert) durée d'éclairage 12 heures</v>
          </cell>
          <cell r="R993" t="str">
            <v>Underlit tabletop silver grey 90*180*H10 cm</v>
          </cell>
          <cell r="S993" t="str">
            <v>with HB colour switch (red-light bleu-yellow-green) burning-time at least 12 hours</v>
          </cell>
          <cell r="T993">
            <v>300</v>
          </cell>
        </row>
        <row r="994">
          <cell r="A994">
            <v>2355</v>
          </cell>
          <cell r="B994" t="str">
            <v>Mietartikel</v>
          </cell>
          <cell r="C994" t="str">
            <v>Designer(steh-)tische</v>
          </cell>
          <cell r="D994" t="str">
            <v>Bistro-Tischgestell Bristol Schwarzstahl 4-Fuß H73 cm</v>
          </cell>
          <cell r="F994">
            <v>14.5</v>
          </cell>
          <cell r="G994">
            <v>0</v>
          </cell>
          <cell r="H994">
            <v>8.4</v>
          </cell>
          <cell r="I994">
            <v>425</v>
          </cell>
          <cell r="J994">
            <v>16000</v>
          </cell>
          <cell r="K994">
            <v>0.18</v>
          </cell>
          <cell r="N994" t="str">
            <v>Bistrotafel-onderstel Bristol zwart staal 4-poot H73 cm</v>
          </cell>
          <cell r="P994" t="str">
            <v>Châssis de table Bristol en acier noir H73 cm</v>
          </cell>
          <cell r="R994" t="str">
            <v>Bistro table frame Bristol black steel 4-foot H73 cm</v>
          </cell>
          <cell r="T994">
            <v>47.5</v>
          </cell>
        </row>
        <row r="995">
          <cell r="A995">
            <v>2356</v>
          </cell>
          <cell r="B995" t="str">
            <v>Mietartikel</v>
          </cell>
          <cell r="C995" t="str">
            <v>Designer(steh-)tische</v>
          </cell>
          <cell r="D995" t="str">
            <v>Steh-Tischgestell Bristol Schwarzstahl 4-Fuß H108 cm</v>
          </cell>
          <cell r="F995">
            <v>22.5</v>
          </cell>
          <cell r="G995">
            <v>0</v>
          </cell>
          <cell r="H995">
            <v>10.5</v>
          </cell>
          <cell r="I995">
            <v>450</v>
          </cell>
          <cell r="J995">
            <v>18000</v>
          </cell>
          <cell r="K995">
            <v>0.3</v>
          </cell>
          <cell r="N995" t="str">
            <v>Statafel-onderstel Bristol zwart staal 4-poot H108 cm</v>
          </cell>
          <cell r="P995" t="str">
            <v>Châssis de table haute Bristol en acier noir H108 cm</v>
          </cell>
          <cell r="R995" t="str">
            <v>Bar table frame Bristol black steel 4-foot H108 cm</v>
          </cell>
          <cell r="T995">
            <v>54</v>
          </cell>
        </row>
        <row r="996">
          <cell r="A996">
            <v>2361</v>
          </cell>
          <cell r="B996" t="str">
            <v>Mietartikel</v>
          </cell>
          <cell r="C996" t="str">
            <v>Barhocker</v>
          </cell>
          <cell r="D996" t="str">
            <v>Café stool (Barhocker) hellholz B53*T53*H106 SH75 cm</v>
          </cell>
          <cell r="F996">
            <v>21.5</v>
          </cell>
          <cell r="G996">
            <v>0</v>
          </cell>
          <cell r="H996">
            <v>3.75</v>
          </cell>
          <cell r="I996">
            <v>269.5</v>
          </cell>
          <cell r="J996">
            <v>9000</v>
          </cell>
          <cell r="K996">
            <v>0.12</v>
          </cell>
          <cell r="N996" t="str">
            <v>Café stool hout B53*D53*H106 cm ZH75 cm</v>
          </cell>
          <cell r="P996" t="str">
            <v>Tabouret Café stool bois clair LA53*P53*HS75*H106 cm</v>
          </cell>
          <cell r="R996" t="str">
            <v>Café stool wood W53*D53*H106 cm SH75 cm</v>
          </cell>
          <cell r="T996">
            <v>63</v>
          </cell>
        </row>
        <row r="997">
          <cell r="A997">
            <v>2363</v>
          </cell>
          <cell r="B997" t="str">
            <v>Mietartikel</v>
          </cell>
          <cell r="C997" t="str">
            <v>Barhocker</v>
          </cell>
          <cell r="D997" t="str">
            <v>Café stool (Barhocker) schwarz B53*T53*H106 SH75 cm</v>
          </cell>
          <cell r="F997">
            <v>21.5</v>
          </cell>
          <cell r="G997">
            <v>0</v>
          </cell>
          <cell r="H997">
            <v>3.75</v>
          </cell>
          <cell r="I997">
            <v>269.5</v>
          </cell>
          <cell r="J997">
            <v>9000</v>
          </cell>
          <cell r="K997">
            <v>0.12</v>
          </cell>
          <cell r="N997" t="str">
            <v>Café stool zwart B53*D53*H106 cm ZH75 cm</v>
          </cell>
          <cell r="P997" t="str">
            <v>Tabouret Café stool noir LA53*P53*HS75*H106 cm</v>
          </cell>
          <cell r="R997" t="str">
            <v>Café stool black W53*D53*H106 cm SH75 cm</v>
          </cell>
          <cell r="T997">
            <v>63</v>
          </cell>
        </row>
        <row r="998">
          <cell r="A998">
            <v>2365</v>
          </cell>
          <cell r="B998" t="str">
            <v>Mietartikel</v>
          </cell>
          <cell r="C998" t="str">
            <v>Trennsysteme</v>
          </cell>
          <cell r="D998" t="str">
            <v>Regalkubus Flat-Pack weiß Flötotto faltbar B40*T40*H40 cm</v>
          </cell>
          <cell r="F998">
            <v>15.75</v>
          </cell>
          <cell r="G998">
            <v>0</v>
          </cell>
          <cell r="H998">
            <v>3</v>
          </cell>
          <cell r="I998">
            <v>467.5</v>
          </cell>
          <cell r="J998">
            <v>8500</v>
          </cell>
          <cell r="K998">
            <v>2.1999999999999999E-2</v>
          </cell>
          <cell r="N998" t="str">
            <v>Stapelkubus Flat-Pack wit Flötotto opvouwbaar L40*B40*H40 cm</v>
          </cell>
          <cell r="P998" t="str">
            <v>Armoire Kubus Flat-Pack blanc Flötotto pliable</v>
          </cell>
          <cell r="Q998" t="str">
            <v>LA40*P40*H40 cm</v>
          </cell>
          <cell r="R998" t="str">
            <v>Wallcube Flat-Pack white Flötotto foldable W40*D40*H40 cm</v>
          </cell>
          <cell r="T998">
            <v>21.5</v>
          </cell>
        </row>
        <row r="999">
          <cell r="A999">
            <v>2366</v>
          </cell>
          <cell r="B999" t="str">
            <v>Mietartikel</v>
          </cell>
          <cell r="C999" t="str">
            <v>Trennsysteme</v>
          </cell>
          <cell r="D999" t="str">
            <v>Regalkubus Flat-Pack weiß Flötotto faltbar B80*T40*H40 cm</v>
          </cell>
          <cell r="F999">
            <v>21</v>
          </cell>
          <cell r="G999">
            <v>0</v>
          </cell>
          <cell r="H999">
            <v>5.75</v>
          </cell>
          <cell r="I999">
            <v>506</v>
          </cell>
          <cell r="J999">
            <v>14000</v>
          </cell>
          <cell r="K999">
            <v>0.04</v>
          </cell>
          <cell r="N999" t="str">
            <v>Stapelkubus Flat-Pack wit Flötotto opvouwbaar L80*B40*H40 cm</v>
          </cell>
          <cell r="P999" t="str">
            <v>Armoire Kubus Flat-Pack blanc Flötotto pliable</v>
          </cell>
          <cell r="Q999" t="str">
            <v>LA80*P40*H40 cm</v>
          </cell>
          <cell r="R999" t="str">
            <v>Wallcube Flat-Pack white Flötotto foldable W80*D40*H40 cm</v>
          </cell>
          <cell r="T999">
            <v>32.5</v>
          </cell>
        </row>
        <row r="1000">
          <cell r="A1000">
            <v>2368</v>
          </cell>
          <cell r="B1000" t="str">
            <v>Mietartikel</v>
          </cell>
          <cell r="C1000" t="str">
            <v>Trennsysteme</v>
          </cell>
          <cell r="D1000" t="str">
            <v>Base fahrbar B80*T40*H10 cm (für Regalkuben Flat-Pack)</v>
          </cell>
          <cell r="F1000">
            <v>28.5</v>
          </cell>
          <cell r="G1000">
            <v>0</v>
          </cell>
          <cell r="H1000">
            <v>5.75</v>
          </cell>
          <cell r="I1000">
            <v>0</v>
          </cell>
          <cell r="J1000">
            <v>10000</v>
          </cell>
          <cell r="K1000">
            <v>0.05</v>
          </cell>
          <cell r="N1000" t="str">
            <v>Base verrijdbaar B80*D40*H10 cm (voor wandsysteem Flat-Pack)</v>
          </cell>
          <cell r="P1000" t="str">
            <v>Base mobile L80*P40*H10 cm (pour armoire Kubus Flat-Pack)</v>
          </cell>
          <cell r="R1000" t="str">
            <v>Base mobile L80*W40*H10 cm (for wallsystem Flat-Pack)</v>
          </cell>
          <cell r="T1000">
            <v>44</v>
          </cell>
        </row>
        <row r="1001">
          <cell r="A1001">
            <v>2369</v>
          </cell>
          <cell r="B1001" t="str">
            <v>Mietartikel</v>
          </cell>
          <cell r="C1001" t="str">
            <v>Trennsysteme</v>
          </cell>
          <cell r="D1001" t="str">
            <v>Base fahrbar B120*T40*H10 cm (für Regalkuben Flat-Pack)</v>
          </cell>
          <cell r="F1001">
            <v>39.5</v>
          </cell>
          <cell r="G1001">
            <v>0</v>
          </cell>
          <cell r="H1001">
            <v>8.5</v>
          </cell>
          <cell r="I1001">
            <v>0</v>
          </cell>
          <cell r="J1001">
            <v>15000</v>
          </cell>
          <cell r="K1001">
            <v>0.1</v>
          </cell>
          <cell r="N1001" t="str">
            <v>Base verrijdbaar B120*D40*H10 cm (voor wandsysteem Flat-Pack</v>
          </cell>
          <cell r="P1001" t="str">
            <v>Base mobile L120*P40*H10 cm (pour armoire Kubus Flat-Pack)</v>
          </cell>
          <cell r="R1001" t="str">
            <v>Base mobile L120*W40*H10 cm (for wallsystem Flat-Pack)</v>
          </cell>
          <cell r="T1001">
            <v>60</v>
          </cell>
        </row>
        <row r="1002">
          <cell r="A1002">
            <v>2375</v>
          </cell>
          <cell r="B1002" t="str">
            <v>Mietartikel</v>
          </cell>
          <cell r="C1002" t="str">
            <v>Designer(steh-)tische</v>
          </cell>
          <cell r="D1002" t="str">
            <v>Dinnertischbein Bristol Schwarzstahl H73 cm (1) A-Frame</v>
          </cell>
          <cell r="F1002">
            <v>14</v>
          </cell>
          <cell r="G1002">
            <v>0</v>
          </cell>
          <cell r="H1002">
            <v>7.5</v>
          </cell>
          <cell r="I1002">
            <v>275</v>
          </cell>
          <cell r="J1002">
            <v>8000</v>
          </cell>
          <cell r="K1002">
            <v>0.1</v>
          </cell>
          <cell r="N1002" t="str">
            <v>Dinertafelpoot Bristol zwart staal H73 cm (1) A-frame</v>
          </cell>
          <cell r="P1002" t="str">
            <v>Pied de table Bristol en acier noir H73cm (1) A-frame</v>
          </cell>
          <cell r="R1002" t="str">
            <v>Dinner table leg Bristol black steel H73 cm (1) A-frame</v>
          </cell>
          <cell r="T1002">
            <v>33</v>
          </cell>
        </row>
        <row r="1003">
          <cell r="A1003">
            <v>2376</v>
          </cell>
          <cell r="B1003" t="str">
            <v>Mietartikel</v>
          </cell>
          <cell r="C1003" t="str">
            <v>Designer(steh-)tische</v>
          </cell>
          <cell r="D1003" t="str">
            <v>Hochtischbein Bristol Schwarzstahl H108 cm (1) A-Frame</v>
          </cell>
          <cell r="F1003">
            <v>17</v>
          </cell>
          <cell r="G1003">
            <v>0</v>
          </cell>
          <cell r="H1003">
            <v>8.5</v>
          </cell>
          <cell r="I1003">
            <v>295</v>
          </cell>
          <cell r="J1003">
            <v>9000</v>
          </cell>
          <cell r="K1003">
            <v>0.15</v>
          </cell>
          <cell r="N1003" t="str">
            <v>Statafelpoot Bristol zwart staal H108 cm (1) A-frame</v>
          </cell>
          <cell r="P1003" t="str">
            <v>Pied de table haute Bristol en acier noir H108 cm (1)A-frame</v>
          </cell>
          <cell r="R1003" t="str">
            <v>Bar table leg Bristol black steel H108 cm (1) A-frame</v>
          </cell>
          <cell r="T1003">
            <v>38.5</v>
          </cell>
        </row>
        <row r="1004">
          <cell r="A1004">
            <v>2377</v>
          </cell>
          <cell r="B1004" t="str">
            <v>Mietartikel</v>
          </cell>
          <cell r="C1004" t="str">
            <v>Designer(steh-)tische</v>
          </cell>
          <cell r="D1004" t="str">
            <v>Querstrebe Tisch Bristol Schwarzstahl L125 cm</v>
          </cell>
          <cell r="F1004">
            <v>6</v>
          </cell>
          <cell r="G1004">
            <v>0</v>
          </cell>
          <cell r="H1004">
            <v>3.25</v>
          </cell>
          <cell r="I1004">
            <v>165</v>
          </cell>
          <cell r="J1004">
            <v>4000</v>
          </cell>
          <cell r="K1004">
            <v>0.05</v>
          </cell>
          <cell r="N1004" t="str">
            <v>Dwarsbalk tafel Bristol zwart staal L125 cm</v>
          </cell>
          <cell r="P1004" t="str">
            <v>x</v>
          </cell>
          <cell r="R1004" t="str">
            <v>Cross bar table Bristol black steel L125 cm</v>
          </cell>
          <cell r="T1004">
            <v>15.5</v>
          </cell>
        </row>
        <row r="1005">
          <cell r="A1005">
            <v>2381</v>
          </cell>
          <cell r="B1005" t="str">
            <v>Mietartikel</v>
          </cell>
          <cell r="C1005" t="str">
            <v>Designer(steh-)tische</v>
          </cell>
          <cell r="D1005" t="str">
            <v>Tischfuß silbergrau H33 cm (Tischhöhe 43 cm)</v>
          </cell>
          <cell r="F1005">
            <v>1.25</v>
          </cell>
          <cell r="G1005">
            <v>0</v>
          </cell>
          <cell r="H1005">
            <v>0.9</v>
          </cell>
          <cell r="I1005">
            <v>71.5</v>
          </cell>
          <cell r="J1005">
            <v>1800</v>
          </cell>
          <cell r="K1005">
            <v>9.4999999999999998E-3</v>
          </cell>
          <cell r="N1005" t="str">
            <v>Tafelpoot zilvergrijs H33 cm (tafelhoogte 43 cm)</v>
          </cell>
          <cell r="P1005" t="str">
            <v>Pied pour table gris argenté H33 cm (hauteur table)</v>
          </cell>
          <cell r="R1005" t="str">
            <v>Table leg silver grey H33 cm (tableheight 43 cm)</v>
          </cell>
          <cell r="T1005">
            <v>3.95</v>
          </cell>
        </row>
        <row r="1006">
          <cell r="A1006">
            <v>2382</v>
          </cell>
          <cell r="B1006" t="str">
            <v>Mietartikel</v>
          </cell>
          <cell r="C1006" t="str">
            <v>Designer(steh-)tische</v>
          </cell>
          <cell r="D1006" t="str">
            <v>Tischfuß silbergrau H66 cm (Tischhöhe 76 cm)</v>
          </cell>
          <cell r="F1006">
            <v>2</v>
          </cell>
          <cell r="G1006">
            <v>0</v>
          </cell>
          <cell r="H1006">
            <v>1.6</v>
          </cell>
          <cell r="I1006">
            <v>77</v>
          </cell>
          <cell r="J1006">
            <v>2900</v>
          </cell>
          <cell r="K1006">
            <v>0.02</v>
          </cell>
          <cell r="N1006" t="str">
            <v>Tafelpoot zilvergrijs H66 cm (tafelhoogte 76 cm)</v>
          </cell>
          <cell r="P1006" t="str">
            <v>Pied pour table gris argenté H66 cm</v>
          </cell>
          <cell r="Q1006" t="str">
            <v>(hauteur table 76 cm)</v>
          </cell>
          <cell r="R1006" t="str">
            <v>Table leg silver grey H66 cm (tableheight 76 cm)</v>
          </cell>
          <cell r="T1006">
            <v>7.25</v>
          </cell>
        </row>
        <row r="1007">
          <cell r="A1007">
            <v>2383</v>
          </cell>
          <cell r="B1007" t="str">
            <v>Mietartikel</v>
          </cell>
          <cell r="C1007" t="str">
            <v>Designer(steh-)tische</v>
          </cell>
          <cell r="D1007" t="str">
            <v>Tischfuß silbergrau H100 cm (Tischhöhe 110 cm)</v>
          </cell>
          <cell r="F1007">
            <v>2.5</v>
          </cell>
          <cell r="G1007">
            <v>0</v>
          </cell>
          <cell r="H1007">
            <v>1.9</v>
          </cell>
          <cell r="I1007">
            <v>82.5</v>
          </cell>
          <cell r="J1007">
            <v>4000</v>
          </cell>
          <cell r="K1007">
            <v>2.5000000000000001E-2</v>
          </cell>
          <cell r="N1007" t="str">
            <v>Tafelpoot zilvergrijs H100 cm (tafelhoogte 110 cm)</v>
          </cell>
          <cell r="P1007" t="str">
            <v>Pied pour table gris argenté H100cm (hauteur table</v>
          </cell>
          <cell r="R1007" t="str">
            <v>Table leg silver grey H100 cm (tableheight 110 cm)</v>
          </cell>
          <cell r="T1007">
            <v>8.9499999999999993</v>
          </cell>
        </row>
        <row r="1008">
          <cell r="A1008">
            <v>2384</v>
          </cell>
          <cell r="B1008" t="str">
            <v>Mietartikel</v>
          </cell>
          <cell r="C1008" t="str">
            <v>Designerstühle</v>
          </cell>
          <cell r="D1008" t="str">
            <v>Kevi Hocker schwarz B43*SH47 cm</v>
          </cell>
          <cell r="F1008">
            <v>9</v>
          </cell>
          <cell r="G1008">
            <v>0</v>
          </cell>
          <cell r="H1008">
            <v>3</v>
          </cell>
          <cell r="I1008">
            <v>170</v>
          </cell>
          <cell r="J1008">
            <v>3000</v>
          </cell>
          <cell r="K1008">
            <v>0.06</v>
          </cell>
          <cell r="N1008" t="str">
            <v>Kevi krukje zwart B43*ZH47 cm</v>
          </cell>
          <cell r="P1008" t="str">
            <v>Tabouret Kevi noir LA43*HS47 cm</v>
          </cell>
          <cell r="R1008" t="str">
            <v>Kevi stool black W43*SH47 cm</v>
          </cell>
          <cell r="T1008">
            <v>32.5</v>
          </cell>
        </row>
        <row r="1009">
          <cell r="A1009">
            <v>2392</v>
          </cell>
          <cell r="B1009" t="str">
            <v>Mietartikel</v>
          </cell>
          <cell r="C1009" t="str">
            <v>Designer(steh-)tische</v>
          </cell>
          <cell r="D1009" t="str">
            <v>Inbusschlüssel 6-Kant M8</v>
          </cell>
          <cell r="E1009" t="str">
            <v>für (Leucht-)Tisch / Eleganz / High Back Endless / Patmos / Tisch USM Haller / Sitzbank Sylt</v>
          </cell>
          <cell r="F1009">
            <v>0.5</v>
          </cell>
          <cell r="G1009">
            <v>0</v>
          </cell>
          <cell r="H1009">
            <v>0</v>
          </cell>
          <cell r="I1009">
            <v>9.9</v>
          </cell>
          <cell r="J1009">
            <v>100</v>
          </cell>
          <cell r="K1009">
            <v>1E-4</v>
          </cell>
          <cell r="N1009" t="str">
            <v>Inbusleutel M8</v>
          </cell>
          <cell r="O1009" t="str">
            <v>voor tafelblad (met verlichting)/Eleganz/Endless high back/Patmos</v>
          </cell>
          <cell r="P1009" t="str">
            <v>Clé M8</v>
          </cell>
          <cell r="Q1009" t="str">
            <v>pour table lumineuse / Elegance / Endless high back / Patmos</v>
          </cell>
          <cell r="R1009" t="str">
            <v>Hex key M8</v>
          </cell>
          <cell r="S1009" t="str">
            <v>for tabletop (underlit) / Eleganz / Endless high back / Patmos</v>
          </cell>
          <cell r="T1009">
            <v>1.1025</v>
          </cell>
        </row>
        <row r="1010">
          <cell r="A1010">
            <v>2393</v>
          </cell>
          <cell r="B1010" t="str">
            <v>Mietartikel</v>
          </cell>
          <cell r="C1010" t="str">
            <v>Designer(steh-)tische</v>
          </cell>
          <cell r="D1010" t="str">
            <v>Inbusschlüssel 6-Kant M10 (für u.a. Tischgestell Bristol)</v>
          </cell>
          <cell r="F1010">
            <v>0.5</v>
          </cell>
          <cell r="G1010">
            <v>0</v>
          </cell>
          <cell r="H1010">
            <v>0</v>
          </cell>
          <cell r="I1010">
            <v>9.9</v>
          </cell>
          <cell r="J1010">
            <v>100</v>
          </cell>
          <cell r="K1010">
            <v>1E-4</v>
          </cell>
          <cell r="N1010" t="str">
            <v>Inbusleutel M10 (voor tafel Bristol)</v>
          </cell>
          <cell r="P1010" t="str">
            <v>Clé M10 (pour table Bristol)</v>
          </cell>
          <cell r="R1010" t="str">
            <v>Hex key M10 (for table Bristol)</v>
          </cell>
          <cell r="T1010">
            <v>1.1025</v>
          </cell>
        </row>
        <row r="1011">
          <cell r="A1011">
            <v>2394</v>
          </cell>
          <cell r="B1011" t="str">
            <v>Mietartikel</v>
          </cell>
          <cell r="C1011" t="str">
            <v>Designer(steh-)tische</v>
          </cell>
          <cell r="D1011" t="str">
            <v>Fernbedienung für Leuchttische</v>
          </cell>
          <cell r="E1011" t="str">
            <v>Code 60120 - 60128</v>
          </cell>
          <cell r="F1011">
            <v>10.5</v>
          </cell>
          <cell r="G1011">
            <v>0</v>
          </cell>
          <cell r="H1011">
            <v>0</v>
          </cell>
          <cell r="I1011">
            <v>214.5</v>
          </cell>
          <cell r="J1011">
            <v>200</v>
          </cell>
          <cell r="N1011" t="str">
            <v>Afstandsbediening voor tafelblad (met verlichting)</v>
          </cell>
          <cell r="P1011" t="str">
            <v>Télécommande pour table lumineuse</v>
          </cell>
          <cell r="Q1011" t="str">
            <v>Code 60120-60128</v>
          </cell>
          <cell r="R1011" t="str">
            <v>Remote control for tabletop underlit</v>
          </cell>
          <cell r="S1011" t="str">
            <v>code 60120-60128</v>
          </cell>
          <cell r="T1011">
            <v>18.899999999999999</v>
          </cell>
        </row>
        <row r="1012">
          <cell r="A1012">
            <v>2396</v>
          </cell>
          <cell r="B1012" t="str">
            <v>Mietartikel</v>
          </cell>
          <cell r="C1012" t="str">
            <v>Bühnen &amp; Präsentationstechnik</v>
          </cell>
          <cell r="D1012" t="str">
            <v>Tischfüße Lyon 4 Stück weiß H33 cm (Tischhöhe 43 cm)</v>
          </cell>
          <cell r="F1012">
            <v>5</v>
          </cell>
          <cell r="G1012">
            <v>0</v>
          </cell>
          <cell r="H1012">
            <v>0</v>
          </cell>
          <cell r="I1012">
            <v>250</v>
          </cell>
          <cell r="J1012">
            <v>7000</v>
          </cell>
          <cell r="K1012">
            <v>3.3300000000000003E-2</v>
          </cell>
          <cell r="N1012" t="str">
            <v>Tafelpoten Lyon 4 stuks wit H33 cm (tafelhoogte 43 cm)</v>
          </cell>
          <cell r="P1012" t="str">
            <v>Pieds Lyon 4 pièces blanc H33 cm (hauteur table 43 cm)</v>
          </cell>
          <cell r="R1012" t="str">
            <v>Table legs 4 pieces white H33 cm (tableheight 43 cm)</v>
          </cell>
          <cell r="T1012">
            <v>0</v>
          </cell>
        </row>
        <row r="1013">
          <cell r="A1013">
            <v>2397</v>
          </cell>
          <cell r="B1013" t="str">
            <v>Mietartikel</v>
          </cell>
          <cell r="C1013" t="str">
            <v>Bühnen &amp; Präsentationstechnik</v>
          </cell>
          <cell r="D1013" t="str">
            <v>Tischfüße Lyon 4 Stück weiß H66 cm (Tischhöhe 76 cm)</v>
          </cell>
          <cell r="F1013">
            <v>7.5</v>
          </cell>
          <cell r="G1013">
            <v>0</v>
          </cell>
          <cell r="H1013">
            <v>4</v>
          </cell>
          <cell r="I1013">
            <v>275</v>
          </cell>
          <cell r="J1013">
            <v>11500</v>
          </cell>
          <cell r="K1013">
            <v>7.6799999999999993E-2</v>
          </cell>
          <cell r="N1013" t="str">
            <v>Tafelpoten Lyon 4 stuks wit H66 cm (tafelhoogte 76 cm)</v>
          </cell>
          <cell r="P1013" t="str">
            <v>Pieds pour table Lyon 4 pièces blanc H66 cm</v>
          </cell>
          <cell r="Q1013" t="str">
            <v>(hauteur table 76 cm)</v>
          </cell>
          <cell r="R1013" t="str">
            <v>Table legs 4 pieces white H66 cm (tableheight 76 cm)</v>
          </cell>
          <cell r="T1013">
            <v>0</v>
          </cell>
        </row>
        <row r="1014">
          <cell r="A1014">
            <v>2398</v>
          </cell>
          <cell r="B1014" t="str">
            <v>Mietartikel</v>
          </cell>
          <cell r="C1014" t="str">
            <v>Bühnen &amp; Präsentationstechnik</v>
          </cell>
          <cell r="D1014" t="str">
            <v>Tischfüße Lyon 4 Stück weiß H100 cm (Tischhöhe 110 cm)</v>
          </cell>
          <cell r="F1014">
            <v>10</v>
          </cell>
          <cell r="G1014">
            <v>0</v>
          </cell>
          <cell r="H1014">
            <v>2</v>
          </cell>
          <cell r="I1014">
            <v>300</v>
          </cell>
          <cell r="J1014">
            <v>15000</v>
          </cell>
          <cell r="K1014">
            <v>9.6000000000000002E-2</v>
          </cell>
          <cell r="N1014" t="str">
            <v>Tafelpoten Lyon 4 stuks wit H100 cm (tafelhoogte 110 cm)</v>
          </cell>
          <cell r="P1014" t="str">
            <v>Pieds Lyon pour table 4 pièces blanc H100 cm</v>
          </cell>
          <cell r="Q1014" t="str">
            <v>(hauteur table 110 cm)</v>
          </cell>
          <cell r="R1014" t="str">
            <v>Table legs 4 pieces white H100 cm (tableheight 110 cm)</v>
          </cell>
          <cell r="T1014">
            <v>0</v>
          </cell>
        </row>
        <row r="1015">
          <cell r="A1015">
            <v>2401</v>
          </cell>
          <cell r="B1015" t="str">
            <v>Mietartikel</v>
          </cell>
          <cell r="C1015" t="str">
            <v>Designerstühle</v>
          </cell>
          <cell r="D1015" t="str">
            <v>Stuhl Cuba weiß B43*T45*H73,5 SH44 cm</v>
          </cell>
          <cell r="F1015">
            <v>9</v>
          </cell>
          <cell r="G1015">
            <v>0</v>
          </cell>
          <cell r="H1015">
            <v>3.5</v>
          </cell>
          <cell r="I1015">
            <v>390.5</v>
          </cell>
          <cell r="J1015">
            <v>7500</v>
          </cell>
          <cell r="K1015">
            <v>6.5000000000000002E-2</v>
          </cell>
          <cell r="N1015" t="str">
            <v>Stoel Cuba wit B43*D49*H73,5 cm ZH44 cm</v>
          </cell>
          <cell r="P1015" t="str">
            <v>Chaise Cuba blanc LA43 HS44 cm</v>
          </cell>
          <cell r="R1015" t="str">
            <v>Cuba chair white W43*D49*H73.5 cm SH44 cm</v>
          </cell>
          <cell r="T1015">
            <v>32.5</v>
          </cell>
        </row>
        <row r="1016">
          <cell r="A1016">
            <v>2402</v>
          </cell>
          <cell r="B1016" t="str">
            <v>Mietartikel</v>
          </cell>
          <cell r="C1016" t="str">
            <v>Designerstühle</v>
          </cell>
          <cell r="D1016" t="str">
            <v>Stuhl Cuba schwarz B43*T45*H73,5 SH44 cm</v>
          </cell>
          <cell r="F1016">
            <v>9</v>
          </cell>
          <cell r="G1016">
            <v>0</v>
          </cell>
          <cell r="H1016">
            <v>3.5</v>
          </cell>
          <cell r="I1016">
            <v>390.5</v>
          </cell>
          <cell r="J1016">
            <v>7500</v>
          </cell>
          <cell r="K1016">
            <v>6.5000000000000002E-2</v>
          </cell>
          <cell r="N1016" t="str">
            <v>Stoel Cuba zwart B43*D49*H73,5 cm ZH44 cm</v>
          </cell>
          <cell r="P1016" t="str">
            <v>Chaise Cuba noir LA43 HS44 cm</v>
          </cell>
          <cell r="R1016" t="str">
            <v>Cuba chair black W43*D49*H73.5 cm SH44 cm</v>
          </cell>
          <cell r="T1016">
            <v>32.5</v>
          </cell>
        </row>
        <row r="1017">
          <cell r="A1017">
            <v>2403</v>
          </cell>
          <cell r="B1017" t="str">
            <v>Mietartikel</v>
          </cell>
          <cell r="C1017" t="str">
            <v>Designerstühle</v>
          </cell>
          <cell r="D1017" t="str">
            <v>Stuhl Cuba Buche B43 SH44 cm</v>
          </cell>
          <cell r="F1017">
            <v>9</v>
          </cell>
          <cell r="G1017">
            <v>0</v>
          </cell>
          <cell r="H1017">
            <v>3.3</v>
          </cell>
          <cell r="I1017">
            <v>390.5</v>
          </cell>
          <cell r="J1017">
            <v>7500</v>
          </cell>
          <cell r="K1017">
            <v>6.5000000000000002E-2</v>
          </cell>
          <cell r="N1017" t="str">
            <v>Stoel Cuba beuken B43 ZH44 cm</v>
          </cell>
          <cell r="P1017" t="str">
            <v>Chaise Cuba en bois LA43 HS44 cm</v>
          </cell>
          <cell r="R1017" t="str">
            <v>Chair Cuba beam W43 SH44 cm</v>
          </cell>
          <cell r="T1017">
            <v>32.5</v>
          </cell>
        </row>
        <row r="1018">
          <cell r="A1018">
            <v>2404</v>
          </cell>
          <cell r="B1018" t="str">
            <v>Mietartikel</v>
          </cell>
          <cell r="C1018" t="str">
            <v>Designerstühle</v>
          </cell>
          <cell r="D1018" t="str">
            <v>Stuhl Cuba Nussbaum B43 SH44 cm</v>
          </cell>
          <cell r="F1018">
            <v>9</v>
          </cell>
          <cell r="G1018">
            <v>0</v>
          </cell>
          <cell r="H1018">
            <v>3.3</v>
          </cell>
          <cell r="I1018">
            <v>390.5</v>
          </cell>
          <cell r="J1018">
            <v>7500</v>
          </cell>
          <cell r="K1018">
            <v>6.5000000000000002E-2</v>
          </cell>
          <cell r="N1018" t="str">
            <v>Stoel Cuba noten B43 ZH44 cm</v>
          </cell>
          <cell r="P1018" t="str">
            <v>Chaise Cuba en noyer LA43 HS44 cm</v>
          </cell>
          <cell r="R1018" t="str">
            <v>Chair Cuba walnut W43 SH44 cm</v>
          </cell>
          <cell r="T1018">
            <v>32.5</v>
          </cell>
        </row>
        <row r="1019">
          <cell r="A1019">
            <v>2407</v>
          </cell>
          <cell r="B1019" t="str">
            <v>Mietartikel</v>
          </cell>
          <cell r="C1019" t="str">
            <v>Designerstühle</v>
          </cell>
          <cell r="D1019" t="str">
            <v>Reihenverbinder für Stuhl Cuba/Monza</v>
          </cell>
          <cell r="F1019">
            <v>0.6</v>
          </cell>
          <cell r="G1019">
            <v>0</v>
          </cell>
          <cell r="H1019">
            <v>1.1499999999999999</v>
          </cell>
          <cell r="I1019">
            <v>5.75</v>
          </cell>
          <cell r="J1019">
            <v>45</v>
          </cell>
          <cell r="K1019">
            <v>2.9999999999999997E-4</v>
          </cell>
          <cell r="N1019" t="str">
            <v>Koppelstuk 11 cm voor stoel Cuba/barkruk Monza</v>
          </cell>
          <cell r="P1019" t="str">
            <v>Element de raccord 11 cm pour chaise Cuba/Monza</v>
          </cell>
          <cell r="R1019" t="str">
            <v>Connector for chair Cuba/Monza</v>
          </cell>
          <cell r="T1019">
            <v>2.25</v>
          </cell>
        </row>
        <row r="1020">
          <cell r="A1020">
            <v>2411</v>
          </cell>
          <cell r="B1020" t="str">
            <v>Mietartikel</v>
          </cell>
          <cell r="C1020" t="str">
            <v>Empfangssysteme</v>
          </cell>
          <cell r="D1020" t="str">
            <v>Abfallsammler Kickmaster schwarz matt 40 ltr Ø38*H83 cm</v>
          </cell>
          <cell r="F1020">
            <v>18.5</v>
          </cell>
          <cell r="G1020">
            <v>7</v>
          </cell>
          <cell r="H1020">
            <v>5</v>
          </cell>
          <cell r="I1020">
            <v>245</v>
          </cell>
          <cell r="J1020">
            <v>9000</v>
          </cell>
          <cell r="K1020">
            <v>0.2</v>
          </cell>
          <cell r="N1020" t="str">
            <v>Afvalemmer Kickmaster zwart 40 ltr Ø38*H83 cm</v>
          </cell>
          <cell r="P1020" t="str">
            <v>Poubelle Kickmaster noir mat 40 ltr Ø38*H83 cm</v>
          </cell>
          <cell r="R1020" t="str">
            <v>Disposal bin Kickmaster black 40 ltr Ø38*H83 cm</v>
          </cell>
          <cell r="T1020">
            <v>65</v>
          </cell>
        </row>
        <row r="1021">
          <cell r="A1021">
            <v>2415</v>
          </cell>
          <cell r="B1021" t="str">
            <v>Mietartikel</v>
          </cell>
          <cell r="C1021" t="str">
            <v>Barhocker</v>
          </cell>
          <cell r="D1021" t="str">
            <v>Barhocker Miura weiß B47*T40*H81SH78 cm</v>
          </cell>
          <cell r="F1021">
            <v>21</v>
          </cell>
          <cell r="G1021">
            <v>0</v>
          </cell>
          <cell r="H1021">
            <v>3.5</v>
          </cell>
          <cell r="I1021">
            <v>198</v>
          </cell>
          <cell r="J1021">
            <v>5000</v>
          </cell>
          <cell r="K1021">
            <v>0.1</v>
          </cell>
          <cell r="N1021" t="str">
            <v>Barkruk Miura wit B47*D40*H81 ZH78 cm</v>
          </cell>
          <cell r="P1021" t="str">
            <v>Tabouret Miura blanc L47*P40*H81 HS78 cm</v>
          </cell>
          <cell r="R1021" t="str">
            <v>Bar stool Miura white W47*D40*H81 cm SH78 cm</v>
          </cell>
          <cell r="T1021">
            <v>54</v>
          </cell>
        </row>
        <row r="1022">
          <cell r="A1022">
            <v>2416</v>
          </cell>
          <cell r="B1022" t="str">
            <v>Mietartikel</v>
          </cell>
          <cell r="C1022" t="str">
            <v>Barhocker</v>
          </cell>
          <cell r="D1022" t="str">
            <v>Barhocker Miura orange B47*T40*H81 cm SH78 cm</v>
          </cell>
          <cell r="F1022">
            <v>31.5</v>
          </cell>
          <cell r="G1022">
            <v>0</v>
          </cell>
          <cell r="H1022">
            <v>3.5</v>
          </cell>
          <cell r="I1022">
            <v>198</v>
          </cell>
          <cell r="J1022">
            <v>5000</v>
          </cell>
          <cell r="K1022">
            <v>0.1</v>
          </cell>
          <cell r="N1022" t="str">
            <v>Barkruk Miura oranje B47*D40*H81 cm ZH78 cm</v>
          </cell>
          <cell r="P1022" t="str">
            <v>Tabouret Miura orange L47*P40*H81 cm HS78 cm</v>
          </cell>
          <cell r="R1022" t="str">
            <v>Bar stool Miura orange W47*D40*H81 cm SH78 cm</v>
          </cell>
          <cell r="T1022">
            <v>54</v>
          </cell>
        </row>
        <row r="1023">
          <cell r="A1023">
            <v>2417</v>
          </cell>
          <cell r="B1023" t="str">
            <v>Mietartikel</v>
          </cell>
          <cell r="C1023" t="str">
            <v>Barhocker</v>
          </cell>
          <cell r="D1023" t="str">
            <v>Barhocker Miura grün B47*T40*H81 cm SH78 cm</v>
          </cell>
          <cell r="F1023">
            <v>31.5</v>
          </cell>
          <cell r="G1023">
            <v>0</v>
          </cell>
          <cell r="H1023">
            <v>3.5</v>
          </cell>
          <cell r="I1023">
            <v>198</v>
          </cell>
          <cell r="J1023">
            <v>5000</v>
          </cell>
          <cell r="K1023">
            <v>0.1</v>
          </cell>
          <cell r="N1023" t="str">
            <v>Barkruk Miura groen B47*D40*H81 cm ZH78 cm</v>
          </cell>
          <cell r="P1023" t="str">
            <v>Tabouret Miura vert L47*P40*H81 cm HS78 cm</v>
          </cell>
          <cell r="R1023" t="str">
            <v>Bar stool Miura green W47*D40*H81 cm SH78 cm</v>
          </cell>
          <cell r="T1023">
            <v>54</v>
          </cell>
        </row>
        <row r="1024">
          <cell r="A1024">
            <v>2418</v>
          </cell>
          <cell r="B1024" t="str">
            <v>Mietartikel</v>
          </cell>
          <cell r="C1024" t="str">
            <v>Barhocker</v>
          </cell>
          <cell r="D1024" t="str">
            <v>Barhocker Miura rot B47*T40*H81 cm SH78 cm</v>
          </cell>
          <cell r="F1024">
            <v>31.5</v>
          </cell>
          <cell r="G1024">
            <v>0</v>
          </cell>
          <cell r="H1024">
            <v>3.5</v>
          </cell>
          <cell r="I1024">
            <v>198</v>
          </cell>
          <cell r="J1024">
            <v>5000</v>
          </cell>
          <cell r="K1024">
            <v>0.1</v>
          </cell>
          <cell r="N1024" t="str">
            <v>Barkruk Miura rood B47*D40*H81 cm ZH78 cm</v>
          </cell>
          <cell r="P1024" t="str">
            <v>Tabouret Miura rouge L47*P40*H81 cm HS78 cm</v>
          </cell>
          <cell r="R1024" t="str">
            <v>Bar stool Miura red W47*D40*H81 cm SH78 cm</v>
          </cell>
          <cell r="T1024">
            <v>54</v>
          </cell>
        </row>
        <row r="1025">
          <cell r="A1025">
            <v>2419</v>
          </cell>
          <cell r="B1025" t="str">
            <v>Mietartikel</v>
          </cell>
          <cell r="C1025" t="str">
            <v>Barhocker</v>
          </cell>
          <cell r="D1025" t="str">
            <v>Barhocker Miura schwarz B47*T40*H81 cm SH78 cm</v>
          </cell>
          <cell r="F1025">
            <v>31.5</v>
          </cell>
          <cell r="G1025">
            <v>0</v>
          </cell>
          <cell r="H1025">
            <v>3.85</v>
          </cell>
          <cell r="I1025">
            <v>198</v>
          </cell>
          <cell r="J1025">
            <v>5000</v>
          </cell>
          <cell r="K1025">
            <v>0.1</v>
          </cell>
          <cell r="N1025" t="str">
            <v>Barkruk Miura zwart B47*D40*H81 cm ZH78</v>
          </cell>
          <cell r="P1025" t="str">
            <v>Tabouret Miura noir L47*P40*H81 cm HS78 cm</v>
          </cell>
          <cell r="R1025" t="str">
            <v>Bar stool Miura black W47*D40*H81 cm SH78 cm</v>
          </cell>
          <cell r="T1025">
            <v>54</v>
          </cell>
        </row>
        <row r="1026">
          <cell r="A1026">
            <v>2420</v>
          </cell>
          <cell r="B1026" t="str">
            <v>Mietartikel</v>
          </cell>
          <cell r="C1026" t="str">
            <v>Designer(steh-)tische</v>
          </cell>
          <cell r="D1026" t="str">
            <v>Tischgestell Orbit Edelstahl Ø65 cm (Tischhöhe 75 cm)</v>
          </cell>
          <cell r="F1026">
            <v>27.5</v>
          </cell>
          <cell r="G1026">
            <v>0</v>
          </cell>
          <cell r="H1026">
            <v>16.5</v>
          </cell>
          <cell r="I1026">
            <v>302.5</v>
          </cell>
          <cell r="J1026">
            <v>20000</v>
          </cell>
          <cell r="K1026">
            <v>0.3</v>
          </cell>
          <cell r="N1026" t="str">
            <v>Tafelonderstel Orbit RVS Ø65 cm (tafelhoogte 75 cm)</v>
          </cell>
          <cell r="P1026" t="str">
            <v>Châssis de table Orbit acier inoxydable Ø65 cm (table 75 cm)</v>
          </cell>
          <cell r="R1026" t="str">
            <v>Table frame Orbit stainless steel Ø65 cm (table 75 cm)</v>
          </cell>
          <cell r="T1026">
            <v>82.95</v>
          </cell>
        </row>
        <row r="1027">
          <cell r="A1027">
            <v>2421</v>
          </cell>
          <cell r="B1027" t="str">
            <v>Mietartikel</v>
          </cell>
          <cell r="C1027" t="str">
            <v>Designer(steh-)tische</v>
          </cell>
          <cell r="D1027" t="str">
            <v>Bistrotischgestell Venus Edelstahl H76 cm (Fußplatte Ø50 cm)</v>
          </cell>
          <cell r="F1027">
            <v>14.5</v>
          </cell>
          <cell r="G1027">
            <v>0</v>
          </cell>
          <cell r="H1027">
            <v>7</v>
          </cell>
          <cell r="I1027">
            <v>275</v>
          </cell>
          <cell r="J1027">
            <v>12000</v>
          </cell>
          <cell r="K1027">
            <v>0.13500000000000001</v>
          </cell>
          <cell r="M1027" t="str">
            <v>12/16</v>
          </cell>
          <cell r="N1027" t="str">
            <v>Bistrotafelonderstel Venus RVS H76 cm (voetplaat Ø50 cm)</v>
          </cell>
          <cell r="P1027" t="str">
            <v>Châssis pour table bistrot Venus acier inoxydable H76 cm</v>
          </cell>
          <cell r="Q1027" t="str">
            <v>(pied Ø50 cm)</v>
          </cell>
          <cell r="R1027" t="str">
            <v>Venus bistro table frame stainless steel H76 cm</v>
          </cell>
          <cell r="S1027" t="str">
            <v>(footplate Ø50 cm)</v>
          </cell>
          <cell r="T1027">
            <v>54</v>
          </cell>
        </row>
        <row r="1028">
          <cell r="A1028">
            <v>2422</v>
          </cell>
          <cell r="B1028" t="str">
            <v>Mietartikel</v>
          </cell>
          <cell r="C1028" t="str">
            <v>Designer(steh-)tische</v>
          </cell>
          <cell r="D1028" t="str">
            <v>Stehtischgestell Saturn Edelstahl H110 cm (Fußplatte Ø50 cm)</v>
          </cell>
          <cell r="F1028">
            <v>21.5</v>
          </cell>
          <cell r="G1028">
            <v>0</v>
          </cell>
          <cell r="H1028">
            <v>7</v>
          </cell>
          <cell r="I1028">
            <v>295</v>
          </cell>
          <cell r="J1028">
            <v>14000</v>
          </cell>
          <cell r="K1028">
            <v>0.2</v>
          </cell>
          <cell r="N1028" t="str">
            <v>Statafelonderstel Saturn RVS H110 cm (voetplaat Ø50 cm)</v>
          </cell>
          <cell r="P1028" t="str">
            <v>Châssis pour table haute Saturne acier inoxydable H110 cm</v>
          </cell>
          <cell r="Q1028" t="str">
            <v>(pied Ø50 cm)</v>
          </cell>
          <cell r="R1028" t="str">
            <v>Saturn bar table frame stainless steel H110 cm</v>
          </cell>
          <cell r="S1028" t="str">
            <v>(footplate Ø50 cm)</v>
          </cell>
          <cell r="T1028">
            <v>61</v>
          </cell>
        </row>
        <row r="1029">
          <cell r="A1029">
            <v>2426</v>
          </cell>
          <cell r="B1029" t="str">
            <v>Mietartikel</v>
          </cell>
          <cell r="C1029" t="str">
            <v>Banketttische</v>
          </cell>
          <cell r="D1029" t="str">
            <v>Tagungs-/Seminartisch grau L160*B50*H76 cm</v>
          </cell>
          <cell r="F1029">
            <v>18.5</v>
          </cell>
          <cell r="G1029">
            <v>0</v>
          </cell>
          <cell r="H1029">
            <v>8.5</v>
          </cell>
          <cell r="I1029">
            <v>375</v>
          </cell>
          <cell r="J1029">
            <v>20000</v>
          </cell>
          <cell r="K1029">
            <v>0.1</v>
          </cell>
          <cell r="N1029" t="str">
            <v>Conferentietafel grijs L160*B50*H76 cm</v>
          </cell>
          <cell r="P1029" t="str">
            <v>Table de conférence en gris L160*P50*H76 cm</v>
          </cell>
          <cell r="R1029" t="str">
            <v>Conference table grey W160*D50*H76 cm</v>
          </cell>
          <cell r="T1029">
            <v>55</v>
          </cell>
        </row>
        <row r="1030">
          <cell r="A1030">
            <v>2427</v>
          </cell>
          <cell r="B1030" t="str">
            <v>Mietartikel</v>
          </cell>
          <cell r="C1030" t="str">
            <v>Banketttische</v>
          </cell>
          <cell r="D1030" t="str">
            <v>Blende grau L160*H50 cm für Tagungs-/Seminartisch</v>
          </cell>
          <cell r="F1030">
            <v>11.5</v>
          </cell>
          <cell r="G1030">
            <v>0</v>
          </cell>
          <cell r="H1030">
            <v>5.25</v>
          </cell>
          <cell r="I1030">
            <v>160</v>
          </cell>
          <cell r="J1030">
            <v>10000</v>
          </cell>
          <cell r="K1030">
            <v>0.05</v>
          </cell>
          <cell r="N1030" t="str">
            <v>Knieschot grijs L160*H50 cm voor konferentietafel</v>
          </cell>
          <cell r="P1030" t="str">
            <v>Cloison de fermeture L160*H50 cm pour tables de conférence</v>
          </cell>
          <cell r="R1030" t="str">
            <v>Desk skirt grey L160*H50 cm for conference table</v>
          </cell>
          <cell r="T1030">
            <v>16.5</v>
          </cell>
        </row>
        <row r="1031">
          <cell r="A1031">
            <v>2428</v>
          </cell>
          <cell r="B1031" t="str">
            <v>Mietartikel</v>
          </cell>
          <cell r="C1031" t="str">
            <v>Designer(steh-)tische</v>
          </cell>
          <cell r="D1031" t="str">
            <v>Kevi Couchtisch schwarz Ø90*H36 cm</v>
          </cell>
          <cell r="F1031">
            <v>27.5</v>
          </cell>
          <cell r="G1031">
            <v>0</v>
          </cell>
          <cell r="H1031">
            <v>7</v>
          </cell>
          <cell r="I1031">
            <v>460</v>
          </cell>
          <cell r="J1031">
            <v>10000</v>
          </cell>
          <cell r="K1031">
            <v>0.2</v>
          </cell>
          <cell r="N1031" t="str">
            <v>Kevi salontafel zwart Ø90*H36 cm</v>
          </cell>
          <cell r="P1031" t="str">
            <v>Table Lounge Kevi noir dia. 90*H36 cm</v>
          </cell>
          <cell r="R1031" t="str">
            <v>Kevi sofa table black Ø90*H36 cm</v>
          </cell>
          <cell r="T1031">
            <v>61.5</v>
          </cell>
        </row>
        <row r="1032">
          <cell r="A1032">
            <v>2438</v>
          </cell>
          <cell r="B1032" t="str">
            <v>Mietartikel</v>
          </cell>
          <cell r="C1032" t="str">
            <v>Designer(steh-)tische</v>
          </cell>
          <cell r="D1032" t="str">
            <v>Tischplatte Teak 160*80 cm</v>
          </cell>
          <cell r="F1032">
            <v>15.5</v>
          </cell>
          <cell r="G1032">
            <v>0</v>
          </cell>
          <cell r="H1032">
            <v>5.1974999999999998</v>
          </cell>
          <cell r="I1032">
            <v>175</v>
          </cell>
          <cell r="J1032">
            <v>17000</v>
          </cell>
          <cell r="K1032">
            <v>0.15</v>
          </cell>
          <cell r="N1032" t="str">
            <v>Tafelblad Teak 160*80 cm</v>
          </cell>
          <cell r="R1032" t="str">
            <v>Tabletop Teak 160*80 cm</v>
          </cell>
          <cell r="T1032">
            <v>105</v>
          </cell>
        </row>
        <row r="1033">
          <cell r="A1033">
            <v>2440</v>
          </cell>
          <cell r="B1033" t="str">
            <v>Mietartikel</v>
          </cell>
          <cell r="C1033" t="str">
            <v>Designer(steh-)tische</v>
          </cell>
          <cell r="D1033" t="str">
            <v>Tischplatte Teak L80*B80 cm für Steh-/Bistrotischgestell</v>
          </cell>
          <cell r="F1033">
            <v>8</v>
          </cell>
          <cell r="G1033">
            <v>0</v>
          </cell>
          <cell r="H1033">
            <v>4</v>
          </cell>
          <cell r="I1033">
            <v>53.9</v>
          </cell>
          <cell r="J1033">
            <v>8000</v>
          </cell>
          <cell r="K1033">
            <v>5.1200000000000002E-2</v>
          </cell>
          <cell r="N1033" t="str">
            <v>Tafelblad teak 80*80 cm voor statafel-/bistrotafelonderstel</v>
          </cell>
          <cell r="P1033" t="str">
            <v>Plaque teck 80*80 cm pour tables hautes / bistrot</v>
          </cell>
          <cell r="R1033" t="str">
            <v>Teak tabletop W80*D80 cm</v>
          </cell>
          <cell r="T1033">
            <v>22</v>
          </cell>
        </row>
        <row r="1034">
          <cell r="A1034">
            <v>2448</v>
          </cell>
          <cell r="B1034" t="str">
            <v>Mietartikel</v>
          </cell>
          <cell r="C1034" t="str">
            <v>Trennsysteme</v>
          </cell>
          <cell r="D1034" t="str">
            <v>Trennkordel schwarz L200 cm</v>
          </cell>
          <cell r="F1034">
            <v>6.75</v>
          </cell>
          <cell r="G1034">
            <v>0</v>
          </cell>
          <cell r="H1034">
            <v>3.5</v>
          </cell>
          <cell r="I1034">
            <v>71.5</v>
          </cell>
          <cell r="J1034">
            <v>1520</v>
          </cell>
          <cell r="K1034">
            <v>2.0799999999999999E-2</v>
          </cell>
          <cell r="N1034" t="str">
            <v>Afscheidingskoord zwart L2 m</v>
          </cell>
          <cell r="P1034" t="str">
            <v>Cordon de séparation noir L2 m</v>
          </cell>
          <cell r="R1034" t="str">
            <v>Barring rope black L200 cm</v>
          </cell>
          <cell r="T1034">
            <v>20</v>
          </cell>
        </row>
        <row r="1035">
          <cell r="A1035">
            <v>2449</v>
          </cell>
          <cell r="B1035" t="str">
            <v>Mietartikel</v>
          </cell>
          <cell r="C1035" t="str">
            <v>Trennsysteme</v>
          </cell>
          <cell r="D1035" t="str">
            <v>Trennkordel naturell L200 cm</v>
          </cell>
          <cell r="F1035">
            <v>6.75</v>
          </cell>
          <cell r="G1035">
            <v>0</v>
          </cell>
          <cell r="H1035">
            <v>3.5</v>
          </cell>
          <cell r="I1035">
            <v>71.5</v>
          </cell>
          <cell r="J1035">
            <v>1520</v>
          </cell>
          <cell r="K1035">
            <v>2.0799999999999999E-2</v>
          </cell>
          <cell r="N1035" t="str">
            <v>Afscheidingskoord natural L2 m</v>
          </cell>
          <cell r="P1035" t="str">
            <v>Cordon de séparation naturel L2 m</v>
          </cell>
          <cell r="R1035" t="str">
            <v>Barring rope natural L200 cm</v>
          </cell>
          <cell r="T1035">
            <v>20</v>
          </cell>
        </row>
        <row r="1036">
          <cell r="A1036">
            <v>2455</v>
          </cell>
          <cell r="B1036" t="str">
            <v>Mietartikel</v>
          </cell>
          <cell r="C1036" t="str">
            <v>Bühnen &amp; Präsentationstechnik</v>
          </cell>
          <cell r="D1036" t="str">
            <v>Tischspannbeine H72 cm (4 Stück)</v>
          </cell>
          <cell r="E1036" t="str">
            <v>Kombi mit Super Ellipse Tischplatte</v>
          </cell>
          <cell r="F1036">
            <v>29.5</v>
          </cell>
          <cell r="G1036">
            <v>0</v>
          </cell>
          <cell r="H1036">
            <v>14</v>
          </cell>
          <cell r="I1036">
            <v>0</v>
          </cell>
          <cell r="N1036" t="str">
            <v>Tafel-spanpoten H72 cm (4 stuks)</v>
          </cell>
          <cell r="O1036" t="str">
            <v>combi met Super Ellipse tafelblad</v>
          </cell>
          <cell r="P1036" t="str">
            <v>Pieds tendus de table H72 cm (4 pièces)</v>
          </cell>
          <cell r="R1036" t="str">
            <v>Table spanlegs H72 cm (4 pieces)</v>
          </cell>
          <cell r="S1036" t="str">
            <v>combi with Super Ellipse tabletop</v>
          </cell>
          <cell r="T1036">
            <v>50</v>
          </cell>
        </row>
        <row r="1037">
          <cell r="A1037">
            <v>2456</v>
          </cell>
          <cell r="B1037" t="str">
            <v>Mietartikel</v>
          </cell>
          <cell r="C1037" t="str">
            <v>Bühnen &amp; Präsentationstechnik</v>
          </cell>
          <cell r="D1037" t="str">
            <v>Tischspannbeine H108 cm (4 Stück)</v>
          </cell>
          <cell r="E1037" t="str">
            <v>Kombi mit Super Ellipse Tischplatte</v>
          </cell>
          <cell r="F1037">
            <v>42.5</v>
          </cell>
          <cell r="G1037">
            <v>0</v>
          </cell>
          <cell r="H1037">
            <v>14</v>
          </cell>
          <cell r="I1037">
            <v>0</v>
          </cell>
          <cell r="N1037" t="str">
            <v>Tafel-spanpoten H108 cm (4 stuks)</v>
          </cell>
          <cell r="O1037" t="str">
            <v>combi met Super Ellipse tafelblad</v>
          </cell>
          <cell r="P1037" t="str">
            <v>Pieds tendus de table H108 cm (4 pièces)</v>
          </cell>
          <cell r="R1037" t="str">
            <v>Table spanlegs H108 cm (4 pieces)</v>
          </cell>
          <cell r="S1037" t="str">
            <v>combi with Super Ellipse tabletop</v>
          </cell>
          <cell r="T1037">
            <v>0</v>
          </cell>
        </row>
        <row r="1038">
          <cell r="A1038">
            <v>2458</v>
          </cell>
          <cell r="B1038" t="str">
            <v>Mietartikel</v>
          </cell>
          <cell r="C1038" t="str">
            <v>Bühnen &amp; Präsentationstechnik</v>
          </cell>
          <cell r="D1038" t="str">
            <v>Super Ellipse Tischplatte weiß 170*100 cm</v>
          </cell>
          <cell r="F1038">
            <v>65</v>
          </cell>
          <cell r="G1038">
            <v>0</v>
          </cell>
          <cell r="H1038">
            <v>8</v>
          </cell>
          <cell r="I1038">
            <v>0</v>
          </cell>
          <cell r="N1038" t="str">
            <v>Super Ellipse tafelblad wit 170*100 cm</v>
          </cell>
          <cell r="P1038" t="str">
            <v>Plaque de table Super Ellipse blanc 170*100 cm</v>
          </cell>
          <cell r="R1038" t="str">
            <v>Super Ellipse tabletop white 170*100 cm</v>
          </cell>
          <cell r="T1038">
            <v>72</v>
          </cell>
        </row>
        <row r="1039">
          <cell r="A1039">
            <v>2465</v>
          </cell>
          <cell r="B1039" t="str">
            <v>Mietartikel</v>
          </cell>
          <cell r="C1039" t="str">
            <v>Designer(steh-)tische</v>
          </cell>
          <cell r="D1039" t="str">
            <v>Holztischplatte zebrano L80*B80 H5 cm</v>
          </cell>
          <cell r="F1039">
            <v>9.5</v>
          </cell>
          <cell r="G1039">
            <v>0</v>
          </cell>
          <cell r="H1039">
            <v>5.75</v>
          </cell>
          <cell r="I1039">
            <v>255</v>
          </cell>
          <cell r="J1039">
            <v>6000</v>
          </cell>
          <cell r="K1039">
            <v>0.06</v>
          </cell>
          <cell r="N1039" t="str">
            <v>Houten tafelblad Zebrano L80*B80*H5 cm</v>
          </cell>
          <cell r="P1039" t="str">
            <v>Plaque de table en bois zebrano 80*80*H5 cm</v>
          </cell>
          <cell r="R1039" t="str">
            <v>Zebrano wooden tabletop W80*D80*H5 cm</v>
          </cell>
          <cell r="T1039">
            <v>19</v>
          </cell>
        </row>
        <row r="1040">
          <cell r="A1040">
            <v>2467</v>
          </cell>
          <cell r="B1040" t="str">
            <v>Mietartikel</v>
          </cell>
          <cell r="C1040" t="str">
            <v>Stehtische</v>
          </cell>
          <cell r="D1040" t="str">
            <v>Stehtisch Miura weiß Ø60*H109 cm</v>
          </cell>
          <cell r="F1040">
            <v>37.5</v>
          </cell>
          <cell r="G1040">
            <v>0</v>
          </cell>
          <cell r="H1040">
            <v>8</v>
          </cell>
          <cell r="I1040">
            <v>456.5</v>
          </cell>
          <cell r="J1040">
            <v>8000</v>
          </cell>
          <cell r="K1040">
            <v>0.17499999999999999</v>
          </cell>
          <cell r="N1040" t="str">
            <v>Statafel Miura wit Ø60*H109 cm</v>
          </cell>
          <cell r="P1040" t="str">
            <v>Table haute Miura blanc Ø60*H109 cm</v>
          </cell>
          <cell r="R1040" t="str">
            <v>Bar table Miura white Ø60*H109 cm</v>
          </cell>
          <cell r="T1040">
            <v>77.5</v>
          </cell>
        </row>
        <row r="1041">
          <cell r="A1041">
            <v>2468</v>
          </cell>
          <cell r="B1041" t="str">
            <v>Mietartikel</v>
          </cell>
          <cell r="C1041" t="str">
            <v>Stehtische</v>
          </cell>
          <cell r="D1041" t="str">
            <v>Stehtisch Miura schwarz Ø60*H109 cm</v>
          </cell>
          <cell r="F1041">
            <v>37.5</v>
          </cell>
          <cell r="G1041">
            <v>0</v>
          </cell>
          <cell r="H1041">
            <v>8</v>
          </cell>
          <cell r="I1041">
            <v>456.5</v>
          </cell>
          <cell r="J1041">
            <v>8000</v>
          </cell>
          <cell r="K1041">
            <v>0.17499999999999999</v>
          </cell>
          <cell r="N1041" t="str">
            <v>Statafel Miura zwart Ø60*H109 cm</v>
          </cell>
          <cell r="P1041" t="str">
            <v>Table haute Miura noir Ø60*H109 cm</v>
          </cell>
          <cell r="R1041" t="str">
            <v>Bar table Miura black Ø60*H109 cm</v>
          </cell>
          <cell r="T1041">
            <v>85</v>
          </cell>
        </row>
        <row r="1042">
          <cell r="A1042">
            <v>2475</v>
          </cell>
          <cell r="B1042" t="str">
            <v>Mietartikel</v>
          </cell>
          <cell r="C1042" t="str">
            <v>Designer(steh-)tische</v>
          </cell>
          <cell r="D1042" t="str">
            <v>Tisch-Bodenplatte Patmos Edelstahl B45*L78*H3.5 cm</v>
          </cell>
          <cell r="F1042">
            <v>22.5</v>
          </cell>
          <cell r="G1042">
            <v>0</v>
          </cell>
          <cell r="H1042">
            <v>16</v>
          </cell>
          <cell r="I1042">
            <v>345</v>
          </cell>
          <cell r="J1042">
            <v>11000</v>
          </cell>
          <cell r="K1042">
            <v>0.1</v>
          </cell>
          <cell r="N1042" t="str">
            <v>Tafel-bodemplaat Patmos RVS B45*L78*H3.5 cm</v>
          </cell>
          <cell r="P1042" t="str">
            <v>Châssis de table Patmos 45*78*H3.5 cm</v>
          </cell>
          <cell r="R1042" t="str">
            <v>Table frame Patmos stainless steel W45*L78*H3.5 cm</v>
          </cell>
          <cell r="T1042">
            <v>44</v>
          </cell>
        </row>
        <row r="1043">
          <cell r="A1043">
            <v>2476</v>
          </cell>
          <cell r="B1043" t="str">
            <v>Mietartikel</v>
          </cell>
          <cell r="C1043" t="str">
            <v>Designer(steh-)tische</v>
          </cell>
          <cell r="D1043" t="str">
            <v>Tischfuß Patmos Edelstahl H70 cm</v>
          </cell>
          <cell r="F1043">
            <v>1.5</v>
          </cell>
          <cell r="G1043">
            <v>0</v>
          </cell>
          <cell r="H1043">
            <v>2.1</v>
          </cell>
          <cell r="I1043">
            <v>185</v>
          </cell>
          <cell r="J1043">
            <v>6000</v>
          </cell>
          <cell r="K1043">
            <v>2.5000000000000001E-2</v>
          </cell>
          <cell r="N1043" t="str">
            <v>Tafelpoot Patmos RVS H70 cm</v>
          </cell>
          <cell r="P1043" t="str">
            <v>Pied Patmos H70 cm</v>
          </cell>
          <cell r="R1043" t="str">
            <v>Table leg Patmos stainless steel H70 cm</v>
          </cell>
          <cell r="T1043">
            <v>5.5</v>
          </cell>
        </row>
        <row r="1044">
          <cell r="A1044">
            <v>2477</v>
          </cell>
          <cell r="B1044" t="str">
            <v>Mietartikel</v>
          </cell>
          <cell r="C1044" t="str">
            <v>Designer(steh-)tische</v>
          </cell>
          <cell r="D1044" t="str">
            <v>Tischfuß Patmos Edelstahl H105 cm</v>
          </cell>
          <cell r="F1044">
            <v>3.25</v>
          </cell>
          <cell r="G1044">
            <v>0</v>
          </cell>
          <cell r="H1044">
            <v>2.75</v>
          </cell>
          <cell r="I1044">
            <v>195</v>
          </cell>
          <cell r="J1044">
            <v>7000</v>
          </cell>
          <cell r="K1044">
            <v>0.03</v>
          </cell>
          <cell r="N1044" t="str">
            <v>Tafelpoot Patmos RVS H105 cm</v>
          </cell>
          <cell r="P1044" t="str">
            <v>Pied Patmos H105 cm</v>
          </cell>
          <cell r="R1044" t="str">
            <v>Table leg Patmos stainless steel H105 cm</v>
          </cell>
          <cell r="T1044">
            <v>11</v>
          </cell>
        </row>
        <row r="1045">
          <cell r="A1045">
            <v>2478</v>
          </cell>
          <cell r="B1045" t="str">
            <v>Mietartikel</v>
          </cell>
          <cell r="C1045" t="str">
            <v>Empfangstresen</v>
          </cell>
          <cell r="D1045" t="str">
            <v>Dreiteilige U-Blende Ibiza H73 cm</v>
          </cell>
          <cell r="E1045" t="str">
            <v>für Dinnertisch 160*80*H78 cm</v>
          </cell>
          <cell r="F1045">
            <v>82.5</v>
          </cell>
          <cell r="G1045">
            <v>0</v>
          </cell>
          <cell r="H1045">
            <v>14</v>
          </cell>
          <cell r="I1045">
            <v>819.5</v>
          </cell>
          <cell r="J1045">
            <v>22000</v>
          </cell>
          <cell r="K1045">
            <v>0.4</v>
          </cell>
          <cell r="N1045" t="str">
            <v>Driedelig knieschot u-vorm Ibiza H73 cm</v>
          </cell>
          <cell r="O1045" t="str">
            <v>voor dinertafel 160*80*H78 cm</v>
          </cell>
          <cell r="R1045" t="str">
            <v>Three-piece u-modesty-panel Ibiza H73 cm</v>
          </cell>
          <cell r="S1045" t="str">
            <v>for dinner table 160*80*H78 cm</v>
          </cell>
          <cell r="T1045">
            <v>165</v>
          </cell>
        </row>
        <row r="1046">
          <cell r="A1046">
            <v>2480</v>
          </cell>
          <cell r="B1046" t="str">
            <v>Mietartikel</v>
          </cell>
          <cell r="C1046" t="str">
            <v>Designer(steh-)tische</v>
          </cell>
          <cell r="D1046" t="str">
            <v>Tischplatte Ibiza weiß Ø60*H5 cm</v>
          </cell>
          <cell r="F1046">
            <v>7.25</v>
          </cell>
          <cell r="G1046">
            <v>0</v>
          </cell>
          <cell r="H1046">
            <v>5.25</v>
          </cell>
          <cell r="I1046">
            <v>192.5</v>
          </cell>
          <cell r="J1046">
            <v>5000</v>
          </cell>
          <cell r="K1046">
            <v>0.05</v>
          </cell>
          <cell r="N1046" t="str">
            <v>Tafelblad Ibiza wit Ø60*H5 cm</v>
          </cell>
          <cell r="P1046" t="str">
            <v>Plaque de table Ibiza blanc Ø60*H5 cm</v>
          </cell>
          <cell r="R1046" t="str">
            <v>Tabletop Ibiza white Ø60*H5 cm</v>
          </cell>
          <cell r="T1046">
            <v>19</v>
          </cell>
        </row>
        <row r="1047">
          <cell r="A1047">
            <v>2481</v>
          </cell>
          <cell r="B1047" t="str">
            <v>Mietartikel</v>
          </cell>
          <cell r="C1047" t="str">
            <v>Designer(steh-)tische</v>
          </cell>
          <cell r="D1047" t="str">
            <v>Tischplatte Ibiza weiß Ø80 H5 cm</v>
          </cell>
          <cell r="F1047">
            <v>7.25</v>
          </cell>
          <cell r="G1047">
            <v>0</v>
          </cell>
          <cell r="H1047">
            <v>5.75</v>
          </cell>
          <cell r="I1047">
            <v>192.5</v>
          </cell>
          <cell r="J1047">
            <v>6000</v>
          </cell>
          <cell r="K1047">
            <v>0.06</v>
          </cell>
          <cell r="N1047" t="str">
            <v>Tafelblad Ibiza wit Ø80*H5 cm</v>
          </cell>
          <cell r="P1047" t="str">
            <v>Plaque de table Ibiza blanc Ø80*H5 cm</v>
          </cell>
          <cell r="R1047" t="str">
            <v>Ibiza tabletop white Ø80 cm H5 cm</v>
          </cell>
          <cell r="T1047">
            <v>19</v>
          </cell>
        </row>
        <row r="1048">
          <cell r="A1048">
            <v>2482</v>
          </cell>
          <cell r="B1048" t="str">
            <v>Mietartikel</v>
          </cell>
          <cell r="C1048" t="str">
            <v>Designer(steh-)tische</v>
          </cell>
          <cell r="D1048" t="str">
            <v>Tischplatte Ibiza weiß Ø120*H5 cm</v>
          </cell>
          <cell r="F1048">
            <v>35</v>
          </cell>
          <cell r="G1048">
            <v>0</v>
          </cell>
          <cell r="H1048">
            <v>9.25</v>
          </cell>
          <cell r="I1048">
            <v>357.5</v>
          </cell>
          <cell r="J1048">
            <v>16000</v>
          </cell>
          <cell r="K1048">
            <v>0.2</v>
          </cell>
          <cell r="N1048" t="str">
            <v>Tafelblad Ibiza wit Ø120*H5 cm</v>
          </cell>
          <cell r="P1048" t="str">
            <v>Plaque de table Ibiza blanc Ø120*H5 cm</v>
          </cell>
          <cell r="R1048" t="str">
            <v>Tabletop Ibiza white Ø120*H5 cm</v>
          </cell>
          <cell r="T1048">
            <v>89</v>
          </cell>
        </row>
        <row r="1049">
          <cell r="A1049">
            <v>2483</v>
          </cell>
          <cell r="B1049" t="str">
            <v>Mietartikel</v>
          </cell>
          <cell r="C1049" t="str">
            <v>Designer(steh-)tische</v>
          </cell>
          <cell r="D1049" t="str">
            <v>Tischplatte Ibiza weiß Ø160*H5 cm</v>
          </cell>
          <cell r="F1049">
            <v>45</v>
          </cell>
          <cell r="G1049">
            <v>0</v>
          </cell>
          <cell r="H1049">
            <v>10.5</v>
          </cell>
          <cell r="I1049">
            <v>489.5</v>
          </cell>
          <cell r="J1049">
            <v>18000</v>
          </cell>
          <cell r="K1049">
            <v>0.28000000000000003</v>
          </cell>
          <cell r="N1049" t="str">
            <v>Tafelblad Ibiza wit Ø160*H5 cm</v>
          </cell>
          <cell r="P1049" t="str">
            <v>Plaque de table Ibiza blanc Ø160*H5 cm</v>
          </cell>
          <cell r="R1049" t="str">
            <v>Tabletop Ibiza white Ø160*H5 cm</v>
          </cell>
          <cell r="T1049">
            <v>94</v>
          </cell>
        </row>
        <row r="1050">
          <cell r="A1050">
            <v>2484</v>
          </cell>
          <cell r="B1050" t="str">
            <v>Mietartikel</v>
          </cell>
          <cell r="C1050" t="str">
            <v>Bühnen &amp; Präsentationstechnik</v>
          </cell>
          <cell r="D1050" t="str">
            <v>Tischplatte Ibiza weiß 60*60*H5 cm</v>
          </cell>
          <cell r="F1050">
            <v>7.5</v>
          </cell>
          <cell r="G1050">
            <v>0</v>
          </cell>
          <cell r="H1050">
            <v>5.75</v>
          </cell>
          <cell r="I1050">
            <v>0</v>
          </cell>
          <cell r="J1050">
            <v>5000</v>
          </cell>
          <cell r="K1050">
            <v>0.05</v>
          </cell>
          <cell r="N1050" t="str">
            <v>Tafelblad Ibiza wit 60*60*H5 cm</v>
          </cell>
          <cell r="P1050" t="str">
            <v>Plaque de table Ibiza blanc 60*60*H5 cm</v>
          </cell>
          <cell r="R1050" t="str">
            <v>Tabletop Ibiza white 60*60*H5 cm</v>
          </cell>
          <cell r="T1050">
            <v>0</v>
          </cell>
        </row>
        <row r="1051">
          <cell r="A1051">
            <v>2485</v>
          </cell>
          <cell r="B1051" t="str">
            <v>Mietartikel</v>
          </cell>
          <cell r="C1051" t="str">
            <v>Designer(steh-)tische</v>
          </cell>
          <cell r="D1051" t="str">
            <v>Tischplatte Ibiza weiß L80*B80 H5 cm</v>
          </cell>
          <cell r="F1051">
            <v>7.5</v>
          </cell>
          <cell r="G1051">
            <v>0</v>
          </cell>
          <cell r="H1051">
            <v>5.75</v>
          </cell>
          <cell r="I1051">
            <v>159.5</v>
          </cell>
          <cell r="J1051">
            <v>6000</v>
          </cell>
          <cell r="K1051">
            <v>0.06</v>
          </cell>
          <cell r="N1051" t="str">
            <v>Tafelblad Ibiza wit L80*B80*H5 cm</v>
          </cell>
          <cell r="P1051" t="str">
            <v>Plaque de table Ibiza blanc 80*80*H5 cm</v>
          </cell>
          <cell r="R1051" t="str">
            <v>Ibiza tabletop white W80*D80*H5 cm</v>
          </cell>
          <cell r="T1051">
            <v>19</v>
          </cell>
        </row>
        <row r="1052">
          <cell r="A1052">
            <v>2486</v>
          </cell>
          <cell r="B1052" t="str">
            <v>Mietartikel</v>
          </cell>
          <cell r="C1052" t="str">
            <v>Designer(steh-)tische</v>
          </cell>
          <cell r="D1052" t="str">
            <v>Tischplatte Ibiza weiß L120*B80*H5 cm</v>
          </cell>
          <cell r="F1052">
            <v>25</v>
          </cell>
          <cell r="G1052">
            <v>0</v>
          </cell>
          <cell r="H1052">
            <v>8</v>
          </cell>
          <cell r="I1052">
            <v>264</v>
          </cell>
          <cell r="J1052">
            <v>11000</v>
          </cell>
          <cell r="K1052">
            <v>0.13</v>
          </cell>
          <cell r="N1052" t="str">
            <v>Tafelblad Ibiza wit 120*80*H5 cm</v>
          </cell>
          <cell r="R1052" t="str">
            <v>Tabletop Ibiza white 120*80*H5 cm</v>
          </cell>
          <cell r="T1052">
            <v>93</v>
          </cell>
        </row>
        <row r="1053">
          <cell r="A1053">
            <v>2487</v>
          </cell>
          <cell r="B1053" t="str">
            <v>Mietartikel</v>
          </cell>
          <cell r="C1053" t="str">
            <v>Designer(steh-)tische</v>
          </cell>
          <cell r="D1053" t="str">
            <v>Tischplatte Ibiza weiß 160*80*H5 cm</v>
          </cell>
          <cell r="F1053">
            <v>37.5</v>
          </cell>
          <cell r="G1053">
            <v>0</v>
          </cell>
          <cell r="H1053">
            <v>8</v>
          </cell>
          <cell r="I1053">
            <v>297</v>
          </cell>
          <cell r="J1053">
            <v>14000</v>
          </cell>
          <cell r="K1053">
            <v>0.15</v>
          </cell>
          <cell r="N1053" t="str">
            <v>Tafelblad Ibiza wit 160*80*H5 cm</v>
          </cell>
          <cell r="P1053" t="str">
            <v>Plaque de table Ibiza blanc 160*80*H5 cm</v>
          </cell>
          <cell r="R1053" t="str">
            <v>Tabletop Ibiza white 160*80*H5 cm</v>
          </cell>
          <cell r="T1053">
            <v>110</v>
          </cell>
        </row>
        <row r="1054">
          <cell r="A1054">
            <v>2488</v>
          </cell>
          <cell r="B1054" t="str">
            <v>Mietartikel</v>
          </cell>
          <cell r="C1054" t="str">
            <v>Designer(steh-)tische</v>
          </cell>
          <cell r="D1054" t="str">
            <v>Stehtischplatte Ibiza weiß ellipse L200*B90 H5 cm</v>
          </cell>
          <cell r="E1054" t="str">
            <v>(kombi mit 2x Stehtischgestell Saturn)</v>
          </cell>
          <cell r="F1054">
            <v>37.5</v>
          </cell>
          <cell r="G1054">
            <v>0</v>
          </cell>
          <cell r="H1054">
            <v>10.5</v>
          </cell>
          <cell r="I1054">
            <v>599.5</v>
          </cell>
          <cell r="J1054">
            <v>22000</v>
          </cell>
          <cell r="K1054">
            <v>0.28000000000000003</v>
          </cell>
          <cell r="N1054" t="str">
            <v>Statafelblad Ibiza wit ellipse L200*B90*H5 cm</v>
          </cell>
          <cell r="O1054" t="str">
            <v>(combi met 2x statafelonderstel Saturn)</v>
          </cell>
          <cell r="P1054" t="str">
            <v>Plaque pour table haute blanc Ellipse 200*90*H5 cm</v>
          </cell>
          <cell r="R1054" t="str">
            <v>Ibiza bar tabletop white ellipse W200*D90*H5 cm</v>
          </cell>
          <cell r="S1054" t="str">
            <v>(combi with 2x bar table frame Saturn)</v>
          </cell>
          <cell r="T1054">
            <v>110</v>
          </cell>
        </row>
        <row r="1055">
          <cell r="A1055">
            <v>2490</v>
          </cell>
          <cell r="B1055" t="str">
            <v>Mietartikel</v>
          </cell>
          <cell r="C1055" t="str">
            <v>Designer(steh-)tische</v>
          </cell>
          <cell r="D1055" t="str">
            <v>Tischplatten-Verbindungsklammer</v>
          </cell>
          <cell r="F1055">
            <v>3.5</v>
          </cell>
          <cell r="G1055">
            <v>0</v>
          </cell>
          <cell r="H1055">
            <v>3.5</v>
          </cell>
          <cell r="I1055">
            <v>39</v>
          </cell>
          <cell r="J1055">
            <v>300</v>
          </cell>
          <cell r="K1055">
            <v>5.0000000000000001E-4</v>
          </cell>
          <cell r="N1055" t="str">
            <v>Tafelblad-verbindingsklem</v>
          </cell>
          <cell r="P1055" t="str">
            <v>Clip de fixation pour plaque de table</v>
          </cell>
          <cell r="R1055" t="str">
            <v>Tabletop fastener</v>
          </cell>
          <cell r="T1055">
            <v>5.5</v>
          </cell>
        </row>
        <row r="1056">
          <cell r="A1056">
            <v>2492</v>
          </cell>
          <cell r="B1056" t="str">
            <v>Mietartikel</v>
          </cell>
          <cell r="C1056" t="str">
            <v>Designer(steh-)tische</v>
          </cell>
          <cell r="D1056" t="str">
            <v>Holztischplatte Bahama Ø120*H5 cm</v>
          </cell>
          <cell r="F1056">
            <v>35</v>
          </cell>
          <cell r="G1056">
            <v>0</v>
          </cell>
          <cell r="H1056">
            <v>9.25</v>
          </cell>
          <cell r="I1056">
            <v>357.5</v>
          </cell>
          <cell r="J1056">
            <v>16000</v>
          </cell>
          <cell r="K1056">
            <v>0.2</v>
          </cell>
          <cell r="N1056" t="str">
            <v>Tafelblad hout Bahama Ø120*H5 cm</v>
          </cell>
          <cell r="P1056" t="str">
            <v>Plaque de table en bois Bahama Ø120*H5 cm</v>
          </cell>
          <cell r="R1056" t="str">
            <v>Wooden table top Bahama Ø120*H5 cm</v>
          </cell>
          <cell r="T1056">
            <v>0</v>
          </cell>
        </row>
        <row r="1057">
          <cell r="A1057">
            <v>2493</v>
          </cell>
          <cell r="B1057" t="str">
            <v>Mietartikel</v>
          </cell>
          <cell r="C1057" t="str">
            <v>Designer(steh-)tische</v>
          </cell>
          <cell r="D1057" t="str">
            <v>Holztischplatte Bahama Ø160*H5 cm</v>
          </cell>
          <cell r="F1057">
            <v>43</v>
          </cell>
          <cell r="G1057">
            <v>0</v>
          </cell>
          <cell r="H1057">
            <v>10.5</v>
          </cell>
          <cell r="I1057">
            <v>550</v>
          </cell>
          <cell r="J1057">
            <v>25000</v>
          </cell>
          <cell r="K1057">
            <v>0.28000000000000003</v>
          </cell>
          <cell r="N1057" t="str">
            <v>Tafelblad hout Bahama Ø160*H5 cm</v>
          </cell>
          <cell r="P1057" t="str">
            <v>Plaque de table en bois Ø160*H5 cm</v>
          </cell>
          <cell r="R1057" t="str">
            <v>Wooden table top Bahama Ø160*H5 cm</v>
          </cell>
          <cell r="T1057">
            <v>94</v>
          </cell>
        </row>
        <row r="1058">
          <cell r="A1058">
            <v>2497</v>
          </cell>
          <cell r="B1058" t="str">
            <v>Mietartikel</v>
          </cell>
          <cell r="C1058" t="str">
            <v>Designer(steh-)tische</v>
          </cell>
          <cell r="D1058" t="str">
            <v>Holztischplatte Bahama 160*80*H5 cm</v>
          </cell>
          <cell r="F1058">
            <v>37</v>
          </cell>
          <cell r="G1058">
            <v>0</v>
          </cell>
          <cell r="H1058">
            <v>8</v>
          </cell>
          <cell r="I1058">
            <v>280.5</v>
          </cell>
          <cell r="J1058">
            <v>14000</v>
          </cell>
          <cell r="K1058">
            <v>0.15</v>
          </cell>
          <cell r="N1058" t="str">
            <v>Tafelblad Bahama 160*80*H5 cm</v>
          </cell>
          <cell r="P1058" t="str">
            <v>Plaque de table Bahama en bois 160*80*H5 cm</v>
          </cell>
          <cell r="R1058" t="str">
            <v>Table top Bahama 160*80*H5 cm</v>
          </cell>
          <cell r="T1058">
            <v>110</v>
          </cell>
        </row>
        <row r="1059">
          <cell r="A1059">
            <v>2498</v>
          </cell>
          <cell r="B1059" t="str">
            <v>Mietartikel</v>
          </cell>
          <cell r="C1059" t="str">
            <v>Empfangssysteme</v>
          </cell>
          <cell r="D1059" t="str">
            <v>Dreiteilige U-Blende Bahama H73 cm</v>
          </cell>
          <cell r="E1059" t="str">
            <v>für Dinnertisch 160*80*H78 cm</v>
          </cell>
          <cell r="F1059">
            <v>85</v>
          </cell>
          <cell r="G1059">
            <v>0</v>
          </cell>
          <cell r="H1059">
            <v>14</v>
          </cell>
          <cell r="I1059">
            <v>819.5</v>
          </cell>
          <cell r="J1059">
            <v>22000</v>
          </cell>
          <cell r="K1059">
            <v>0.4</v>
          </cell>
          <cell r="N1059" t="str">
            <v>Driedelig knieschot u-vorm Bahama H73 cm</v>
          </cell>
          <cell r="O1059" t="str">
            <v>voor dinertafel 160*80*H78 cm</v>
          </cell>
          <cell r="R1059" t="str">
            <v>Three-piece u-modesty-panel Bahama H73 cm</v>
          </cell>
          <cell r="S1059" t="str">
            <v>for dinner table 160*80*H78 cm</v>
          </cell>
          <cell r="T1059">
            <v>165</v>
          </cell>
        </row>
        <row r="1060">
          <cell r="A1060">
            <v>2501</v>
          </cell>
          <cell r="B1060" t="str">
            <v>Mietartikel</v>
          </cell>
          <cell r="C1060" t="str">
            <v>Holzstühle</v>
          </cell>
          <cell r="D1060" t="str">
            <v>Stuhl Berlin weiß mit fester Rückenlehne schwarz Kunstleder</v>
          </cell>
          <cell r="E1060" t="str">
            <v>B46 SH45 cm</v>
          </cell>
          <cell r="F1060">
            <v>10.5</v>
          </cell>
          <cell r="G1060">
            <v>0</v>
          </cell>
          <cell r="H1060">
            <v>3.5</v>
          </cell>
          <cell r="I1060">
            <v>143</v>
          </cell>
          <cell r="J1060">
            <v>6700</v>
          </cell>
          <cell r="K1060">
            <v>0.08</v>
          </cell>
          <cell r="N1060" t="str">
            <v>Stoel Berlijn wit met vaste rugleuning zwart kunstleer</v>
          </cell>
          <cell r="O1060" t="str">
            <v>B46 ZH45 cm</v>
          </cell>
          <cell r="P1060" t="str">
            <v>Chaise Berlin blanc avec dos LA46 HS45 cm</v>
          </cell>
          <cell r="R1060" t="str">
            <v>Chair Berlin white with fixed backrest black</v>
          </cell>
          <cell r="S1060" t="str">
            <v>imitation leather W46 SH45 cm</v>
          </cell>
          <cell r="T1060">
            <v>35</v>
          </cell>
        </row>
        <row r="1061">
          <cell r="A1061">
            <v>2502</v>
          </cell>
          <cell r="B1061" t="str">
            <v>Mietartikel</v>
          </cell>
          <cell r="C1061" t="str">
            <v>Holzstühle</v>
          </cell>
          <cell r="D1061" t="str">
            <v>Stuhl Berlin schwarz mit fester Rückenlehne weiß Kunstleder</v>
          </cell>
          <cell r="E1061" t="str">
            <v>B46 SH45 cm</v>
          </cell>
          <cell r="F1061">
            <v>10.5</v>
          </cell>
          <cell r="G1061">
            <v>0</v>
          </cell>
          <cell r="H1061">
            <v>3.5</v>
          </cell>
          <cell r="I1061">
            <v>143</v>
          </cell>
          <cell r="J1061">
            <v>6700</v>
          </cell>
          <cell r="K1061">
            <v>0.08</v>
          </cell>
          <cell r="N1061" t="str">
            <v>Stoel Berlijn zwart met vaste rugleuning wit kunstleer</v>
          </cell>
          <cell r="O1061" t="str">
            <v>B46 ZH45 cm</v>
          </cell>
          <cell r="P1061" t="str">
            <v>Chaise Berlin noir avec dos LA46 HS45 cm</v>
          </cell>
          <cell r="R1061" t="str">
            <v>Chair Berlin black with fixed backrest white</v>
          </cell>
          <cell r="S1061" t="str">
            <v>imitation leather W46 SH45 cm</v>
          </cell>
          <cell r="T1061">
            <v>35</v>
          </cell>
        </row>
        <row r="1062">
          <cell r="A1062">
            <v>2505</v>
          </cell>
          <cell r="B1062" t="str">
            <v>Mietartikel</v>
          </cell>
          <cell r="C1062" t="str">
            <v>Holzstühle</v>
          </cell>
          <cell r="D1062" t="str">
            <v>Sitz weiß Kunstleder für Stuhl Berlin</v>
          </cell>
          <cell r="F1062">
            <v>3</v>
          </cell>
          <cell r="G1062">
            <v>0</v>
          </cell>
          <cell r="H1062">
            <v>0.9</v>
          </cell>
          <cell r="I1062">
            <v>35.799999999999997</v>
          </cell>
          <cell r="J1062">
            <v>745</v>
          </cell>
          <cell r="K1062">
            <v>8.5000000000000006E-3</v>
          </cell>
          <cell r="N1062" t="str">
            <v>Zitting wit kunstleer voor stoel Berlijn</v>
          </cell>
          <cell r="P1062" t="str">
            <v>Siège blanc simili cuir pour chaise Berlin</v>
          </cell>
          <cell r="R1062" t="str">
            <v>Seat white imitation leather for chair Berlin</v>
          </cell>
          <cell r="T1062">
            <v>8.5</v>
          </cell>
        </row>
        <row r="1063">
          <cell r="A1063">
            <v>2506</v>
          </cell>
          <cell r="B1063" t="str">
            <v>Mietartikel</v>
          </cell>
          <cell r="C1063" t="str">
            <v>Holzstühle</v>
          </cell>
          <cell r="D1063" t="str">
            <v>Sitz schwarz Kunstleder für Stuhl Berlin</v>
          </cell>
          <cell r="F1063">
            <v>3</v>
          </cell>
          <cell r="G1063">
            <v>0</v>
          </cell>
          <cell r="H1063">
            <v>0.9</v>
          </cell>
          <cell r="I1063">
            <v>35.799999999999997</v>
          </cell>
          <cell r="J1063">
            <v>745</v>
          </cell>
          <cell r="K1063">
            <v>8.5000000000000006E-3</v>
          </cell>
          <cell r="N1063" t="str">
            <v>Zitting zwart kunstleer voor stoel Berlijn</v>
          </cell>
          <cell r="P1063" t="str">
            <v>Siège noir simili cuir pour chaise Berlin</v>
          </cell>
          <cell r="R1063" t="str">
            <v>Seat black imitation leather for chair Berlin</v>
          </cell>
          <cell r="T1063">
            <v>8.5</v>
          </cell>
        </row>
        <row r="1064">
          <cell r="A1064">
            <v>2507</v>
          </cell>
          <cell r="B1064" t="str">
            <v>Mietartikel</v>
          </cell>
          <cell r="C1064" t="str">
            <v>Empfangstresen</v>
          </cell>
          <cell r="D1064" t="str">
            <v>Sideboard USM Haller mittelgrau mit 2 Klapptüren</v>
          </cell>
          <cell r="E1064" t="str">
            <v>L75*T38*H74 cm</v>
          </cell>
          <cell r="F1064">
            <v>195</v>
          </cell>
          <cell r="G1064">
            <v>0</v>
          </cell>
          <cell r="H1064">
            <v>36.75</v>
          </cell>
          <cell r="I1064">
            <v>1900</v>
          </cell>
          <cell r="J1064">
            <v>28000</v>
          </cell>
          <cell r="K1064">
            <v>0.45</v>
          </cell>
          <cell r="N1064" t="str">
            <v>Sideboard USM Haller grijs met 2 klapdeuren</v>
          </cell>
          <cell r="O1064" t="str">
            <v>L75*D38*H74 cm</v>
          </cell>
          <cell r="P1064" t="str">
            <v>x</v>
          </cell>
          <cell r="R1064" t="str">
            <v>Sideboard USM Haller grey with 2 folding doors</v>
          </cell>
          <cell r="S1064" t="str">
            <v>L75*W38*H74 cm</v>
          </cell>
          <cell r="T1064">
            <v>340</v>
          </cell>
        </row>
        <row r="1065">
          <cell r="A1065">
            <v>2508</v>
          </cell>
          <cell r="B1065" t="str">
            <v>Mietartikel</v>
          </cell>
          <cell r="C1065" t="str">
            <v>Empfangstresen</v>
          </cell>
          <cell r="D1065" t="str">
            <v>Sideboard USM Haller mittelgrau mit 4 Klapptüren</v>
          </cell>
          <cell r="E1065" t="str">
            <v>L153*T38*H74 cm</v>
          </cell>
          <cell r="F1065">
            <v>325</v>
          </cell>
          <cell r="G1065">
            <v>0</v>
          </cell>
          <cell r="H1065">
            <v>47.25</v>
          </cell>
          <cell r="I1065">
            <v>3500</v>
          </cell>
          <cell r="J1065">
            <v>48000</v>
          </cell>
          <cell r="K1065">
            <v>0.75</v>
          </cell>
          <cell r="N1065" t="str">
            <v>Sideboard USM Haller grijs met 4 klapdeuren</v>
          </cell>
          <cell r="O1065" t="str">
            <v>L153*D38*H74 cm</v>
          </cell>
          <cell r="P1065" t="str">
            <v>x</v>
          </cell>
          <cell r="R1065" t="str">
            <v>Sideboard USM Haller grey with 4 folding doors</v>
          </cell>
          <cell r="S1065" t="str">
            <v>L153*W38*H74 cm</v>
          </cell>
          <cell r="T1065">
            <v>577.5</v>
          </cell>
        </row>
        <row r="1066">
          <cell r="A1066">
            <v>2510</v>
          </cell>
          <cell r="B1066" t="str">
            <v>Mietartikel</v>
          </cell>
          <cell r="C1066" t="str">
            <v>Holzstühle</v>
          </cell>
          <cell r="D1066" t="str">
            <v>Schaumsitz naturell für Stuhl Berlin</v>
          </cell>
          <cell r="F1066">
            <v>2.5</v>
          </cell>
          <cell r="G1066">
            <v>0</v>
          </cell>
          <cell r="H1066">
            <v>0.9</v>
          </cell>
          <cell r="I1066">
            <v>17.600000000000001</v>
          </cell>
          <cell r="J1066">
            <v>745</v>
          </cell>
          <cell r="K1066">
            <v>8.8999999999999999E-3</v>
          </cell>
          <cell r="N1066" t="str">
            <v>Schuimzitting naturel voor stoel Berlijn</v>
          </cell>
          <cell r="P1066" t="str">
            <v>Coussin en caoutchouc pour chaise Berlin</v>
          </cell>
          <cell r="R1066" t="str">
            <v>Foam seat natural for chair Berlin</v>
          </cell>
          <cell r="T1066">
            <v>7.5</v>
          </cell>
        </row>
        <row r="1067">
          <cell r="A1067">
            <v>2511</v>
          </cell>
          <cell r="B1067" t="str">
            <v>Mietartikel</v>
          </cell>
          <cell r="C1067" t="str">
            <v>Holzstühle</v>
          </cell>
          <cell r="D1067" t="str">
            <v>Sitzbezug schwarz für Stuhl Berlin</v>
          </cell>
          <cell r="F1067">
            <v>1</v>
          </cell>
          <cell r="G1067">
            <v>0</v>
          </cell>
          <cell r="H1067">
            <v>0</v>
          </cell>
          <cell r="I1067">
            <v>13.2</v>
          </cell>
          <cell r="J1067">
            <v>150</v>
          </cell>
          <cell r="N1067" t="str">
            <v>Zittingovertrek zwart voor stoel Berlijn</v>
          </cell>
          <cell r="P1067" t="str">
            <v>Housse coussin noir pour chaise Berlin</v>
          </cell>
          <cell r="R1067" t="str">
            <v>Seat cover black for chair Berlin</v>
          </cell>
          <cell r="T1067">
            <v>2.9</v>
          </cell>
        </row>
        <row r="1068">
          <cell r="A1068">
            <v>2512</v>
          </cell>
          <cell r="B1068" t="str">
            <v>Mietartikel</v>
          </cell>
          <cell r="C1068" t="str">
            <v>Holzstühle</v>
          </cell>
          <cell r="D1068" t="str">
            <v>Rückenlehnenbezug schwarz für Stuhl Berlin</v>
          </cell>
          <cell r="F1068">
            <v>1</v>
          </cell>
          <cell r="G1068">
            <v>0</v>
          </cell>
          <cell r="H1068">
            <v>0</v>
          </cell>
          <cell r="I1068">
            <v>12.1</v>
          </cell>
          <cell r="J1068">
            <v>100</v>
          </cell>
          <cell r="N1068" t="str">
            <v>Rugleuningovertrek zwart voor stoel Berlijn</v>
          </cell>
          <cell r="P1068" t="str">
            <v>Housse coussin dos noir pour chaise Berlin</v>
          </cell>
          <cell r="R1068" t="str">
            <v>Backrest cover black for chair Berlin</v>
          </cell>
          <cell r="T1068">
            <v>2.9</v>
          </cell>
        </row>
        <row r="1069">
          <cell r="A1069">
            <v>2513</v>
          </cell>
          <cell r="B1069" t="str">
            <v>Mietartikel</v>
          </cell>
          <cell r="C1069" t="str">
            <v>Holzstühle</v>
          </cell>
          <cell r="D1069" t="str">
            <v>Sitzbezug creme-schwarz für Stuhl Berlin</v>
          </cell>
          <cell r="F1069">
            <v>1</v>
          </cell>
          <cell r="G1069">
            <v>0</v>
          </cell>
          <cell r="H1069">
            <v>0</v>
          </cell>
          <cell r="I1069">
            <v>13.2</v>
          </cell>
          <cell r="J1069">
            <v>150</v>
          </cell>
          <cell r="N1069" t="str">
            <v>Zittingovertrek creme-zwart voor stoel Berlijn</v>
          </cell>
          <cell r="P1069" t="str">
            <v>Housse coussin crème-noir pour chaise Berlin</v>
          </cell>
          <cell r="R1069" t="str">
            <v>Seat cover cream-black for chair Berlin</v>
          </cell>
          <cell r="T1069">
            <v>2.9</v>
          </cell>
        </row>
        <row r="1070">
          <cell r="A1070">
            <v>2514</v>
          </cell>
          <cell r="B1070" t="str">
            <v>Mietartikel</v>
          </cell>
          <cell r="C1070" t="str">
            <v>Holzstühle</v>
          </cell>
          <cell r="D1070" t="str">
            <v>Rückenlehnenbezug creme-schwarz für Stuhl Berlin</v>
          </cell>
          <cell r="F1070">
            <v>1</v>
          </cell>
          <cell r="G1070">
            <v>0</v>
          </cell>
          <cell r="H1070">
            <v>0</v>
          </cell>
          <cell r="I1070">
            <v>12.1</v>
          </cell>
          <cell r="J1070">
            <v>100</v>
          </cell>
          <cell r="N1070" t="str">
            <v>Rugleuningovertrek creme-zwart voor stoel Berlijn</v>
          </cell>
          <cell r="P1070" t="str">
            <v>Housse coussin dos crème-noir pour chaise Berlin</v>
          </cell>
          <cell r="R1070" t="str">
            <v>Backrest cover cream-black for chair Berlin</v>
          </cell>
          <cell r="T1070">
            <v>2.9</v>
          </cell>
        </row>
        <row r="1071">
          <cell r="A1071">
            <v>2515</v>
          </cell>
          <cell r="B1071" t="str">
            <v>Mietartikel</v>
          </cell>
          <cell r="C1071" t="str">
            <v>Holzstühle</v>
          </cell>
          <cell r="D1071" t="str">
            <v>Sitzbezug braun-schwarz für Stuhl Berlin</v>
          </cell>
          <cell r="F1071">
            <v>1</v>
          </cell>
          <cell r="G1071">
            <v>0</v>
          </cell>
          <cell r="H1071">
            <v>0</v>
          </cell>
          <cell r="I1071">
            <v>13.2</v>
          </cell>
          <cell r="J1071">
            <v>150</v>
          </cell>
          <cell r="N1071" t="str">
            <v>Zittingovertrek bruin-zwart voor stoel Berlijn</v>
          </cell>
          <cell r="P1071" t="str">
            <v>Housse coussin brun-noir pour chaise Berlin</v>
          </cell>
          <cell r="R1071" t="str">
            <v>Seat cover brown-black for chair Berlin</v>
          </cell>
          <cell r="T1071">
            <v>2.9</v>
          </cell>
        </row>
        <row r="1072">
          <cell r="A1072">
            <v>2516</v>
          </cell>
          <cell r="B1072" t="str">
            <v>Mietartikel</v>
          </cell>
          <cell r="C1072" t="str">
            <v>Holzstühle</v>
          </cell>
          <cell r="D1072" t="str">
            <v>Rückenlehnenbezug braun-schwarz für Stuhl Berlin</v>
          </cell>
          <cell r="F1072">
            <v>1</v>
          </cell>
          <cell r="G1072">
            <v>0</v>
          </cell>
          <cell r="H1072">
            <v>0</v>
          </cell>
          <cell r="I1072">
            <v>12.1</v>
          </cell>
          <cell r="J1072">
            <v>100</v>
          </cell>
          <cell r="N1072" t="str">
            <v>Rugleuningovertrek bruin-zwart voor stoel Berlijn</v>
          </cell>
          <cell r="P1072" t="str">
            <v>Housse coussin dos brun-noir pour chaise Berlin</v>
          </cell>
          <cell r="R1072" t="str">
            <v>Backrest cover brown-black for chair Berlin</v>
          </cell>
          <cell r="T1072">
            <v>2.9</v>
          </cell>
        </row>
        <row r="1073">
          <cell r="A1073">
            <v>2518</v>
          </cell>
          <cell r="B1073" t="str">
            <v>Mietartikel</v>
          </cell>
          <cell r="C1073" t="str">
            <v>Lounge Möbel</v>
          </cell>
          <cell r="D1073" t="str">
            <v>Kipu Hocker 130 dunkelgrau H36 cm</v>
          </cell>
          <cell r="F1073">
            <v>97.5</v>
          </cell>
          <cell r="G1073">
            <v>0</v>
          </cell>
          <cell r="H1073">
            <v>11.5</v>
          </cell>
          <cell r="I1073">
            <v>1225</v>
          </cell>
          <cell r="J1073">
            <v>30000</v>
          </cell>
          <cell r="K1073">
            <v>0.7</v>
          </cell>
          <cell r="N1073" t="str">
            <v>Kipu poef 130 donkergrijs Ø130 cm ZH36 cm</v>
          </cell>
          <cell r="P1073" t="str">
            <v>Pouf Kipu 130 gris foncé H36 cm</v>
          </cell>
          <cell r="R1073" t="str">
            <v>Kipu Ottoman 130 dark grey Ø130 cm SH36 cm</v>
          </cell>
          <cell r="T1073">
            <v>187.5</v>
          </cell>
        </row>
        <row r="1074">
          <cell r="A1074">
            <v>2521</v>
          </cell>
          <cell r="B1074" t="str">
            <v>Mietartikel</v>
          </cell>
          <cell r="C1074" t="str">
            <v>Lounge Möbel</v>
          </cell>
          <cell r="D1074" t="str">
            <v>Kipu Hocker 80 hellgrau H40 cm</v>
          </cell>
          <cell r="F1074">
            <v>75</v>
          </cell>
          <cell r="G1074">
            <v>0</v>
          </cell>
          <cell r="H1074">
            <v>7</v>
          </cell>
          <cell r="I1074">
            <v>795</v>
          </cell>
          <cell r="J1074">
            <v>11500</v>
          </cell>
          <cell r="K1074">
            <v>0.3</v>
          </cell>
          <cell r="N1074" t="str">
            <v>Kipu poef lichtgrijs Ø80 cm ZH40 cm</v>
          </cell>
          <cell r="P1074" t="str">
            <v>Pouf Kipu 80 gris clair H40 cm</v>
          </cell>
          <cell r="R1074" t="str">
            <v>Kipu Ottoman 80 light grey Ø80 cm SH40 cm</v>
          </cell>
          <cell r="T1074">
            <v>142.5</v>
          </cell>
        </row>
        <row r="1075">
          <cell r="A1075">
            <v>2525</v>
          </cell>
          <cell r="B1075" t="str">
            <v>Mietartikel</v>
          </cell>
          <cell r="C1075" t="str">
            <v>Lounge Möbel</v>
          </cell>
          <cell r="D1075" t="str">
            <v>Kipu Hocker 57 blau H45 cm</v>
          </cell>
          <cell r="F1075">
            <v>52.5</v>
          </cell>
          <cell r="G1075">
            <v>0</v>
          </cell>
          <cell r="H1075">
            <v>6</v>
          </cell>
          <cell r="I1075">
            <v>625</v>
          </cell>
          <cell r="J1075">
            <v>6000</v>
          </cell>
          <cell r="K1075">
            <v>0.18</v>
          </cell>
          <cell r="N1075" t="str">
            <v>Kipu poef 57 blauw Ø57 cm ZH45</v>
          </cell>
          <cell r="P1075" t="str">
            <v>Pouf Kipu 57 bleu H45 cm</v>
          </cell>
          <cell r="R1075" t="str">
            <v>Kipu Ottoman 57 blue Ø57 cm SH45 cm</v>
          </cell>
          <cell r="T1075">
            <v>99.5</v>
          </cell>
        </row>
        <row r="1076">
          <cell r="A1076">
            <v>2526</v>
          </cell>
          <cell r="B1076" t="str">
            <v>Mietartikel</v>
          </cell>
          <cell r="C1076" t="str">
            <v>Lounge Möbel</v>
          </cell>
          <cell r="D1076" t="str">
            <v>Kipu Hocker 57 türkis H45 cm</v>
          </cell>
          <cell r="F1076">
            <v>52.5</v>
          </cell>
          <cell r="G1076">
            <v>0</v>
          </cell>
          <cell r="H1076">
            <v>6</v>
          </cell>
          <cell r="I1076">
            <v>625</v>
          </cell>
          <cell r="J1076">
            <v>6000</v>
          </cell>
          <cell r="K1076">
            <v>0.18</v>
          </cell>
          <cell r="N1076" t="str">
            <v>Kipu poef 57 turquoise Ø57 cm ZH45</v>
          </cell>
          <cell r="P1076" t="str">
            <v>Pouf Kipu 57 turquoise H45 cm</v>
          </cell>
          <cell r="R1076" t="str">
            <v>Kipu Ottoman 57 turquoise Ø57 cm SH45 cm</v>
          </cell>
          <cell r="T1076">
            <v>99.5</v>
          </cell>
        </row>
        <row r="1077">
          <cell r="A1077">
            <v>2527</v>
          </cell>
          <cell r="B1077" t="str">
            <v>Mietartikel</v>
          </cell>
          <cell r="C1077" t="str">
            <v>Lounge Möbel</v>
          </cell>
          <cell r="D1077" t="str">
            <v>Kipu Hocker 57 pistaziengrün H45 cm</v>
          </cell>
          <cell r="F1077">
            <v>52.5</v>
          </cell>
          <cell r="G1077">
            <v>0</v>
          </cell>
          <cell r="H1077">
            <v>6</v>
          </cell>
          <cell r="I1077">
            <v>625</v>
          </cell>
          <cell r="J1077">
            <v>6000</v>
          </cell>
          <cell r="K1077">
            <v>0.18</v>
          </cell>
          <cell r="N1077" t="str">
            <v>Kipu poef 57 pistache groen Ø57 cm ZH45</v>
          </cell>
          <cell r="P1077" t="str">
            <v>Pouf Kipu 57 pistache H45 cm</v>
          </cell>
          <cell r="R1077" t="str">
            <v>Kipu Ottoman 57 pistachio green Ø57 cm SH45 cm</v>
          </cell>
          <cell r="T1077">
            <v>99.5</v>
          </cell>
        </row>
        <row r="1078">
          <cell r="A1078">
            <v>2528</v>
          </cell>
          <cell r="B1078" t="str">
            <v>Mietartikel</v>
          </cell>
          <cell r="C1078" t="str">
            <v>Lounge Möbel</v>
          </cell>
          <cell r="D1078" t="str">
            <v>Kipu Hocker 57 grün melange H45 cm</v>
          </cell>
          <cell r="F1078">
            <v>52.5</v>
          </cell>
          <cell r="G1078">
            <v>0</v>
          </cell>
          <cell r="H1078">
            <v>6</v>
          </cell>
          <cell r="I1078">
            <v>625</v>
          </cell>
          <cell r="J1078">
            <v>6000</v>
          </cell>
          <cell r="K1078">
            <v>0.18</v>
          </cell>
          <cell r="N1078" t="str">
            <v>Kipu poef 57 groen melange Ø57 cm ZH45</v>
          </cell>
          <cell r="P1078" t="str">
            <v>Pouf Kipu 57 vert mélange H45 cm</v>
          </cell>
          <cell r="R1078" t="str">
            <v>Kipu Ottoman 57 green melange Ø57 cm SH45 cm</v>
          </cell>
          <cell r="T1078">
            <v>99.5</v>
          </cell>
        </row>
        <row r="1079">
          <cell r="A1079">
            <v>2529</v>
          </cell>
          <cell r="B1079" t="str">
            <v>Mietartikel</v>
          </cell>
          <cell r="C1079" t="str">
            <v>Lounge Möbel</v>
          </cell>
          <cell r="D1079" t="str">
            <v>Kipu Hocker 57 creme H45 cm</v>
          </cell>
          <cell r="F1079">
            <v>52.5</v>
          </cell>
          <cell r="G1079">
            <v>0</v>
          </cell>
          <cell r="H1079">
            <v>6</v>
          </cell>
          <cell r="I1079">
            <v>625</v>
          </cell>
          <cell r="J1079">
            <v>6000</v>
          </cell>
          <cell r="K1079">
            <v>0.18</v>
          </cell>
          <cell r="N1079" t="str">
            <v>Kipu poef 57 creme Ø57 cm ZH45</v>
          </cell>
          <cell r="P1079" t="str">
            <v>Pouf Kipu 57 crème H45 cm</v>
          </cell>
          <cell r="R1079" t="str">
            <v>Kipu Ottoman 57 beige Ø57 cm SH45 cm</v>
          </cell>
          <cell r="T1079">
            <v>99.5</v>
          </cell>
        </row>
        <row r="1080">
          <cell r="A1080">
            <v>2530</v>
          </cell>
          <cell r="B1080" t="str">
            <v>Mietartikel</v>
          </cell>
          <cell r="C1080" t="str">
            <v>Lounge Möbel</v>
          </cell>
          <cell r="D1080" t="str">
            <v>Kipu Hocker 57 gelb H45 cm</v>
          </cell>
          <cell r="F1080">
            <v>52.5</v>
          </cell>
          <cell r="G1080">
            <v>0</v>
          </cell>
          <cell r="H1080">
            <v>6</v>
          </cell>
          <cell r="I1080">
            <v>625</v>
          </cell>
          <cell r="J1080">
            <v>6000</v>
          </cell>
          <cell r="K1080">
            <v>0.18</v>
          </cell>
          <cell r="N1080" t="str">
            <v>Kipu poef 57 geel Ø57 cm ZH45</v>
          </cell>
          <cell r="P1080" t="str">
            <v>Pouf Kipu 57 jaune H45 cm</v>
          </cell>
          <cell r="R1080" t="str">
            <v>Kipu Ottoman 57 yellow Ø57 cm SH45 cm</v>
          </cell>
          <cell r="T1080">
            <v>99.5</v>
          </cell>
        </row>
        <row r="1081">
          <cell r="A1081">
            <v>2531</v>
          </cell>
          <cell r="B1081" t="str">
            <v>Mietartikel</v>
          </cell>
          <cell r="C1081" t="str">
            <v>Lounge Möbel</v>
          </cell>
          <cell r="D1081" t="str">
            <v>Kipu Hocker 57 blau/grau H45 cm</v>
          </cell>
          <cell r="F1081">
            <v>52.5</v>
          </cell>
          <cell r="G1081">
            <v>0</v>
          </cell>
          <cell r="H1081">
            <v>6</v>
          </cell>
          <cell r="I1081">
            <v>625</v>
          </cell>
          <cell r="J1081">
            <v>6000</v>
          </cell>
          <cell r="K1081">
            <v>0.18</v>
          </cell>
          <cell r="N1081" t="str">
            <v>Kipu poef 57 blauw/grijs Ø57 cm ZH45</v>
          </cell>
          <cell r="P1081" t="str">
            <v>Pouf Kipu 57 bleu/gris H45 cm</v>
          </cell>
          <cell r="R1081" t="str">
            <v>Kipu Ottoman 57 blue/grey Ø57 cm SH45 cm</v>
          </cell>
          <cell r="T1081">
            <v>99.5</v>
          </cell>
        </row>
        <row r="1082">
          <cell r="A1082">
            <v>2533</v>
          </cell>
          <cell r="B1082" t="str">
            <v>Mietartikel</v>
          </cell>
          <cell r="C1082" t="str">
            <v>Lounge Möbel</v>
          </cell>
          <cell r="D1082" t="str">
            <v>Kipu Hocker 57 creme/grau H45 cm</v>
          </cell>
          <cell r="F1082">
            <v>52.5</v>
          </cell>
          <cell r="G1082">
            <v>0</v>
          </cell>
          <cell r="H1082">
            <v>6</v>
          </cell>
          <cell r="I1082">
            <v>625</v>
          </cell>
          <cell r="J1082">
            <v>6000</v>
          </cell>
          <cell r="K1082">
            <v>0.18</v>
          </cell>
          <cell r="N1082" t="str">
            <v>Kipu poef 57 creme/grijs Ø57 cm ZH45</v>
          </cell>
          <cell r="P1082" t="str">
            <v>Pouf Kipu 57 creme/gris H45 cm</v>
          </cell>
          <cell r="R1082" t="str">
            <v>Kipu Ottoman 57 cream/grey Ø57 cm SH45 cm</v>
          </cell>
          <cell r="T1082">
            <v>99.5</v>
          </cell>
        </row>
        <row r="1083">
          <cell r="A1083">
            <v>2535</v>
          </cell>
          <cell r="B1083" t="str">
            <v>Mietartikel</v>
          </cell>
          <cell r="C1083" t="str">
            <v>Lounge Möbel</v>
          </cell>
          <cell r="D1083" t="str">
            <v>Kipu Hocker 57 navy OUTDOOR H45 cm</v>
          </cell>
          <cell r="F1083">
            <v>57.5</v>
          </cell>
          <cell r="G1083">
            <v>0</v>
          </cell>
          <cell r="H1083">
            <v>6</v>
          </cell>
          <cell r="I1083">
            <v>650</v>
          </cell>
          <cell r="J1083">
            <v>6000</v>
          </cell>
          <cell r="K1083">
            <v>0.18</v>
          </cell>
          <cell r="N1083" t="str">
            <v>Kipu poef 57 navy OUTDOOR ZH45</v>
          </cell>
          <cell r="P1083" t="str">
            <v>Pouf Kipu 57 navy OUTDOOR H45 cm</v>
          </cell>
          <cell r="R1083" t="str">
            <v>Kipu Ottoman 57 navy OUTDOOR SH45 cm</v>
          </cell>
          <cell r="T1083">
            <v>109</v>
          </cell>
        </row>
        <row r="1084">
          <cell r="A1084">
            <v>2536</v>
          </cell>
          <cell r="B1084" t="str">
            <v>Mietartikel</v>
          </cell>
          <cell r="C1084" t="str">
            <v>Designer(steh-)tische</v>
          </cell>
          <cell r="D1084" t="str">
            <v>Bistrotischgestell Kreta Edelstahl H76 cm</v>
          </cell>
          <cell r="E1084" t="str">
            <v>(Fußplatte 50*50 cm)</v>
          </cell>
          <cell r="F1084">
            <v>17.5</v>
          </cell>
          <cell r="G1084">
            <v>0</v>
          </cell>
          <cell r="H1084">
            <v>7</v>
          </cell>
          <cell r="I1084">
            <v>365</v>
          </cell>
          <cell r="J1084">
            <v>12000</v>
          </cell>
          <cell r="K1084">
            <v>0.19</v>
          </cell>
          <cell r="N1084" t="str">
            <v>Bistrotafelonderstel Kreta RVS H76 cm (voetplaat L50*B50 cm)</v>
          </cell>
          <cell r="P1084" t="str">
            <v>Châssis pour table bistrot Crète acier inoxydable H76 cm</v>
          </cell>
          <cell r="Q1084" t="str">
            <v>(pied 50*50 cm)</v>
          </cell>
          <cell r="R1084" t="str">
            <v>Kreta bistro table frame stainless steel H76 cm</v>
          </cell>
          <cell r="S1084" t="str">
            <v>(footplate 50*50 cm)</v>
          </cell>
          <cell r="T1084">
            <v>54</v>
          </cell>
        </row>
        <row r="1085">
          <cell r="A1085">
            <v>2537</v>
          </cell>
          <cell r="B1085" t="str">
            <v>Mietartikel</v>
          </cell>
          <cell r="C1085" t="str">
            <v>Designer(steh-)tische</v>
          </cell>
          <cell r="D1085" t="str">
            <v>Stehtischgestell Rhodos Edelstahl H110 cm</v>
          </cell>
          <cell r="E1085" t="str">
            <v>(Fußplatte 50*50 cm)</v>
          </cell>
          <cell r="F1085">
            <v>23.5</v>
          </cell>
          <cell r="G1085">
            <v>0</v>
          </cell>
          <cell r="H1085">
            <v>7</v>
          </cell>
          <cell r="I1085">
            <v>385</v>
          </cell>
          <cell r="J1085">
            <v>14000</v>
          </cell>
          <cell r="K1085">
            <v>0.26</v>
          </cell>
          <cell r="N1085" t="str">
            <v>Statafelonderstel Rhodos RVS H110 cm (voetplaat L50*B50 cm)</v>
          </cell>
          <cell r="P1085" t="str">
            <v>Châssis pour table haute Rhodes acier inoxydable H110 cm</v>
          </cell>
          <cell r="Q1085" t="str">
            <v>(pied 50*50 cm)</v>
          </cell>
          <cell r="R1085" t="str">
            <v>Rhodos bar table frame stainless steel H110 cm</v>
          </cell>
          <cell r="S1085" t="str">
            <v>(footplate 50*50 cm)</v>
          </cell>
          <cell r="T1085">
            <v>61</v>
          </cell>
        </row>
        <row r="1086">
          <cell r="A1086">
            <v>2541</v>
          </cell>
          <cell r="B1086" t="str">
            <v>Mietartikel</v>
          </cell>
          <cell r="C1086" t="str">
            <v>Designerstühle</v>
          </cell>
          <cell r="D1086" t="str">
            <v>Hocker / Beistelltisch Cork Family - Modell C Ø31*H33 cm</v>
          </cell>
          <cell r="F1086">
            <v>32.5</v>
          </cell>
          <cell r="G1086">
            <v>0</v>
          </cell>
          <cell r="H1086">
            <v>4</v>
          </cell>
          <cell r="I1086">
            <v>395</v>
          </cell>
          <cell r="J1086">
            <v>3600</v>
          </cell>
          <cell r="K1086">
            <v>0.2</v>
          </cell>
          <cell r="N1086" t="str">
            <v>Krukje / Bijzettafel Cork Family - Model C Ø31*H33 cm</v>
          </cell>
          <cell r="P1086" t="str">
            <v>Tabouret / Table d'appoint Cork Family - modèle C Ø31*H33 cm</v>
          </cell>
          <cell r="R1086" t="str">
            <v>Stool / Side table Cork Family - Model C Ø31*H33 cm</v>
          </cell>
          <cell r="T1086">
            <v>78.5</v>
          </cell>
        </row>
        <row r="1087">
          <cell r="A1087">
            <v>2543</v>
          </cell>
          <cell r="B1087" t="str">
            <v>Mietartikel</v>
          </cell>
          <cell r="C1087" t="str">
            <v>Designerstühle</v>
          </cell>
          <cell r="D1087" t="str">
            <v>Hocker / Beistelltisch Cork Family - Modell B Ø31*H33 cm</v>
          </cell>
          <cell r="F1087">
            <v>32.5</v>
          </cell>
          <cell r="G1087">
            <v>0</v>
          </cell>
          <cell r="H1087">
            <v>4</v>
          </cell>
          <cell r="I1087">
            <v>395</v>
          </cell>
          <cell r="J1087">
            <v>3600</v>
          </cell>
          <cell r="K1087">
            <v>0.2</v>
          </cell>
          <cell r="N1087" t="str">
            <v>Krukje / Bijzettafel Cork Family - Model B Ø31*H33 cm</v>
          </cell>
          <cell r="P1087" t="str">
            <v>Tabouret / Table d'appoint Cork Family - modèle B Ø31*H33 cm</v>
          </cell>
          <cell r="R1087" t="str">
            <v>Stool / Side table Cork Family - Model B Ø31*H33 cm</v>
          </cell>
          <cell r="T1087">
            <v>78.5</v>
          </cell>
        </row>
        <row r="1088">
          <cell r="A1088">
            <v>2548</v>
          </cell>
          <cell r="B1088" t="str">
            <v>Mietartikel</v>
          </cell>
          <cell r="C1088" t="str">
            <v>Trennsysteme</v>
          </cell>
          <cell r="D1088" t="str">
            <v>Trennkordel dunkelrot L200 cm</v>
          </cell>
          <cell r="F1088">
            <v>6.75</v>
          </cell>
          <cell r="G1088">
            <v>0</v>
          </cell>
          <cell r="H1088">
            <v>3.5</v>
          </cell>
          <cell r="I1088">
            <v>71.5</v>
          </cell>
          <cell r="J1088">
            <v>1520</v>
          </cell>
          <cell r="K1088">
            <v>2.0799999999999999E-2</v>
          </cell>
          <cell r="N1088" t="str">
            <v>Afscheidingskoord donkerrood L2 m</v>
          </cell>
          <cell r="P1088" t="str">
            <v>Cordon de séparation rouge foncé L2 m</v>
          </cell>
          <cell r="R1088" t="str">
            <v>Barring rope dark red L200 cm</v>
          </cell>
          <cell r="T1088">
            <v>20</v>
          </cell>
        </row>
        <row r="1089">
          <cell r="A1089">
            <v>2551</v>
          </cell>
          <cell r="B1089" t="str">
            <v>Mietartikel</v>
          </cell>
          <cell r="C1089" t="str">
            <v>Lounge Möbel</v>
          </cell>
          <cell r="D1089" t="str">
            <v>Sessel Jamaica aus schwarzem Kunststoffgeflecht</v>
          </cell>
          <cell r="E1089" t="str">
            <v>L75*T75*H70 cm (SH37 cm)</v>
          </cell>
          <cell r="F1089">
            <v>57.5</v>
          </cell>
          <cell r="G1089">
            <v>0</v>
          </cell>
          <cell r="H1089">
            <v>11.5</v>
          </cell>
          <cell r="I1089">
            <v>214.5</v>
          </cell>
          <cell r="J1089">
            <v>16000</v>
          </cell>
          <cell r="K1089">
            <v>0.55000000000000004</v>
          </cell>
          <cell r="N1089" t="str">
            <v>Zetel Jamaica met zwart plat vlechtwerk</v>
          </cell>
          <cell r="O1089" t="str">
            <v>L75*D75*H70 cm (ZH37 cm)</v>
          </cell>
          <cell r="P1089" t="str">
            <v>Fauteuil Jamaica noir L75*P75*H70 cm (H37 cm)</v>
          </cell>
          <cell r="R1089" t="str">
            <v>Armchair Jamaica complete black flat wicker-work</v>
          </cell>
          <cell r="S1089" t="str">
            <v>L75*W75*H70 cm (SH37 cm)</v>
          </cell>
          <cell r="T1089">
            <v>105</v>
          </cell>
        </row>
        <row r="1090">
          <cell r="A1090">
            <v>2552</v>
          </cell>
          <cell r="B1090" t="str">
            <v>Mietartikel</v>
          </cell>
          <cell r="C1090" t="str">
            <v>Lounge Möbel</v>
          </cell>
          <cell r="D1090" t="str">
            <v>Sitzkissen für Sessel Jamaica 53*65*H10 cm</v>
          </cell>
          <cell r="F1090">
            <v>2.75</v>
          </cell>
          <cell r="G1090">
            <v>0</v>
          </cell>
          <cell r="H1090">
            <v>0</v>
          </cell>
          <cell r="I1090">
            <v>36.299999999999997</v>
          </cell>
          <cell r="J1090">
            <v>800</v>
          </cell>
          <cell r="K1090">
            <v>0.02</v>
          </cell>
          <cell r="N1090" t="str">
            <v>Zitkussen voor zetel Jamaica 53*65*H10 cm</v>
          </cell>
          <cell r="P1090" t="str">
            <v>Coussin pour fauteuil Jamaica 53*65*H10 cm</v>
          </cell>
          <cell r="R1090" t="str">
            <v>Sitting cushion for Armchair Jamaica 53*65*H10 cm</v>
          </cell>
          <cell r="T1090">
            <v>3.5</v>
          </cell>
        </row>
        <row r="1091">
          <cell r="A1091">
            <v>2553</v>
          </cell>
          <cell r="B1091" t="str">
            <v>Mietartikel</v>
          </cell>
          <cell r="C1091" t="str">
            <v>Lounge Möbel</v>
          </cell>
          <cell r="D1091" t="str">
            <v>Sitzkissen-Stoffbezug creme für Sessel Jamaica</v>
          </cell>
          <cell r="F1091">
            <v>1.25</v>
          </cell>
          <cell r="G1091">
            <v>0</v>
          </cell>
          <cell r="H1091">
            <v>0</v>
          </cell>
          <cell r="I1091">
            <v>11</v>
          </cell>
          <cell r="J1091">
            <v>50</v>
          </cell>
          <cell r="K1091">
            <v>1E-3</v>
          </cell>
          <cell r="N1091" t="str">
            <v>Zitkussen-overtrek creme voor zetel Jamaica</v>
          </cell>
          <cell r="P1091" t="str">
            <v>Housse coussin crème pour fauteuil Jamaica</v>
          </cell>
          <cell r="R1091" t="str">
            <v>Sitting cushion cover cream for Armchair Jamaica</v>
          </cell>
          <cell r="T1091">
            <v>1.1000000000000001</v>
          </cell>
        </row>
        <row r="1092">
          <cell r="A1092">
            <v>2554</v>
          </cell>
          <cell r="B1092" t="str">
            <v>Mietartikel</v>
          </cell>
          <cell r="C1092" t="str">
            <v>Lounge Möbel</v>
          </cell>
          <cell r="D1092" t="str">
            <v>Sitzkissen-Stoffbezug grau für Sessel Jamaica</v>
          </cell>
          <cell r="F1092">
            <v>1.25</v>
          </cell>
          <cell r="G1092">
            <v>0</v>
          </cell>
          <cell r="H1092">
            <v>0</v>
          </cell>
          <cell r="I1092">
            <v>11</v>
          </cell>
          <cell r="J1092">
            <v>50</v>
          </cell>
          <cell r="K1092">
            <v>1E-3</v>
          </cell>
          <cell r="N1092" t="str">
            <v>Zitkussen-overtrek grijs voor zetel Jamaica</v>
          </cell>
          <cell r="P1092" t="str">
            <v>Housse coussin gris pour fauteuil Jamaica</v>
          </cell>
          <cell r="R1092" t="str">
            <v>Sitting cushion cover grey for Armchair Jamaica</v>
          </cell>
          <cell r="T1092">
            <v>1.1000000000000001</v>
          </cell>
        </row>
        <row r="1093">
          <cell r="A1093">
            <v>2556</v>
          </cell>
          <cell r="B1093" t="str">
            <v>Mietartikel</v>
          </cell>
          <cell r="C1093" t="str">
            <v>Lounge Möbel</v>
          </cell>
          <cell r="D1093" t="str">
            <v>Rückenlehnenkissen für Sessel Jamaica 53*35*H10 cm</v>
          </cell>
          <cell r="F1093">
            <v>3</v>
          </cell>
          <cell r="G1093">
            <v>0</v>
          </cell>
          <cell r="H1093">
            <v>0</v>
          </cell>
          <cell r="I1093">
            <v>33</v>
          </cell>
          <cell r="J1093">
            <v>700</v>
          </cell>
          <cell r="K1093">
            <v>0.02</v>
          </cell>
          <cell r="N1093" t="str">
            <v>Rugleuningkussen voor zetel Jamaica 53*35*H10 cm</v>
          </cell>
          <cell r="P1093" t="str">
            <v>Coussin dos pour fauteuil Jamaica 53*35*H10 cm</v>
          </cell>
          <cell r="R1093" t="str">
            <v>Back cushion for Armchair Jamaica 53*35*H10 cm</v>
          </cell>
          <cell r="T1093">
            <v>3.5</v>
          </cell>
        </row>
        <row r="1094">
          <cell r="A1094">
            <v>2557</v>
          </cell>
          <cell r="B1094" t="str">
            <v>Mietartikel</v>
          </cell>
          <cell r="C1094" t="str">
            <v>Lounge Möbel</v>
          </cell>
          <cell r="D1094" t="str">
            <v>Rückenlehnenkissen-Stoffbezug creme für Sessel Jamaica</v>
          </cell>
          <cell r="F1094">
            <v>1.25</v>
          </cell>
          <cell r="G1094">
            <v>0</v>
          </cell>
          <cell r="H1094">
            <v>0</v>
          </cell>
          <cell r="I1094">
            <v>11</v>
          </cell>
          <cell r="J1094">
            <v>50</v>
          </cell>
          <cell r="K1094">
            <v>1E-3</v>
          </cell>
          <cell r="N1094" t="str">
            <v>Rugleuningkussen-overtrek creme voor zetel Jamaica</v>
          </cell>
          <cell r="P1094" t="str">
            <v>Housse coussin dos crème pour fauteuil Jamaica</v>
          </cell>
          <cell r="R1094" t="str">
            <v>Back cushion cover cream for Armchair Jamaica</v>
          </cell>
          <cell r="T1094">
            <v>1.1000000000000001</v>
          </cell>
        </row>
        <row r="1095">
          <cell r="A1095">
            <v>2558</v>
          </cell>
          <cell r="B1095" t="str">
            <v>Mietartikel</v>
          </cell>
          <cell r="C1095" t="str">
            <v>Lounge Möbel</v>
          </cell>
          <cell r="D1095" t="str">
            <v>Rückenlehnenkissen-Stoffbezug grau für Sessel Jamaica</v>
          </cell>
          <cell r="F1095">
            <v>1.25</v>
          </cell>
          <cell r="G1095">
            <v>0</v>
          </cell>
          <cell r="H1095">
            <v>0</v>
          </cell>
          <cell r="I1095">
            <v>11</v>
          </cell>
          <cell r="J1095">
            <v>50</v>
          </cell>
          <cell r="K1095">
            <v>1E-3</v>
          </cell>
          <cell r="N1095" t="str">
            <v>Rugleuningkussen-overtrek grijs voor zetel Jamaica</v>
          </cell>
          <cell r="P1095" t="str">
            <v>Housse coussin dos gris pour fauteuil Jamaica</v>
          </cell>
          <cell r="R1095" t="str">
            <v>Back cushion cover grey for Armchair Jamaica</v>
          </cell>
          <cell r="T1095">
            <v>1.1000000000000001</v>
          </cell>
        </row>
        <row r="1096">
          <cell r="A1096">
            <v>2561</v>
          </cell>
          <cell r="B1096" t="str">
            <v>Mietartikel</v>
          </cell>
          <cell r="C1096" t="str">
            <v>Lounge Möbel</v>
          </cell>
          <cell r="D1096" t="str">
            <v>Bank Jamaica aus schwarzem Kunststoffgeflecht</v>
          </cell>
          <cell r="E1096" t="str">
            <v>L135*T75*H70 cm (SH37 cm)</v>
          </cell>
          <cell r="F1096">
            <v>125</v>
          </cell>
          <cell r="G1096">
            <v>0</v>
          </cell>
          <cell r="H1096">
            <v>17.5</v>
          </cell>
          <cell r="I1096">
            <v>324.5</v>
          </cell>
          <cell r="J1096">
            <v>23000</v>
          </cell>
          <cell r="K1096">
            <v>0.95</v>
          </cell>
          <cell r="N1096" t="str">
            <v>Bank Jamaica met zwart plat vlechtwerk</v>
          </cell>
          <cell r="O1096" t="str">
            <v>L135*D75*H70 cm (ZH37 cm)</v>
          </cell>
          <cell r="P1096" t="str">
            <v>Canapé Jamaica noir L135*P75*H70 cm (H37 cm)</v>
          </cell>
          <cell r="R1096" t="str">
            <v>Bench Jamaica complete black flat wicker-work</v>
          </cell>
          <cell r="S1096" t="str">
            <v>L135*W75*H70 cm (SH37 cm)</v>
          </cell>
          <cell r="T1096">
            <v>195</v>
          </cell>
        </row>
        <row r="1097">
          <cell r="A1097">
            <v>2562</v>
          </cell>
          <cell r="B1097" t="str">
            <v>Mietartikel</v>
          </cell>
          <cell r="C1097" t="str">
            <v>Lounge Möbel</v>
          </cell>
          <cell r="D1097" t="str">
            <v>Sitzkissen für Bank Jamaica 112*65*H10 cm</v>
          </cell>
          <cell r="F1097">
            <v>4.25</v>
          </cell>
          <cell r="G1097">
            <v>0</v>
          </cell>
          <cell r="H1097">
            <v>0</v>
          </cell>
          <cell r="I1097">
            <v>74.3</v>
          </cell>
          <cell r="J1097">
            <v>2000</v>
          </cell>
          <cell r="K1097">
            <v>0.04</v>
          </cell>
          <cell r="N1097" t="str">
            <v>Zitkussen voor bank Jamaica 112*65*H10 cm</v>
          </cell>
          <cell r="P1097" t="str">
            <v>Coussin pour banc Jamaica 112*65*H10 cm</v>
          </cell>
          <cell r="R1097" t="str">
            <v>Sitting cushion for bench Jamaica 112*65*H10 cm</v>
          </cell>
          <cell r="T1097">
            <v>6.5</v>
          </cell>
        </row>
        <row r="1098">
          <cell r="A1098">
            <v>2563</v>
          </cell>
          <cell r="B1098" t="str">
            <v>Mietartikel</v>
          </cell>
          <cell r="C1098" t="str">
            <v>Lounge Möbel</v>
          </cell>
          <cell r="D1098" t="str">
            <v>Sitzkissen-Stoffbezug creme für Bank Jamaica</v>
          </cell>
          <cell r="F1098">
            <v>2.75</v>
          </cell>
          <cell r="G1098">
            <v>0</v>
          </cell>
          <cell r="H1098">
            <v>0</v>
          </cell>
          <cell r="I1098">
            <v>22</v>
          </cell>
          <cell r="J1098">
            <v>50</v>
          </cell>
          <cell r="K1098">
            <v>1.5E-3</v>
          </cell>
          <cell r="N1098" t="str">
            <v>Zitkussen-overtrek creme voor bank Jamaica</v>
          </cell>
          <cell r="P1098" t="str">
            <v>Housse coussin crème pour banc Jamaica</v>
          </cell>
          <cell r="R1098" t="str">
            <v>Sitting cushion cover cream for bench Jamaica</v>
          </cell>
          <cell r="T1098">
            <v>9</v>
          </cell>
        </row>
        <row r="1099">
          <cell r="A1099">
            <v>2564</v>
          </cell>
          <cell r="B1099" t="str">
            <v>Mietartikel</v>
          </cell>
          <cell r="C1099" t="str">
            <v>Lounge Möbel</v>
          </cell>
          <cell r="D1099" t="str">
            <v>Sitzkissen-Stoffbezug grau für Bank Jamaica</v>
          </cell>
          <cell r="F1099">
            <v>2.75</v>
          </cell>
          <cell r="G1099">
            <v>0</v>
          </cell>
          <cell r="H1099">
            <v>0</v>
          </cell>
          <cell r="I1099">
            <v>22</v>
          </cell>
          <cell r="J1099">
            <v>50</v>
          </cell>
          <cell r="K1099">
            <v>1.5E-3</v>
          </cell>
          <cell r="N1099" t="str">
            <v>Zitkussen-overtrek grijs voor bank Jamaica</v>
          </cell>
          <cell r="P1099" t="str">
            <v>Housse coussin gris pour banc Jamaica</v>
          </cell>
          <cell r="R1099" t="str">
            <v>Sitting cushion cover grey for bench Jamaica</v>
          </cell>
          <cell r="T1099">
            <v>2.25</v>
          </cell>
        </row>
        <row r="1100">
          <cell r="A1100">
            <v>2566</v>
          </cell>
          <cell r="B1100" t="str">
            <v>Mietartikel</v>
          </cell>
          <cell r="C1100" t="str">
            <v>Lounge Möbel</v>
          </cell>
          <cell r="D1100" t="str">
            <v>Rückenlehnenkissen für Bank Jamaica 56*35*H10 cm</v>
          </cell>
          <cell r="F1100">
            <v>2.75</v>
          </cell>
          <cell r="G1100">
            <v>0</v>
          </cell>
          <cell r="H1100">
            <v>0</v>
          </cell>
          <cell r="I1100">
            <v>36.299999999999997</v>
          </cell>
          <cell r="J1100">
            <v>600</v>
          </cell>
          <cell r="K1100">
            <v>0.02</v>
          </cell>
          <cell r="N1100" t="str">
            <v>Rugleuningkussen voor bank Jamaica 56*35*H10 cm</v>
          </cell>
          <cell r="P1100" t="str">
            <v>Coussin dos pour banc Jamaica 56*35*H10 cm</v>
          </cell>
          <cell r="R1100" t="str">
            <v>Back cushion for bench Jamaica 56*35*H10 cm</v>
          </cell>
          <cell r="T1100">
            <v>3.5</v>
          </cell>
        </row>
        <row r="1101">
          <cell r="A1101">
            <v>2567</v>
          </cell>
          <cell r="B1101" t="str">
            <v>Mietartikel</v>
          </cell>
          <cell r="C1101" t="str">
            <v>Lounge Möbel</v>
          </cell>
          <cell r="D1101" t="str">
            <v>Rückenlehnenkissen-Stoffbezug creme für Bank Jamaica</v>
          </cell>
          <cell r="F1101">
            <v>1.25</v>
          </cell>
          <cell r="G1101">
            <v>0</v>
          </cell>
          <cell r="H1101">
            <v>0</v>
          </cell>
          <cell r="I1101">
            <v>11</v>
          </cell>
          <cell r="J1101">
            <v>50</v>
          </cell>
          <cell r="K1101">
            <v>1E-3</v>
          </cell>
          <cell r="N1101" t="str">
            <v>Rugleuningkussen-overtrek creme voor bank Jamaica</v>
          </cell>
          <cell r="P1101" t="str">
            <v>Housse coussin dos crème pour banc Jamaica</v>
          </cell>
          <cell r="R1101" t="str">
            <v>Back cushion cover cream for bench Jamaica</v>
          </cell>
          <cell r="T1101">
            <v>1.1000000000000001</v>
          </cell>
        </row>
        <row r="1102">
          <cell r="A1102">
            <v>2568</v>
          </cell>
          <cell r="B1102" t="str">
            <v>Mietartikel</v>
          </cell>
          <cell r="C1102" t="str">
            <v>Lounge Möbel</v>
          </cell>
          <cell r="D1102" t="str">
            <v>Rückenlehnenkissen-Stoffbezug grau für Bank Jamaica</v>
          </cell>
          <cell r="F1102">
            <v>1.25</v>
          </cell>
          <cell r="G1102">
            <v>0</v>
          </cell>
          <cell r="H1102">
            <v>0</v>
          </cell>
          <cell r="I1102">
            <v>11</v>
          </cell>
          <cell r="J1102">
            <v>50</v>
          </cell>
          <cell r="K1102">
            <v>1E-3</v>
          </cell>
          <cell r="N1102" t="str">
            <v>Rugleuningkussen-overtrek grijs voor bank Jamaica</v>
          </cell>
          <cell r="P1102" t="str">
            <v>Housse coussin dos gris pour banc Jamaica</v>
          </cell>
          <cell r="R1102" t="str">
            <v>Back cushion cover grey for bench Jamaica</v>
          </cell>
          <cell r="T1102">
            <v>1.1000000000000001</v>
          </cell>
        </row>
        <row r="1103">
          <cell r="A1103">
            <v>2572</v>
          </cell>
          <cell r="B1103" t="str">
            <v>Mietartikel</v>
          </cell>
          <cell r="C1103" t="str">
            <v>Lounge Möbel</v>
          </cell>
          <cell r="D1103" t="str">
            <v>Tisch Bermuda aus schwarzem Kunststoffgeflecht</v>
          </cell>
          <cell r="E1103" t="str">
            <v>L102*B52*H38 cm</v>
          </cell>
          <cell r="F1103">
            <v>75</v>
          </cell>
          <cell r="G1103">
            <v>0</v>
          </cell>
          <cell r="H1103">
            <v>14.5</v>
          </cell>
          <cell r="I1103">
            <v>187</v>
          </cell>
          <cell r="J1103">
            <v>16000</v>
          </cell>
          <cell r="K1103">
            <v>0.25</v>
          </cell>
          <cell r="N1103" t="str">
            <v>Tafel Bermuda met plat vlechtwerk L102*B52*H38 cm</v>
          </cell>
          <cell r="P1103" t="str">
            <v>Table Bermuda noir L102*P52*H38 cm</v>
          </cell>
          <cell r="R1103" t="str">
            <v>Table Bermuda complete black flat wicker-work</v>
          </cell>
          <cell r="S1103" t="str">
            <v>W102*D52*H38 cm</v>
          </cell>
          <cell r="T1103">
            <v>105</v>
          </cell>
        </row>
        <row r="1104">
          <cell r="A1104">
            <v>2573</v>
          </cell>
          <cell r="B1104" t="str">
            <v>Mietartikel</v>
          </cell>
          <cell r="C1104" t="str">
            <v>Lounge Möbel</v>
          </cell>
          <cell r="D1104" t="str">
            <v>Plexiglasplatte 100*50 cm für Tisch Bermuda</v>
          </cell>
          <cell r="F1104">
            <v>5</v>
          </cell>
          <cell r="G1104">
            <v>0</v>
          </cell>
          <cell r="H1104">
            <v>3.5</v>
          </cell>
          <cell r="I1104">
            <v>42.9</v>
          </cell>
          <cell r="J1104">
            <v>3000</v>
          </cell>
          <cell r="K1104">
            <v>0.05</v>
          </cell>
          <cell r="N1104" t="str">
            <v>Plexiglasplaat 100*50 cm voor tafel Bermuda</v>
          </cell>
          <cell r="P1104" t="str">
            <v>x</v>
          </cell>
          <cell r="R1104" t="str">
            <v>x</v>
          </cell>
          <cell r="T1104">
            <v>11</v>
          </cell>
        </row>
        <row r="1105">
          <cell r="A1105">
            <v>2580</v>
          </cell>
          <cell r="B1105" t="str">
            <v>Mietartikel</v>
          </cell>
          <cell r="C1105" t="str">
            <v>Beleuchtung</v>
          </cell>
          <cell r="D1105" t="str">
            <v>Bowl Lampe Big Mama chrom Ø65*H45 cm 230V/25W</v>
          </cell>
          <cell r="E1105" t="str">
            <v>(nur in Kombination mit Lampenschirm)</v>
          </cell>
          <cell r="F1105">
            <v>99</v>
          </cell>
          <cell r="G1105">
            <v>0</v>
          </cell>
          <cell r="H1105">
            <v>14.5</v>
          </cell>
          <cell r="I1105">
            <v>715</v>
          </cell>
          <cell r="J1105">
            <v>10000</v>
          </cell>
          <cell r="K1105">
            <v>0.3</v>
          </cell>
          <cell r="N1105" t="str">
            <v>Bowl lamp Big Mama chroom Ø65*H45 cm 230V/25W</v>
          </cell>
          <cell r="O1105" t="str">
            <v>(alleen in combinatie met lampenkap)</v>
          </cell>
          <cell r="P1105" t="str">
            <v>Lampe Bowl Big Mama chromé Ø65*H45 cm 230V</v>
          </cell>
          <cell r="Q1105" t="str">
            <v>(à combiner avec coussin pour abat-jour)</v>
          </cell>
          <cell r="R1105" t="str">
            <v>Bowl lamp Big Mama chrome Ø65*H45 cm 230V/25W</v>
          </cell>
          <cell r="S1105" t="str">
            <v>(only in kombination with lampshade)</v>
          </cell>
          <cell r="T1105">
            <v>220</v>
          </cell>
        </row>
        <row r="1106">
          <cell r="A1106">
            <v>2581</v>
          </cell>
          <cell r="B1106" t="str">
            <v>Mietartikel</v>
          </cell>
          <cell r="C1106" t="str">
            <v>Beleuchtung</v>
          </cell>
          <cell r="D1106" t="str">
            <v>Lampenschirm weiß Ø40*H70 cm</v>
          </cell>
          <cell r="F1106">
            <v>27.5</v>
          </cell>
          <cell r="G1106">
            <v>0</v>
          </cell>
          <cell r="H1106">
            <v>9</v>
          </cell>
          <cell r="I1106">
            <v>148.5</v>
          </cell>
          <cell r="J1106">
            <v>1000</v>
          </cell>
          <cell r="K1106">
            <v>0.22</v>
          </cell>
          <cell r="N1106" t="str">
            <v>Lampenkap wit Ø40*H70 cm</v>
          </cell>
          <cell r="P1106" t="str">
            <v>Abat-jour blanc Ø40*H70 cm</v>
          </cell>
          <cell r="R1106" t="str">
            <v>Lampshade white Ø40*H70 cm</v>
          </cell>
          <cell r="T1106">
            <v>60</v>
          </cell>
        </row>
        <row r="1107">
          <cell r="A1107">
            <v>2582</v>
          </cell>
          <cell r="B1107" t="str">
            <v>Mietartikel</v>
          </cell>
          <cell r="C1107" t="str">
            <v>Beleuchtung</v>
          </cell>
          <cell r="D1107" t="str">
            <v>Lampenschirm weiß Ø45*H55 cm</v>
          </cell>
          <cell r="F1107">
            <v>27.5</v>
          </cell>
          <cell r="G1107">
            <v>0</v>
          </cell>
          <cell r="H1107">
            <v>9</v>
          </cell>
          <cell r="I1107">
            <v>269.5</v>
          </cell>
          <cell r="J1107">
            <v>1000</v>
          </cell>
          <cell r="K1107">
            <v>0.22</v>
          </cell>
          <cell r="N1107" t="str">
            <v>Lampenkap wit Ø45*H55 cm</v>
          </cell>
          <cell r="P1107" t="str">
            <v>Abat-jour blanc Ø45*H55cm</v>
          </cell>
          <cell r="R1107" t="str">
            <v>Lampshade white Ø45*H55 cm</v>
          </cell>
          <cell r="T1107">
            <v>60</v>
          </cell>
        </row>
        <row r="1108">
          <cell r="A1108">
            <v>2583</v>
          </cell>
          <cell r="B1108" t="str">
            <v>Mietartikel</v>
          </cell>
          <cell r="C1108" t="str">
            <v>Beleuchtung</v>
          </cell>
          <cell r="D1108" t="str">
            <v>Lampenschirm grau Ø50/Ø75*H41 cm</v>
          </cell>
          <cell r="F1108">
            <v>26.25</v>
          </cell>
          <cell r="G1108">
            <v>0</v>
          </cell>
          <cell r="H1108">
            <v>9</v>
          </cell>
          <cell r="I1108">
            <v>148.5</v>
          </cell>
          <cell r="J1108">
            <v>1300</v>
          </cell>
          <cell r="K1108">
            <v>0.35</v>
          </cell>
          <cell r="N1108" t="str">
            <v>Lampenkap grijs Ø50/Ø75*H41 cm</v>
          </cell>
          <cell r="P1108" t="str">
            <v>Abat-jour gris Ø50/Ø75*H41 cm</v>
          </cell>
          <cell r="R1108" t="str">
            <v>Lampshade grey Ø50/Ø75*H41 cm</v>
          </cell>
          <cell r="T1108">
            <v>60</v>
          </cell>
        </row>
        <row r="1109">
          <cell r="A1109">
            <v>2584</v>
          </cell>
          <cell r="B1109" t="str">
            <v>Mietartikel</v>
          </cell>
          <cell r="C1109" t="str">
            <v>Beleuchtung</v>
          </cell>
          <cell r="D1109" t="str">
            <v>Lampenschirm schwarz Ø45*H55 cm</v>
          </cell>
          <cell r="F1109">
            <v>27.5</v>
          </cell>
          <cell r="G1109">
            <v>0</v>
          </cell>
          <cell r="H1109">
            <v>9</v>
          </cell>
          <cell r="I1109">
            <v>269.5</v>
          </cell>
          <cell r="J1109">
            <v>1000</v>
          </cell>
          <cell r="K1109">
            <v>0.25</v>
          </cell>
          <cell r="N1109" t="str">
            <v>Lampenkap zwart Ø45*H55 cm</v>
          </cell>
          <cell r="P1109" t="str">
            <v>Abat-jour noir Ø45*H55 cm</v>
          </cell>
          <cell r="R1109" t="str">
            <v>Lampshade black Ø45*H55 cm</v>
          </cell>
          <cell r="T1109">
            <v>60</v>
          </cell>
        </row>
        <row r="1110">
          <cell r="A1110">
            <v>2586</v>
          </cell>
          <cell r="B1110" t="str">
            <v>Mietartikel</v>
          </cell>
          <cell r="C1110" t="str">
            <v>Designerstühle</v>
          </cell>
          <cell r="D1110" t="str">
            <v>Stool-Tool poppy red B46*T72,5*SH48*H75 cm</v>
          </cell>
          <cell r="F1110">
            <v>16</v>
          </cell>
          <cell r="G1110">
            <v>0</v>
          </cell>
          <cell r="H1110">
            <v>4</v>
          </cell>
          <cell r="I1110">
            <v>285</v>
          </cell>
          <cell r="J1110">
            <v>5700</v>
          </cell>
          <cell r="K1110">
            <v>0.2</v>
          </cell>
          <cell r="N1110" t="str">
            <v>Stool-Tool poppy red B46*D72,5*ZH48*H75 cm</v>
          </cell>
          <cell r="P1110" t="str">
            <v>Stool-Tool rouge coquelicot L46*P72,5*HS48*H75 cm</v>
          </cell>
          <cell r="R1110" t="str">
            <v>Stool-Tool poppy red W46*D72,5*SH48*H75 cm</v>
          </cell>
          <cell r="T1110">
            <v>40</v>
          </cell>
        </row>
        <row r="1111">
          <cell r="A1111">
            <v>2587</v>
          </cell>
          <cell r="B1111" t="str">
            <v>Mietartikel</v>
          </cell>
          <cell r="C1111" t="str">
            <v>Designerstühle</v>
          </cell>
          <cell r="D1111" t="str">
            <v>Stool-Tool light grey B46*T72,5*SH48*H75 cm</v>
          </cell>
          <cell r="F1111">
            <v>16</v>
          </cell>
          <cell r="G1111">
            <v>0</v>
          </cell>
          <cell r="H1111">
            <v>4</v>
          </cell>
          <cell r="I1111">
            <v>285</v>
          </cell>
          <cell r="J1111">
            <v>5700</v>
          </cell>
          <cell r="K1111">
            <v>0.2</v>
          </cell>
          <cell r="N1111" t="str">
            <v>Stool-Tool light grey B46*D72,5*ZH48*H75 cm</v>
          </cell>
          <cell r="P1111" t="str">
            <v>Stool-Tool gris clair L46*P72,5*HS48*H75 cm</v>
          </cell>
          <cell r="R1111" t="str">
            <v>Stool-Tool light grey W46*D72,5*SH48*H75 cm</v>
          </cell>
          <cell r="T1111">
            <v>40</v>
          </cell>
        </row>
        <row r="1112">
          <cell r="A1112">
            <v>2588</v>
          </cell>
          <cell r="B1112" t="str">
            <v>Mietartikel</v>
          </cell>
          <cell r="C1112" t="str">
            <v>Designerstühle</v>
          </cell>
          <cell r="D1112" t="str">
            <v>Stool-Tool industry green B46*T72,5*SH48*H75 cm</v>
          </cell>
          <cell r="F1112">
            <v>16</v>
          </cell>
          <cell r="G1112">
            <v>0</v>
          </cell>
          <cell r="H1112">
            <v>4</v>
          </cell>
          <cell r="I1112">
            <v>285</v>
          </cell>
          <cell r="J1112">
            <v>5700</v>
          </cell>
          <cell r="K1112">
            <v>0.2</v>
          </cell>
          <cell r="N1112" t="str">
            <v>Stool-Tool industry green B46*D72,5*ZH48*H75 cm</v>
          </cell>
          <cell r="P1112" t="str">
            <v>Stool-Tool vert industriel L46*P72,5*HS48*H75 cm</v>
          </cell>
          <cell r="R1112" t="str">
            <v>Stool-Tool industry green W46*D72,5*SH48*H75 cm</v>
          </cell>
          <cell r="T1112">
            <v>40</v>
          </cell>
        </row>
        <row r="1113">
          <cell r="A1113">
            <v>2593</v>
          </cell>
          <cell r="B1113" t="str">
            <v>Mietartikel</v>
          </cell>
          <cell r="C1113" t="str">
            <v>Beleuchtung</v>
          </cell>
          <cell r="D1113" t="str">
            <v>Barrique-Fass H95 cm</v>
          </cell>
          <cell r="E1113" t="str">
            <v>(Eichenholz 225 Liter, Bauch Ø70 cm, Deckelplatte Ø58 cm)</v>
          </cell>
          <cell r="F1113">
            <v>92.5</v>
          </cell>
          <cell r="G1113">
            <v>0</v>
          </cell>
          <cell r="H1113">
            <v>16</v>
          </cell>
          <cell r="I1113">
            <v>240</v>
          </cell>
          <cell r="J1113">
            <v>30000</v>
          </cell>
          <cell r="K1113">
            <v>0.5</v>
          </cell>
          <cell r="N1113" t="str">
            <v>Barrique-vat H95 cm</v>
          </cell>
          <cell r="O1113" t="str">
            <v>(eiken 225 liter, buik Ø70 cm, deksel Ø58 cm)</v>
          </cell>
          <cell r="P1113" t="str">
            <v>x</v>
          </cell>
          <cell r="R1113" t="str">
            <v>Barrique-barrel H95 cm</v>
          </cell>
          <cell r="S1113" t="str">
            <v>(oak 225 liter, Ø70 cm, lid Ø58 cm)</v>
          </cell>
          <cell r="T1113">
            <v>235</v>
          </cell>
        </row>
        <row r="1114">
          <cell r="A1114">
            <v>2595</v>
          </cell>
          <cell r="B1114" t="str">
            <v>Mietartikel</v>
          </cell>
          <cell r="C1114" t="str">
            <v>Beleuchtung</v>
          </cell>
          <cell r="D1114" t="str">
            <v>Einsatz Halbkugel Ø57 cm Acrylglas transparent</v>
          </cell>
          <cell r="E1114" t="str">
            <v>für Leuchtvase (2610)</v>
          </cell>
          <cell r="F1114">
            <v>27.5</v>
          </cell>
          <cell r="G1114">
            <v>3</v>
          </cell>
          <cell r="H1114">
            <v>4.75</v>
          </cell>
          <cell r="I1114">
            <v>165</v>
          </cell>
          <cell r="J1114">
            <v>5000</v>
          </cell>
          <cell r="K1114">
            <v>0.02</v>
          </cell>
          <cell r="N1114" t="str">
            <v>Inzet halve bol Ø57 cm transparant acrylglas</v>
          </cell>
          <cell r="O1114" t="str">
            <v>voor LED-vaas (2610)</v>
          </cell>
          <cell r="P1114" t="str">
            <v>Elément hémisphère Ø57 cm acrylique transparent</v>
          </cell>
          <cell r="Q1114" t="str">
            <v>pour vase lumineux (2610)</v>
          </cell>
          <cell r="R1114" t="str">
            <v>Pan hemisphere Ø57 cm acrylglass transparent</v>
          </cell>
          <cell r="S1114" t="str">
            <v>for LED wall pot (2610)</v>
          </cell>
          <cell r="T1114">
            <v>38.5</v>
          </cell>
        </row>
        <row r="1115">
          <cell r="A1115">
            <v>2597</v>
          </cell>
          <cell r="B1115" t="str">
            <v>Mietartikel</v>
          </cell>
          <cell r="C1115" t="str">
            <v>Beleuchtung</v>
          </cell>
          <cell r="D1115" t="str">
            <v>Stehtischplatte acryl "Milky" Ø75 cm</v>
          </cell>
          <cell r="E1115" t="str">
            <v>für (Leucht-)Vase (2610)</v>
          </cell>
          <cell r="F1115">
            <v>6.5</v>
          </cell>
          <cell r="G1115">
            <v>0</v>
          </cell>
          <cell r="H1115">
            <v>3.5</v>
          </cell>
          <cell r="I1115">
            <v>97.9</v>
          </cell>
          <cell r="J1115">
            <v>4000</v>
          </cell>
          <cell r="K1115">
            <v>0.02</v>
          </cell>
          <cell r="N1115" t="str">
            <v>Statafelplaat acryl "Milky" Ø75 cm voor LED-vaas (2610)</v>
          </cell>
          <cell r="P1115" t="str">
            <v>Plaque de table haute acryl "Milky" Ø75 cm</v>
          </cell>
          <cell r="R1115" t="str">
            <v>Bar table cover acryl "Milky" Ø75 cm</v>
          </cell>
          <cell r="S1115" t="str">
            <v>for LED wall pot (2610)</v>
          </cell>
          <cell r="T1115">
            <v>13.5</v>
          </cell>
        </row>
        <row r="1116">
          <cell r="A1116">
            <v>2599</v>
          </cell>
          <cell r="B1116" t="str">
            <v>Mietartikel</v>
          </cell>
          <cell r="C1116" t="str">
            <v>Beleuchtung</v>
          </cell>
          <cell r="D1116" t="str">
            <v>Schnell-Ladegerät für LED Akku Lichteinheit (349656) 230V</v>
          </cell>
          <cell r="E1116" t="str">
            <v>(Aufladezeit ca. 14 Stunden)</v>
          </cell>
          <cell r="F1116">
            <v>11</v>
          </cell>
          <cell r="G1116">
            <v>0</v>
          </cell>
          <cell r="H1116">
            <v>0</v>
          </cell>
          <cell r="I1116">
            <v>108.9</v>
          </cell>
          <cell r="J1116">
            <v>5000</v>
          </cell>
          <cell r="K1116">
            <v>0.05</v>
          </cell>
          <cell r="N1116" t="str">
            <v>Speed-oplader voor LED accu-lichtunit (349656) 230V</v>
          </cell>
          <cell r="O1116" t="str">
            <v>(oplaadtijd ca. 14 uur)</v>
          </cell>
          <cell r="T1116">
            <v>24.5</v>
          </cell>
        </row>
        <row r="1117">
          <cell r="A1117">
            <v>2600</v>
          </cell>
          <cell r="B1117" t="str">
            <v>Mietartikel</v>
          </cell>
          <cell r="C1117" t="str">
            <v>Beleuchtung</v>
          </cell>
          <cell r="D1117" t="str">
            <v>LED Leucht-Würfel weiß mit LED-Lichteinheit</v>
          </cell>
          <cell r="E1117" t="str">
            <v>L43*B43*H43 cm; optional Farben verstellbar über Funkfernbedienung_x000D_
Akkulaufzeit min. 10 Stunden bei weißer Farbe</v>
          </cell>
          <cell r="F1117">
            <v>49</v>
          </cell>
          <cell r="G1117">
            <v>0</v>
          </cell>
          <cell r="H1117">
            <v>14.5</v>
          </cell>
          <cell r="I1117">
            <v>632.5</v>
          </cell>
          <cell r="J1117">
            <v>6000</v>
          </cell>
          <cell r="K1117">
            <v>0.12</v>
          </cell>
          <cell r="N1117" t="str">
            <v>LED lichtkubus met accu-lichtunit kleur optioneel regelbaar</v>
          </cell>
          <cell r="O1117" t="str">
            <v>met afstandsbediening of Wireless DMX (3 kanalen), acculooptijd min. 10 uur bij kleur wit L43*B43*H43 cm</v>
          </cell>
          <cell r="P1117" t="str">
            <v>Cube lumineux LED 43*43*H43 cm avec batterie</v>
          </cell>
          <cell r="R1117" t="str">
            <v>LED cube LED W43*D43*H43 cm</v>
          </cell>
          <cell r="S1117" t="str">
            <v>with Battery lighting unit, optional remote control colour regulation or Wireless DMX (3 channel), battery lfe min. 10 hours in white colour</v>
          </cell>
          <cell r="T1117">
            <v>77.5</v>
          </cell>
        </row>
        <row r="1118">
          <cell r="A1118">
            <v>2601</v>
          </cell>
          <cell r="B1118" t="str">
            <v>Mietartikel</v>
          </cell>
          <cell r="C1118" t="str">
            <v>Beleuchtung</v>
          </cell>
          <cell r="D1118" t="str">
            <v>Wireless DMX Empfänger 5-polig für LED Stehtisch (2604)</v>
          </cell>
          <cell r="F1118">
            <v>11</v>
          </cell>
          <cell r="G1118">
            <v>0</v>
          </cell>
          <cell r="H1118">
            <v>0</v>
          </cell>
          <cell r="I1118">
            <v>203.5</v>
          </cell>
          <cell r="J1118">
            <v>200</v>
          </cell>
          <cell r="K1118">
            <v>5.0000000000000001E-4</v>
          </cell>
          <cell r="N1118" t="str">
            <v>Wireless DMX ontvanger 5-polig voor LED statafel (2604)</v>
          </cell>
          <cell r="P1118" t="str">
            <v>Récepteur Wireless DMX (5 pôles) pour table LED (2604)</v>
          </cell>
          <cell r="R1118" t="str">
            <v>Wireless DMX receiver 5 pol for LED bar table (2604)</v>
          </cell>
          <cell r="T1118">
            <v>22</v>
          </cell>
        </row>
        <row r="1119">
          <cell r="A1119">
            <v>2602</v>
          </cell>
          <cell r="B1119" t="str">
            <v>Mietartikel</v>
          </cell>
          <cell r="C1119" t="str">
            <v>Beleuchtung</v>
          </cell>
          <cell r="D1119" t="str">
            <v>Leucht-Würfel weiß 43*43*H43 cm 230V/25W</v>
          </cell>
          <cell r="E1119" t="str">
            <v>mit Kaltgeräte Y-Kabel zum durchverbinden._x000D_
Je Lichtgruppe (max. 20x Leuchtwürfel) wird ein Anschlusskabel 2950 benötigt.</v>
          </cell>
          <cell r="F1119">
            <v>29</v>
          </cell>
          <cell r="G1119">
            <v>0</v>
          </cell>
          <cell r="H1119">
            <v>6.6</v>
          </cell>
          <cell r="I1119">
            <v>115.5</v>
          </cell>
          <cell r="J1119">
            <v>5000</v>
          </cell>
          <cell r="K1119">
            <v>0.1</v>
          </cell>
          <cell r="N1119" t="str">
            <v>Kubus wit met verlichting 43*43*H43 cm 230V/25W</v>
          </cell>
          <cell r="O1119" t="str">
            <v>met Y-stroomkabel voor onderlinge koppeling._x000D_
Per lichtgroep (max. 20x kubus met verlichting) is een stroomkabel 2950 vereist.</v>
          </cell>
          <cell r="P1119" t="str">
            <v>Cube de lumière blanc 43*43*H43 cm</v>
          </cell>
          <cell r="Q1119" t="str">
            <v>_x000D_</v>
          </cell>
          <cell r="R1119" t="str">
            <v>Cubic floor lamp white 43*43*H43 cm 230V/25W</v>
          </cell>
          <cell r="S1119" t="str">
            <v>with Y-electric connection cable_x000D_</v>
          </cell>
          <cell r="T1119">
            <v>0</v>
          </cell>
        </row>
        <row r="1120">
          <cell r="A1120">
            <v>2603</v>
          </cell>
          <cell r="B1120" t="str">
            <v>Mietartikel</v>
          </cell>
          <cell r="C1120" t="str">
            <v>Beleuchtung</v>
          </cell>
          <cell r="D1120" t="str">
            <v>Wireless DMX Sender für Stehtisch mit LED Akku Lichteinheit</v>
          </cell>
          <cell r="F1120">
            <v>52.5</v>
          </cell>
          <cell r="G1120">
            <v>0</v>
          </cell>
          <cell r="H1120">
            <v>0</v>
          </cell>
          <cell r="I1120">
            <v>852.5</v>
          </cell>
          <cell r="J1120">
            <v>1000</v>
          </cell>
          <cell r="K1120">
            <v>2E-3</v>
          </cell>
          <cell r="N1120" t="str">
            <v>Wireless DMX zender voor statafel met LED accu-lichtunit</v>
          </cell>
          <cell r="P1120" t="str">
            <v>Emetteur Wireless DMX pour table haute avec illumination LED</v>
          </cell>
          <cell r="R1120" t="str">
            <v>Wireless DMX sender for bar table</v>
          </cell>
          <cell r="S1120" t="str">
            <v>with LED battery lighting unit</v>
          </cell>
          <cell r="T1120">
            <v>105</v>
          </cell>
        </row>
        <row r="1121">
          <cell r="A1121">
            <v>2604</v>
          </cell>
          <cell r="B1121" t="str">
            <v>Mietartikel</v>
          </cell>
          <cell r="C1121" t="str">
            <v>Beleuchtung</v>
          </cell>
          <cell r="D1121" t="str">
            <v>LED Stehtisch Kubus mit Acrylglas Tischplatte</v>
          </cell>
          <cell r="E1121" t="str">
            <v>und Akku-Lichteinheit, B40*T40*H110 cm; optional Farben verstellbar über Funkfernbedienung oder Wireless DMX (3 Kanäle), Akkulaufzeit min. 10 Stunden bei weißer Farbe</v>
          </cell>
          <cell r="F1121">
            <v>75</v>
          </cell>
          <cell r="G1121">
            <v>0</v>
          </cell>
          <cell r="H1121">
            <v>17.5</v>
          </cell>
          <cell r="I1121">
            <v>1314.5</v>
          </cell>
          <cell r="J1121">
            <v>18000</v>
          </cell>
          <cell r="K1121">
            <v>0.2</v>
          </cell>
          <cell r="N1121" t="str">
            <v>LED statafel Kubus met acrylglasplaat en accu lichtunit</v>
          </cell>
          <cell r="O1121" t="str">
            <v>kleur optioneel regelbaar met afstandsbediening of Wireless DMX (3 kanalen), acculooptijd min. 10 uur bij kleur wit L40*B40*H110 cm</v>
          </cell>
          <cell r="P1121" t="str">
            <v>Table haute Kubus LED avec plaque acrylique</v>
          </cell>
          <cell r="Q1121" t="str">
            <v>L40*P40*H110 cm, possibilité de changer les couleurs via télécommande ou Wireless DMX (3 chaînes), batterie: min. 10 heures en blanc</v>
          </cell>
          <cell r="R1121" t="str">
            <v>LED bar table Kubus with plexi tabletop W40*D40*H110 cm</v>
          </cell>
          <cell r="S1121" t="str">
            <v>and battery lighting unit, optional remote control colour regulation or Wireless DMX (3 channel), battery life min. 10 hours in white colour</v>
          </cell>
          <cell r="T1121">
            <v>110</v>
          </cell>
        </row>
        <row r="1122">
          <cell r="A1122">
            <v>2605</v>
          </cell>
          <cell r="B1122" t="str">
            <v>Mietartikel</v>
          </cell>
          <cell r="C1122" t="str">
            <v>Beleuchtung</v>
          </cell>
          <cell r="D1122" t="str">
            <v>Funk-Fernbedienung für LED Stehtisch 2604</v>
          </cell>
          <cell r="E1122" t="str">
            <v>Leuchtwürfel 2600, Sitzbank Snake 2951, Bartolomeo Bars 3115, 3116, 3117 und Big Cut Möbel 3121, 3122, 3123, 3126, 3127</v>
          </cell>
          <cell r="F1122">
            <v>11.5</v>
          </cell>
          <cell r="G1122">
            <v>0</v>
          </cell>
          <cell r="H1122">
            <v>0</v>
          </cell>
          <cell r="I1122">
            <v>77</v>
          </cell>
          <cell r="J1122">
            <v>1000</v>
          </cell>
          <cell r="K1122">
            <v>2E-3</v>
          </cell>
          <cell r="N1122" t="str">
            <v>Draadloze afstandsbediening voor LED statafel 2604</v>
          </cell>
          <cell r="O1122" t="str">
            <v>LED vaas 2610, lichtkubus 2600, zitbank Snake 2951, Bartolomeo barren 3115, 3116, 3117 en Big Cut meubelen 3121, 3122, 3123, 3126, 3127</v>
          </cell>
          <cell r="P1122" t="str">
            <v>Télécommande pour table haute LED 2604</v>
          </cell>
          <cell r="R1122" t="str">
            <v>LED remote control</v>
          </cell>
          <cell r="S1122" t="str">
            <v>LED wall pot 2610, bench Snake 2951, Bartolomeo bars 3115, 3116, 3117 and Big Cut Furniture 3121, 3122, 3123, 3126, 3127</v>
          </cell>
          <cell r="T1122">
            <v>11</v>
          </cell>
        </row>
        <row r="1123">
          <cell r="A1123">
            <v>2606</v>
          </cell>
          <cell r="B1123" t="str">
            <v>Mietartikel</v>
          </cell>
          <cell r="C1123" t="str">
            <v>Beleuchtung</v>
          </cell>
          <cell r="D1123" t="str">
            <v>Leuchtvase weiß Ø72 H107 cm 230V/25W</v>
          </cell>
          <cell r="F1123">
            <v>76</v>
          </cell>
          <cell r="G1123">
            <v>0</v>
          </cell>
          <cell r="H1123">
            <v>13.2</v>
          </cell>
          <cell r="I1123">
            <v>379.5</v>
          </cell>
          <cell r="J1123">
            <v>16500</v>
          </cell>
          <cell r="K1123">
            <v>0.5</v>
          </cell>
          <cell r="N1123" t="str">
            <v>Vaas met verlichting Ø72 H107 cm 230V/25W</v>
          </cell>
          <cell r="P1123" t="str">
            <v>Vase blanc avec illumination Ø 72 cm H107 cm 230V/25W</v>
          </cell>
          <cell r="R1123" t="str">
            <v>Conic section-shaped double wall pot Ø72 H107 cm 230V/25W</v>
          </cell>
          <cell r="T1123">
            <v>0</v>
          </cell>
        </row>
        <row r="1124">
          <cell r="A1124">
            <v>2607</v>
          </cell>
          <cell r="B1124" t="str">
            <v>Mietartikel</v>
          </cell>
          <cell r="C1124" t="str">
            <v>Beleuchtung</v>
          </cell>
          <cell r="D1124" t="str">
            <v>Lampe Drip Ø32 H165 cm 230V/25W</v>
          </cell>
          <cell r="F1124">
            <v>44.5</v>
          </cell>
          <cell r="G1124">
            <v>0</v>
          </cell>
          <cell r="H1124">
            <v>14</v>
          </cell>
          <cell r="I1124">
            <v>379.5</v>
          </cell>
          <cell r="J1124">
            <v>11000</v>
          </cell>
          <cell r="K1124">
            <v>0.22</v>
          </cell>
          <cell r="N1124" t="str">
            <v>Lamp Drip 230V/25W Ø32*H165 cm</v>
          </cell>
          <cell r="P1124" t="str">
            <v>Lampe Drip Ø32 H165 cm 230V/25W</v>
          </cell>
          <cell r="R1124" t="str">
            <v>Lamp Drip Ø32 H165 cm 230V/25W</v>
          </cell>
          <cell r="T1124">
            <v>80</v>
          </cell>
        </row>
        <row r="1125">
          <cell r="A1125">
            <v>2608</v>
          </cell>
          <cell r="B1125" t="str">
            <v>Mietartikel</v>
          </cell>
          <cell r="C1125" t="str">
            <v>Beleuchtung</v>
          </cell>
          <cell r="D1125" t="str">
            <v>Wandlampe L70*T14*H70 cm 230V/25W</v>
          </cell>
          <cell r="F1125">
            <v>44.5</v>
          </cell>
          <cell r="G1125">
            <v>0</v>
          </cell>
          <cell r="H1125">
            <v>14</v>
          </cell>
          <cell r="I1125">
            <v>0</v>
          </cell>
          <cell r="J1125">
            <v>8000</v>
          </cell>
          <cell r="K1125">
            <v>8.5000000000000006E-2</v>
          </cell>
          <cell r="N1125" t="str">
            <v>Wandlamp L70*D7*H70 cm 230V/25W</v>
          </cell>
          <cell r="P1125" t="str">
            <v>Applique L70*P7*H70 cm 230V/25W</v>
          </cell>
          <cell r="R1125" t="str">
            <v>Wall lamp L70*W7*H70 cm 230V/25W</v>
          </cell>
          <cell r="T1125">
            <v>120</v>
          </cell>
        </row>
        <row r="1126">
          <cell r="A1126">
            <v>2609</v>
          </cell>
          <cell r="B1126" t="str">
            <v>Mietartikel</v>
          </cell>
          <cell r="C1126" t="str">
            <v>Beleuchtung</v>
          </cell>
          <cell r="D1126" t="str">
            <v>Abdeckung acryl klar Ø75 cm für LED-Vase (2610)</v>
          </cell>
          <cell r="F1126">
            <v>5.75</v>
          </cell>
          <cell r="G1126">
            <v>0</v>
          </cell>
          <cell r="H1126">
            <v>3.5</v>
          </cell>
          <cell r="I1126">
            <v>148.5</v>
          </cell>
          <cell r="J1126">
            <v>4000</v>
          </cell>
          <cell r="K1126">
            <v>0.02</v>
          </cell>
          <cell r="N1126" t="str">
            <v>Afdekplaat acryl helder Ø75 cm voor LED-vaas Ø72 cm (2610)</v>
          </cell>
          <cell r="P1126" t="str">
            <v>Couvercle transparent acryl Ø75 cm pour vase Ø72 cm</v>
          </cell>
          <cell r="R1126" t="str">
            <v>Cover acryl clear Ø75 cm for pot Ø72 cm</v>
          </cell>
          <cell r="T1126">
            <v>11</v>
          </cell>
        </row>
        <row r="1127">
          <cell r="A1127">
            <v>2610</v>
          </cell>
          <cell r="B1127" t="str">
            <v>Mietartikel</v>
          </cell>
          <cell r="C1127" t="str">
            <v>Beleuchtung</v>
          </cell>
          <cell r="D1127" t="str">
            <v>Vase weiß Ø72 H107 cm mit LED Akku Lichteinheit</v>
          </cell>
          <cell r="E1127" t="str">
            <v>optional Farben verstellbar über Funkfernbedienung_x000D_
Akkulaufzeit min. 10 Stunden bei weißer Farbe</v>
          </cell>
          <cell r="F1127">
            <v>92.5</v>
          </cell>
          <cell r="G1127">
            <v>0</v>
          </cell>
          <cell r="H1127">
            <v>14</v>
          </cell>
          <cell r="I1127">
            <v>819.5</v>
          </cell>
          <cell r="J1127">
            <v>17500</v>
          </cell>
          <cell r="K1127">
            <v>1</v>
          </cell>
          <cell r="N1127" t="str">
            <v>Vaas wit Ø72 H107 cm met LED accu lichtunit</v>
          </cell>
          <cell r="O1127" t="str">
            <v>kleur optioneel regelbaar met afstandbediening_x000D_
acculooptijd min. 10 uur bij kleur wit</v>
          </cell>
          <cell r="P1127" t="str">
            <v>Vase blanc avec illumination LED Ø72 cm H107 cm</v>
          </cell>
          <cell r="Q1127" t="str">
            <v>en option: couleur changeable par télécommande_x000D_
durée de la batterie: min. 10 heures (avec couleur blanche)</v>
          </cell>
          <cell r="R1127" t="str">
            <v>Wall pot Ø72*H107 cm with LED battery lighting unit</v>
          </cell>
          <cell r="S1127" t="str">
            <v>optional remote control colour regulation_x000D_
battery life min. 10 hours in white colour</v>
          </cell>
          <cell r="T1127">
            <v>170</v>
          </cell>
        </row>
        <row r="1128">
          <cell r="A1128">
            <v>2611</v>
          </cell>
          <cell r="B1128" t="str">
            <v>Mietartikel</v>
          </cell>
          <cell r="C1128" t="str">
            <v>Lounge Möbel</v>
          </cell>
          <cell r="D1128" t="str">
            <v>Lounge-Hocker Dreieck Hollywood weiß B70*T70*H41 cm</v>
          </cell>
          <cell r="F1128">
            <v>45</v>
          </cell>
          <cell r="G1128">
            <v>0</v>
          </cell>
          <cell r="H1128">
            <v>7</v>
          </cell>
          <cell r="I1128">
            <v>174.9</v>
          </cell>
          <cell r="J1128">
            <v>11000</v>
          </cell>
          <cell r="K1128">
            <v>0.3</v>
          </cell>
          <cell r="N1128" t="str">
            <v>Lounge-hocker Hollywood driehoek wit B70*D70*H41 cm</v>
          </cell>
          <cell r="P1128" t="str">
            <v>Loungemeuble Hollywood triangulaire blanc L70*P70*H41 cm</v>
          </cell>
          <cell r="R1128" t="str">
            <v>Lounge-stool triangle Hollywood white W70*D70*H41 cm SH41 cm</v>
          </cell>
          <cell r="T1128">
            <v>71</v>
          </cell>
        </row>
        <row r="1129">
          <cell r="A1129">
            <v>2612</v>
          </cell>
          <cell r="B1129" t="str">
            <v>Mietartikel</v>
          </cell>
          <cell r="C1129" t="str">
            <v>Lounge Möbel</v>
          </cell>
          <cell r="D1129" t="str">
            <v>Lounge-Hocker Hollywood weiß B30*T30*H45 cm</v>
          </cell>
          <cell r="F1129">
            <v>19</v>
          </cell>
          <cell r="G1129">
            <v>0</v>
          </cell>
          <cell r="H1129">
            <v>5.75</v>
          </cell>
          <cell r="I1129">
            <v>126.5</v>
          </cell>
          <cell r="J1129">
            <v>4500</v>
          </cell>
          <cell r="K1129">
            <v>0.05</v>
          </cell>
          <cell r="N1129" t="str">
            <v>Lounge-Hocker Hollywood wit B30*D30*H45 cm</v>
          </cell>
          <cell r="P1129" t="str">
            <v>Loungemeuble Hollywood blanc L30*P30*H45 cm</v>
          </cell>
          <cell r="R1129" t="str">
            <v>Lounge-cube Hollywood white W30*D30*H45 cm SH45 cm</v>
          </cell>
          <cell r="T1129">
            <v>29</v>
          </cell>
        </row>
        <row r="1130">
          <cell r="A1130">
            <v>2613</v>
          </cell>
          <cell r="B1130" t="str">
            <v>Mietartikel</v>
          </cell>
          <cell r="C1130" t="str">
            <v>Lounge Möbel</v>
          </cell>
          <cell r="D1130" t="str">
            <v>Lounge-Hocker Hollywood weiß B45*T45*H41 cm</v>
          </cell>
          <cell r="F1130">
            <v>22</v>
          </cell>
          <cell r="G1130">
            <v>0</v>
          </cell>
          <cell r="H1130">
            <v>5.75</v>
          </cell>
          <cell r="I1130">
            <v>163.9</v>
          </cell>
          <cell r="J1130">
            <v>6500</v>
          </cell>
          <cell r="K1130">
            <v>0.125</v>
          </cell>
          <cell r="N1130" t="str">
            <v>Lounge-cube Hollywood wit B45*D45*H41 cm</v>
          </cell>
          <cell r="P1130" t="str">
            <v>Loungemeuble Hollywood blanc L45*P45*H41 cm</v>
          </cell>
          <cell r="R1130" t="str">
            <v>Lounge-cube Hollywood white W45*D45*H41 cm SH41 cm</v>
          </cell>
          <cell r="T1130">
            <v>38</v>
          </cell>
        </row>
        <row r="1131">
          <cell r="A1131">
            <v>2614</v>
          </cell>
          <cell r="B1131" t="str">
            <v>Mietartikel</v>
          </cell>
          <cell r="C1131" t="str">
            <v>Lounge Möbel</v>
          </cell>
          <cell r="D1131" t="str">
            <v>Lounge-Hocker Hollywood weiß Ø35*H45 cm</v>
          </cell>
          <cell r="F1131">
            <v>20</v>
          </cell>
          <cell r="G1131">
            <v>0</v>
          </cell>
          <cell r="H1131">
            <v>5.5</v>
          </cell>
          <cell r="I1131">
            <v>170.5</v>
          </cell>
          <cell r="J1131">
            <v>5000</v>
          </cell>
          <cell r="K1131">
            <v>8.5000000000000006E-2</v>
          </cell>
          <cell r="N1131" t="str">
            <v>Lounge-hocker Hollywood wit Ø35*H45 cm</v>
          </cell>
          <cell r="P1131" t="str">
            <v>Loungemeuble Hollywood blanc Ø35*H45 cm</v>
          </cell>
          <cell r="R1131" t="str">
            <v>Lounge-stool Hollywood white Ø35*H45 cm</v>
          </cell>
          <cell r="T1131">
            <v>31.5</v>
          </cell>
        </row>
        <row r="1132">
          <cell r="A1132">
            <v>2615</v>
          </cell>
          <cell r="B1132" t="str">
            <v>Mietartikel</v>
          </cell>
          <cell r="C1132" t="str">
            <v>Lounge Möbel</v>
          </cell>
          <cell r="D1132" t="str">
            <v>Lounge-Hocker Hollywood weiß B70*T70*H41 cm</v>
          </cell>
          <cell r="F1132">
            <v>44</v>
          </cell>
          <cell r="G1132">
            <v>0</v>
          </cell>
          <cell r="H1132">
            <v>7</v>
          </cell>
          <cell r="I1132">
            <v>185.9</v>
          </cell>
          <cell r="J1132">
            <v>13000</v>
          </cell>
          <cell r="K1132">
            <v>0.3</v>
          </cell>
          <cell r="N1132" t="str">
            <v>Lounge-hocker Hollywood wit B70*D70*H41 cm</v>
          </cell>
          <cell r="P1132" t="str">
            <v>Loungemeuble Hollywood blanc L70*P70*H41 cm</v>
          </cell>
          <cell r="R1132" t="str">
            <v>Lounge-stool Hollywood white W70*D70*H41 cm SH41 cm</v>
          </cell>
          <cell r="T1132">
            <v>63</v>
          </cell>
        </row>
        <row r="1133">
          <cell r="A1133">
            <v>2616</v>
          </cell>
          <cell r="B1133" t="str">
            <v>Mietartikel</v>
          </cell>
          <cell r="C1133" t="str">
            <v>Lounge Möbel</v>
          </cell>
          <cell r="D1133" t="str">
            <v>Lounge-Hocker Hollywood weiß Ø40 H41 cm</v>
          </cell>
          <cell r="F1133">
            <v>23</v>
          </cell>
          <cell r="G1133">
            <v>0</v>
          </cell>
          <cell r="H1133">
            <v>7</v>
          </cell>
          <cell r="I1133">
            <v>170.5</v>
          </cell>
          <cell r="J1133">
            <v>5000</v>
          </cell>
          <cell r="K1133">
            <v>0.125</v>
          </cell>
          <cell r="N1133" t="str">
            <v>Lounge-hocker Hollywood wit Ø40*H41 cm</v>
          </cell>
          <cell r="P1133" t="str">
            <v>Loungemeuble Hollywood blanc Ø40*H41 cm</v>
          </cell>
          <cell r="R1133" t="str">
            <v>Lounge-stool Hollywood white Ø40*H41 cm SH41 cm</v>
          </cell>
          <cell r="T1133">
            <v>37</v>
          </cell>
        </row>
        <row r="1134">
          <cell r="A1134">
            <v>2617</v>
          </cell>
          <cell r="B1134" t="str">
            <v>Mietartikel</v>
          </cell>
          <cell r="C1134" t="str">
            <v>Lounge Möbel</v>
          </cell>
          <cell r="D1134" t="str">
            <v>Lounge-2-Sitz-Hocker Hollywood weiß B104*T70*H41 cm</v>
          </cell>
          <cell r="F1134">
            <v>60</v>
          </cell>
          <cell r="G1134">
            <v>0</v>
          </cell>
          <cell r="H1134">
            <v>9.25</v>
          </cell>
          <cell r="I1134">
            <v>207.9</v>
          </cell>
          <cell r="J1134">
            <v>16000</v>
          </cell>
          <cell r="K1134">
            <v>0.42499999999999999</v>
          </cell>
          <cell r="N1134" t="str">
            <v>Lounge-2-zits-hocker Hollywood wit B104*D70*H41 cm</v>
          </cell>
          <cell r="P1134" t="str">
            <v>Loungemeuble Hollywood blanc à 2 places L104*P70*H41 cm</v>
          </cell>
          <cell r="R1134" t="str">
            <v>Lounge-2-seater Hollywood white W104*D70*H41 cm SH41 cm</v>
          </cell>
          <cell r="T1134">
            <v>95</v>
          </cell>
        </row>
        <row r="1135">
          <cell r="A1135">
            <v>2618</v>
          </cell>
          <cell r="B1135" t="str">
            <v>Mietartikel</v>
          </cell>
          <cell r="C1135" t="str">
            <v>Lounge Möbel</v>
          </cell>
          <cell r="D1135" t="str">
            <v>Lounge-Hocker Hollywood weiß Ø70 H41 cm</v>
          </cell>
          <cell r="F1135">
            <v>44</v>
          </cell>
          <cell r="G1135">
            <v>0</v>
          </cell>
          <cell r="H1135">
            <v>7</v>
          </cell>
          <cell r="I1135">
            <v>207.9</v>
          </cell>
          <cell r="J1135">
            <v>11500</v>
          </cell>
          <cell r="K1135">
            <v>0.27</v>
          </cell>
          <cell r="N1135" t="str">
            <v>Lounge-hocker Hollywood wit Ø70*H41 cm</v>
          </cell>
          <cell r="P1135" t="str">
            <v>Loungemeuble Hollywood blanc Ø70*H41 cm</v>
          </cell>
          <cell r="R1135" t="str">
            <v>Lounge-stool Hollywood white Ø70*H41 cm SH41 cm</v>
          </cell>
          <cell r="T1135">
            <v>63</v>
          </cell>
        </row>
        <row r="1136">
          <cell r="A1136">
            <v>2619</v>
          </cell>
          <cell r="B1136" t="str">
            <v>Mietartikel</v>
          </cell>
          <cell r="C1136" t="str">
            <v>Lounge Möbel</v>
          </cell>
          <cell r="D1136" t="str">
            <v>Rückenlehne Hollywood weiß B104 Ø30 cm</v>
          </cell>
          <cell r="F1136">
            <v>37</v>
          </cell>
          <cell r="G1136">
            <v>0</v>
          </cell>
          <cell r="H1136">
            <v>16</v>
          </cell>
          <cell r="I1136">
            <v>163.9</v>
          </cell>
          <cell r="J1136">
            <v>4000</v>
          </cell>
          <cell r="K1136">
            <v>0.125</v>
          </cell>
          <cell r="N1136" t="str">
            <v>Rugleuning Hollywood wit B104 Ø30 cm</v>
          </cell>
          <cell r="P1136" t="str">
            <v>Dos Hollywood blanc L104 Ø30 cm</v>
          </cell>
          <cell r="R1136" t="str">
            <v>Backrest Hollywood white W104 Ø30 cm</v>
          </cell>
          <cell r="T1136">
            <v>68.5</v>
          </cell>
        </row>
        <row r="1137">
          <cell r="A1137">
            <v>2622</v>
          </cell>
          <cell r="B1137" t="str">
            <v>Mietartikel</v>
          </cell>
          <cell r="C1137" t="str">
            <v>Lounge Möbel</v>
          </cell>
          <cell r="D1137" t="str">
            <v>Stuhl Hollywood weiß B52*T70*H70 SH41 cm</v>
          </cell>
          <cell r="F1137">
            <v>66</v>
          </cell>
          <cell r="G1137">
            <v>0</v>
          </cell>
          <cell r="H1137">
            <v>9.25</v>
          </cell>
          <cell r="I1137">
            <v>192.5</v>
          </cell>
          <cell r="J1137">
            <v>13000</v>
          </cell>
          <cell r="K1137">
            <v>0.4</v>
          </cell>
          <cell r="N1137" t="str">
            <v>Stoel Hollywood wit B52*D70*H70 ZH41 cm</v>
          </cell>
          <cell r="P1137" t="str">
            <v>Chaise Hollywood blanc L52*P70*H70 cm</v>
          </cell>
          <cell r="R1137" t="str">
            <v>Chair Hollywood white W52*D70*H70 cm SH41 cm</v>
          </cell>
          <cell r="T1137">
            <v>121</v>
          </cell>
        </row>
        <row r="1138">
          <cell r="A1138">
            <v>2624</v>
          </cell>
          <cell r="B1138" t="str">
            <v>Mietartikel</v>
          </cell>
          <cell r="C1138" t="str">
            <v>Lounge Möbel</v>
          </cell>
          <cell r="D1138" t="str">
            <v>Bank 2-Sitz Hollywood weiß B104*T70*H70 SH41 cm</v>
          </cell>
          <cell r="F1138">
            <v>110</v>
          </cell>
          <cell r="G1138">
            <v>0</v>
          </cell>
          <cell r="H1138">
            <v>16.5</v>
          </cell>
          <cell r="I1138">
            <v>379.5</v>
          </cell>
          <cell r="J1138">
            <v>21000</v>
          </cell>
          <cell r="K1138">
            <v>0.85</v>
          </cell>
          <cell r="N1138" t="str">
            <v>Bank Hollywood 2-zits wit B104*D70*H70 ZH 41 cm</v>
          </cell>
          <cell r="P1138" t="str">
            <v>Banc Hollywood blanc à deux places L104*P70*H70 cm</v>
          </cell>
          <cell r="R1138" t="str">
            <v>Settee 2-seater Hollywood white W104*D70*H70 cm SH41 cm</v>
          </cell>
          <cell r="T1138">
            <v>173.5</v>
          </cell>
        </row>
        <row r="1139">
          <cell r="A1139">
            <v>2626</v>
          </cell>
          <cell r="B1139" t="str">
            <v>Mietartikel</v>
          </cell>
          <cell r="C1139" t="str">
            <v>Lounge Möbel</v>
          </cell>
          <cell r="D1139" t="str">
            <v>Sessel Eckelement Hollywood weiß</v>
          </cell>
          <cell r="E1139" t="str">
            <v>B70*T70*H70 SH41 cm</v>
          </cell>
          <cell r="F1139">
            <v>99</v>
          </cell>
          <cell r="G1139">
            <v>0</v>
          </cell>
          <cell r="H1139">
            <v>9.25</v>
          </cell>
          <cell r="I1139">
            <v>280.5</v>
          </cell>
          <cell r="J1139">
            <v>19000</v>
          </cell>
          <cell r="K1139">
            <v>0.5</v>
          </cell>
          <cell r="N1139" t="str">
            <v>Fauteuil Hollywood hoekelement wit B70*D70*H70 ZH 41 cm</v>
          </cell>
          <cell r="P1139" t="str">
            <v>Fauteuil Hollywood blanc élément de raccord (angle 45°)</v>
          </cell>
          <cell r="Q1139" t="str">
            <v>L70*P70*H70 HS41 cm</v>
          </cell>
          <cell r="R1139" t="str">
            <v>Armchair cornerelement Hollywood white</v>
          </cell>
          <cell r="S1139" t="str">
            <v>W70*D70*H70 SH41 cm</v>
          </cell>
          <cell r="T1139">
            <v>152.5</v>
          </cell>
        </row>
        <row r="1140">
          <cell r="A1140">
            <v>2628</v>
          </cell>
          <cell r="B1140" t="str">
            <v>Mietartikel</v>
          </cell>
          <cell r="C1140" t="str">
            <v>Lounge Möbel</v>
          </cell>
          <cell r="D1140" t="str">
            <v>Holzwürfel schwarz B40*T40*H40 cm</v>
          </cell>
          <cell r="F1140">
            <v>28</v>
          </cell>
          <cell r="G1140">
            <v>0</v>
          </cell>
          <cell r="H1140">
            <v>11.5</v>
          </cell>
          <cell r="I1140">
            <v>203.5</v>
          </cell>
          <cell r="J1140">
            <v>8000</v>
          </cell>
          <cell r="K1140">
            <v>0.08</v>
          </cell>
          <cell r="N1140" t="str">
            <v>Houten kubus zwart L40*B40*H40 cm</v>
          </cell>
          <cell r="P1140" t="str">
            <v>Cube en bois noir 40*40*H40 cm</v>
          </cell>
          <cell r="R1140" t="str">
            <v>Wooden cube black W40*D40*H40 cm</v>
          </cell>
          <cell r="T1140">
            <v>47.5</v>
          </cell>
        </row>
        <row r="1141">
          <cell r="A1141">
            <v>2630</v>
          </cell>
          <cell r="B1141" t="str">
            <v>Mietartikel</v>
          </cell>
          <cell r="C1141" t="str">
            <v>Lounge Möbel</v>
          </cell>
          <cell r="D1141" t="str">
            <v>Stehtisch Kubus schwarz L40*B40*H110 cm</v>
          </cell>
          <cell r="F1141">
            <v>44</v>
          </cell>
          <cell r="G1141">
            <v>0</v>
          </cell>
          <cell r="H1141">
            <v>11.5</v>
          </cell>
          <cell r="I1141">
            <v>247.5</v>
          </cell>
          <cell r="J1141">
            <v>17500</v>
          </cell>
          <cell r="K1141">
            <v>0.2</v>
          </cell>
          <cell r="N1141" t="str">
            <v>Statafel Kubus zwart L40*B40*H110 cm</v>
          </cell>
          <cell r="P1141" t="str">
            <v>Table haute Kubus noir 40*40*H110 cm</v>
          </cell>
          <cell r="R1141" t="str">
            <v>Bar table Kubus black W40*D40*H110 cm</v>
          </cell>
          <cell r="T1141">
            <v>68.5</v>
          </cell>
        </row>
        <row r="1142">
          <cell r="A1142">
            <v>2631</v>
          </cell>
          <cell r="B1142" t="str">
            <v>Mietartikel</v>
          </cell>
          <cell r="C1142" t="str">
            <v>Lounge Möbel</v>
          </cell>
          <cell r="D1142" t="str">
            <v>Basisgestell Sessel Hollywood weiß mit Armlehnen</v>
          </cell>
          <cell r="E1142" t="str">
            <v>L70*T70*H70 cm</v>
          </cell>
          <cell r="F1142">
            <v>58</v>
          </cell>
          <cell r="G1142">
            <v>0</v>
          </cell>
          <cell r="H1142">
            <v>4.75</v>
          </cell>
          <cell r="I1142">
            <v>275</v>
          </cell>
          <cell r="J1142">
            <v>26000</v>
          </cell>
          <cell r="K1142">
            <v>0.4</v>
          </cell>
          <cell r="N1142" t="str">
            <v>Base fauteuil Hollywood wit met armleuningen L70*T70*H70 cm</v>
          </cell>
          <cell r="P1142" t="str">
            <v>x</v>
          </cell>
          <cell r="R1142" t="str">
            <v>Base armchair Hollywood white with armrests L70*D70*H70 cm</v>
          </cell>
          <cell r="T1142">
            <v>94.5</v>
          </cell>
        </row>
        <row r="1143">
          <cell r="A1143">
            <v>2632</v>
          </cell>
          <cell r="B1143" t="str">
            <v>Mietartikel</v>
          </cell>
          <cell r="C1143" t="str">
            <v>Lounge Möbel</v>
          </cell>
          <cell r="D1143" t="str">
            <v>Sitz weiß höhenverstellbar für Sessel Hollywood</v>
          </cell>
          <cell r="F1143">
            <v>35</v>
          </cell>
          <cell r="G1143">
            <v>0</v>
          </cell>
          <cell r="H1143">
            <v>4.75</v>
          </cell>
          <cell r="I1143">
            <v>104.5</v>
          </cell>
          <cell r="J1143">
            <v>4000</v>
          </cell>
          <cell r="K1143">
            <v>0.05</v>
          </cell>
          <cell r="N1143" t="str">
            <v>Zitting wit in hoogte instelbaar voor fauteuil Hollywood</v>
          </cell>
          <cell r="P1143" t="str">
            <v>x</v>
          </cell>
          <cell r="R1143" t="str">
            <v>Seat white variable in height for armchair Hollywood</v>
          </cell>
          <cell r="T1143">
            <v>47.5</v>
          </cell>
        </row>
        <row r="1144">
          <cell r="A1144">
            <v>2633</v>
          </cell>
          <cell r="B1144" t="str">
            <v>Mietartikel</v>
          </cell>
          <cell r="C1144" t="str">
            <v>Lounge Möbel</v>
          </cell>
          <cell r="D1144" t="str">
            <v>Sessel Hollywood weiß mit Armlehnen</v>
          </cell>
          <cell r="E1144" t="str">
            <v>und höhenverstellbarem Sitz B70*T70*H70 cm</v>
          </cell>
          <cell r="F1144">
            <v>93</v>
          </cell>
          <cell r="G1144">
            <v>0</v>
          </cell>
          <cell r="H1144">
            <v>9.5</v>
          </cell>
          <cell r="I1144">
            <v>379.5</v>
          </cell>
          <cell r="J1144">
            <v>30000</v>
          </cell>
          <cell r="K1144">
            <v>0.45</v>
          </cell>
          <cell r="L1144">
            <v>0</v>
          </cell>
          <cell r="N1144" t="str">
            <v>Fauteuil Hollywood wit met armleuningen</v>
          </cell>
          <cell r="O1144" t="str">
            <v>en zitting in hoogte verstelbaar B70*D70*H70 ZH41 cm</v>
          </cell>
          <cell r="P1144" t="str">
            <v>Fauteuil Hollywood blanc avec accoudoir et assise</v>
          </cell>
          <cell r="Q1144" t="str">
            <v>réglable en hauteur L70*P70*H70 cm</v>
          </cell>
          <cell r="R1144" t="str">
            <v>Armchair Hollywood white with seat variable in height</v>
          </cell>
          <cell r="S1144" t="str">
            <v>W70*D70*H70 SH41 cm</v>
          </cell>
          <cell r="T1144">
            <v>142</v>
          </cell>
        </row>
        <row r="1145">
          <cell r="A1145">
            <v>2634</v>
          </cell>
          <cell r="B1145" t="str">
            <v>Mietartikel</v>
          </cell>
          <cell r="C1145" t="str">
            <v>Lounge Möbel</v>
          </cell>
          <cell r="D1145" t="str">
            <v>Rückenpolster weiß für Sessel Hollywood 2633</v>
          </cell>
          <cell r="E1145" t="str">
            <v>(wenn Sessel auf Tischhöhe vermietet wird)</v>
          </cell>
          <cell r="F1145">
            <v>7.5</v>
          </cell>
          <cell r="G1145">
            <v>0</v>
          </cell>
          <cell r="H1145">
            <v>4.75</v>
          </cell>
          <cell r="I1145">
            <v>71.5</v>
          </cell>
          <cell r="J1145">
            <v>2000</v>
          </cell>
          <cell r="K1145">
            <v>0.03</v>
          </cell>
          <cell r="N1145" t="str">
            <v>Rugkussen wit voor fauteuil Hollywood 2633</v>
          </cell>
          <cell r="O1145" t="str">
            <v>(indien fauteuil als dinnerstoel wordt gebruikt)</v>
          </cell>
          <cell r="P1145" t="str">
            <v>Dos pour fauteuil Hollywood blanc 2633</v>
          </cell>
          <cell r="Q1145" t="str">
            <v>(utile si fauteuil est utilisé à hauteur table standard)</v>
          </cell>
          <cell r="R1145" t="str">
            <v>Back cushion white for Armchair Hollywood 2633</v>
          </cell>
          <cell r="S1145" t="str">
            <v>(if chair at table height will be rented)</v>
          </cell>
          <cell r="T1145">
            <v>15.75</v>
          </cell>
        </row>
        <row r="1146">
          <cell r="A1146">
            <v>2635</v>
          </cell>
          <cell r="B1146" t="str">
            <v>Mietartikel</v>
          </cell>
          <cell r="C1146" t="str">
            <v>Lounge Möbel</v>
          </cell>
          <cell r="D1146" t="str">
            <v>Sofa 2-Sitz Hollywood weiß mit Armlehnen</v>
          </cell>
          <cell r="E1146" t="str">
            <v>B122*T70*H70 SH41 cm</v>
          </cell>
          <cell r="F1146">
            <v>154</v>
          </cell>
          <cell r="G1146">
            <v>0</v>
          </cell>
          <cell r="H1146">
            <v>16.5</v>
          </cell>
          <cell r="I1146">
            <v>434.5</v>
          </cell>
          <cell r="J1146">
            <v>36000</v>
          </cell>
          <cell r="K1146">
            <v>1</v>
          </cell>
          <cell r="N1146" t="str">
            <v>Sofa Hollywood 2-zits wit met armleuningen</v>
          </cell>
          <cell r="O1146" t="str">
            <v>B122*D70*H70 ZH41 cm</v>
          </cell>
          <cell r="P1146" t="str">
            <v>Canapé Hollywood blanc avec accoudoirs L122*P70*H70 HS41 cm</v>
          </cell>
          <cell r="Q1146" t="str">
            <v>2 places</v>
          </cell>
          <cell r="R1146" t="str">
            <v>Sofa 2-seater Hollywood white with armrests</v>
          </cell>
          <cell r="S1146" t="str">
            <v>W122*D70*H70 SH41cm</v>
          </cell>
          <cell r="T1146">
            <v>225.5</v>
          </cell>
        </row>
        <row r="1147">
          <cell r="A1147">
            <v>2639</v>
          </cell>
          <cell r="B1147" t="str">
            <v>Mietartikel</v>
          </cell>
          <cell r="C1147" t="str">
            <v>Lounge Möbel</v>
          </cell>
          <cell r="D1147" t="str">
            <v>Sitzsack Fatboy Original weiß INDOOR 180*140 cm</v>
          </cell>
          <cell r="E1147" t="str">
            <v>Bitte achten Sie auf einen sauberen Untergrund. Sollten dennoch starke Verschmutzungen auftreten behalten wir uns vor, die hierdurch zusätzlich entstehenden Reinigungskosten/Wiederbeschaffungskosten in Rechnung zu stellen. Aufgrund von Reinigungsvorgängen kann es bei dem Material gegebenenfalls zu Kontrastunterschieden kommen.</v>
          </cell>
          <cell r="F1147">
            <v>87</v>
          </cell>
          <cell r="G1147">
            <v>0</v>
          </cell>
          <cell r="H1147">
            <v>11.5</v>
          </cell>
          <cell r="I1147">
            <v>214.5</v>
          </cell>
          <cell r="J1147">
            <v>7000</v>
          </cell>
          <cell r="K1147">
            <v>0.4</v>
          </cell>
          <cell r="N1147" t="str">
            <v>Zitzak Fatboy Original wit INDOOR 180*140 cm</v>
          </cell>
          <cell r="O1147" t="str">
            <v>Gelieve voor gebruik te zorgen voor een schone ondergrond._x000D_
Worden de zitzakken desondanks vuil, dan heeft Party Rent_x000D_
het recht om extra reinigings- cq vervangingskosten in_x000D_
rekening te brengen. Door het gebruik en het reinigen kunnen_x000D_
er kleurverschillen ontstaan tussen de verschillende_x000D_
zitzakken.</v>
          </cell>
          <cell r="P1147" t="str">
            <v>Pouf Fatboy Original  blanc INDOOR 180*140 cm</v>
          </cell>
          <cell r="Q1147" t="str">
            <v>Veuillez faire attention à la propreté du sol lors de l’utilisation de ce produit. Si le mobilier revient tacheté, sale ou abimé : Party Rent se réserve le droit de vous facturer des frais de nettoyage / remise en état. Merci de noter que des différences de nuances sur ce mobilier peuvent apparaître en raison de l’entretien répété.</v>
          </cell>
          <cell r="R1147" t="str">
            <v>Fatboy the original white INDOOR W140*D180 cm</v>
          </cell>
          <cell r="S1147" t="str">
            <v>Please ensure that the floor is clean. If any serious soiling does occur, we reserve the right to charge you for the additional cleaning/replacement costs caused. Cleaning processes can lead to differences in colour in the material.</v>
          </cell>
          <cell r="T1147">
            <v>120</v>
          </cell>
        </row>
        <row r="1148">
          <cell r="A1148">
            <v>2640</v>
          </cell>
          <cell r="B1148" t="str">
            <v>Mietartikel</v>
          </cell>
          <cell r="C1148" t="str">
            <v>Lounge Möbel</v>
          </cell>
          <cell r="D1148" t="str">
            <v>Sitzsack Fatboy Original schwarz INDOOR 180*140 cm</v>
          </cell>
          <cell r="E1148" t="str">
            <v>Bitte achten Sie auf einen sauberen Untergrund. Sollten dennoch starke Verschmutzungen auftreten behalten wir uns vor, die hierdurch zusätzlich entstehenden Reinigungskosten/Wiederbeschaffungskosten in Rechnung zu stellen. Aufgrund von Reinigungsvorgängen kann es bei dem Material gegebenenfalls zu Kontrastunterschieden kommen.</v>
          </cell>
          <cell r="F1148">
            <v>87</v>
          </cell>
          <cell r="G1148">
            <v>0</v>
          </cell>
          <cell r="H1148">
            <v>11.5</v>
          </cell>
          <cell r="I1148">
            <v>214.5</v>
          </cell>
          <cell r="J1148">
            <v>7000</v>
          </cell>
          <cell r="K1148">
            <v>0.4</v>
          </cell>
          <cell r="N1148" t="str">
            <v>Zitzak Fatboy Original zwart INDOOR 180*140 cm</v>
          </cell>
          <cell r="O1148" t="str">
            <v>Gelieve voor gebruik te zorgen voor een schone ondergrond._x000D_
Worden de zitzakken desondanks vuil, dan heeft Party Rent_x000D_
het recht om extra reinigings- cq vervangingskosten in_x000D_
rekening te brengen. Door het gebruik en het reinigen kunnen_x000D_
er kleurverschillen ontstaan tussen de verschillende_x000D_
zitzakken.</v>
          </cell>
          <cell r="P1148" t="str">
            <v>Pouf Fatboy Original noir INDOOR 180*140 cm</v>
          </cell>
          <cell r="Q1148" t="str">
            <v>Veuillez faire attention à la propreté du sol lors de l’utilisation de ce produit. Si le mobilier revient tacheté, sale ou abimé : Party Rent se réserve le droit de vous facturer des frais de nettoyage / remise en état. Merci de noter que des différences de nuances sur ce mobilier peuvent apparaître en raison de l’entretien répété.</v>
          </cell>
          <cell r="R1148" t="str">
            <v>Fatboy the original black INDOOR W140*D180 cm</v>
          </cell>
          <cell r="S1148" t="str">
            <v>Please ensure that the floor is clean. If any serious soiling does occur, we reserve the right to charge you for the additional cleaning/replacement costs caused. Cleaning processes can lead to differences in colour in the material.</v>
          </cell>
          <cell r="T1148">
            <v>120</v>
          </cell>
        </row>
        <row r="1149">
          <cell r="A1149">
            <v>2641</v>
          </cell>
          <cell r="B1149" t="str">
            <v>Mietartikel</v>
          </cell>
          <cell r="C1149" t="str">
            <v>Verschiedenes</v>
          </cell>
          <cell r="D1149" t="str">
            <v>Deckchair Bali massives Teakholz B64*T150*H62 cm</v>
          </cell>
          <cell r="F1149">
            <v>38</v>
          </cell>
          <cell r="G1149">
            <v>0</v>
          </cell>
          <cell r="H1149">
            <v>8</v>
          </cell>
          <cell r="I1149">
            <v>174.9</v>
          </cell>
          <cell r="J1149">
            <v>13000</v>
          </cell>
          <cell r="K1149">
            <v>0.3</v>
          </cell>
          <cell r="N1149" t="str">
            <v>Ligstoel Bali teak L150*B64*H62 cm</v>
          </cell>
          <cell r="P1149" t="str">
            <v>Chaise Bali en bois de teck L150*P64*H62cm</v>
          </cell>
          <cell r="R1149" t="str">
            <v>Deck chair Bali teak W150*D64*H62 cm</v>
          </cell>
          <cell r="T1149">
            <v>72.5</v>
          </cell>
        </row>
        <row r="1150">
          <cell r="A1150">
            <v>2644</v>
          </cell>
          <cell r="B1150" t="str">
            <v>Mietartikel</v>
          </cell>
          <cell r="C1150" t="str">
            <v>Verschiedenes</v>
          </cell>
          <cell r="D1150" t="str">
            <v>Auflage creme für Deckchair Bali</v>
          </cell>
          <cell r="F1150">
            <v>6</v>
          </cell>
          <cell r="G1150">
            <v>0</v>
          </cell>
          <cell r="H1150">
            <v>3.5</v>
          </cell>
          <cell r="I1150">
            <v>70.400000000000006</v>
          </cell>
          <cell r="J1150">
            <v>2000</v>
          </cell>
          <cell r="K1150">
            <v>0.04</v>
          </cell>
          <cell r="N1150" t="str">
            <v>Kussen creme voor ligstoel Bali</v>
          </cell>
          <cell r="P1150" t="str">
            <v>Coussin crème pour chaise Bali</v>
          </cell>
          <cell r="R1150" t="str">
            <v>Pillow cream for deck chair Bali</v>
          </cell>
          <cell r="T1150">
            <v>13.5</v>
          </cell>
        </row>
        <row r="1151">
          <cell r="A1151">
            <v>2645</v>
          </cell>
          <cell r="B1151" t="str">
            <v>Mietartikel</v>
          </cell>
          <cell r="C1151" t="str">
            <v>Verschiedenes</v>
          </cell>
          <cell r="D1151" t="str">
            <v>Beach-Lounger teak mit Stoffbezug creme</v>
          </cell>
          <cell r="E1151" t="str">
            <v>B59*T100*H93 cm</v>
          </cell>
          <cell r="F1151">
            <v>19.5</v>
          </cell>
          <cell r="G1151">
            <v>0</v>
          </cell>
          <cell r="H1151">
            <v>8</v>
          </cell>
          <cell r="I1151">
            <v>176</v>
          </cell>
          <cell r="J1151">
            <v>5000</v>
          </cell>
          <cell r="K1151">
            <v>0.2</v>
          </cell>
          <cell r="N1151" t="str">
            <v>Beach-lounger teak met stof creme B59*D100*H93 ZH47 cm</v>
          </cell>
          <cell r="P1151" t="str">
            <v>Lounge Beach teck avec housse en tissu crème</v>
          </cell>
          <cell r="R1151" t="str">
            <v>Beach lounger teak with fabric cream W100*D59*H93</v>
          </cell>
          <cell r="T1151">
            <v>0</v>
          </cell>
        </row>
        <row r="1152">
          <cell r="A1152">
            <v>2648</v>
          </cell>
          <cell r="B1152" t="str">
            <v>Mietartikel</v>
          </cell>
          <cell r="C1152" t="str">
            <v>Verschiedenes</v>
          </cell>
          <cell r="D1152" t="str">
            <v>Sofa New York - Gestell verchromt mit scharzem Lederbezug</v>
          </cell>
          <cell r="E1152" t="str">
            <v>B280*T95*H40/60 cm</v>
          </cell>
          <cell r="F1152">
            <v>695</v>
          </cell>
          <cell r="G1152">
            <v>0</v>
          </cell>
          <cell r="H1152">
            <v>65</v>
          </cell>
          <cell r="I1152">
            <v>5940</v>
          </cell>
          <cell r="J1152">
            <v>70000</v>
          </cell>
          <cell r="K1152">
            <v>1.5</v>
          </cell>
          <cell r="N1152" t="str">
            <v>Sofa New York - frame verchroomd met zwarte lederen zitting</v>
          </cell>
          <cell r="O1152" t="str">
            <v>B280*D95*H40/60 cm</v>
          </cell>
          <cell r="P1152" t="str">
            <v>Canapé New York - Châssis chromé avec housse en cuir noir</v>
          </cell>
          <cell r="Q1152" t="str">
            <v>L280*P95*H40/60 cm</v>
          </cell>
          <cell r="R1152" t="str">
            <v>Sofa New York - frame chrome-plated with leather cover black</v>
          </cell>
          <cell r="S1152" t="str">
            <v>L280*W95*H40/60 cm</v>
          </cell>
          <cell r="T1152">
            <v>1200</v>
          </cell>
        </row>
        <row r="1153">
          <cell r="A1153">
            <v>2652</v>
          </cell>
          <cell r="B1153" t="str">
            <v>Mietartikel</v>
          </cell>
          <cell r="C1153" t="str">
            <v>Verschiedenes</v>
          </cell>
          <cell r="D1153" t="str">
            <v>Strandkorb blau/weiß mit Fußstützen B120*T85*H160 cm</v>
          </cell>
          <cell r="F1153">
            <v>169</v>
          </cell>
          <cell r="G1153">
            <v>0</v>
          </cell>
          <cell r="H1153">
            <v>26</v>
          </cell>
          <cell r="I1153">
            <v>467.5</v>
          </cell>
          <cell r="J1153">
            <v>35000</v>
          </cell>
          <cell r="K1153">
            <v>2</v>
          </cell>
          <cell r="N1153" t="str">
            <v>Strandkorf blauw/wit met voetsteunen B120*D85*H160 ZH47 cm</v>
          </cell>
          <cell r="P1153" t="str">
            <v>Grand fauteuil de plage bleu/blanc avec support pour pieds</v>
          </cell>
          <cell r="Q1153" t="str">
            <v>L120*P85*H160cm</v>
          </cell>
          <cell r="R1153" t="str">
            <v>Roof wicker beach chair bleu/white W120*D85*H160 cm</v>
          </cell>
          <cell r="T1153">
            <v>330</v>
          </cell>
        </row>
        <row r="1154">
          <cell r="A1154">
            <v>2653</v>
          </cell>
          <cell r="B1154" t="str">
            <v>Mietartikel</v>
          </cell>
          <cell r="C1154" t="str">
            <v>Lounge Möbel</v>
          </cell>
          <cell r="D1154" t="str">
            <v>Holzwürfel braun B40*T40*H40 cm</v>
          </cell>
          <cell r="F1154">
            <v>23</v>
          </cell>
          <cell r="G1154">
            <v>0</v>
          </cell>
          <cell r="H1154">
            <v>7</v>
          </cell>
          <cell r="I1154">
            <v>187</v>
          </cell>
          <cell r="J1154">
            <v>8000</v>
          </cell>
          <cell r="K1154">
            <v>0.08</v>
          </cell>
          <cell r="N1154" t="str">
            <v>Houten kubus bruin L40*B40*H40 cm</v>
          </cell>
          <cell r="P1154" t="str">
            <v>Cube en bois brun 40*40*H40 cm</v>
          </cell>
          <cell r="R1154" t="str">
            <v>Wooden cube brown W40*D40*H40 cm</v>
          </cell>
          <cell r="T1154">
            <v>52.5</v>
          </cell>
        </row>
        <row r="1155">
          <cell r="A1155">
            <v>2654</v>
          </cell>
          <cell r="B1155" t="str">
            <v>Mietartikel</v>
          </cell>
          <cell r="C1155" t="str">
            <v>Lounge Möbel</v>
          </cell>
          <cell r="D1155" t="str">
            <v>Holzwürfel braun B60*T60*H60 cm</v>
          </cell>
          <cell r="F1155">
            <v>37</v>
          </cell>
          <cell r="G1155">
            <v>0</v>
          </cell>
          <cell r="H1155">
            <v>10.5</v>
          </cell>
          <cell r="I1155">
            <v>192.5</v>
          </cell>
          <cell r="J1155">
            <v>17500</v>
          </cell>
          <cell r="K1155">
            <v>0.25</v>
          </cell>
          <cell r="N1155" t="str">
            <v>Houten kubus bruin L60*B60*H60 cm</v>
          </cell>
          <cell r="P1155" t="str">
            <v>Cube en bois brun 60*60*H60 cm</v>
          </cell>
          <cell r="R1155" t="str">
            <v>Wooden cube brown W60*D60*H60 cm</v>
          </cell>
          <cell r="T1155">
            <v>87.5</v>
          </cell>
        </row>
        <row r="1156">
          <cell r="A1156">
            <v>2655</v>
          </cell>
          <cell r="B1156" t="str">
            <v>Mietartikel</v>
          </cell>
          <cell r="C1156" t="str">
            <v>Lounge Möbel</v>
          </cell>
          <cell r="D1156" t="str">
            <v>Stehtisch Kubus braun L40*B40*H110 cm</v>
          </cell>
          <cell r="F1156">
            <v>37</v>
          </cell>
          <cell r="G1156">
            <v>0</v>
          </cell>
          <cell r="H1156">
            <v>10.5</v>
          </cell>
          <cell r="I1156">
            <v>253</v>
          </cell>
          <cell r="J1156">
            <v>17500</v>
          </cell>
          <cell r="K1156">
            <v>0.2</v>
          </cell>
          <cell r="N1156" t="str">
            <v>Statafel Kubus bruin L40*B40*H110 cm</v>
          </cell>
          <cell r="P1156" t="str">
            <v>Table haute Kubus brun 40*40*H110 cm</v>
          </cell>
          <cell r="R1156" t="str">
            <v>Bar table Kubus brown W40*D40*H110 cm</v>
          </cell>
          <cell r="T1156">
            <v>77.5</v>
          </cell>
        </row>
        <row r="1157">
          <cell r="A1157">
            <v>2656</v>
          </cell>
          <cell r="B1157" t="str">
            <v>Mietartikel</v>
          </cell>
          <cell r="C1157" t="str">
            <v>Lounge Möbel</v>
          </cell>
          <cell r="D1157" t="str">
            <v>Holzwürfel weiß B40*T40*H40 cm</v>
          </cell>
          <cell r="F1157">
            <v>23</v>
          </cell>
          <cell r="G1157">
            <v>0</v>
          </cell>
          <cell r="H1157">
            <v>7</v>
          </cell>
          <cell r="I1157">
            <v>192.5</v>
          </cell>
          <cell r="J1157">
            <v>8000</v>
          </cell>
          <cell r="K1157">
            <v>0.08</v>
          </cell>
          <cell r="N1157" t="str">
            <v>Houten kubus wit L40*B40*H40 cm</v>
          </cell>
          <cell r="P1157" t="str">
            <v>Cube en bois blanc 40*40*H40 cm</v>
          </cell>
          <cell r="R1157" t="str">
            <v>Wooden cube white W40*D40*H40 cm</v>
          </cell>
          <cell r="T1157">
            <v>54</v>
          </cell>
        </row>
        <row r="1158">
          <cell r="A1158">
            <v>2657</v>
          </cell>
          <cell r="B1158" t="str">
            <v>Mietartikel</v>
          </cell>
          <cell r="C1158" t="str">
            <v>Lounge Möbel</v>
          </cell>
          <cell r="D1158" t="str">
            <v>Holzwürfel weiß B60*T60*H60 cm</v>
          </cell>
          <cell r="F1158">
            <v>37</v>
          </cell>
          <cell r="G1158">
            <v>0</v>
          </cell>
          <cell r="H1158">
            <v>10.5</v>
          </cell>
          <cell r="I1158">
            <v>319</v>
          </cell>
          <cell r="J1158">
            <v>17500</v>
          </cell>
          <cell r="K1158">
            <v>0.25</v>
          </cell>
          <cell r="N1158" t="str">
            <v>Houten kubus wit L60*B60*H60 cm</v>
          </cell>
          <cell r="P1158" t="str">
            <v>Cube en bois blanc 60*60*H60 cm</v>
          </cell>
          <cell r="R1158" t="str">
            <v>Wooden cube white W60*D60*H60 cm</v>
          </cell>
          <cell r="T1158">
            <v>87.5</v>
          </cell>
        </row>
        <row r="1159">
          <cell r="A1159">
            <v>2658</v>
          </cell>
          <cell r="B1159" t="str">
            <v>Mietartikel</v>
          </cell>
          <cell r="C1159" t="str">
            <v>Lounge Möbel</v>
          </cell>
          <cell r="D1159" t="str">
            <v>Stehtisch Kubus weiß L40*B40*H110 cm</v>
          </cell>
          <cell r="F1159">
            <v>37</v>
          </cell>
          <cell r="G1159">
            <v>0</v>
          </cell>
          <cell r="H1159">
            <v>10.5</v>
          </cell>
          <cell r="I1159">
            <v>360</v>
          </cell>
          <cell r="J1159">
            <v>17500</v>
          </cell>
          <cell r="K1159">
            <v>0.2</v>
          </cell>
          <cell r="N1159" t="str">
            <v>Statafel Kubus wit L40*B40*H110 cm</v>
          </cell>
          <cell r="P1159" t="str">
            <v>Table haute Kubus blanc 40*40*H110 cm</v>
          </cell>
          <cell r="R1159" t="str">
            <v>Bar table Kubus white W40*D40*H110 cm</v>
          </cell>
          <cell r="T1159">
            <v>77.5</v>
          </cell>
        </row>
        <row r="1160">
          <cell r="A1160">
            <v>2659</v>
          </cell>
          <cell r="B1160" t="str">
            <v>Mietartikel</v>
          </cell>
          <cell r="C1160" t="str">
            <v>Verschiedenes</v>
          </cell>
          <cell r="D1160" t="str">
            <v>Messe-Präsentationskubus weiß mit 3 Schubladen</v>
          </cell>
          <cell r="E1160" t="str">
            <v>B60*T45*H110 cm inkl. Einsätze und 25 Einschraubpinnen._x000D_
Die oberen Platten sind austauschbar.</v>
          </cell>
          <cell r="F1160">
            <v>215</v>
          </cell>
          <cell r="G1160">
            <v>0</v>
          </cell>
          <cell r="H1160">
            <v>29</v>
          </cell>
          <cell r="I1160">
            <v>1595</v>
          </cell>
          <cell r="J1160">
            <v>29</v>
          </cell>
          <cell r="K1160">
            <v>0.5</v>
          </cell>
          <cell r="N1160" t="str">
            <v>Beurs-presentatiekubus wit met 3 lades</v>
          </cell>
          <cell r="O1160" t="str">
            <v>B60*D45*H110 cm incl. inzetten met 25 schroefpinnen._x000D_
De bovenplaat is uitwisselbaar.</v>
          </cell>
          <cell r="P1160" t="str">
            <v>x</v>
          </cell>
          <cell r="R1160" t="str">
            <v>x</v>
          </cell>
          <cell r="T1160">
            <v>415</v>
          </cell>
        </row>
        <row r="1161">
          <cell r="A1161">
            <v>2660</v>
          </cell>
          <cell r="B1161" t="str">
            <v>Mietartikel</v>
          </cell>
          <cell r="C1161" t="str">
            <v>Verschiedenes</v>
          </cell>
          <cell r="D1161" t="str">
            <v>Stehtisch / Prospektständer-Kubus weiß 40*40*H110 cm</v>
          </cell>
          <cell r="F1161">
            <v>47.5</v>
          </cell>
          <cell r="G1161">
            <v>0</v>
          </cell>
          <cell r="H1161">
            <v>10.5</v>
          </cell>
          <cell r="I1161">
            <v>247.5</v>
          </cell>
          <cell r="J1161">
            <v>17500</v>
          </cell>
          <cell r="K1161">
            <v>0.2</v>
          </cell>
          <cell r="N1161" t="str">
            <v>Statafel / folderstandaard-Kubus wit 40*40*H110 cm</v>
          </cell>
          <cell r="P1161" t="str">
            <v>Table haute / porte magazine Kubus blanc 40*40*H110 cm</v>
          </cell>
          <cell r="R1161" t="str">
            <v>Bar table / folder stand Kubus white 40*40*H110 cm</v>
          </cell>
          <cell r="T1161">
            <v>127.5</v>
          </cell>
        </row>
        <row r="1162">
          <cell r="A1162">
            <v>2663</v>
          </cell>
          <cell r="B1162" t="str">
            <v>Mietartikel</v>
          </cell>
          <cell r="C1162" t="str">
            <v>Beleuchtung</v>
          </cell>
          <cell r="D1162" t="str">
            <v>Fernbedienung für Akku LED-Floorspot silber (2665)</v>
          </cell>
          <cell r="F1162">
            <v>4.75</v>
          </cell>
          <cell r="G1162">
            <v>0</v>
          </cell>
          <cell r="H1162">
            <v>0</v>
          </cell>
          <cell r="I1162">
            <v>25.3</v>
          </cell>
          <cell r="J1162">
            <v>300</v>
          </cell>
          <cell r="K1162">
            <v>0.01</v>
          </cell>
          <cell r="N1162" t="str">
            <v>Afstandsbediening voor accu LED-floorspot zilver (2665)</v>
          </cell>
          <cell r="P1162" t="str">
            <v>x</v>
          </cell>
          <cell r="R1162" t="str">
            <v>Remote control unit for LED-floorspot silver (2665)</v>
          </cell>
          <cell r="T1162">
            <v>5.5</v>
          </cell>
        </row>
        <row r="1163">
          <cell r="A1163">
            <v>2665</v>
          </cell>
          <cell r="B1163" t="str">
            <v>Mietartikel</v>
          </cell>
          <cell r="C1163" t="str">
            <v>Beleuchtung</v>
          </cell>
          <cell r="D1163" t="str">
            <v>Akku LED-Floorspot silber B20*T20*H36 cm</v>
          </cell>
          <cell r="E1163" t="str">
            <v>16,7 Mio Farben einstellbar, IP44, Akkulaufzeit mind 10 Stunden, 15,4*15,4*28,7cm</v>
          </cell>
          <cell r="F1163">
            <v>42.5</v>
          </cell>
          <cell r="G1163">
            <v>0</v>
          </cell>
          <cell r="H1163">
            <v>11.5</v>
          </cell>
          <cell r="I1163">
            <v>720.5</v>
          </cell>
          <cell r="J1163">
            <v>5000</v>
          </cell>
          <cell r="K1163">
            <v>2.5000000000000001E-2</v>
          </cell>
          <cell r="N1163" t="str">
            <v>Accu LED-floorspot zilver L20*B20*H36 cm</v>
          </cell>
          <cell r="O1163" t="str">
            <v>16.7 miljoen kleuren instelbaar, IP44, acculooptijd minstens 10 uur bij wit</v>
          </cell>
          <cell r="P1163" t="str">
            <v>Batterie LED-Floorspot argenté L20*P20*H36 cm</v>
          </cell>
          <cell r="Q1163" t="str">
            <v>16,7 mio. de couleurs programmables, IP44, batterie: min. 10 heures,_x000D_
15,4*15,4*28,7 cm</v>
          </cell>
          <cell r="R1163" t="str">
            <v>Battery LED-floorspot silver W20*D20*H36 cm</v>
          </cell>
          <cell r="S1163" t="str">
            <v>16.7 mio colours adjustable, IP44, battery life at least 12 hours white</v>
          </cell>
          <cell r="T1163">
            <v>66</v>
          </cell>
        </row>
        <row r="1164">
          <cell r="A1164">
            <v>2666</v>
          </cell>
          <cell r="B1164" t="str">
            <v>Mietartikel</v>
          </cell>
          <cell r="C1164" t="str">
            <v>Beleuchtung</v>
          </cell>
          <cell r="D1164" t="str">
            <v>Transport-Ladecase für 6 Akku LED-Floorspots 230V</v>
          </cell>
          <cell r="E1164" t="str">
            <v>mit Ladekabel</v>
          </cell>
          <cell r="F1164">
            <v>0</v>
          </cell>
          <cell r="G1164">
            <v>0</v>
          </cell>
          <cell r="H1164">
            <v>0</v>
          </cell>
          <cell r="I1164">
            <v>610.5</v>
          </cell>
          <cell r="J1164">
            <v>35000</v>
          </cell>
          <cell r="K1164">
            <v>0.4</v>
          </cell>
          <cell r="N1164" t="str">
            <v>Transport-oplaadcase voor 6 accu LED-floorspots 230V</v>
          </cell>
          <cell r="O1164" t="str">
            <v>met oplaadkabel</v>
          </cell>
          <cell r="P1164" t="str">
            <v>xxxxxxxxxxxxxxxxxxxx</v>
          </cell>
          <cell r="R1164" t="str">
            <v>Transport-rechargecase for 6 battery LED-floorspots 230V</v>
          </cell>
          <cell r="S1164" t="str">
            <v>with charging cable</v>
          </cell>
          <cell r="T1164">
            <v>24.5</v>
          </cell>
        </row>
        <row r="1165">
          <cell r="A1165">
            <v>2667</v>
          </cell>
          <cell r="B1165" t="str">
            <v>Mietartikel</v>
          </cell>
          <cell r="C1165" t="str">
            <v>Lounge Möbel</v>
          </cell>
          <cell r="D1165" t="str">
            <v>Würfel Sichtbeton L40*B40*H40 cm</v>
          </cell>
          <cell r="F1165">
            <v>31.5</v>
          </cell>
          <cell r="G1165">
            <v>0</v>
          </cell>
          <cell r="H1165">
            <v>7</v>
          </cell>
          <cell r="I1165">
            <v>412.5</v>
          </cell>
          <cell r="J1165">
            <v>8000</v>
          </cell>
          <cell r="K1165">
            <v>0.08</v>
          </cell>
          <cell r="N1165" t="str">
            <v>Kubus sierbeton L40*B40*H40 cm</v>
          </cell>
          <cell r="P1165" t="str">
            <v>Cube béton apparent 40*40*H40 cm</v>
          </cell>
          <cell r="R1165" t="str">
            <v>Cube exposed concrete W40*D40*H40 cm</v>
          </cell>
          <cell r="T1165">
            <v>65</v>
          </cell>
        </row>
        <row r="1166">
          <cell r="A1166">
            <v>2668</v>
          </cell>
          <cell r="B1166" t="str">
            <v>Mietartikel</v>
          </cell>
          <cell r="C1166" t="str">
            <v>Lounge Möbel</v>
          </cell>
          <cell r="D1166" t="str">
            <v>Stehtisch Kubus Sichtbeton L40*B40*H110 cm</v>
          </cell>
          <cell r="F1166">
            <v>51.5</v>
          </cell>
          <cell r="G1166">
            <v>0</v>
          </cell>
          <cell r="H1166">
            <v>10.5</v>
          </cell>
          <cell r="I1166">
            <v>489.5</v>
          </cell>
          <cell r="J1166">
            <v>20000</v>
          </cell>
          <cell r="K1166">
            <v>0.2</v>
          </cell>
          <cell r="N1166" t="str">
            <v>Statafel Kubus sierbeton L40*B40*H110 cm</v>
          </cell>
          <cell r="P1166" t="str">
            <v>Table haute Kubus béton apparent 40*40*H110 cm</v>
          </cell>
          <cell r="R1166" t="str">
            <v>Bar table Kubus exposed concrete W40*D40*H110 cm</v>
          </cell>
          <cell r="T1166">
            <v>99.5</v>
          </cell>
        </row>
        <row r="1167">
          <cell r="A1167">
            <v>2669</v>
          </cell>
          <cell r="B1167" t="str">
            <v>Mietartikel</v>
          </cell>
          <cell r="C1167" t="str">
            <v>Lounge Möbel</v>
          </cell>
          <cell r="D1167" t="str">
            <v>Pedestal Sichtbeton 80*80*H115 cm</v>
          </cell>
          <cell r="F1167">
            <v>177.5</v>
          </cell>
          <cell r="G1167">
            <v>0</v>
          </cell>
          <cell r="H1167">
            <v>29</v>
          </cell>
          <cell r="I1167">
            <v>1639</v>
          </cell>
          <cell r="J1167">
            <v>35000</v>
          </cell>
          <cell r="K1167">
            <v>1</v>
          </cell>
          <cell r="N1167" t="str">
            <v>Pedestal sierbeton 80*80*H115 cm</v>
          </cell>
          <cell r="P1167" t="str">
            <v>x</v>
          </cell>
          <cell r="R1167" t="str">
            <v>Pedestal exposed concrete 80*80*H115 cm</v>
          </cell>
          <cell r="T1167">
            <v>325</v>
          </cell>
        </row>
        <row r="1168">
          <cell r="A1168">
            <v>2671</v>
          </cell>
          <cell r="B1168" t="str">
            <v>Mietartikel</v>
          </cell>
          <cell r="C1168" t="str">
            <v>Stehtische</v>
          </cell>
          <cell r="D1168" t="str">
            <v>Stehtischhusse easystretch weiß Ø80 cm</v>
          </cell>
          <cell r="E1168" t="str">
            <v>für Artikel Nr. 1133</v>
          </cell>
          <cell r="F1168">
            <v>20.5</v>
          </cell>
          <cell r="G1168">
            <v>0</v>
          </cell>
          <cell r="H1168">
            <v>5.35</v>
          </cell>
          <cell r="I1168">
            <v>72.5</v>
          </cell>
          <cell r="J1168">
            <v>70</v>
          </cell>
          <cell r="K1168">
            <v>1.0999999999999999E-2</v>
          </cell>
          <cell r="L1168">
            <v>0</v>
          </cell>
          <cell r="N1168" t="str">
            <v>Statafelhoes easystretch wit voor Ø80 cm</v>
          </cell>
          <cell r="O1168" t="str">
            <v>voor code 1133</v>
          </cell>
          <cell r="P1168" t="str">
            <v>Juponnage easystretch blanc Ø80 cm</v>
          </cell>
          <cell r="Q1168" t="str">
            <v>pour Code 1133</v>
          </cell>
          <cell r="R1168" t="str">
            <v>Cover easystretch white Ø80 cm</v>
          </cell>
          <cell r="S1168" t="str">
            <v>for Helsinki bar table</v>
          </cell>
          <cell r="T1168">
            <v>49.5</v>
          </cell>
        </row>
        <row r="1169">
          <cell r="A1169">
            <v>2672</v>
          </cell>
          <cell r="B1169" t="str">
            <v>Mietartikel</v>
          </cell>
          <cell r="C1169" t="str">
            <v>Stehtische</v>
          </cell>
          <cell r="D1169" t="str">
            <v>Stehtischhusse easystretch creme Ø80 cm</v>
          </cell>
          <cell r="E1169" t="str">
            <v>für Artikel Nr. 1133</v>
          </cell>
          <cell r="F1169">
            <v>20.5</v>
          </cell>
          <cell r="G1169">
            <v>0</v>
          </cell>
          <cell r="H1169">
            <v>5.35</v>
          </cell>
          <cell r="I1169">
            <v>74.5</v>
          </cell>
          <cell r="J1169">
            <v>670</v>
          </cell>
          <cell r="K1169">
            <v>1.0999999999999999E-2</v>
          </cell>
          <cell r="L1169">
            <v>0</v>
          </cell>
          <cell r="N1169" t="str">
            <v>Statafelhoes easystretch creme Ø80 cm</v>
          </cell>
          <cell r="O1169" t="str">
            <v>voor code 1133</v>
          </cell>
          <cell r="P1169" t="str">
            <v>Juponnage easystretch crème Ø80 cm</v>
          </cell>
          <cell r="Q1169" t="str">
            <v>pour Code 1133</v>
          </cell>
          <cell r="R1169" t="str">
            <v>Cover easystretch cream Ø80 cm</v>
          </cell>
          <cell r="S1169" t="str">
            <v>for Helsinki bar table</v>
          </cell>
          <cell r="T1169">
            <v>49.5</v>
          </cell>
        </row>
        <row r="1170">
          <cell r="A1170">
            <v>2673</v>
          </cell>
          <cell r="B1170" t="str">
            <v>Mietartikel</v>
          </cell>
          <cell r="C1170" t="str">
            <v>Stehtische</v>
          </cell>
          <cell r="D1170" t="str">
            <v>Stehtischhusse easystretch schwarz Ø80 cm</v>
          </cell>
          <cell r="E1170" t="str">
            <v>für Artikel Nr. 1133</v>
          </cell>
          <cell r="F1170">
            <v>20.5</v>
          </cell>
          <cell r="G1170">
            <v>0</v>
          </cell>
          <cell r="H1170">
            <v>5.35</v>
          </cell>
          <cell r="I1170">
            <v>74.5</v>
          </cell>
          <cell r="J1170">
            <v>670</v>
          </cell>
          <cell r="K1170">
            <v>1.0999999999999999E-2</v>
          </cell>
          <cell r="L1170">
            <v>0</v>
          </cell>
          <cell r="N1170" t="str">
            <v>Statafelhoes easystretch zwart Ø80 cm</v>
          </cell>
          <cell r="O1170" t="str">
            <v>voor code 1133</v>
          </cell>
          <cell r="P1170" t="str">
            <v>Juponnage easystretch noir Ø80 cm</v>
          </cell>
          <cell r="Q1170" t="str">
            <v>pour Code 1133</v>
          </cell>
          <cell r="R1170" t="str">
            <v>Cover easystretch black Ø80 cm</v>
          </cell>
          <cell r="S1170" t="str">
            <v>for Helsinki bar table</v>
          </cell>
          <cell r="T1170">
            <v>49.5</v>
          </cell>
        </row>
        <row r="1171">
          <cell r="A1171">
            <v>2674</v>
          </cell>
          <cell r="B1171" t="str">
            <v>Mietartikel</v>
          </cell>
          <cell r="C1171" t="str">
            <v>Stehtische</v>
          </cell>
          <cell r="D1171" t="str">
            <v>Stehtischhusse easystretch gelb Ø80 cm</v>
          </cell>
          <cell r="E1171" t="str">
            <v>für Artikel Nr. 1133</v>
          </cell>
          <cell r="F1171">
            <v>20.5</v>
          </cell>
          <cell r="G1171">
            <v>0</v>
          </cell>
          <cell r="H1171">
            <v>5.35</v>
          </cell>
          <cell r="I1171">
            <v>74.5</v>
          </cell>
          <cell r="J1171">
            <v>670</v>
          </cell>
          <cell r="K1171">
            <v>1.0999999999999999E-2</v>
          </cell>
          <cell r="L1171">
            <v>0</v>
          </cell>
          <cell r="N1171" t="str">
            <v>Statafelhoes easystretch geel Ø80 cm</v>
          </cell>
          <cell r="O1171" t="str">
            <v>voor code 1133</v>
          </cell>
          <cell r="P1171" t="str">
            <v>Juponnage easystretch jaune Ø80 cm</v>
          </cell>
          <cell r="Q1171" t="str">
            <v>pour Code 1133</v>
          </cell>
          <cell r="R1171" t="str">
            <v>Cover easystretch yellow Ø80 cm</v>
          </cell>
          <cell r="S1171" t="str">
            <v>for Helsinki bar table</v>
          </cell>
          <cell r="T1171">
            <v>49.5</v>
          </cell>
        </row>
        <row r="1172">
          <cell r="A1172">
            <v>2675</v>
          </cell>
          <cell r="B1172" t="str">
            <v>Mietartikel</v>
          </cell>
          <cell r="C1172" t="str">
            <v>Stehtische</v>
          </cell>
          <cell r="D1172" t="str">
            <v>Stehtischhusse easystretch blau Ø80 cm</v>
          </cell>
          <cell r="E1172" t="str">
            <v>für Artikel Nr. 1133</v>
          </cell>
          <cell r="F1172">
            <v>20.5</v>
          </cell>
          <cell r="G1172">
            <v>0</v>
          </cell>
          <cell r="H1172">
            <v>5.35</v>
          </cell>
          <cell r="I1172">
            <v>74.5</v>
          </cell>
          <cell r="J1172">
            <v>670</v>
          </cell>
          <cell r="K1172">
            <v>1.0999999999999999E-2</v>
          </cell>
          <cell r="L1172">
            <v>0</v>
          </cell>
          <cell r="N1172" t="str">
            <v>Statafelhoes easystretch blauw Ø80 cm</v>
          </cell>
          <cell r="O1172" t="str">
            <v>voor code 1133</v>
          </cell>
          <cell r="P1172" t="str">
            <v>Juponnage easystretch bleu Ø80 cm</v>
          </cell>
          <cell r="Q1172" t="str">
            <v>pour Code 1133</v>
          </cell>
          <cell r="R1172" t="str">
            <v>Cover easystretch blue Ø80 cm</v>
          </cell>
          <cell r="S1172" t="str">
            <v>for Helsinki bar table</v>
          </cell>
          <cell r="T1172">
            <v>49.5</v>
          </cell>
        </row>
        <row r="1173">
          <cell r="A1173">
            <v>2676</v>
          </cell>
          <cell r="B1173" t="str">
            <v>Mietartikel</v>
          </cell>
          <cell r="C1173" t="str">
            <v>Stehtische</v>
          </cell>
          <cell r="D1173" t="str">
            <v>Stehtischhusse easystretch rot Ø80 cm</v>
          </cell>
          <cell r="E1173" t="str">
            <v>für Artikel Nr. 1133</v>
          </cell>
          <cell r="F1173">
            <v>20.5</v>
          </cell>
          <cell r="G1173">
            <v>0</v>
          </cell>
          <cell r="H1173">
            <v>5.35</v>
          </cell>
          <cell r="I1173">
            <v>74.5</v>
          </cell>
          <cell r="J1173">
            <v>670</v>
          </cell>
          <cell r="K1173">
            <v>1.0999999999999999E-2</v>
          </cell>
          <cell r="L1173">
            <v>0</v>
          </cell>
          <cell r="N1173" t="str">
            <v>Statafelhoes easystretch rood Ø80 cm</v>
          </cell>
          <cell r="O1173" t="str">
            <v>voor code 1133</v>
          </cell>
          <cell r="P1173" t="str">
            <v>Juponnage easystretch rouge Ø80 cm</v>
          </cell>
          <cell r="Q1173" t="str">
            <v>pour Code 1133</v>
          </cell>
          <cell r="R1173" t="str">
            <v>Cover easystretch red Ø80 cm</v>
          </cell>
          <cell r="S1173" t="str">
            <v>for Helsinki bar table</v>
          </cell>
          <cell r="T1173">
            <v>49.5</v>
          </cell>
        </row>
        <row r="1174">
          <cell r="A1174">
            <v>2677</v>
          </cell>
          <cell r="B1174" t="str">
            <v>Mietartikel</v>
          </cell>
          <cell r="C1174" t="str">
            <v>Stehtische</v>
          </cell>
          <cell r="D1174" t="str">
            <v>Stehtischhusse easystretch grau Ø80 cm</v>
          </cell>
          <cell r="E1174" t="str">
            <v>für Artikel Nr. 1133</v>
          </cell>
          <cell r="F1174">
            <v>20.5</v>
          </cell>
          <cell r="G1174">
            <v>0</v>
          </cell>
          <cell r="H1174">
            <v>5.35</v>
          </cell>
          <cell r="I1174">
            <v>74.5</v>
          </cell>
          <cell r="J1174">
            <v>670</v>
          </cell>
          <cell r="K1174">
            <v>1.0999999999999999E-2</v>
          </cell>
          <cell r="L1174">
            <v>0</v>
          </cell>
          <cell r="N1174" t="str">
            <v>Statafelhoes easystretch grijs Ø80 cm</v>
          </cell>
          <cell r="O1174" t="str">
            <v>voor code 1133</v>
          </cell>
          <cell r="P1174" t="str">
            <v>Juponnage easystretch gris Ø80 cm</v>
          </cell>
          <cell r="Q1174" t="str">
            <v>pour Code 1133</v>
          </cell>
          <cell r="R1174" t="str">
            <v>Cover easystretch grey Ø80 cm</v>
          </cell>
          <cell r="S1174" t="str">
            <v>for Helsinki bar table</v>
          </cell>
          <cell r="T1174">
            <v>49.5</v>
          </cell>
        </row>
        <row r="1175">
          <cell r="A1175">
            <v>2678</v>
          </cell>
          <cell r="B1175" t="str">
            <v>Mietartikel</v>
          </cell>
          <cell r="C1175" t="str">
            <v>Stehtische</v>
          </cell>
          <cell r="D1175" t="str">
            <v>Stehtischhusse easystretch silberfarbig für Code 1133</v>
          </cell>
          <cell r="F1175">
            <v>20.5</v>
          </cell>
          <cell r="G1175">
            <v>0</v>
          </cell>
          <cell r="H1175">
            <v>5.35</v>
          </cell>
          <cell r="I1175">
            <v>74.5</v>
          </cell>
          <cell r="J1175">
            <v>670</v>
          </cell>
          <cell r="K1175">
            <v>1.0999999999999999E-2</v>
          </cell>
          <cell r="L1175">
            <v>0</v>
          </cell>
          <cell r="N1175" t="str">
            <v>Statafelhoes easystretch zilverkleurig voor code 1133</v>
          </cell>
          <cell r="P1175" t="str">
            <v>x</v>
          </cell>
          <cell r="R1175" t="str">
            <v>Cover easystretch silber coloured for Helsinki bar table</v>
          </cell>
          <cell r="T1175">
            <v>49.5</v>
          </cell>
        </row>
        <row r="1176">
          <cell r="A1176">
            <v>2679</v>
          </cell>
          <cell r="B1176" t="str">
            <v>Mietartikel</v>
          </cell>
          <cell r="C1176" t="str">
            <v>Stehtische</v>
          </cell>
          <cell r="D1176" t="str">
            <v>Stehtischhusse easystretch orange für Code 1133</v>
          </cell>
          <cell r="F1176">
            <v>20.5</v>
          </cell>
          <cell r="G1176">
            <v>0</v>
          </cell>
          <cell r="H1176">
            <v>5.35</v>
          </cell>
          <cell r="I1176">
            <v>74.5</v>
          </cell>
          <cell r="J1176">
            <v>670</v>
          </cell>
          <cell r="K1176">
            <v>1.0999999999999999E-2</v>
          </cell>
          <cell r="L1176">
            <v>0</v>
          </cell>
          <cell r="N1176" t="str">
            <v>Statafelhoes easystretch oranje voor code 1133</v>
          </cell>
          <cell r="P1176" t="str">
            <v>x</v>
          </cell>
          <cell r="R1176" t="str">
            <v>Cover easystretch orange for Helsinki bar table</v>
          </cell>
          <cell r="T1176">
            <v>49.5</v>
          </cell>
        </row>
        <row r="1177">
          <cell r="A1177">
            <v>2690</v>
          </cell>
          <cell r="B1177" t="str">
            <v>Mietartikel</v>
          </cell>
          <cell r="C1177" t="str">
            <v>Stehtische</v>
          </cell>
          <cell r="D1177" t="str">
            <v>Echtglasplatte für (Steh-)Tisch Ø80 cm</v>
          </cell>
          <cell r="F1177">
            <v>5.25</v>
          </cell>
          <cell r="G1177">
            <v>0.79</v>
          </cell>
          <cell r="H1177">
            <v>3.5</v>
          </cell>
          <cell r="I1177">
            <v>60.5</v>
          </cell>
          <cell r="J1177">
            <v>2500</v>
          </cell>
          <cell r="K1177">
            <v>0.01</v>
          </cell>
          <cell r="N1177" t="str">
            <v>Glasplaat voor (sta-)tafel Ø80 cm</v>
          </cell>
          <cell r="R1177" t="str">
            <v>Glass plate for (bar-)table Ø80 cm</v>
          </cell>
          <cell r="T1177">
            <v>13.5</v>
          </cell>
        </row>
        <row r="1178">
          <cell r="A1178">
            <v>2691</v>
          </cell>
          <cell r="B1178" t="str">
            <v>Mietartikel</v>
          </cell>
          <cell r="C1178" t="str">
            <v>Stehtische</v>
          </cell>
          <cell r="D1178" t="str">
            <v>Schutzplatte transparent Ø78 cm für (Steh-)Tisch</v>
          </cell>
          <cell r="F1178">
            <v>3.25</v>
          </cell>
          <cell r="G1178">
            <v>0</v>
          </cell>
          <cell r="H1178">
            <v>2.2999999999999998</v>
          </cell>
          <cell r="I1178">
            <v>16</v>
          </cell>
          <cell r="K1178">
            <v>1E-3</v>
          </cell>
          <cell r="N1178" t="str">
            <v>Beschermplaat transparant Ø78 cm voor (sta-)tafel</v>
          </cell>
          <cell r="P1178" t="str">
            <v>Plaque de protection transparente Ø 78 cm pour table haute</v>
          </cell>
          <cell r="R1178" t="str">
            <v>Protection plate transparent for Helsinki bar table Ø78 cm</v>
          </cell>
          <cell r="T1178">
            <v>7.5</v>
          </cell>
        </row>
        <row r="1179">
          <cell r="A1179">
            <v>2693</v>
          </cell>
          <cell r="B1179" t="str">
            <v>Mietartikel</v>
          </cell>
          <cell r="C1179" t="str">
            <v>Stehtische</v>
          </cell>
          <cell r="D1179" t="str">
            <v>Schutzplatte transparent 38*38 cm für (Steh-)Tische</v>
          </cell>
          <cell r="F1179">
            <v>1.75</v>
          </cell>
          <cell r="G1179">
            <v>0</v>
          </cell>
          <cell r="H1179">
            <v>2.2999999999999998</v>
          </cell>
          <cell r="I1179">
            <v>3.6</v>
          </cell>
          <cell r="K1179">
            <v>1E-4</v>
          </cell>
          <cell r="N1179" t="str">
            <v>Afdekplaat transparant L38*B38 cm voor (sta-)tafel</v>
          </cell>
          <cell r="P1179" t="str">
            <v>Plaque de protection transparente 38*38 cm pour table haute</v>
          </cell>
          <cell r="R1179" t="str">
            <v>Protection plate transparent W38*D38 cm for (bar-)table</v>
          </cell>
          <cell r="T1179">
            <v>5.5</v>
          </cell>
        </row>
        <row r="1180">
          <cell r="A1180">
            <v>2694</v>
          </cell>
          <cell r="B1180" t="str">
            <v>Mietartikel</v>
          </cell>
          <cell r="C1180" t="str">
            <v>Stehtische</v>
          </cell>
          <cell r="D1180" t="str">
            <v>Schutzplatte transparent B58*T58 cm</v>
          </cell>
          <cell r="F1180">
            <v>3.25</v>
          </cell>
          <cell r="G1180">
            <v>0</v>
          </cell>
          <cell r="H1180">
            <v>3.5</v>
          </cell>
          <cell r="I1180">
            <v>11</v>
          </cell>
          <cell r="K1180">
            <v>1E-3</v>
          </cell>
          <cell r="N1180" t="str">
            <v>Afdekplaat transparant L58*B58 cm</v>
          </cell>
          <cell r="P1180" t="str">
            <v>Plaque de protection transparente 58*58 cm</v>
          </cell>
          <cell r="R1180" t="str">
            <v>Protection plate transparent W58*D58 cm</v>
          </cell>
          <cell r="T1180">
            <v>8.75</v>
          </cell>
        </row>
        <row r="1181">
          <cell r="A1181">
            <v>2695</v>
          </cell>
          <cell r="B1181" t="str">
            <v>Mietartikel</v>
          </cell>
          <cell r="C1181" t="str">
            <v>Stehtische</v>
          </cell>
          <cell r="D1181" t="str">
            <v>Schutzplatte transparent für Pedestal 98*98 cm</v>
          </cell>
          <cell r="F1181">
            <v>3.75</v>
          </cell>
          <cell r="G1181">
            <v>0</v>
          </cell>
          <cell r="H1181">
            <v>3.5</v>
          </cell>
          <cell r="I1181">
            <v>26</v>
          </cell>
          <cell r="K1181">
            <v>2E-3</v>
          </cell>
          <cell r="N1181" t="str">
            <v>Afdekplaat transparant voor pedestal B98*D98 cm</v>
          </cell>
          <cell r="P1181" t="str">
            <v>Plaque de protection transparente 98*98 cm</v>
          </cell>
          <cell r="R1181" t="str">
            <v>Protection plate transparent for pedestal W98*D98 cm</v>
          </cell>
          <cell r="T1181">
            <v>11</v>
          </cell>
        </row>
        <row r="1182">
          <cell r="A1182">
            <v>2697</v>
          </cell>
          <cell r="B1182" t="str">
            <v>Mietartikel</v>
          </cell>
          <cell r="C1182" t="str">
            <v>Banketttische</v>
          </cell>
          <cell r="D1182" t="str">
            <v>Tischfolie transparent hochglanz L179*B69 cm</v>
          </cell>
          <cell r="F1182">
            <v>10.25</v>
          </cell>
          <cell r="G1182">
            <v>5.5</v>
          </cell>
          <cell r="H1182">
            <v>5.25</v>
          </cell>
          <cell r="I1182">
            <v>69</v>
          </cell>
          <cell r="J1182">
            <v>5000</v>
          </cell>
          <cell r="K1182">
            <v>2.5000000000000001E-2</v>
          </cell>
          <cell r="N1182" t="str">
            <v>Tafel folie transparant glans L179*B69 cm</v>
          </cell>
          <cell r="P1182" t="str">
            <v>Plaque de protection pour table brillant L179*P69 cm</v>
          </cell>
          <cell r="R1182" t="str">
            <v>Tafel foil transparent gloss L179*B69 cm</v>
          </cell>
          <cell r="T1182">
            <v>26.5</v>
          </cell>
        </row>
        <row r="1183">
          <cell r="A1183">
            <v>2700</v>
          </cell>
          <cell r="B1183" t="str">
            <v>Mietartikel</v>
          </cell>
          <cell r="C1183" t="str">
            <v>Barhocker</v>
          </cell>
          <cell r="D1183" t="str">
            <v>Gestell Barhocker LEM B37 SH66-79 cm</v>
          </cell>
          <cell r="F1183">
            <v>19.5</v>
          </cell>
          <cell r="G1183">
            <v>0</v>
          </cell>
          <cell r="H1183">
            <v>4.75</v>
          </cell>
          <cell r="I1183">
            <v>298.10000000000002</v>
          </cell>
          <cell r="J1183">
            <v>14500</v>
          </cell>
          <cell r="K1183">
            <v>0.17</v>
          </cell>
          <cell r="N1183" t="str">
            <v>Frame barkruk LEM B37 ZH66-79 cm</v>
          </cell>
          <cell r="P1183" t="str">
            <v>Châssis tabouret LEM LA37 HS66-79 cm</v>
          </cell>
          <cell r="R1183" t="str">
            <v>Frame bar stool LEM W37 SH66-79 cm</v>
          </cell>
          <cell r="T1183">
            <v>55</v>
          </cell>
        </row>
        <row r="1184">
          <cell r="A1184">
            <v>2701</v>
          </cell>
          <cell r="B1184" t="str">
            <v>Mietartikel</v>
          </cell>
          <cell r="C1184" t="str">
            <v>Barhocker</v>
          </cell>
          <cell r="D1184" t="str">
            <v>Sitz weiß für Barhocker LEM</v>
          </cell>
          <cell r="F1184">
            <v>5.25</v>
          </cell>
          <cell r="G1184">
            <v>0</v>
          </cell>
          <cell r="H1184">
            <v>0</v>
          </cell>
          <cell r="I1184">
            <v>138.6</v>
          </cell>
          <cell r="J1184">
            <v>1000</v>
          </cell>
          <cell r="K1184">
            <v>0</v>
          </cell>
          <cell r="N1184" t="str">
            <v>Zitting wit voor barkruk LEM</v>
          </cell>
          <cell r="P1184" t="str">
            <v>Siège blanc pour tabouret LEM</v>
          </cell>
          <cell r="R1184" t="str">
            <v>Seat white for bar stool LEM</v>
          </cell>
          <cell r="T1184">
            <v>21.5</v>
          </cell>
        </row>
        <row r="1185">
          <cell r="A1185">
            <v>2702</v>
          </cell>
          <cell r="B1185" t="str">
            <v>Mietartikel</v>
          </cell>
          <cell r="C1185" t="str">
            <v>Barhocker</v>
          </cell>
          <cell r="D1185" t="str">
            <v>Sitz schwarz für Barhocker LEM</v>
          </cell>
          <cell r="F1185">
            <v>5.25</v>
          </cell>
          <cell r="G1185">
            <v>0</v>
          </cell>
          <cell r="H1185">
            <v>0</v>
          </cell>
          <cell r="I1185">
            <v>138.6</v>
          </cell>
          <cell r="J1185">
            <v>1000</v>
          </cell>
          <cell r="K1185">
            <v>0</v>
          </cell>
          <cell r="N1185" t="str">
            <v>Zitting zwart voor barkruk LEM</v>
          </cell>
          <cell r="P1185" t="str">
            <v>Siège noir pour tabouret LEM</v>
          </cell>
          <cell r="R1185" t="str">
            <v>Seat black for bar stool LEM</v>
          </cell>
          <cell r="T1185">
            <v>21.5</v>
          </cell>
        </row>
        <row r="1186">
          <cell r="A1186">
            <v>2703</v>
          </cell>
          <cell r="B1186" t="str">
            <v>Mietartikel</v>
          </cell>
          <cell r="C1186" t="str">
            <v>Barhocker</v>
          </cell>
          <cell r="D1186" t="str">
            <v>Sitz nussbaum für Barhocker LEM</v>
          </cell>
          <cell r="F1186">
            <v>5.25</v>
          </cell>
          <cell r="G1186">
            <v>0</v>
          </cell>
          <cell r="H1186">
            <v>0</v>
          </cell>
          <cell r="I1186">
            <v>138.6</v>
          </cell>
          <cell r="J1186">
            <v>1000</v>
          </cell>
          <cell r="K1186">
            <v>0</v>
          </cell>
          <cell r="N1186" t="str">
            <v>Zitting noten voor barkruk LEM</v>
          </cell>
          <cell r="P1186" t="str">
            <v>Siège en noyer pour tabouret LEM</v>
          </cell>
          <cell r="R1186" t="str">
            <v>Seat walnut for bar stool LEM</v>
          </cell>
          <cell r="T1186">
            <v>21.5</v>
          </cell>
        </row>
        <row r="1187">
          <cell r="A1187">
            <v>2704</v>
          </cell>
          <cell r="B1187" t="str">
            <v>Mietartikel</v>
          </cell>
          <cell r="C1187" t="str">
            <v>Barhocker</v>
          </cell>
          <cell r="D1187" t="str">
            <v>Sitz grau für Barhocker LEM</v>
          </cell>
          <cell r="F1187">
            <v>5.25</v>
          </cell>
          <cell r="G1187">
            <v>0</v>
          </cell>
          <cell r="H1187">
            <v>0</v>
          </cell>
          <cell r="I1187">
            <v>138.6</v>
          </cell>
          <cell r="J1187">
            <v>1000</v>
          </cell>
          <cell r="K1187">
            <v>0</v>
          </cell>
          <cell r="N1187" t="str">
            <v>Zitting grijs voor barkruk LEM</v>
          </cell>
          <cell r="P1187" t="str">
            <v>Siège gris pour tabouret LEM</v>
          </cell>
          <cell r="R1187" t="str">
            <v>Seat grey for bar stool LEM</v>
          </cell>
          <cell r="T1187">
            <v>21.5</v>
          </cell>
        </row>
        <row r="1188">
          <cell r="A1188">
            <v>2705</v>
          </cell>
          <cell r="B1188" t="str">
            <v>Mietartikel</v>
          </cell>
          <cell r="C1188" t="str">
            <v>Barhocker</v>
          </cell>
          <cell r="D1188" t="str">
            <v>Sitz roh für Barhocker LEM</v>
          </cell>
          <cell r="F1188">
            <v>5</v>
          </cell>
          <cell r="G1188">
            <v>0</v>
          </cell>
          <cell r="I1188">
            <v>126</v>
          </cell>
          <cell r="J1188">
            <v>1000</v>
          </cell>
          <cell r="K1188">
            <v>0</v>
          </cell>
          <cell r="N1188" t="str">
            <v>Zitting ruw voor barkruk LEM</v>
          </cell>
          <cell r="P1188" t="str">
            <v>-</v>
          </cell>
          <cell r="R1188" t="str">
            <v>Seat raw (unlaquered) for bar stool LEM</v>
          </cell>
          <cell r="T1188">
            <v>0</v>
          </cell>
        </row>
        <row r="1189">
          <cell r="A1189">
            <v>2706</v>
          </cell>
          <cell r="B1189" t="str">
            <v>Mietartikel</v>
          </cell>
          <cell r="C1189" t="str">
            <v>Lounge Möbel</v>
          </cell>
          <cell r="D1189" t="str">
            <v>Holzwürfel weiß OUTDOOR 40*40*H40 cm</v>
          </cell>
          <cell r="F1189">
            <v>29</v>
          </cell>
          <cell r="G1189">
            <v>0</v>
          </cell>
          <cell r="H1189">
            <v>7</v>
          </cell>
          <cell r="I1189">
            <v>192.5</v>
          </cell>
          <cell r="J1189">
            <v>9000</v>
          </cell>
          <cell r="K1189">
            <v>0.08</v>
          </cell>
          <cell r="N1189" t="str">
            <v>Houten Kubus wit OUTDOOR L40*B40*H40 cm</v>
          </cell>
          <cell r="P1189" t="str">
            <v>Cube en bois blanc OUTDOOR 40*40*H40 cm</v>
          </cell>
          <cell r="R1189" t="str">
            <v>Wooden cube white OUTDOOR W40*D40*H40cm</v>
          </cell>
          <cell r="T1189">
            <v>44</v>
          </cell>
        </row>
        <row r="1190">
          <cell r="A1190">
            <v>2708</v>
          </cell>
          <cell r="B1190" t="str">
            <v>Mietartikel</v>
          </cell>
          <cell r="C1190" t="str">
            <v>Lounge Möbel</v>
          </cell>
          <cell r="D1190" t="str">
            <v>Stehtisch Kubus weiß OUTDOOR 40*40*H110 cm</v>
          </cell>
          <cell r="F1190">
            <v>44</v>
          </cell>
          <cell r="G1190">
            <v>0</v>
          </cell>
          <cell r="H1190">
            <v>10.5</v>
          </cell>
          <cell r="I1190">
            <v>269.5</v>
          </cell>
          <cell r="J1190">
            <v>19000</v>
          </cell>
          <cell r="K1190">
            <v>0.2</v>
          </cell>
          <cell r="N1190" t="str">
            <v>Statafel Kubus wit OUTDOOR L40*B40*H110 cm</v>
          </cell>
          <cell r="P1190" t="str">
            <v>Table haute Kubus blanc OUTDOOR 40*40*H110 cm</v>
          </cell>
          <cell r="R1190" t="str">
            <v>Bar table Kubus white OUTDOOR 40*40*H110 cm</v>
          </cell>
          <cell r="T1190">
            <v>72.5</v>
          </cell>
        </row>
        <row r="1191">
          <cell r="A1191">
            <v>2709</v>
          </cell>
          <cell r="B1191" t="str">
            <v>Mietartikel</v>
          </cell>
          <cell r="C1191" t="str">
            <v>Barhocker</v>
          </cell>
          <cell r="D1191" t="str">
            <v>Sitz weiß OUTDOOR für Barhocker Monza</v>
          </cell>
          <cell r="F1191">
            <v>2.75</v>
          </cell>
          <cell r="G1191">
            <v>0</v>
          </cell>
          <cell r="H1191">
            <v>1</v>
          </cell>
          <cell r="I1191">
            <v>82.5</v>
          </cell>
          <cell r="J1191">
            <v>1000</v>
          </cell>
          <cell r="K1191">
            <v>9.4999999999999998E-3</v>
          </cell>
          <cell r="N1191" t="str">
            <v>Zitting wit OUTDOOR voor barkruk Monza</v>
          </cell>
          <cell r="P1191" t="str">
            <v>Siège blanc OUTDOOR pour tabouret Monza</v>
          </cell>
          <cell r="R1191" t="str">
            <v>Seat white OUTDOOR for bar stool Monza</v>
          </cell>
          <cell r="T1191">
            <v>6.75</v>
          </cell>
        </row>
        <row r="1192">
          <cell r="A1192">
            <v>2711</v>
          </cell>
          <cell r="B1192" t="str">
            <v>Mietartikel</v>
          </cell>
          <cell r="C1192" t="str">
            <v>Lounge Möbel</v>
          </cell>
          <cell r="D1192" t="str">
            <v>Lounge-Hocker Dreieck Havanna karamell B70*T70*H41 cm</v>
          </cell>
          <cell r="F1192">
            <v>45</v>
          </cell>
          <cell r="G1192">
            <v>0</v>
          </cell>
          <cell r="H1192">
            <v>7</v>
          </cell>
          <cell r="I1192">
            <v>174.9</v>
          </cell>
          <cell r="J1192">
            <v>11000</v>
          </cell>
          <cell r="K1192">
            <v>0.3</v>
          </cell>
          <cell r="N1192" t="str">
            <v>Lounge-hocker Havanna driehoek caramel B70*D70*H41 cm</v>
          </cell>
          <cell r="P1192" t="str">
            <v>Loungemeuble Havane triangulaire caramel L70*P70*H41 cm</v>
          </cell>
          <cell r="R1192" t="str">
            <v>Lounge-stool triangle Havanna caramel W70*D70*H41 cm SH41 cm</v>
          </cell>
          <cell r="T1192">
            <v>68.5</v>
          </cell>
        </row>
        <row r="1193">
          <cell r="A1193">
            <v>2712</v>
          </cell>
          <cell r="B1193" t="str">
            <v>Mietartikel</v>
          </cell>
          <cell r="C1193" t="str">
            <v>Lounge Möbel</v>
          </cell>
          <cell r="D1193" t="str">
            <v>Lounge-Hocker Havanna karamell B30*T30*H45 cm</v>
          </cell>
          <cell r="F1193">
            <v>19</v>
          </cell>
          <cell r="G1193">
            <v>0</v>
          </cell>
          <cell r="H1193">
            <v>5.75</v>
          </cell>
          <cell r="I1193">
            <v>126.5</v>
          </cell>
          <cell r="J1193">
            <v>4500</v>
          </cell>
          <cell r="K1193">
            <v>0.05</v>
          </cell>
          <cell r="N1193" t="str">
            <v>Lounge-hocker Havanna caramel B30*D30*H45 cm</v>
          </cell>
          <cell r="P1193" t="str">
            <v>Loungemeuble Havane caramel L30*P30*H45 cm</v>
          </cell>
          <cell r="R1193" t="str">
            <v>Lounge-cube Havanna caramel W30*D30*H45 cm SH45 cm</v>
          </cell>
          <cell r="T1193">
            <v>26.5</v>
          </cell>
        </row>
        <row r="1194">
          <cell r="A1194">
            <v>2713</v>
          </cell>
          <cell r="B1194" t="str">
            <v>Mietartikel</v>
          </cell>
          <cell r="C1194" t="str">
            <v>Lounge Möbel</v>
          </cell>
          <cell r="D1194" t="str">
            <v>Lounge-Hocker Havanna karamell B45*T45*H41 cm</v>
          </cell>
          <cell r="F1194">
            <v>22</v>
          </cell>
          <cell r="G1194">
            <v>0</v>
          </cell>
          <cell r="H1194">
            <v>5.75</v>
          </cell>
          <cell r="I1194">
            <v>163.9</v>
          </cell>
          <cell r="J1194">
            <v>6500</v>
          </cell>
          <cell r="K1194">
            <v>0.125</v>
          </cell>
          <cell r="N1194" t="str">
            <v>Lounge-cube Havanna caramel B45*D45*H41 cm</v>
          </cell>
          <cell r="P1194" t="str">
            <v>Loungemeuble Havane caramel L45*P45*H41 cm</v>
          </cell>
          <cell r="R1194" t="str">
            <v>Lounge-cube Havanna caramel W45*D45*H41 cm SH41 cm</v>
          </cell>
          <cell r="T1194">
            <v>37</v>
          </cell>
        </row>
        <row r="1195">
          <cell r="A1195">
            <v>2715</v>
          </cell>
          <cell r="B1195" t="str">
            <v>Mietartikel</v>
          </cell>
          <cell r="C1195" t="str">
            <v>Lounge Möbel</v>
          </cell>
          <cell r="D1195" t="str">
            <v>Lounge-Hocker Havanna karamell B70*T70*H41 cm</v>
          </cell>
          <cell r="F1195">
            <v>44</v>
          </cell>
          <cell r="G1195">
            <v>0</v>
          </cell>
          <cell r="H1195">
            <v>7</v>
          </cell>
          <cell r="I1195">
            <v>185.9</v>
          </cell>
          <cell r="J1195">
            <v>13000</v>
          </cell>
          <cell r="K1195">
            <v>0.3</v>
          </cell>
          <cell r="N1195" t="str">
            <v>Lounge-hocker Havanna caramel B70*D70*H41 cm</v>
          </cell>
          <cell r="P1195" t="str">
            <v>Loungemeuble Havane caramel L70*P70*H41 cm</v>
          </cell>
          <cell r="R1195" t="str">
            <v>Lounge-stool Havanna caramel W70*D70*H41 cm SH41 cm</v>
          </cell>
          <cell r="T1195">
            <v>63</v>
          </cell>
        </row>
        <row r="1196">
          <cell r="A1196">
            <v>2717</v>
          </cell>
          <cell r="B1196" t="str">
            <v>Mietartikel</v>
          </cell>
          <cell r="C1196" t="str">
            <v>Lounge Möbel</v>
          </cell>
          <cell r="D1196" t="str">
            <v>Lounge-2-Sitz-Hocker Havanna karamell B104*T70*H41 cm</v>
          </cell>
          <cell r="F1196">
            <v>60</v>
          </cell>
          <cell r="G1196">
            <v>0</v>
          </cell>
          <cell r="H1196">
            <v>9.5</v>
          </cell>
          <cell r="I1196">
            <v>207.9</v>
          </cell>
          <cell r="J1196">
            <v>16000</v>
          </cell>
          <cell r="K1196">
            <v>0.42499999999999999</v>
          </cell>
          <cell r="N1196" t="str">
            <v>Lounge-2-zits-hocker Havanna caramel B104*D70*H41 cm</v>
          </cell>
          <cell r="P1196" t="str">
            <v>Loungemeuble Havane caramel à 2 places L104*P70*H41 cm</v>
          </cell>
          <cell r="R1196" t="str">
            <v>Lounge-2-seater Havanna caramel W104*D70*H41 cm SH41 cm</v>
          </cell>
          <cell r="T1196">
            <v>94.5</v>
          </cell>
        </row>
        <row r="1197">
          <cell r="A1197">
            <v>2719</v>
          </cell>
          <cell r="B1197" t="str">
            <v>Mietartikel</v>
          </cell>
          <cell r="C1197" t="str">
            <v>Lounge Möbel</v>
          </cell>
          <cell r="D1197" t="str">
            <v>Rückenlehne Havanna karamell B104 Ø30cm</v>
          </cell>
          <cell r="F1197">
            <v>37</v>
          </cell>
          <cell r="G1197">
            <v>0</v>
          </cell>
          <cell r="H1197">
            <v>16.5</v>
          </cell>
          <cell r="I1197">
            <v>163.9</v>
          </cell>
          <cell r="J1197">
            <v>4000</v>
          </cell>
          <cell r="K1197">
            <v>0.125</v>
          </cell>
          <cell r="N1197" t="str">
            <v>Rugleuning Havanna caramel B104 Ø30cm</v>
          </cell>
          <cell r="P1197" t="str">
            <v>Dos Havane caramel L104 Ø30cm</v>
          </cell>
          <cell r="R1197" t="str">
            <v>Backrest Havanna caramel W104 Ø30cm</v>
          </cell>
          <cell r="T1197">
            <v>63</v>
          </cell>
        </row>
        <row r="1198">
          <cell r="A1198">
            <v>2722</v>
          </cell>
          <cell r="B1198" t="str">
            <v>Mietartikel</v>
          </cell>
          <cell r="C1198" t="str">
            <v>Lounge Möbel</v>
          </cell>
          <cell r="D1198" t="str">
            <v>Stuhl Havanna karamell B52*T70*H70cm SH41cm</v>
          </cell>
          <cell r="F1198">
            <v>66</v>
          </cell>
          <cell r="G1198">
            <v>0</v>
          </cell>
          <cell r="H1198">
            <v>9.25</v>
          </cell>
          <cell r="I1198">
            <v>192.5</v>
          </cell>
          <cell r="J1198">
            <v>13000</v>
          </cell>
          <cell r="K1198">
            <v>0.4</v>
          </cell>
          <cell r="N1198" t="str">
            <v>Stoel Havanna caramel B52*D70*H70cm ZH41cm</v>
          </cell>
          <cell r="P1198" t="str">
            <v>Chaise Havane caramel L52*P70*H70cm</v>
          </cell>
          <cell r="R1198" t="str">
            <v>Chair Havanna caramel W52*D70*H70cm SH41cm</v>
          </cell>
          <cell r="T1198">
            <v>89.5</v>
          </cell>
        </row>
        <row r="1199">
          <cell r="A1199">
            <v>2724</v>
          </cell>
          <cell r="B1199" t="str">
            <v>Mietartikel</v>
          </cell>
          <cell r="C1199" t="str">
            <v>Lounge Möbel</v>
          </cell>
          <cell r="D1199" t="str">
            <v>Bank 2-Sitz Havanna karamell</v>
          </cell>
          <cell r="E1199" t="str">
            <v>B104*T70*H70 SH41 cm</v>
          </cell>
          <cell r="F1199">
            <v>110</v>
          </cell>
          <cell r="G1199">
            <v>0</v>
          </cell>
          <cell r="H1199">
            <v>16.5</v>
          </cell>
          <cell r="I1199">
            <v>379.5</v>
          </cell>
          <cell r="J1199">
            <v>21000</v>
          </cell>
          <cell r="K1199">
            <v>0.85</v>
          </cell>
          <cell r="N1199" t="str">
            <v>Bank Havanna 2-zits caramel B104*D70*H70 ZH41 cm</v>
          </cell>
          <cell r="P1199" t="str">
            <v>Banc Havane caramel à deux places L104*P70*H70 cm</v>
          </cell>
          <cell r="R1199" t="str">
            <v>Settee 2-seater Havanna caramel</v>
          </cell>
          <cell r="S1199" t="str">
            <v>W104*D70*H70 SH41 cm</v>
          </cell>
          <cell r="T1199">
            <v>173.5</v>
          </cell>
        </row>
        <row r="1200">
          <cell r="A1200">
            <v>2726</v>
          </cell>
          <cell r="B1200" t="str">
            <v>Mietartikel</v>
          </cell>
          <cell r="C1200" t="str">
            <v>Lounge Möbel</v>
          </cell>
          <cell r="D1200" t="str">
            <v>Sessel Eckelement Havanna karamell B70*T70*H70cm SH41cm</v>
          </cell>
          <cell r="F1200">
            <v>99</v>
          </cell>
          <cell r="G1200">
            <v>0</v>
          </cell>
          <cell r="H1200">
            <v>9.5</v>
          </cell>
          <cell r="I1200">
            <v>280.5</v>
          </cell>
          <cell r="J1200">
            <v>19000</v>
          </cell>
          <cell r="K1200">
            <v>0.45</v>
          </cell>
          <cell r="N1200" t="str">
            <v>Fauteuil Havanna hoekelement caramel B70*D70*H70cm ZH41 cm</v>
          </cell>
          <cell r="P1200" t="str">
            <v>Fauteuil Havane caramel élément de raccord (angle 45°)</v>
          </cell>
          <cell r="Q1200" t="str">
            <v>L70*P70*H70cm _x000D_</v>
          </cell>
          <cell r="R1200" t="str">
            <v>Armchair cornerelement Havanna caramel W70*D70*H70cm SH41cm</v>
          </cell>
          <cell r="T1200">
            <v>152.5</v>
          </cell>
        </row>
        <row r="1201">
          <cell r="A1201">
            <v>2731</v>
          </cell>
          <cell r="B1201" t="str">
            <v>Mietartikel</v>
          </cell>
          <cell r="C1201" t="str">
            <v>Lounge Möbel</v>
          </cell>
          <cell r="D1201" t="str">
            <v>Basisgestell Sessel Havanna karamell mit Armlehnen</v>
          </cell>
          <cell r="E1201" t="str">
            <v>L70*T70*H70 cm</v>
          </cell>
          <cell r="F1201">
            <v>58</v>
          </cell>
          <cell r="G1201">
            <v>0</v>
          </cell>
          <cell r="H1201">
            <v>4.75</v>
          </cell>
          <cell r="I1201">
            <v>275</v>
          </cell>
          <cell r="J1201">
            <v>26000</v>
          </cell>
          <cell r="K1201">
            <v>0.4</v>
          </cell>
          <cell r="N1201" t="str">
            <v>Base fauteuil Havanna caramel met armleuningen</v>
          </cell>
          <cell r="O1201" t="str">
            <v>L70*T70*H70 cm</v>
          </cell>
          <cell r="P1201" t="str">
            <v>x</v>
          </cell>
          <cell r="R1201" t="str">
            <v>Base armchair Havanna caramel with armrests</v>
          </cell>
          <cell r="S1201" t="str">
            <v>L70*T70*H70 cm</v>
          </cell>
          <cell r="T1201">
            <v>94.5</v>
          </cell>
        </row>
        <row r="1202">
          <cell r="A1202">
            <v>2732</v>
          </cell>
          <cell r="B1202" t="str">
            <v>Mietartikel</v>
          </cell>
          <cell r="C1202" t="str">
            <v>Lounge Möbel</v>
          </cell>
          <cell r="D1202" t="str">
            <v>Sitz karamell höhenverstellbar für Sessel Havanna</v>
          </cell>
          <cell r="F1202">
            <v>35</v>
          </cell>
          <cell r="G1202">
            <v>0</v>
          </cell>
          <cell r="H1202">
            <v>4.75</v>
          </cell>
          <cell r="I1202">
            <v>104.5</v>
          </cell>
          <cell r="J1202">
            <v>4000</v>
          </cell>
          <cell r="K1202">
            <v>0.05</v>
          </cell>
          <cell r="N1202" t="str">
            <v>Zitting caramel in hoogte instelbaar voor fauteuil Havanna</v>
          </cell>
          <cell r="P1202" t="str">
            <v>x</v>
          </cell>
          <cell r="R1202" t="str">
            <v>Seat caramel variable in height for armchair Havanna</v>
          </cell>
          <cell r="T1202">
            <v>47.5</v>
          </cell>
        </row>
        <row r="1203">
          <cell r="A1203">
            <v>2733</v>
          </cell>
          <cell r="B1203" t="str">
            <v>Mietartikel</v>
          </cell>
          <cell r="C1203" t="str">
            <v>Lounge Möbel</v>
          </cell>
          <cell r="D1203" t="str">
            <v>Sessel Havanna karamell mit Armlehnen</v>
          </cell>
          <cell r="E1203" t="str">
            <v>und höhenverstellbarem Sitz B70*T70*H70 cm</v>
          </cell>
          <cell r="F1203">
            <v>93</v>
          </cell>
          <cell r="G1203">
            <v>0</v>
          </cell>
          <cell r="H1203">
            <v>9.5</v>
          </cell>
          <cell r="I1203">
            <v>379.5</v>
          </cell>
          <cell r="J1203">
            <v>30000</v>
          </cell>
          <cell r="K1203">
            <v>0.45</v>
          </cell>
          <cell r="L1203">
            <v>0</v>
          </cell>
          <cell r="N1203" t="str">
            <v>Fauteuil Havanna caramel met armleuningen</v>
          </cell>
          <cell r="O1203" t="str">
            <v>en zitting in hoogte verstelbaar B70*D70*H70 ZH41 cm</v>
          </cell>
          <cell r="P1203" t="str">
            <v>Fauteuil Havane caramel avec accoudoir et siège</v>
          </cell>
          <cell r="Q1203" t="str">
            <v>réglable en hauteur L70*P70*H70 cm</v>
          </cell>
          <cell r="R1203" t="str">
            <v>Armchair Havanna caramel with seat variable in height</v>
          </cell>
          <cell r="S1203" t="str">
            <v>W70*D70*H70 SH41 cm</v>
          </cell>
          <cell r="T1203">
            <v>142</v>
          </cell>
        </row>
        <row r="1204">
          <cell r="A1204">
            <v>2734</v>
          </cell>
          <cell r="B1204" t="str">
            <v>Mietartikel</v>
          </cell>
          <cell r="C1204" t="str">
            <v>Lounge Möbel</v>
          </cell>
          <cell r="D1204" t="str">
            <v>Rückenpolster karamell für Sessel Havanna 2733</v>
          </cell>
          <cell r="E1204" t="str">
            <v>(wenn Sessel auf Tischhöhe vermietet wird)</v>
          </cell>
          <cell r="F1204">
            <v>7.5</v>
          </cell>
          <cell r="G1204">
            <v>0</v>
          </cell>
          <cell r="H1204">
            <v>3.5</v>
          </cell>
          <cell r="I1204">
            <v>71.5</v>
          </cell>
          <cell r="J1204">
            <v>2000</v>
          </cell>
          <cell r="K1204">
            <v>0.03</v>
          </cell>
          <cell r="N1204" t="str">
            <v>Rugkussen caramel voor fauteuil Havanna 2733</v>
          </cell>
          <cell r="O1204" t="str">
            <v>(indien fauteuil als dinnerstoel wordt gebruikt)</v>
          </cell>
          <cell r="P1204" t="str">
            <v>Dos pour fauteuil Havane caramel 2733</v>
          </cell>
          <cell r="Q1204" t="str">
            <v>(utile si fauteuil est utilisé à hauteur table standard)</v>
          </cell>
          <cell r="R1204" t="str">
            <v>Back cushion caramel for Armchair Havanna 2733</v>
          </cell>
          <cell r="S1204" t="str">
            <v>(if chair at table height will be rented)</v>
          </cell>
          <cell r="T1204">
            <v>10.5</v>
          </cell>
        </row>
        <row r="1205">
          <cell r="A1205">
            <v>2735</v>
          </cell>
          <cell r="B1205" t="str">
            <v>Mietartikel</v>
          </cell>
          <cell r="C1205" t="str">
            <v>Lounge Möbel</v>
          </cell>
          <cell r="D1205" t="str">
            <v>Sofa Havanna karamell mit Armlehnen B122*T70*H70cm SH41cm</v>
          </cell>
          <cell r="F1205">
            <v>154</v>
          </cell>
          <cell r="G1205">
            <v>0</v>
          </cell>
          <cell r="H1205">
            <v>16.5</v>
          </cell>
          <cell r="I1205">
            <v>434.5</v>
          </cell>
          <cell r="J1205">
            <v>36000</v>
          </cell>
          <cell r="K1205">
            <v>1</v>
          </cell>
          <cell r="N1205" t="str">
            <v>Sofa Havanna 2-zits caramel met armleuningen</v>
          </cell>
          <cell r="O1205" t="str">
            <v>B122*D70*H70cm ZH41cm _x000D_</v>
          </cell>
          <cell r="P1205" t="str">
            <v>Canapé Havane caramel L122*P70*H70 cm</v>
          </cell>
          <cell r="R1205" t="str">
            <v>Sofa Havanna caramel with armrests</v>
          </cell>
          <cell r="S1205" t="str">
            <v>W122*D70*H70 SH41 cm</v>
          </cell>
          <cell r="T1205">
            <v>226</v>
          </cell>
        </row>
        <row r="1206">
          <cell r="A1206">
            <v>2736</v>
          </cell>
          <cell r="B1206" t="str">
            <v>Mietartikel</v>
          </cell>
          <cell r="C1206" t="str">
            <v>Designer(steh-)tische</v>
          </cell>
          <cell r="D1206" t="str">
            <v>Tisch-Stahlgestell Foster 500-T2   L130*T65 cm</v>
          </cell>
          <cell r="E1206" t="str">
            <v>(Tischhöhe 38 cm)</v>
          </cell>
          <cell r="F1206">
            <v>109</v>
          </cell>
          <cell r="G1206">
            <v>0</v>
          </cell>
          <cell r="H1206">
            <v>21</v>
          </cell>
          <cell r="I1206">
            <v>797.5</v>
          </cell>
          <cell r="J1206">
            <v>35000</v>
          </cell>
          <cell r="K1206">
            <v>0.5</v>
          </cell>
          <cell r="N1206" t="str">
            <v>Tafelonderstel staal Foster 500-T2  L130*B65 cm</v>
          </cell>
          <cell r="O1206" t="str">
            <v>(tafelhoogte 38 cm)</v>
          </cell>
          <cell r="R1206" t="str">
            <v>Table-frame steel Foster 500-T2  L130*W65 cm</v>
          </cell>
          <cell r="S1206" t="str">
            <v>(table height 38 cm)</v>
          </cell>
          <cell r="T1206">
            <v>215</v>
          </cell>
        </row>
        <row r="1207">
          <cell r="A1207">
            <v>2737</v>
          </cell>
          <cell r="B1207" t="str">
            <v>Mietartikel</v>
          </cell>
          <cell r="C1207" t="str">
            <v>Designer(steh-)tische</v>
          </cell>
          <cell r="D1207" t="str">
            <v>Tischplatte Foster 500-T2 weiß L130*T65*H4 cm</v>
          </cell>
          <cell r="E1207" t="str">
            <v>Für die Montage wird ein Inbusschlüssel Größe 7 benötigt!</v>
          </cell>
          <cell r="F1207">
            <v>92.5</v>
          </cell>
          <cell r="G1207">
            <v>0</v>
          </cell>
          <cell r="H1207">
            <v>15</v>
          </cell>
          <cell r="I1207">
            <v>1039.5</v>
          </cell>
          <cell r="J1207">
            <v>20</v>
          </cell>
          <cell r="K1207">
            <v>0.25</v>
          </cell>
          <cell r="N1207" t="str">
            <v>Tafelblad Foster 500-T2 wit L130*T65*H4 cm</v>
          </cell>
          <cell r="O1207" t="str">
            <v>Tbv de montage is een inbussleutel 7 nodig!</v>
          </cell>
          <cell r="R1207" t="str">
            <v>Tabletop Foster 500-T2 white  L130*T65*H4 cm</v>
          </cell>
          <cell r="T1207">
            <v>175</v>
          </cell>
        </row>
        <row r="1208">
          <cell r="A1208">
            <v>2745</v>
          </cell>
          <cell r="B1208" t="str">
            <v>Mietartikel</v>
          </cell>
          <cell r="C1208" t="str">
            <v>Verschiedenes</v>
          </cell>
          <cell r="D1208" t="str">
            <v>Beach-Lounger Teak-Holzgestell B66 cm (ohne Bezug)</v>
          </cell>
          <cell r="F1208">
            <v>15</v>
          </cell>
          <cell r="G1208">
            <v>0</v>
          </cell>
          <cell r="H1208">
            <v>8</v>
          </cell>
          <cell r="I1208">
            <v>185</v>
          </cell>
          <cell r="J1208">
            <v>5000</v>
          </cell>
          <cell r="K1208">
            <v>0.2</v>
          </cell>
          <cell r="N1208" t="str">
            <v>Beach-lounger teak-houten frame B66 cm (zonder stof)</v>
          </cell>
          <cell r="P1208" t="str">
            <v>x</v>
          </cell>
          <cell r="R1208" t="str">
            <v>Beach-Lounger wooden frame teak W66 cm (without fabric)</v>
          </cell>
          <cell r="T1208">
            <v>38.5</v>
          </cell>
        </row>
        <row r="1209">
          <cell r="A1209">
            <v>2746</v>
          </cell>
          <cell r="B1209" t="str">
            <v>Mietartikel</v>
          </cell>
          <cell r="C1209" t="str">
            <v>Verschiedenes</v>
          </cell>
          <cell r="D1209" t="str">
            <v>Bezug creme B44 cm Beach Lounger mit 2 Holzstäbchen</v>
          </cell>
          <cell r="F1209">
            <v>5.25</v>
          </cell>
          <cell r="G1209">
            <v>0</v>
          </cell>
          <cell r="H1209">
            <v>0</v>
          </cell>
          <cell r="I1209">
            <v>31.9</v>
          </cell>
          <cell r="J1209">
            <v>10</v>
          </cell>
          <cell r="K1209">
            <v>1E-4</v>
          </cell>
          <cell r="N1209" t="str">
            <v>Stof creme B44 cm beach-lounger met 2 houten staafjes</v>
          </cell>
          <cell r="P1209" t="str">
            <v>x</v>
          </cell>
          <cell r="R1209" t="str">
            <v>Fabric cream B44 cm beach-lounger with 2 wooden sticks</v>
          </cell>
          <cell r="T1209">
            <v>5</v>
          </cell>
        </row>
        <row r="1210">
          <cell r="A1210">
            <v>2747</v>
          </cell>
          <cell r="B1210" t="str">
            <v>Mietartikel</v>
          </cell>
          <cell r="C1210" t="str">
            <v>Verschiedenes</v>
          </cell>
          <cell r="D1210" t="str">
            <v>Bezug schwarz B44 cm Beach Lounger mit 2 Holzstäbchen</v>
          </cell>
          <cell r="F1210">
            <v>5.25</v>
          </cell>
          <cell r="G1210">
            <v>0</v>
          </cell>
          <cell r="H1210">
            <v>0</v>
          </cell>
          <cell r="I1210">
            <v>31.9</v>
          </cell>
          <cell r="J1210">
            <v>10</v>
          </cell>
          <cell r="K1210">
            <v>1E-4</v>
          </cell>
          <cell r="N1210" t="str">
            <v>Stof zwart B44 cm beach-lounger met 2 houten staafjes</v>
          </cell>
          <cell r="P1210" t="str">
            <v>x</v>
          </cell>
          <cell r="R1210" t="str">
            <v>Fabric black B44 cm beach-lounger with 2 wooden sticks</v>
          </cell>
          <cell r="T1210">
            <v>5</v>
          </cell>
        </row>
        <row r="1211">
          <cell r="A1211">
            <v>2766</v>
          </cell>
          <cell r="B1211" t="str">
            <v>Mietartikel</v>
          </cell>
          <cell r="C1211" t="str">
            <v>Lounge Möbel</v>
          </cell>
          <cell r="D1211" t="str">
            <v>Kuscheldecke sand 150*200 cm</v>
          </cell>
          <cell r="F1211">
            <v>7.75</v>
          </cell>
          <cell r="G1211">
            <v>0</v>
          </cell>
          <cell r="H1211">
            <v>3</v>
          </cell>
          <cell r="I1211">
            <v>42.9</v>
          </cell>
          <cell r="J1211">
            <v>750</v>
          </cell>
          <cell r="K1211">
            <v>0.01</v>
          </cell>
          <cell r="N1211" t="str">
            <v>Terrasdeken creme L150*B200 cm</v>
          </cell>
          <cell r="P1211" t="str">
            <v>Plaid creme 150*200 cm</v>
          </cell>
          <cell r="R1211" t="str">
            <v>Warming blanket cream W150*D200 cm</v>
          </cell>
          <cell r="T1211">
            <v>13.65</v>
          </cell>
        </row>
        <row r="1212">
          <cell r="A1212">
            <v>2767</v>
          </cell>
          <cell r="B1212" t="str">
            <v>Mietartikel</v>
          </cell>
          <cell r="C1212" t="str">
            <v>Lounge Möbel</v>
          </cell>
          <cell r="D1212" t="str">
            <v>Kuscheldecke braun 150*200 cm</v>
          </cell>
          <cell r="F1212">
            <v>7.75</v>
          </cell>
          <cell r="G1212">
            <v>0</v>
          </cell>
          <cell r="H1212">
            <v>3</v>
          </cell>
          <cell r="I1212">
            <v>42.9</v>
          </cell>
          <cell r="J1212">
            <v>750</v>
          </cell>
          <cell r="K1212">
            <v>0.01</v>
          </cell>
          <cell r="N1212" t="str">
            <v>Terrasdeken bruin L150*B200 cm</v>
          </cell>
          <cell r="P1212" t="str">
            <v>Plaid brun 150*200 cm</v>
          </cell>
          <cell r="R1212" t="str">
            <v>Warming blanket brown W150*D200 cm</v>
          </cell>
          <cell r="T1212">
            <v>13.65</v>
          </cell>
        </row>
        <row r="1213">
          <cell r="A1213">
            <v>2768</v>
          </cell>
          <cell r="B1213" t="str">
            <v>Mietartikel</v>
          </cell>
          <cell r="C1213" t="str">
            <v>Lounge Möbel</v>
          </cell>
          <cell r="D1213" t="str">
            <v>Kuscheldecke grau 150*200 cm</v>
          </cell>
          <cell r="F1213">
            <v>7.75</v>
          </cell>
          <cell r="G1213">
            <v>0</v>
          </cell>
          <cell r="H1213">
            <v>3</v>
          </cell>
          <cell r="I1213">
            <v>42.9</v>
          </cell>
          <cell r="J1213">
            <v>750</v>
          </cell>
          <cell r="K1213">
            <v>0.01</v>
          </cell>
          <cell r="N1213" t="str">
            <v>Terrasdeken grijs L150*B200 cm</v>
          </cell>
          <cell r="P1213" t="str">
            <v>Plaid gris 150*200 cm</v>
          </cell>
          <cell r="R1213" t="str">
            <v>Warming blanket grey W150*D200 cm</v>
          </cell>
          <cell r="T1213">
            <v>13.65</v>
          </cell>
        </row>
        <row r="1214">
          <cell r="A1214">
            <v>2772</v>
          </cell>
          <cell r="B1214" t="str">
            <v>Mietartikel</v>
          </cell>
          <cell r="C1214" t="str">
            <v>Lounge Möbel</v>
          </cell>
          <cell r="D1214" t="str">
            <v>Sessel Foster 500 Yachtleder weiß B80*T80*H73 SH43 cm</v>
          </cell>
          <cell r="F1214">
            <v>199</v>
          </cell>
          <cell r="G1214">
            <v>0</v>
          </cell>
          <cell r="H1214">
            <v>35</v>
          </cell>
          <cell r="I1214">
            <v>3245</v>
          </cell>
          <cell r="J1214">
            <v>55000</v>
          </cell>
          <cell r="K1214">
            <v>0.9</v>
          </cell>
          <cell r="N1214" t="str">
            <v>Fauteuil Foster 500 yachtleder wit B80*D80*H73 cm ZH43 cm</v>
          </cell>
          <cell r="P1214" t="str">
            <v>Fauteuil Foster 500 en cuir blanc LA80*P80*HS43*H73 cm</v>
          </cell>
          <cell r="R1214" t="str">
            <v>Foster 500 armchair yacht leather white W80*D80*H73 cm</v>
          </cell>
          <cell r="S1214" t="str">
            <v>SH43 cm</v>
          </cell>
          <cell r="T1214">
            <v>325</v>
          </cell>
        </row>
        <row r="1215">
          <cell r="A1215">
            <v>2773</v>
          </cell>
          <cell r="B1215" t="str">
            <v>Mietartikel</v>
          </cell>
          <cell r="C1215" t="str">
            <v>Lounge Möbel</v>
          </cell>
          <cell r="D1215" t="str">
            <v>Sofa Foster 500 Yachtleder weiß B150*T80*H73 SH43 cm</v>
          </cell>
          <cell r="F1215">
            <v>379</v>
          </cell>
          <cell r="G1215">
            <v>0</v>
          </cell>
          <cell r="H1215">
            <v>40</v>
          </cell>
          <cell r="I1215">
            <v>5225</v>
          </cell>
          <cell r="J1215">
            <v>82000</v>
          </cell>
          <cell r="K1215">
            <v>1.6</v>
          </cell>
          <cell r="N1215" t="str">
            <v>Bank Foster 500 yachtleder wit B150*D80*H73 cm ZH43 cm</v>
          </cell>
          <cell r="P1215" t="str">
            <v>Canapé Foster 500 en cuir blanc LA150*P80*HS43*H73 cm</v>
          </cell>
          <cell r="R1215" t="str">
            <v>Foster 500 bench yacht leather white W150*D80*H73 cm SH43 cm</v>
          </cell>
          <cell r="T1215">
            <v>650</v>
          </cell>
        </row>
        <row r="1216">
          <cell r="A1216">
            <v>2777</v>
          </cell>
          <cell r="B1216" t="str">
            <v>Mietartikel</v>
          </cell>
          <cell r="C1216" t="str">
            <v>Lounge Möbel</v>
          </cell>
          <cell r="D1216" t="str">
            <v>Sessel Foster 500 Yachtleder schwarz B80*T80*H73 SH43 cm</v>
          </cell>
          <cell r="F1216">
            <v>199</v>
          </cell>
          <cell r="G1216">
            <v>0</v>
          </cell>
          <cell r="H1216">
            <v>35</v>
          </cell>
          <cell r="I1216">
            <v>3245</v>
          </cell>
          <cell r="J1216">
            <v>55000</v>
          </cell>
          <cell r="K1216">
            <v>0.9</v>
          </cell>
          <cell r="N1216" t="str">
            <v>Fauteuil Foster 500 yachtleder zwart B80*D80*H73 cm ZH 43 cm</v>
          </cell>
          <cell r="P1216" t="str">
            <v>Fauteuil Foster 500 en cuir noir LA80*P80*HS43*H73 cm</v>
          </cell>
          <cell r="R1216" t="str">
            <v>Foster 500 armchair yacht leather black W80*D80*H73 cm</v>
          </cell>
          <cell r="S1216" t="str">
            <v>SH43 cm</v>
          </cell>
          <cell r="T1216">
            <v>325</v>
          </cell>
        </row>
        <row r="1217">
          <cell r="A1217">
            <v>2778</v>
          </cell>
          <cell r="B1217" t="str">
            <v>Mietartikel</v>
          </cell>
          <cell r="C1217" t="str">
            <v>Lounge Möbel</v>
          </cell>
          <cell r="D1217" t="str">
            <v>Sofa Foster 500 Yachtleder schwarz B150*T80*H73 SH43 cm</v>
          </cell>
          <cell r="F1217">
            <v>379</v>
          </cell>
          <cell r="G1217">
            <v>0</v>
          </cell>
          <cell r="H1217">
            <v>40</v>
          </cell>
          <cell r="I1217">
            <v>5225</v>
          </cell>
          <cell r="J1217">
            <v>82000</v>
          </cell>
          <cell r="K1217">
            <v>1.6</v>
          </cell>
          <cell r="N1217" t="str">
            <v>Bank Foster 500 yachtleder zwart B150*D80*H73 cm ZH43 cm</v>
          </cell>
          <cell r="P1217" t="str">
            <v>Canapé Foster 500 en cuir noir LA150*P80*HS43*H73 cm</v>
          </cell>
          <cell r="R1217" t="str">
            <v>Foster 500 bench yacht leather black W150*D80*H73 cm SH43 cm</v>
          </cell>
          <cell r="T1217">
            <v>650</v>
          </cell>
        </row>
        <row r="1218">
          <cell r="A1218">
            <v>2781</v>
          </cell>
          <cell r="B1218" t="str">
            <v>Mietartikel</v>
          </cell>
          <cell r="C1218" t="str">
            <v>Lounge Möbel</v>
          </cell>
          <cell r="D1218" t="str">
            <v>Lounge-Holzsteg zebrano B48*T45*H8 cm</v>
          </cell>
          <cell r="F1218">
            <v>9</v>
          </cell>
          <cell r="G1218">
            <v>0</v>
          </cell>
          <cell r="H1218">
            <v>5.75</v>
          </cell>
          <cell r="I1218">
            <v>180</v>
          </cell>
          <cell r="J1218">
            <v>4500</v>
          </cell>
          <cell r="K1218">
            <v>2.5000000000000001E-2</v>
          </cell>
          <cell r="N1218" t="str">
            <v>Lounge-afdekplaat zebrano L48*B45*H8 cm</v>
          </cell>
          <cell r="P1218" t="str">
            <v>Traverse de lounge zebrano 48*45*H8 cm</v>
          </cell>
          <cell r="R1218" t="str">
            <v>Lounge-bar zebrano W48*D45*H8 cm</v>
          </cell>
          <cell r="T1218">
            <v>18.5</v>
          </cell>
        </row>
        <row r="1219">
          <cell r="A1219">
            <v>2783</v>
          </cell>
          <cell r="B1219" t="str">
            <v>Mietartikel</v>
          </cell>
          <cell r="C1219" t="str">
            <v>Lounge Möbel</v>
          </cell>
          <cell r="D1219" t="str">
            <v>Lounge-Holzsteg zebrano B73*T35*H8 cm</v>
          </cell>
          <cell r="F1219">
            <v>10</v>
          </cell>
          <cell r="G1219">
            <v>0</v>
          </cell>
          <cell r="H1219">
            <v>7</v>
          </cell>
          <cell r="I1219">
            <v>200</v>
          </cell>
          <cell r="J1219">
            <v>5500</v>
          </cell>
          <cell r="K1219">
            <v>0.03</v>
          </cell>
          <cell r="N1219" t="str">
            <v>Lounge-afdekplaat zebrano L73*B35*H8 cm</v>
          </cell>
          <cell r="P1219" t="str">
            <v>Traverse de lounge zebrano 73*35*H8 cm</v>
          </cell>
          <cell r="R1219" t="str">
            <v>Lounge-bar zebrano W73*D35*H8 cm</v>
          </cell>
          <cell r="T1219">
            <v>21</v>
          </cell>
        </row>
        <row r="1220">
          <cell r="A1220">
            <v>2785</v>
          </cell>
          <cell r="B1220" t="str">
            <v>Mietartikel</v>
          </cell>
          <cell r="C1220" t="str">
            <v>Lounge Möbel</v>
          </cell>
          <cell r="D1220" t="str">
            <v>Lounge-Holztisch zebrano L70*B35*H40 cm</v>
          </cell>
          <cell r="F1220">
            <v>17.75</v>
          </cell>
          <cell r="G1220">
            <v>0</v>
          </cell>
          <cell r="H1220">
            <v>8</v>
          </cell>
          <cell r="I1220">
            <v>300</v>
          </cell>
          <cell r="J1220">
            <v>9500</v>
          </cell>
          <cell r="K1220">
            <v>0.13</v>
          </cell>
          <cell r="N1220" t="str">
            <v>Lounge-tafel zebrano L70*B35*H40 cm</v>
          </cell>
          <cell r="P1220" t="str">
            <v>Table de lounge zebrano 70*35*H40 cm</v>
          </cell>
          <cell r="R1220" t="str">
            <v>Lounge-table zebrano W70*D35*H40 cm</v>
          </cell>
          <cell r="T1220">
            <v>37</v>
          </cell>
        </row>
        <row r="1221">
          <cell r="A1221">
            <v>2791</v>
          </cell>
          <cell r="B1221" t="str">
            <v>Mietartikel</v>
          </cell>
          <cell r="C1221" t="str">
            <v>Lounge Möbel</v>
          </cell>
          <cell r="D1221" t="str">
            <v>Lounge-Holzsteg braun B48*T45*H8 cm</v>
          </cell>
          <cell r="F1221">
            <v>9</v>
          </cell>
          <cell r="G1221">
            <v>0</v>
          </cell>
          <cell r="H1221">
            <v>5.75</v>
          </cell>
          <cell r="I1221">
            <v>137.5</v>
          </cell>
          <cell r="J1221">
            <v>4500</v>
          </cell>
          <cell r="K1221">
            <v>2.5000000000000001E-2</v>
          </cell>
          <cell r="N1221" t="str">
            <v>Lounge-afdekplaat bruin L48*B45*H8 cm</v>
          </cell>
          <cell r="P1221" t="str">
            <v>Traverse de lounge brun 48*45*H8 cm</v>
          </cell>
          <cell r="R1221" t="str">
            <v>Lounge-bar brown W48*D45*H8 cm</v>
          </cell>
          <cell r="T1221">
            <v>19</v>
          </cell>
        </row>
        <row r="1222">
          <cell r="A1222">
            <v>2793</v>
          </cell>
          <cell r="B1222" t="str">
            <v>Mietartikel</v>
          </cell>
          <cell r="C1222" t="str">
            <v>Lounge Möbel</v>
          </cell>
          <cell r="D1222" t="str">
            <v>Lounge-Holzsteg braun B73*T35*H8 cm</v>
          </cell>
          <cell r="F1222">
            <v>10</v>
          </cell>
          <cell r="G1222">
            <v>0</v>
          </cell>
          <cell r="H1222">
            <v>7</v>
          </cell>
          <cell r="I1222">
            <v>137.5</v>
          </cell>
          <cell r="J1222">
            <v>5500</v>
          </cell>
          <cell r="K1222">
            <v>0.03</v>
          </cell>
          <cell r="N1222" t="str">
            <v>Lounge-afdekplaat bruin L73*B35*H8 cm</v>
          </cell>
          <cell r="P1222" t="str">
            <v>Traverse de lounge brun 73*35*H8 cm</v>
          </cell>
          <cell r="R1222" t="str">
            <v>Lounge-bar brown W73*D35*H8 cm</v>
          </cell>
          <cell r="T1222">
            <v>21</v>
          </cell>
        </row>
        <row r="1223">
          <cell r="A1223">
            <v>2795</v>
          </cell>
          <cell r="B1223" t="str">
            <v>Mietartikel</v>
          </cell>
          <cell r="C1223" t="str">
            <v>Lounge Möbel</v>
          </cell>
          <cell r="D1223" t="str">
            <v>Lounge-Holztisch braun L70*B35*H40 cm</v>
          </cell>
          <cell r="F1223">
            <v>17.75</v>
          </cell>
          <cell r="G1223">
            <v>0</v>
          </cell>
          <cell r="H1223">
            <v>8</v>
          </cell>
          <cell r="I1223">
            <v>207.9</v>
          </cell>
          <cell r="J1223">
            <v>9500</v>
          </cell>
          <cell r="K1223">
            <v>0.13</v>
          </cell>
          <cell r="N1223" t="str">
            <v>Lounge-tafel bruin L70*B35*H40 cm</v>
          </cell>
          <cell r="P1223" t="str">
            <v>Table de lounge brun 70*35*H40 cm</v>
          </cell>
          <cell r="R1223" t="str">
            <v>Lounge-table brown W70*D35*H40 cm</v>
          </cell>
          <cell r="T1223">
            <v>37</v>
          </cell>
        </row>
        <row r="1224">
          <cell r="A1224">
            <v>2797</v>
          </cell>
          <cell r="B1224" t="str">
            <v>Mietartikel</v>
          </cell>
          <cell r="C1224" t="str">
            <v>Lounge Möbel</v>
          </cell>
          <cell r="D1224" t="str">
            <v>Raumteiler zebrano L120*T40*H90 cm</v>
          </cell>
          <cell r="F1224">
            <v>64</v>
          </cell>
          <cell r="G1224">
            <v>0</v>
          </cell>
          <cell r="H1224">
            <v>20</v>
          </cell>
          <cell r="I1224">
            <v>575</v>
          </cell>
          <cell r="J1224">
            <v>25000</v>
          </cell>
          <cell r="K1224">
            <v>0.6</v>
          </cell>
          <cell r="N1224" t="str">
            <v>Room devider zebrano 120*40*H90 cm</v>
          </cell>
          <cell r="P1224" t="str">
            <v>Cloison de séparation zebrano L120*P40*H90 cm</v>
          </cell>
          <cell r="R1224" t="str">
            <v>Room divider zebrano 120*40*H90 cm</v>
          </cell>
          <cell r="T1224">
            <v>184</v>
          </cell>
        </row>
        <row r="1225">
          <cell r="A1225">
            <v>2802</v>
          </cell>
          <cell r="B1225" t="str">
            <v>Mietartikel</v>
          </cell>
          <cell r="C1225" t="str">
            <v>Trennsysteme</v>
          </cell>
          <cell r="D1225" t="str">
            <v>Raumteiler Fiber mit weißen Fiberglasstäben B60*T30*H180 cm</v>
          </cell>
          <cell r="F1225">
            <v>61</v>
          </cell>
          <cell r="G1225">
            <v>0</v>
          </cell>
          <cell r="H1225">
            <v>11.5</v>
          </cell>
          <cell r="I1225">
            <v>874.5</v>
          </cell>
          <cell r="J1225">
            <v>20000</v>
          </cell>
          <cell r="K1225">
            <v>0.45</v>
          </cell>
          <cell r="N1225" t="str">
            <v>Room divider Fiber met witte fiberglasstaven B60*D30*H180 cm</v>
          </cell>
          <cell r="P1225" t="str">
            <v>Séparation en fibre avec des tiges en verre fibre</v>
          </cell>
          <cell r="Q1225" t="str">
            <v>L60*P30*H180 cm</v>
          </cell>
          <cell r="R1225" t="str">
            <v>Fiber room devider with white fiberglassrods W60*D30*H180 cm</v>
          </cell>
          <cell r="T1225">
            <v>175</v>
          </cell>
        </row>
        <row r="1226">
          <cell r="A1226">
            <v>2805</v>
          </cell>
          <cell r="B1226" t="str">
            <v>Mietartikel</v>
          </cell>
          <cell r="C1226" t="str">
            <v>Sektbars</v>
          </cell>
          <cell r="D1226" t="str">
            <v>LED-Beleuchtungssatz für Raumteiler</v>
          </cell>
          <cell r="E1226" t="str">
            <v>mit weißen Fiberglasstäbchen (2802)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N1226" t="str">
            <v>xxxxxxxxxxxxxxxxxxxxxxx</v>
          </cell>
          <cell r="P1226" t="str">
            <v>Illumination LED pour séparation</v>
          </cell>
          <cell r="R1226" t="str">
            <v>xxxxxxxxxxxxxxxxxxxxxxx</v>
          </cell>
          <cell r="T1226">
            <v>0</v>
          </cell>
        </row>
        <row r="1227">
          <cell r="A1227">
            <v>2811</v>
          </cell>
          <cell r="B1227" t="str">
            <v>Mietartikel</v>
          </cell>
          <cell r="C1227" t="str">
            <v>Lounge Möbel</v>
          </cell>
          <cell r="D1227" t="str">
            <v>Lounge-Hocker Dreieck Cannes platingrau B70*T70*H41 cm</v>
          </cell>
          <cell r="F1227">
            <v>45</v>
          </cell>
          <cell r="G1227">
            <v>0</v>
          </cell>
          <cell r="H1227">
            <v>7</v>
          </cell>
          <cell r="I1227">
            <v>174.9</v>
          </cell>
          <cell r="J1227">
            <v>11000</v>
          </cell>
          <cell r="K1227">
            <v>0.3</v>
          </cell>
          <cell r="N1227" t="str">
            <v>Lounge-hocker Cannes driehoek platina grijs B70*D70*H41 cm</v>
          </cell>
          <cell r="P1227" t="str">
            <v>Loungemeuble Cannes triangulaire gris platine L70*P70*H41 cm</v>
          </cell>
          <cell r="R1227" t="str">
            <v>Lounge-stool triangle Cannes platinum grey W70*D70*H41 cm</v>
          </cell>
          <cell r="S1227" t="str">
            <v>SH41 cm</v>
          </cell>
          <cell r="T1227">
            <v>68.5</v>
          </cell>
        </row>
        <row r="1228">
          <cell r="A1228">
            <v>2812</v>
          </cell>
          <cell r="B1228" t="str">
            <v>Mietartikel</v>
          </cell>
          <cell r="C1228" t="str">
            <v>Lounge Möbel</v>
          </cell>
          <cell r="D1228" t="str">
            <v>Lounge-Hocker Cannes platingrau B30*T30*H45 cm</v>
          </cell>
          <cell r="F1228">
            <v>19</v>
          </cell>
          <cell r="G1228">
            <v>0</v>
          </cell>
          <cell r="H1228">
            <v>5.75</v>
          </cell>
          <cell r="I1228">
            <v>126.5</v>
          </cell>
          <cell r="J1228">
            <v>4500</v>
          </cell>
          <cell r="K1228">
            <v>0.05</v>
          </cell>
          <cell r="N1228" t="str">
            <v>Lounge-Hocker Cannes platina grijs B30*D30*H45 cm</v>
          </cell>
          <cell r="P1228" t="str">
            <v>Loungemeuble Cannes gris platine L30*P30*H45 cm</v>
          </cell>
          <cell r="R1228" t="str">
            <v>Lounge-cube Cannes platinum grey W30*D30*H45 cm SH45 cm</v>
          </cell>
          <cell r="T1228">
            <v>26.5</v>
          </cell>
        </row>
        <row r="1229">
          <cell r="A1229">
            <v>2813</v>
          </cell>
          <cell r="B1229" t="str">
            <v>Mietartikel</v>
          </cell>
          <cell r="C1229" t="str">
            <v>Lounge Möbel</v>
          </cell>
          <cell r="D1229" t="str">
            <v>Lounge-Hocker Cannes platingrau B45*T45*H41 cm</v>
          </cell>
          <cell r="F1229">
            <v>22</v>
          </cell>
          <cell r="G1229">
            <v>0</v>
          </cell>
          <cell r="H1229">
            <v>5.75</v>
          </cell>
          <cell r="I1229">
            <v>163.9</v>
          </cell>
          <cell r="J1229">
            <v>6500</v>
          </cell>
          <cell r="K1229">
            <v>0.125</v>
          </cell>
          <cell r="N1229" t="str">
            <v>Lounge-cube Cannes platina grijs B45*D45*H41 cm</v>
          </cell>
          <cell r="P1229" t="str">
            <v>Loungemeuble Cannes gris platine L45*P45*H41 cm</v>
          </cell>
          <cell r="R1229" t="str">
            <v>Lounge-cube Cannes platinum grey W45*D45*H41 cm SH41 cm</v>
          </cell>
          <cell r="T1229">
            <v>37</v>
          </cell>
        </row>
        <row r="1230">
          <cell r="A1230">
            <v>2814</v>
          </cell>
          <cell r="B1230" t="str">
            <v>Verkaufsartikel</v>
          </cell>
          <cell r="C1230" t="str">
            <v>Verschiedenes</v>
          </cell>
          <cell r="D1230" t="str">
            <v>Tischkicker "Home" schwarz L142*B74*H91 cm</v>
          </cell>
          <cell r="E1230" t="str">
            <v>(Spielfeldmaße 120*68 cm)</v>
          </cell>
          <cell r="F1230">
            <v>199</v>
          </cell>
          <cell r="G1230">
            <v>0</v>
          </cell>
          <cell r="H1230">
            <v>30</v>
          </cell>
          <cell r="I1230">
            <v>825</v>
          </cell>
          <cell r="J1230">
            <v>90000</v>
          </cell>
          <cell r="K1230">
            <v>1.25</v>
          </cell>
          <cell r="N1230" t="str">
            <v>Tafelvoetbalspel "Home" schwarz L142*B74*H91 cm</v>
          </cell>
          <cell r="O1230" t="str">
            <v>(afmeting speelveld 120*68 cm)</v>
          </cell>
          <cell r="R1230" t="str">
            <v>Football table "Home" black L142*W74*H91 cm</v>
          </cell>
          <cell r="S1230" t="str">
            <v>(football pitch dimensions 120*68 cm)</v>
          </cell>
          <cell r="T1230">
            <v>395</v>
          </cell>
        </row>
        <row r="1231">
          <cell r="A1231">
            <v>2815</v>
          </cell>
          <cell r="B1231" t="str">
            <v>Mietartikel</v>
          </cell>
          <cell r="C1231" t="str">
            <v>Lounge Möbel</v>
          </cell>
          <cell r="D1231" t="str">
            <v>Lounge-Hocker Cannes platingrau B70*T70*H41cm</v>
          </cell>
          <cell r="F1231">
            <v>44</v>
          </cell>
          <cell r="G1231">
            <v>0</v>
          </cell>
          <cell r="H1231">
            <v>7</v>
          </cell>
          <cell r="I1231">
            <v>185.9</v>
          </cell>
          <cell r="J1231">
            <v>13000</v>
          </cell>
          <cell r="K1231">
            <v>0.3</v>
          </cell>
          <cell r="N1231" t="str">
            <v>Lounge-hocker Cannes platina grijs B70*D70*H41cm</v>
          </cell>
          <cell r="P1231" t="str">
            <v>Loungemeuble Cannes gris platine L70*P70*H41cm</v>
          </cell>
          <cell r="R1231" t="str">
            <v>Lounge-stool Cannes platinum grey W70*D70*H41cm</v>
          </cell>
          <cell r="T1231">
            <v>63</v>
          </cell>
        </row>
        <row r="1232">
          <cell r="A1232">
            <v>2817</v>
          </cell>
          <cell r="B1232" t="str">
            <v>Mietartikel</v>
          </cell>
          <cell r="C1232" t="str">
            <v>Lounge Möbel</v>
          </cell>
          <cell r="D1232" t="str">
            <v>Lounge-2-Sitz-Hocker Cannes platingrau B104*T70*H41</v>
          </cell>
          <cell r="F1232">
            <v>60</v>
          </cell>
          <cell r="G1232">
            <v>0</v>
          </cell>
          <cell r="H1232">
            <v>9.5</v>
          </cell>
          <cell r="I1232">
            <v>207.9</v>
          </cell>
          <cell r="J1232">
            <v>16000</v>
          </cell>
          <cell r="K1232">
            <v>0.42499999999999999</v>
          </cell>
          <cell r="N1232" t="str">
            <v>Lounge-2-zits-hocker Cannes platina grijs B104*D70*H41cm</v>
          </cell>
          <cell r="P1232" t="str">
            <v>Loungemeuble Cannes gris platine à 2 places L104*P70*H41cm</v>
          </cell>
          <cell r="R1232" t="str">
            <v>Lounge-2-seater Cannes platinum grey W104*D70*H41 cm</v>
          </cell>
          <cell r="T1232">
            <v>94.5</v>
          </cell>
        </row>
        <row r="1233">
          <cell r="A1233">
            <v>2819</v>
          </cell>
          <cell r="B1233" t="str">
            <v>Mietartikel</v>
          </cell>
          <cell r="C1233" t="str">
            <v>Lounge Möbel</v>
          </cell>
          <cell r="D1233" t="str">
            <v>Rückenlehne Cannes platingrau B104 Ø30cm</v>
          </cell>
          <cell r="F1233">
            <v>37</v>
          </cell>
          <cell r="G1233">
            <v>0</v>
          </cell>
          <cell r="H1233">
            <v>16.5</v>
          </cell>
          <cell r="I1233">
            <v>163.9</v>
          </cell>
          <cell r="J1233">
            <v>4000</v>
          </cell>
          <cell r="K1233">
            <v>0.125</v>
          </cell>
          <cell r="N1233" t="str">
            <v>Rugleuning Cannes platina grijs B104 Ø30cm</v>
          </cell>
          <cell r="P1233" t="str">
            <v>Dos Cannes gris platine L104 Ø30cm</v>
          </cell>
          <cell r="R1233" t="str">
            <v>Backrest Cannes platinum grey W104 Ø30cm</v>
          </cell>
          <cell r="T1233">
            <v>63</v>
          </cell>
        </row>
        <row r="1234">
          <cell r="A1234">
            <v>2822</v>
          </cell>
          <cell r="B1234" t="str">
            <v>Mietartikel</v>
          </cell>
          <cell r="C1234" t="str">
            <v>Lounge Möbel</v>
          </cell>
          <cell r="D1234" t="str">
            <v>Stuhl Cannes platingrau B52*T70*H70 SH41 cm</v>
          </cell>
          <cell r="F1234">
            <v>66</v>
          </cell>
          <cell r="G1234">
            <v>0</v>
          </cell>
          <cell r="H1234">
            <v>9.8000000000000007</v>
          </cell>
          <cell r="I1234">
            <v>192.5</v>
          </cell>
          <cell r="J1234">
            <v>13000</v>
          </cell>
          <cell r="K1234">
            <v>0.4</v>
          </cell>
          <cell r="N1234" t="str">
            <v>Stoel Cannes platina grijs B52*D70*H70 ZH41 cm</v>
          </cell>
          <cell r="P1234" t="str">
            <v>Chaise Cannes gris platine L52*P70*H70 cm</v>
          </cell>
          <cell r="R1234" t="str">
            <v>Chair Cannes platinum grey W52*D70*H70 cm SH41 cm</v>
          </cell>
          <cell r="T1234">
            <v>89.5</v>
          </cell>
        </row>
        <row r="1235">
          <cell r="A1235">
            <v>2824</v>
          </cell>
          <cell r="B1235" t="str">
            <v>Mietartikel</v>
          </cell>
          <cell r="C1235" t="str">
            <v>Lounge Möbel</v>
          </cell>
          <cell r="D1235" t="str">
            <v>Bank 2-Sitz Cannes platingrau</v>
          </cell>
          <cell r="E1235" t="str">
            <v>B104*T70*H70cm SH41cm _x000D_</v>
          </cell>
          <cell r="F1235">
            <v>110</v>
          </cell>
          <cell r="G1235">
            <v>0</v>
          </cell>
          <cell r="H1235">
            <v>16.5</v>
          </cell>
          <cell r="I1235">
            <v>379.5</v>
          </cell>
          <cell r="J1235">
            <v>21000</v>
          </cell>
          <cell r="K1235">
            <v>0.85</v>
          </cell>
          <cell r="N1235" t="str">
            <v>Bank Cannes 2-zits platina grijs B104*D70*H70cm ZH41cm</v>
          </cell>
          <cell r="P1235" t="str">
            <v>Banc Cannes gris platine à deux places L104*P70*H70cm</v>
          </cell>
          <cell r="R1235" t="str">
            <v>Settee 2-seater Cannes platinum grey</v>
          </cell>
          <cell r="S1235" t="str">
            <v>W104*D70*H70 SH41 cm _x000D_</v>
          </cell>
          <cell r="T1235">
            <v>173.5</v>
          </cell>
        </row>
        <row r="1236">
          <cell r="A1236">
            <v>2826</v>
          </cell>
          <cell r="B1236" t="str">
            <v>Mietartikel</v>
          </cell>
          <cell r="C1236" t="str">
            <v>Lounge Möbel</v>
          </cell>
          <cell r="D1236" t="str">
            <v>Sessel Eckelement Cannes platingrau B70*T70*H70 SH41 cm</v>
          </cell>
          <cell r="F1236">
            <v>99</v>
          </cell>
          <cell r="G1236">
            <v>0</v>
          </cell>
          <cell r="H1236">
            <v>9.5</v>
          </cell>
          <cell r="I1236">
            <v>280.5</v>
          </cell>
          <cell r="J1236">
            <v>19000</v>
          </cell>
          <cell r="K1236">
            <v>0.45</v>
          </cell>
          <cell r="N1236" t="str">
            <v>Fauteuil Cannes hoekelement platina grijs</v>
          </cell>
          <cell r="O1236" t="str">
            <v>B70*D70*H70 ZH41 cm _x000D_</v>
          </cell>
          <cell r="P1236" t="str">
            <v>Fauteuil Cannes gris platine élément de raccord (angle 45°)</v>
          </cell>
          <cell r="Q1236" t="str">
            <v>L70*P70*H70 cm _x000D_</v>
          </cell>
          <cell r="R1236" t="str">
            <v>Armchair cornerelement Cannes platinum grey W70*D70*H70cm</v>
          </cell>
          <cell r="S1236" t="str">
            <v>SH41cm _x000D_</v>
          </cell>
          <cell r="T1236">
            <v>152.5</v>
          </cell>
        </row>
        <row r="1237">
          <cell r="A1237">
            <v>2831</v>
          </cell>
          <cell r="B1237" t="str">
            <v>Mietartikel</v>
          </cell>
          <cell r="C1237" t="str">
            <v>Lounge Möbel</v>
          </cell>
          <cell r="D1237" t="str">
            <v>Basisgestell Sessel Cannes platingrau mit Armlehnen</v>
          </cell>
          <cell r="E1237" t="str">
            <v>L70*T70*H70 cm</v>
          </cell>
          <cell r="F1237">
            <v>58</v>
          </cell>
          <cell r="G1237">
            <v>0</v>
          </cell>
          <cell r="H1237">
            <v>4.75</v>
          </cell>
          <cell r="I1237">
            <v>275</v>
          </cell>
          <cell r="J1237">
            <v>26000</v>
          </cell>
          <cell r="K1237">
            <v>0.4</v>
          </cell>
          <cell r="N1237" t="str">
            <v>Base fauteuil Cannes platina grijs met armleuningen</v>
          </cell>
          <cell r="O1237" t="str">
            <v>L70*T70*H70 cm</v>
          </cell>
          <cell r="P1237" t="str">
            <v>x</v>
          </cell>
          <cell r="R1237" t="str">
            <v>Base armchair Cannes platinum grey with armrests</v>
          </cell>
          <cell r="S1237" t="str">
            <v>L70*T70*H70 cm</v>
          </cell>
          <cell r="T1237">
            <v>94.5</v>
          </cell>
        </row>
        <row r="1238">
          <cell r="A1238">
            <v>2832</v>
          </cell>
          <cell r="B1238" t="str">
            <v>Mietartikel</v>
          </cell>
          <cell r="C1238" t="str">
            <v>Lounge Möbel</v>
          </cell>
          <cell r="D1238" t="str">
            <v>Sitz platingrau höhenverstellbar für Sessel Cannes</v>
          </cell>
          <cell r="F1238">
            <v>35</v>
          </cell>
          <cell r="G1238">
            <v>0</v>
          </cell>
          <cell r="H1238">
            <v>4.75</v>
          </cell>
          <cell r="I1238">
            <v>104.5</v>
          </cell>
          <cell r="J1238">
            <v>4000</v>
          </cell>
          <cell r="K1238">
            <v>0.05</v>
          </cell>
          <cell r="N1238" t="str">
            <v>Zitting platina grijs in hoogte instelbaar fauteuil Cannes</v>
          </cell>
          <cell r="P1238" t="str">
            <v>x</v>
          </cell>
          <cell r="R1238" t="str">
            <v>Seat platinum grey variable in height for armchair Cannes</v>
          </cell>
          <cell r="T1238">
            <v>47.5</v>
          </cell>
        </row>
        <row r="1239">
          <cell r="A1239">
            <v>2833</v>
          </cell>
          <cell r="B1239" t="str">
            <v>Mietartikel</v>
          </cell>
          <cell r="C1239" t="str">
            <v>Lounge Möbel</v>
          </cell>
          <cell r="D1239" t="str">
            <v>Sessel Cannes platingrau mit Armlehnen</v>
          </cell>
          <cell r="E1239" t="str">
            <v>und höhenverstellbarem Sitz B70*T70*H70 cm</v>
          </cell>
          <cell r="F1239">
            <v>93</v>
          </cell>
          <cell r="G1239">
            <v>0</v>
          </cell>
          <cell r="H1239">
            <v>9.5</v>
          </cell>
          <cell r="I1239">
            <v>379.5</v>
          </cell>
          <cell r="J1239">
            <v>30000</v>
          </cell>
          <cell r="K1239">
            <v>0.45</v>
          </cell>
          <cell r="L1239">
            <v>0</v>
          </cell>
          <cell r="N1239" t="str">
            <v>Fauteuil Cannes platina grijs met armleuningen</v>
          </cell>
          <cell r="O1239" t="str">
            <v>en zitting in hoogte verstelbaar B70*D70*H70 ZH41 cm</v>
          </cell>
          <cell r="P1239" t="str">
            <v>Fauteuil Cannes gris platine avec accoudoir</v>
          </cell>
          <cell r="Q1239" t="str">
            <v>et siège réglable en hauteur L70*P70*H70 cm</v>
          </cell>
          <cell r="R1239" t="str">
            <v>Armchair Cannes platinum grey with seat variable in height</v>
          </cell>
          <cell r="S1239" t="str">
            <v>W70*D70*H70 SH41 cm</v>
          </cell>
          <cell r="T1239">
            <v>142</v>
          </cell>
        </row>
        <row r="1240">
          <cell r="A1240">
            <v>2834</v>
          </cell>
          <cell r="B1240" t="str">
            <v>Mietartikel</v>
          </cell>
          <cell r="C1240" t="str">
            <v>Lounge Möbel</v>
          </cell>
          <cell r="D1240" t="str">
            <v>Rückenpolster platingrau für Sessel Cannes 2833</v>
          </cell>
          <cell r="E1240" t="str">
            <v>(wenn Sessel auf Tischhöhe vermietet wird)</v>
          </cell>
          <cell r="F1240">
            <v>7.5</v>
          </cell>
          <cell r="G1240">
            <v>0</v>
          </cell>
          <cell r="H1240">
            <v>3.5</v>
          </cell>
          <cell r="I1240">
            <v>71.5</v>
          </cell>
          <cell r="J1240">
            <v>2000</v>
          </cell>
          <cell r="K1240">
            <v>0.03</v>
          </cell>
          <cell r="N1240" t="str">
            <v>Rugkussen platina grijs voor fauteuil Cannes 2833</v>
          </cell>
          <cell r="O1240" t="str">
            <v>(indien fauteuil als dinnerstoel wordt gebruikt)</v>
          </cell>
          <cell r="P1240" t="str">
            <v>Dos pour fauteuil Cannes gris platine 2833</v>
          </cell>
          <cell r="Q1240" t="str">
            <v>(utile si fauteuil est utilisé à hauteur table standard)</v>
          </cell>
          <cell r="R1240" t="str">
            <v>Back cushion platinum grey for Armchair Cannes 2833</v>
          </cell>
          <cell r="S1240" t="str">
            <v>(if chair at table height will be rented)</v>
          </cell>
          <cell r="T1240">
            <v>10.5</v>
          </cell>
        </row>
        <row r="1241">
          <cell r="A1241">
            <v>2836</v>
          </cell>
          <cell r="B1241" t="str">
            <v>Mietartikel</v>
          </cell>
          <cell r="C1241" t="str">
            <v>Bierzeltgarnituren &amp; Hussen</v>
          </cell>
          <cell r="D1241" t="str">
            <v>Biertischhusse easystretch weiß 220*60 cm</v>
          </cell>
          <cell r="F1241">
            <v>16.75</v>
          </cell>
          <cell r="G1241">
            <v>0</v>
          </cell>
          <cell r="H1241">
            <v>8</v>
          </cell>
          <cell r="I1241">
            <v>71.5</v>
          </cell>
          <cell r="J1241">
            <v>600</v>
          </cell>
          <cell r="K1241">
            <v>2.5000000000000001E-2</v>
          </cell>
          <cell r="N1241" t="str">
            <v>Biertafelhoes easystretch wit 220*60 cm</v>
          </cell>
          <cell r="T1241">
            <v>42</v>
          </cell>
        </row>
        <row r="1242">
          <cell r="A1242">
            <v>2837</v>
          </cell>
          <cell r="B1242" t="str">
            <v>Mietartikel</v>
          </cell>
          <cell r="C1242" t="str">
            <v>Bierzeltgarnituren &amp; Hussen</v>
          </cell>
          <cell r="D1242" t="str">
            <v>Biertischhusse easystretch weiß 220*60 cm</v>
          </cell>
          <cell r="E1242" t="str">
            <v>für Biertisch 220*60 cm (Art. 1119)</v>
          </cell>
          <cell r="F1242">
            <v>5.75</v>
          </cell>
          <cell r="G1242">
            <v>0</v>
          </cell>
          <cell r="H1242">
            <v>3.5</v>
          </cell>
          <cell r="I1242">
            <v>24.2</v>
          </cell>
          <cell r="J1242">
            <v>200</v>
          </cell>
          <cell r="K1242">
            <v>0.01</v>
          </cell>
          <cell r="N1242" t="str">
            <v>Tafelbladhoesje easystretch wit</v>
          </cell>
          <cell r="O1242" t="str">
            <v>voor biertafel 220*60 cm (Art. 1119)</v>
          </cell>
          <cell r="T1242">
            <v>0</v>
          </cell>
        </row>
        <row r="1243">
          <cell r="A1243">
            <v>2838</v>
          </cell>
          <cell r="B1243" t="str">
            <v>Mietartikel</v>
          </cell>
          <cell r="C1243" t="str">
            <v>Bierzeltgarnituren &amp; Hussen</v>
          </cell>
          <cell r="D1243" t="str">
            <v>Bierbankhusse easystretch weiß 220*27 cm</v>
          </cell>
          <cell r="E1243" t="str">
            <v>für Bierbank 220*27 cm (Art. 1120)</v>
          </cell>
          <cell r="F1243">
            <v>11.5</v>
          </cell>
          <cell r="G1243">
            <v>0</v>
          </cell>
          <cell r="H1243">
            <v>7</v>
          </cell>
          <cell r="I1243">
            <v>38.5</v>
          </cell>
          <cell r="J1243">
            <v>450</v>
          </cell>
          <cell r="K1243">
            <v>0.02</v>
          </cell>
          <cell r="N1243" t="str">
            <v>Bierbankhoes easystretch wit 220*27 cm</v>
          </cell>
          <cell r="O1243" t="str">
            <v>(voor Art. 1120)</v>
          </cell>
          <cell r="T1243">
            <v>27.5</v>
          </cell>
        </row>
        <row r="1244">
          <cell r="A1244">
            <v>2841</v>
          </cell>
          <cell r="B1244" t="str">
            <v>Mietartikel</v>
          </cell>
          <cell r="C1244" t="str">
            <v>Holzstühle</v>
          </cell>
          <cell r="D1244" t="str">
            <v>Stuhl Tonio weiß B47*T49*H75,5 SH47 cm</v>
          </cell>
          <cell r="F1244">
            <v>10.75</v>
          </cell>
          <cell r="G1244">
            <v>0</v>
          </cell>
          <cell r="H1244">
            <v>3.5</v>
          </cell>
          <cell r="I1244">
            <v>185.9</v>
          </cell>
          <cell r="J1244">
            <v>4500</v>
          </cell>
          <cell r="K1244">
            <v>0.06</v>
          </cell>
          <cell r="N1244" t="str">
            <v>Stoel Tonio wit B47*D49*H75,5 cm ZH47 cm</v>
          </cell>
          <cell r="P1244" t="str">
            <v>Chaise Tonio blanc LA47*P49*HS47 cm</v>
          </cell>
          <cell r="R1244" t="str">
            <v>Tonio sled chair white W47*D49*H75.5 cm SH47 cm</v>
          </cell>
          <cell r="T1244">
            <v>34</v>
          </cell>
        </row>
        <row r="1245">
          <cell r="A1245">
            <v>2842</v>
          </cell>
          <cell r="B1245" t="str">
            <v>Mietartikel</v>
          </cell>
          <cell r="C1245" t="str">
            <v>Holzstühle</v>
          </cell>
          <cell r="D1245" t="str">
            <v>Stuhl Tonio schwarz B47*T49*H75,5 SH47 cm</v>
          </cell>
          <cell r="F1245">
            <v>10.75</v>
          </cell>
          <cell r="G1245">
            <v>0</v>
          </cell>
          <cell r="H1245">
            <v>3.5</v>
          </cell>
          <cell r="I1245">
            <v>185.9</v>
          </cell>
          <cell r="J1245">
            <v>4500</v>
          </cell>
          <cell r="K1245">
            <v>0.06</v>
          </cell>
          <cell r="N1245" t="str">
            <v>Stoel Tonio zwart B47*D49*H75,5 cm ZH47 cm</v>
          </cell>
          <cell r="P1245" t="str">
            <v>Chaise Tonio noir LA47*P49*HS47 cm</v>
          </cell>
          <cell r="R1245" t="str">
            <v>Tonio sled chair black W47*D49*H75.5 cm SH47 cm</v>
          </cell>
          <cell r="T1245">
            <v>34</v>
          </cell>
        </row>
        <row r="1246">
          <cell r="A1246">
            <v>2843</v>
          </cell>
          <cell r="B1246" t="str">
            <v>Mietartikel</v>
          </cell>
          <cell r="C1246" t="str">
            <v>Holzstühle</v>
          </cell>
          <cell r="D1246" t="str">
            <v>Stuhl Tonio grau B47*T49*H75,5 SH47 cm</v>
          </cell>
          <cell r="F1246">
            <v>10.75</v>
          </cell>
          <cell r="G1246">
            <v>0</v>
          </cell>
          <cell r="H1246">
            <v>3.5</v>
          </cell>
          <cell r="I1246">
            <v>185.9</v>
          </cell>
          <cell r="J1246">
            <v>4500</v>
          </cell>
          <cell r="K1246">
            <v>0.06</v>
          </cell>
          <cell r="N1246" t="str">
            <v>Stoel Tonio grijs B47*D49*H75,5 cm ZH47 cm</v>
          </cell>
          <cell r="P1246" t="str">
            <v>Chaise Tonio gris LA47*P49*HS47 cm</v>
          </cell>
          <cell r="R1246" t="str">
            <v>Tonio sled chair grey W47*D49*H75.5 cm SH47 cm</v>
          </cell>
          <cell r="T1246">
            <v>34</v>
          </cell>
        </row>
        <row r="1247">
          <cell r="A1247">
            <v>2845</v>
          </cell>
          <cell r="B1247" t="str">
            <v>Mietartikel</v>
          </cell>
          <cell r="C1247" t="str">
            <v>Lounge Möbel</v>
          </cell>
          <cell r="D1247" t="str">
            <v>Loungechair Acapulco weiß B70*T95*H90 SH37cm</v>
          </cell>
          <cell r="F1247">
            <v>62.5</v>
          </cell>
          <cell r="G1247">
            <v>0</v>
          </cell>
          <cell r="H1247">
            <v>9.25</v>
          </cell>
          <cell r="I1247">
            <v>412.5</v>
          </cell>
          <cell r="J1247">
            <v>8000</v>
          </cell>
          <cell r="K1247">
            <v>0.55000000000000004</v>
          </cell>
          <cell r="N1247" t="str">
            <v>Loungestoel Acapulco wit B70*D95*H90 ZH37cm</v>
          </cell>
          <cell r="P1247" t="str">
            <v>Chaise Lounge Acapulco blanc L70*P95*H90 HS37cm</v>
          </cell>
          <cell r="R1247" t="str">
            <v>Loungechair Acapulco white W70*D95*H90 SH37cm</v>
          </cell>
          <cell r="T1247">
            <v>125</v>
          </cell>
        </row>
        <row r="1248">
          <cell r="A1248">
            <v>2846</v>
          </cell>
          <cell r="B1248" t="str">
            <v>Mietartikel</v>
          </cell>
          <cell r="C1248" t="str">
            <v>Lounge Möbel</v>
          </cell>
          <cell r="D1248" t="str">
            <v>Loungechair Acapulco schwarz B70*T95*H90 SH37cm</v>
          </cell>
          <cell r="F1248">
            <v>62.5</v>
          </cell>
          <cell r="G1248">
            <v>0</v>
          </cell>
          <cell r="H1248">
            <v>9.25</v>
          </cell>
          <cell r="I1248">
            <v>412.5</v>
          </cell>
          <cell r="J1248">
            <v>8000</v>
          </cell>
          <cell r="K1248">
            <v>0.55000000000000004</v>
          </cell>
          <cell r="N1248" t="str">
            <v>Loungestoel Acapulco zwart B70*D95*H90 ZH37cm</v>
          </cell>
          <cell r="P1248" t="str">
            <v>Chaise Lounge Acapulco noir L70*P95*H90 HS37cm</v>
          </cell>
          <cell r="R1248" t="str">
            <v>Loungechair Acapulco black W70*D95*H90 SH37cm</v>
          </cell>
          <cell r="T1248">
            <v>125</v>
          </cell>
        </row>
        <row r="1249">
          <cell r="A1249">
            <v>2847</v>
          </cell>
          <cell r="B1249" t="str">
            <v>Mietartikel</v>
          </cell>
          <cell r="C1249" t="str">
            <v>Lounge Möbel</v>
          </cell>
          <cell r="D1249" t="str">
            <v>Loungechair Acapulco petrol/schwarz B70*T95*H90 SH37 cm</v>
          </cell>
          <cell r="F1249">
            <v>62.5</v>
          </cell>
          <cell r="G1249">
            <v>0</v>
          </cell>
          <cell r="H1249">
            <v>9.25</v>
          </cell>
          <cell r="I1249">
            <v>412.5</v>
          </cell>
          <cell r="J1249">
            <v>8000</v>
          </cell>
          <cell r="K1249">
            <v>0.55000000000000004</v>
          </cell>
          <cell r="N1249" t="str">
            <v>Loungestoel Acapulco petrol/zwart B70*D95*H90 ZH37cm</v>
          </cell>
          <cell r="P1249" t="str">
            <v>Chaise Lounge Acapulco pétrol/noir L70*P95*H90 HS37 cm</v>
          </cell>
          <cell r="R1249" t="str">
            <v>Loungechair Acapulco petrol/black W70*D95*H90 SH37 cm</v>
          </cell>
          <cell r="T1249">
            <v>125</v>
          </cell>
        </row>
        <row r="1250">
          <cell r="A1250">
            <v>2848</v>
          </cell>
          <cell r="B1250" t="str">
            <v>Mietartikel</v>
          </cell>
          <cell r="C1250" t="str">
            <v>Lounge Möbel</v>
          </cell>
          <cell r="D1250" t="str">
            <v>Loungechair Acapulco mango/schwarz B70*T95*H90 SH37cm</v>
          </cell>
          <cell r="F1250">
            <v>62.5</v>
          </cell>
          <cell r="G1250">
            <v>0</v>
          </cell>
          <cell r="H1250">
            <v>9.25</v>
          </cell>
          <cell r="I1250">
            <v>412.5</v>
          </cell>
          <cell r="J1250">
            <v>8000</v>
          </cell>
          <cell r="K1250">
            <v>0.55000000000000004</v>
          </cell>
          <cell r="N1250" t="str">
            <v>Loungestoel Acapulco mango/zwart B70*D95*H90 ZH37cm</v>
          </cell>
          <cell r="P1250" t="str">
            <v>Chaise Lounge Acapulco mangue/noir L70*P95*H90 HS37cm</v>
          </cell>
          <cell r="R1250" t="str">
            <v>Loungechair Acapulco mango/black W70*D95*H90 SH37cm</v>
          </cell>
          <cell r="T1250">
            <v>125</v>
          </cell>
        </row>
        <row r="1251">
          <cell r="A1251">
            <v>2849</v>
          </cell>
          <cell r="B1251" t="str">
            <v>Mietartikel</v>
          </cell>
          <cell r="C1251" t="str">
            <v>Lounge Möbel</v>
          </cell>
          <cell r="D1251" t="str">
            <v>Loungechair Acapulco flamingo B70*T95*H90 SH37cm</v>
          </cell>
          <cell r="F1251">
            <v>62.5</v>
          </cell>
          <cell r="G1251">
            <v>0</v>
          </cell>
          <cell r="H1251">
            <v>9.25</v>
          </cell>
          <cell r="I1251">
            <v>412.5</v>
          </cell>
          <cell r="J1251">
            <v>8000</v>
          </cell>
          <cell r="K1251">
            <v>0.55000000000000004</v>
          </cell>
          <cell r="N1251" t="str">
            <v>Loungestoel Acapulco flamingo B70*D95*H90 ZH37cm</v>
          </cell>
          <cell r="P1251" t="str">
            <v>Chaise Lounge Acapulco flamingo L70*P95*H90 HS37cm</v>
          </cell>
          <cell r="R1251" t="str">
            <v>Loungechair Acapulco flamingo W70*D95*H90 SH37cm</v>
          </cell>
          <cell r="T1251">
            <v>125</v>
          </cell>
        </row>
        <row r="1252">
          <cell r="A1252">
            <v>2851</v>
          </cell>
          <cell r="B1252" t="str">
            <v>Mietartikel</v>
          </cell>
          <cell r="C1252" t="str">
            <v>Barhocker</v>
          </cell>
          <cell r="D1252" t="str">
            <v>Barhocker Kopenhagen weiß mit fester Rückenlehne schwarz</v>
          </cell>
          <cell r="E1252" t="str">
            <v>Kunstleder B46 SH78 cm</v>
          </cell>
          <cell r="F1252">
            <v>16</v>
          </cell>
          <cell r="G1252">
            <v>0</v>
          </cell>
          <cell r="H1252">
            <v>3.75</v>
          </cell>
          <cell r="I1252">
            <v>159.5</v>
          </cell>
          <cell r="J1252">
            <v>8700</v>
          </cell>
          <cell r="K1252">
            <v>0.14000000000000001</v>
          </cell>
          <cell r="N1252" t="str">
            <v>Barkruk Kopenhagen wit met vaste rugleuning zwart</v>
          </cell>
          <cell r="O1252" t="str">
            <v>kunstleer B46 ZH45 cm</v>
          </cell>
          <cell r="P1252" t="str">
            <v>Tabouret Copenhague blanc avec dos simili cuir noir</v>
          </cell>
          <cell r="Q1252" t="str">
            <v>LA46 HS78 cm</v>
          </cell>
          <cell r="R1252" t="str">
            <v>Bar stool Kopenhagen white with fixed backrest black</v>
          </cell>
          <cell r="S1252" t="str">
            <v>imitation leather W46 SH45 cm</v>
          </cell>
          <cell r="T1252">
            <v>52.5</v>
          </cell>
        </row>
        <row r="1253">
          <cell r="A1253">
            <v>2852</v>
          </cell>
          <cell r="B1253" t="str">
            <v>Mietartikel</v>
          </cell>
          <cell r="C1253" t="str">
            <v>Barhocker</v>
          </cell>
          <cell r="D1253" t="str">
            <v>Barhocker Kopenhagen schwarz mit fester Rückenlehne weiß</v>
          </cell>
          <cell r="E1253" t="str">
            <v>Kunstleder B46 SH78 cm</v>
          </cell>
          <cell r="F1253">
            <v>16</v>
          </cell>
          <cell r="G1253">
            <v>0</v>
          </cell>
          <cell r="H1253">
            <v>3.75</v>
          </cell>
          <cell r="I1253">
            <v>159.5</v>
          </cell>
          <cell r="J1253">
            <v>8700</v>
          </cell>
          <cell r="K1253">
            <v>0.14000000000000001</v>
          </cell>
          <cell r="N1253" t="str">
            <v>Barkruk Kopenhagen zwart met vaste rugleuning wit</v>
          </cell>
          <cell r="O1253" t="str">
            <v>kunstleer B46 ZH78 cm</v>
          </cell>
          <cell r="P1253" t="str">
            <v>Tabouret Copenhague noir avec dos simili cuir blanc</v>
          </cell>
          <cell r="Q1253" t="str">
            <v>LA46 HS78 cm</v>
          </cell>
          <cell r="R1253" t="str">
            <v>Bar stool Kopenhagen black with fixed backrest white</v>
          </cell>
          <cell r="S1253" t="str">
            <v>imitation leather W46 SH78 cm</v>
          </cell>
          <cell r="T1253">
            <v>52.5</v>
          </cell>
        </row>
        <row r="1254">
          <cell r="A1254">
            <v>2855</v>
          </cell>
          <cell r="B1254" t="str">
            <v>Mietartikel</v>
          </cell>
          <cell r="C1254" t="str">
            <v>Barhocker</v>
          </cell>
          <cell r="D1254" t="str">
            <v>Sitz weiß Kunstleder für Barhocker Kopenhagen</v>
          </cell>
          <cell r="F1254">
            <v>3</v>
          </cell>
          <cell r="G1254">
            <v>0</v>
          </cell>
          <cell r="H1254">
            <v>0.9</v>
          </cell>
          <cell r="I1254">
            <v>35.799999999999997</v>
          </cell>
          <cell r="J1254">
            <v>745</v>
          </cell>
          <cell r="K1254">
            <v>8.5000000000000006E-3</v>
          </cell>
          <cell r="N1254" t="str">
            <v>Zitting wit kunstleer voor barkruk Kopenhagen</v>
          </cell>
          <cell r="P1254" t="str">
            <v>Siège blanc simili cuir pour tabouret Copenhague</v>
          </cell>
          <cell r="R1254" t="str">
            <v>Seat white imitation leather for bar stool Kopenhagen</v>
          </cell>
          <cell r="T1254">
            <v>8.5</v>
          </cell>
        </row>
        <row r="1255">
          <cell r="A1255">
            <v>2856</v>
          </cell>
          <cell r="B1255" t="str">
            <v>Mietartikel</v>
          </cell>
          <cell r="C1255" t="str">
            <v>Barhocker</v>
          </cell>
          <cell r="D1255" t="str">
            <v>Sitz schwarz Kunstleder für Barhocker Kopenhagen</v>
          </cell>
          <cell r="F1255">
            <v>3</v>
          </cell>
          <cell r="G1255">
            <v>0</v>
          </cell>
          <cell r="H1255">
            <v>0.9</v>
          </cell>
          <cell r="I1255">
            <v>35.799999999999997</v>
          </cell>
          <cell r="J1255">
            <v>745</v>
          </cell>
          <cell r="K1255">
            <v>8.5000000000000006E-3</v>
          </cell>
          <cell r="N1255" t="str">
            <v>Zitting zwart kunstleer voor barkruk Kopenhagen</v>
          </cell>
          <cell r="P1255" t="str">
            <v>Siège noir simili cuir pour tabouret Copenhague</v>
          </cell>
          <cell r="R1255" t="str">
            <v>Seat black imitation leather for bar stool Kopenhagen</v>
          </cell>
          <cell r="T1255">
            <v>8.5</v>
          </cell>
        </row>
        <row r="1256">
          <cell r="A1256">
            <v>2860</v>
          </cell>
          <cell r="B1256" t="str">
            <v>Mietartikel</v>
          </cell>
          <cell r="C1256" t="str">
            <v>Barhocker</v>
          </cell>
          <cell r="D1256" t="str">
            <v>Schaumsitz naturell für Barhocker Kopenhagen</v>
          </cell>
          <cell r="F1256">
            <v>2.25</v>
          </cell>
          <cell r="G1256">
            <v>0</v>
          </cell>
          <cell r="H1256">
            <v>0.9</v>
          </cell>
          <cell r="I1256">
            <v>17.600000000000001</v>
          </cell>
          <cell r="J1256">
            <v>745</v>
          </cell>
          <cell r="K1256">
            <v>8.8999999999999999E-3</v>
          </cell>
          <cell r="N1256" t="str">
            <v>Schuimzitting naturel voor barkruk Kopenhagen</v>
          </cell>
          <cell r="P1256" t="str">
            <v>Siège en mousse naturel pour tabouret Copenhague</v>
          </cell>
          <cell r="R1256" t="str">
            <v>Foam seat natural for bar stool Kopenhagen</v>
          </cell>
          <cell r="T1256">
            <v>7.25</v>
          </cell>
        </row>
        <row r="1257">
          <cell r="A1257">
            <v>2861</v>
          </cell>
          <cell r="B1257" t="str">
            <v>Mietartikel</v>
          </cell>
          <cell r="C1257" t="str">
            <v>Barhocker</v>
          </cell>
          <cell r="D1257" t="str">
            <v>Sitzbezug schwarz für Barhocker Kopenhagen</v>
          </cell>
          <cell r="F1257">
            <v>1.3</v>
          </cell>
          <cell r="G1257">
            <v>0</v>
          </cell>
          <cell r="H1257">
            <v>0</v>
          </cell>
          <cell r="I1257">
            <v>13.2</v>
          </cell>
          <cell r="J1257">
            <v>150</v>
          </cell>
          <cell r="N1257" t="str">
            <v>Zittingovertrek zwart voor barkruk Kopenhagen</v>
          </cell>
          <cell r="P1257" t="str">
            <v>Housse coussin noir pour tabouret Copenhague</v>
          </cell>
          <cell r="R1257" t="str">
            <v>Seat cover black for bar stool Kopenhagen</v>
          </cell>
          <cell r="T1257">
            <v>3</v>
          </cell>
        </row>
        <row r="1258">
          <cell r="A1258">
            <v>2862</v>
          </cell>
          <cell r="B1258" t="str">
            <v>Mietartikel</v>
          </cell>
          <cell r="C1258" t="str">
            <v>Barhocker</v>
          </cell>
          <cell r="D1258" t="str">
            <v>Rückenlehnenbezug schwarz für Barhocker Kopenhagen</v>
          </cell>
          <cell r="F1258">
            <v>1.3</v>
          </cell>
          <cell r="G1258">
            <v>0</v>
          </cell>
          <cell r="H1258">
            <v>0</v>
          </cell>
          <cell r="I1258">
            <v>13.2</v>
          </cell>
          <cell r="J1258">
            <v>100</v>
          </cell>
          <cell r="N1258" t="str">
            <v>Rugleuningovertrek zwart voor barkruk Kopenhagen</v>
          </cell>
          <cell r="P1258" t="str">
            <v>Housse coussin dos noir pour tabouret Copenhague</v>
          </cell>
          <cell r="R1258" t="str">
            <v>Backrest cover black for bar stool Kopenhagen</v>
          </cell>
          <cell r="T1258">
            <v>3</v>
          </cell>
        </row>
        <row r="1259">
          <cell r="A1259">
            <v>2863</v>
          </cell>
          <cell r="B1259" t="str">
            <v>Mietartikel</v>
          </cell>
          <cell r="C1259" t="str">
            <v>Barhocker</v>
          </cell>
          <cell r="D1259" t="str">
            <v>Sitzbezug creme-schwarz für Barhocker Kopenhagen</v>
          </cell>
          <cell r="F1259">
            <v>1.3</v>
          </cell>
          <cell r="G1259">
            <v>0</v>
          </cell>
          <cell r="H1259">
            <v>0</v>
          </cell>
          <cell r="I1259">
            <v>13.2</v>
          </cell>
          <cell r="J1259">
            <v>150</v>
          </cell>
          <cell r="N1259" t="str">
            <v>Zittingovertrek creme-zwart voor barkruk Kopenhagen</v>
          </cell>
          <cell r="P1259" t="str">
            <v>Housse coussin crème-noir pour tabouret Copenhague</v>
          </cell>
          <cell r="R1259" t="str">
            <v>Seat cover cream-black for bar stool Kopenhagen</v>
          </cell>
          <cell r="T1259">
            <v>3</v>
          </cell>
        </row>
        <row r="1260">
          <cell r="A1260">
            <v>2864</v>
          </cell>
          <cell r="B1260" t="str">
            <v>Mietartikel</v>
          </cell>
          <cell r="C1260" t="str">
            <v>Barhocker</v>
          </cell>
          <cell r="D1260" t="str">
            <v>Rückenlehnenbezug creme-schwarz für Barhocker Kopenhagen</v>
          </cell>
          <cell r="F1260">
            <v>1.3</v>
          </cell>
          <cell r="G1260">
            <v>0</v>
          </cell>
          <cell r="H1260">
            <v>0</v>
          </cell>
          <cell r="I1260">
            <v>13.2</v>
          </cell>
          <cell r="J1260">
            <v>100</v>
          </cell>
          <cell r="N1260" t="str">
            <v>Rugleuningovertrek creme-zwart voor barkruk Kopenhagen</v>
          </cell>
          <cell r="P1260" t="str">
            <v>Housse coussin dos crème-noir pour tabouret Copenhague</v>
          </cell>
          <cell r="R1260" t="str">
            <v>Backrest cover cream-black for bar stool Kopenhagen</v>
          </cell>
          <cell r="T1260">
            <v>3</v>
          </cell>
        </row>
        <row r="1261">
          <cell r="A1261">
            <v>2865</v>
          </cell>
          <cell r="B1261" t="str">
            <v>Mietartikel</v>
          </cell>
          <cell r="C1261" t="str">
            <v>Barhocker</v>
          </cell>
          <cell r="D1261" t="str">
            <v>Sitzbezug braun-schwarz für Barhocker Kopenhagen</v>
          </cell>
          <cell r="F1261">
            <v>1.3</v>
          </cell>
          <cell r="G1261">
            <v>0</v>
          </cell>
          <cell r="H1261">
            <v>0</v>
          </cell>
          <cell r="I1261">
            <v>13.2</v>
          </cell>
          <cell r="J1261">
            <v>150</v>
          </cell>
          <cell r="N1261" t="str">
            <v>Zittingovertrek bruin-zwart voor barkruk Kopenhagen</v>
          </cell>
          <cell r="P1261" t="str">
            <v>Housse coussin brun-noir pour tabouret Copenhague</v>
          </cell>
          <cell r="R1261" t="str">
            <v>Seat cover brown-black for bar stool Kopenhagen</v>
          </cell>
          <cell r="T1261">
            <v>3</v>
          </cell>
        </row>
        <row r="1262">
          <cell r="A1262">
            <v>2866</v>
          </cell>
          <cell r="B1262" t="str">
            <v>Mietartikel</v>
          </cell>
          <cell r="C1262" t="str">
            <v>Barhocker</v>
          </cell>
          <cell r="D1262" t="str">
            <v>Rückenlehnenbezug braun-schwarz für Barhocker Kopenhagen</v>
          </cell>
          <cell r="F1262">
            <v>1.3</v>
          </cell>
          <cell r="G1262">
            <v>0</v>
          </cell>
          <cell r="H1262">
            <v>0</v>
          </cell>
          <cell r="I1262">
            <v>13.2</v>
          </cell>
          <cell r="J1262">
            <v>100</v>
          </cell>
          <cell r="N1262" t="str">
            <v>Rugleuningovertrek bruin-zwart voor barkruk Kopenhagen</v>
          </cell>
          <cell r="P1262" t="str">
            <v>Housse coussin dos brun-noir pour tabouret Copenhague</v>
          </cell>
          <cell r="R1262" t="str">
            <v>Backrest cover brown-black for bar stool Kopenhagen</v>
          </cell>
          <cell r="T1262">
            <v>3</v>
          </cell>
        </row>
        <row r="1263">
          <cell r="A1263">
            <v>2867</v>
          </cell>
          <cell r="D1263" t="str">
            <v>Sitzbezug weiß für Barhocker Kopenhagen</v>
          </cell>
          <cell r="F1263">
            <v>2.25</v>
          </cell>
          <cell r="G1263">
            <v>0</v>
          </cell>
          <cell r="H1263">
            <v>0</v>
          </cell>
          <cell r="I1263">
            <v>35.200000000000003</v>
          </cell>
          <cell r="J1263">
            <v>150</v>
          </cell>
          <cell r="N1263" t="str">
            <v>Zittingovertrek wit voor barkruk Kopenhagen</v>
          </cell>
          <cell r="P1263" t="str">
            <v>Housse coussin blanc pour tabouret Copenhague</v>
          </cell>
          <cell r="R1263" t="str">
            <v>Seat cover white for bar stool Kopenhagen</v>
          </cell>
          <cell r="T1263">
            <v>5.5</v>
          </cell>
        </row>
        <row r="1264">
          <cell r="A1264">
            <v>2868</v>
          </cell>
          <cell r="D1264" t="str">
            <v>Rückenlehnenbezug weiß für Barhocker Kopenhagen</v>
          </cell>
          <cell r="F1264">
            <v>2.25</v>
          </cell>
          <cell r="G1264">
            <v>0</v>
          </cell>
          <cell r="H1264">
            <v>0</v>
          </cell>
          <cell r="I1264">
            <v>31.9</v>
          </cell>
          <cell r="J1264">
            <v>100</v>
          </cell>
          <cell r="N1264" t="str">
            <v>Rugleuningovertrek wit voor barkruk Kopenhagen</v>
          </cell>
          <cell r="P1264" t="str">
            <v>Housse coussin dos blanc pour tabouret Copenhague</v>
          </cell>
          <cell r="R1264" t="str">
            <v>Backrest cover white for bar stool Kopenhagen</v>
          </cell>
          <cell r="T1264">
            <v>5.5</v>
          </cell>
        </row>
        <row r="1265">
          <cell r="A1265">
            <v>2871</v>
          </cell>
          <cell r="B1265" t="str">
            <v>Mietartikel</v>
          </cell>
          <cell r="C1265" t="str">
            <v>Designer(steh-)tische</v>
          </cell>
          <cell r="D1265" t="str">
            <v>Tischplatte Provence weiß 220*100*H8.5 cm</v>
          </cell>
          <cell r="F1265">
            <v>79</v>
          </cell>
          <cell r="G1265">
            <v>0</v>
          </cell>
          <cell r="H1265">
            <v>24</v>
          </cell>
          <cell r="I1265">
            <v>650</v>
          </cell>
          <cell r="J1265">
            <v>20000</v>
          </cell>
          <cell r="K1265">
            <v>0.3</v>
          </cell>
          <cell r="N1265" t="str">
            <v>Tafelblad Provence wit 220*100*H8.5 cm</v>
          </cell>
          <cell r="P1265" t="str">
            <v>Plaque de table Provence blanc 220*100*H8.5 cm</v>
          </cell>
          <cell r="R1265" t="str">
            <v>Tabletop Provence white 220*100*H8.5 cm</v>
          </cell>
          <cell r="T1265">
            <v>187.5</v>
          </cell>
        </row>
        <row r="1266">
          <cell r="A1266">
            <v>2873</v>
          </cell>
          <cell r="B1266" t="str">
            <v>Mietartikel</v>
          </cell>
          <cell r="C1266" t="str">
            <v>Designer(steh-)tische</v>
          </cell>
          <cell r="D1266" t="str">
            <v>Tischplatte Toscane weiß 240*125*H8.5 cm</v>
          </cell>
          <cell r="F1266">
            <v>85</v>
          </cell>
          <cell r="G1266">
            <v>0</v>
          </cell>
          <cell r="H1266">
            <v>29</v>
          </cell>
          <cell r="I1266">
            <v>685</v>
          </cell>
          <cell r="J1266">
            <v>25000</v>
          </cell>
          <cell r="K1266">
            <v>0.45</v>
          </cell>
          <cell r="N1266" t="str">
            <v>Tafelblad Toscane wit 240*125*H8.5 cm</v>
          </cell>
          <cell r="P1266" t="str">
            <v>Plaque de table Toscane blanc 240*125*H8.5 cm</v>
          </cell>
          <cell r="R1266" t="str">
            <v>Tabletop Toscane white 240*125*H8.5 cm</v>
          </cell>
          <cell r="T1266">
            <v>215</v>
          </cell>
        </row>
        <row r="1267">
          <cell r="A1267">
            <v>2876</v>
          </cell>
          <cell r="B1267" t="str">
            <v>Mietartikel</v>
          </cell>
          <cell r="C1267" t="str">
            <v>Designer(steh-)tische</v>
          </cell>
          <cell r="D1267" t="str">
            <v>Tischfuß Provence/Toscane weiß H73 cm</v>
          </cell>
          <cell r="E1267" t="str">
            <v>(Tischhöhe 75 cm)</v>
          </cell>
          <cell r="F1267">
            <v>2.75</v>
          </cell>
          <cell r="G1267">
            <v>0</v>
          </cell>
          <cell r="H1267">
            <v>2.1</v>
          </cell>
          <cell r="I1267">
            <v>110</v>
          </cell>
          <cell r="J1267">
            <v>3750</v>
          </cell>
          <cell r="K1267">
            <v>2.5000000000000001E-2</v>
          </cell>
          <cell r="N1267" t="str">
            <v>Tafelpoot Provence/Toscane wit H73 cm</v>
          </cell>
          <cell r="O1267" t="str">
            <v>(tafelhoogte 75 cm)</v>
          </cell>
          <cell r="P1267" t="str">
            <v>Pied blanc Provence/Toscane H73 cm</v>
          </cell>
          <cell r="Q1267" t="str">
            <v>(hauteur table 75 cm)</v>
          </cell>
          <cell r="R1267" t="str">
            <v>Table leg Provence/Toscane white H73 cm</v>
          </cell>
          <cell r="S1267" t="str">
            <v>(tableheight 75 cm)</v>
          </cell>
          <cell r="T1267">
            <v>8.5</v>
          </cell>
        </row>
        <row r="1268">
          <cell r="A1268">
            <v>2878</v>
          </cell>
          <cell r="B1268" t="str">
            <v>Mietartikel</v>
          </cell>
          <cell r="C1268" t="str">
            <v>Designer(steh-)tische</v>
          </cell>
          <cell r="D1268" t="str">
            <v>Tischfuß Provence/Toscane weiß H108 cm</v>
          </cell>
          <cell r="E1268" t="str">
            <v>(Tischhöhe 110 cm)</v>
          </cell>
          <cell r="F1268">
            <v>3.25</v>
          </cell>
          <cell r="G1268">
            <v>0</v>
          </cell>
          <cell r="H1268">
            <v>2.7</v>
          </cell>
          <cell r="I1268">
            <v>121</v>
          </cell>
          <cell r="J1268">
            <v>5000</v>
          </cell>
          <cell r="K1268">
            <v>0.03</v>
          </cell>
          <cell r="N1268" t="str">
            <v>Tafelpoot Provence/Toscane wit H108 cm</v>
          </cell>
          <cell r="O1268" t="str">
            <v>(tafelhoogte 110 cm)</v>
          </cell>
          <cell r="P1268" t="str">
            <v>Pied blanc Provence/Toscane H108 cm</v>
          </cell>
          <cell r="Q1268" t="str">
            <v>(hauteur table 110 cm)</v>
          </cell>
          <cell r="R1268" t="str">
            <v>Table leg Provence/Toscane white H108 cm</v>
          </cell>
          <cell r="S1268" t="str">
            <v>(tableheight 110 cm)</v>
          </cell>
          <cell r="T1268">
            <v>11</v>
          </cell>
        </row>
        <row r="1269">
          <cell r="A1269">
            <v>2881</v>
          </cell>
          <cell r="B1269" t="str">
            <v>Mietartikel</v>
          </cell>
          <cell r="C1269" t="str">
            <v>Barhocker</v>
          </cell>
          <cell r="D1269" t="str">
            <v>Barhocker Tonio weiß B45*T49*H94 SH76 cm</v>
          </cell>
          <cell r="F1269">
            <v>19.75</v>
          </cell>
          <cell r="G1269">
            <v>0</v>
          </cell>
          <cell r="H1269">
            <v>3.75</v>
          </cell>
          <cell r="I1269">
            <v>196.9</v>
          </cell>
          <cell r="J1269">
            <v>6500</v>
          </cell>
          <cell r="K1269">
            <v>7.4999999999999997E-2</v>
          </cell>
          <cell r="N1269" t="str">
            <v>Barkruk Tonio wit B45*D49*H94 cm ZH76 cm</v>
          </cell>
          <cell r="P1269" t="str">
            <v>Tabouret Tonio blanc LA45*P49*HS76 cm</v>
          </cell>
          <cell r="R1269" t="str">
            <v>Tonio bar stool white W45*D49*H94 cm SH76 cm</v>
          </cell>
          <cell r="T1269">
            <v>59.5</v>
          </cell>
        </row>
        <row r="1270">
          <cell r="A1270">
            <v>2882</v>
          </cell>
          <cell r="B1270" t="str">
            <v>Mietartikel</v>
          </cell>
          <cell r="C1270" t="str">
            <v>Barhocker</v>
          </cell>
          <cell r="D1270" t="str">
            <v>Barhocker Tonio schwarz B45*T49*H94 SH76 cm</v>
          </cell>
          <cell r="F1270">
            <v>19.75</v>
          </cell>
          <cell r="G1270">
            <v>0</v>
          </cell>
          <cell r="H1270">
            <v>3.75</v>
          </cell>
          <cell r="I1270">
            <v>196.9</v>
          </cell>
          <cell r="J1270">
            <v>6500</v>
          </cell>
          <cell r="K1270">
            <v>7.4999999999999997E-2</v>
          </cell>
          <cell r="N1270" t="str">
            <v>Barkruk Tonio zwart B45*D49*H94 cm ZH76 cm</v>
          </cell>
          <cell r="P1270" t="str">
            <v>Tabouret Tonio noir LA45*P49*HS76 cm</v>
          </cell>
          <cell r="R1270" t="str">
            <v>Tonio bar stool black W45*D49*H94 cm SH76 cm</v>
          </cell>
          <cell r="T1270">
            <v>59.5</v>
          </cell>
        </row>
        <row r="1271">
          <cell r="A1271">
            <v>2883</v>
          </cell>
          <cell r="B1271" t="str">
            <v>Mietartikel</v>
          </cell>
          <cell r="C1271" t="str">
            <v>Barhocker</v>
          </cell>
          <cell r="D1271" t="str">
            <v>Barhocker Tonio grau B45*T49*H94 SH76 cm</v>
          </cell>
          <cell r="F1271">
            <v>19.75</v>
          </cell>
          <cell r="G1271">
            <v>0</v>
          </cell>
          <cell r="H1271">
            <v>3.75</v>
          </cell>
          <cell r="I1271">
            <v>196.9</v>
          </cell>
          <cell r="J1271">
            <v>6500</v>
          </cell>
          <cell r="K1271">
            <v>7.4999999999999997E-2</v>
          </cell>
          <cell r="N1271" t="str">
            <v>Barkruk Tonio grijs B45*D49*H94 cm ZH76 cm</v>
          </cell>
          <cell r="P1271" t="str">
            <v>Tabouret Tonio gris LA45*P49*HS76 cm</v>
          </cell>
          <cell r="R1271" t="str">
            <v>Tonio bar stool grey W45*D49*H94 cm SH76 cm</v>
          </cell>
          <cell r="T1271">
            <v>59.5</v>
          </cell>
        </row>
        <row r="1272">
          <cell r="A1272">
            <v>2891</v>
          </cell>
          <cell r="B1272" t="str">
            <v>Mietartikel</v>
          </cell>
          <cell r="C1272" t="str">
            <v>Besteck Duna gold</v>
          </cell>
          <cell r="D1272" t="str">
            <v>Tafelmesser Duna gold</v>
          </cell>
          <cell r="F1272">
            <v>0.88</v>
          </cell>
          <cell r="G1272">
            <v>0.21</v>
          </cell>
          <cell r="H1272">
            <v>0</v>
          </cell>
          <cell r="I1272">
            <v>9.25</v>
          </cell>
          <cell r="J1272">
            <v>90</v>
          </cell>
          <cell r="K1272">
            <v>2.9999999999999997E-4</v>
          </cell>
          <cell r="N1272" t="str">
            <v>Tafelmes Duna gold</v>
          </cell>
          <cell r="P1272" t="str">
            <v>Couteau Duna doré</v>
          </cell>
          <cell r="R1272" t="str">
            <v>Table knife Duna gold</v>
          </cell>
          <cell r="T1272">
            <v>2.1</v>
          </cell>
        </row>
        <row r="1273">
          <cell r="A1273">
            <v>2892</v>
          </cell>
          <cell r="B1273" t="str">
            <v>Mietartikel</v>
          </cell>
          <cell r="C1273" t="str">
            <v>Besteck Duna gold</v>
          </cell>
          <cell r="D1273" t="str">
            <v>Tafelgabel Duna gold</v>
          </cell>
          <cell r="F1273">
            <v>0.88</v>
          </cell>
          <cell r="G1273">
            <v>0.21</v>
          </cell>
          <cell r="H1273">
            <v>0</v>
          </cell>
          <cell r="I1273">
            <v>8.25</v>
          </cell>
          <cell r="J1273">
            <v>50</v>
          </cell>
          <cell r="K1273">
            <v>2.9999999999999997E-4</v>
          </cell>
          <cell r="N1273" t="str">
            <v>Tafelvork Duna gold</v>
          </cell>
          <cell r="P1273" t="str">
            <v>Fourchette Duna dorée</v>
          </cell>
          <cell r="R1273" t="str">
            <v>Table fork Duna gold</v>
          </cell>
          <cell r="T1273">
            <v>2.1</v>
          </cell>
        </row>
        <row r="1274">
          <cell r="A1274">
            <v>2893</v>
          </cell>
          <cell r="B1274" t="str">
            <v>Mietartikel</v>
          </cell>
          <cell r="C1274" t="str">
            <v>Besteck Duna gold</v>
          </cell>
          <cell r="D1274" t="str">
            <v>Tafellöffel Duna gold</v>
          </cell>
          <cell r="F1274">
            <v>0.88</v>
          </cell>
          <cell r="G1274">
            <v>0.21</v>
          </cell>
          <cell r="H1274">
            <v>0</v>
          </cell>
          <cell r="I1274">
            <v>8.25</v>
          </cell>
          <cell r="J1274">
            <v>70</v>
          </cell>
          <cell r="K1274">
            <v>2.9999999999999997E-4</v>
          </cell>
          <cell r="N1274" t="str">
            <v>Tafellepel Duna gold</v>
          </cell>
          <cell r="P1274" t="str">
            <v>Cuiller Duna dorée</v>
          </cell>
          <cell r="R1274" t="str">
            <v>Table spoon Duna gold</v>
          </cell>
          <cell r="T1274">
            <v>2.1</v>
          </cell>
        </row>
        <row r="1275">
          <cell r="A1275">
            <v>2894</v>
          </cell>
          <cell r="B1275" t="str">
            <v>Mietartikel</v>
          </cell>
          <cell r="C1275" t="str">
            <v>Besteck Duna gold</v>
          </cell>
          <cell r="D1275" t="str">
            <v>Dessertmesser Duna gold</v>
          </cell>
          <cell r="F1275">
            <v>0.88</v>
          </cell>
          <cell r="G1275">
            <v>0.21</v>
          </cell>
          <cell r="H1275">
            <v>0</v>
          </cell>
          <cell r="I1275">
            <v>9.25</v>
          </cell>
          <cell r="J1275">
            <v>80</v>
          </cell>
          <cell r="K1275">
            <v>2.9999999999999997E-4</v>
          </cell>
          <cell r="N1275" t="str">
            <v>Dessertmes Duna gold</v>
          </cell>
          <cell r="P1275" t="str">
            <v>Couteau à dessert Duna doré</v>
          </cell>
          <cell r="R1275" t="str">
            <v>Dessert knife Duna gold</v>
          </cell>
          <cell r="T1275">
            <v>2.1</v>
          </cell>
        </row>
        <row r="1276">
          <cell r="A1276">
            <v>2895</v>
          </cell>
          <cell r="B1276" t="str">
            <v>Mietartikel</v>
          </cell>
          <cell r="C1276" t="str">
            <v>Besteck Duna gold</v>
          </cell>
          <cell r="D1276" t="str">
            <v>Dessertgabel Duna gold</v>
          </cell>
          <cell r="F1276">
            <v>0.88</v>
          </cell>
          <cell r="G1276">
            <v>0.21</v>
          </cell>
          <cell r="H1276">
            <v>0</v>
          </cell>
          <cell r="I1276">
            <v>8.25</v>
          </cell>
          <cell r="J1276">
            <v>35</v>
          </cell>
          <cell r="K1276">
            <v>2.9999999999999997E-4</v>
          </cell>
          <cell r="N1276" t="str">
            <v>Dessertvork Duna gold</v>
          </cell>
          <cell r="P1276" t="str">
            <v>Fourchette à dessert Duna doré</v>
          </cell>
          <cell r="R1276" t="str">
            <v>Dessert fork Duna gold</v>
          </cell>
          <cell r="T1276">
            <v>2.1</v>
          </cell>
        </row>
        <row r="1277">
          <cell r="A1277">
            <v>2896</v>
          </cell>
          <cell r="B1277" t="str">
            <v>Mietartikel</v>
          </cell>
          <cell r="C1277" t="str">
            <v>Besteck Duna gold</v>
          </cell>
          <cell r="D1277" t="str">
            <v>Dessertlöffel Duna gold</v>
          </cell>
          <cell r="F1277">
            <v>0.88</v>
          </cell>
          <cell r="G1277">
            <v>0.21</v>
          </cell>
          <cell r="H1277">
            <v>0</v>
          </cell>
          <cell r="I1277">
            <v>8.25</v>
          </cell>
          <cell r="J1277">
            <v>45</v>
          </cell>
          <cell r="K1277">
            <v>2.9999999999999997E-4</v>
          </cell>
          <cell r="N1277" t="str">
            <v>Dessertlepel Duna gold</v>
          </cell>
          <cell r="P1277" t="str">
            <v>Cuiller à dessert Duna dorée</v>
          </cell>
          <cell r="R1277" t="str">
            <v>Dessert spoon Duna gold</v>
          </cell>
          <cell r="T1277">
            <v>2.1</v>
          </cell>
        </row>
        <row r="1278">
          <cell r="A1278">
            <v>2897</v>
          </cell>
          <cell r="B1278" t="str">
            <v>Mietartikel</v>
          </cell>
          <cell r="C1278" t="str">
            <v>Besteck Duna gold</v>
          </cell>
          <cell r="D1278" t="str">
            <v>Kaffeelöffel Duna gold</v>
          </cell>
          <cell r="F1278">
            <v>0.88</v>
          </cell>
          <cell r="G1278">
            <v>0.21</v>
          </cell>
          <cell r="H1278">
            <v>0</v>
          </cell>
          <cell r="I1278">
            <v>7</v>
          </cell>
          <cell r="J1278">
            <v>25</v>
          </cell>
          <cell r="K1278">
            <v>2.9999999999999997E-4</v>
          </cell>
          <cell r="N1278" t="str">
            <v>Koffielepel Duna gold</v>
          </cell>
          <cell r="P1278" t="str">
            <v>Cuiller à café Duna dorée</v>
          </cell>
          <cell r="R1278" t="str">
            <v>Coffee spoon Duna gold</v>
          </cell>
          <cell r="T1278">
            <v>2.1</v>
          </cell>
        </row>
        <row r="1279">
          <cell r="A1279">
            <v>2898</v>
          </cell>
          <cell r="B1279" t="str">
            <v>Mietartikel</v>
          </cell>
          <cell r="C1279" t="str">
            <v>Besteck Duna gold</v>
          </cell>
          <cell r="D1279" t="str">
            <v>Kuchengabel Duna gold</v>
          </cell>
          <cell r="F1279">
            <v>0.88</v>
          </cell>
          <cell r="G1279">
            <v>0.21</v>
          </cell>
          <cell r="H1279">
            <v>0</v>
          </cell>
          <cell r="I1279">
            <v>7</v>
          </cell>
          <cell r="J1279">
            <v>25</v>
          </cell>
          <cell r="K1279">
            <v>2.9999999999999997E-4</v>
          </cell>
          <cell r="N1279" t="str">
            <v>Gebaksvork Duna gold</v>
          </cell>
          <cell r="P1279" t="str">
            <v>Fourchette à gâteau Duna dorée</v>
          </cell>
          <cell r="R1279" t="str">
            <v>Cake fork Duna gold</v>
          </cell>
          <cell r="T1279">
            <v>2.1</v>
          </cell>
        </row>
        <row r="1280">
          <cell r="A1280">
            <v>2900</v>
          </cell>
          <cell r="B1280" t="str">
            <v>Mietartikel</v>
          </cell>
          <cell r="C1280" t="str">
            <v>Besteck Duna gold</v>
          </cell>
          <cell r="D1280" t="str">
            <v>Mokkalöffel Duna gold</v>
          </cell>
          <cell r="F1280">
            <v>0.88</v>
          </cell>
          <cell r="G1280">
            <v>0.21</v>
          </cell>
          <cell r="H1280">
            <v>0</v>
          </cell>
          <cell r="I1280">
            <v>7</v>
          </cell>
          <cell r="J1280">
            <v>20</v>
          </cell>
          <cell r="K1280">
            <v>2.9999999999999997E-4</v>
          </cell>
          <cell r="N1280" t="str">
            <v>Mokkalepel Duna gold</v>
          </cell>
          <cell r="P1280" t="str">
            <v>Cuiller à moka Duna dorée</v>
          </cell>
          <cell r="R1280" t="str">
            <v>Mocha spoon Duna gold</v>
          </cell>
          <cell r="T1280">
            <v>2.1</v>
          </cell>
        </row>
        <row r="1281">
          <cell r="A1281">
            <v>2901</v>
          </cell>
          <cell r="B1281" t="str">
            <v>Mietartikel</v>
          </cell>
          <cell r="C1281" t="str">
            <v>Besteck Duna gold</v>
          </cell>
          <cell r="D1281" t="str">
            <v>Buttermesser Duna gold</v>
          </cell>
          <cell r="F1281">
            <v>0.88</v>
          </cell>
          <cell r="G1281">
            <v>0.21</v>
          </cell>
          <cell r="H1281">
            <v>0</v>
          </cell>
          <cell r="I1281">
            <v>7</v>
          </cell>
          <cell r="J1281">
            <v>25</v>
          </cell>
          <cell r="K1281">
            <v>2.9999999999999997E-4</v>
          </cell>
          <cell r="N1281" t="str">
            <v>Botermes Duna gold</v>
          </cell>
          <cell r="P1281" t="str">
            <v>Couteau à pain Duna doré</v>
          </cell>
          <cell r="R1281" t="str">
            <v>Butter knife Duna gold</v>
          </cell>
          <cell r="T1281">
            <v>2.1</v>
          </cell>
        </row>
        <row r="1282">
          <cell r="A1282">
            <v>2902</v>
          </cell>
          <cell r="B1282" t="str">
            <v>Mietartikel</v>
          </cell>
          <cell r="C1282" t="str">
            <v>Verschiedenes</v>
          </cell>
          <cell r="D1282" t="str">
            <v>Feuerkorb Catania eckig 30*30*H40 cm</v>
          </cell>
          <cell r="F1282">
            <v>22.5</v>
          </cell>
          <cell r="G1282">
            <v>3</v>
          </cell>
          <cell r="H1282">
            <v>0</v>
          </cell>
          <cell r="I1282">
            <v>59.4</v>
          </cell>
          <cell r="J1282">
            <v>3500</v>
          </cell>
          <cell r="K1282">
            <v>0.1</v>
          </cell>
          <cell r="N1282" t="str">
            <v>Vuurkorf Catania vierkant 30*30*H40 cm</v>
          </cell>
          <cell r="P1282" t="str">
            <v>Corbeille de feu Catania 30*30*H40 cm</v>
          </cell>
          <cell r="R1282" t="str">
            <v>Catania fire basket square 30*30*H40 cm</v>
          </cell>
          <cell r="T1282">
            <v>33</v>
          </cell>
        </row>
        <row r="1283">
          <cell r="A1283">
            <v>2903</v>
          </cell>
          <cell r="B1283" t="str">
            <v>Mietartikel</v>
          </cell>
          <cell r="C1283" t="str">
            <v>Verschiedenes</v>
          </cell>
          <cell r="D1283" t="str">
            <v>Feuerkorb Catania rund Ø47*H66 cm</v>
          </cell>
          <cell r="F1283">
            <v>22.5</v>
          </cell>
          <cell r="G1283">
            <v>3</v>
          </cell>
          <cell r="H1283">
            <v>0</v>
          </cell>
          <cell r="I1283">
            <v>59.4</v>
          </cell>
          <cell r="J1283">
            <v>3500</v>
          </cell>
          <cell r="K1283">
            <v>0.1</v>
          </cell>
          <cell r="N1283" t="str">
            <v>Vuurkorf Catania Ø47*H66 cm</v>
          </cell>
          <cell r="P1283" t="str">
            <v>Corbeille de feu Catania Ø47*H66 cm</v>
          </cell>
          <cell r="R1283" t="str">
            <v>Catania fire basket Ø47 H66 cm</v>
          </cell>
          <cell r="T1283">
            <v>33</v>
          </cell>
        </row>
        <row r="1284">
          <cell r="A1284">
            <v>2904</v>
          </cell>
          <cell r="B1284" t="str">
            <v>Mietartikel</v>
          </cell>
          <cell r="C1284" t="str">
            <v>Verschiedenes</v>
          </cell>
          <cell r="D1284" t="str">
            <v>Funkenplatte 45*45 cm für Feuerkorb</v>
          </cell>
          <cell r="F1284">
            <v>5.75</v>
          </cell>
          <cell r="G1284">
            <v>3</v>
          </cell>
          <cell r="H1284">
            <v>0</v>
          </cell>
          <cell r="I1284">
            <v>20.9</v>
          </cell>
          <cell r="J1284">
            <v>2000</v>
          </cell>
          <cell r="K1284">
            <v>0.05</v>
          </cell>
          <cell r="N1284" t="str">
            <v>Vuurkorfgrondplaat L45*B45 cm</v>
          </cell>
          <cell r="P1284" t="str">
            <v>Plaque d'étincelles 45*45 cm pour corbeille de feu</v>
          </cell>
          <cell r="R1284" t="str">
            <v>Fire basket floor plate W45*D45 cm</v>
          </cell>
          <cell r="T1284">
            <v>11</v>
          </cell>
        </row>
        <row r="1285">
          <cell r="A1285">
            <v>2906</v>
          </cell>
          <cell r="B1285" t="str">
            <v>Mietartikel</v>
          </cell>
          <cell r="C1285" t="str">
            <v>Logistik</v>
          </cell>
          <cell r="D1285" t="str">
            <v>Kubus 60*60 cm mit Stativ für Blockbeschilderung</v>
          </cell>
          <cell r="E1285" t="str">
            <v>(ohne Beschriftung)</v>
          </cell>
          <cell r="F1285">
            <v>85</v>
          </cell>
          <cell r="G1285">
            <v>0</v>
          </cell>
          <cell r="H1285">
            <v>21</v>
          </cell>
          <cell r="I1285">
            <v>330</v>
          </cell>
          <cell r="J1285">
            <v>15000</v>
          </cell>
          <cell r="K1285">
            <v>0.22500000000000001</v>
          </cell>
          <cell r="N1285" t="str">
            <v>Kubus 60*60 cm met statief voor bewegwijziging</v>
          </cell>
          <cell r="O1285" t="str">
            <v>(zonder opschrift)</v>
          </cell>
          <cell r="P1285" t="str">
            <v>Kubus 60*60 cm avec trépied</v>
          </cell>
          <cell r="R1285" t="str">
            <v>????????????????</v>
          </cell>
          <cell r="T1285">
            <v>0</v>
          </cell>
        </row>
        <row r="1286">
          <cell r="A1286">
            <v>2911</v>
          </cell>
          <cell r="B1286" t="str">
            <v>Mietartikel</v>
          </cell>
          <cell r="C1286" t="str">
            <v>Lounge Möbel</v>
          </cell>
          <cell r="D1286" t="str">
            <v>Lounge-Hocker Dreieck Locarno creme B70*T70*H41 cm</v>
          </cell>
          <cell r="F1286">
            <v>45</v>
          </cell>
          <cell r="G1286">
            <v>0</v>
          </cell>
          <cell r="H1286">
            <v>7</v>
          </cell>
          <cell r="I1286">
            <v>174.9</v>
          </cell>
          <cell r="J1286">
            <v>11000</v>
          </cell>
          <cell r="K1286">
            <v>0.3</v>
          </cell>
          <cell r="N1286" t="str">
            <v>Lounge-hocker Locarno driehoek creme B70*D70*H41 cm</v>
          </cell>
          <cell r="P1286" t="str">
            <v>Loungemeuble Locarno triangulaire crème L70*P70*H41 cm</v>
          </cell>
          <cell r="R1286" t="str">
            <v>Lounge-stool triangle Locarno cream W70*D70*H41 cm SH41 cm</v>
          </cell>
          <cell r="T1286">
            <v>68.5</v>
          </cell>
        </row>
        <row r="1287">
          <cell r="A1287">
            <v>2912</v>
          </cell>
          <cell r="B1287" t="str">
            <v>Mietartikel</v>
          </cell>
          <cell r="C1287" t="str">
            <v>Lounge Möbel</v>
          </cell>
          <cell r="D1287" t="str">
            <v>Lounge-Hocker Locarno creme B30*T30*H45 cm</v>
          </cell>
          <cell r="F1287">
            <v>19</v>
          </cell>
          <cell r="G1287">
            <v>0</v>
          </cell>
          <cell r="H1287">
            <v>5.75</v>
          </cell>
          <cell r="I1287">
            <v>126.5</v>
          </cell>
          <cell r="J1287">
            <v>4500</v>
          </cell>
          <cell r="K1287">
            <v>0.05</v>
          </cell>
          <cell r="N1287" t="str">
            <v>Lounge-Hocker Locarno creme B30*D30*H45 cm</v>
          </cell>
          <cell r="P1287" t="str">
            <v>Loungemeuble Locarno crème L30*P30*H45 cm</v>
          </cell>
          <cell r="R1287" t="str">
            <v>Lounge-cube Locarno cream W30*D30*H45 cm SH45cm</v>
          </cell>
          <cell r="T1287">
            <v>26.5</v>
          </cell>
        </row>
        <row r="1288">
          <cell r="A1288">
            <v>2913</v>
          </cell>
          <cell r="B1288" t="str">
            <v>Mietartikel</v>
          </cell>
          <cell r="C1288" t="str">
            <v>Lounge Möbel</v>
          </cell>
          <cell r="D1288" t="str">
            <v>Lounge-Hocker Locarno creme B45*T45*H41 cm</v>
          </cell>
          <cell r="F1288">
            <v>22</v>
          </cell>
          <cell r="G1288">
            <v>0</v>
          </cell>
          <cell r="H1288">
            <v>5.75</v>
          </cell>
          <cell r="I1288">
            <v>163.9</v>
          </cell>
          <cell r="J1288">
            <v>6500</v>
          </cell>
          <cell r="K1288">
            <v>0.125</v>
          </cell>
          <cell r="N1288" t="str">
            <v>Lounge-cube Locarno creme B45*D45*H41 cm</v>
          </cell>
          <cell r="P1288" t="str">
            <v>Loungemeuble Locarno crème L45*P45*H41 cm</v>
          </cell>
          <cell r="R1288" t="str">
            <v>Lounge-cube Locarno cream W45*D45*H41 cm SH41 cm</v>
          </cell>
          <cell r="T1288">
            <v>37</v>
          </cell>
        </row>
        <row r="1289">
          <cell r="A1289">
            <v>2915</v>
          </cell>
          <cell r="B1289" t="str">
            <v>Mietartikel</v>
          </cell>
          <cell r="C1289" t="str">
            <v>Lounge Möbel</v>
          </cell>
          <cell r="D1289" t="str">
            <v>Lounge-Hocker Locarno creme B70*T70*H41 cm</v>
          </cell>
          <cell r="F1289">
            <v>44</v>
          </cell>
          <cell r="G1289">
            <v>0</v>
          </cell>
          <cell r="H1289">
            <v>7</v>
          </cell>
          <cell r="I1289">
            <v>185.9</v>
          </cell>
          <cell r="J1289">
            <v>13000</v>
          </cell>
          <cell r="K1289">
            <v>0.3</v>
          </cell>
          <cell r="N1289" t="str">
            <v>Lounge-hocker Locarno creme B70*D70*H41 cm</v>
          </cell>
          <cell r="P1289" t="str">
            <v>Loungemeuble Locarno crème L70*P70*H41 cm</v>
          </cell>
          <cell r="R1289" t="str">
            <v>Lounge-stool Locarno cream W70*D70*H41 cm SH41 cm</v>
          </cell>
          <cell r="T1289">
            <v>63</v>
          </cell>
        </row>
        <row r="1290">
          <cell r="A1290">
            <v>2917</v>
          </cell>
          <cell r="B1290" t="str">
            <v>Mietartikel</v>
          </cell>
          <cell r="C1290" t="str">
            <v>Lounge Möbel</v>
          </cell>
          <cell r="D1290" t="str">
            <v>Lounge-2-Sitz-Hocker Locarno creme B104*T70*H41 cm</v>
          </cell>
          <cell r="F1290">
            <v>60</v>
          </cell>
          <cell r="G1290">
            <v>0</v>
          </cell>
          <cell r="H1290">
            <v>9.5</v>
          </cell>
          <cell r="I1290">
            <v>207.9</v>
          </cell>
          <cell r="J1290">
            <v>16000</v>
          </cell>
          <cell r="K1290">
            <v>0.42499999999999999</v>
          </cell>
          <cell r="N1290" t="str">
            <v>Lounge-2-zits-hocker Locarno creme B104*D70*H41 cm</v>
          </cell>
          <cell r="P1290" t="str">
            <v>Loungemeuble Locarno crème à 2 places L104*P70*H41 cm</v>
          </cell>
          <cell r="R1290" t="str">
            <v>Lounge-2-seater Locarno cream W104*D70*H41 cm SH41 cm</v>
          </cell>
          <cell r="T1290">
            <v>94.5</v>
          </cell>
        </row>
        <row r="1291">
          <cell r="A1291">
            <v>2919</v>
          </cell>
          <cell r="B1291" t="str">
            <v>Mietartikel</v>
          </cell>
          <cell r="C1291" t="str">
            <v>Lounge Möbel</v>
          </cell>
          <cell r="D1291" t="str">
            <v>Rückenlehne Locarno creme B104 Ø30 cm</v>
          </cell>
          <cell r="F1291">
            <v>37</v>
          </cell>
          <cell r="G1291">
            <v>0</v>
          </cell>
          <cell r="H1291">
            <v>16.5</v>
          </cell>
          <cell r="I1291">
            <v>163.9</v>
          </cell>
          <cell r="J1291">
            <v>4000</v>
          </cell>
          <cell r="K1291">
            <v>0.125</v>
          </cell>
          <cell r="N1291" t="str">
            <v>Rugleuning Locarno creme B104 Ø30 cm</v>
          </cell>
          <cell r="P1291" t="str">
            <v>Dos Locarno crème L104 Ø30 cm</v>
          </cell>
          <cell r="R1291" t="str">
            <v>Backrest Locarno cream W104 Ø30 cm</v>
          </cell>
          <cell r="T1291">
            <v>63</v>
          </cell>
        </row>
        <row r="1292">
          <cell r="A1292">
            <v>2922</v>
          </cell>
          <cell r="B1292" t="str">
            <v>Mietartikel</v>
          </cell>
          <cell r="C1292" t="str">
            <v>Lounge Möbel</v>
          </cell>
          <cell r="D1292" t="str">
            <v>Stuhl Locarno creme B52*T70*H70cm SH41cm</v>
          </cell>
          <cell r="F1292">
            <v>66</v>
          </cell>
          <cell r="G1292">
            <v>0</v>
          </cell>
          <cell r="H1292">
            <v>9.5</v>
          </cell>
          <cell r="I1292">
            <v>192.5</v>
          </cell>
          <cell r="J1292">
            <v>13000</v>
          </cell>
          <cell r="K1292">
            <v>0.4</v>
          </cell>
          <cell r="N1292" t="str">
            <v>Stoel Locarno creme B52*D70*H70cm ZH41cm</v>
          </cell>
          <cell r="P1292" t="str">
            <v>Chaise Locarno crème L52*P70*H70cm</v>
          </cell>
          <cell r="R1292" t="str">
            <v>Chair Locarno cream W52*D70*H70cm SH41cm</v>
          </cell>
          <cell r="T1292">
            <v>90</v>
          </cell>
        </row>
        <row r="1293">
          <cell r="A1293">
            <v>2924</v>
          </cell>
          <cell r="B1293" t="str">
            <v>Mietartikel</v>
          </cell>
          <cell r="C1293" t="str">
            <v>Lounge Möbel</v>
          </cell>
          <cell r="D1293" t="str">
            <v>Bank 2-Stiz Locarno creme B104*T70*H70 SH41 cm</v>
          </cell>
          <cell r="F1293">
            <v>110</v>
          </cell>
          <cell r="G1293">
            <v>0</v>
          </cell>
          <cell r="H1293">
            <v>16.5</v>
          </cell>
          <cell r="I1293">
            <v>379.5</v>
          </cell>
          <cell r="J1293">
            <v>21000</v>
          </cell>
          <cell r="K1293">
            <v>0.85</v>
          </cell>
          <cell r="N1293" t="str">
            <v>Bank Locarno 2-zits creme B104*D70*H70 ZH41 cm</v>
          </cell>
          <cell r="P1293" t="str">
            <v>Banc Locarno crème à deux places L104*P70*H70 cm</v>
          </cell>
          <cell r="R1293" t="str">
            <v>Settee 2-seater Locarno cream W104*D70*H70 cm SH41 cm</v>
          </cell>
          <cell r="T1293">
            <v>173.5</v>
          </cell>
        </row>
        <row r="1294">
          <cell r="A1294">
            <v>2926</v>
          </cell>
          <cell r="B1294" t="str">
            <v>Mietartikel</v>
          </cell>
          <cell r="C1294" t="str">
            <v>Lounge Möbel</v>
          </cell>
          <cell r="D1294" t="str">
            <v>Sessel Eckelement Locarno creme</v>
          </cell>
          <cell r="E1294" t="str">
            <v>B70*T70*H70cm SH41cm _x000D_</v>
          </cell>
          <cell r="F1294">
            <v>99</v>
          </cell>
          <cell r="G1294">
            <v>0</v>
          </cell>
          <cell r="H1294">
            <v>9.5</v>
          </cell>
          <cell r="I1294">
            <v>280.5</v>
          </cell>
          <cell r="J1294">
            <v>19000</v>
          </cell>
          <cell r="K1294">
            <v>0.45</v>
          </cell>
          <cell r="N1294" t="str">
            <v>Fauteuil hoekelement Locarno creme B70*D70*H70cm ZH41 cm</v>
          </cell>
          <cell r="P1294" t="str">
            <v>Fauteuil Locarno crème élément de raccord (angle 45°)</v>
          </cell>
          <cell r="Q1294" t="str">
            <v>L70*P70*H70 cm _x000D_</v>
          </cell>
          <cell r="R1294" t="str">
            <v>Armchair cornerelement Locarno cream</v>
          </cell>
          <cell r="S1294" t="str">
            <v>W70*D70*H70cm SH41cm _x000D_</v>
          </cell>
          <cell r="T1294">
            <v>152.5</v>
          </cell>
        </row>
        <row r="1295">
          <cell r="A1295">
            <v>2927</v>
          </cell>
          <cell r="B1295" t="str">
            <v>Mietartikel</v>
          </cell>
          <cell r="C1295" t="str">
            <v>Beleuchtung</v>
          </cell>
          <cell r="D1295" t="str">
            <v>Bogen-Stehleuchte Twiggy schwarz Ø65 cm</v>
          </cell>
          <cell r="E1295" t="str">
            <v>(Lampenschirm Ø46 cm)</v>
          </cell>
          <cell r="F1295">
            <v>195</v>
          </cell>
          <cell r="G1295">
            <v>0</v>
          </cell>
          <cell r="H1295">
            <v>25</v>
          </cell>
          <cell r="I1295">
            <v>1100</v>
          </cell>
          <cell r="J1295">
            <v>10000</v>
          </cell>
          <cell r="K1295">
            <v>0.5</v>
          </cell>
          <cell r="M1295" t="str">
            <v>1</v>
          </cell>
          <cell r="N1295" t="str">
            <v>Staande booglamp Twiggy zwart Ø65cm</v>
          </cell>
          <cell r="O1295" t="str">
            <v>(lampenkap Ø46cm)</v>
          </cell>
          <cell r="P1295" t="str">
            <v>x</v>
          </cell>
          <cell r="R1295" t="str">
            <v>Curved floor lamp Twiggy black Ø65 cm</v>
          </cell>
          <cell r="S1295" t="str">
            <v>(lampshade Ø46 cm)</v>
          </cell>
          <cell r="T1295">
            <v>425</v>
          </cell>
        </row>
        <row r="1296">
          <cell r="A1296">
            <v>2931</v>
          </cell>
          <cell r="B1296" t="str">
            <v>Mietartikel</v>
          </cell>
          <cell r="C1296" t="str">
            <v>Lounge Möbel</v>
          </cell>
          <cell r="D1296" t="str">
            <v>Basisgestell Sessel Locarno creme mit Armlehnen</v>
          </cell>
          <cell r="E1296" t="str">
            <v>L70*T70*H70 cm</v>
          </cell>
          <cell r="F1296">
            <v>58</v>
          </cell>
          <cell r="G1296">
            <v>0</v>
          </cell>
          <cell r="H1296">
            <v>4.75</v>
          </cell>
          <cell r="I1296">
            <v>275</v>
          </cell>
          <cell r="J1296">
            <v>26000</v>
          </cell>
          <cell r="K1296">
            <v>0.4</v>
          </cell>
          <cell r="N1296" t="str">
            <v>Base fauteuil Locarno creme met armleuningen</v>
          </cell>
          <cell r="O1296" t="str">
            <v>L70*T70*H70 cm</v>
          </cell>
          <cell r="P1296" t="str">
            <v>x</v>
          </cell>
          <cell r="R1296" t="str">
            <v>Base armchair Locarno cream with armrests</v>
          </cell>
          <cell r="S1296" t="str">
            <v>L70*T70*H70 cm</v>
          </cell>
          <cell r="T1296">
            <v>94.5</v>
          </cell>
        </row>
        <row r="1297">
          <cell r="A1297">
            <v>2932</v>
          </cell>
          <cell r="B1297" t="str">
            <v>Mietartikel</v>
          </cell>
          <cell r="C1297" t="str">
            <v>Lounge Möbel</v>
          </cell>
          <cell r="D1297" t="str">
            <v>Sitz creme höhenverstellbar für Sessel Locarno</v>
          </cell>
          <cell r="F1297">
            <v>35</v>
          </cell>
          <cell r="G1297">
            <v>0</v>
          </cell>
          <cell r="H1297">
            <v>4.75</v>
          </cell>
          <cell r="I1297">
            <v>104.5</v>
          </cell>
          <cell r="J1297">
            <v>4000</v>
          </cell>
          <cell r="K1297">
            <v>0.05</v>
          </cell>
          <cell r="N1297" t="str">
            <v>Zitting creme in hoogte instelbaar voor fauteuil Locarno</v>
          </cell>
          <cell r="P1297" t="str">
            <v>x</v>
          </cell>
          <cell r="R1297" t="str">
            <v>Seat cream variable in height for armchair Locarno</v>
          </cell>
          <cell r="T1297">
            <v>47.5</v>
          </cell>
        </row>
        <row r="1298">
          <cell r="A1298">
            <v>2933</v>
          </cell>
          <cell r="B1298" t="str">
            <v>Mietartikel</v>
          </cell>
          <cell r="C1298" t="str">
            <v>Lounge Möbel</v>
          </cell>
          <cell r="D1298" t="str">
            <v>Sessel Locarno creme mit Armlehnen</v>
          </cell>
          <cell r="E1298" t="str">
            <v>und höhenverstellbarem Sitz B70*T70*H70 cm</v>
          </cell>
          <cell r="F1298">
            <v>93</v>
          </cell>
          <cell r="G1298">
            <v>0</v>
          </cell>
          <cell r="H1298">
            <v>9.5</v>
          </cell>
          <cell r="I1298">
            <v>379.5</v>
          </cell>
          <cell r="J1298">
            <v>30000</v>
          </cell>
          <cell r="K1298">
            <v>0.45</v>
          </cell>
          <cell r="L1298">
            <v>0</v>
          </cell>
          <cell r="N1298" t="str">
            <v>Fauteuil Locarno creme met armleuningen</v>
          </cell>
          <cell r="O1298" t="str">
            <v>en zitting in hoogte verstelbaar B70*D70*H70 ZH41 cm</v>
          </cell>
          <cell r="P1298" t="str">
            <v>Fauteuil Locarno crème avec accoudoir</v>
          </cell>
          <cell r="Q1298" t="str">
            <v>et siège réglable en hauteur L70*P70*H70 cm</v>
          </cell>
          <cell r="R1298" t="str">
            <v>Armchair Locarno cream with seat variable in height</v>
          </cell>
          <cell r="S1298" t="str">
            <v>W70*D70*H70 SH41 cm</v>
          </cell>
          <cell r="T1298">
            <v>142</v>
          </cell>
        </row>
        <row r="1299">
          <cell r="A1299">
            <v>2934</v>
          </cell>
          <cell r="B1299" t="str">
            <v>Mietartikel</v>
          </cell>
          <cell r="C1299" t="str">
            <v>Lounge Möbel</v>
          </cell>
          <cell r="D1299" t="str">
            <v>Rückenpolster creme für Sessel Locarno 2933</v>
          </cell>
          <cell r="E1299" t="str">
            <v>(wenn Sessel auf Tischhöhe vermietet wird)</v>
          </cell>
          <cell r="F1299">
            <v>7.5</v>
          </cell>
          <cell r="G1299">
            <v>0</v>
          </cell>
          <cell r="H1299">
            <v>3.5</v>
          </cell>
          <cell r="I1299">
            <v>71.5</v>
          </cell>
          <cell r="J1299">
            <v>2000</v>
          </cell>
          <cell r="K1299">
            <v>0.03</v>
          </cell>
          <cell r="N1299" t="str">
            <v>Rugkussen creme voor fauteuil Locarno 2933</v>
          </cell>
          <cell r="O1299" t="str">
            <v>(indien fauteuil als dinnerstoel wordt gebruikt)</v>
          </cell>
          <cell r="P1299" t="str">
            <v>Dos pour fauteuil Locarno crème 2933</v>
          </cell>
          <cell r="Q1299" t="str">
            <v>(utile si fauteuil est utilisé à hauteur table standard)</v>
          </cell>
          <cell r="R1299" t="str">
            <v>Back cushion cream for Armchair Locarno 2933</v>
          </cell>
          <cell r="S1299" t="str">
            <v>(if chair at table height will be rented)</v>
          </cell>
          <cell r="T1299">
            <v>10.5</v>
          </cell>
        </row>
        <row r="1300">
          <cell r="A1300">
            <v>2940</v>
          </cell>
          <cell r="B1300" t="str">
            <v>Mietartikel</v>
          </cell>
          <cell r="C1300" t="str">
            <v>Designer(steh-)tische</v>
          </cell>
          <cell r="D1300" t="str">
            <v>Tischplatte Malta schwarz Ø60*H5 cm</v>
          </cell>
          <cell r="F1300">
            <v>7.5</v>
          </cell>
          <cell r="G1300">
            <v>0</v>
          </cell>
          <cell r="H1300">
            <v>5.25</v>
          </cell>
          <cell r="I1300">
            <v>207.9</v>
          </cell>
          <cell r="J1300">
            <v>5000</v>
          </cell>
          <cell r="K1300">
            <v>0.05</v>
          </cell>
          <cell r="N1300" t="str">
            <v>Tafelblad Malta zwart Ø60*H5 cm</v>
          </cell>
          <cell r="P1300" t="str">
            <v>Plaque de table Malte noir Ø60*H5 cm</v>
          </cell>
          <cell r="R1300" t="str">
            <v>Tabletop Malta black Ø60*H5 cm</v>
          </cell>
          <cell r="T1300">
            <v>18.5</v>
          </cell>
        </row>
        <row r="1301">
          <cell r="A1301">
            <v>2941</v>
          </cell>
          <cell r="B1301" t="str">
            <v>Mietartikel</v>
          </cell>
          <cell r="C1301" t="str">
            <v>Designer(steh-)tische</v>
          </cell>
          <cell r="D1301" t="str">
            <v>Tischplatte Malta schwarz Ø80 H5 cm</v>
          </cell>
          <cell r="F1301">
            <v>8.5</v>
          </cell>
          <cell r="G1301">
            <v>0</v>
          </cell>
          <cell r="H1301">
            <v>5.75</v>
          </cell>
          <cell r="I1301">
            <v>275</v>
          </cell>
          <cell r="J1301">
            <v>6000</v>
          </cell>
          <cell r="K1301">
            <v>0.06</v>
          </cell>
          <cell r="N1301" t="str">
            <v>Tafelblad Malta zwart Ø80*H5 cm</v>
          </cell>
          <cell r="P1301" t="str">
            <v>Plaque de table Malte noir Ø80*H5 cm</v>
          </cell>
          <cell r="R1301" t="str">
            <v>Malta tabletop black Ø80 cm H5 cm</v>
          </cell>
          <cell r="T1301">
            <v>18.5</v>
          </cell>
        </row>
        <row r="1302">
          <cell r="A1302">
            <v>2942</v>
          </cell>
          <cell r="B1302" t="str">
            <v>Mietartikel</v>
          </cell>
          <cell r="C1302" t="str">
            <v>Designer(steh-)tische</v>
          </cell>
          <cell r="D1302" t="str">
            <v>Tischplatte Malta schwarz Ø120*H5 cm</v>
          </cell>
          <cell r="F1302">
            <v>35.5</v>
          </cell>
          <cell r="G1302">
            <v>0</v>
          </cell>
          <cell r="H1302">
            <v>8.8000000000000007</v>
          </cell>
          <cell r="I1302">
            <v>445</v>
          </cell>
          <cell r="J1302">
            <v>16000</v>
          </cell>
          <cell r="K1302">
            <v>0.2</v>
          </cell>
          <cell r="N1302" t="str">
            <v>Tafelblad Malta zwart Ø120*H5 cm</v>
          </cell>
          <cell r="P1302" t="str">
            <v>Plaque de table Malte noir Ø120*H5 cm</v>
          </cell>
          <cell r="R1302" t="str">
            <v>Tabletop Malta black Ø120*H5 cm</v>
          </cell>
          <cell r="T1302">
            <v>89</v>
          </cell>
        </row>
        <row r="1303">
          <cell r="A1303">
            <v>2943</v>
          </cell>
          <cell r="B1303" t="str">
            <v>Mietartikel</v>
          </cell>
          <cell r="C1303" t="str">
            <v>Designer(steh-)tische</v>
          </cell>
          <cell r="D1303" t="str">
            <v>Tischplatte Malta schwarz Ø160*H5 cm</v>
          </cell>
          <cell r="F1303">
            <v>49.5</v>
          </cell>
          <cell r="G1303">
            <v>0</v>
          </cell>
          <cell r="H1303">
            <v>10.5</v>
          </cell>
          <cell r="I1303">
            <v>575</v>
          </cell>
          <cell r="J1303">
            <v>18000</v>
          </cell>
          <cell r="K1303">
            <v>0.28000000000000003</v>
          </cell>
          <cell r="N1303" t="str">
            <v>Tafelblad Malta zwart Ø160*H5 cm</v>
          </cell>
          <cell r="P1303" t="str">
            <v>Plaque de table Malte noir Ø160*H5 cm</v>
          </cell>
          <cell r="R1303" t="str">
            <v>Tabletop Malta black Ø160*H5 cm</v>
          </cell>
          <cell r="T1303">
            <v>94</v>
          </cell>
        </row>
        <row r="1304">
          <cell r="A1304">
            <v>2945</v>
          </cell>
          <cell r="B1304" t="str">
            <v>Mietartikel</v>
          </cell>
          <cell r="C1304" t="str">
            <v>Designer(steh-)tische</v>
          </cell>
          <cell r="D1304" t="str">
            <v>Tischplatte Malta schwarz L80*B80 H5 cm</v>
          </cell>
          <cell r="F1304">
            <v>9.5</v>
          </cell>
          <cell r="G1304">
            <v>0</v>
          </cell>
          <cell r="H1304">
            <v>5.75</v>
          </cell>
          <cell r="I1304">
            <v>225</v>
          </cell>
          <cell r="J1304">
            <v>6000</v>
          </cell>
          <cell r="K1304">
            <v>0.06</v>
          </cell>
          <cell r="N1304" t="str">
            <v>Tafelblad Malta zwart L80*B80*H5 cm</v>
          </cell>
          <cell r="P1304" t="str">
            <v>Plaque de table Malte noir 80*80*H5 cm</v>
          </cell>
          <cell r="R1304" t="str">
            <v>Malta tabletop black W80*D80*H5 cm</v>
          </cell>
          <cell r="T1304">
            <v>18.5</v>
          </cell>
        </row>
        <row r="1305">
          <cell r="A1305">
            <v>2946</v>
          </cell>
          <cell r="B1305" t="str">
            <v>Mietartikel</v>
          </cell>
          <cell r="C1305" t="str">
            <v>Designer(steh-)tische</v>
          </cell>
          <cell r="D1305" t="str">
            <v>Tischplatte Malta schwarz L120*B80 H5 cm</v>
          </cell>
          <cell r="F1305">
            <v>31.5</v>
          </cell>
          <cell r="G1305">
            <v>0</v>
          </cell>
          <cell r="H1305">
            <v>8</v>
          </cell>
          <cell r="I1305">
            <v>375</v>
          </cell>
          <cell r="J1305">
            <v>11000</v>
          </cell>
          <cell r="K1305">
            <v>0.15</v>
          </cell>
          <cell r="N1305" t="str">
            <v>Tafelblad Malta zwart L120*B80*H5 cm</v>
          </cell>
          <cell r="P1305" t="str">
            <v>Plaque de table Malte noir 120*80*H5 cm</v>
          </cell>
          <cell r="R1305" t="str">
            <v>Malta tabletop black 120*80*H5 cm</v>
          </cell>
          <cell r="T1305">
            <v>94</v>
          </cell>
        </row>
        <row r="1306">
          <cell r="A1306">
            <v>2947</v>
          </cell>
          <cell r="B1306" t="str">
            <v>Mietartikel</v>
          </cell>
          <cell r="C1306" t="str">
            <v>Designer(steh-)tische</v>
          </cell>
          <cell r="D1306" t="str">
            <v>Tischplatte Malta schwarz 160*80*H5 cm</v>
          </cell>
          <cell r="F1306">
            <v>41.5</v>
          </cell>
          <cell r="G1306">
            <v>0</v>
          </cell>
          <cell r="H1306">
            <v>8</v>
          </cell>
          <cell r="I1306">
            <v>445</v>
          </cell>
          <cell r="J1306">
            <v>14000</v>
          </cell>
          <cell r="K1306">
            <v>0.15</v>
          </cell>
          <cell r="N1306" t="str">
            <v>Tafelblad Malta zwart 160*80*H5 cm</v>
          </cell>
          <cell r="P1306" t="str">
            <v>Plaque de table Malte noir 160*80*H5 cm</v>
          </cell>
          <cell r="R1306" t="str">
            <v>Tabletop Malta black 160*80*H5 cm</v>
          </cell>
          <cell r="T1306">
            <v>110</v>
          </cell>
        </row>
        <row r="1307">
          <cell r="A1307">
            <v>2950</v>
          </cell>
          <cell r="B1307" t="str">
            <v>Mietartikel</v>
          </cell>
          <cell r="C1307" t="str">
            <v>Beleuchtung</v>
          </cell>
          <cell r="D1307" t="str">
            <v>Kaltgeräteanschlusskabel 5 m für Leuchtmöbel 2952 &amp; 2602</v>
          </cell>
          <cell r="F1307">
            <v>2.75</v>
          </cell>
          <cell r="G1307">
            <v>0</v>
          </cell>
          <cell r="H1307">
            <v>0</v>
          </cell>
          <cell r="I1307">
            <v>9.9</v>
          </cell>
          <cell r="N1307" t="str">
            <v>Stroomkabel 5 m voor meubelen met verlichting 2952 &amp; 2602</v>
          </cell>
          <cell r="P1307" t="str">
            <v>Câble de raccord 5 m pour code 2952 &amp; 2602</v>
          </cell>
          <cell r="R1307" t="str">
            <v>Electric cable for furniture with lighting 2952 &amp; 2602</v>
          </cell>
          <cell r="T1307">
            <v>2.2000000000000002</v>
          </cell>
        </row>
        <row r="1308">
          <cell r="A1308">
            <v>2951</v>
          </cell>
          <cell r="B1308" t="str">
            <v>Mietartikel</v>
          </cell>
          <cell r="C1308" t="str">
            <v>Lounge Möbel</v>
          </cell>
          <cell r="D1308" t="str">
            <v>Sitzbank Snake B123*T43*H43cm mit LED Akku Lichteinheit</v>
          </cell>
          <cell r="E1308" t="str">
            <v>optional Farben verstellbar über Funkfernbedienung_x000D_
Akkulaufzeit min. 10 Stunden bei weißer Farbe</v>
          </cell>
          <cell r="F1308">
            <v>85</v>
          </cell>
          <cell r="G1308">
            <v>0</v>
          </cell>
          <cell r="H1308">
            <v>15</v>
          </cell>
          <cell r="I1308">
            <v>764.5</v>
          </cell>
          <cell r="J1308">
            <v>15000</v>
          </cell>
          <cell r="K1308">
            <v>0.25</v>
          </cell>
          <cell r="N1308" t="str">
            <v>Zitbank Snake met B123*D43*H43cm LED accu-lichtunit</v>
          </cell>
          <cell r="O1308" t="str">
            <v>kleur optioneel regelbaar met afstandbediening of Wireless DMX (3 kanalen), acculooptijd min. 10 uur bij kleur wit B123*D43*H43 cm</v>
          </cell>
          <cell r="P1308" t="str">
            <v>Banc Snake W43*123*H43cm avec illumination LED batterie</v>
          </cell>
          <cell r="R1308" t="str">
            <v>Snake sitting bench W123*D43*H43cm LED Battery lighting unit</v>
          </cell>
          <cell r="S1308" t="str">
            <v>optional remote control colour regulation or Wireless DMX (3 channel), battery life min 10 hours in white colour</v>
          </cell>
          <cell r="T1308">
            <v>115</v>
          </cell>
        </row>
        <row r="1309">
          <cell r="A1309">
            <v>2952</v>
          </cell>
          <cell r="B1309" t="str">
            <v>Mietartikel</v>
          </cell>
          <cell r="C1309" t="str">
            <v>Lounge Möbel</v>
          </cell>
          <cell r="D1309" t="str">
            <v>Sitzbank Snake 43*123*H43 cm mit Beleuchtung 230V/2x 25W</v>
          </cell>
          <cell r="E1309" t="str">
            <v>mit Kaltgeräte Y-Kabel zum durchverbinden._x000D_
Je Lichtgruppe (max. 10x Snake) wird ein Anschlusskabel 2950 benötigt.</v>
          </cell>
          <cell r="F1309">
            <v>49.5</v>
          </cell>
          <cell r="G1309">
            <v>0</v>
          </cell>
          <cell r="H1309">
            <v>15</v>
          </cell>
          <cell r="I1309">
            <v>214.5</v>
          </cell>
          <cell r="J1309">
            <v>12000</v>
          </cell>
          <cell r="K1309">
            <v>0.25</v>
          </cell>
          <cell r="N1309" t="str">
            <v>Zitbank Snake 43*123*H43 cm met verlichting 230V/2x 25W</v>
          </cell>
          <cell r="O1309" t="str">
            <v>met Y-stroomkabel voor onderlinge koppeling._x000D_
Per lichtgroep (max. 10x Snake) is een stroomkabel 2950 vereist.</v>
          </cell>
          <cell r="P1309" t="str">
            <v>Banc Snake 43*123*H43 cm avec illumination 230V/2x 25W</v>
          </cell>
          <cell r="Q1309" t="str">
            <v>avec câble Y pour connecter_x000D_</v>
          </cell>
          <cell r="R1309" t="str">
            <v>Sitting bench Snake 43*123*H43 cm with lighting 230V/2x 25W</v>
          </cell>
          <cell r="S1309" t="str">
            <v>with Y-electric connection cable_x000D_</v>
          </cell>
        </row>
        <row r="1310">
          <cell r="A1310">
            <v>2953</v>
          </cell>
          <cell r="B1310" t="str">
            <v>Mietartikel</v>
          </cell>
          <cell r="C1310" t="str">
            <v>Beleuchtung</v>
          </cell>
          <cell r="D1310" t="str">
            <v>Bogen-Stehlampengestell ARC H200 cm</v>
          </cell>
          <cell r="F1310">
            <v>68.5</v>
          </cell>
          <cell r="G1310">
            <v>0</v>
          </cell>
          <cell r="H1310">
            <v>13.2</v>
          </cell>
          <cell r="I1310">
            <v>269.5</v>
          </cell>
          <cell r="J1310">
            <v>18000</v>
          </cell>
          <cell r="K1310">
            <v>1</v>
          </cell>
          <cell r="N1310" t="str">
            <v>Staande booglamp ARC onderstel H200 cm</v>
          </cell>
          <cell r="P1310" t="str">
            <v>Châssis pour lampe à pied ARC H200 cm</v>
          </cell>
          <cell r="R1310" t="str">
            <v>Standard lamp bowframe ARC H200 cm</v>
          </cell>
          <cell r="T1310">
            <v>175</v>
          </cell>
        </row>
        <row r="1311">
          <cell r="A1311">
            <v>2954</v>
          </cell>
          <cell r="B1311" t="str">
            <v>Mietartikel</v>
          </cell>
          <cell r="C1311" t="str">
            <v>Beleuchtung</v>
          </cell>
          <cell r="D1311" t="str">
            <v>Schreibtisch-Stehlampengestell DES; weiß H235 cm</v>
          </cell>
          <cell r="F1311">
            <v>84</v>
          </cell>
          <cell r="G1311">
            <v>0</v>
          </cell>
          <cell r="H1311">
            <v>13.2</v>
          </cell>
          <cell r="I1311">
            <v>357.5</v>
          </cell>
          <cell r="J1311">
            <v>20000</v>
          </cell>
          <cell r="K1311">
            <v>1</v>
          </cell>
          <cell r="N1311" t="str">
            <v>Staande lamp DESK wit H235 cm</v>
          </cell>
          <cell r="P1311" t="str">
            <v>Châssis pour lampe à pied DESK blanc H235 cm</v>
          </cell>
          <cell r="R1311" t="str">
            <v>Standard lamp frame DESK white H235 cm</v>
          </cell>
          <cell r="T1311">
            <v>195</v>
          </cell>
        </row>
        <row r="1312">
          <cell r="A1312">
            <v>2955</v>
          </cell>
          <cell r="B1312" t="str">
            <v>Mietartikel</v>
          </cell>
          <cell r="C1312" t="str">
            <v>Beleuchtung</v>
          </cell>
          <cell r="D1312" t="str">
            <v>Schreibtisch-Stehlampengestell DESK schwarz H235 cm</v>
          </cell>
          <cell r="F1312">
            <v>84</v>
          </cell>
          <cell r="G1312">
            <v>0</v>
          </cell>
          <cell r="H1312">
            <v>13.2</v>
          </cell>
          <cell r="I1312">
            <v>379.5</v>
          </cell>
          <cell r="J1312">
            <v>20000</v>
          </cell>
          <cell r="K1312">
            <v>1</v>
          </cell>
          <cell r="N1312" t="str">
            <v>Staande lamp DESK zwart H235 cm</v>
          </cell>
          <cell r="P1312" t="str">
            <v>Châssis pour lampe à pied DESK noir H235 cm</v>
          </cell>
          <cell r="R1312" t="str">
            <v>Standard lamp frame DESK black H235 cm</v>
          </cell>
          <cell r="T1312">
            <v>195</v>
          </cell>
        </row>
        <row r="1313">
          <cell r="A1313">
            <v>2956</v>
          </cell>
          <cell r="B1313" t="str">
            <v>Mietartikel</v>
          </cell>
          <cell r="C1313" t="str">
            <v>Beleuchtung</v>
          </cell>
          <cell r="D1313" t="str">
            <v>Lampenschirm ARC/DESK Pure White Ø47*H23 cm</v>
          </cell>
          <cell r="E1313" t="str">
            <v>(kombi mit 2953/2954/2955)</v>
          </cell>
          <cell r="F1313">
            <v>22</v>
          </cell>
          <cell r="G1313">
            <v>0</v>
          </cell>
          <cell r="H1313">
            <v>6.6</v>
          </cell>
          <cell r="I1313">
            <v>104.5</v>
          </cell>
          <cell r="J1313">
            <v>2000</v>
          </cell>
          <cell r="K1313">
            <v>0.08</v>
          </cell>
          <cell r="N1313" t="str">
            <v>Lampenkap ARC/DESK Pure White Ø47*H23 cm</v>
          </cell>
          <cell r="O1313" t="str">
            <v>(combi met 2953/2954/2955)</v>
          </cell>
          <cell r="P1313" t="str">
            <v>Abat-jour pour lampe à pied ARC/DESK blanc Ø47*H23 cm</v>
          </cell>
          <cell r="R1313" t="str">
            <v>Lampshade ARC/DESK Pure White Ø47*H23 cm</v>
          </cell>
          <cell r="S1313" t="str">
            <v>(combi with 2953/2954/2955)</v>
          </cell>
          <cell r="T1313">
            <v>50</v>
          </cell>
        </row>
        <row r="1314">
          <cell r="A1314">
            <v>2957</v>
          </cell>
          <cell r="B1314" t="str">
            <v>Mietartikel</v>
          </cell>
          <cell r="C1314" t="str">
            <v>Beleuchtung</v>
          </cell>
          <cell r="D1314" t="str">
            <v>Lampenschirm ARC/DESK Light Grey Ø47*H23 cm</v>
          </cell>
          <cell r="E1314" t="str">
            <v>(kombi mit 2953/2954/2955)</v>
          </cell>
          <cell r="F1314">
            <v>22</v>
          </cell>
          <cell r="G1314">
            <v>0</v>
          </cell>
          <cell r="H1314">
            <v>6.6</v>
          </cell>
          <cell r="I1314">
            <v>104.5</v>
          </cell>
          <cell r="J1314">
            <v>2000</v>
          </cell>
          <cell r="K1314">
            <v>0.08</v>
          </cell>
          <cell r="N1314" t="str">
            <v>Lampenkap ARC/DESK Light Grey Ø47*H23 cm</v>
          </cell>
          <cell r="O1314" t="str">
            <v>(combi met 2953/2954/2955)</v>
          </cell>
          <cell r="P1314" t="str">
            <v>Abat-jour pour lampe à pied ARC/DESK gris clair Ø47*H23 cm</v>
          </cell>
          <cell r="R1314" t="str">
            <v>Lampshade ARC/DESK Light Grey Ø47*H23 cm</v>
          </cell>
          <cell r="S1314" t="str">
            <v>(combi with 2953/2954/2955)</v>
          </cell>
          <cell r="T1314">
            <v>50</v>
          </cell>
        </row>
        <row r="1315">
          <cell r="A1315">
            <v>2958</v>
          </cell>
          <cell r="B1315" t="str">
            <v>Mietartikel</v>
          </cell>
          <cell r="C1315" t="str">
            <v>Beleuchtung</v>
          </cell>
          <cell r="D1315" t="str">
            <v>Lampenschirm ARC/DESK Urban Black Ø47*H23 cm</v>
          </cell>
          <cell r="E1315" t="str">
            <v>(kombi mit 2953/2954/2955)</v>
          </cell>
          <cell r="F1315">
            <v>22</v>
          </cell>
          <cell r="G1315">
            <v>0</v>
          </cell>
          <cell r="H1315">
            <v>6.6</v>
          </cell>
          <cell r="I1315">
            <v>104.5</v>
          </cell>
          <cell r="J1315">
            <v>2000</v>
          </cell>
          <cell r="K1315">
            <v>0.08</v>
          </cell>
          <cell r="N1315" t="str">
            <v>Lampenkap ARC/DESK Urban Black Ø47*H23 cm</v>
          </cell>
          <cell r="O1315" t="str">
            <v>(combi met 2953/2954/2955)</v>
          </cell>
          <cell r="P1315" t="str">
            <v>Abat-jour pour lampe à pied ARC/DESK noir Ø47*H23 cm</v>
          </cell>
          <cell r="R1315" t="str">
            <v>Lampshade ARC/DESK Urban Black Ø47*H23 cm</v>
          </cell>
          <cell r="S1315" t="str">
            <v>(combi with 2953/2954/2955)</v>
          </cell>
          <cell r="T1315">
            <v>50</v>
          </cell>
        </row>
        <row r="1316">
          <cell r="A1316">
            <v>2961</v>
          </cell>
          <cell r="B1316" t="str">
            <v>Mietartikel</v>
          </cell>
          <cell r="C1316" t="str">
            <v>Lounge Möbel</v>
          </cell>
          <cell r="D1316" t="str">
            <v>Loungesessel Bubble Club weiß L110*T78*H80 cm (SH45 cm)</v>
          </cell>
          <cell r="F1316">
            <v>109</v>
          </cell>
          <cell r="G1316">
            <v>0</v>
          </cell>
          <cell r="H1316">
            <v>12</v>
          </cell>
          <cell r="I1316">
            <v>0</v>
          </cell>
          <cell r="J1316">
            <v>15000</v>
          </cell>
          <cell r="K1316">
            <v>0.7</v>
          </cell>
          <cell r="N1316" t="str">
            <v>Lounge-zetel Bubble Club wit L110*D78*H80 cm (ZH45 cm)</v>
          </cell>
          <cell r="P1316" t="str">
            <v>Lounge fauteuil Bubble Club blanc L110*P78*H80 cm (HS45 cm)</v>
          </cell>
          <cell r="R1316" t="str">
            <v>Lounge-chair Bubble Club white L110*W78*H80 cm (SH45 cm)</v>
          </cell>
          <cell r="T1316">
            <v>215</v>
          </cell>
        </row>
        <row r="1317">
          <cell r="A1317">
            <v>2963</v>
          </cell>
          <cell r="B1317" t="str">
            <v>Mietartikel</v>
          </cell>
          <cell r="C1317" t="str">
            <v>Lounge Möbel</v>
          </cell>
          <cell r="D1317" t="str">
            <v>Loungesofa Bubble Club weiß L186*T78*H80 cm (SH45 cm)</v>
          </cell>
          <cell r="F1317">
            <v>169</v>
          </cell>
          <cell r="G1317">
            <v>0</v>
          </cell>
          <cell r="H1317">
            <v>18</v>
          </cell>
          <cell r="I1317">
            <v>0</v>
          </cell>
          <cell r="J1317">
            <v>30000</v>
          </cell>
          <cell r="K1317">
            <v>1.35</v>
          </cell>
          <cell r="N1317" t="str">
            <v>Lounge-bank Bubble Club wit L186*D78*H80 cm (ZH45 cm)</v>
          </cell>
          <cell r="P1317" t="str">
            <v>Lounge canapé Bubble Club blanc L186*T78*H80 cm (HS45 cm)</v>
          </cell>
          <cell r="R1317" t="str">
            <v>Lounge-bench Bubble Club white L186*W78*H80 cm (SH45 cm)</v>
          </cell>
          <cell r="T1317">
            <v>325</v>
          </cell>
        </row>
        <row r="1318">
          <cell r="A1318">
            <v>2965</v>
          </cell>
          <cell r="B1318" t="str">
            <v>Mietartikel</v>
          </cell>
          <cell r="C1318" t="str">
            <v>Frontcooking</v>
          </cell>
          <cell r="D1318" t="str">
            <v>Varithek 2.0 warm/kalt 1/1 GN 230V/0,8kW B32,5*T64*H14 cm</v>
          </cell>
          <cell r="E1318" t="str">
            <v>Warmhalteplatte mit Heizung und Kühlplatte mit 2-stufigem Wippschalter zur Umstellung auf Kühl-/Warmhaltefunktion (Kühlfunktion  -7 °C bis +12 °C / Warmhaltefunktion bis max. +120 °C)</v>
          </cell>
          <cell r="F1318">
            <v>215</v>
          </cell>
          <cell r="G1318">
            <v>21</v>
          </cell>
          <cell r="H1318">
            <v>0</v>
          </cell>
          <cell r="I1318">
            <v>5225</v>
          </cell>
          <cell r="J1318">
            <v>15000</v>
          </cell>
          <cell r="K1318">
            <v>0.25</v>
          </cell>
          <cell r="N1318" t="str">
            <v>Varithek 2.0 warm/koud GN 1/1 230V/0.8kW  B32.5*D64*H14 cm</v>
          </cell>
          <cell r="O1318" t="str">
            <v>Warmhoudplaat met verwarming en koeling
 met 2-standige schakelaar voor instellen op koel-/warmhoudfunctie (koelfunctie  -7 °C tot +12 °C / warmhoudfunctie tot max. +120 °C)</v>
          </cell>
          <cell r="P1318" t="str">
            <v>Varithe 2.0 chaud/froid GN 1/1 230V/0.8kW L32.5*P64*H14 cm</v>
          </cell>
          <cell r="R1318" t="str">
            <v>Varithek 2.0 warm/cold GN 1/1 230V/0.8kW W32.5*D64*H14 cm</v>
          </cell>
          <cell r="S1318" t="str">
            <v>hot plate with heating and cooling plate 
with 2-way-step switch for switching on cooling-/warmingfunction
 (cooling function -7 °C to +12 °C / warming function until max. +120 °C)</v>
          </cell>
          <cell r="T1318">
            <v>375</v>
          </cell>
        </row>
        <row r="1319">
          <cell r="A1319">
            <v>2969</v>
          </cell>
          <cell r="B1319" t="str">
            <v>Mietartikel</v>
          </cell>
          <cell r="C1319" t="str">
            <v>Frontcooking</v>
          </cell>
          <cell r="D1319" t="str">
            <v>Varithek-Buffet-System Rieber mit Wärme- und Lichtaufsatz</v>
          </cell>
          <cell r="E1319" t="str">
            <v>zur Aufnahme von 3 Einschubelementen 1/1 GN max. 20 cm tief, inkl. Hustenschutz - Arbeitshöhe 90 cm, elektrische Ausstattung: Zuleitung ca. 3 m lang mit 5 Schukosteckdosen B120*T79*H131 cm Anschlusswert : 400V/10,5kW/16A</v>
          </cell>
          <cell r="F1319">
            <v>425</v>
          </cell>
          <cell r="G1319">
            <v>39</v>
          </cell>
          <cell r="H1319">
            <v>0</v>
          </cell>
          <cell r="I1319">
            <v>8250</v>
          </cell>
          <cell r="J1319">
            <v>85000</v>
          </cell>
          <cell r="K1319">
            <v>2.25</v>
          </cell>
          <cell r="N1319" t="str">
            <v>Varithek-Buffet-System Rieber</v>
          </cell>
          <cell r="O1319" t="str">
            <v>met warmhoud en verlichtingbovenbouw, geschikt voor 3 Varithek kookplaten 1/1 GN max. 20 cm hoogte incl. hoestbescherming - werkhoogte 90 cm electrische uitvoering: stroomkabel ca. 3 m lengte stroomverbruik: 400V/10.5kW/16A B120*D79*H131 cm</v>
          </cell>
          <cell r="P1319" t="str">
            <v>Système de buffet Varithek Rieber avec réhausse chauffage</v>
          </cell>
          <cell r="Q1319" t="str">
            <v>et éclairage pour intégration de 3 éléments de tiroirs 1/1GN profondeur max. 20 cm, hauteur de travail 90cm, équipement électrique: connexion ca. L3 m avec 5 prises de courant Schuko L120*P79*H131 cm 400V/10,5kW/16A</v>
          </cell>
          <cell r="R1319" t="str">
            <v>Varithek-Buffet-System Rieber with top heating</v>
          </cell>
          <cell r="S1319" t="str">
            <v>and lighting unit for 3 Varithek elements 1/1 GN max. 20 cm deep, incl. Sneeze guard - working height 90 cm, electric fitting: power cable ca. 3 m length with 5 Schuko switch-plug W120*D79*H131 cm 400V/10.5kW/16A</v>
          </cell>
          <cell r="T1319">
            <v>825</v>
          </cell>
        </row>
        <row r="1320">
          <cell r="A1320">
            <v>2970</v>
          </cell>
          <cell r="B1320" t="str">
            <v>Mietartikel</v>
          </cell>
          <cell r="C1320" t="str">
            <v>Designer(steh-)tische</v>
          </cell>
          <cell r="D1320" t="str">
            <v>Tischrahmen Algarve weiß 90*180*H8 cm</v>
          </cell>
          <cell r="E1320" t="str">
            <v>(nur Kombi mit 2971 oder 2972)</v>
          </cell>
          <cell r="F1320">
            <v>52.5</v>
          </cell>
          <cell r="G1320">
            <v>0</v>
          </cell>
          <cell r="I1320">
            <v>0</v>
          </cell>
          <cell r="N1320" t="str">
            <v>Tafelblad Algarve wit 90*180*H8 cm</v>
          </cell>
          <cell r="O1320" t="str">
            <v>(alleen combi met 2971 of 2972)</v>
          </cell>
          <cell r="P1320" t="str">
            <v>Plaque de table Algarve blanc 90*180*H8 cm</v>
          </cell>
          <cell r="Q1320" t="str">
            <v>(combi avec 2971 nou 2972)</v>
          </cell>
          <cell r="R1320" t="str">
            <v>Tabletop Algarve white 90*180*H8.5 cm</v>
          </cell>
          <cell r="S1320" t="str">
            <v>(only combi with 2971 or 2972)</v>
          </cell>
          <cell r="T1320">
            <v>0</v>
          </cell>
        </row>
        <row r="1321">
          <cell r="A1321">
            <v>2971</v>
          </cell>
          <cell r="B1321" t="str">
            <v>Mietartikel</v>
          </cell>
          <cell r="C1321" t="str">
            <v>Designer(steh-)tische</v>
          </cell>
          <cell r="D1321" t="str">
            <v>Acrylglasplatte Algarve weiß 90*160 cm</v>
          </cell>
          <cell r="F1321">
            <v>31.5</v>
          </cell>
          <cell r="G1321">
            <v>0</v>
          </cell>
          <cell r="H1321">
            <v>16.5</v>
          </cell>
          <cell r="I1321">
            <v>0</v>
          </cell>
          <cell r="N1321" t="str">
            <v>Acrylglasplaat Algarve wit 90*160 cm</v>
          </cell>
          <cell r="P1321" t="str">
            <v>Algarve plaque de verre acryl blanc 90*160 cm</v>
          </cell>
          <cell r="R1321" t="str">
            <v>Algarve acrylglass tabletop white 90*160 cm</v>
          </cell>
        </row>
        <row r="1322">
          <cell r="A1322">
            <v>2972</v>
          </cell>
          <cell r="B1322" t="str">
            <v>Mietartikel</v>
          </cell>
          <cell r="C1322" t="str">
            <v>Designer(steh-)tische</v>
          </cell>
          <cell r="D1322" t="str">
            <v>Acrylglasplatte Algarve schwarz 90*160 cm</v>
          </cell>
          <cell r="F1322">
            <v>31.5</v>
          </cell>
          <cell r="G1322">
            <v>0</v>
          </cell>
          <cell r="H1322">
            <v>16.5</v>
          </cell>
          <cell r="I1322">
            <v>0</v>
          </cell>
          <cell r="N1322" t="str">
            <v>Acrylglasplaat Algarve zwart 90*160 cm</v>
          </cell>
          <cell r="P1322" t="str">
            <v>Algarve plaque de verre acryl noir 90*160 cm</v>
          </cell>
          <cell r="R1322" t="str">
            <v>Algarve acrylglass tabletop black 90*160 cm</v>
          </cell>
          <cell r="T1322">
            <v>0</v>
          </cell>
        </row>
        <row r="1323">
          <cell r="A1323">
            <v>2973</v>
          </cell>
          <cell r="B1323" t="str">
            <v>Mietartikel</v>
          </cell>
          <cell r="C1323" t="str">
            <v>Frontcooking</v>
          </cell>
          <cell r="D1323" t="str">
            <v>Varithek Ceran-Kochfeld mit vollflächiger Heizzone</v>
          </cell>
          <cell r="E1323" t="str">
            <v>zum Einschieben in Varithek-Buffet-System in Verbindung mit Thermoplates für ganzflächiges Kochen 230V/2,8kW B32,5*T62*H8 cm</v>
          </cell>
          <cell r="F1323">
            <v>154</v>
          </cell>
          <cell r="G1323">
            <v>21</v>
          </cell>
          <cell r="H1323">
            <v>0</v>
          </cell>
          <cell r="I1323">
            <v>1925</v>
          </cell>
          <cell r="J1323">
            <v>7000</v>
          </cell>
          <cell r="K1323">
            <v>0.25</v>
          </cell>
          <cell r="N1323" t="str">
            <v>Varithek keramische-kookplaat gelijkmatige warmteverdeling</v>
          </cell>
          <cell r="O1323" t="str">
            <v>geschikt voor Varithek-Buffet-System in combinatie met Thermoplates 230V/2.8kW  B32.5*D62*H8 cm</v>
          </cell>
          <cell r="P1323" t="str">
            <v>Plaque de cuisson vitrocéramique Varithek</v>
          </cell>
          <cell r="Q1323" t="str">
            <v>avec zone de chauffage sur toute la surface</v>
          </cell>
          <cell r="R1323" t="str">
            <v>Varithek ceramic-cooking-device, full bleed available</v>
          </cell>
          <cell r="S1323" t="str">
            <v>suitable for Varithek-Buffet-System in combination with Thermoplates 230V/2.8kW W32.5*D62*H8 cm</v>
          </cell>
          <cell r="T1323">
            <v>280</v>
          </cell>
        </row>
        <row r="1324">
          <cell r="A1324">
            <v>2974</v>
          </cell>
          <cell r="B1324" t="str">
            <v>Mietartikel</v>
          </cell>
          <cell r="C1324" t="str">
            <v>Frontcooking</v>
          </cell>
          <cell r="D1324" t="str">
            <v>Varithek Induktionskochfeld / Induktionsfläche Ø25 cm</v>
          </cell>
          <cell r="E1324" t="str">
            <v>zum Einschieben in Varithek-Buffet-System 230V/3.7kW  B32.5*T62*H14 cm</v>
          </cell>
          <cell r="F1324">
            <v>215</v>
          </cell>
          <cell r="G1324">
            <v>21</v>
          </cell>
          <cell r="H1324">
            <v>0</v>
          </cell>
          <cell r="I1324">
            <v>6490</v>
          </cell>
          <cell r="J1324">
            <v>12000</v>
          </cell>
          <cell r="K1324">
            <v>0.25</v>
          </cell>
          <cell r="N1324" t="str">
            <v>Varithek inductiekookplaat / inductie-oppervlakte Ø25 cm</v>
          </cell>
          <cell r="O1324" t="str">
            <v>geschikt voor Varithek-Buffet-System 230V/3.7kW  B32.5*D62*H14 cm</v>
          </cell>
          <cell r="P1324" t="str">
            <v>Plaque à induction Varithek (surface de l'induction Ø25 cm)</v>
          </cell>
          <cell r="R1324" t="str">
            <v>Varithek induction cooker / surface use Ø25 cm</v>
          </cell>
          <cell r="S1324" t="str">
            <v>suitable for Varithek-Buffet-System 230V/3.7kW  W32.5*D62*H14 cm</v>
          </cell>
          <cell r="T1324">
            <v>375</v>
          </cell>
        </row>
        <row r="1325">
          <cell r="A1325">
            <v>2975</v>
          </cell>
          <cell r="B1325" t="str">
            <v>Mietartikel</v>
          </cell>
          <cell r="C1325" t="str">
            <v>Frontcooking</v>
          </cell>
          <cell r="D1325" t="str">
            <v>Varithek Ceran-Warmhaltefeld</v>
          </cell>
          <cell r="E1325" t="str">
            <v>zum Einschieben in Varithek-Buffet-System in Verbindung mit Thermoplates 230V/0,8kW  B32,5*T62*H7 cm</v>
          </cell>
          <cell r="F1325">
            <v>154</v>
          </cell>
          <cell r="G1325">
            <v>21</v>
          </cell>
          <cell r="H1325">
            <v>0</v>
          </cell>
          <cell r="I1325">
            <v>1925</v>
          </cell>
          <cell r="J1325">
            <v>7000</v>
          </cell>
          <cell r="K1325">
            <v>0.25</v>
          </cell>
          <cell r="N1325" t="str">
            <v>Varithek keramische warmhoudplaat</v>
          </cell>
          <cell r="O1325" t="str">
            <v>geschikt voor Varithek-Buffet-System in combinatie met Thermoplates  230V/0.8kW  B32.5*D62*H7 cm</v>
          </cell>
          <cell r="P1325" t="str">
            <v>Chauffe-plat vitrocéramique Varithek</v>
          </cell>
          <cell r="Q1325" t="str">
            <v>230V/0,8kW B32,5*T62*H7 cm</v>
          </cell>
          <cell r="R1325" t="str">
            <v>Varithek ceramic-warming-device</v>
          </cell>
          <cell r="S1325" t="str">
            <v>suitable for Varithek-Buffet-System in combination with Thermoplates 230V/0.8kW W32.5*D62*H7 cm</v>
          </cell>
          <cell r="T1325">
            <v>280</v>
          </cell>
        </row>
        <row r="1326">
          <cell r="A1326">
            <v>2976</v>
          </cell>
          <cell r="B1326" t="str">
            <v>Mietartikel</v>
          </cell>
          <cell r="C1326" t="str">
            <v>Designer(steh-)tische</v>
          </cell>
          <cell r="D1326" t="str">
            <v>Tischfüße Algarve weiß 4 Stück H73 cm (Tischhöhe 75 cm)</v>
          </cell>
          <cell r="F1326">
            <v>7.5</v>
          </cell>
          <cell r="G1326">
            <v>0</v>
          </cell>
          <cell r="H1326">
            <v>7.7</v>
          </cell>
          <cell r="I1326">
            <v>0</v>
          </cell>
          <cell r="N1326" t="str">
            <v>Tafelpoten Algarve wit 4 stuks H73 cm (tafelhoogte 75 cm)</v>
          </cell>
          <cell r="P1326" t="str">
            <v>2 pieds en forme U H73 cm pour plaque de table Algarve</v>
          </cell>
          <cell r="Q1326" t="str">
            <v>(hauteur table 75 cm)</v>
          </cell>
          <cell r="R1326" t="str">
            <v>Table legs white 4 pieces H73 cm for tabletop Algarve</v>
          </cell>
          <cell r="S1326" t="str">
            <v>(tableheight 75 cm)</v>
          </cell>
          <cell r="T1326">
            <v>0</v>
          </cell>
        </row>
        <row r="1327">
          <cell r="A1327">
            <v>2977</v>
          </cell>
          <cell r="B1327" t="str">
            <v>Mietartikel</v>
          </cell>
          <cell r="C1327" t="str">
            <v>Designer(steh-)tische</v>
          </cell>
          <cell r="D1327" t="str">
            <v>Tischfüße Algarve weiß 4 Stück H108 cm (Tischhöhe 110 cm)</v>
          </cell>
          <cell r="F1327">
            <v>10</v>
          </cell>
          <cell r="G1327">
            <v>0</v>
          </cell>
          <cell r="H1327">
            <v>11</v>
          </cell>
          <cell r="I1327">
            <v>0</v>
          </cell>
          <cell r="N1327" t="str">
            <v>Tafelpoten Algarve wit 4 stuks H108 cm (tafelhoogte 110 cm)</v>
          </cell>
          <cell r="P1327" t="str">
            <v>Pieds H108cm (2 pièces) pour plaque de table Algarve</v>
          </cell>
          <cell r="Q1327" t="str">
            <v>(hauteur table 110 cm)</v>
          </cell>
          <cell r="R1327" t="str">
            <v>Table legs white 4 pieces H108 cm</v>
          </cell>
          <cell r="S1327" t="str">
            <v>for tabletop Algarve (tableheight 110 cm)</v>
          </cell>
          <cell r="T1327">
            <v>0</v>
          </cell>
        </row>
        <row r="1328">
          <cell r="A1328">
            <v>2980</v>
          </cell>
          <cell r="B1328" t="str">
            <v>Mietartikel</v>
          </cell>
          <cell r="C1328" t="str">
            <v>Designer(steh-)tische</v>
          </cell>
          <cell r="D1328" t="str">
            <v>Tischrahmen Algarve weiß 140*140*H8 cm</v>
          </cell>
          <cell r="E1328" t="str">
            <v>(Kombi mit 2981 oder 2982)</v>
          </cell>
          <cell r="F1328">
            <v>60</v>
          </cell>
          <cell r="G1328">
            <v>0</v>
          </cell>
          <cell r="I1328">
            <v>0</v>
          </cell>
          <cell r="N1328" t="str">
            <v>Tafelblad Algarve wit 140*140*H8 cm</v>
          </cell>
          <cell r="O1328" t="str">
            <v>(alleen combi met 2981 of 2982)</v>
          </cell>
          <cell r="P1328" t="str">
            <v>Plaque de table Algarve blanc 140*140*H8 cm</v>
          </cell>
          <cell r="Q1328" t="str">
            <v>(combi avec 2981 nou 2982)</v>
          </cell>
          <cell r="R1328" t="str">
            <v>Tabletop Algarve white 140*140*H8.5 cm</v>
          </cell>
          <cell r="S1328" t="str">
            <v>(combi with 2981 or 2982)</v>
          </cell>
          <cell r="T1328">
            <v>0</v>
          </cell>
        </row>
        <row r="1329">
          <cell r="A1329">
            <v>2981</v>
          </cell>
          <cell r="B1329" t="str">
            <v>Mietartikel</v>
          </cell>
          <cell r="C1329" t="str">
            <v>Designer(steh-)tische</v>
          </cell>
          <cell r="D1329" t="str">
            <v>Acrylglasplatte Algarve weiß 120*140 cm</v>
          </cell>
          <cell r="F1329">
            <v>35</v>
          </cell>
          <cell r="G1329">
            <v>0</v>
          </cell>
          <cell r="H1329">
            <v>22</v>
          </cell>
          <cell r="I1329">
            <v>0</v>
          </cell>
          <cell r="N1329" t="str">
            <v>Acrylglasplaat Algarve wit 120*140 cm</v>
          </cell>
          <cell r="P1329" t="str">
            <v>Algarve plaque de verre acryl blanc 120*140 cm</v>
          </cell>
          <cell r="R1329" t="str">
            <v>Algarve acrylglass tabletop white 120*140 cm</v>
          </cell>
          <cell r="T1329">
            <v>0</v>
          </cell>
        </row>
        <row r="1330">
          <cell r="A1330">
            <v>2982</v>
          </cell>
          <cell r="B1330" t="str">
            <v>Mietartikel</v>
          </cell>
          <cell r="C1330" t="str">
            <v>Designer(steh-)tische</v>
          </cell>
          <cell r="D1330" t="str">
            <v>Acrylglasplatte Algarve schwarz 120*140 cm</v>
          </cell>
          <cell r="F1330">
            <v>35</v>
          </cell>
          <cell r="G1330">
            <v>0</v>
          </cell>
          <cell r="H1330">
            <v>22</v>
          </cell>
          <cell r="I1330">
            <v>0</v>
          </cell>
          <cell r="N1330" t="str">
            <v>Acrylglasplaat Algarve zwart 120*140 cm</v>
          </cell>
          <cell r="P1330" t="str">
            <v>Algarve plaque de verre acryl noir 120*140 cm</v>
          </cell>
          <cell r="R1330" t="str">
            <v>Algarve acrylglass tabletop black 120*140 cm</v>
          </cell>
          <cell r="T1330">
            <v>0</v>
          </cell>
        </row>
        <row r="1331">
          <cell r="A1331">
            <v>2983</v>
          </cell>
          <cell r="B1331" t="str">
            <v>Mietartikel</v>
          </cell>
          <cell r="C1331" t="str">
            <v>Frontcooking</v>
          </cell>
          <cell r="D1331" t="str">
            <v>Varithek Thermoplate 1/3 GN 6,5 cm tief - Inhalt 2 ltr</v>
          </cell>
          <cell r="F1331">
            <v>6.3</v>
          </cell>
          <cell r="G1331">
            <v>1.3</v>
          </cell>
          <cell r="H1331">
            <v>0</v>
          </cell>
          <cell r="I1331">
            <v>163.9</v>
          </cell>
          <cell r="J1331">
            <v>1000</v>
          </cell>
          <cell r="K1331">
            <v>5.0000000000000001E-3</v>
          </cell>
          <cell r="N1331" t="str">
            <v>Varithek Thermoplate 1/3 GN 6.5 cm diep - inhoud 2 ltr</v>
          </cell>
          <cell r="P1331" t="str">
            <v>Bac gastro Varithek 1/3 GN 6.5 cm (contenu 2 ltr)</v>
          </cell>
          <cell r="R1331" t="str">
            <v>Varithek Thermoplate 1/3 GN 6.5 cm deep - contents 2 ltr</v>
          </cell>
          <cell r="T1331">
            <v>11</v>
          </cell>
        </row>
        <row r="1332">
          <cell r="A1332">
            <v>2984</v>
          </cell>
          <cell r="B1332" t="str">
            <v>Mietartikel</v>
          </cell>
          <cell r="C1332" t="str">
            <v>Frontcooking</v>
          </cell>
          <cell r="D1332" t="str">
            <v>Varithek Thermoplate 1/3 GN 10 cm tief - Inhalt 3 ltr</v>
          </cell>
          <cell r="F1332">
            <v>8.75</v>
          </cell>
          <cell r="G1332">
            <v>1.3</v>
          </cell>
          <cell r="H1332">
            <v>0</v>
          </cell>
          <cell r="I1332">
            <v>181.5</v>
          </cell>
          <cell r="J1332">
            <v>1000</v>
          </cell>
          <cell r="K1332">
            <v>5.0000000000000001E-3</v>
          </cell>
          <cell r="N1332" t="str">
            <v>Varithek Thermoplate 1/3 GN 10 cm diep - inhoud 3 ltr</v>
          </cell>
          <cell r="P1332" t="str">
            <v>Bac gastro Varithek 1/3 GN 10 cm (contenu 3 ltr)</v>
          </cell>
          <cell r="R1332" t="str">
            <v>Varithek Thermoplate 1/3 GN 10 cm deep - contents 3 ltr</v>
          </cell>
          <cell r="T1332">
            <v>15</v>
          </cell>
        </row>
        <row r="1333">
          <cell r="A1333">
            <v>2988</v>
          </cell>
          <cell r="B1333" t="str">
            <v>Mietartikel</v>
          </cell>
          <cell r="C1333" t="str">
            <v>Frontcooking</v>
          </cell>
          <cell r="D1333" t="str">
            <v>Varithek Thermoplate 2/3 GN 10 cm tief - Inhalt 7 ltr</v>
          </cell>
          <cell r="F1333">
            <v>12.5</v>
          </cell>
          <cell r="G1333">
            <v>1.3</v>
          </cell>
          <cell r="H1333">
            <v>0</v>
          </cell>
          <cell r="I1333">
            <v>214.5</v>
          </cell>
          <cell r="J1333">
            <v>1500</v>
          </cell>
          <cell r="K1333">
            <v>0.01</v>
          </cell>
          <cell r="N1333" t="str">
            <v>Varithek Thermoplate 2/3 GN 10 cm diep - inhoud 7 ltr</v>
          </cell>
          <cell r="P1333" t="str">
            <v>Bac gastro Varithek 2/3 GN 10 cm (contenu 7 ltr)</v>
          </cell>
          <cell r="R1333" t="str">
            <v>Varithek Thermoplate 2/3 GN 10 cm deep - contents 7 ltr</v>
          </cell>
          <cell r="T1333">
            <v>22</v>
          </cell>
        </row>
        <row r="1334">
          <cell r="A1334">
            <v>2989</v>
          </cell>
          <cell r="B1334" t="str">
            <v>Mietartikel</v>
          </cell>
          <cell r="C1334" t="str">
            <v>Frontcooking</v>
          </cell>
          <cell r="D1334" t="str">
            <v>Varithek Thermoplate 1/1 GN 6,5 cm tief - Inhalt 6 ltr</v>
          </cell>
          <cell r="F1334">
            <v>12.5</v>
          </cell>
          <cell r="G1334">
            <v>2</v>
          </cell>
          <cell r="H1334">
            <v>0</v>
          </cell>
          <cell r="I1334">
            <v>242</v>
          </cell>
          <cell r="J1334">
            <v>2500</v>
          </cell>
          <cell r="K1334">
            <v>1.4999999999999999E-2</v>
          </cell>
          <cell r="N1334" t="str">
            <v>Varithek Thermoplate 1/1 GN 6.5 cm diep - inhoud 6 ltr</v>
          </cell>
          <cell r="P1334" t="str">
            <v>Bac gastro Varithek 1/1 GN 6.5 cm (contenu 6 ltr)</v>
          </cell>
          <cell r="R1334" t="str">
            <v>Varithek Thermoplate 1/1 GN 6.5 cm deep - contents 6 ltr</v>
          </cell>
          <cell r="T1334">
            <v>22</v>
          </cell>
        </row>
        <row r="1335">
          <cell r="A1335">
            <v>2990</v>
          </cell>
          <cell r="B1335" t="str">
            <v>Mietartikel</v>
          </cell>
          <cell r="C1335" t="str">
            <v>Frontcooking</v>
          </cell>
          <cell r="D1335" t="str">
            <v>Varithek Thermoplate 1/1 GN 10 cm tief - Inhalt 10 ltr</v>
          </cell>
          <cell r="F1335">
            <v>12.5</v>
          </cell>
          <cell r="G1335">
            <v>2</v>
          </cell>
          <cell r="H1335">
            <v>0</v>
          </cell>
          <cell r="I1335">
            <v>242</v>
          </cell>
          <cell r="J1335">
            <v>3000</v>
          </cell>
          <cell r="K1335">
            <v>1.4999999999999999E-2</v>
          </cell>
          <cell r="N1335" t="str">
            <v>Varithek Thermoplate 1/1 GN 10 cm diep - inhoud 10 ltr</v>
          </cell>
          <cell r="P1335" t="str">
            <v>Bac gastro Varithek 1/1 GN 10 cm (contenu 10 ltr)</v>
          </cell>
          <cell r="R1335" t="str">
            <v>Varithek Thermoplate 1/1 GN 10 cm deep - contents 10 ltr</v>
          </cell>
          <cell r="T1335">
            <v>22</v>
          </cell>
        </row>
        <row r="1336">
          <cell r="A1336">
            <v>2991</v>
          </cell>
          <cell r="B1336" t="str">
            <v>Mietartikel</v>
          </cell>
          <cell r="D1336" t="str">
            <v>Tischplatte Algarve weiß 90*66 cm</v>
          </cell>
          <cell r="F1336">
            <v>15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>
            <v>2992</v>
          </cell>
          <cell r="B1337" t="str">
            <v>Mietartikel</v>
          </cell>
          <cell r="C1337" t="str">
            <v>Frontcooking</v>
          </cell>
          <cell r="D1337" t="str">
            <v>Varithek Kochdeckel Thermoplate 1/3 GN</v>
          </cell>
          <cell r="F1337">
            <v>2.75</v>
          </cell>
          <cell r="G1337">
            <v>0.75</v>
          </cell>
          <cell r="H1337">
            <v>0</v>
          </cell>
          <cell r="I1337">
            <v>60.5</v>
          </cell>
          <cell r="J1337">
            <v>500</v>
          </cell>
          <cell r="K1337">
            <v>5.0000000000000001E-3</v>
          </cell>
          <cell r="N1337" t="str">
            <v>Varithek deksel Thermoplate 1/3 GN</v>
          </cell>
          <cell r="P1337" t="str">
            <v>Couvercle Varithek 1/3 GN</v>
          </cell>
          <cell r="R1337" t="str">
            <v>Varithek cooking-lid Thermoplate 1/3 GN</v>
          </cell>
          <cell r="T1337">
            <v>5</v>
          </cell>
        </row>
        <row r="1338">
          <cell r="A1338">
            <v>2994</v>
          </cell>
          <cell r="B1338" t="str">
            <v>Mietartikel</v>
          </cell>
          <cell r="C1338" t="str">
            <v>Frontcooking</v>
          </cell>
          <cell r="D1338" t="str">
            <v>Varithek Kochdeckel Thermoplate 2/3 GN</v>
          </cell>
          <cell r="F1338">
            <v>4.75</v>
          </cell>
          <cell r="G1338">
            <v>0.85</v>
          </cell>
          <cell r="H1338">
            <v>0</v>
          </cell>
          <cell r="I1338">
            <v>64.900000000000006</v>
          </cell>
          <cell r="J1338">
            <v>900</v>
          </cell>
          <cell r="K1338">
            <v>5.0000000000000001E-3</v>
          </cell>
          <cell r="N1338" t="str">
            <v>Varithek deksel Thermoplate 2/3 GN</v>
          </cell>
          <cell r="P1338" t="str">
            <v>Couvercle Varithek 2/3 GN</v>
          </cell>
          <cell r="R1338" t="str">
            <v>Varithek cooking-lid Thermoplate 2/3 GN</v>
          </cell>
          <cell r="T1338">
            <v>9</v>
          </cell>
        </row>
        <row r="1339">
          <cell r="A1339">
            <v>2995</v>
          </cell>
          <cell r="B1339" t="str">
            <v>Mietartikel</v>
          </cell>
          <cell r="C1339" t="str">
            <v>Frontcooking</v>
          </cell>
          <cell r="D1339" t="str">
            <v>Varithek Kochdeckel Thermoplate 1/1 GN</v>
          </cell>
          <cell r="F1339">
            <v>7.25</v>
          </cell>
          <cell r="G1339">
            <v>1</v>
          </cell>
          <cell r="H1339">
            <v>0</v>
          </cell>
          <cell r="I1339">
            <v>75.900000000000006</v>
          </cell>
          <cell r="J1339">
            <v>1200</v>
          </cell>
          <cell r="K1339">
            <v>5.0000000000000001E-3</v>
          </cell>
          <cell r="N1339" t="str">
            <v>Varithek deksel Thermoplate 1/1 GN</v>
          </cell>
          <cell r="P1339" t="str">
            <v>Couvercle Varithek 1/1 GN</v>
          </cell>
          <cell r="R1339" t="str">
            <v>Varithek cooking-lid Thermoplate 1/1 GN</v>
          </cell>
          <cell r="T1339">
            <v>13</v>
          </cell>
        </row>
        <row r="1340">
          <cell r="A1340">
            <v>3000</v>
          </cell>
          <cell r="B1340" t="str">
            <v>Mietartikel</v>
          </cell>
          <cell r="C1340" t="str">
            <v>Designerstühle</v>
          </cell>
          <cell r="D1340" t="str">
            <v>Gestell Flow Chair 4 Füße Eiche 56*56 cm</v>
          </cell>
          <cell r="F1340">
            <v>16.5</v>
          </cell>
          <cell r="G1340">
            <v>0</v>
          </cell>
          <cell r="H1340">
            <v>1.75</v>
          </cell>
          <cell r="I1340">
            <v>489.5</v>
          </cell>
          <cell r="J1340">
            <v>7000</v>
          </cell>
          <cell r="K1340">
            <v>0.1</v>
          </cell>
          <cell r="N1340" t="str">
            <v>Onderstel Flow Chair 4 poten eiken 46*46 cm</v>
          </cell>
          <cell r="P1340" t="str">
            <v>Chassis chaise Flow 4 pieds chêne 56*56 cm</v>
          </cell>
          <cell r="R1340" t="str">
            <v>Base Flow Chair 4-legged oak 56*56 cm</v>
          </cell>
          <cell r="T1340">
            <v>38.5</v>
          </cell>
        </row>
        <row r="1341">
          <cell r="A1341">
            <v>3001</v>
          </cell>
          <cell r="B1341" t="str">
            <v>Mietartikel</v>
          </cell>
          <cell r="C1341" t="str">
            <v>Designerstühle</v>
          </cell>
          <cell r="D1341" t="str">
            <v>Tellerfuß Flow Chair weiß Ø44 cm</v>
          </cell>
          <cell r="F1341">
            <v>16.5</v>
          </cell>
          <cell r="G1341">
            <v>0</v>
          </cell>
          <cell r="H1341">
            <v>1.75</v>
          </cell>
          <cell r="I1341">
            <v>225.5</v>
          </cell>
          <cell r="J1341">
            <v>6000</v>
          </cell>
          <cell r="K1341">
            <v>0.1</v>
          </cell>
          <cell r="N1341" t="str">
            <v>Ronde voet Flow Chair wit Ø44 cm</v>
          </cell>
          <cell r="P1341" t="str">
            <v>Support pivotant chaise Flow blanc Ø44 cm</v>
          </cell>
          <cell r="R1341" t="str">
            <v>Central leg Flow Chair white Ø44 cm</v>
          </cell>
          <cell r="T1341">
            <v>38.5</v>
          </cell>
        </row>
        <row r="1342">
          <cell r="A1342">
            <v>3002</v>
          </cell>
          <cell r="B1342" t="str">
            <v>Mietartikel</v>
          </cell>
          <cell r="C1342" t="str">
            <v>Designerstühle</v>
          </cell>
          <cell r="D1342" t="str">
            <v>Sitzschale Flow Chair weiß</v>
          </cell>
          <cell r="F1342">
            <v>11</v>
          </cell>
          <cell r="G1342">
            <v>0</v>
          </cell>
          <cell r="H1342">
            <v>3.5</v>
          </cell>
          <cell r="I1342">
            <v>209</v>
          </cell>
          <cell r="J1342">
            <v>6500</v>
          </cell>
          <cell r="K1342">
            <v>0.1</v>
          </cell>
          <cell r="N1342" t="str">
            <v>Zitting Flow Chair wit</v>
          </cell>
          <cell r="P1342" t="str">
            <v>Coque chaise Flow blanc</v>
          </cell>
          <cell r="R1342" t="str">
            <v>Seat Flow Chair white</v>
          </cell>
          <cell r="T1342">
            <v>33</v>
          </cell>
        </row>
        <row r="1343">
          <cell r="A1343">
            <v>3003</v>
          </cell>
          <cell r="B1343" t="str">
            <v>Mietartikel</v>
          </cell>
          <cell r="D1343" t="str">
            <v>Regalboden Ibiza weiß T36,5*L139*H5 cm</v>
          </cell>
          <cell r="E1343" t="str">
            <v>für Schwarzstahlregal</v>
          </cell>
          <cell r="F1343">
            <v>22</v>
          </cell>
          <cell r="G1343">
            <v>0</v>
          </cell>
          <cell r="H1343">
            <v>10</v>
          </cell>
          <cell r="I1343">
            <v>247.5</v>
          </cell>
          <cell r="J1343">
            <v>8000</v>
          </cell>
          <cell r="K1343">
            <v>0.1</v>
          </cell>
          <cell r="N1343" t="str">
            <v>Legplank Ibiza wit D36,5*L139*H5 cm tbv stelling</v>
          </cell>
          <cell r="P1343" t="str">
            <v>Tablette Ibiza blanc P36,5*L139*H5 cm</v>
          </cell>
          <cell r="Q1343" t="str">
            <v>pour étagère en acier noir</v>
          </cell>
          <cell r="R1343" t="str">
            <v>Shelf Ibiza white W36,5*L139*H5 cm for rack</v>
          </cell>
          <cell r="T1343">
            <v>39</v>
          </cell>
        </row>
        <row r="1344">
          <cell r="A1344">
            <v>3005</v>
          </cell>
          <cell r="B1344" t="str">
            <v>Mietartikel</v>
          </cell>
          <cell r="D1344" t="str">
            <v>Regalboden Ibiza weiß T36,5*L199*H5 cm</v>
          </cell>
          <cell r="E1344" t="str">
            <v>für Schwarzstahlregal</v>
          </cell>
          <cell r="F1344">
            <v>27.5</v>
          </cell>
          <cell r="G1344">
            <v>0</v>
          </cell>
          <cell r="H1344">
            <v>13</v>
          </cell>
          <cell r="I1344">
            <v>280.5</v>
          </cell>
          <cell r="J1344">
            <v>12000</v>
          </cell>
          <cell r="K1344">
            <v>0.125</v>
          </cell>
          <cell r="N1344" t="str">
            <v>Legplank Ibiza wit D36,5*L199*H5 cm tbv stelling</v>
          </cell>
          <cell r="P1344" t="str">
            <v>Tablette Ibiza blanc P36,5*L199*H5 cm</v>
          </cell>
          <cell r="Q1344" t="str">
            <v>pour étagère en acier noir</v>
          </cell>
          <cell r="R1344" t="str">
            <v>Shelf Ibiza white W36,5*L199*H5 cm for rack</v>
          </cell>
          <cell r="T1344">
            <v>49</v>
          </cell>
        </row>
        <row r="1345">
          <cell r="A1345">
            <v>3010</v>
          </cell>
          <cell r="B1345" t="str">
            <v>Mietartikel</v>
          </cell>
          <cell r="C1345" t="str">
            <v>Designerstühle</v>
          </cell>
          <cell r="D1345" t="str">
            <v>Gestell Flow Stool (Barhocker) 4 Füße Eiche 54*54*H78 cm</v>
          </cell>
          <cell r="F1345">
            <v>27.5</v>
          </cell>
          <cell r="G1345">
            <v>0</v>
          </cell>
          <cell r="H1345">
            <v>3</v>
          </cell>
          <cell r="I1345">
            <v>550</v>
          </cell>
          <cell r="J1345">
            <v>8500</v>
          </cell>
          <cell r="K1345">
            <v>0.1</v>
          </cell>
          <cell r="N1345" t="str">
            <v>Onderstel Flow Stool 4 poten eiken 54*54*H78 cm</v>
          </cell>
          <cell r="P1345" t="str">
            <v>Chassis tabouret Flow Stool 4 pieds chêne 54*54*H78 cm</v>
          </cell>
          <cell r="R1345" t="str">
            <v>Base Flow Stool 4-legged oak 54*54*H78 cm</v>
          </cell>
          <cell r="T1345">
            <v>72.5</v>
          </cell>
        </row>
        <row r="1346">
          <cell r="A1346">
            <v>3012</v>
          </cell>
          <cell r="B1346" t="str">
            <v>Mietartikel</v>
          </cell>
          <cell r="C1346" t="str">
            <v>Designerstühle</v>
          </cell>
          <cell r="D1346" t="str">
            <v>Sitzschale Flow Stool (Barhocker) weiß</v>
          </cell>
          <cell r="F1346">
            <v>11.5</v>
          </cell>
          <cell r="G1346">
            <v>0</v>
          </cell>
          <cell r="H1346">
            <v>3.5</v>
          </cell>
          <cell r="I1346">
            <v>236.5</v>
          </cell>
          <cell r="J1346">
            <v>5000</v>
          </cell>
          <cell r="K1346">
            <v>0.1</v>
          </cell>
          <cell r="N1346" t="str">
            <v>Zitting Flow Stool wit</v>
          </cell>
          <cell r="P1346" t="str">
            <v>Coque tabouret Flow Stool blanc</v>
          </cell>
          <cell r="R1346" t="str">
            <v>Seat Flow Stool white</v>
          </cell>
          <cell r="T1346">
            <v>27.5</v>
          </cell>
        </row>
        <row r="1347">
          <cell r="A1347">
            <v>3013</v>
          </cell>
          <cell r="B1347" t="str">
            <v>Mietartikel</v>
          </cell>
          <cell r="D1347" t="str">
            <v>Regalboden Malta schwarz T36,5*L139*H5 cm</v>
          </cell>
          <cell r="E1347" t="str">
            <v>für Schwarzstahlregal</v>
          </cell>
          <cell r="F1347">
            <v>22</v>
          </cell>
          <cell r="G1347">
            <v>0</v>
          </cell>
          <cell r="H1347">
            <v>10</v>
          </cell>
          <cell r="I1347">
            <v>264</v>
          </cell>
          <cell r="J1347">
            <v>8000</v>
          </cell>
          <cell r="K1347">
            <v>0.1</v>
          </cell>
          <cell r="N1347" t="str">
            <v>Legplank Malta zwart D36,5*L139*H5 cm tbv stelling</v>
          </cell>
          <cell r="P1347" t="str">
            <v>Tablette Malte noir P36,5*L139*H5 cm</v>
          </cell>
          <cell r="Q1347" t="str">
            <v>pour étagère en acier nor</v>
          </cell>
          <cell r="R1347" t="str">
            <v>Shelf Malta black W36,5*L139*H5 cm for rack</v>
          </cell>
          <cell r="T1347">
            <v>39</v>
          </cell>
        </row>
        <row r="1348">
          <cell r="A1348">
            <v>3015</v>
          </cell>
          <cell r="B1348" t="str">
            <v>Mietartikel</v>
          </cell>
          <cell r="D1348" t="str">
            <v>Regalboden Malta schwarz T36,5*L199*H5 cm</v>
          </cell>
          <cell r="E1348" t="str">
            <v>für Schwarzstahlregal</v>
          </cell>
          <cell r="F1348">
            <v>27.5</v>
          </cell>
          <cell r="G1348">
            <v>0</v>
          </cell>
          <cell r="H1348">
            <v>13</v>
          </cell>
          <cell r="I1348">
            <v>291.5</v>
          </cell>
          <cell r="J1348">
            <v>12000</v>
          </cell>
          <cell r="K1348">
            <v>0.125</v>
          </cell>
          <cell r="N1348" t="str">
            <v>Legplank Malta zwart D36,5*L199*H5 cm tbv stelling</v>
          </cell>
          <cell r="P1348" t="str">
            <v>Tablette Malte noir P36,5*L199*H5 cm</v>
          </cell>
          <cell r="Q1348" t="str">
            <v>pour étagère en acier noir</v>
          </cell>
          <cell r="R1348" t="str">
            <v>Shelf Malta black W36,5*L199*H5 cm for rack</v>
          </cell>
          <cell r="T1348">
            <v>49</v>
          </cell>
        </row>
        <row r="1349">
          <cell r="A1349">
            <v>3016</v>
          </cell>
          <cell r="B1349" t="str">
            <v>Mietartikel</v>
          </cell>
          <cell r="C1349" t="str">
            <v>Tischwäsche</v>
          </cell>
          <cell r="D1349" t="str">
            <v>Spannmolton für Tisch L120*B80 cm Code 1126</v>
          </cell>
          <cell r="F1349">
            <v>5.25</v>
          </cell>
          <cell r="G1349">
            <v>0</v>
          </cell>
          <cell r="H1349">
            <v>3</v>
          </cell>
          <cell r="I1349">
            <v>29.7</v>
          </cell>
          <cell r="J1349">
            <v>400</v>
          </cell>
          <cell r="K1349">
            <v>0.01</v>
          </cell>
          <cell r="N1349" t="str">
            <v>Omspanmolton voor tafel L120*B80 cm (1126)</v>
          </cell>
          <cell r="P1349" t="str">
            <v>Molleton élastique pour table 120*80 cm (1126)</v>
          </cell>
          <cell r="R1349" t="str">
            <v>Molleton for table W120*D80 cm (1126)</v>
          </cell>
          <cell r="T1349">
            <v>11</v>
          </cell>
        </row>
        <row r="1350">
          <cell r="A1350">
            <v>3017</v>
          </cell>
          <cell r="B1350" t="str">
            <v>Mietartikel</v>
          </cell>
          <cell r="C1350" t="str">
            <v>Tischwäsche</v>
          </cell>
          <cell r="D1350" t="str">
            <v>Spannmolton für Tisch L180*B80 cm Code 1127</v>
          </cell>
          <cell r="F1350">
            <v>5.5</v>
          </cell>
          <cell r="G1350">
            <v>0</v>
          </cell>
          <cell r="H1350">
            <v>3.5</v>
          </cell>
          <cell r="I1350">
            <v>33</v>
          </cell>
          <cell r="J1350">
            <v>600</v>
          </cell>
          <cell r="K1350">
            <v>1.2E-2</v>
          </cell>
          <cell r="N1350" t="str">
            <v>Omspanmolton voor tafel L180*B80 cm (1127)</v>
          </cell>
          <cell r="P1350" t="str">
            <v>Molleton élastique pour table 180*80 cm (1127)</v>
          </cell>
          <cell r="R1350" t="str">
            <v>Molleton for table W180*D80 cm (1127)</v>
          </cell>
          <cell r="T1350">
            <v>13</v>
          </cell>
        </row>
        <row r="1351">
          <cell r="A1351">
            <v>3018</v>
          </cell>
          <cell r="B1351" t="str">
            <v>Mietartikel</v>
          </cell>
          <cell r="C1351" t="str">
            <v>Tischwäsche</v>
          </cell>
          <cell r="D1351" t="str">
            <v>Spannmolton für Tisch L220*B80 cm Code 1128</v>
          </cell>
          <cell r="F1351">
            <v>6.25</v>
          </cell>
          <cell r="G1351">
            <v>0</v>
          </cell>
          <cell r="H1351">
            <v>4</v>
          </cell>
          <cell r="I1351">
            <v>39.6</v>
          </cell>
          <cell r="J1351">
            <v>800</v>
          </cell>
          <cell r="K1351">
            <v>1.4E-2</v>
          </cell>
          <cell r="N1351" t="str">
            <v>Omspanmolton voor tafel L220*B80 cm (1128)</v>
          </cell>
          <cell r="P1351" t="str">
            <v>Molleton élastique pour table 220*80 cm (1128)</v>
          </cell>
          <cell r="R1351" t="str">
            <v>Molleton for table W220*D80 cm (1128)</v>
          </cell>
          <cell r="T1351">
            <v>14.5</v>
          </cell>
        </row>
        <row r="1352">
          <cell r="A1352">
            <v>3020</v>
          </cell>
          <cell r="B1352" t="str">
            <v>Mietartikel</v>
          </cell>
          <cell r="C1352" t="str">
            <v>Tischwäsche</v>
          </cell>
          <cell r="D1352" t="str">
            <v>Spannmolton für Tisch Naturholz L220*B60 cm Code 1119</v>
          </cell>
          <cell r="F1352">
            <v>6.25</v>
          </cell>
          <cell r="G1352">
            <v>0</v>
          </cell>
          <cell r="H1352">
            <v>4</v>
          </cell>
          <cell r="I1352">
            <v>39.6</v>
          </cell>
          <cell r="J1352">
            <v>800</v>
          </cell>
          <cell r="K1352">
            <v>1.4E-2</v>
          </cell>
          <cell r="N1352" t="str">
            <v>Omspanmolton voor tafel L220*B60 cm (1119)</v>
          </cell>
          <cell r="P1352" t="str">
            <v>Molleton élastique pour table 220*60 cm (1119)</v>
          </cell>
          <cell r="R1352" t="str">
            <v>Molleton for table W220*D60*H75 cm (1119)</v>
          </cell>
          <cell r="T1352">
            <v>14.5</v>
          </cell>
        </row>
        <row r="1353">
          <cell r="A1353">
            <v>3021</v>
          </cell>
          <cell r="B1353" t="str">
            <v>Mietartikel</v>
          </cell>
          <cell r="C1353" t="str">
            <v>Tischwäsche</v>
          </cell>
          <cell r="D1353" t="str">
            <v>Spannmolton für Tisch Ø120 cm Code 1121</v>
          </cell>
          <cell r="F1353">
            <v>5.5</v>
          </cell>
          <cell r="G1353">
            <v>0</v>
          </cell>
          <cell r="H1353">
            <v>3.25</v>
          </cell>
          <cell r="I1353">
            <v>27.5</v>
          </cell>
          <cell r="J1353">
            <v>500</v>
          </cell>
          <cell r="K1353">
            <v>1.2E-2</v>
          </cell>
          <cell r="N1353" t="str">
            <v>Omspanmolton voor tafel Ø120 cm (1121)</v>
          </cell>
          <cell r="P1353" t="str">
            <v>Molleton élastique pour table Ø 120 cm (1121)</v>
          </cell>
          <cell r="R1353" t="str">
            <v>Molleton for table Ø120 cm (1121)</v>
          </cell>
          <cell r="T1353">
            <v>11</v>
          </cell>
        </row>
        <row r="1354">
          <cell r="A1354">
            <v>3022</v>
          </cell>
          <cell r="B1354" t="str">
            <v>Mietartikel</v>
          </cell>
          <cell r="C1354" t="str">
            <v>Tischwäsche</v>
          </cell>
          <cell r="D1354" t="str">
            <v>Spannmolton für Tisch Ø150 cm Code 1122</v>
          </cell>
          <cell r="F1354">
            <v>6</v>
          </cell>
          <cell r="G1354">
            <v>0</v>
          </cell>
          <cell r="H1354">
            <v>3.75</v>
          </cell>
          <cell r="I1354">
            <v>31.9</v>
          </cell>
          <cell r="J1354">
            <v>650</v>
          </cell>
          <cell r="K1354">
            <v>1.4E-2</v>
          </cell>
          <cell r="N1354" t="str">
            <v>Omspanmolton voor tafel Ø150 cm (1122)</v>
          </cell>
          <cell r="P1354" t="str">
            <v>Molleton élastique pour table Ø 150 cm (1122)</v>
          </cell>
          <cell r="R1354" t="str">
            <v>Molleton for table Ø150 cm (1122)</v>
          </cell>
          <cell r="T1354">
            <v>13.5</v>
          </cell>
        </row>
        <row r="1355">
          <cell r="A1355">
            <v>3023</v>
          </cell>
          <cell r="B1355" t="str">
            <v>Mietartikel</v>
          </cell>
          <cell r="C1355" t="str">
            <v>Tischwäsche</v>
          </cell>
          <cell r="D1355" t="str">
            <v>Spannmolton für Tisch Ø180 cm Code 1123</v>
          </cell>
          <cell r="F1355">
            <v>7.25</v>
          </cell>
          <cell r="G1355">
            <v>0</v>
          </cell>
          <cell r="H1355">
            <v>4.5</v>
          </cell>
          <cell r="I1355">
            <v>49.5</v>
          </cell>
          <cell r="J1355">
            <v>800</v>
          </cell>
          <cell r="K1355">
            <v>1.6E-2</v>
          </cell>
          <cell r="N1355" t="str">
            <v>Omspanmolton voor tafel Ø180 cm (1123)</v>
          </cell>
          <cell r="P1355" t="str">
            <v>Molleton élastique pour table Ø 180 cm (1123)</v>
          </cell>
          <cell r="R1355" t="str">
            <v>Molleton for table Ø180 cm (1123)</v>
          </cell>
          <cell r="T1355">
            <v>16.5</v>
          </cell>
        </row>
        <row r="1356">
          <cell r="A1356">
            <v>3024</v>
          </cell>
          <cell r="B1356" t="str">
            <v>Mietartikel</v>
          </cell>
          <cell r="C1356" t="str">
            <v>Tischwäsche</v>
          </cell>
          <cell r="D1356" t="str">
            <v>Spannmolton für Tisch Ø200 cm Code 1124</v>
          </cell>
          <cell r="F1356">
            <v>8.5</v>
          </cell>
          <cell r="G1356">
            <v>0</v>
          </cell>
          <cell r="H1356">
            <v>5.25</v>
          </cell>
          <cell r="I1356">
            <v>60.5</v>
          </cell>
          <cell r="J1356">
            <v>950</v>
          </cell>
          <cell r="K1356">
            <v>1.7999999999999999E-2</v>
          </cell>
          <cell r="N1356" t="str">
            <v>Omspanmolton voor tafel Ø200 cm (1124)</v>
          </cell>
          <cell r="P1356" t="str">
            <v>Molleton élastique pour table Ø 200 cm (1124)</v>
          </cell>
          <cell r="R1356" t="str">
            <v>Molleton for table Ø200 cm (1124)</v>
          </cell>
          <cell r="T1356">
            <v>19.95</v>
          </cell>
        </row>
        <row r="1357">
          <cell r="A1357">
            <v>3025</v>
          </cell>
          <cell r="B1357" t="str">
            <v>Mietartikel</v>
          </cell>
          <cell r="C1357" t="str">
            <v>Tischwäsche</v>
          </cell>
          <cell r="D1357" t="str">
            <v>Spannmolton für Tisch oval L200*B100 cm Code 1125</v>
          </cell>
          <cell r="F1357">
            <v>7.5</v>
          </cell>
          <cell r="G1357">
            <v>0</v>
          </cell>
          <cell r="H1357">
            <v>5.25</v>
          </cell>
          <cell r="I1357">
            <v>41.8</v>
          </cell>
          <cell r="J1357">
            <v>700</v>
          </cell>
          <cell r="K1357">
            <v>1.6E-2</v>
          </cell>
          <cell r="N1357" t="str">
            <v>Omspanmolton voor tafel ovaal L200*B100 cm (1125)</v>
          </cell>
          <cell r="P1357" t="str">
            <v>Molleton élastique pour table ovale 200*100 cm (1125)</v>
          </cell>
          <cell r="R1357" t="str">
            <v>Molleton for table oval W200*D100 cm (1125)</v>
          </cell>
          <cell r="T1357">
            <v>18.899999999999999</v>
          </cell>
        </row>
        <row r="1358">
          <cell r="A1358">
            <v>3026</v>
          </cell>
          <cell r="B1358" t="str">
            <v>Mietartikel</v>
          </cell>
          <cell r="C1358" t="str">
            <v>Bankettstühle &amp; Hussen</v>
          </cell>
          <cell r="D1358" t="str">
            <v>Reihenverbinder 13,5 cm für Stuhl Dallas</v>
          </cell>
          <cell r="E1358" t="str">
            <v>(Vierkantrohr 25*25 mm)</v>
          </cell>
          <cell r="F1358">
            <v>0.6</v>
          </cell>
          <cell r="G1358">
            <v>0</v>
          </cell>
          <cell r="H1358">
            <v>1.7</v>
          </cell>
          <cell r="I1358">
            <v>4.4000000000000004</v>
          </cell>
          <cell r="J1358">
            <v>50</v>
          </cell>
          <cell r="K1358">
            <v>2.9999999999999997E-4</v>
          </cell>
          <cell r="N1358" t="str">
            <v>Koppelstuk 13.5 cm voor stoel Dallas (koker 25*25 mm)</v>
          </cell>
          <cell r="P1358" t="str">
            <v>Elément de raccord 13.5 cm pour chaise Dallas</v>
          </cell>
          <cell r="Q1358" t="str">
            <v>(tube carré 25*25 mm)</v>
          </cell>
          <cell r="R1358" t="str">
            <v>Connector 13.5 cm for Dallas upholstered chair</v>
          </cell>
          <cell r="T1358">
            <v>2.75</v>
          </cell>
        </row>
        <row r="1359">
          <cell r="A1359">
            <v>3028</v>
          </cell>
          <cell r="B1359" t="str">
            <v>Mietartikel</v>
          </cell>
          <cell r="C1359" t="str">
            <v>Designer(steh-)tische</v>
          </cell>
          <cell r="D1359" t="str">
            <v>Slit Table schwarz Ø45*H36 cm</v>
          </cell>
          <cell r="F1359">
            <v>37.5</v>
          </cell>
          <cell r="G1359">
            <v>0</v>
          </cell>
          <cell r="H1359">
            <v>7</v>
          </cell>
          <cell r="I1359">
            <v>185</v>
          </cell>
          <cell r="J1359">
            <v>7250</v>
          </cell>
          <cell r="K1359">
            <v>0.15</v>
          </cell>
          <cell r="N1359" t="str">
            <v>Slit Table zwart Ø45*H36 cm</v>
          </cell>
          <cell r="P1359" t="str">
            <v>x</v>
          </cell>
          <cell r="R1359" t="str">
            <v>Slit Table black Ø45*H36 cm</v>
          </cell>
          <cell r="T1359">
            <v>95</v>
          </cell>
        </row>
        <row r="1360">
          <cell r="A1360">
            <v>3029</v>
          </cell>
          <cell r="B1360" t="str">
            <v>Mietartikel</v>
          </cell>
          <cell r="C1360" t="str">
            <v>Designer(steh-)tische</v>
          </cell>
          <cell r="D1360" t="str">
            <v>Slit Table schwarz Ø65*H36 cm</v>
          </cell>
          <cell r="F1360">
            <v>49.5</v>
          </cell>
          <cell r="G1360">
            <v>0</v>
          </cell>
          <cell r="H1360">
            <v>8</v>
          </cell>
          <cell r="I1360">
            <v>275</v>
          </cell>
          <cell r="J1360">
            <v>12500</v>
          </cell>
          <cell r="K1360">
            <v>0.3</v>
          </cell>
          <cell r="N1360" t="str">
            <v>Slit Table zwart Ø65*H36 cm</v>
          </cell>
          <cell r="P1360" t="str">
            <v>x</v>
          </cell>
          <cell r="R1360" t="str">
            <v>Slit Table black Ø65*H36 cm</v>
          </cell>
          <cell r="T1360">
            <v>115</v>
          </cell>
        </row>
        <row r="1361">
          <cell r="A1361">
            <v>3035</v>
          </cell>
          <cell r="B1361" t="str">
            <v>Mietartikel</v>
          </cell>
          <cell r="C1361" t="str">
            <v>Tischwäsche</v>
          </cell>
          <cell r="D1361" t="str">
            <v>Spannmolton für Tisch oval L240*B120 cm Code 1135</v>
          </cell>
          <cell r="F1361">
            <v>9.75</v>
          </cell>
          <cell r="G1361">
            <v>0</v>
          </cell>
          <cell r="H1361">
            <v>6.5</v>
          </cell>
          <cell r="I1361">
            <v>48.4</v>
          </cell>
          <cell r="J1361">
            <v>950</v>
          </cell>
          <cell r="K1361">
            <v>1.7999999999999999E-2</v>
          </cell>
          <cell r="N1361" t="str">
            <v>Omspanmolton voor tafel ovaal L240*B120 cm (1135)</v>
          </cell>
          <cell r="P1361" t="str">
            <v>Molleton élastique pour table ovale 240*120 cm (1135)</v>
          </cell>
          <cell r="R1361" t="str">
            <v>Molleton for table oval W240*D120 cm (1135)</v>
          </cell>
          <cell r="T1361">
            <v>24.15</v>
          </cell>
        </row>
        <row r="1362">
          <cell r="A1362">
            <v>3040</v>
          </cell>
          <cell r="B1362" t="str">
            <v>Mietartikel</v>
          </cell>
          <cell r="C1362" t="str">
            <v>Lounge Möbel</v>
          </cell>
          <cell r="D1362" t="str">
            <v>Lounge-Kissen-Form 30*30 cm</v>
          </cell>
          <cell r="E1362" t="str">
            <v>(nur in Kombination mit Lounge-Kissen-Bezug 30*30 cm)</v>
          </cell>
          <cell r="F1362">
            <v>2.75</v>
          </cell>
          <cell r="G1362">
            <v>0</v>
          </cell>
          <cell r="H1362">
            <v>1.1499999999999999</v>
          </cell>
          <cell r="I1362">
            <v>6.6</v>
          </cell>
          <cell r="J1362">
            <v>200</v>
          </cell>
          <cell r="K1362">
            <v>1.4999999999999999E-2</v>
          </cell>
          <cell r="N1362" t="str">
            <v>Lounge-kussen 30*30 cm</v>
          </cell>
          <cell r="O1362" t="str">
            <v>(alleen in combinatie met lounge-kussenhoesje 30*30 cm)</v>
          </cell>
          <cell r="P1362" t="str">
            <v>Coussin Lounge 30*30 cm</v>
          </cell>
          <cell r="Q1362" t="str">
            <v>(à combiner avec housse coussin 30*30 cm)</v>
          </cell>
          <cell r="R1362" t="str">
            <v>Lounge-pillow 30*30 cm</v>
          </cell>
          <cell r="S1362" t="str">
            <v>(only in combination with Lounge-pillow-cover)</v>
          </cell>
          <cell r="T1362">
            <v>4.5</v>
          </cell>
        </row>
        <row r="1363">
          <cell r="A1363">
            <v>3041</v>
          </cell>
          <cell r="B1363" t="str">
            <v>Mietartikel</v>
          </cell>
          <cell r="C1363" t="str">
            <v>Lounge Möbel</v>
          </cell>
          <cell r="D1363" t="str">
            <v>Lounge-Kissen-Bezug rot 30*30 cm</v>
          </cell>
          <cell r="F1363">
            <v>2.1</v>
          </cell>
          <cell r="G1363">
            <v>0</v>
          </cell>
          <cell r="H1363">
            <v>0.6</v>
          </cell>
          <cell r="I1363">
            <v>16.5</v>
          </cell>
          <cell r="J1363">
            <v>50</v>
          </cell>
          <cell r="K1363">
            <v>1E-4</v>
          </cell>
          <cell r="N1363" t="str">
            <v>Lounge-kussen-hoesje rood 30*30 cm</v>
          </cell>
          <cell r="P1363" t="str">
            <v>Housse coussin rouge 30*30cm</v>
          </cell>
          <cell r="R1363" t="str">
            <v>Lounge-pillow-cover red 30*30 cm</v>
          </cell>
          <cell r="T1363">
            <v>2.75</v>
          </cell>
        </row>
        <row r="1364">
          <cell r="A1364">
            <v>3042</v>
          </cell>
          <cell r="B1364" t="str">
            <v>Mietartikel</v>
          </cell>
          <cell r="C1364" t="str">
            <v>Lounge Möbel</v>
          </cell>
          <cell r="D1364" t="str">
            <v>Lounge-Kissen-Bezug orange 30*30 cm</v>
          </cell>
          <cell r="F1364">
            <v>2.1</v>
          </cell>
          <cell r="G1364">
            <v>0</v>
          </cell>
          <cell r="H1364">
            <v>0.6</v>
          </cell>
          <cell r="I1364">
            <v>16.5</v>
          </cell>
          <cell r="J1364">
            <v>50</v>
          </cell>
          <cell r="K1364">
            <v>1E-4</v>
          </cell>
          <cell r="N1364" t="str">
            <v>Lounge-kussen-hoesje oranje 30*30 cm</v>
          </cell>
          <cell r="P1364" t="str">
            <v>Housse coussin orange 30*30cm</v>
          </cell>
          <cell r="R1364" t="str">
            <v>Lounge-pillow-cover orange 30*30 cm</v>
          </cell>
          <cell r="T1364">
            <v>2.75</v>
          </cell>
        </row>
        <row r="1365">
          <cell r="A1365">
            <v>3043</v>
          </cell>
          <cell r="B1365" t="str">
            <v>Mietartikel</v>
          </cell>
          <cell r="C1365" t="str">
            <v>Lounge Möbel</v>
          </cell>
          <cell r="D1365" t="str">
            <v>Lounge-Kissen-Bezug satin gold flower</v>
          </cell>
          <cell r="F1365">
            <v>2.1</v>
          </cell>
          <cell r="G1365">
            <v>0</v>
          </cell>
          <cell r="H1365">
            <v>0.6</v>
          </cell>
          <cell r="I1365">
            <v>18.2</v>
          </cell>
          <cell r="J1365">
            <v>50</v>
          </cell>
          <cell r="K1365">
            <v>1E-4</v>
          </cell>
          <cell r="N1365" t="str">
            <v>Lounge-kussen-hoesje satin gold flower</v>
          </cell>
          <cell r="P1365" t="str">
            <v>Housse coussin or satiné avec fleurs</v>
          </cell>
          <cell r="R1365" t="str">
            <v>Lounge-pillow-cover satin gold flower</v>
          </cell>
          <cell r="T1365">
            <v>2.75</v>
          </cell>
        </row>
        <row r="1366">
          <cell r="A1366">
            <v>3050</v>
          </cell>
          <cell r="B1366" t="str">
            <v>Mietartikel</v>
          </cell>
          <cell r="C1366" t="str">
            <v>Lounge Möbel</v>
          </cell>
          <cell r="D1366" t="str">
            <v>Sofa-Kissen-Form 45*45 cm</v>
          </cell>
          <cell r="F1366">
            <v>2.75</v>
          </cell>
          <cell r="G1366">
            <v>0</v>
          </cell>
          <cell r="H1366">
            <v>1.1499999999999999</v>
          </cell>
          <cell r="I1366">
            <v>6.6</v>
          </cell>
          <cell r="J1366">
            <v>600</v>
          </cell>
          <cell r="K1366">
            <v>0.02</v>
          </cell>
          <cell r="N1366" t="str">
            <v>Kussen 45*45 cm</v>
          </cell>
          <cell r="P1366" t="str">
            <v>Coussin 45*45 cm</v>
          </cell>
          <cell r="R1366" t="str">
            <v>Lounge-pillow 45*45 cm</v>
          </cell>
          <cell r="T1366">
            <v>6.5</v>
          </cell>
        </row>
        <row r="1367">
          <cell r="A1367">
            <v>3052</v>
          </cell>
          <cell r="B1367" t="str">
            <v>Mietartikel</v>
          </cell>
          <cell r="C1367" t="str">
            <v>Lounge Möbel</v>
          </cell>
          <cell r="D1367" t="str">
            <v>Sofa-Kissen Bezug creme 45*45</v>
          </cell>
          <cell r="F1367">
            <v>2.1</v>
          </cell>
          <cell r="G1367">
            <v>0</v>
          </cell>
          <cell r="H1367">
            <v>0</v>
          </cell>
          <cell r="I1367">
            <v>18.2</v>
          </cell>
          <cell r="J1367">
            <v>50</v>
          </cell>
          <cell r="K1367">
            <v>1E-4</v>
          </cell>
          <cell r="N1367" t="str">
            <v>Kussenhoesje creme 45*45 cm</v>
          </cell>
          <cell r="P1367" t="str">
            <v>Housse coussin crème 45*45 cm</v>
          </cell>
          <cell r="R1367" t="str">
            <v>Pillowcase cream 45*45 cm</v>
          </cell>
          <cell r="T1367">
            <v>2.75</v>
          </cell>
        </row>
        <row r="1368">
          <cell r="A1368">
            <v>3054</v>
          </cell>
          <cell r="B1368" t="str">
            <v>Mietartikel</v>
          </cell>
          <cell r="C1368" t="str">
            <v>Beleuchtung</v>
          </cell>
          <cell r="D1368" t="str">
            <v>Tischleuchte Monroe-2 Outdoor Ø34 H51 cm</v>
          </cell>
          <cell r="E1368" t="str">
            <v>(Lampenschirm H25 cm) inklusive Ladekabel und Fernbedienung</v>
          </cell>
          <cell r="F1368">
            <v>40</v>
          </cell>
          <cell r="G1368">
            <v>0</v>
          </cell>
          <cell r="H1368">
            <v>10</v>
          </cell>
          <cell r="I1368">
            <v>253</v>
          </cell>
          <cell r="J1368">
            <v>2500</v>
          </cell>
          <cell r="K1368">
            <v>0.3</v>
          </cell>
          <cell r="M1368" t="str">
            <v>1</v>
          </cell>
          <cell r="N1368" t="str">
            <v>Tafellamp Monroe-2 Outdoor Ø34*H51 cm (lampenkap H25 cm)</v>
          </cell>
          <cell r="O1368" t="str">
            <v>inclusief stroomkabel en afstandsbediening</v>
          </cell>
          <cell r="P1368" t="str">
            <v>Lampe Monroe-2 Outdoor Ø34*H51 cm</v>
          </cell>
          <cell r="Q1368" t="str">
            <v>(abat-jour H25 cm)</v>
          </cell>
          <cell r="R1368" t="str">
            <v>Table lamp Monroe-2 Outdoor Ø34*H51 cm</v>
          </cell>
          <cell r="S1368" t="str">
            <v>(lampshade H25 cm) inclusive power cable und remote control</v>
          </cell>
          <cell r="T1368">
            <v>75</v>
          </cell>
        </row>
        <row r="1369">
          <cell r="A1369">
            <v>3055</v>
          </cell>
          <cell r="B1369" t="str">
            <v>Mietartikel</v>
          </cell>
          <cell r="C1369" t="str">
            <v>Beleuchtung</v>
          </cell>
          <cell r="D1369" t="str">
            <v>Tischleuchte Monroe-3 Outdoor Ø34 H66 cm</v>
          </cell>
          <cell r="E1369" t="str">
            <v>(Lampenschirm H25 cm) inklusive Ladekabel und Fernbedienung</v>
          </cell>
          <cell r="F1369">
            <v>44.5</v>
          </cell>
          <cell r="G1369">
            <v>0</v>
          </cell>
          <cell r="H1369">
            <v>14</v>
          </cell>
          <cell r="I1369">
            <v>275</v>
          </cell>
          <cell r="J1369">
            <v>2600</v>
          </cell>
          <cell r="K1369">
            <v>0.4</v>
          </cell>
          <cell r="M1369" t="str">
            <v>1</v>
          </cell>
          <cell r="N1369" t="str">
            <v>Tafellamp Monroe-3 Outdoor Ø34*H66 cm (lampenkap H25 cm)</v>
          </cell>
          <cell r="O1369" t="str">
            <v>inclusief stroomkabel en afstandsbediening</v>
          </cell>
          <cell r="P1369" t="str">
            <v>Lampe Monroe-3 Outdoor Ø34*H66 cm</v>
          </cell>
          <cell r="Q1369" t="str">
            <v>(abat-jour H25 cm)</v>
          </cell>
          <cell r="R1369" t="str">
            <v>Table lamp Monroe-3 Outdoor Ø34*H66 cm</v>
          </cell>
          <cell r="S1369" t="str">
            <v>(lampshade H25 cm) inclusive power cable und remote control</v>
          </cell>
          <cell r="T1369">
            <v>90</v>
          </cell>
        </row>
        <row r="1370">
          <cell r="A1370">
            <v>3056</v>
          </cell>
          <cell r="B1370" t="str">
            <v>Mietartikel</v>
          </cell>
          <cell r="C1370" t="str">
            <v>Beleuchtung</v>
          </cell>
          <cell r="D1370" t="str">
            <v>Stehleuchte Roots-2 Outdoor Ø35 H67 cm</v>
          </cell>
          <cell r="E1370" t="str">
            <v>(Lampenschirm H41 cm) inklusive Ladekabel und Fernbedienung</v>
          </cell>
          <cell r="F1370">
            <v>52.5</v>
          </cell>
          <cell r="G1370">
            <v>0</v>
          </cell>
          <cell r="H1370">
            <v>14</v>
          </cell>
          <cell r="I1370">
            <v>324.5</v>
          </cell>
          <cell r="J1370">
            <v>8000</v>
          </cell>
          <cell r="K1370">
            <v>0.4</v>
          </cell>
          <cell r="M1370" t="str">
            <v>1</v>
          </cell>
          <cell r="N1370" t="str">
            <v>Staande lamp Roots-2 Outdoor Ø35*H67 cm (lampenkap H41 cm)</v>
          </cell>
          <cell r="O1370" t="str">
            <v>inclusief stroomkabel en afstandsbediening</v>
          </cell>
          <cell r="P1370" t="str">
            <v>Lampe à pied Roots-2 Outdoor Ø35*H67 cm (abat-jour H41 cm)</v>
          </cell>
          <cell r="Q1370" t="str">
            <v>(abat-jour H41 cm)</v>
          </cell>
          <cell r="R1370" t="str">
            <v>Floorlamp Roots-2 Outdoor Ø35*H67 cm</v>
          </cell>
          <cell r="S1370" t="str">
            <v>(lampshade H41 cm) inclusive power cable und remote control</v>
          </cell>
          <cell r="T1370">
            <v>95</v>
          </cell>
        </row>
        <row r="1371">
          <cell r="A1371">
            <v>3057</v>
          </cell>
          <cell r="B1371" t="str">
            <v>Mietartikel</v>
          </cell>
          <cell r="C1371" t="str">
            <v>Beleuchtung</v>
          </cell>
          <cell r="D1371" t="str">
            <v>Stehleuchte Roots-3 Outdoor Ø35 H98 cm</v>
          </cell>
          <cell r="E1371" t="str">
            <v>(Lampenschirm H41 cm) inklusive Ladekabel und Fernbedienung</v>
          </cell>
          <cell r="F1371">
            <v>62.5</v>
          </cell>
          <cell r="G1371">
            <v>0</v>
          </cell>
          <cell r="H1371">
            <v>17.5</v>
          </cell>
          <cell r="I1371">
            <v>363</v>
          </cell>
          <cell r="J1371">
            <v>8500</v>
          </cell>
          <cell r="K1371">
            <v>0.5</v>
          </cell>
          <cell r="M1371" t="str">
            <v>1</v>
          </cell>
          <cell r="N1371" t="str">
            <v>Staande lamp Roots-3 Outdoor Ø35*H98 cm (lampenkap H41 cm)</v>
          </cell>
          <cell r="O1371" t="str">
            <v>inclusief stroomkabel en afstandsbediening</v>
          </cell>
          <cell r="P1371" t="str">
            <v>Lampe à pied Roots-3 Outdoor Ø35*H98 cm (abat-jour H41 cm)</v>
          </cell>
          <cell r="Q1371" t="str">
            <v>(abat-jour H41 cm)</v>
          </cell>
          <cell r="R1371" t="str">
            <v>Floorlamp Roots-3 Outdoor Ø35*H98 cm (lampshade H41 cm)</v>
          </cell>
          <cell r="S1371" t="str">
            <v>inclusive power cable und remote control</v>
          </cell>
          <cell r="T1371">
            <v>120</v>
          </cell>
        </row>
        <row r="1372">
          <cell r="A1372">
            <v>3058</v>
          </cell>
          <cell r="B1372" t="str">
            <v>Mietartikel</v>
          </cell>
          <cell r="C1372" t="str">
            <v>Beleuchtung</v>
          </cell>
          <cell r="D1372" t="str">
            <v>Stehleuchte Roots-5 Outdoor Ø35 H170 cm</v>
          </cell>
          <cell r="E1372" t="str">
            <v>(Lampenschirm H41 cm) inklusive Ladekabel und Fernbedienung</v>
          </cell>
          <cell r="F1372">
            <v>85</v>
          </cell>
          <cell r="G1372">
            <v>0</v>
          </cell>
          <cell r="H1372">
            <v>20</v>
          </cell>
          <cell r="I1372">
            <v>401.5</v>
          </cell>
          <cell r="J1372">
            <v>9000</v>
          </cell>
          <cell r="K1372">
            <v>0.85</v>
          </cell>
          <cell r="M1372" t="str">
            <v>1</v>
          </cell>
          <cell r="N1372" t="str">
            <v>Staande lamp Roots-5 Outdoor Ø35*H170 cm (lampenkap H41 cm)</v>
          </cell>
          <cell r="O1372" t="str">
            <v>inclusief stroomkabel en afstandsbediening</v>
          </cell>
          <cell r="P1372" t="str">
            <v>Lampe à pied Roots-5 Outdoor Ø35*H170 cm (abat-jour H41 cm)</v>
          </cell>
          <cell r="Q1372" t="str">
            <v>(abat-jour H41 cm)</v>
          </cell>
          <cell r="R1372" t="str">
            <v>Floorlamp Roots-5 Outdoor Ø35*H170 cm</v>
          </cell>
          <cell r="S1372" t="str">
            <v>(lampshade H41 cm) inclusive power cable und remote control</v>
          </cell>
          <cell r="T1372">
            <v>170</v>
          </cell>
        </row>
        <row r="1373">
          <cell r="A1373">
            <v>3059</v>
          </cell>
          <cell r="B1373" t="str">
            <v>Mietartikel</v>
          </cell>
          <cell r="C1373" t="str">
            <v>Beleuchtung</v>
          </cell>
          <cell r="D1373" t="str">
            <v>Fernbedienung für Leuchte Monroe/Leuchte Roots</v>
          </cell>
          <cell r="F1373">
            <v>2.75</v>
          </cell>
          <cell r="G1373">
            <v>0</v>
          </cell>
          <cell r="H1373">
            <v>0</v>
          </cell>
          <cell r="I1373">
            <v>9.9</v>
          </cell>
          <cell r="J1373">
            <v>100</v>
          </cell>
          <cell r="K1373">
            <v>1E-4</v>
          </cell>
          <cell r="N1373" t="str">
            <v>Afstandsbediening voor lamp Monroe/lamp Roots</v>
          </cell>
          <cell r="P1373" t="str">
            <v>Télécommande pour lampe Monroe/Roots</v>
          </cell>
          <cell r="R1373" t="str">
            <v>Remote control for lamp Monroe/lamp Roots</v>
          </cell>
          <cell r="T1373">
            <v>2.2000000000000002</v>
          </cell>
        </row>
        <row r="1374">
          <cell r="A1374">
            <v>3060</v>
          </cell>
          <cell r="B1374" t="str">
            <v>Mietartikel</v>
          </cell>
          <cell r="C1374" t="str">
            <v>Beleuchtung</v>
          </cell>
          <cell r="D1374" t="str">
            <v>Stehleuchte Belfast schwarz H100/H165 cm 230V</v>
          </cell>
          <cell r="F1374">
            <v>52.5</v>
          </cell>
          <cell r="G1374">
            <v>0</v>
          </cell>
          <cell r="H1374">
            <v>10.5</v>
          </cell>
          <cell r="I1374">
            <v>235</v>
          </cell>
          <cell r="J1374">
            <v>11000</v>
          </cell>
          <cell r="K1374">
            <v>0.1</v>
          </cell>
          <cell r="N1374" t="str">
            <v>Staande lamp Belfast zwart H100/H165 cm 230V</v>
          </cell>
          <cell r="P1374" t="str">
            <v>Lampadaire Belfast noir H100/H165 cm 230V</v>
          </cell>
          <cell r="R1374" t="str">
            <v>Floor lamp Belfast black H100/H165 cm 230V</v>
          </cell>
          <cell r="T1374">
            <v>138</v>
          </cell>
        </row>
        <row r="1375">
          <cell r="A1375">
            <v>3061</v>
          </cell>
          <cell r="B1375" t="str">
            <v>Mietartikel</v>
          </cell>
          <cell r="C1375" t="str">
            <v>Lounge Möbel</v>
          </cell>
          <cell r="D1375" t="str">
            <v>Sofa-Kissen Bezug Leinenstoff creme 45*45 cm</v>
          </cell>
          <cell r="F1375">
            <v>2</v>
          </cell>
          <cell r="G1375">
            <v>0</v>
          </cell>
          <cell r="H1375">
            <v>0</v>
          </cell>
          <cell r="I1375">
            <v>18.2</v>
          </cell>
          <cell r="J1375">
            <v>50</v>
          </cell>
          <cell r="K1375">
            <v>1E-4</v>
          </cell>
          <cell r="N1375" t="str">
            <v>Kussenhoesje linnen creme 45*45 cm</v>
          </cell>
          <cell r="P1375" t="str">
            <v>Housse coussin lin crème 45*45 cm</v>
          </cell>
          <cell r="R1375" t="str">
            <v>Pillowcase linen cream 45*45 cm</v>
          </cell>
          <cell r="T1375">
            <v>2.75</v>
          </cell>
        </row>
        <row r="1376">
          <cell r="A1376">
            <v>3062</v>
          </cell>
          <cell r="B1376" t="str">
            <v>Mietartikel</v>
          </cell>
          <cell r="C1376" t="str">
            <v>Lounge Möbel</v>
          </cell>
          <cell r="D1376" t="str">
            <v>Sofa-Kissen Bezug Leinenstoff rot 45*45 cm</v>
          </cell>
          <cell r="F1376">
            <v>2</v>
          </cell>
          <cell r="G1376">
            <v>0</v>
          </cell>
          <cell r="H1376">
            <v>0</v>
          </cell>
          <cell r="I1376">
            <v>18.2</v>
          </cell>
          <cell r="J1376">
            <v>50</v>
          </cell>
          <cell r="K1376">
            <v>1E-4</v>
          </cell>
          <cell r="N1376" t="str">
            <v>Kussenhoesje linnen rood 45*45 cm</v>
          </cell>
          <cell r="P1376" t="str">
            <v>Housse coussin lin rouge 45*45 cm</v>
          </cell>
          <cell r="R1376" t="str">
            <v>Pillowcase linen red 45*45 cm</v>
          </cell>
          <cell r="T1376">
            <v>2.75</v>
          </cell>
        </row>
        <row r="1377">
          <cell r="A1377">
            <v>3063</v>
          </cell>
          <cell r="B1377" t="str">
            <v>Mietartikel</v>
          </cell>
          <cell r="C1377" t="str">
            <v>Lounge Möbel</v>
          </cell>
          <cell r="D1377" t="str">
            <v>Sofa-Kissen Bezug Leinenstoff blau 45*45 cm</v>
          </cell>
          <cell r="F1377">
            <v>2</v>
          </cell>
          <cell r="G1377">
            <v>0</v>
          </cell>
          <cell r="H1377">
            <v>0</v>
          </cell>
          <cell r="I1377">
            <v>18.2</v>
          </cell>
          <cell r="J1377">
            <v>50</v>
          </cell>
          <cell r="K1377">
            <v>1E-4</v>
          </cell>
          <cell r="N1377" t="str">
            <v>Kussenhoesje linnen blauw 45*45 cm</v>
          </cell>
          <cell r="P1377" t="str">
            <v>Housse coussin lin bleu 45*45 cm</v>
          </cell>
          <cell r="R1377" t="str">
            <v>Pillowcase linen blue 45*45 cm</v>
          </cell>
          <cell r="T1377">
            <v>2.75</v>
          </cell>
        </row>
        <row r="1378">
          <cell r="A1378">
            <v>3064</v>
          </cell>
          <cell r="B1378" t="str">
            <v>Mietartikel</v>
          </cell>
          <cell r="C1378" t="str">
            <v>Lounge Möbel</v>
          </cell>
          <cell r="D1378" t="str">
            <v>Sofa-Kissen Bezug Leinenstoff bordeaux 45*45 cm</v>
          </cell>
          <cell r="F1378">
            <v>2</v>
          </cell>
          <cell r="G1378">
            <v>0</v>
          </cell>
          <cell r="H1378">
            <v>0</v>
          </cell>
          <cell r="I1378">
            <v>18.2</v>
          </cell>
          <cell r="J1378">
            <v>50</v>
          </cell>
          <cell r="K1378">
            <v>1E-4</v>
          </cell>
          <cell r="N1378" t="str">
            <v>Kussenhoesje linnen bordeaux 45*45 cm</v>
          </cell>
          <cell r="P1378" t="str">
            <v>Housse coussin lin bordeaux 45*45 cm</v>
          </cell>
          <cell r="R1378" t="str">
            <v>Pillowcase linen bordeaux-red 45*45 cm</v>
          </cell>
          <cell r="T1378">
            <v>2.75</v>
          </cell>
        </row>
        <row r="1379">
          <cell r="A1379">
            <v>3065</v>
          </cell>
          <cell r="B1379" t="str">
            <v>Mietartikel</v>
          </cell>
          <cell r="C1379" t="str">
            <v>Lounge Möbel</v>
          </cell>
          <cell r="D1379" t="str">
            <v>Sofa-Kissen Bezug Leinenstoff grau 45*45 cm</v>
          </cell>
          <cell r="F1379">
            <v>2</v>
          </cell>
          <cell r="G1379">
            <v>0</v>
          </cell>
          <cell r="H1379">
            <v>0</v>
          </cell>
          <cell r="I1379">
            <v>18.2</v>
          </cell>
          <cell r="J1379">
            <v>50</v>
          </cell>
          <cell r="K1379">
            <v>1E-4</v>
          </cell>
          <cell r="N1379" t="str">
            <v>Kussenhoesje linnen grijs 45*45 cm</v>
          </cell>
          <cell r="P1379" t="str">
            <v>Housse coussin lin gris 45*45 cm</v>
          </cell>
          <cell r="R1379" t="str">
            <v>Pillowcase linen grey 45*45 cm</v>
          </cell>
          <cell r="T1379">
            <v>2.75</v>
          </cell>
        </row>
        <row r="1380">
          <cell r="A1380">
            <v>3066</v>
          </cell>
          <cell r="B1380" t="str">
            <v>Mietartikel</v>
          </cell>
          <cell r="C1380" t="str">
            <v>Lounge Möbel</v>
          </cell>
          <cell r="D1380" t="str">
            <v>Sofa-Kissen Bezug Leinenstoff weiß 45*45 cm</v>
          </cell>
          <cell r="F1380">
            <v>2</v>
          </cell>
          <cell r="G1380">
            <v>0</v>
          </cell>
          <cell r="H1380">
            <v>0</v>
          </cell>
          <cell r="I1380">
            <v>18.2</v>
          </cell>
          <cell r="J1380">
            <v>50</v>
          </cell>
          <cell r="K1380">
            <v>1E-4</v>
          </cell>
          <cell r="N1380" t="str">
            <v>Kussenhoesje linnen wit 45*45 cm</v>
          </cell>
          <cell r="P1380" t="str">
            <v>Housse coussin lin blanc 45*45 cm</v>
          </cell>
          <cell r="R1380" t="str">
            <v>Pillowcase linen white 45*45 cm</v>
          </cell>
          <cell r="T1380">
            <v>2.75</v>
          </cell>
        </row>
        <row r="1381">
          <cell r="A1381">
            <v>3067</v>
          </cell>
          <cell r="B1381" t="str">
            <v>Mietartikel</v>
          </cell>
          <cell r="C1381" t="str">
            <v>Lounge Möbel</v>
          </cell>
          <cell r="D1381" t="str">
            <v>Sofa-Kissen Bezug Leinenstoff erdfarben 45*45 cm</v>
          </cell>
          <cell r="F1381">
            <v>2</v>
          </cell>
          <cell r="G1381">
            <v>0</v>
          </cell>
          <cell r="H1381">
            <v>0</v>
          </cell>
          <cell r="I1381">
            <v>18.2</v>
          </cell>
          <cell r="J1381">
            <v>50</v>
          </cell>
          <cell r="K1381">
            <v>1E-4</v>
          </cell>
          <cell r="N1381" t="str">
            <v>Kussenhoesje linnen kaki 45*45 cm</v>
          </cell>
          <cell r="P1381" t="str">
            <v>Housse coussin lin ocre 45*45 cm</v>
          </cell>
          <cell r="R1381" t="str">
            <v>Pillowcase linen khaki 45*45 cm</v>
          </cell>
          <cell r="T1381">
            <v>2.75</v>
          </cell>
        </row>
        <row r="1382">
          <cell r="A1382">
            <v>3068</v>
          </cell>
          <cell r="B1382" t="str">
            <v>Mietartikel</v>
          </cell>
          <cell r="C1382" t="str">
            <v>Lounge Möbel</v>
          </cell>
          <cell r="D1382" t="str">
            <v>Sofa-Kissen Bezug Leinenstoff schoko 45*45 cm</v>
          </cell>
          <cell r="F1382">
            <v>2</v>
          </cell>
          <cell r="G1382">
            <v>0</v>
          </cell>
          <cell r="H1382">
            <v>0</v>
          </cell>
          <cell r="I1382">
            <v>18.2</v>
          </cell>
          <cell r="J1382">
            <v>50</v>
          </cell>
          <cell r="K1382">
            <v>1E-4</v>
          </cell>
          <cell r="N1382" t="str">
            <v>Kussenhoesje linnen chocoladebruin 45*45 cm</v>
          </cell>
          <cell r="P1382" t="str">
            <v>Housse coussin lin chocolat 45*45 cm</v>
          </cell>
          <cell r="R1382" t="str">
            <v>Pillowcase linen chocolate 45*45 cm</v>
          </cell>
          <cell r="T1382">
            <v>2.75</v>
          </cell>
        </row>
        <row r="1383">
          <cell r="A1383">
            <v>3069</v>
          </cell>
          <cell r="B1383" t="str">
            <v>Mietartikel</v>
          </cell>
          <cell r="C1383" t="str">
            <v>Designer(steh-)tische</v>
          </cell>
          <cell r="D1383" t="str">
            <v>Slit Table Mirror Ø45*H36 cm</v>
          </cell>
          <cell r="F1383">
            <v>69</v>
          </cell>
          <cell r="G1383">
            <v>0</v>
          </cell>
          <cell r="H1383">
            <v>10</v>
          </cell>
          <cell r="I1383">
            <v>425</v>
          </cell>
          <cell r="J1383">
            <v>7250</v>
          </cell>
          <cell r="K1383">
            <v>0.15</v>
          </cell>
          <cell r="N1383" t="str">
            <v>Slit Table Mirror Ø45*H36 cm</v>
          </cell>
          <cell r="P1383" t="str">
            <v>x</v>
          </cell>
          <cell r="R1383" t="str">
            <v>Slit Table Mirror Ø45*H36 cm</v>
          </cell>
          <cell r="T1383">
            <v>145</v>
          </cell>
        </row>
        <row r="1384">
          <cell r="A1384">
            <v>3071</v>
          </cell>
          <cell r="B1384" t="str">
            <v>Mietartikel</v>
          </cell>
          <cell r="C1384" t="str">
            <v>Lounge Möbel</v>
          </cell>
          <cell r="D1384" t="str">
            <v>Sofa-Kissen Bezug Velours creme 45*45 cm</v>
          </cell>
          <cell r="F1384">
            <v>2</v>
          </cell>
          <cell r="G1384">
            <v>0</v>
          </cell>
          <cell r="H1384">
            <v>0</v>
          </cell>
          <cell r="I1384">
            <v>18.2</v>
          </cell>
          <cell r="J1384">
            <v>50</v>
          </cell>
          <cell r="K1384">
            <v>1E-4</v>
          </cell>
          <cell r="N1384" t="str">
            <v>Kussenhoesje velours creme 45*45 cm</v>
          </cell>
          <cell r="P1384" t="str">
            <v>Housse coussin velours crème 45*45 cm</v>
          </cell>
          <cell r="R1384" t="str">
            <v>Pillowcase suede cream 45*45 cm</v>
          </cell>
          <cell r="T1384">
            <v>2.75</v>
          </cell>
        </row>
        <row r="1385">
          <cell r="A1385">
            <v>3072</v>
          </cell>
          <cell r="B1385" t="str">
            <v>Mietartikel</v>
          </cell>
          <cell r="C1385" t="str">
            <v>Lounge Möbel</v>
          </cell>
          <cell r="D1385" t="str">
            <v>Sofa-Kissen Bezug Velours rot 45*45 cm</v>
          </cell>
          <cell r="F1385">
            <v>2</v>
          </cell>
          <cell r="G1385">
            <v>0</v>
          </cell>
          <cell r="H1385">
            <v>0</v>
          </cell>
          <cell r="I1385">
            <v>18.2</v>
          </cell>
          <cell r="J1385">
            <v>50</v>
          </cell>
          <cell r="K1385">
            <v>1E-4</v>
          </cell>
          <cell r="N1385" t="str">
            <v>Kussenhoesje velours rood 45*45 cm</v>
          </cell>
          <cell r="P1385" t="str">
            <v>Housse coussin velours rouge 45*45 cm</v>
          </cell>
          <cell r="R1385" t="str">
            <v>Pillowcase suede red 45*45 cm</v>
          </cell>
          <cell r="T1385">
            <v>2.75</v>
          </cell>
        </row>
        <row r="1386">
          <cell r="A1386">
            <v>3073</v>
          </cell>
          <cell r="B1386" t="str">
            <v>Mietartikel</v>
          </cell>
          <cell r="C1386" t="str">
            <v>Lounge Möbel</v>
          </cell>
          <cell r="D1386" t="str">
            <v>Sofa-Kissen Bezug Velours blau 45*45 cm</v>
          </cell>
          <cell r="F1386">
            <v>2</v>
          </cell>
          <cell r="G1386">
            <v>0</v>
          </cell>
          <cell r="H1386">
            <v>0</v>
          </cell>
          <cell r="I1386">
            <v>18.2</v>
          </cell>
          <cell r="J1386">
            <v>50</v>
          </cell>
          <cell r="K1386">
            <v>1E-4</v>
          </cell>
          <cell r="N1386" t="str">
            <v>Kussenhoesje velours blauw 45*45 cm</v>
          </cell>
          <cell r="P1386" t="str">
            <v>Housse coussin velours bleu 45*45 cm</v>
          </cell>
          <cell r="R1386" t="str">
            <v>Pillowcase suede blue 45*45 cm</v>
          </cell>
          <cell r="T1386">
            <v>2.75</v>
          </cell>
        </row>
        <row r="1387">
          <cell r="A1387">
            <v>3074</v>
          </cell>
          <cell r="B1387" t="str">
            <v>Mietartikel</v>
          </cell>
          <cell r="C1387" t="str">
            <v>Lounge Möbel</v>
          </cell>
          <cell r="D1387" t="str">
            <v>Sofa-Kissen Bezug Velours bordeaux 45*45 cm</v>
          </cell>
          <cell r="F1387">
            <v>2</v>
          </cell>
          <cell r="G1387">
            <v>0</v>
          </cell>
          <cell r="H1387">
            <v>0</v>
          </cell>
          <cell r="I1387">
            <v>18.2</v>
          </cell>
          <cell r="J1387">
            <v>50</v>
          </cell>
          <cell r="K1387">
            <v>1E-4</v>
          </cell>
          <cell r="N1387" t="str">
            <v>Kussenhoesje velours bordeaux 45*45 cm</v>
          </cell>
          <cell r="P1387" t="str">
            <v>Housse coussin velours rouge bordeaux 45*45 cm</v>
          </cell>
          <cell r="R1387" t="str">
            <v>Pillowcase suede bordeaux-red 45*45 cm</v>
          </cell>
          <cell r="T1387">
            <v>2.75</v>
          </cell>
        </row>
        <row r="1388">
          <cell r="A1388">
            <v>3075</v>
          </cell>
          <cell r="B1388" t="str">
            <v>Mietartikel</v>
          </cell>
          <cell r="C1388" t="str">
            <v>Lounge Möbel</v>
          </cell>
          <cell r="D1388" t="str">
            <v>Sofa-Kissen Bezug Velours grau 45*45 cm</v>
          </cell>
          <cell r="F1388">
            <v>2</v>
          </cell>
          <cell r="G1388">
            <v>0</v>
          </cell>
          <cell r="H1388">
            <v>0</v>
          </cell>
          <cell r="I1388">
            <v>18.2</v>
          </cell>
          <cell r="J1388">
            <v>50</v>
          </cell>
          <cell r="K1388">
            <v>1E-4</v>
          </cell>
          <cell r="N1388" t="str">
            <v>Kussenhoesje velours grijs 45*45 cm</v>
          </cell>
          <cell r="P1388" t="str">
            <v>Housse coussin velours gris 45*45 cm</v>
          </cell>
          <cell r="R1388" t="str">
            <v>Pillowcase suede grey 45*45 cm</v>
          </cell>
          <cell r="T1388">
            <v>2.75</v>
          </cell>
        </row>
        <row r="1389">
          <cell r="A1389">
            <v>3076</v>
          </cell>
          <cell r="B1389" t="str">
            <v>Mietartikel</v>
          </cell>
          <cell r="C1389" t="str">
            <v>Lounge Möbel</v>
          </cell>
          <cell r="D1389" t="str">
            <v>Sofa-Kissen Bezug Velours weiß 45*45 cm</v>
          </cell>
          <cell r="F1389">
            <v>2</v>
          </cell>
          <cell r="G1389">
            <v>0</v>
          </cell>
          <cell r="H1389">
            <v>0</v>
          </cell>
          <cell r="I1389">
            <v>18.2</v>
          </cell>
          <cell r="J1389">
            <v>50</v>
          </cell>
          <cell r="K1389">
            <v>1E-4</v>
          </cell>
          <cell r="N1389" t="str">
            <v>Kussenhoesje velours wit 45*45 cm</v>
          </cell>
          <cell r="P1389" t="str">
            <v>Housse coussin velours blanc 45*45 cm</v>
          </cell>
          <cell r="R1389" t="str">
            <v>Pillowcase suede white 45*45 cm</v>
          </cell>
          <cell r="T1389">
            <v>2.75</v>
          </cell>
        </row>
        <row r="1390">
          <cell r="A1390">
            <v>3078</v>
          </cell>
          <cell r="B1390" t="str">
            <v>Mietartikel</v>
          </cell>
          <cell r="C1390" t="str">
            <v>Lounge Möbel</v>
          </cell>
          <cell r="D1390" t="str">
            <v>Sofa-Kissen Bezug Velours schoko 45*45 cm</v>
          </cell>
          <cell r="F1390">
            <v>2</v>
          </cell>
          <cell r="G1390">
            <v>0</v>
          </cell>
          <cell r="H1390">
            <v>0</v>
          </cell>
          <cell r="I1390">
            <v>18.2</v>
          </cell>
          <cell r="J1390">
            <v>50</v>
          </cell>
          <cell r="K1390">
            <v>1E-4</v>
          </cell>
          <cell r="N1390" t="str">
            <v>Kussenhoesje velours chocoladebruin 45*45 cm</v>
          </cell>
          <cell r="P1390" t="str">
            <v>Housse coussin velours choco 45*45 cm</v>
          </cell>
          <cell r="R1390" t="str">
            <v>Pillowcase suede chocolate 45*45 cm</v>
          </cell>
          <cell r="T1390">
            <v>2.75</v>
          </cell>
        </row>
        <row r="1391">
          <cell r="A1391">
            <v>3079</v>
          </cell>
          <cell r="B1391" t="str">
            <v>Mietartikel</v>
          </cell>
          <cell r="C1391" t="str">
            <v>Lounge Möbel</v>
          </cell>
          <cell r="D1391" t="str">
            <v>Sofa-Kissen Bezug Velours orange 45*45 cm</v>
          </cell>
          <cell r="F1391">
            <v>2</v>
          </cell>
          <cell r="G1391">
            <v>0</v>
          </cell>
          <cell r="H1391">
            <v>0</v>
          </cell>
          <cell r="I1391">
            <v>18.2</v>
          </cell>
          <cell r="J1391">
            <v>50</v>
          </cell>
          <cell r="K1391">
            <v>1E-4</v>
          </cell>
          <cell r="N1391" t="str">
            <v>Kussenhoesje velours oranje 45*45 cm</v>
          </cell>
          <cell r="P1391" t="str">
            <v>Housse coussin velours orange 45*45 cm</v>
          </cell>
          <cell r="R1391" t="str">
            <v>Pillowcase suede orange 45*45 cm</v>
          </cell>
          <cell r="T1391">
            <v>2.75</v>
          </cell>
        </row>
        <row r="1392">
          <cell r="A1392">
            <v>3080</v>
          </cell>
          <cell r="B1392" t="str">
            <v>Mietartikel</v>
          </cell>
          <cell r="C1392" t="str">
            <v>Lounge Möbel</v>
          </cell>
          <cell r="D1392" t="str">
            <v>Sofa-Kissen Bezug Velours schwarz 45*45 cm</v>
          </cell>
          <cell r="F1392">
            <v>2</v>
          </cell>
          <cell r="G1392">
            <v>0</v>
          </cell>
          <cell r="H1392">
            <v>0</v>
          </cell>
          <cell r="I1392">
            <v>18.2</v>
          </cell>
          <cell r="J1392">
            <v>50</v>
          </cell>
          <cell r="K1392">
            <v>1E-4</v>
          </cell>
          <cell r="N1392" t="str">
            <v>Kussenhoesje velours zwart 45*45 cm</v>
          </cell>
          <cell r="P1392" t="str">
            <v>Housse coussin velours noir 45*45 cm</v>
          </cell>
          <cell r="R1392" t="str">
            <v>Pillowcase suede black 45*45 cm</v>
          </cell>
          <cell r="T1392">
            <v>2.75</v>
          </cell>
        </row>
        <row r="1393">
          <cell r="A1393">
            <v>3082</v>
          </cell>
          <cell r="B1393" t="str">
            <v>Mietartikel</v>
          </cell>
          <cell r="C1393" t="str">
            <v>Lounge Möbel</v>
          </cell>
          <cell r="D1393" t="str">
            <v>Sofa-Kissen Bezug Taft fushia 45*45 cm</v>
          </cell>
          <cell r="F1393">
            <v>2</v>
          </cell>
          <cell r="G1393">
            <v>0</v>
          </cell>
          <cell r="H1393">
            <v>0</v>
          </cell>
          <cell r="I1393">
            <v>18.2</v>
          </cell>
          <cell r="J1393">
            <v>50</v>
          </cell>
          <cell r="K1393">
            <v>1E-4</v>
          </cell>
          <cell r="N1393" t="str">
            <v>Kussenhoesje tafta rood 45*45 cm</v>
          </cell>
          <cell r="P1393" t="str">
            <v>Housse coussin taffetas fushia 45*45 cm</v>
          </cell>
          <cell r="R1393" t="str">
            <v>Pillowcase taffeta red 45*45 cm</v>
          </cell>
          <cell r="T1393">
            <v>2.75</v>
          </cell>
        </row>
        <row r="1394">
          <cell r="A1394">
            <v>3083</v>
          </cell>
          <cell r="B1394" t="str">
            <v>Mietartikel</v>
          </cell>
          <cell r="C1394" t="str">
            <v>Lounge Möbel</v>
          </cell>
          <cell r="D1394" t="str">
            <v>Sofa-Kissen Bezug Taft granat 45*45 cm</v>
          </cell>
          <cell r="F1394">
            <v>2</v>
          </cell>
          <cell r="G1394">
            <v>0</v>
          </cell>
          <cell r="H1394">
            <v>0</v>
          </cell>
          <cell r="I1394">
            <v>18.2</v>
          </cell>
          <cell r="J1394">
            <v>50</v>
          </cell>
          <cell r="K1394">
            <v>1E-4</v>
          </cell>
          <cell r="N1394" t="str">
            <v>Kussenhoesje tafta bordeaux 45*45 cm</v>
          </cell>
          <cell r="P1394" t="str">
            <v>Housse coussin taffetas grenade 45*45 cm</v>
          </cell>
          <cell r="R1394" t="str">
            <v>Pillowcase taffeta bordeaux-red 45*45 cm</v>
          </cell>
          <cell r="T1394">
            <v>2.75</v>
          </cell>
        </row>
        <row r="1395">
          <cell r="A1395">
            <v>3084</v>
          </cell>
          <cell r="B1395" t="str">
            <v>Mietartikel</v>
          </cell>
          <cell r="C1395" t="str">
            <v>Lounge Möbel</v>
          </cell>
          <cell r="D1395" t="str">
            <v>Sofa-Kissen Bezug Taft schwarz 45*45 cm</v>
          </cell>
          <cell r="F1395">
            <v>2</v>
          </cell>
          <cell r="G1395">
            <v>0</v>
          </cell>
          <cell r="H1395">
            <v>0</v>
          </cell>
          <cell r="I1395">
            <v>18.2</v>
          </cell>
          <cell r="J1395">
            <v>50</v>
          </cell>
          <cell r="K1395">
            <v>1E-4</v>
          </cell>
          <cell r="N1395" t="str">
            <v>Kussenhoesje tafta zwart 45*45 cm</v>
          </cell>
          <cell r="P1395" t="str">
            <v>Housse coussin taffetas noir 45*45 cm</v>
          </cell>
          <cell r="R1395" t="str">
            <v>Pillowcase taffeta black 45*45 cm</v>
          </cell>
          <cell r="T1395">
            <v>2.75</v>
          </cell>
        </row>
        <row r="1396">
          <cell r="A1396">
            <v>3086</v>
          </cell>
          <cell r="B1396" t="str">
            <v>Mietartikel</v>
          </cell>
          <cell r="C1396" t="str">
            <v>Lounge Möbel</v>
          </cell>
          <cell r="D1396" t="str">
            <v>Sofa-Kissen Bezug Taft mineral 45*45 cm</v>
          </cell>
          <cell r="F1396">
            <v>2</v>
          </cell>
          <cell r="G1396">
            <v>0</v>
          </cell>
          <cell r="H1396">
            <v>0</v>
          </cell>
          <cell r="I1396">
            <v>18.2</v>
          </cell>
          <cell r="J1396">
            <v>50</v>
          </cell>
          <cell r="K1396">
            <v>1E-4</v>
          </cell>
          <cell r="N1396" t="str">
            <v>Kussenhoesje tafta champagne 45*45 cm</v>
          </cell>
          <cell r="P1396" t="str">
            <v>Housse coussin taffetas minéral 45*45 cm</v>
          </cell>
          <cell r="R1396" t="str">
            <v>Pillowcase taffeta champagne 45*45 cm</v>
          </cell>
          <cell r="T1396">
            <v>2.75</v>
          </cell>
        </row>
        <row r="1397">
          <cell r="A1397">
            <v>3087</v>
          </cell>
          <cell r="B1397" t="str">
            <v>Mietartikel</v>
          </cell>
          <cell r="C1397" t="str">
            <v>Lounge Möbel</v>
          </cell>
          <cell r="D1397" t="str">
            <v>Sofa-Kissen Bezug Taft karamell 45*45 cm</v>
          </cell>
          <cell r="F1397">
            <v>2</v>
          </cell>
          <cell r="G1397">
            <v>0</v>
          </cell>
          <cell r="H1397">
            <v>0</v>
          </cell>
          <cell r="I1397">
            <v>18.2</v>
          </cell>
          <cell r="J1397">
            <v>50</v>
          </cell>
          <cell r="K1397">
            <v>1E-4</v>
          </cell>
          <cell r="N1397" t="str">
            <v>Kussenhoesje tafta caramel 45*45 cm</v>
          </cell>
          <cell r="P1397" t="str">
            <v>Housse coussin taffetas caramel 45*45 cm</v>
          </cell>
          <cell r="R1397" t="str">
            <v>Pillowcase taffeta caramel 45*45 cm</v>
          </cell>
          <cell r="T1397">
            <v>2.75</v>
          </cell>
        </row>
        <row r="1398">
          <cell r="A1398">
            <v>3089</v>
          </cell>
          <cell r="B1398" t="str">
            <v>Mietartikel</v>
          </cell>
          <cell r="C1398" t="str">
            <v>Lounge Möbel</v>
          </cell>
          <cell r="D1398" t="str">
            <v>Sofa-Kissen Bezug Taft indisch-magenta 45*45 cm</v>
          </cell>
          <cell r="F1398">
            <v>2</v>
          </cell>
          <cell r="G1398">
            <v>0</v>
          </cell>
          <cell r="H1398">
            <v>0</v>
          </cell>
          <cell r="I1398">
            <v>18.2</v>
          </cell>
          <cell r="J1398">
            <v>50</v>
          </cell>
          <cell r="K1398">
            <v>1E-4</v>
          </cell>
          <cell r="N1398" t="str">
            <v>Kussenhoesje tafta lila 45*45 cm</v>
          </cell>
          <cell r="P1398" t="str">
            <v>Housse coussin taffetas rouge 45*45 cm</v>
          </cell>
          <cell r="R1398" t="str">
            <v>Pillowcase taffeta lila 45*45 cm</v>
          </cell>
          <cell r="T1398">
            <v>2.75</v>
          </cell>
        </row>
        <row r="1399">
          <cell r="A1399">
            <v>3092</v>
          </cell>
          <cell r="B1399" t="str">
            <v>Mietartikel</v>
          </cell>
          <cell r="C1399" t="str">
            <v>Lounge Möbel</v>
          </cell>
          <cell r="D1399" t="str">
            <v>Sofa-Kissen Bezug Taft pink 45*45 cm</v>
          </cell>
          <cell r="F1399">
            <v>1.75</v>
          </cell>
          <cell r="G1399">
            <v>0</v>
          </cell>
          <cell r="H1399">
            <v>0</v>
          </cell>
          <cell r="I1399">
            <v>16.5</v>
          </cell>
          <cell r="J1399">
            <v>50</v>
          </cell>
          <cell r="K1399">
            <v>1E-4</v>
          </cell>
          <cell r="N1399" t="str">
            <v>Kussenhoesje tafta roze 45*45 cm</v>
          </cell>
          <cell r="P1399" t="str">
            <v>Housse coussin taffetas rose 45*45 cm</v>
          </cell>
          <cell r="R1399" t="str">
            <v>Pillowcase taffeta pink 45*45 cm</v>
          </cell>
          <cell r="T1399">
            <v>2.75</v>
          </cell>
        </row>
        <row r="1400">
          <cell r="A1400">
            <v>3094</v>
          </cell>
          <cell r="B1400" t="str">
            <v>Mietartikel</v>
          </cell>
          <cell r="C1400" t="str">
            <v>Lounge Möbel</v>
          </cell>
          <cell r="D1400" t="str">
            <v>Sofa-Kissen Bezug Taft pflaume 45*45 cm</v>
          </cell>
          <cell r="F1400">
            <v>1.75</v>
          </cell>
          <cell r="G1400">
            <v>0</v>
          </cell>
          <cell r="H1400">
            <v>0</v>
          </cell>
          <cell r="I1400">
            <v>16.5</v>
          </cell>
          <cell r="J1400">
            <v>50</v>
          </cell>
          <cell r="K1400">
            <v>1E-4</v>
          </cell>
          <cell r="N1400" t="str">
            <v>Kussenhoesje tafta paars 45*45 cm</v>
          </cell>
          <cell r="P1400" t="str">
            <v>Housse coussin taffetas prune 45*45 cm</v>
          </cell>
          <cell r="R1400" t="str">
            <v>Pillowcase taffeta purple 45*45 cm</v>
          </cell>
          <cell r="T1400">
            <v>2.75</v>
          </cell>
        </row>
        <row r="1401">
          <cell r="A1401">
            <v>3097</v>
          </cell>
          <cell r="B1401" t="str">
            <v>Mietartikel</v>
          </cell>
          <cell r="C1401" t="str">
            <v>Lounge Möbel</v>
          </cell>
          <cell r="D1401" t="str">
            <v>Sofa-Kissen Bezug Taft cognac 45*45 cm</v>
          </cell>
          <cell r="F1401">
            <v>1.75</v>
          </cell>
          <cell r="G1401">
            <v>0</v>
          </cell>
          <cell r="H1401">
            <v>0</v>
          </cell>
          <cell r="I1401">
            <v>16.5</v>
          </cell>
          <cell r="J1401">
            <v>50</v>
          </cell>
          <cell r="K1401">
            <v>1E-4</v>
          </cell>
          <cell r="N1401" t="str">
            <v>Kussenhoesje tafta chocolade 45*45 cm</v>
          </cell>
          <cell r="P1401" t="str">
            <v>Housse coussin taffetas cognac 45*45 cm</v>
          </cell>
          <cell r="R1401" t="str">
            <v>Pillowcase taffeta chocolate 45*45 cm</v>
          </cell>
          <cell r="T1401">
            <v>2.75</v>
          </cell>
        </row>
        <row r="1402">
          <cell r="A1402">
            <v>3111</v>
          </cell>
          <cell r="B1402" t="str">
            <v>Mietartikel</v>
          </cell>
          <cell r="C1402" t="str">
            <v>Biertheken</v>
          </cell>
          <cell r="D1402" t="str">
            <v>Spülboy CNS Twin mit separatem Gläsernachspülgerät</v>
          </cell>
          <cell r="E1402" t="str">
            <v>zum Anschluß (3/4" oder 3/8") an den Spülbeckenhahn</v>
          </cell>
          <cell r="F1402">
            <v>28.5</v>
          </cell>
          <cell r="G1402">
            <v>10</v>
          </cell>
          <cell r="H1402">
            <v>11.5</v>
          </cell>
          <cell r="I1402">
            <v>192.5</v>
          </cell>
          <cell r="J1402">
            <v>2500</v>
          </cell>
          <cell r="K1402">
            <v>2.5000000000000001E-2</v>
          </cell>
          <cell r="N1402" t="str">
            <v>Spoelborstel RVS Twin met aparte glazensproeier</v>
          </cell>
          <cell r="O1402" t="str">
            <v>aansluiting (3/4" of 3/8") op de waterleiding in de spoelbak</v>
          </cell>
          <cell r="P1402" t="str">
            <v>Elément de rinçage CNS Twin avec appareil séparé</v>
          </cell>
          <cell r="Q1402" t="str">
            <v>pour rinçage des verres</v>
          </cell>
          <cell r="R1402" t="str">
            <v>Glass cleaning brush CNS Twin with separate spray-nozzle</v>
          </cell>
          <cell r="S1402" t="str">
            <v>for glasses to be connected (3/4" or 3/8") to a tap of rinsing basin</v>
          </cell>
          <cell r="T1402">
            <v>68.5</v>
          </cell>
        </row>
        <row r="1403">
          <cell r="A1403">
            <v>3112</v>
          </cell>
          <cell r="B1403" t="str">
            <v>Mietartikel</v>
          </cell>
          <cell r="C1403" t="str">
            <v>Biertheken</v>
          </cell>
          <cell r="D1403" t="str">
            <v>Auftheken-Bier-Trockenkühler Linus40 mit Tropfblech</v>
          </cell>
          <cell r="E1403" t="str">
            <v>Ausschankkapazität 42 ltr pro Stunde kontinuierlich 10°C (18 auf 8°C)_x000D_
230V/0,34kW L38*T31*H39 cm</v>
          </cell>
          <cell r="F1403">
            <v>99</v>
          </cell>
          <cell r="G1403">
            <v>20</v>
          </cell>
          <cell r="H1403">
            <v>0</v>
          </cell>
          <cell r="I1403">
            <v>1292.5</v>
          </cell>
          <cell r="J1403">
            <v>25000</v>
          </cell>
          <cell r="K1403">
            <v>0.1</v>
          </cell>
          <cell r="N1403" t="str">
            <v>Bierkoeler luchtgekoeld Linus40 met lekblad</v>
          </cell>
          <cell r="O1403" t="str">
            <v>tapcapaciteit 42 ltr per uur continu 10°C (18 naar 8°C)_x000D_
230V/345W  L38*B31*H39 cm</v>
          </cell>
          <cell r="P1403" t="str">
            <v>Pompe à bière Linus40 avec tôle à goutte</v>
          </cell>
          <cell r="Q1403" t="str">
            <v>Capacité de vente par heure: 42 ltr, 10°C en continu (18 auf 8°C)_x000D_
230V/345W L38*P31*H39 cm</v>
          </cell>
          <cell r="R1403" t="str">
            <v>Beer air-cooler Linus40 with drip plate</v>
          </cell>
          <cell r="S1403" t="str">
            <v>bar capacity 42 ltr per hour continuously 10°C (18 to 8°C)_x000D_
230V/345W W38*D31*H39 cm</v>
          </cell>
          <cell r="T1403">
            <v>155</v>
          </cell>
        </row>
        <row r="1404">
          <cell r="A1404">
            <v>3115</v>
          </cell>
          <cell r="B1404" t="str">
            <v>Mietartikel</v>
          </cell>
          <cell r="C1404" t="str">
            <v>Tresen mit Beleuchtung</v>
          </cell>
          <cell r="D1404" t="str">
            <v>Bar Bartolomeo Light B160*T70*H110 cm</v>
          </cell>
          <cell r="E1404" t="str">
            <v>optional Farben verstellbar über Funkfernbedienung; 
Akkulaufzeit _x000D_
2 LED Module_x000D_
min. 10 Stunden bei weißer Farbe</v>
          </cell>
          <cell r="F1404">
            <v>215</v>
          </cell>
          <cell r="G1404">
            <v>13.5</v>
          </cell>
          <cell r="H1404">
            <v>21</v>
          </cell>
          <cell r="I1404">
            <v>1628</v>
          </cell>
          <cell r="J1404">
            <v>61000</v>
          </cell>
          <cell r="K1404">
            <v>2.2999999999999998</v>
          </cell>
          <cell r="N1404" t="str">
            <v>Bar Bartolomeo met LED accu unit B160*D70*H110 cm</v>
          </cell>
          <cell r="O1404" t="str">
            <v>kleur optioneel regelbaar met afstandbediening acculooptijd min. 10 uur bij kleur wit</v>
          </cell>
          <cell r="P1404" t="str">
            <v>Bar Bartolomeo Light L160*P70*H110 cm</v>
          </cell>
          <cell r="Q1404" t="str">
            <v>en option: couleur variable par télécommande, durée de vie de batterie avec 2 modules LED: min. 10 heures en blanc</v>
          </cell>
          <cell r="R1404" t="str">
            <v>Bar Bartolomeo W160*D70*H110 cm</v>
          </cell>
          <cell r="S1404" t="str">
            <v>with LED battery lighting unit, optional remote control colour regulation _x000D_
2 LED modules_x000D_
battery life min 10 hours in white colour</v>
          </cell>
          <cell r="T1404">
            <v>440</v>
          </cell>
        </row>
        <row r="1405">
          <cell r="A1405">
            <v>3116</v>
          </cell>
          <cell r="B1405" t="str">
            <v>Mietartikel</v>
          </cell>
          <cell r="C1405" t="str">
            <v>Tresen mit Beleuchtung</v>
          </cell>
          <cell r="D1405" t="str">
            <v>Bar Bartolomeo Corner Light B75*T75*H110 cm</v>
          </cell>
          <cell r="E1405" t="str">
            <v>optional Farben verstellbar über Funkfernbedienung; 
Akkulaufzeit min. 10 Stunden bei weißer Farbe</v>
          </cell>
          <cell r="F1405">
            <v>115</v>
          </cell>
          <cell r="G1405">
            <v>10</v>
          </cell>
          <cell r="H1405">
            <v>21</v>
          </cell>
          <cell r="I1405">
            <v>858</v>
          </cell>
          <cell r="J1405">
            <v>30000</v>
          </cell>
          <cell r="K1405">
            <v>1.1499999999999999</v>
          </cell>
          <cell r="N1405" t="str">
            <v>Bar Bartolomeo Corner met LED accu unit B75*D75*H110 cm</v>
          </cell>
          <cell r="O1405" t="str">
            <v>kleur optioneel regelbaar met afstandbediening acculooptijd min. 10 uur bij kleur wit</v>
          </cell>
          <cell r="P1405" t="str">
            <v>Bar Bartolomeo Corner Light 75*75*H110 cm</v>
          </cell>
          <cell r="R1405" t="str">
            <v>Bar Bartolomeo Corner Light W75*D75*H110 cm</v>
          </cell>
          <cell r="S1405" t="str">
            <v>with LED battery lighting unit optional remote control colour regulation battery life min.10 hours in white colour</v>
          </cell>
          <cell r="T1405">
            <v>250</v>
          </cell>
        </row>
        <row r="1406">
          <cell r="A1406">
            <v>3117</v>
          </cell>
          <cell r="B1406" t="str">
            <v>Mietartikel</v>
          </cell>
          <cell r="C1406" t="str">
            <v>Tresen mit Beleuchtung</v>
          </cell>
          <cell r="D1406" t="str">
            <v>Regal Bartolomeo B80*T50*H150 cm</v>
          </cell>
          <cell r="E1406" t="str">
            <v>optional Farben verstellbar über Funkfernbedienung; Akkulaufzeit min. 10 Stunden bei weißer Farbe</v>
          </cell>
          <cell r="F1406">
            <v>115</v>
          </cell>
          <cell r="G1406">
            <v>10</v>
          </cell>
          <cell r="H1406">
            <v>15</v>
          </cell>
          <cell r="I1406">
            <v>1430</v>
          </cell>
          <cell r="J1406">
            <v>41000</v>
          </cell>
          <cell r="K1406">
            <v>0.8</v>
          </cell>
          <cell r="N1406" t="str">
            <v>Achterkast Bartolomeo met LED accu lichtunit B80*D50*H150 cm</v>
          </cell>
          <cell r="O1406" t="str">
            <v>kleur optioneel regelbaar met afstandbediening acculooptijd min. 10 uur bij kleur wit</v>
          </cell>
          <cell r="P1406" t="str">
            <v>Etagère Bartolomeo L 80*P50*H150 cm</v>
          </cell>
          <cell r="Q1406" t="str">
            <v>couleur changeable par télécommande, batterie: min. 10 heures en blanc</v>
          </cell>
          <cell r="R1406" t="str">
            <v>Shelf Bartolomeo W80*D50*H150 cm</v>
          </cell>
          <cell r="S1406" t="str">
            <v>with LED battery lighting unit optional remote control colour regulation_x000D_
battery life min. 10 hours in white colour</v>
          </cell>
          <cell r="T1406">
            <v>215</v>
          </cell>
        </row>
        <row r="1407">
          <cell r="A1407">
            <v>3119</v>
          </cell>
          <cell r="B1407" t="str">
            <v>Mietartikel</v>
          </cell>
          <cell r="C1407" t="str">
            <v>Tresen mit Beleuchtung</v>
          </cell>
          <cell r="D1407" t="str">
            <v>Bartolomeo Light Kit RGB LED</v>
          </cell>
          <cell r="F1407">
            <v>28</v>
          </cell>
          <cell r="G1407">
            <v>0</v>
          </cell>
          <cell r="I1407">
            <v>324.5</v>
          </cell>
          <cell r="J1407">
            <v>3000</v>
          </cell>
          <cell r="K1407">
            <v>1E-3</v>
          </cell>
          <cell r="N1407" t="str">
            <v>Bartolomeo Light Kit RGB LED</v>
          </cell>
          <cell r="P1407" t="str">
            <v>Bartolomeo Light Kit RGB LED</v>
          </cell>
          <cell r="R1407" t="str">
            <v>Bartolomeo Light Kit RGB LED</v>
          </cell>
          <cell r="T1407">
            <v>50</v>
          </cell>
        </row>
        <row r="1408">
          <cell r="A1408">
            <v>3121</v>
          </cell>
          <cell r="B1408" t="str">
            <v>Mietartikel</v>
          </cell>
          <cell r="C1408" t="str">
            <v>Tresen mit Beleuchtung</v>
          </cell>
          <cell r="D1408" t="str">
            <v>Big Cut Armchair weiß L102*T81*H73 cm</v>
          </cell>
          <cell r="E1408" t="str">
            <v>mit LED Akku Lichteinheit optional Farben verstellbar über Funkfernbedienung 
Akkulaufzeit min. 10 Stunden bei weißer Farbe</v>
          </cell>
          <cell r="F1408">
            <v>109</v>
          </cell>
          <cell r="G1408">
            <v>0</v>
          </cell>
          <cell r="H1408">
            <v>21</v>
          </cell>
          <cell r="I1408">
            <v>984.5</v>
          </cell>
          <cell r="J1408">
            <v>39000</v>
          </cell>
          <cell r="K1408">
            <v>0.75</v>
          </cell>
          <cell r="N1408" t="str">
            <v>Big Cut Armchair wit L102*D81*H73 cm met LED accu lichtunit</v>
          </cell>
          <cell r="O1408" t="str">
            <v>kleur optioneel regelbaarmet afstandbediening acculooptijd min. 10 uur bij kleur wit</v>
          </cell>
          <cell r="P1408" t="str">
            <v>Fauteuil Big Cut blanc L102*P81*H73 cm</v>
          </cell>
          <cell r="R1408" t="str">
            <v>Big Cut Armchair white L102*D81*H73 cm</v>
          </cell>
          <cell r="S1408" t="str">
            <v>with LED battery lighting unit optional remote control colour regulation_x000D_
battery life min. 10 hours in white colour</v>
          </cell>
          <cell r="T1408">
            <v>215</v>
          </cell>
        </row>
        <row r="1409">
          <cell r="A1409">
            <v>3122</v>
          </cell>
          <cell r="B1409" t="str">
            <v>Mietartikel</v>
          </cell>
          <cell r="C1409" t="str">
            <v>Tresen mit Beleuchtung</v>
          </cell>
          <cell r="D1409" t="str">
            <v>Big Cut Corner Chair weiß L81*T81*H73 cm</v>
          </cell>
          <cell r="E1409" t="str">
            <v>mit LED Akku Lichteinheit optional Farben verstellbar über Funkfernbedienung 
Akkulaufzeit min. 10 Stunden bei weißer Farbe</v>
          </cell>
          <cell r="F1409">
            <v>99</v>
          </cell>
          <cell r="G1409">
            <v>0</v>
          </cell>
          <cell r="H1409">
            <v>21</v>
          </cell>
          <cell r="I1409">
            <v>962.5</v>
          </cell>
          <cell r="J1409">
            <v>35000</v>
          </cell>
          <cell r="K1409">
            <v>0.65</v>
          </cell>
          <cell r="N1409" t="str">
            <v>Big Cut corner Chair wit L81*D81*H73 cm</v>
          </cell>
          <cell r="O1409" t="str">
            <v>met LED accu lichtunit kleur optioneel regelbaar met afstandbediening acculooptijd min. 10 uur bij kleur wit</v>
          </cell>
          <cell r="P1409" t="str">
            <v>Chaise Corner Big Cut blanc L81*P81*H73 cm</v>
          </cell>
          <cell r="R1409" t="str">
            <v>Big Cut corner chair white L81*D81*H73 cm</v>
          </cell>
          <cell r="S1409" t="str">
            <v>with LED battery lighting unit optional remote control colour regulation_x000D_
battery life min. 10 hours in white colour</v>
          </cell>
          <cell r="T1409">
            <v>195</v>
          </cell>
        </row>
        <row r="1410">
          <cell r="A1410">
            <v>3123</v>
          </cell>
          <cell r="B1410" t="str">
            <v>Mietartikel</v>
          </cell>
          <cell r="C1410" t="str">
            <v>Tresen mit Beleuchtung</v>
          </cell>
          <cell r="D1410" t="str">
            <v>Big Cut Chair weiß L60*T81*H73 cm mit LED Akku Lichteinheit</v>
          </cell>
          <cell r="E1410" t="str">
            <v>optional Farben verstellbar über Funkfernbedienung 
Akkulaufzeit min. 10 Stunden bei weißer Farbe</v>
          </cell>
          <cell r="F1410">
            <v>87.5</v>
          </cell>
          <cell r="G1410">
            <v>0</v>
          </cell>
          <cell r="H1410">
            <v>21</v>
          </cell>
          <cell r="I1410">
            <v>874.5</v>
          </cell>
          <cell r="J1410">
            <v>30000</v>
          </cell>
          <cell r="K1410">
            <v>0.45</v>
          </cell>
          <cell r="N1410" t="str">
            <v>Big Cut Chair wit L60*D81*H73 cm met LED accu lichtunit</v>
          </cell>
          <cell r="O1410" t="str">
            <v>kleur optioneel regelbaar met afstandbediening acculooptijd min. 10 uur bij kleur wit</v>
          </cell>
          <cell r="P1410" t="str">
            <v>Chaise Big Cut blanc L60*P81*H73 cm avec illumination LED</v>
          </cell>
          <cell r="R1410" t="str">
            <v>Big Cut chair white L60*D81*H73 cm</v>
          </cell>
          <cell r="S1410" t="str">
            <v>with LED battery lighting unit optional remote control colour regulation_x000D_
battery life min. 10 hours in white colour</v>
          </cell>
          <cell r="T1410">
            <v>165</v>
          </cell>
        </row>
        <row r="1411">
          <cell r="A1411">
            <v>3125</v>
          </cell>
          <cell r="B1411" t="str">
            <v>Mietartikel</v>
          </cell>
          <cell r="C1411" t="str">
            <v>Tresen mit Beleuchtung</v>
          </cell>
          <cell r="D1411" t="str">
            <v>Big Cut Chair Rücken-/Sitzkissen weiß B60 cm</v>
          </cell>
          <cell r="F1411">
            <v>20</v>
          </cell>
          <cell r="G1411">
            <v>0</v>
          </cell>
          <cell r="H1411">
            <v>5.75</v>
          </cell>
          <cell r="I1411">
            <v>269.5</v>
          </cell>
          <cell r="J1411">
            <v>3000</v>
          </cell>
          <cell r="K1411">
            <v>0.1</v>
          </cell>
          <cell r="N1411" t="str">
            <v>Big Cut Chair rug-/zitkussen wit B60 cm</v>
          </cell>
          <cell r="P1411" t="str">
            <v>Coussins pour chaise Big Cut blanc LA60 cm</v>
          </cell>
          <cell r="R1411" t="str">
            <v>Big Cut chair back-/seat cushion white B60 cm</v>
          </cell>
          <cell r="T1411">
            <v>40</v>
          </cell>
        </row>
        <row r="1412">
          <cell r="A1412">
            <v>3126</v>
          </cell>
          <cell r="B1412" t="str">
            <v>Mietartikel</v>
          </cell>
          <cell r="C1412" t="str">
            <v>Tresen mit Beleuchtung</v>
          </cell>
          <cell r="D1412" t="str">
            <v>Table Big Cut weiß mit LED-Lichteinheit L60*B60*H31 cm</v>
          </cell>
          <cell r="E1412" t="str">
            <v>optional Farben verstellbar über Funkfernbedienung _x000D_
Akkulaufzeit min. 10 Stunden bei weißer Farbe</v>
          </cell>
          <cell r="F1412">
            <v>29.5</v>
          </cell>
          <cell r="G1412">
            <v>0</v>
          </cell>
          <cell r="H1412">
            <v>11.5</v>
          </cell>
          <cell r="I1412">
            <v>577.5</v>
          </cell>
          <cell r="J1412">
            <v>9500</v>
          </cell>
          <cell r="K1412">
            <v>0.18</v>
          </cell>
          <cell r="N1412" t="str">
            <v>Big Cut table wit B60*D60*H31cm met LED accu lichtunit</v>
          </cell>
          <cell r="O1412" t="str">
            <v>kleur optioneel regelbaar met afstandbediening_x000D_
acculooptijd min. 10 uur bij kleur wit</v>
          </cell>
          <cell r="P1412" t="str">
            <v>Table Big Cut blanc 60*60*H31cm avec illumination LED</v>
          </cell>
          <cell r="R1412" t="str">
            <v>Big Cut Table white 60*60*H31 cm with LED battery lighting</v>
          </cell>
          <cell r="S1412" t="str">
            <v>with LED battery lighting unit optional remote control colour regulation_x000D_
battery life min. 10 hours in white colour</v>
          </cell>
          <cell r="T1412">
            <v>65</v>
          </cell>
        </row>
        <row r="1413">
          <cell r="A1413">
            <v>3127</v>
          </cell>
          <cell r="B1413" t="str">
            <v>Mietartikel</v>
          </cell>
          <cell r="C1413" t="str">
            <v>Tresen mit Beleuchtung</v>
          </cell>
          <cell r="D1413" t="str">
            <v>Big Cut Pouf weiß 60*60*31 cm mit LED Akku Lichteinheit</v>
          </cell>
          <cell r="E1413" t="str">
            <v>optional Farben verstellbar über Funkfernbedienung 
Akkulaufzeit min. 10 Stunden bei weißer Farbe</v>
          </cell>
          <cell r="F1413">
            <v>29.5</v>
          </cell>
          <cell r="G1413">
            <v>0</v>
          </cell>
          <cell r="H1413">
            <v>11.5</v>
          </cell>
          <cell r="I1413">
            <v>605</v>
          </cell>
          <cell r="J1413">
            <v>9500</v>
          </cell>
          <cell r="K1413">
            <v>0.18</v>
          </cell>
          <cell r="N1413" t="str">
            <v>Big Cut pouf wit 60*60*31 cm met LED accu lichtunit</v>
          </cell>
          <cell r="O1413" t="str">
            <v>kleur optioneel regelbaar met afstandbediening_x000D_
acculooptijd min. 10 uur bij kleur wit</v>
          </cell>
          <cell r="P1413" t="str">
            <v>Pouf Big Cut blanc 60*60*31 cm avec illumination LED</v>
          </cell>
          <cell r="R1413" t="str">
            <v>Big Cut Pouf white 60*60*31 cm</v>
          </cell>
          <cell r="S1413" t="str">
            <v>with LED battery lighting unit optional remote control colour regulation_x000D_
battery life min. 10 hours in white colour</v>
          </cell>
          <cell r="T1413">
            <v>65</v>
          </cell>
        </row>
        <row r="1414">
          <cell r="A1414">
            <v>3128</v>
          </cell>
          <cell r="B1414" t="str">
            <v>Mietartikel</v>
          </cell>
          <cell r="C1414" t="str">
            <v>Tresen mit Beleuchtung</v>
          </cell>
          <cell r="D1414" t="str">
            <v>Big Cut Pouf Sitzkissen weiß</v>
          </cell>
          <cell r="F1414">
            <v>11.5</v>
          </cell>
          <cell r="G1414">
            <v>0</v>
          </cell>
          <cell r="H1414">
            <v>5.75</v>
          </cell>
          <cell r="I1414">
            <v>176</v>
          </cell>
          <cell r="J1414">
            <v>1500</v>
          </cell>
          <cell r="K1414">
            <v>0.05</v>
          </cell>
          <cell r="N1414" t="str">
            <v>Big Cut pouf zitkussen wit</v>
          </cell>
          <cell r="P1414" t="str">
            <v>Coussin pour pouf Big Cut blanc</v>
          </cell>
          <cell r="R1414" t="str">
            <v>Big Cut pouf seat cushion white</v>
          </cell>
          <cell r="T1414">
            <v>25</v>
          </cell>
        </row>
        <row r="1415">
          <cell r="A1415">
            <v>3133</v>
          </cell>
          <cell r="B1415" t="str">
            <v>Mietartikel</v>
          </cell>
          <cell r="C1415" t="str">
            <v>Empfangssysteme</v>
          </cell>
          <cell r="D1415" t="str">
            <v>Empfangscounter Cube weiß B110*T50*H110 cm</v>
          </cell>
          <cell r="F1415">
            <v>115</v>
          </cell>
          <cell r="G1415">
            <v>0</v>
          </cell>
          <cell r="H1415">
            <v>21</v>
          </cell>
          <cell r="I1415">
            <v>1430</v>
          </cell>
          <cell r="J1415">
            <v>50000</v>
          </cell>
          <cell r="K1415">
            <v>1.35</v>
          </cell>
          <cell r="N1415" t="str">
            <v>Ontvangstbalie Cube wit B110*D50*H110 cm</v>
          </cell>
          <cell r="P1415" t="str">
            <v>Desk d'accueil Cube blanc L110*P50*H110 cm</v>
          </cell>
          <cell r="R1415" t="str">
            <v>Cube reception counter white W110*D50*H110 cm</v>
          </cell>
          <cell r="T1415">
            <v>210</v>
          </cell>
        </row>
        <row r="1416">
          <cell r="A1416">
            <v>3134</v>
          </cell>
          <cell r="B1416" t="str">
            <v>Mietartikel</v>
          </cell>
          <cell r="C1416" t="str">
            <v>Empfangssysteme</v>
          </cell>
          <cell r="D1416" t="str">
            <v>Aufsatz weiß für Empfangscounter Cube L110*T50*H20 cm</v>
          </cell>
          <cell r="E1416" t="str">
            <v>(kombi mit 3133)</v>
          </cell>
          <cell r="F1416">
            <v>24.5</v>
          </cell>
          <cell r="G1416">
            <v>0</v>
          </cell>
          <cell r="H1416">
            <v>11</v>
          </cell>
          <cell r="I1416">
            <v>352</v>
          </cell>
          <cell r="J1416">
            <v>15000</v>
          </cell>
          <cell r="K1416">
            <v>0.15</v>
          </cell>
          <cell r="N1416" t="str">
            <v>Opzet wit voor ontvangstbalie Cube L110*D50*H20 cm</v>
          </cell>
          <cell r="O1416" t="str">
            <v>(combi met 3133)</v>
          </cell>
          <cell r="P1416" t="str">
            <v>Réhausse blanc pour desk d'accueil Cube L110*P50*H20 cm</v>
          </cell>
          <cell r="R1416" t="str">
            <v>Top white for reception counter Cube L110*D50*H20 cm</v>
          </cell>
          <cell r="S1416" t="str">
            <v>(combi with 3133)</v>
          </cell>
          <cell r="T1416">
            <v>44</v>
          </cell>
        </row>
        <row r="1417">
          <cell r="A1417">
            <v>3136</v>
          </cell>
          <cell r="B1417" t="str">
            <v>Mietartikel</v>
          </cell>
          <cell r="C1417" t="str">
            <v>Buffetsysteme</v>
          </cell>
          <cell r="D1417" t="str">
            <v>Thekengestell klappbar Sichtbeton L200*T70*H95 cm</v>
          </cell>
          <cell r="E1417" t="str">
            <v>(ohne Thekendeckblatt)</v>
          </cell>
          <cell r="F1417">
            <v>265</v>
          </cell>
          <cell r="G1417">
            <v>13.5</v>
          </cell>
          <cell r="H1417">
            <v>35</v>
          </cell>
          <cell r="I1417">
            <v>1622.5</v>
          </cell>
          <cell r="J1417">
            <v>60000</v>
          </cell>
          <cell r="K1417">
            <v>0.38400000000000001</v>
          </cell>
          <cell r="N1417" t="str">
            <v>Klapbuffet sierbeton L200*D70*H95 cm</v>
          </cell>
          <cell r="O1417" t="str">
            <v>(zonder buffet-werkblad)</v>
          </cell>
          <cell r="P1417" t="str">
            <v>xxxxxxxxxxxxxxxxxxxxxxxxxxxxxxxxxxxxx</v>
          </cell>
          <cell r="R1417" t="str">
            <v>Folding buffet exposed concrete L200*W70*H95 cm</v>
          </cell>
          <cell r="S1417" t="str">
            <v>(without buffet-tabletop)</v>
          </cell>
          <cell r="T1417">
            <v>445</v>
          </cell>
        </row>
        <row r="1418">
          <cell r="A1418">
            <v>3137</v>
          </cell>
          <cell r="B1418" t="str">
            <v>Mietartikel</v>
          </cell>
          <cell r="D1418" t="str">
            <v>Thekendeckblatt Sichtbeton L200*T70 cm</v>
          </cell>
          <cell r="F1418">
            <v>40</v>
          </cell>
          <cell r="G1418">
            <v>5.5</v>
          </cell>
          <cell r="H1418">
            <v>7.5</v>
          </cell>
          <cell r="I1418">
            <v>0</v>
          </cell>
          <cell r="J1418">
            <v>20000</v>
          </cell>
          <cell r="K1418">
            <v>0.30719999999999997</v>
          </cell>
          <cell r="N1418" t="str">
            <v>Buffet-werkblad sierbeton L200*D70 cm</v>
          </cell>
          <cell r="P1418" t="str">
            <v>xxxxxxxxxxxxxxxxxxxxxxxxxxxxxxxxxxxxx</v>
          </cell>
          <cell r="R1418" t="str">
            <v>Buffet-tabletop exposed concrete L200*W70 cm</v>
          </cell>
          <cell r="T1418">
            <v>94.5</v>
          </cell>
        </row>
        <row r="1419">
          <cell r="A1419">
            <v>3138</v>
          </cell>
          <cell r="B1419" t="str">
            <v>Mietartikel</v>
          </cell>
          <cell r="C1419" t="str">
            <v>Buffetsysteme</v>
          </cell>
          <cell r="D1419" t="str">
            <v>Thekenaufsatz Sichtbeton L200*T24/10*H29 cm</v>
          </cell>
          <cell r="E1419" t="str">
            <v>(Gesamthöhe Theke 115 cm)</v>
          </cell>
          <cell r="F1419">
            <v>165</v>
          </cell>
          <cell r="G1419">
            <v>6.5</v>
          </cell>
          <cell r="H1419">
            <v>20</v>
          </cell>
          <cell r="I1419">
            <v>1512.5</v>
          </cell>
          <cell r="J1419">
            <v>30000</v>
          </cell>
          <cell r="K1419">
            <v>0.38400000000000001</v>
          </cell>
          <cell r="N1419" t="str">
            <v>Buffet-opzetstuk Sichtbeton L200*D24/10*H29 cm</v>
          </cell>
          <cell r="O1419" t="str">
            <v>(totale buffethoogte 115 cm)</v>
          </cell>
          <cell r="P1419" t="str">
            <v>xxxxxxxxxxxxxxxxxxxxxxxxxxxxxxxxxxxxx</v>
          </cell>
          <cell r="R1419" t="str">
            <v>Buffet-frontelement exposed concrete L200*W24/10*H29 cm</v>
          </cell>
          <cell r="S1419" t="str">
            <v>(total buffetheight 115 cm)</v>
          </cell>
          <cell r="T1419">
            <v>350</v>
          </cell>
        </row>
        <row r="1420">
          <cell r="A1420">
            <v>3139</v>
          </cell>
          <cell r="B1420" t="str">
            <v>Mietartikel</v>
          </cell>
          <cell r="C1420" t="str">
            <v>Empfangssysteme</v>
          </cell>
          <cell r="D1420" t="str">
            <v>Kundenstopper Swing A1 (Plakatformat 594*841 mm)</v>
          </cell>
          <cell r="E1420" t="str">
            <v>mit Kunststoff-Standfuß,  mit Wasser oder Sand befüllbar L67*T59*H113 cm (das Fußteil wird ohne Befüllung angeliefert; es ist auch unbefüllt zurückzugeben)</v>
          </cell>
          <cell r="F1420">
            <v>92.5</v>
          </cell>
          <cell r="G1420">
            <v>0</v>
          </cell>
          <cell r="H1420">
            <v>20</v>
          </cell>
          <cell r="I1420">
            <v>185.9</v>
          </cell>
          <cell r="J1420">
            <v>14000</v>
          </cell>
          <cell r="K1420">
            <v>0.35</v>
          </cell>
          <cell r="N1420" t="str">
            <v>Stoepbord Swing A1 (afmeting poster 594*841 mm)</v>
          </cell>
          <cell r="O1420" t="str">
            <v>met kunststof voet, met water of zand te vullen L67*D59*H113 cm_x000D_
 (de voet wordt zonder vulling geleverd; en dient ook leeg te worden geretourneerd)</v>
          </cell>
          <cell r="P1420" t="str">
            <v>Porte-Affiche Stop-Trottoir Swing A1 (format affiche 594*841</v>
          </cell>
          <cell r="Q1420" t="str">
            <v>(format affiche 594*841 mm)_x000D_
avec pied en plastique, à remplir avec de l'eau ou du sable L67*P59*H113 cm_x000D_
(pied livré non rempli et à vider avant le retour du matériel)</v>
          </cell>
          <cell r="R1420" t="str">
            <v>Pavement sign Swing A1 (poster 594*841 mm)</v>
          </cell>
          <cell r="S1420" t="str">
            <v>with plastic base,  to be filled wiht water or sand L67*T59*H113 cm_x000D_
 (base is not filled upon delivery and is to be emptied before return)</v>
          </cell>
          <cell r="T1420">
            <v>140</v>
          </cell>
        </row>
        <row r="1421">
          <cell r="A1421">
            <v>3141</v>
          </cell>
          <cell r="B1421" t="str">
            <v>Mietartikel</v>
          </cell>
          <cell r="C1421" t="str">
            <v>Empfangssysteme</v>
          </cell>
          <cell r="D1421" t="str">
            <v>Prospektständer mit 6 Fächern A4</v>
          </cell>
          <cell r="F1421">
            <v>46</v>
          </cell>
          <cell r="G1421">
            <v>0</v>
          </cell>
          <cell r="H1421">
            <v>10.5</v>
          </cell>
          <cell r="I1421">
            <v>330</v>
          </cell>
          <cell r="J1421">
            <v>12630</v>
          </cell>
          <cell r="K1421">
            <v>0.28799999999999998</v>
          </cell>
          <cell r="N1421" t="str">
            <v>Folderstandaard met 6 vakken A4</v>
          </cell>
          <cell r="P1421" t="str">
            <v>Porte magazine 6 niveaux A4</v>
          </cell>
          <cell r="R1421" t="str">
            <v>Folder stand with 6 compartments DIN A4</v>
          </cell>
          <cell r="T1421">
            <v>105</v>
          </cell>
        </row>
        <row r="1422">
          <cell r="A1422">
            <v>3142</v>
          </cell>
          <cell r="B1422" t="str">
            <v>Mietartikel</v>
          </cell>
          <cell r="C1422" t="str">
            <v>Empfangssysteme</v>
          </cell>
          <cell r="D1422" t="str">
            <v>Prospektständer Faltbar Zick-Zack mit 6 glasklaren</v>
          </cell>
          <cell r="E1422" t="str">
            <v>Acrylablagen DIN A4 B28*T41*H170 cm inklusive Transportkoffer</v>
          </cell>
          <cell r="F1422">
            <v>46</v>
          </cell>
          <cell r="G1422">
            <v>0</v>
          </cell>
          <cell r="H1422">
            <v>10.5</v>
          </cell>
          <cell r="I1422">
            <v>269.5</v>
          </cell>
          <cell r="J1422">
            <v>10000</v>
          </cell>
          <cell r="K1422">
            <v>7.4999999999999997E-2</v>
          </cell>
          <cell r="N1422" t="str">
            <v>Folderstandaard opvouwbaar Zick-Zack met 6</v>
          </cell>
          <cell r="O1422" t="str">
            <v>acrylvakken DIN A4 B28*D41*H170 cm inclusief transportcase</v>
          </cell>
          <cell r="P1422" t="str">
            <v>Porte-documents pliable Zigzag avec 6 rangements acrylique</v>
          </cell>
          <cell r="Q1422" t="str">
            <v>DINA4 L28*P41*H170 cm (coffre de transport inclus)</v>
          </cell>
          <cell r="R1422" t="str">
            <v>Folder stand foldable Zick-Zack with 6</v>
          </cell>
          <cell r="S1422" t="str">
            <v>acrylcompartments DIN A4 L28*W41*H170 cm inclusive transportcase</v>
          </cell>
          <cell r="T1422">
            <v>145</v>
          </cell>
        </row>
        <row r="1423">
          <cell r="A1423">
            <v>3143</v>
          </cell>
          <cell r="B1423" t="str">
            <v>Mietartikel</v>
          </cell>
          <cell r="C1423" t="str">
            <v>Empfangssysteme</v>
          </cell>
          <cell r="D1423" t="str">
            <v>Preis- und Infodisplay "Sign" DIN A4 H118 cm</v>
          </cell>
          <cell r="F1423">
            <v>27.5</v>
          </cell>
          <cell r="G1423">
            <v>0</v>
          </cell>
          <cell r="H1423">
            <v>7</v>
          </cell>
          <cell r="I1423">
            <v>214.5</v>
          </cell>
          <cell r="J1423">
            <v>7500</v>
          </cell>
          <cell r="K1423">
            <v>0.1</v>
          </cell>
          <cell r="N1423" t="str">
            <v>Prijs- en infodisplay "Sign" DIN A4 hoogte 118 cm</v>
          </cell>
          <cell r="P1423" t="str">
            <v>Ecran d'info et de prix "Sign" DIN A4 H118 cm</v>
          </cell>
          <cell r="R1423" t="str">
            <v>Sign price and info display DIN A4 H118 cm</v>
          </cell>
          <cell r="T1423">
            <v>72.5</v>
          </cell>
        </row>
        <row r="1424">
          <cell r="A1424">
            <v>3144</v>
          </cell>
          <cell r="B1424" t="str">
            <v>Mietartikel</v>
          </cell>
          <cell r="C1424" t="str">
            <v>Empfangssysteme</v>
          </cell>
          <cell r="D1424" t="str">
            <v>Staffelei Buche-Holz</v>
          </cell>
          <cell r="E1424" t="str">
            <v>für Keilrahmen Größe bis 120 cm mit Doppelauflage</v>
          </cell>
          <cell r="F1424">
            <v>55</v>
          </cell>
          <cell r="G1424">
            <v>0</v>
          </cell>
          <cell r="H1424">
            <v>10.5</v>
          </cell>
          <cell r="I1424">
            <v>145</v>
          </cell>
          <cell r="J1424">
            <v>12500</v>
          </cell>
          <cell r="K1424">
            <v>0.3</v>
          </cell>
          <cell r="N1424" t="str">
            <v>Schildersezel beukenhout</v>
          </cell>
          <cell r="O1424" t="str">
            <v>voor doeken tot 120 cm</v>
          </cell>
          <cell r="P1424" t="str">
            <v>Chevalet de peintre en bois hêtre</v>
          </cell>
          <cell r="Q1424" t="str">
            <v>châssis à clés, taille jusqu'à 120 cm</v>
          </cell>
          <cell r="R1424" t="str">
            <v>Easel beech wood</v>
          </cell>
          <cell r="S1424" t="str">
            <v>for canvas till 120 cm</v>
          </cell>
          <cell r="T1424">
            <v>95</v>
          </cell>
        </row>
        <row r="1425">
          <cell r="A1425">
            <v>3145</v>
          </cell>
          <cell r="B1425" t="str">
            <v>Mietartikel</v>
          </cell>
          <cell r="C1425" t="str">
            <v>Empfangssysteme</v>
          </cell>
          <cell r="D1425" t="str">
            <v>Teleskop-Displayständer schwarz DIN A3 mit Magnethülle</v>
          </cell>
          <cell r="E1425" t="str">
            <v>(höhenverstellbar von ca. 120 bis 190 cm)</v>
          </cell>
          <cell r="F1425">
            <v>26.5</v>
          </cell>
          <cell r="G1425">
            <v>0</v>
          </cell>
          <cell r="H1425">
            <v>9.25</v>
          </cell>
          <cell r="I1425">
            <v>143</v>
          </cell>
          <cell r="J1425">
            <v>7500</v>
          </cell>
          <cell r="K1425">
            <v>0.1</v>
          </cell>
          <cell r="N1425" t="str">
            <v>Telescoop displaystandaard zwart DIN A3 met magneethoes</v>
          </cell>
          <cell r="O1425" t="str">
            <v>(in hoogte verstelbaar van ca. 120 tot 190 cm)</v>
          </cell>
          <cell r="P1425" t="str">
            <v>Présentoir téléscopique noir DIN A3</v>
          </cell>
          <cell r="Q1425" t="str">
            <v>(réglable en hauteur de +/- 120 à 190 cm)</v>
          </cell>
          <cell r="R1425" t="str">
            <v>Telescope display stand black DIN A3 with magnetic sleeve</v>
          </cell>
          <cell r="S1425" t="str">
            <v>(variable in height from 120 till 190 cm)</v>
          </cell>
          <cell r="T1425">
            <v>50</v>
          </cell>
        </row>
        <row r="1426">
          <cell r="A1426">
            <v>3147</v>
          </cell>
          <cell r="B1426" t="str">
            <v>Mietartikel</v>
          </cell>
          <cell r="C1426" t="str">
            <v>Buffetsysteme</v>
          </cell>
          <cell r="D1426" t="str">
            <v>Anbaurahmen FLOOR für Design Regal (3152/3156)</v>
          </cell>
          <cell r="E1426" t="str">
            <v>B60*T45*H44 cm</v>
          </cell>
          <cell r="F1426">
            <v>35</v>
          </cell>
          <cell r="G1426">
            <v>0</v>
          </cell>
          <cell r="H1426">
            <v>9</v>
          </cell>
          <cell r="I1426">
            <v>258.5</v>
          </cell>
          <cell r="J1426">
            <v>12000</v>
          </cell>
          <cell r="K1426">
            <v>0.15</v>
          </cell>
          <cell r="N1426" t="str">
            <v>Aanbouwelement FLOOR voor design achterkast (3152/3156)</v>
          </cell>
          <cell r="P1426" t="str">
            <v>Cadre FLOOR pour étagère Design (3152/3156)</v>
          </cell>
          <cell r="R1426" t="str">
            <v>Mounting frame FLOOR for design rack (3152/3156)</v>
          </cell>
          <cell r="T1426">
            <v>66</v>
          </cell>
        </row>
        <row r="1427">
          <cell r="A1427">
            <v>3148</v>
          </cell>
          <cell r="B1427" t="str">
            <v>Mietartikel</v>
          </cell>
          <cell r="C1427" t="str">
            <v>Buffetsysteme</v>
          </cell>
          <cell r="D1427" t="str">
            <v>Anbaurahmen SIDE für Design Regal (3152/3156)</v>
          </cell>
          <cell r="E1427" t="str">
            <v>B15*T45*H210 cm</v>
          </cell>
          <cell r="F1427">
            <v>45</v>
          </cell>
          <cell r="G1427">
            <v>0</v>
          </cell>
          <cell r="H1427">
            <v>15</v>
          </cell>
          <cell r="I1427">
            <v>489.5</v>
          </cell>
          <cell r="J1427">
            <v>20000</v>
          </cell>
          <cell r="K1427">
            <v>0.2</v>
          </cell>
          <cell r="N1427" t="str">
            <v>Aanbouwelement SIDE voor design achterkast (3152/3156)</v>
          </cell>
          <cell r="P1427" t="str">
            <v>Cadre SIDE pour étagère Design (3152/3156)</v>
          </cell>
          <cell r="R1427" t="str">
            <v>Mounting frame SIDE for design rack (3152/3156)</v>
          </cell>
          <cell r="T1427">
            <v>93.5</v>
          </cell>
        </row>
        <row r="1428">
          <cell r="A1428">
            <v>3149</v>
          </cell>
          <cell r="B1428" t="str">
            <v>Mietartikel</v>
          </cell>
          <cell r="C1428" t="str">
            <v>Buffetsysteme</v>
          </cell>
          <cell r="D1428" t="str">
            <v>Anbaurahmen UPPER für Design Regal (3152/3156)</v>
          </cell>
          <cell r="E1428" t="str">
            <v>B60*T45*H15 cm</v>
          </cell>
          <cell r="F1428">
            <v>25</v>
          </cell>
          <cell r="G1428">
            <v>0</v>
          </cell>
          <cell r="H1428">
            <v>9</v>
          </cell>
          <cell r="I1428">
            <v>290</v>
          </cell>
          <cell r="J1428">
            <v>7000</v>
          </cell>
          <cell r="K1428">
            <v>7.0000000000000007E-2</v>
          </cell>
          <cell r="N1428" t="str">
            <v>Aanbouwelement UPPER voor design achterkast (3152/3156)</v>
          </cell>
          <cell r="P1428" t="str">
            <v>Cadre UPPER pour étagère Design (3152/3156)</v>
          </cell>
          <cell r="R1428" t="str">
            <v>Mounting frame UPPER for design rack (3152/3156)</v>
          </cell>
          <cell r="T1428">
            <v>44</v>
          </cell>
        </row>
        <row r="1429">
          <cell r="A1429">
            <v>3150</v>
          </cell>
          <cell r="B1429" t="str">
            <v>Mietartikel</v>
          </cell>
          <cell r="C1429" t="str">
            <v>Buffetsysteme</v>
          </cell>
          <cell r="D1429" t="str">
            <v>Kühlschrank mit Glastür 360 ltr fahrbar mit 3 Gitterböden</v>
          </cell>
          <cell r="E1429" t="str">
            <v>230V/304W  B59*T66*H193 cm</v>
          </cell>
          <cell r="F1429">
            <v>72.5</v>
          </cell>
          <cell r="G1429">
            <v>16.5</v>
          </cell>
          <cell r="H1429">
            <v>15</v>
          </cell>
          <cell r="I1429">
            <v>1225</v>
          </cell>
          <cell r="J1429">
            <v>82000</v>
          </cell>
          <cell r="K1429">
            <v>1</v>
          </cell>
          <cell r="N1429" t="str">
            <v>Koelkast met glasdeur 360 ltr verrijdbaar met 3 roosters</v>
          </cell>
          <cell r="O1429" t="str">
            <v>230V/304W  B59*D66*H193 cm</v>
          </cell>
          <cell r="P1429" t="str">
            <v>Réfrigérateur avec porte en verre 360 ltr sur roues</v>
          </cell>
          <cell r="Q1429" t="str">
            <v>avec 3 tablettes 230V/304W  L59*P66*H193 cm</v>
          </cell>
          <cell r="R1429" t="str">
            <v>Refrigerator with glass door 360 ltr mobile W59*D66*H193 cm</v>
          </cell>
          <cell r="S1429" t="str">
            <v>230V/304W</v>
          </cell>
          <cell r="T1429">
            <v>195</v>
          </cell>
        </row>
        <row r="1430">
          <cell r="A1430">
            <v>3152</v>
          </cell>
          <cell r="B1430" t="str">
            <v>Mietartikel</v>
          </cell>
          <cell r="C1430" t="str">
            <v>Buffetsysteme</v>
          </cell>
          <cell r="D1430" t="str">
            <v>Design Regal weiß B100*T45*H210 cm fahrbar</v>
          </cell>
          <cell r="E1430" t="str">
            <v>mit zwei Zwischenböden und Beleuchtung 230V/50W</v>
          </cell>
          <cell r="F1430">
            <v>165</v>
          </cell>
          <cell r="G1430">
            <v>22</v>
          </cell>
          <cell r="H1430">
            <v>37</v>
          </cell>
          <cell r="I1430">
            <v>2850</v>
          </cell>
          <cell r="J1430">
            <v>50000</v>
          </cell>
          <cell r="K1430">
            <v>1.2</v>
          </cell>
          <cell r="N1430" t="str">
            <v>Design achterkast B100 verrijdbaar</v>
          </cell>
          <cell r="O1430" t="str">
            <v>met 2 uitneembare tussenschappen 230V/50W  B100*D45*H210 cm</v>
          </cell>
          <cell r="P1430" t="str">
            <v>Etagère Design L100 sur roues avec 2 niveaux</v>
          </cell>
          <cell r="Q1430" t="str">
            <v>230V/0,05kW L100*P45*H210 cm</v>
          </cell>
          <cell r="R1430" t="str">
            <v>Design shelf white W100*D45*H210 cm wheeled</v>
          </cell>
          <cell r="S1430" t="str">
            <v>with 2 undershelves and light 230V/50W</v>
          </cell>
          <cell r="T1430">
            <v>325</v>
          </cell>
        </row>
        <row r="1431">
          <cell r="A1431">
            <v>3156</v>
          </cell>
          <cell r="B1431" t="str">
            <v>Mietartikel</v>
          </cell>
          <cell r="C1431" t="str">
            <v>Buffetsysteme</v>
          </cell>
          <cell r="D1431" t="str">
            <v>Design Regal weiß B200*T45*H210 cm</v>
          </cell>
          <cell r="E1431" t="str">
            <v>mit zwei Zwischenböden und Beleuchtung 230V/50W</v>
          </cell>
          <cell r="F1431">
            <v>275</v>
          </cell>
          <cell r="G1431">
            <v>27.5</v>
          </cell>
          <cell r="H1431">
            <v>52.5</v>
          </cell>
          <cell r="I1431">
            <v>4150</v>
          </cell>
          <cell r="J1431">
            <v>85000</v>
          </cell>
          <cell r="K1431">
            <v>2.2000000000000002</v>
          </cell>
          <cell r="N1431" t="str">
            <v>Design achterkast B200 verrijdbaar</v>
          </cell>
          <cell r="O1431" t="str">
            <v>met 2 uitneembare tussenschappen 230V/100W  B200*D45*H210 cm</v>
          </cell>
          <cell r="P1431" t="str">
            <v>Etagère Design L200 sur roues avec 2 niveaux</v>
          </cell>
          <cell r="Q1431" t="str">
            <v>230V/0,1kW L200*P45*H210 cm</v>
          </cell>
          <cell r="R1431" t="str">
            <v>Design shelf white W200*D45*H210cm wheeled</v>
          </cell>
          <cell r="S1431" t="str">
            <v>with 2 undershelves and light 230V/100W</v>
          </cell>
          <cell r="T1431">
            <v>550</v>
          </cell>
        </row>
        <row r="1432">
          <cell r="A1432">
            <v>3158</v>
          </cell>
          <cell r="B1432" t="str">
            <v>Mietartikel</v>
          </cell>
          <cell r="C1432" t="str">
            <v>Buffetsysteme</v>
          </cell>
          <cell r="D1432" t="str">
            <v>Buffet-Hustenschutz aus Acrylglas L200*T28*H28 cm</v>
          </cell>
          <cell r="F1432">
            <v>52.5</v>
          </cell>
          <cell r="G1432">
            <v>6.5</v>
          </cell>
          <cell r="H1432">
            <v>14.5</v>
          </cell>
          <cell r="I1432">
            <v>379.5</v>
          </cell>
          <cell r="J1432">
            <v>10000</v>
          </cell>
          <cell r="K1432">
            <v>0.18</v>
          </cell>
          <cell r="N1432" t="str">
            <v>Hoestbescherming acrylglas B200*D28*H28 cm</v>
          </cell>
          <cell r="P1432" t="str">
            <v>Protection en verre acrylique L200*P28*H28 cm</v>
          </cell>
          <cell r="R1432" t="str">
            <v>Sneeze guard plexiglass L200*W28*H28 cm</v>
          </cell>
          <cell r="T1432">
            <v>110</v>
          </cell>
        </row>
        <row r="1433">
          <cell r="A1433">
            <v>3159</v>
          </cell>
          <cell r="B1433" t="str">
            <v>Mietartikel</v>
          </cell>
          <cell r="C1433" t="str">
            <v>Buffetsysteme</v>
          </cell>
          <cell r="D1433" t="str">
            <v>Thekenunterschrank L180*T60*H85 cm</v>
          </cell>
          <cell r="F1433">
            <v>115</v>
          </cell>
          <cell r="G1433">
            <v>6.5</v>
          </cell>
          <cell r="H1433">
            <v>14.5</v>
          </cell>
          <cell r="I1433">
            <v>599.5</v>
          </cell>
          <cell r="J1433">
            <v>30000</v>
          </cell>
          <cell r="K1433">
            <v>1</v>
          </cell>
          <cell r="N1433" t="str">
            <v>Buffetonderkast L180*D60*H85 cm</v>
          </cell>
          <cell r="P1433" t="str">
            <v>Meuble de stockage pour comptoir L180*P60*H85 cm</v>
          </cell>
          <cell r="R1433" t="str">
            <v>Counter cabinet L180*W60*H85 cm</v>
          </cell>
          <cell r="T1433">
            <v>270</v>
          </cell>
        </row>
        <row r="1434">
          <cell r="A1434">
            <v>3160</v>
          </cell>
          <cell r="B1434" t="str">
            <v>Mietartikel</v>
          </cell>
          <cell r="D1434" t="str">
            <v>Thekengestell ALU klappbar L200*T70*H95 cm</v>
          </cell>
          <cell r="F1434">
            <v>26.25</v>
          </cell>
          <cell r="G1434">
            <v>0</v>
          </cell>
          <cell r="H1434">
            <v>32</v>
          </cell>
          <cell r="I1434">
            <v>544.5</v>
          </cell>
          <cell r="M1434" t="str">
            <v>1</v>
          </cell>
        </row>
        <row r="1435">
          <cell r="A1435">
            <v>3161</v>
          </cell>
          <cell r="B1435" t="str">
            <v>Mietartikel</v>
          </cell>
          <cell r="C1435" t="str">
            <v>Biertheken</v>
          </cell>
          <cell r="D1435" t="str">
            <v>Thekengestell klappbar silbergrau L200*T70*H95 cm</v>
          </cell>
          <cell r="E1435" t="str">
            <v>(ohne Thekendeckblatt)</v>
          </cell>
          <cell r="F1435">
            <v>144</v>
          </cell>
          <cell r="G1435">
            <v>13.5</v>
          </cell>
          <cell r="H1435">
            <v>35</v>
          </cell>
          <cell r="I1435">
            <v>935</v>
          </cell>
          <cell r="J1435">
            <v>50000</v>
          </cell>
          <cell r="K1435">
            <v>0.38400000000000001</v>
          </cell>
          <cell r="N1435" t="str">
            <v>Klapbuffet zilvergrijs L200*D70*H95 cm</v>
          </cell>
          <cell r="O1435" t="str">
            <v>(zonder buffet-werkblad)</v>
          </cell>
          <cell r="P1435" t="str">
            <v>Comptoir mobile pliable gris argenté PVC L200*P70*H95 cm</v>
          </cell>
          <cell r="Q1435" t="str">
            <v>(sans plaque de travail)</v>
          </cell>
          <cell r="R1435" t="str">
            <v>Folding buffet silver grey L200*W70*H95 cm</v>
          </cell>
          <cell r="S1435" t="str">
            <v>(without buffet-tabletop)</v>
          </cell>
          <cell r="T1435">
            <v>280</v>
          </cell>
        </row>
        <row r="1436">
          <cell r="A1436">
            <v>3162</v>
          </cell>
          <cell r="B1436" t="str">
            <v>Mietartikel</v>
          </cell>
          <cell r="C1436" t="str">
            <v>Biertheken</v>
          </cell>
          <cell r="D1436" t="str">
            <v>Thekengestell klappbar Holzdecor L200*T70*H95 cm</v>
          </cell>
          <cell r="E1436" t="str">
            <v>(ohne Thekendeckblatt)</v>
          </cell>
          <cell r="F1436">
            <v>144</v>
          </cell>
          <cell r="G1436">
            <v>13.5</v>
          </cell>
          <cell r="H1436">
            <v>35</v>
          </cell>
          <cell r="I1436">
            <v>935</v>
          </cell>
          <cell r="J1436">
            <v>50000</v>
          </cell>
          <cell r="K1436">
            <v>0.38400000000000001</v>
          </cell>
          <cell r="N1436" t="str">
            <v>Klapbuffet houtdecor L200*D70*H95 cm</v>
          </cell>
          <cell r="O1436" t="str">
            <v>(zonder buffet-werkblad)</v>
          </cell>
          <cell r="P1436" t="str">
            <v>Comptoir mobile pliable décoration boisée L200*P70*H95 cm</v>
          </cell>
          <cell r="Q1436" t="str">
            <v>(sans plaque de travail)</v>
          </cell>
          <cell r="R1436" t="str">
            <v>Folding buffet wooden decor L200*W70*H95 cm</v>
          </cell>
          <cell r="S1436" t="str">
            <v>(without buffet-tabletop)</v>
          </cell>
          <cell r="T1436">
            <v>280</v>
          </cell>
        </row>
        <row r="1437">
          <cell r="A1437">
            <v>3163</v>
          </cell>
          <cell r="B1437" t="str">
            <v>Mietartikel</v>
          </cell>
          <cell r="C1437" t="str">
            <v>Biertheken</v>
          </cell>
          <cell r="D1437" t="str">
            <v>Thekengestell klappbar ahorn creme L200*T70*H95 cm</v>
          </cell>
          <cell r="E1437" t="str">
            <v>(ohne Thekendeckblatt)</v>
          </cell>
          <cell r="F1437">
            <v>144</v>
          </cell>
          <cell r="G1437">
            <v>13.5</v>
          </cell>
          <cell r="H1437">
            <v>35</v>
          </cell>
          <cell r="I1437">
            <v>935</v>
          </cell>
          <cell r="J1437">
            <v>50000</v>
          </cell>
          <cell r="K1437">
            <v>0.38400000000000001</v>
          </cell>
          <cell r="N1437" t="str">
            <v>Klapbuffet Ahorn creme L200*D70*H95 cm</v>
          </cell>
          <cell r="O1437" t="str">
            <v>(zonder buffet-werkblad)</v>
          </cell>
          <cell r="P1437" t="str">
            <v>Comptoir mobile pliable érable crème L200*P70*H95 cm</v>
          </cell>
          <cell r="Q1437" t="str">
            <v>(sans plaque de travail)</v>
          </cell>
          <cell r="R1437" t="str">
            <v>Folding buffet Ahorn cream L200*W70*H95 cm</v>
          </cell>
          <cell r="S1437" t="str">
            <v>(without buffet-tabletop)</v>
          </cell>
          <cell r="T1437">
            <v>280</v>
          </cell>
        </row>
        <row r="1438">
          <cell r="A1438">
            <v>3164</v>
          </cell>
          <cell r="B1438" t="str">
            <v>Mietartikel</v>
          </cell>
          <cell r="C1438" t="str">
            <v>Biertheken</v>
          </cell>
          <cell r="D1438" t="str">
            <v>Thekengestell klappbar anthrazit matt L200*T70*H95 cm</v>
          </cell>
          <cell r="E1438" t="str">
            <v>(ohne Thekendeckblatt)</v>
          </cell>
          <cell r="F1438">
            <v>144</v>
          </cell>
          <cell r="G1438">
            <v>13.5</v>
          </cell>
          <cell r="H1438">
            <v>35</v>
          </cell>
          <cell r="I1438">
            <v>935</v>
          </cell>
          <cell r="J1438">
            <v>50000</v>
          </cell>
          <cell r="K1438">
            <v>0.38400000000000001</v>
          </cell>
          <cell r="N1438" t="str">
            <v>Klapbuffet antraciet mat L200*D70*H95 cm</v>
          </cell>
          <cell r="O1438" t="str">
            <v>(zonder buffet-werkblad)</v>
          </cell>
          <cell r="P1438" t="str">
            <v>Comptoir mobile pliable anthracite mat L200*P70*H95 cm</v>
          </cell>
          <cell r="Q1438" t="str">
            <v>(sans plaque de travail)</v>
          </cell>
          <cell r="R1438" t="str">
            <v>Folding buffet anthracite L200*W70*H95 cm</v>
          </cell>
          <cell r="S1438" t="str">
            <v>(without buffet-tabletop)</v>
          </cell>
          <cell r="T1438">
            <v>280</v>
          </cell>
        </row>
        <row r="1439">
          <cell r="A1439">
            <v>3165</v>
          </cell>
          <cell r="B1439" t="str">
            <v>Mietartikel</v>
          </cell>
          <cell r="C1439" t="str">
            <v>Biertheken</v>
          </cell>
          <cell r="D1439" t="str">
            <v>Thekengestell klappbar rot L200*T70*H95 cm</v>
          </cell>
          <cell r="E1439" t="str">
            <v>(ohne Thekendeckblatt)</v>
          </cell>
          <cell r="F1439">
            <v>144</v>
          </cell>
          <cell r="G1439">
            <v>13.5</v>
          </cell>
          <cell r="H1439">
            <v>35</v>
          </cell>
          <cell r="I1439">
            <v>1017.5</v>
          </cell>
          <cell r="J1439">
            <v>50000</v>
          </cell>
          <cell r="K1439">
            <v>0.38400000000000001</v>
          </cell>
          <cell r="N1439" t="str">
            <v>Klapbuffet rood L200*D70*H95 cm</v>
          </cell>
          <cell r="O1439" t="str">
            <v>(zonder buffet-werkblad)</v>
          </cell>
          <cell r="P1439" t="str">
            <v>Comptoir mobile pliable rouge L200*P70*H95 cm</v>
          </cell>
          <cell r="Q1439" t="str">
            <v>(sans plaque de travail)</v>
          </cell>
          <cell r="R1439" t="str">
            <v>Folding buffet red L200*W70*H95 cm</v>
          </cell>
          <cell r="S1439" t="str">
            <v>(without buffet-tabletop)</v>
          </cell>
          <cell r="T1439">
            <v>280</v>
          </cell>
        </row>
        <row r="1440">
          <cell r="A1440">
            <v>3166</v>
          </cell>
          <cell r="B1440" t="str">
            <v>Mietartikel</v>
          </cell>
          <cell r="C1440" t="str">
            <v>Biertheken</v>
          </cell>
          <cell r="D1440" t="str">
            <v>Thekengestell klappbar weiß L200*T70*H95 cm</v>
          </cell>
          <cell r="E1440" t="str">
            <v>(ohne Thekendeckblatt)</v>
          </cell>
          <cell r="F1440">
            <v>165</v>
          </cell>
          <cell r="G1440">
            <v>13.5</v>
          </cell>
          <cell r="H1440">
            <v>35</v>
          </cell>
          <cell r="I1440">
            <v>962.5</v>
          </cell>
          <cell r="J1440">
            <v>50000</v>
          </cell>
          <cell r="K1440">
            <v>0.38400000000000001</v>
          </cell>
          <cell r="N1440" t="str">
            <v>Klapbuffet wit L200*D70*H95 cm</v>
          </cell>
          <cell r="O1440" t="str">
            <v>(zonder buffet-werkblad)</v>
          </cell>
          <cell r="P1440" t="str">
            <v>Comptoir mobile pliable blanc L200*P70*H95 cm</v>
          </cell>
          <cell r="Q1440" t="str">
            <v>(sans plaque de travail)</v>
          </cell>
          <cell r="R1440" t="str">
            <v>Folding buffet white L200*W70*H95 cm</v>
          </cell>
          <cell r="S1440" t="str">
            <v>(without buffet-tabletop)</v>
          </cell>
          <cell r="T1440">
            <v>315</v>
          </cell>
        </row>
        <row r="1441">
          <cell r="A1441">
            <v>3167</v>
          </cell>
          <cell r="B1441" t="str">
            <v>Mietartikel</v>
          </cell>
          <cell r="C1441" t="str">
            <v>Biertheken</v>
          </cell>
          <cell r="D1441" t="str">
            <v>Thekengestell klappbar schwarz L200*T70*H95 cm</v>
          </cell>
          <cell r="E1441" t="str">
            <v>(ohne Thekendeckblatt)</v>
          </cell>
          <cell r="F1441">
            <v>199</v>
          </cell>
          <cell r="G1441">
            <v>13.5</v>
          </cell>
          <cell r="H1441">
            <v>35</v>
          </cell>
          <cell r="I1441">
            <v>1017.5</v>
          </cell>
          <cell r="J1441">
            <v>50000</v>
          </cell>
          <cell r="K1441">
            <v>0.38400000000000001</v>
          </cell>
          <cell r="N1441" t="str">
            <v>Klapbuffet zwart L200*D70*H95 cm</v>
          </cell>
          <cell r="O1441" t="str">
            <v>(zonder buffet-werkblad)</v>
          </cell>
          <cell r="P1441" t="str">
            <v>Comptoir mobile pliable noir L200*P70*H95 cm</v>
          </cell>
          <cell r="Q1441" t="str">
            <v>(sans plaque de travail)</v>
          </cell>
          <cell r="R1441" t="str">
            <v>Folding buffet black L200*W70*H95 cm</v>
          </cell>
          <cell r="S1441" t="str">
            <v>(without buffet-tabletop)</v>
          </cell>
          <cell r="T1441">
            <v>355</v>
          </cell>
        </row>
        <row r="1442">
          <cell r="A1442">
            <v>3168</v>
          </cell>
          <cell r="B1442" t="str">
            <v>Mietartikel</v>
          </cell>
          <cell r="C1442" t="str">
            <v>Biertheken</v>
          </cell>
          <cell r="D1442" t="str">
            <v>Thekengestell klappbar weiß 1/8 Kreis</v>
          </cell>
          <cell r="E1442" t="str">
            <v>Außendurchmesser Ø526*T70*H95 cm (ohne Thekendeckblatt)</v>
          </cell>
          <cell r="F1442">
            <v>215</v>
          </cell>
          <cell r="G1442">
            <v>13.5</v>
          </cell>
          <cell r="H1442">
            <v>35</v>
          </cell>
          <cell r="I1442">
            <v>1237.5</v>
          </cell>
          <cell r="J1442">
            <v>30000</v>
          </cell>
          <cell r="K1442">
            <v>0.4</v>
          </cell>
          <cell r="N1442" t="str">
            <v>Klapbuffet wit 1/8 cirkel buitendiameter Ø526*D70*H95 cm</v>
          </cell>
          <cell r="O1442" t="str">
            <v>(zonder buffet-werkblad)</v>
          </cell>
          <cell r="P1442" t="str">
            <v>Comptoir pliable blanc 1/8 cercle</v>
          </cell>
          <cell r="R1442" t="str">
            <v>Folding buffet white 1/8 circle</v>
          </cell>
          <cell r="S1442" t="str">
            <v>outside diameter Ø526*W70*H95 cm (without buffet-tabletop)</v>
          </cell>
          <cell r="T1442">
            <v>375</v>
          </cell>
        </row>
        <row r="1443">
          <cell r="A1443">
            <v>3169</v>
          </cell>
          <cell r="B1443" t="str">
            <v>Mietartikel</v>
          </cell>
          <cell r="C1443" t="str">
            <v>Buffetsysteme</v>
          </cell>
          <cell r="D1443" t="str">
            <v>Innen-Sichtblende weiß für Thekengestell 1/8 Kreis</v>
          </cell>
          <cell r="F1443">
            <v>40</v>
          </cell>
          <cell r="G1443">
            <v>6.5</v>
          </cell>
          <cell r="H1443">
            <v>9</v>
          </cell>
          <cell r="I1443">
            <v>489.5</v>
          </cell>
          <cell r="J1443">
            <v>12000</v>
          </cell>
          <cell r="K1443">
            <v>0.1</v>
          </cell>
          <cell r="N1443" t="str">
            <v>Frontpaneel binnendiameter wit voor klapbuffet 1/8 cirkel</v>
          </cell>
          <cell r="P1443" t="str">
            <v>Cloison de fermeture intérieure blanc</v>
          </cell>
          <cell r="Q1443" t="str">
            <v>pour comptoir 1/8 cercle</v>
          </cell>
          <cell r="R1443" t="str">
            <v>Modesty inside-panel white for folding buffet 1/8 circle</v>
          </cell>
          <cell r="T1443">
            <v>77.5</v>
          </cell>
        </row>
        <row r="1444">
          <cell r="A1444">
            <v>3170</v>
          </cell>
          <cell r="B1444" t="str">
            <v>Mietartikel</v>
          </cell>
          <cell r="C1444" t="str">
            <v>Buffetsysteme</v>
          </cell>
          <cell r="D1444" t="str">
            <v>Sichtschutz aus schwarzem Molton für (Buffet-)Theken</v>
          </cell>
          <cell r="E1444" t="str">
            <v>mit Flauschband B55*H89 cm (nur in Kombination mit selbstklebendem Klettband B2 cm mit Haken)</v>
          </cell>
          <cell r="F1444">
            <v>10.5</v>
          </cell>
          <cell r="G1444">
            <v>0</v>
          </cell>
          <cell r="H1444">
            <v>9</v>
          </cell>
          <cell r="I1444">
            <v>60.5</v>
          </cell>
          <cell r="J1444">
            <v>0</v>
          </cell>
          <cell r="K1444">
            <v>0.01</v>
          </cell>
          <cell r="N1444" t="str">
            <v>x</v>
          </cell>
          <cell r="P1444" t="str">
            <v>Gordijn zwart tbv klapbuffet Party Rent</v>
          </cell>
          <cell r="Q1444" t="str">
            <v>met lusband B55*H89 cm_x000D_
(alleen in combinatie met zelfklevend klittenband B2 cm met_x000D_
haken)</v>
          </cell>
          <cell r="R1444" t="str">
            <v>x</v>
          </cell>
          <cell r="T1444">
            <v>27.5</v>
          </cell>
        </row>
        <row r="1445">
          <cell r="A1445">
            <v>3171</v>
          </cell>
          <cell r="B1445" t="str">
            <v>Mietartikel</v>
          </cell>
          <cell r="C1445" t="str">
            <v>Biertheken</v>
          </cell>
          <cell r="D1445" t="str">
            <v>Thekendeckblatt weiß 1/8 Kreis Ø526*T70 cm (Kombi mit 3168)</v>
          </cell>
          <cell r="F1445">
            <v>57.5</v>
          </cell>
          <cell r="G1445">
            <v>10</v>
          </cell>
          <cell r="H1445">
            <v>14.5</v>
          </cell>
          <cell r="I1445">
            <v>654.5</v>
          </cell>
          <cell r="J1445">
            <v>19000</v>
          </cell>
          <cell r="K1445">
            <v>0.35</v>
          </cell>
          <cell r="N1445" t="str">
            <v>Werkblad wit 1/8 cirkel Ø526*D70 cm (combi met 3168)</v>
          </cell>
          <cell r="P1445" t="str">
            <v>Plaque de travail blanc 1/8 cercle Ø526*P70 cm</v>
          </cell>
          <cell r="Q1445" t="str">
            <v>(à combiner avec 3168)</v>
          </cell>
          <cell r="R1445" t="str">
            <v>Buffet-tabletop white 1/8 circle Ø526*W70 cm</v>
          </cell>
          <cell r="S1445" t="str">
            <v>(combi with 3168)</v>
          </cell>
          <cell r="T1445">
            <v>125</v>
          </cell>
        </row>
        <row r="1446">
          <cell r="A1446">
            <v>3172</v>
          </cell>
          <cell r="B1446" t="str">
            <v>Mietartikel</v>
          </cell>
          <cell r="C1446" t="str">
            <v>Biertheken</v>
          </cell>
          <cell r="D1446" t="str">
            <v>Buffet-Thekendeckblatt weiß 1/8 Kreis*T90 cm</v>
          </cell>
          <cell r="E1446" t="str">
            <v>mit optionaler LED-Beleuchtung (Kombi mit 3168)</v>
          </cell>
          <cell r="F1446">
            <v>172.5</v>
          </cell>
          <cell r="G1446">
            <v>10</v>
          </cell>
          <cell r="H1446">
            <v>14.5</v>
          </cell>
          <cell r="I1446">
            <v>2035</v>
          </cell>
          <cell r="J1446">
            <v>30000</v>
          </cell>
          <cell r="K1446">
            <v>0.45</v>
          </cell>
          <cell r="N1446" t="str">
            <v>Buffet-werkblad wit 1/8 cirkel*D90 cm</v>
          </cell>
          <cell r="O1446" t="str">
            <v>LED-verlichting is een mogelijke optie (combi met 3168)</v>
          </cell>
          <cell r="P1446" t="str">
            <v>Plaque de buffet blanc 1/8 cercle*P90 cm</v>
          </cell>
          <cell r="R1446" t="str">
            <v>Buffet-tabletop white 1/8 circle*W90 cm</v>
          </cell>
          <cell r="S1446" t="str">
            <v>with optional LED-lighting (combi with 3168)</v>
          </cell>
          <cell r="T1446">
            <v>285</v>
          </cell>
        </row>
        <row r="1447">
          <cell r="A1447">
            <v>3173</v>
          </cell>
          <cell r="B1447" t="str">
            <v>Mietartikel</v>
          </cell>
          <cell r="C1447" t="str">
            <v>Buffetsysteme</v>
          </cell>
          <cell r="D1447" t="str">
            <v>Sichtschutz aus weißem Molton für (Buffet-)Theken</v>
          </cell>
          <cell r="E1447" t="str">
            <v>mit Flauschband B55*H89 cm (nur in Kombination mit selbstklebendem Klettband B2 cm mit Haken)</v>
          </cell>
          <cell r="F1447">
            <v>13.5</v>
          </cell>
          <cell r="G1447">
            <v>0</v>
          </cell>
          <cell r="H1447">
            <v>6.5</v>
          </cell>
          <cell r="I1447">
            <v>60.5</v>
          </cell>
          <cell r="J1447">
            <v>0</v>
          </cell>
          <cell r="K1447">
            <v>0.01</v>
          </cell>
          <cell r="N1447" t="str">
            <v>x</v>
          </cell>
          <cell r="P1447" t="str">
            <v>Gordijn wit tbv klapbuffet Party Rent</v>
          </cell>
          <cell r="Q1447" t="str">
            <v>met lusband B55*H89 cm_x000D_
(alleen in combinatie met zelfklevend klittenband B2 cm met_x000D_
haken)</v>
          </cell>
          <cell r="R1447" t="str">
            <v>x</v>
          </cell>
          <cell r="T1447">
            <v>27.5</v>
          </cell>
        </row>
        <row r="1448">
          <cell r="A1448">
            <v>3174</v>
          </cell>
          <cell r="B1448" t="str">
            <v>Mietartikel</v>
          </cell>
          <cell r="C1448" t="str">
            <v>Biertheken</v>
          </cell>
          <cell r="D1448" t="str">
            <v>LED-Thekenaufsatz weiß 1/8 Kreis*T25/13*H40 cm</v>
          </cell>
          <cell r="E1448" t="str">
            <v>(Kombi mit 3168) (Gesamthöhe Theke 115 cm - Tiefe 83 cm)</v>
          </cell>
          <cell r="F1448">
            <v>162.5</v>
          </cell>
          <cell r="G1448">
            <v>10</v>
          </cell>
          <cell r="H1448">
            <v>14.5</v>
          </cell>
          <cell r="I1448">
            <v>1980</v>
          </cell>
          <cell r="J1448">
            <v>35000</v>
          </cell>
          <cell r="K1448">
            <v>0.4</v>
          </cell>
          <cell r="N1448" t="str">
            <v>LED-buffet-opzetstuk wit 1/8 cirkel*D25/13*H40 cm</v>
          </cell>
          <cell r="O1448" t="str">
            <v>(combi met 3168) (totale buffethoogte 115 cm - diep 83 cm)</v>
          </cell>
          <cell r="P1448" t="str">
            <v>Elément lumineux blanc 1/8 cercle P25/13*H40 cm</v>
          </cell>
          <cell r="R1448" t="str">
            <v>LED-buffet-frontelement white 1/8 circle*W25/13*H40 cm</v>
          </cell>
          <cell r="S1448" t="str">
            <v>(combi with 3168) (total buffetheight 115 cm - width 83 cm)</v>
          </cell>
          <cell r="T1448">
            <v>270</v>
          </cell>
        </row>
        <row r="1449">
          <cell r="A1449">
            <v>3176</v>
          </cell>
          <cell r="B1449" t="str">
            <v>Mietartikel</v>
          </cell>
          <cell r="C1449" t="str">
            <v>Biertheken</v>
          </cell>
          <cell r="D1449" t="str">
            <v>Thekendeckblatt CNS mit Schanksäule und Spülbecken L200*70cm</v>
          </cell>
          <cell r="E1449" t="str">
            <v>inkl Untertisch-Kühler (2-leitig); CO2-Flasche und Keg-_x000D_
Zapfköpfe werden NICHT mitgeliefert</v>
          </cell>
          <cell r="F1449">
            <v>165</v>
          </cell>
          <cell r="G1449">
            <v>26.5</v>
          </cell>
          <cell r="H1449">
            <v>35</v>
          </cell>
          <cell r="I1449">
            <v>3729</v>
          </cell>
          <cell r="J1449">
            <v>25000</v>
          </cell>
          <cell r="K1449">
            <v>1.248</v>
          </cell>
          <cell r="N1449" t="str">
            <v>Buffet-werkblad rvs met tapkraan en spoelbak L200*D70 cm</v>
          </cell>
          <cell r="P1449" t="str">
            <v>Plaque de travail CNS avec robinet à pompe et évier</v>
          </cell>
          <cell r="Q1449" t="str">
            <v>L200*P70 cm</v>
          </cell>
          <cell r="R1449" t="str">
            <v>Buffet-tabletop stainless steel with dispence tab</v>
          </cell>
          <cell r="S1449" t="str">
            <v>and rinsing bowl L200*W70 cm</v>
          </cell>
          <cell r="T1449">
            <v>380</v>
          </cell>
        </row>
        <row r="1450">
          <cell r="A1450">
            <v>3177</v>
          </cell>
          <cell r="B1450" t="str">
            <v>Mietartikel</v>
          </cell>
          <cell r="C1450" t="str">
            <v>Sektbars</v>
          </cell>
          <cell r="D1450" t="str">
            <v>Thekendeckblatt CNS mit Spülbecken L200*T70 cm</v>
          </cell>
          <cell r="F1450">
            <v>69</v>
          </cell>
          <cell r="G1450">
            <v>13.5</v>
          </cell>
          <cell r="H1450">
            <v>23</v>
          </cell>
          <cell r="I1450">
            <v>1100</v>
          </cell>
          <cell r="J1450">
            <v>22000</v>
          </cell>
          <cell r="K1450">
            <v>0.624</v>
          </cell>
          <cell r="N1450" t="str">
            <v>Buffet-werkblad rvs met spoelbak L200*D70 cm</v>
          </cell>
          <cell r="P1450" t="str">
            <v>Plaque de travail CNS avec évier L200*P70 cm</v>
          </cell>
          <cell r="R1450" t="str">
            <v>Buffet-tabletop stainless steel with rinsing bowl</v>
          </cell>
          <cell r="S1450" t="str">
            <v>L200*W70 cm</v>
          </cell>
          <cell r="T1450">
            <v>175</v>
          </cell>
        </row>
        <row r="1451">
          <cell r="A1451">
            <v>3178</v>
          </cell>
          <cell r="B1451" t="str">
            <v>Mietartikel</v>
          </cell>
          <cell r="C1451" t="str">
            <v>Buffetsysteme</v>
          </cell>
          <cell r="D1451" t="str">
            <v>Thekendeckblatt CNS L200*T70 cm</v>
          </cell>
          <cell r="F1451">
            <v>35</v>
          </cell>
          <cell r="G1451">
            <v>6.5</v>
          </cell>
          <cell r="H1451">
            <v>9</v>
          </cell>
          <cell r="I1451">
            <v>795</v>
          </cell>
          <cell r="J1451">
            <v>22000</v>
          </cell>
          <cell r="K1451">
            <v>0.30719999999999997</v>
          </cell>
          <cell r="N1451" t="str">
            <v>Buffet-werkblad rvs L200*D70 cm</v>
          </cell>
          <cell r="P1451" t="str">
            <v>Plaque de travail CNS L200*P70 cm</v>
          </cell>
          <cell r="R1451" t="str">
            <v>Buffet-tabletop stainless steel L200*W70 cm</v>
          </cell>
          <cell r="T1451">
            <v>82.5</v>
          </cell>
        </row>
        <row r="1452">
          <cell r="A1452">
            <v>3179</v>
          </cell>
          <cell r="B1452" t="str">
            <v>Mietartikel</v>
          </cell>
          <cell r="C1452" t="str">
            <v>Buffetsysteme</v>
          </cell>
          <cell r="D1452" t="str">
            <v>Thekendeckblatt silbergrau L200*T70 cm</v>
          </cell>
          <cell r="F1452">
            <v>35</v>
          </cell>
          <cell r="G1452">
            <v>6.5</v>
          </cell>
          <cell r="H1452">
            <v>9</v>
          </cell>
          <cell r="I1452">
            <v>450</v>
          </cell>
          <cell r="J1452">
            <v>20000</v>
          </cell>
          <cell r="K1452">
            <v>0.30719999999999997</v>
          </cell>
          <cell r="N1452" t="str">
            <v>Buffet-werkblad zilvergrijs L200*D70 cm</v>
          </cell>
          <cell r="P1452" t="str">
            <v>Plaque de travail gris argenté L200*P70 cm</v>
          </cell>
          <cell r="R1452" t="str">
            <v>Buffet-tabletop silver grey L200*W70 cm</v>
          </cell>
          <cell r="T1452">
            <v>82.5</v>
          </cell>
        </row>
        <row r="1453">
          <cell r="A1453">
            <v>3180</v>
          </cell>
          <cell r="B1453" t="str">
            <v>Mietartikel</v>
          </cell>
          <cell r="C1453" t="str">
            <v>Buffetsysteme</v>
          </cell>
          <cell r="D1453" t="str">
            <v>Thekendeckblatt weiß L200*T70 cm</v>
          </cell>
          <cell r="F1453">
            <v>45</v>
          </cell>
          <cell r="G1453">
            <v>6.5</v>
          </cell>
          <cell r="H1453">
            <v>9</v>
          </cell>
          <cell r="I1453">
            <v>575</v>
          </cell>
          <cell r="J1453">
            <v>17000</v>
          </cell>
          <cell r="K1453">
            <v>0.30719999999999997</v>
          </cell>
          <cell r="N1453" t="str">
            <v>Buffetblad wit L200*D70 cm</v>
          </cell>
          <cell r="P1453" t="str">
            <v>Plaque de travail blanc L200*P70 cm</v>
          </cell>
          <cell r="R1453" t="str">
            <v>Buffet-tabletop white L200*W70 cm</v>
          </cell>
          <cell r="T1453">
            <v>99</v>
          </cell>
        </row>
        <row r="1454">
          <cell r="A1454">
            <v>3181</v>
          </cell>
          <cell r="B1454" t="str">
            <v>Mietartikel</v>
          </cell>
          <cell r="C1454" t="str">
            <v>Buffetsysteme</v>
          </cell>
          <cell r="D1454" t="str">
            <v>Thekendeckblatt schwarz L200*T70 cm</v>
          </cell>
          <cell r="F1454">
            <v>45</v>
          </cell>
          <cell r="G1454">
            <v>6.5</v>
          </cell>
          <cell r="H1454">
            <v>9</v>
          </cell>
          <cell r="I1454">
            <v>575</v>
          </cell>
          <cell r="J1454">
            <v>20000</v>
          </cell>
          <cell r="K1454">
            <v>0.30719999999999997</v>
          </cell>
          <cell r="N1454" t="str">
            <v>Buffet-werkblad zwart L200*D70 cm</v>
          </cell>
          <cell r="P1454" t="str">
            <v>Plaque de travail noir L200*P70 cm</v>
          </cell>
          <cell r="R1454" t="str">
            <v>Buffet-tabletop black L200*W70 cm</v>
          </cell>
          <cell r="T1454">
            <v>99</v>
          </cell>
        </row>
        <row r="1455">
          <cell r="A1455">
            <v>3182</v>
          </cell>
          <cell r="B1455" t="str">
            <v>Mietartikel</v>
          </cell>
          <cell r="C1455" t="str">
            <v>Tresen mit Beleuchtung</v>
          </cell>
          <cell r="D1455" t="str">
            <v>Thekenaufsatz grau mit Beleuchtung B200*T13-25*H40 cm</v>
          </cell>
          <cell r="E1455" t="str">
            <v>(Gesamthöhe Theke 115 cm - Tiefe 83 cm)</v>
          </cell>
          <cell r="F1455">
            <v>77.5</v>
          </cell>
          <cell r="G1455">
            <v>11</v>
          </cell>
          <cell r="H1455">
            <v>27</v>
          </cell>
          <cell r="I1455">
            <v>852.5</v>
          </cell>
          <cell r="J1455">
            <v>30000</v>
          </cell>
          <cell r="K1455">
            <v>0.28799999999999998</v>
          </cell>
          <cell r="N1455" t="str">
            <v>Buffet-opzetstuk grijs met verlichting B200*D25/13*H40 cm</v>
          </cell>
          <cell r="O1455" t="str">
            <v>(totale buffethoogte 115 cm - diep 83 cm)</v>
          </cell>
          <cell r="P1455" t="str">
            <v>Etagère supérieure gris avec illumination L200*P25/13*H40 cm</v>
          </cell>
          <cell r="Q1455" t="str">
            <v>(hauteur totale 115 cm - profondeur 83 cm)</v>
          </cell>
          <cell r="R1455" t="str">
            <v>Buffet-front element grey with lighting W200*D25/13*H40 cm</v>
          </cell>
          <cell r="S1455" t="str">
            <v>(total buffet height 115 cm - W83 cm)</v>
          </cell>
          <cell r="T1455">
            <v>160</v>
          </cell>
        </row>
        <row r="1456">
          <cell r="A1456">
            <v>3184</v>
          </cell>
          <cell r="B1456" t="str">
            <v>Mietartikel</v>
          </cell>
          <cell r="C1456" t="str">
            <v>Tresen mit Beleuchtung</v>
          </cell>
          <cell r="D1456" t="str">
            <v>LED-Thekenaufsatz weiß L200*T25/13*H40 cm</v>
          </cell>
          <cell r="E1456" t="str">
            <v>(Gesamthöhe Theke 115 cm - Tiefe 83 cm)</v>
          </cell>
          <cell r="F1456">
            <v>145</v>
          </cell>
          <cell r="G1456">
            <v>11</v>
          </cell>
          <cell r="H1456">
            <v>27</v>
          </cell>
          <cell r="I1456">
            <v>2200</v>
          </cell>
          <cell r="J1456">
            <v>30000</v>
          </cell>
          <cell r="K1456">
            <v>0.28799999999999998</v>
          </cell>
          <cell r="N1456" t="str">
            <v>LED-buffet-opzetstuk wit L200*D25/13*H40 cm</v>
          </cell>
          <cell r="O1456" t="str">
            <v>(totale buffethoogte 115 cm - diep 83 cm)</v>
          </cell>
          <cell r="P1456" t="str">
            <v>Elément lumineux LED blanc L200*P25/13*H40 cm</v>
          </cell>
          <cell r="Q1456" t="str">
            <v>(hauteur vitrine 115 cm - profondeur 83 cm)</v>
          </cell>
          <cell r="R1456" t="str">
            <v>LED-Buffet-frontelement white L200*W25/13*H40 cm</v>
          </cell>
          <cell r="S1456" t="str">
            <v>(total buffetheight 115 cm - width 83 cm)</v>
          </cell>
          <cell r="T1456">
            <v>205</v>
          </cell>
        </row>
        <row r="1457">
          <cell r="A1457">
            <v>3185</v>
          </cell>
          <cell r="B1457" t="str">
            <v>Mietartikel</v>
          </cell>
          <cell r="C1457" t="str">
            <v>Tresen mit Beleuchtung</v>
          </cell>
          <cell r="D1457" t="str">
            <v>LED-Thekenaufsatz schwarz L200*T25/13*H40 cm</v>
          </cell>
          <cell r="E1457" t="str">
            <v>(Gesamthöhe Theke 115 cm - Tiefe 83 cm)</v>
          </cell>
          <cell r="F1457">
            <v>145</v>
          </cell>
          <cell r="G1457">
            <v>10</v>
          </cell>
          <cell r="H1457">
            <v>27</v>
          </cell>
          <cell r="I1457">
            <v>2200</v>
          </cell>
          <cell r="J1457">
            <v>30000</v>
          </cell>
          <cell r="K1457">
            <v>0.28799999999999998</v>
          </cell>
          <cell r="N1457" t="str">
            <v>LED-buffet-opzetstuk zwart L200*D25/13*H40 cm</v>
          </cell>
          <cell r="O1457" t="str">
            <v>(totale buffethoogte 115 cm - diep 83 cm)</v>
          </cell>
          <cell r="P1457" t="str">
            <v>Elément lumineux LED noir L200*P25/13*H40 cm</v>
          </cell>
          <cell r="Q1457" t="str">
            <v>(hauteur totale 115 cm - profondeur 83 cm)</v>
          </cell>
          <cell r="R1457" t="str">
            <v>LED-Buffet-frontelement noir L200*W25/13*H40 cm</v>
          </cell>
          <cell r="S1457" t="str">
            <v>(total buffetheight 115 cm - width 83 cm)</v>
          </cell>
          <cell r="T1457">
            <v>250</v>
          </cell>
        </row>
        <row r="1458">
          <cell r="A1458">
            <v>3186</v>
          </cell>
          <cell r="B1458" t="str">
            <v>Mietartikel</v>
          </cell>
          <cell r="C1458" t="str">
            <v>Empfangstresen</v>
          </cell>
          <cell r="D1458" t="str">
            <v>Theken-Zwischenelement LINKS silbergrau B11.5*T70*115 cm</v>
          </cell>
          <cell r="F1458">
            <v>40</v>
          </cell>
          <cell r="G1458">
            <v>0</v>
          </cell>
          <cell r="H1458">
            <v>15</v>
          </cell>
          <cell r="I1458">
            <v>203.5</v>
          </cell>
          <cell r="J1458">
            <v>23000</v>
          </cell>
          <cell r="K1458">
            <v>0.15359999999999999</v>
          </cell>
          <cell r="N1458" t="str">
            <v>Buffet-tussenstuk LINKS zilvergrijs B11.5*D70*H115 cm</v>
          </cell>
          <cell r="P1458" t="str">
            <v>Elément de raccord GAUCHE gris argenté L11.5*P70*H115 cm</v>
          </cell>
          <cell r="R1458" t="str">
            <v>Buffet-connecting element LEFT silver grey L11.5*W70*H115 cm</v>
          </cell>
          <cell r="T1458">
            <v>0</v>
          </cell>
        </row>
        <row r="1459">
          <cell r="A1459">
            <v>3187</v>
          </cell>
          <cell r="B1459" t="str">
            <v>Mietartikel</v>
          </cell>
          <cell r="C1459" t="str">
            <v>Empfangstresen</v>
          </cell>
          <cell r="D1459" t="str">
            <v>Theken-Zwischenelement RECHTS silbergrau B11.5*T70*H115 cm</v>
          </cell>
          <cell r="F1459">
            <v>40</v>
          </cell>
          <cell r="G1459">
            <v>0</v>
          </cell>
          <cell r="H1459">
            <v>15</v>
          </cell>
          <cell r="I1459">
            <v>203.5</v>
          </cell>
          <cell r="J1459">
            <v>23000</v>
          </cell>
          <cell r="K1459">
            <v>0.15359999999999999</v>
          </cell>
          <cell r="N1459" t="str">
            <v>Buffet-tussenstuk RECHTS zilvergrijs B11.5*D70*H115 cm</v>
          </cell>
          <cell r="P1459" t="str">
            <v>Elément de raccord DROITE gris argenté L11.5*P70*H115 cm</v>
          </cell>
          <cell r="R1459" t="str">
            <v>Buffet-connecting element RIGHT silver grey</v>
          </cell>
          <cell r="S1459" t="str">
            <v>L11.5*W70*H115 cm</v>
          </cell>
          <cell r="T1459">
            <v>0</v>
          </cell>
        </row>
        <row r="1460">
          <cell r="A1460">
            <v>3188</v>
          </cell>
          <cell r="B1460" t="str">
            <v>Mietartikel</v>
          </cell>
          <cell r="C1460" t="str">
            <v>Empfangstresen</v>
          </cell>
          <cell r="D1460" t="str">
            <v>Theken-Zwischenelement 45°-Ecke silbergrau T70*H95 cm</v>
          </cell>
          <cell r="F1460">
            <v>35</v>
          </cell>
          <cell r="G1460">
            <v>0</v>
          </cell>
          <cell r="H1460">
            <v>15</v>
          </cell>
          <cell r="I1460">
            <v>357.5</v>
          </cell>
          <cell r="J1460">
            <v>35000</v>
          </cell>
          <cell r="K1460">
            <v>0.57599999999999996</v>
          </cell>
          <cell r="N1460" t="str">
            <v>Buffet-tussenstuk 45°-hoek zilvergrijs D70*H95 cm</v>
          </cell>
          <cell r="P1460" t="str">
            <v>Elément de raccord (vitrine) angle 45° gris argenté H95 cm</v>
          </cell>
          <cell r="R1460" t="str">
            <v>45° Corner buffet connecting element silver grey D70*H95 cm</v>
          </cell>
          <cell r="T1460">
            <v>105</v>
          </cell>
        </row>
        <row r="1461">
          <cell r="A1461">
            <v>3189</v>
          </cell>
          <cell r="B1461" t="str">
            <v>Mietartikel</v>
          </cell>
          <cell r="C1461" t="str">
            <v>Biertheken</v>
          </cell>
          <cell r="D1461" t="str">
            <v>Thekengestell klappbar Aspen Altholz L200*T70*H95 cm</v>
          </cell>
          <cell r="E1461" t="str">
            <v>(ohne Thekendeckblatt)</v>
          </cell>
          <cell r="F1461">
            <v>199</v>
          </cell>
          <cell r="G1461">
            <v>13.5</v>
          </cell>
          <cell r="H1461">
            <v>35</v>
          </cell>
          <cell r="I1461">
            <v>1094.5</v>
          </cell>
          <cell r="J1461">
            <v>50000</v>
          </cell>
          <cell r="K1461">
            <v>0.38400000000000001</v>
          </cell>
          <cell r="N1461" t="str">
            <v>Klapbuffet steigerhout L200*D70*H95 cm</v>
          </cell>
          <cell r="O1461" t="str">
            <v>(zonder buffet-werkblad)</v>
          </cell>
          <cell r="P1461" t="str">
            <v>x</v>
          </cell>
          <cell r="R1461" t="str">
            <v>Folding buffet barn wood L200*W70*H95 cm</v>
          </cell>
          <cell r="S1461" t="str">
            <v>(without buffet-tabletop)</v>
          </cell>
          <cell r="T1461">
            <v>355</v>
          </cell>
        </row>
        <row r="1462">
          <cell r="A1462">
            <v>3190</v>
          </cell>
          <cell r="B1462" t="str">
            <v>Mietartikel</v>
          </cell>
          <cell r="C1462" t="str">
            <v>Biertheken</v>
          </cell>
          <cell r="D1462" t="str">
            <v>Thekengestell klappbar Bornholm Altholz L200*T70*H95 cm</v>
          </cell>
          <cell r="E1462" t="str">
            <v>(ohne Thekendeckblatt)</v>
          </cell>
          <cell r="F1462">
            <v>250</v>
          </cell>
          <cell r="G1462">
            <v>13.5</v>
          </cell>
          <cell r="H1462">
            <v>40</v>
          </cell>
          <cell r="I1462">
            <v>1540</v>
          </cell>
          <cell r="J1462">
            <v>60000</v>
          </cell>
          <cell r="K1462">
            <v>0.38400000000000001</v>
          </cell>
          <cell r="N1462" t="str">
            <v>Klapbuffet Bornholm L200*D70*H95 cm</v>
          </cell>
          <cell r="O1462" t="str">
            <v>(zonder buffet-werkblad)</v>
          </cell>
          <cell r="P1462" t="str">
            <v>x</v>
          </cell>
          <cell r="R1462" t="str">
            <v>Folding buffet Bornholm L200*W70*H95 cm</v>
          </cell>
          <cell r="S1462" t="str">
            <v>(without buffet-tabletop)</v>
          </cell>
          <cell r="T1462">
            <v>445</v>
          </cell>
        </row>
        <row r="1463">
          <cell r="A1463">
            <v>3191</v>
          </cell>
          <cell r="B1463" t="str">
            <v>Mietartikel</v>
          </cell>
          <cell r="C1463" t="str">
            <v>Biertheken</v>
          </cell>
          <cell r="D1463" t="str">
            <v>Thekenaufsatz Bornholm L200*T24/10*H29 cm</v>
          </cell>
          <cell r="E1463" t="str">
            <v>(Gesamthöhe Theke 115 cm)</v>
          </cell>
          <cell r="F1463">
            <v>140</v>
          </cell>
          <cell r="G1463">
            <v>7.75</v>
          </cell>
          <cell r="H1463">
            <v>23</v>
          </cell>
          <cell r="I1463">
            <v>1622.5</v>
          </cell>
          <cell r="J1463">
            <v>20000</v>
          </cell>
          <cell r="K1463">
            <v>0.3</v>
          </cell>
          <cell r="N1463" t="str">
            <v>Buffet-opzetstuk Bornholm L200*D24/10*H29 cm</v>
          </cell>
          <cell r="O1463" t="str">
            <v>(totale buffethoogte 115 cm)</v>
          </cell>
          <cell r="P1463" t="str">
            <v>x</v>
          </cell>
          <cell r="R1463" t="str">
            <v>Buffet-frontelement Bornholm L200*W24/10*H29 cm</v>
          </cell>
          <cell r="S1463" t="str">
            <v>(total buffetheight 115 cm)</v>
          </cell>
          <cell r="T1463">
            <v>245</v>
          </cell>
        </row>
        <row r="1464">
          <cell r="A1464">
            <v>3192</v>
          </cell>
          <cell r="B1464" t="str">
            <v>Mietartikel</v>
          </cell>
          <cell r="C1464" t="str">
            <v>Empfangstresen</v>
          </cell>
          <cell r="D1464" t="str">
            <v>Theken-Rückschrank klappbar silbergrau L120*T52*H180 cm</v>
          </cell>
          <cell r="F1464">
            <v>145</v>
          </cell>
          <cell r="G1464">
            <v>0</v>
          </cell>
          <cell r="H1464">
            <v>15</v>
          </cell>
          <cell r="I1464">
            <v>907.5</v>
          </cell>
          <cell r="J1464">
            <v>40000</v>
          </cell>
          <cell r="K1464">
            <v>0.46079999999999999</v>
          </cell>
          <cell r="N1464" t="str">
            <v>Buffet-achterkast klapbaar zilvergrijs L120*D52*H180 cm</v>
          </cell>
          <cell r="P1464" t="str">
            <v>Armoire gris argenté L120*P52*H180 cm</v>
          </cell>
          <cell r="R1464" t="str">
            <v>Folding buffet wall-cupboard silver grey L120*W52*H180 cm</v>
          </cell>
          <cell r="T1464">
            <v>295</v>
          </cell>
        </row>
        <row r="1465">
          <cell r="A1465">
            <v>3193</v>
          </cell>
          <cell r="B1465" t="str">
            <v>Mietartikel</v>
          </cell>
          <cell r="C1465" t="str">
            <v>Biertheken</v>
          </cell>
          <cell r="D1465" t="str">
            <v>Thekenaufsatz weiß L200*T24/10*H29 cm (ohne Beleuchtung)</v>
          </cell>
          <cell r="E1465" t="str">
            <v>(Gesamthöhe Theke 115 cm)</v>
          </cell>
          <cell r="F1465">
            <v>125</v>
          </cell>
          <cell r="G1465">
            <v>11</v>
          </cell>
          <cell r="H1465">
            <v>23</v>
          </cell>
          <cell r="I1465">
            <v>1195</v>
          </cell>
          <cell r="J1465">
            <v>20000</v>
          </cell>
          <cell r="K1465">
            <v>0.3</v>
          </cell>
          <cell r="N1465" t="str">
            <v>Buffet-opzetstuk wit L200*D24/10*H29 cm</v>
          </cell>
          <cell r="O1465" t="str">
            <v>(zonder verlichting) totale buffethoogte 115 cm</v>
          </cell>
          <cell r="P1465" t="str">
            <v>Réhausse de comptoir blanc L200*P24/10*H29 cm</v>
          </cell>
          <cell r="Q1465" t="str">
            <v>(sans illumination) hauteur totale du comptoir: 115 cm</v>
          </cell>
          <cell r="R1465" t="str">
            <v>Buffet-frontelement white L200*W24/10*H29 cm</v>
          </cell>
          <cell r="S1465" t="str">
            <v>(without lighting) total buffetheight 115 cm</v>
          </cell>
          <cell r="T1465">
            <v>205</v>
          </cell>
        </row>
        <row r="1466">
          <cell r="A1466">
            <v>3194</v>
          </cell>
          <cell r="B1466" t="str">
            <v>Mietartikel</v>
          </cell>
          <cell r="C1466" t="str">
            <v>Buffetsysteme</v>
          </cell>
          <cell r="D1466" t="str">
            <v>Tablettrutsche für Buffetthekendeckblatt L200*T33 cm</v>
          </cell>
          <cell r="E1466" t="str">
            <v>für Code 72353/72351/72352</v>
          </cell>
          <cell r="F1466">
            <v>32.5</v>
          </cell>
          <cell r="G1466">
            <v>6.5</v>
          </cell>
          <cell r="H1466">
            <v>17.5</v>
          </cell>
          <cell r="I1466">
            <v>379.5</v>
          </cell>
          <cell r="J1466">
            <v>5000</v>
          </cell>
          <cell r="K1466">
            <v>0.1</v>
          </cell>
          <cell r="N1466" t="str">
            <v>Glijtableau voor buffet-werkblad B200*D33 cm</v>
          </cell>
          <cell r="O1466" t="str">
            <v>(combi met 72353/72351/72352)</v>
          </cell>
          <cell r="P1466" t="str">
            <v>Glissière pour plateaux L200*P33 cm</v>
          </cell>
          <cell r="Q1466" t="str">
            <v>(pour code 72353/72351/72352)</v>
          </cell>
          <cell r="R1466" t="str">
            <v>Tray slide for buffet-tabletop white L200*W33 cm</v>
          </cell>
          <cell r="S1466" t="str">
            <v>(combi with 72353/72351/72352)</v>
          </cell>
          <cell r="T1466">
            <v>99</v>
          </cell>
        </row>
        <row r="1467">
          <cell r="A1467">
            <v>3195</v>
          </cell>
          <cell r="B1467" t="str">
            <v>Mietartikel</v>
          </cell>
          <cell r="C1467" t="str">
            <v>Buffetsysteme</v>
          </cell>
          <cell r="D1467" t="str">
            <v>Buffet-Thekendeckblatt weiß L200*T90 cm</v>
          </cell>
          <cell r="E1467" t="str">
            <v>mit optionaler LED-Beleuchtung</v>
          </cell>
          <cell r="F1467">
            <v>122.5</v>
          </cell>
          <cell r="G1467">
            <v>13.5</v>
          </cell>
          <cell r="H1467">
            <v>35</v>
          </cell>
          <cell r="I1467">
            <v>1754.5</v>
          </cell>
          <cell r="J1467">
            <v>28000</v>
          </cell>
          <cell r="K1467">
            <v>0.4</v>
          </cell>
          <cell r="N1467" t="str">
            <v>Buffet-werkblad wit L200*D90 cm</v>
          </cell>
          <cell r="O1467" t="str">
            <v>LED-verlichting is een mogelijke optie</v>
          </cell>
          <cell r="P1467" t="str">
            <v>Plaque de buffet en blanc L200*P90 pour comptoir mobile</v>
          </cell>
          <cell r="Q1467" t="str">
            <v>avec illumination LED en option</v>
          </cell>
          <cell r="R1467" t="str">
            <v>Buffet-tabletop white L200*D90 cm</v>
          </cell>
          <cell r="S1467" t="str">
            <v>with optional LED-lighting</v>
          </cell>
          <cell r="T1467">
            <v>250</v>
          </cell>
        </row>
        <row r="1468">
          <cell r="A1468">
            <v>3196</v>
          </cell>
          <cell r="B1468" t="str">
            <v>Mietartikel</v>
          </cell>
          <cell r="C1468" t="str">
            <v>Buffetsysteme</v>
          </cell>
          <cell r="D1468" t="str">
            <v>Buffet-Thekendeckblatt U-Form weiß L200*T90 cm</v>
          </cell>
          <cell r="E1468" t="str">
            <v>(Aussparung 110*45 cm) mit optionaler LED-Beleuchtung</v>
          </cell>
          <cell r="F1468">
            <v>122.5</v>
          </cell>
          <cell r="G1468">
            <v>13.5</v>
          </cell>
          <cell r="H1468">
            <v>35</v>
          </cell>
          <cell r="I1468">
            <v>1754.5</v>
          </cell>
          <cell r="J1468">
            <v>21000</v>
          </cell>
          <cell r="K1468">
            <v>0.4</v>
          </cell>
          <cell r="N1468" t="str">
            <v>Buffet-werkblad U-vorm wit L200*D90 cm (inkeping 110*45 cm)</v>
          </cell>
          <cell r="O1468" t="str">
            <v>LED-verlichting is een mogelijke optie</v>
          </cell>
          <cell r="P1468" t="str">
            <v>Plaque de buffet en blanc, forme de U, L200*P90cm</v>
          </cell>
          <cell r="Q1468" t="str">
            <v>(ouverture 110*45cm) avec illumination LED en option</v>
          </cell>
          <cell r="R1468" t="str">
            <v>Buffet-tabletop U-form white L200*W90 cm (recess 110*45 cm)</v>
          </cell>
          <cell r="S1468" t="str">
            <v>with optional LED-lighting</v>
          </cell>
          <cell r="T1468">
            <v>250</v>
          </cell>
        </row>
        <row r="1469">
          <cell r="A1469">
            <v>3197</v>
          </cell>
          <cell r="B1469" t="str">
            <v>Mietartikel</v>
          </cell>
          <cell r="C1469" t="str">
            <v>Buffetsysteme</v>
          </cell>
          <cell r="D1469" t="str">
            <v>Buffet-Thekendeckblatt weiß L200*T90 cm für 4 Wasserbecken</v>
          </cell>
          <cell r="E1469" t="str">
            <v>1/1 GN mit optionaler LED-Beleuchtung</v>
          </cell>
          <cell r="F1469">
            <v>145</v>
          </cell>
          <cell r="G1469">
            <v>20</v>
          </cell>
          <cell r="H1469">
            <v>35</v>
          </cell>
          <cell r="I1469">
            <v>1952.5</v>
          </cell>
          <cell r="J1469">
            <v>23000</v>
          </cell>
          <cell r="K1469">
            <v>0.4</v>
          </cell>
          <cell r="N1469" t="str">
            <v>Buffet-werkblad wit L200*D90 cm voor 4 waterbakken 1/1 GN</v>
          </cell>
          <cell r="O1469" t="str">
            <v>LED-verlichting is een mogelijke optie</v>
          </cell>
          <cell r="P1469" t="str">
            <v>Plaque de buffet blanche L200*P90cm pour 4 bacs</v>
          </cell>
          <cell r="Q1469" t="str">
            <v>gastro GN 1/1 avec illumination LED en option</v>
          </cell>
          <cell r="R1469" t="str">
            <v>Buffet-tabletop white L200*W90 cm for 4 waterbassins 1/1 GN</v>
          </cell>
          <cell r="S1469" t="str">
            <v>with optional LED-lighting</v>
          </cell>
          <cell r="T1469">
            <v>285</v>
          </cell>
        </row>
        <row r="1470">
          <cell r="A1470">
            <v>3198</v>
          </cell>
          <cell r="B1470" t="str">
            <v>Mietartikel</v>
          </cell>
          <cell r="C1470" t="str">
            <v>Buffetsysteme</v>
          </cell>
          <cell r="D1470" t="str">
            <v>Füllplatte 1/1 GN für Buffet-Theke 72353</v>
          </cell>
          <cell r="F1470">
            <v>5</v>
          </cell>
          <cell r="G1470">
            <v>0.67</v>
          </cell>
          <cell r="H1470">
            <v>1.75</v>
          </cell>
          <cell r="I1470">
            <v>38.5</v>
          </cell>
          <cell r="J1470">
            <v>1000</v>
          </cell>
          <cell r="K1470">
            <v>0.01</v>
          </cell>
          <cell r="N1470" t="str">
            <v>Opvulplaat 1/1 GN voor buffet-counter 72353</v>
          </cell>
          <cell r="P1470" t="str">
            <v>Plaque de rembourrage 1/1 GN pour plaque de buffet 3197</v>
          </cell>
          <cell r="R1470" t="str">
            <v>Filling plate 1/1 GN for buffet-counter 72353</v>
          </cell>
          <cell r="T1470">
            <v>11</v>
          </cell>
        </row>
        <row r="1471">
          <cell r="A1471">
            <v>3199</v>
          </cell>
          <cell r="B1471" t="str">
            <v>Mietartikel</v>
          </cell>
          <cell r="C1471" t="str">
            <v>Buffetsysteme</v>
          </cell>
          <cell r="D1471" t="str">
            <v>Buffet-Rückwand weiß B102*H244 cm</v>
          </cell>
          <cell r="E1471" t="str">
            <v>mit optionaler LED-Beleuchtung bestehend aus :
 Metallfuß, Holzwand und Beleuchtungsaufsatz</v>
          </cell>
          <cell r="F1471">
            <v>215.5</v>
          </cell>
          <cell r="G1471">
            <v>12.1</v>
          </cell>
          <cell r="H1471">
            <v>44</v>
          </cell>
          <cell r="I1471">
            <v>1485</v>
          </cell>
          <cell r="N1471" t="str">
            <v>Buffet-achterwand wit B102*H244 cm</v>
          </cell>
          <cell r="O1471" t="str">
            <v>met optionele LED-verlichting bestaat uit : metalen voet, houten wand en opzetstuk met verlichting</v>
          </cell>
          <cell r="P1471" t="str">
            <v>Paroi de buffet blanc L102*H244cm</v>
          </cell>
          <cell r="Q1471" t="str">
            <v>composé de: pied métallique, paroi en bois et élément illuminé</v>
          </cell>
          <cell r="R1471" t="str">
            <v>Buffet-back wall white W102*H244 cm</v>
          </cell>
          <cell r="S1471" t="str">
            <v>with optional LED-lighting consisting of: metall foot, wooden wall and top with lighting</v>
          </cell>
          <cell r="T1471">
            <v>0</v>
          </cell>
        </row>
        <row r="1472">
          <cell r="A1472">
            <v>3200</v>
          </cell>
          <cell r="B1472" t="str">
            <v>Mietartikel</v>
          </cell>
          <cell r="C1472" t="str">
            <v>Buffetsysteme</v>
          </cell>
          <cell r="D1472" t="str">
            <v>Gewichtsballastierung 35 kg</v>
          </cell>
          <cell r="E1472" t="str">
            <v>für Metallständer Buffet-Rückwand</v>
          </cell>
          <cell r="F1472">
            <v>20.5</v>
          </cell>
          <cell r="G1472">
            <v>0</v>
          </cell>
          <cell r="H1472">
            <v>9</v>
          </cell>
          <cell r="I1472">
            <v>59.4</v>
          </cell>
          <cell r="J1472">
            <v>35000</v>
          </cell>
          <cell r="K1472">
            <v>0.05</v>
          </cell>
          <cell r="N1472" t="str">
            <v>Ballastgewicht 35 kg voor metalen voet buffet-achterwand</v>
          </cell>
          <cell r="P1472" t="str">
            <v>Poids de stabilisation 35kg</v>
          </cell>
          <cell r="R1472" t="str">
            <v>Weight ballasting 35 kg for metal foot buffet-back wall</v>
          </cell>
          <cell r="T1472">
            <v>38.5</v>
          </cell>
        </row>
        <row r="1473">
          <cell r="A1473">
            <v>3201</v>
          </cell>
          <cell r="B1473" t="str">
            <v>Mietartikel</v>
          </cell>
          <cell r="C1473" t="str">
            <v>Buffetsysteme</v>
          </cell>
          <cell r="D1473" t="str">
            <v>Metallständer B90 cm für Rückwand</v>
          </cell>
          <cell r="F1473">
            <v>17.5</v>
          </cell>
          <cell r="G1473">
            <v>6.5</v>
          </cell>
          <cell r="H1473">
            <v>15</v>
          </cell>
          <cell r="I1473">
            <v>93.5</v>
          </cell>
          <cell r="J1473">
            <v>7000</v>
          </cell>
          <cell r="K1473">
            <v>0.1</v>
          </cell>
          <cell r="N1473" t="str">
            <v>Voet metaal B90 cm voor achterwand</v>
          </cell>
          <cell r="P1473" t="str">
            <v>Pied métallique L90 cm pour paroi de buffet</v>
          </cell>
          <cell r="R1473" t="str">
            <v>Metall foot B90 cm for wooden wall</v>
          </cell>
          <cell r="T1473">
            <v>55</v>
          </cell>
        </row>
        <row r="1474">
          <cell r="A1474">
            <v>3202</v>
          </cell>
          <cell r="B1474" t="str">
            <v>Mietartikel</v>
          </cell>
          <cell r="C1474" t="str">
            <v>Buffetsysteme</v>
          </cell>
          <cell r="D1474" t="str">
            <v>Rückwandplatte weiß 102*230 cm</v>
          </cell>
          <cell r="F1474">
            <v>58.5</v>
          </cell>
          <cell r="G1474">
            <v>6.5</v>
          </cell>
          <cell r="H1474">
            <v>15</v>
          </cell>
          <cell r="I1474">
            <v>440</v>
          </cell>
          <cell r="J1474">
            <v>18000</v>
          </cell>
          <cell r="K1474">
            <v>0.6</v>
          </cell>
          <cell r="N1474" t="str">
            <v>Achterwand wit 102*230 cm</v>
          </cell>
          <cell r="P1474" t="str">
            <v>Paroi de buffet en blanc L102*H230 cm</v>
          </cell>
          <cell r="R1474" t="str">
            <v>Wooden wall white 102*230 cm</v>
          </cell>
          <cell r="T1474">
            <v>145</v>
          </cell>
        </row>
        <row r="1475">
          <cell r="A1475">
            <v>3203</v>
          </cell>
          <cell r="B1475" t="str">
            <v>Mietartikel</v>
          </cell>
          <cell r="C1475" t="str">
            <v>Buffetsysteme</v>
          </cell>
          <cell r="D1475" t="str">
            <v>LED-Beleuchtungsaufsatz für Rückwandplatte</v>
          </cell>
          <cell r="F1475">
            <v>150</v>
          </cell>
          <cell r="G1475">
            <v>13.5</v>
          </cell>
          <cell r="H1475">
            <v>24</v>
          </cell>
          <cell r="I1475">
            <v>742.5</v>
          </cell>
          <cell r="J1475">
            <v>7000</v>
          </cell>
          <cell r="K1475">
            <v>0.1</v>
          </cell>
          <cell r="N1475" t="str">
            <v>LED-verlichting opzetstuk voor achterwand</v>
          </cell>
          <cell r="P1475" t="str">
            <v>Elément illuminé LED pour paroi de buffet</v>
          </cell>
          <cell r="R1475" t="str">
            <v>LED-lighting top for wooden wall</v>
          </cell>
          <cell r="T1475">
            <v>250</v>
          </cell>
        </row>
        <row r="1476">
          <cell r="A1476">
            <v>3205</v>
          </cell>
          <cell r="B1476" t="str">
            <v>Mietartikel</v>
          </cell>
          <cell r="C1476" t="str">
            <v>Empfangstresen</v>
          </cell>
          <cell r="D1476" t="str">
            <v>Buffet-Zwischenelement 45°-Ecke weiß T90*H95 cm</v>
          </cell>
          <cell r="F1476">
            <v>77.5</v>
          </cell>
          <cell r="G1476">
            <v>20</v>
          </cell>
          <cell r="H1476">
            <v>29</v>
          </cell>
          <cell r="I1476">
            <v>495</v>
          </cell>
          <cell r="J1476">
            <v>30000</v>
          </cell>
          <cell r="K1476">
            <v>0.5</v>
          </cell>
          <cell r="N1476" t="str">
            <v>Buffet-tussenelement 45°-hoek wit B90*H95 cm</v>
          </cell>
          <cell r="P1476" t="str">
            <v>Elément de raccord angle 45° blanc P90*H95 cm</v>
          </cell>
          <cell r="R1476" t="str">
            <v>Buffet-connecting element 45°-corner white W90*H95 cm</v>
          </cell>
          <cell r="T1476">
            <v>195</v>
          </cell>
        </row>
        <row r="1477">
          <cell r="A1477">
            <v>3207</v>
          </cell>
          <cell r="B1477" t="str">
            <v>Mietartikel</v>
          </cell>
          <cell r="C1477" t="str">
            <v>Buffetsysteme</v>
          </cell>
          <cell r="D1477" t="str">
            <v>Theken-90 Grad-Eckelement 1/4 rund weiß B90*T90*H95 cm</v>
          </cell>
          <cell r="F1477">
            <v>172.5</v>
          </cell>
          <cell r="G1477">
            <v>20</v>
          </cell>
          <cell r="H1477">
            <v>35</v>
          </cell>
          <cell r="I1477">
            <v>1375</v>
          </cell>
          <cell r="J1477">
            <v>35000</v>
          </cell>
          <cell r="K1477">
            <v>1</v>
          </cell>
          <cell r="N1477" t="str">
            <v>Buffet-90 graden-hoekelement 1/4 rond wit B90*D90*H95 cm</v>
          </cell>
          <cell r="P1477" t="str">
            <v>Elément de raccord 90° 1/4 rond blanc L90*P90*H95 cm</v>
          </cell>
          <cell r="R1477" t="str">
            <v>Buffet-90 degrees-cornerelement 1/4 round white</v>
          </cell>
          <cell r="S1477" t="str">
            <v>L90*W90*H95 cm</v>
          </cell>
          <cell r="T1477">
            <v>350</v>
          </cell>
        </row>
        <row r="1478">
          <cell r="A1478">
            <v>3211</v>
          </cell>
          <cell r="B1478" t="str">
            <v>Mietartikel</v>
          </cell>
          <cell r="C1478" t="str">
            <v>Buffetsysteme</v>
          </cell>
          <cell r="D1478" t="str">
            <v>LED-Stromversorgung Buffetsystem (100-240V/50W)</v>
          </cell>
          <cell r="E1478" t="str">
            <v>feste Farben intern abrufbar oder alternativ Farbmischung über externen DMX-Controller (6 Kanäle, 5pol XLR)</v>
          </cell>
          <cell r="F1478">
            <v>23.5</v>
          </cell>
          <cell r="G1478">
            <v>0</v>
          </cell>
          <cell r="H1478">
            <v>0</v>
          </cell>
          <cell r="I1478">
            <v>650</v>
          </cell>
          <cell r="J1478">
            <v>3000</v>
          </cell>
          <cell r="K1478">
            <v>0.01</v>
          </cell>
          <cell r="N1478" t="str">
            <v>LED-stroomverzorging Party Rent buffetsystem (100-240V/50W)</v>
          </cell>
          <cell r="O1478" t="str">
            <v>vaste kleuren intern oproepbaar of alternatieve kleurenvermenging_x000D_
via een externe DMX-controller (6 kanaals 5pol XLR)</v>
          </cell>
          <cell r="P1478" t="str">
            <v>Lalimentation LED pour systèmes de buffet Party Rent</v>
          </cell>
          <cell r="Q1478" t="str">
            <v>(LED-Power 72 (black 100-240V/50-60Hz) couleurs définies en interne ou mélange de couleurs possible en externe par DMX-Controller_x000D_
(canal 6, 5pol XLR)</v>
          </cell>
          <cell r="R1478" t="str">
            <v>LED-electric power supply Party Rent buffetsystem</v>
          </cell>
          <cell r="S1478" t="str">
            <v>(100-240V/50W) fixed colours intern available or alternative colour mixture with external DMX-controller (6 canals, 5pole XLR)</v>
          </cell>
          <cell r="T1478">
            <v>33</v>
          </cell>
        </row>
        <row r="1479">
          <cell r="A1479">
            <v>3213</v>
          </cell>
          <cell r="B1479" t="str">
            <v>Mietartikel</v>
          </cell>
          <cell r="C1479" t="str">
            <v>Glas Essence IITTALA</v>
          </cell>
          <cell r="D1479" t="str">
            <v>Rotweinglas Essence 45 cl H23 cm</v>
          </cell>
          <cell r="F1479">
            <v>0.74</v>
          </cell>
          <cell r="G1479">
            <v>0.12</v>
          </cell>
          <cell r="H1479">
            <v>0</v>
          </cell>
          <cell r="I1479">
            <v>14</v>
          </cell>
          <cell r="J1479">
            <v>300</v>
          </cell>
          <cell r="K1479">
            <v>3.5999999999999999E-3</v>
          </cell>
          <cell r="M1479" t="str">
            <v>25</v>
          </cell>
          <cell r="N1479" t="str">
            <v>Rode wijnglas Essence 45 cl H23 cm</v>
          </cell>
          <cell r="P1479" t="str">
            <v>Verre à vin rouge Essence 45 cl H23 cm</v>
          </cell>
          <cell r="R1479" t="str">
            <v>Red wine glass Essence 45 cl H23 cm</v>
          </cell>
          <cell r="T1479">
            <v>1.575</v>
          </cell>
        </row>
        <row r="1480">
          <cell r="A1480">
            <v>3214</v>
          </cell>
          <cell r="B1480" t="str">
            <v>Mietartikel</v>
          </cell>
          <cell r="C1480" t="str">
            <v>Glas Essence IITTALA</v>
          </cell>
          <cell r="D1480" t="str">
            <v>Weißweinglas Essence 33 cl H23 cm</v>
          </cell>
          <cell r="F1480">
            <v>0.74</v>
          </cell>
          <cell r="G1480">
            <v>0.12</v>
          </cell>
          <cell r="H1480">
            <v>0</v>
          </cell>
          <cell r="I1480">
            <v>14</v>
          </cell>
          <cell r="J1480">
            <v>300</v>
          </cell>
          <cell r="K1480">
            <v>3.5999999999999999E-3</v>
          </cell>
          <cell r="M1480" t="str">
            <v>25</v>
          </cell>
          <cell r="N1480" t="str">
            <v>Witte wijnglas Essence 33 cl H23 cm</v>
          </cell>
          <cell r="P1480" t="str">
            <v>Verre à vin blanc Essence 33 cl H23 cm</v>
          </cell>
          <cell r="R1480" t="str">
            <v>White wine glass Essence 33 cl H23 cm</v>
          </cell>
          <cell r="T1480">
            <v>1.575</v>
          </cell>
        </row>
        <row r="1481">
          <cell r="A1481">
            <v>3216</v>
          </cell>
          <cell r="B1481" t="str">
            <v>Mietartikel</v>
          </cell>
          <cell r="C1481" t="str">
            <v>Buffetsysteme</v>
          </cell>
          <cell r="D1481" t="str">
            <v>Zentralsteuerung DMX für max. 32 LED-Stromversorgungen</v>
          </cell>
          <cell r="F1481">
            <v>115</v>
          </cell>
          <cell r="G1481">
            <v>0</v>
          </cell>
          <cell r="H1481">
            <v>0</v>
          </cell>
          <cell r="I1481">
            <v>1595</v>
          </cell>
          <cell r="J1481">
            <v>3000</v>
          </cell>
          <cell r="K1481">
            <v>0.01</v>
          </cell>
          <cell r="N1481" t="str">
            <v>Centrale aansturingsunit DMX max 32 LED-stroomverzorgingen</v>
          </cell>
          <cell r="P1481" t="str">
            <v>Commande centrale DMX512 pour max. 32 LED-alimentations</v>
          </cell>
          <cell r="R1481" t="str">
            <v>Central control unit DMX</v>
          </cell>
          <cell r="S1481" t="str">
            <v>for max. 32 LED-electric power supplies</v>
          </cell>
          <cell r="T1481">
            <v>150</v>
          </cell>
        </row>
        <row r="1482">
          <cell r="A1482">
            <v>3220</v>
          </cell>
          <cell r="B1482" t="str">
            <v>Mietartikel</v>
          </cell>
          <cell r="C1482" t="str">
            <v>Glas Essence IITTALA</v>
          </cell>
          <cell r="D1482" t="str">
            <v>Champagnerglas Essence 21 cl H23 cm</v>
          </cell>
          <cell r="F1482">
            <v>0.74</v>
          </cell>
          <cell r="G1482">
            <v>0.12</v>
          </cell>
          <cell r="H1482">
            <v>0</v>
          </cell>
          <cell r="I1482">
            <v>14</v>
          </cell>
          <cell r="J1482">
            <v>300</v>
          </cell>
          <cell r="K1482">
            <v>3.5999999999999999E-3</v>
          </cell>
          <cell r="M1482" t="str">
            <v>25</v>
          </cell>
          <cell r="N1482" t="str">
            <v>Champagne flute Essence 21 cl H23 cm</v>
          </cell>
          <cell r="P1482" t="str">
            <v>Coupe à champagne Essence 21 cl H23 cm</v>
          </cell>
          <cell r="R1482" t="str">
            <v>Champagne flute Essence 21 cl H23 cm</v>
          </cell>
          <cell r="T1482">
            <v>1.575</v>
          </cell>
        </row>
        <row r="1483">
          <cell r="A1483">
            <v>3222</v>
          </cell>
          <cell r="B1483" t="str">
            <v>Mietartikel</v>
          </cell>
          <cell r="C1483" t="str">
            <v>Buffetsysteme</v>
          </cell>
          <cell r="D1483" t="str">
            <v>DMX Steuerleitung 5 Meter (5pol XLR)</v>
          </cell>
          <cell r="F1483">
            <v>2.5</v>
          </cell>
          <cell r="G1483">
            <v>0</v>
          </cell>
          <cell r="H1483">
            <v>0</v>
          </cell>
          <cell r="I1483">
            <v>55</v>
          </cell>
          <cell r="J1483">
            <v>1000</v>
          </cell>
          <cell r="K1483">
            <v>5.0000000000000001E-4</v>
          </cell>
          <cell r="N1483" t="str">
            <v>DMX aansturingskabel 5 meter (5pol XLR)</v>
          </cell>
          <cell r="P1483" t="str">
            <v>DMX512 Câble 5 mètres</v>
          </cell>
          <cell r="R1483" t="str">
            <v>DMX cable 5 meter (5pole XLR)</v>
          </cell>
          <cell r="T1483">
            <v>2.75</v>
          </cell>
        </row>
        <row r="1484">
          <cell r="A1484">
            <v>3236</v>
          </cell>
          <cell r="B1484" t="str">
            <v>Mietartikel</v>
          </cell>
          <cell r="C1484" t="str">
            <v>Biertheken</v>
          </cell>
          <cell r="D1484" t="str">
            <v>Thekendeckblatt 1/8 Kreis CNS mit Schanksäule und Spülbecken</v>
          </cell>
          <cell r="E1484" t="str">
            <v>inkl. Untertisch-Kühler (2-leitig); CO2-Flasche und Keg-Zapfköpfe_x000D_
werden NICHT mitgeliefert</v>
          </cell>
          <cell r="F1484">
            <v>235</v>
          </cell>
          <cell r="G1484">
            <v>26.5</v>
          </cell>
          <cell r="H1484">
            <v>35</v>
          </cell>
          <cell r="I1484">
            <v>4284.5</v>
          </cell>
          <cell r="J1484">
            <v>35000</v>
          </cell>
          <cell r="K1484">
            <v>1.25</v>
          </cell>
          <cell r="N1484" t="str">
            <v>Werkblad rvs met tapkraan en spoelbak 1/8 cirkel Ø526*D70 cm</v>
          </cell>
          <cell r="O1484" t="str">
            <v>(combi met 3168)</v>
          </cell>
          <cell r="P1484" t="str">
            <v>Plaque de travail 1/8 cercle CNS avec robinet à pompe</v>
          </cell>
          <cell r="Q1484" t="str">
            <v>et évier</v>
          </cell>
          <cell r="R1484" t="str">
            <v>Buffet-tabletop stainless steel with dispence tab</v>
          </cell>
          <cell r="S1484" t="str">
            <v>and rinsing bowl 1/8 circle Ø526*W70 cm (combi with 3168)</v>
          </cell>
          <cell r="T1484">
            <v>455</v>
          </cell>
        </row>
        <row r="1485">
          <cell r="A1485">
            <v>3238</v>
          </cell>
          <cell r="B1485" t="str">
            <v>Mietartikel</v>
          </cell>
          <cell r="C1485" t="str">
            <v>Biertheken</v>
          </cell>
          <cell r="D1485" t="str">
            <v>Thekendeckblatt CNS 1/8 Kreis Ø526*T70 cm (Kombi mit 3168)</v>
          </cell>
          <cell r="F1485">
            <v>57.5</v>
          </cell>
          <cell r="G1485">
            <v>10</v>
          </cell>
          <cell r="H1485">
            <v>15</v>
          </cell>
          <cell r="I1485">
            <v>2250</v>
          </cell>
          <cell r="J1485">
            <v>22000</v>
          </cell>
          <cell r="K1485">
            <v>0.4</v>
          </cell>
          <cell r="N1485" t="str">
            <v>Werkblad rvs 1/8 cirkel Ø526*D70 cm (combi mit 3168)</v>
          </cell>
          <cell r="P1485" t="str">
            <v>Plaque de travail CNS 1/8 cercle Ø526*P70 cm</v>
          </cell>
          <cell r="Q1485" t="str">
            <v>(à combiner avec 3168)</v>
          </cell>
          <cell r="R1485" t="str">
            <v>Buffet-tabletop stainless steel 1/8 circle Ø526*W70 cm</v>
          </cell>
          <cell r="S1485" t="str">
            <v>(combi with 3168)</v>
          </cell>
          <cell r="T1485">
            <v>135</v>
          </cell>
        </row>
        <row r="1486">
          <cell r="A1486">
            <v>3240</v>
          </cell>
          <cell r="B1486" t="str">
            <v>Mietartikel</v>
          </cell>
          <cell r="C1486" t="str">
            <v>Teppich &amp; Bodenbeläge</v>
          </cell>
          <cell r="D1486" t="str">
            <v>Tanzbodenplatte TEAK 91*91 cm</v>
          </cell>
          <cell r="E1486" t="str">
            <v>(Bodenfläche muss eben sein)</v>
          </cell>
          <cell r="F1486">
            <v>18.600000000000001</v>
          </cell>
          <cell r="G1486">
            <v>0</v>
          </cell>
          <cell r="H1486">
            <v>8.75</v>
          </cell>
          <cell r="I1486">
            <v>93.5</v>
          </cell>
          <cell r="J1486">
            <v>19000</v>
          </cell>
          <cell r="K1486">
            <v>7.1999999999999995E-2</v>
          </cell>
          <cell r="N1486" t="str">
            <v>Dansvloerelement TEAK 91*91 cm</v>
          </cell>
          <cell r="O1486" t="str">
            <v>(Ondergrond moet vlak zijn!)</v>
          </cell>
          <cell r="P1486" t="str">
            <v>Elément de piste de danse teck 91*91 cm</v>
          </cell>
          <cell r="Q1486" t="str">
            <v>(la surface doit être plate)</v>
          </cell>
          <cell r="R1486" t="str">
            <v>Dancing floor element teak 91*91 cm</v>
          </cell>
          <cell r="S1486" t="str">
            <v>(surface has to be flat)</v>
          </cell>
          <cell r="T1486">
            <v>39.5</v>
          </cell>
        </row>
        <row r="1487">
          <cell r="A1487">
            <v>3241</v>
          </cell>
          <cell r="B1487" t="str">
            <v>Mietartikel</v>
          </cell>
          <cell r="C1487" t="str">
            <v>Teppich &amp; Bodenbeläge</v>
          </cell>
          <cell r="D1487" t="str">
            <v>Aluprofile Teak Tanzboden Gerade/Not</v>
          </cell>
          <cell r="F1487">
            <v>1.75</v>
          </cell>
          <cell r="G1487">
            <v>0</v>
          </cell>
          <cell r="H1487">
            <v>0</v>
          </cell>
          <cell r="I1487">
            <v>22</v>
          </cell>
          <cell r="J1487">
            <v>1500</v>
          </cell>
          <cell r="N1487" t="str">
            <v>Aluprofiel teak dansvloer not</v>
          </cell>
          <cell r="P1487" t="str">
            <v>Profil aluminium de piste de danse en teck</v>
          </cell>
          <cell r="Q1487" t="str">
            <v>droit/not</v>
          </cell>
          <cell r="R1487" t="str">
            <v>Alu edge teak dancing floor tongue</v>
          </cell>
          <cell r="T1487">
            <v>2.2000000000000002</v>
          </cell>
        </row>
        <row r="1488">
          <cell r="A1488">
            <v>3242</v>
          </cell>
          <cell r="B1488" t="str">
            <v>Mietartikel</v>
          </cell>
          <cell r="C1488" t="str">
            <v>Teppich &amp; Bodenbeläge</v>
          </cell>
          <cell r="D1488" t="str">
            <v>Aluprofile Teak Tanzboden Rechts/Not</v>
          </cell>
          <cell r="F1488">
            <v>1.75</v>
          </cell>
          <cell r="G1488">
            <v>0</v>
          </cell>
          <cell r="H1488">
            <v>0</v>
          </cell>
          <cell r="I1488">
            <v>22</v>
          </cell>
          <cell r="J1488">
            <v>1500</v>
          </cell>
          <cell r="N1488" t="str">
            <v>Aluprofiel teak dansvloer rechts/not</v>
          </cell>
          <cell r="P1488" t="str">
            <v>Profil aluminium de piste de danse  en teck droite/not</v>
          </cell>
          <cell r="R1488" t="str">
            <v>Alu edge teak dancing floor right tongue</v>
          </cell>
          <cell r="T1488">
            <v>2.2000000000000002</v>
          </cell>
        </row>
        <row r="1489">
          <cell r="A1489">
            <v>3243</v>
          </cell>
          <cell r="B1489" t="str">
            <v>Mietartikel</v>
          </cell>
          <cell r="C1489" t="str">
            <v>Teppich &amp; Bodenbeläge</v>
          </cell>
          <cell r="D1489" t="str">
            <v>Aluprofile Teak Tanzboden Links/Not</v>
          </cell>
          <cell r="F1489">
            <v>1.75</v>
          </cell>
          <cell r="G1489">
            <v>0</v>
          </cell>
          <cell r="H1489">
            <v>0</v>
          </cell>
          <cell r="I1489">
            <v>22</v>
          </cell>
          <cell r="J1489">
            <v>1500</v>
          </cell>
          <cell r="N1489" t="str">
            <v>Aluprofiel teak dansvloer links/not</v>
          </cell>
          <cell r="P1489" t="str">
            <v>Profil aluminium de piste de danse en teck gauche/not</v>
          </cell>
          <cell r="R1489" t="str">
            <v>Alu edge teak dancing floor left tongue</v>
          </cell>
          <cell r="T1489">
            <v>2.2000000000000002</v>
          </cell>
        </row>
        <row r="1490">
          <cell r="A1490">
            <v>3244</v>
          </cell>
          <cell r="B1490" t="str">
            <v>Mietartikel</v>
          </cell>
          <cell r="C1490" t="str">
            <v>Teppich &amp; Bodenbeläge</v>
          </cell>
          <cell r="D1490" t="str">
            <v>Aluprofile Teak Tanzboden Gerade/Fer</v>
          </cell>
          <cell r="F1490">
            <v>1.75</v>
          </cell>
          <cell r="G1490">
            <v>0</v>
          </cell>
          <cell r="H1490">
            <v>0</v>
          </cell>
          <cell r="I1490">
            <v>22</v>
          </cell>
          <cell r="J1490">
            <v>1500</v>
          </cell>
          <cell r="N1490" t="str">
            <v>Aluprofiel teak dansvloer fer</v>
          </cell>
          <cell r="P1490" t="str">
            <v>Profil aluminium en teck pour piste de danse droit/fer</v>
          </cell>
          <cell r="R1490" t="str">
            <v>Alu edge teak dancing floor groove</v>
          </cell>
          <cell r="T1490">
            <v>2.2000000000000002</v>
          </cell>
        </row>
        <row r="1491">
          <cell r="A1491">
            <v>3245</v>
          </cell>
          <cell r="B1491" t="str">
            <v>Mietartikel</v>
          </cell>
          <cell r="C1491" t="str">
            <v>Teppich &amp; Bodenbeläge</v>
          </cell>
          <cell r="D1491" t="str">
            <v>Aluprofile Teak Tanzboden Rechts/Fer</v>
          </cell>
          <cell r="F1491">
            <v>1.75</v>
          </cell>
          <cell r="G1491">
            <v>0</v>
          </cell>
          <cell r="H1491">
            <v>0</v>
          </cell>
          <cell r="I1491">
            <v>22</v>
          </cell>
          <cell r="J1491">
            <v>1500</v>
          </cell>
          <cell r="N1491" t="str">
            <v>Aluprofiel teak dansvloer rechts/fer</v>
          </cell>
          <cell r="P1491" t="str">
            <v>Profil aluminium en teck pour piste de danse droite/fer</v>
          </cell>
          <cell r="R1491" t="str">
            <v>Alu edge teak dancing floor right groove</v>
          </cell>
          <cell r="T1491">
            <v>2.2000000000000002</v>
          </cell>
        </row>
        <row r="1492">
          <cell r="A1492">
            <v>3246</v>
          </cell>
          <cell r="B1492" t="str">
            <v>Mietartikel</v>
          </cell>
          <cell r="C1492" t="str">
            <v>Teppich &amp; Bodenbeläge</v>
          </cell>
          <cell r="D1492" t="str">
            <v>Aluprofile Teak Tanzboden Links/Fer</v>
          </cell>
          <cell r="F1492">
            <v>1.75</v>
          </cell>
          <cell r="G1492">
            <v>0</v>
          </cell>
          <cell r="H1492">
            <v>0</v>
          </cell>
          <cell r="I1492">
            <v>22</v>
          </cell>
          <cell r="J1492">
            <v>1500</v>
          </cell>
          <cell r="N1492" t="str">
            <v>Aluprofiel teak dansvloer links/fer</v>
          </cell>
          <cell r="P1492" t="str">
            <v>Profil aluminium en teck pour piste de danse gauche/fer</v>
          </cell>
          <cell r="R1492" t="str">
            <v>Alu edge teak dancing floor left groove</v>
          </cell>
          <cell r="T1492">
            <v>2.2000000000000002</v>
          </cell>
        </row>
        <row r="1493">
          <cell r="A1493">
            <v>3261</v>
          </cell>
          <cell r="B1493" t="str">
            <v>Mietartikel</v>
          </cell>
          <cell r="C1493" t="str">
            <v>Designerstühle</v>
          </cell>
          <cell r="D1493" t="str">
            <v>Chair One weiß B55*T60*H82 SH45 cm</v>
          </cell>
          <cell r="F1493">
            <v>17.75</v>
          </cell>
          <cell r="G1493">
            <v>0</v>
          </cell>
          <cell r="H1493">
            <v>3</v>
          </cell>
          <cell r="I1493">
            <v>264</v>
          </cell>
          <cell r="J1493">
            <v>4250</v>
          </cell>
          <cell r="K1493">
            <v>8.5000000000000006E-2</v>
          </cell>
          <cell r="N1493" t="str">
            <v>Chair One wit B55*D60*H82 cm ZH45 cm</v>
          </cell>
          <cell r="P1493" t="str">
            <v>Chaise One blanc LA55*HS45*H82 cm</v>
          </cell>
          <cell r="R1493" t="str">
            <v>Chair One white W55*D60*H82 cm SH45 cm</v>
          </cell>
          <cell r="T1493">
            <v>52</v>
          </cell>
        </row>
        <row r="1494">
          <cell r="A1494">
            <v>3262</v>
          </cell>
          <cell r="B1494" t="str">
            <v>Mietartikel</v>
          </cell>
          <cell r="C1494" t="str">
            <v>Designerstühle</v>
          </cell>
          <cell r="D1494" t="str">
            <v>Chair One schwarz B55*T60*H82 SH45 cm</v>
          </cell>
          <cell r="F1494">
            <v>17.75</v>
          </cell>
          <cell r="G1494">
            <v>0</v>
          </cell>
          <cell r="H1494">
            <v>3</v>
          </cell>
          <cell r="I1494">
            <v>264</v>
          </cell>
          <cell r="J1494">
            <v>4250</v>
          </cell>
          <cell r="K1494">
            <v>8.5000000000000006E-2</v>
          </cell>
          <cell r="N1494" t="str">
            <v>Chair One zwart B55*D60*H82 cm ZH45 cm</v>
          </cell>
          <cell r="P1494" t="str">
            <v>Chaise One noir LA55*HS45*H82 cm</v>
          </cell>
          <cell r="R1494" t="str">
            <v>Chair One black W55*D60*H82 cm SH45 cm</v>
          </cell>
          <cell r="T1494">
            <v>52</v>
          </cell>
        </row>
        <row r="1495">
          <cell r="A1495">
            <v>3264</v>
          </cell>
          <cell r="B1495" t="str">
            <v>Mietartikel</v>
          </cell>
          <cell r="C1495" t="str">
            <v>Designerstühle</v>
          </cell>
          <cell r="D1495" t="str">
            <v>Sitzpolster Chair One grau/schwarz</v>
          </cell>
          <cell r="F1495">
            <v>3.25</v>
          </cell>
          <cell r="G1495">
            <v>0</v>
          </cell>
          <cell r="H1495">
            <v>1.5</v>
          </cell>
          <cell r="I1495">
            <v>82.5</v>
          </cell>
          <cell r="J1495">
            <v>150</v>
          </cell>
          <cell r="K1495">
            <v>1E-3</v>
          </cell>
          <cell r="N1495" t="str">
            <v>Zitkussen Chair One grijs/zwart</v>
          </cell>
          <cell r="P1495" t="str">
            <v>Coussin chaise one gris/ noir</v>
          </cell>
          <cell r="R1495" t="str">
            <v>Seat cushion chair One grey/black</v>
          </cell>
          <cell r="T1495">
            <v>6.75</v>
          </cell>
        </row>
        <row r="1496">
          <cell r="A1496">
            <v>3266</v>
          </cell>
          <cell r="B1496" t="str">
            <v>Mietartikel</v>
          </cell>
          <cell r="C1496" t="str">
            <v>Barhocker</v>
          </cell>
          <cell r="D1496" t="str">
            <v>Stool One (Barhocker) weiß B56*T47*H83 SH77 cm</v>
          </cell>
          <cell r="F1496">
            <v>22</v>
          </cell>
          <cell r="G1496">
            <v>0</v>
          </cell>
          <cell r="H1496">
            <v>3.5</v>
          </cell>
          <cell r="I1496">
            <v>264</v>
          </cell>
          <cell r="J1496">
            <v>4000</v>
          </cell>
          <cell r="K1496">
            <v>0.1</v>
          </cell>
          <cell r="N1496" t="str">
            <v>Stool One wit B56*D47*H83 cm ZH77 cm</v>
          </cell>
          <cell r="P1496" t="str">
            <v>Tabouret Stool One blanc LA56*HS77 cm</v>
          </cell>
          <cell r="R1496" t="str">
            <v>Stool One white W56*D47*H83 cm SH77 cm</v>
          </cell>
          <cell r="T1496">
            <v>59.5</v>
          </cell>
        </row>
        <row r="1497">
          <cell r="A1497">
            <v>3267</v>
          </cell>
          <cell r="B1497" t="str">
            <v>Mietartikel</v>
          </cell>
          <cell r="C1497" t="str">
            <v>Barhocker</v>
          </cell>
          <cell r="D1497" t="str">
            <v>Stool One (Barhocker) schwarz B56*T47*H83 SH77 cm</v>
          </cell>
          <cell r="F1497">
            <v>22</v>
          </cell>
          <cell r="G1497">
            <v>0</v>
          </cell>
          <cell r="H1497">
            <v>3.5</v>
          </cell>
          <cell r="I1497">
            <v>264</v>
          </cell>
          <cell r="J1497">
            <v>4000</v>
          </cell>
          <cell r="K1497">
            <v>0.1</v>
          </cell>
          <cell r="N1497" t="str">
            <v>Stool One zwart B56*D47*H83 cm ZH77 cm</v>
          </cell>
          <cell r="P1497" t="str">
            <v>Tabouret Stool One noir LA56*HS77 cm</v>
          </cell>
          <cell r="R1497" t="str">
            <v>Stool One black W56*D47*H83 cm SH77 cm</v>
          </cell>
          <cell r="T1497">
            <v>59.5</v>
          </cell>
        </row>
        <row r="1498">
          <cell r="A1498">
            <v>3269</v>
          </cell>
          <cell r="B1498" t="str">
            <v>Mietartikel</v>
          </cell>
          <cell r="C1498" t="str">
            <v>Barhocker</v>
          </cell>
          <cell r="D1498" t="str">
            <v>Sitzpolster Stool One (Barhocker) grau/schwarz</v>
          </cell>
          <cell r="F1498">
            <v>3.25</v>
          </cell>
          <cell r="G1498">
            <v>0</v>
          </cell>
          <cell r="H1498">
            <v>1.5</v>
          </cell>
          <cell r="I1498">
            <v>82.5</v>
          </cell>
          <cell r="J1498">
            <v>150</v>
          </cell>
          <cell r="K1498">
            <v>1E-3</v>
          </cell>
          <cell r="N1498" t="str">
            <v>Zitkussen stool One grijs/zwart</v>
          </cell>
          <cell r="P1498" t="str">
            <v>Coussin pour Tabouret Stool One gris/noir</v>
          </cell>
          <cell r="R1498" t="str">
            <v>Seat cushion stool One grey/black</v>
          </cell>
          <cell r="T1498">
            <v>6.75</v>
          </cell>
        </row>
        <row r="1499">
          <cell r="A1499">
            <v>3271</v>
          </cell>
          <cell r="B1499" t="str">
            <v>Mietartikel</v>
          </cell>
          <cell r="C1499" t="str">
            <v>Designer(steh-)tische</v>
          </cell>
          <cell r="D1499" t="str">
            <v>Brückentisch-Platte Monte Carlo zebrano 70*70*H8 cm</v>
          </cell>
          <cell r="F1499">
            <v>40</v>
          </cell>
          <cell r="G1499">
            <v>0</v>
          </cell>
          <cell r="H1499">
            <v>14</v>
          </cell>
          <cell r="I1499">
            <v>375</v>
          </cell>
          <cell r="J1499">
            <v>8000</v>
          </cell>
          <cell r="K1499">
            <v>0.15</v>
          </cell>
          <cell r="N1499" t="str">
            <v>Brug-tafelblad Monte Carlo zebrano 70*70*H8 cm</v>
          </cell>
          <cell r="P1499" t="str">
            <v>Plaque de table Monte Carlo zebrano 70*70*H8 cm</v>
          </cell>
          <cell r="R1499" t="str">
            <v>Bridge-Tabletop Monte Carlo zebrano 70*70*H8 cm</v>
          </cell>
          <cell r="T1499">
            <v>99.5</v>
          </cell>
        </row>
        <row r="1500">
          <cell r="A1500">
            <v>3273</v>
          </cell>
          <cell r="B1500" t="str">
            <v>Mietartikel</v>
          </cell>
          <cell r="C1500" t="str">
            <v>Designer(steh-)tische</v>
          </cell>
          <cell r="D1500" t="str">
            <v>Brückentisch-Platte Monte Carlo zebrano 180*70*H8 cm</v>
          </cell>
          <cell r="F1500">
            <v>75</v>
          </cell>
          <cell r="G1500">
            <v>0</v>
          </cell>
          <cell r="H1500">
            <v>20</v>
          </cell>
          <cell r="I1500">
            <v>420</v>
          </cell>
          <cell r="J1500">
            <v>16000</v>
          </cell>
          <cell r="K1500">
            <v>0.25</v>
          </cell>
          <cell r="N1500" t="str">
            <v>Brug-tafelblad Monte Carlo zebrano 180*70*H8 cm</v>
          </cell>
          <cell r="P1500" t="str">
            <v>Plaque de table Monte Carlo zebrano 180*70*H8 cm</v>
          </cell>
          <cell r="R1500" t="str">
            <v>Bridge-Tabletop Monte Carlo zebrano 180*70*H8 cm</v>
          </cell>
          <cell r="T1500">
            <v>165</v>
          </cell>
        </row>
        <row r="1501">
          <cell r="A1501">
            <v>3276</v>
          </cell>
          <cell r="B1501" t="str">
            <v>Mietartikel</v>
          </cell>
          <cell r="C1501" t="str">
            <v>Designer(steh-)tische</v>
          </cell>
          <cell r="D1501" t="str">
            <v>Brückentischbein zebrano Höhe 37 cm</v>
          </cell>
          <cell r="F1501">
            <v>7</v>
          </cell>
          <cell r="G1501">
            <v>0</v>
          </cell>
          <cell r="H1501">
            <v>3</v>
          </cell>
          <cell r="I1501">
            <v>275</v>
          </cell>
          <cell r="J1501">
            <v>12000</v>
          </cell>
          <cell r="K1501">
            <v>6.25E-2</v>
          </cell>
          <cell r="N1501" t="str">
            <v>Brugtafelpoot zebrano hoogte 37 cm</v>
          </cell>
          <cell r="P1501" t="str">
            <v>Pied zebrano H37 cm</v>
          </cell>
          <cell r="R1501" t="str">
            <v>Tableleg zebrano height 37 cm</v>
          </cell>
          <cell r="T1501">
            <v>19.5</v>
          </cell>
        </row>
        <row r="1502">
          <cell r="A1502">
            <v>3277</v>
          </cell>
          <cell r="B1502" t="str">
            <v>Mietartikel</v>
          </cell>
          <cell r="C1502" t="str">
            <v>Designer(steh-)tische</v>
          </cell>
          <cell r="D1502" t="str">
            <v>Brückentischbein zebrano Höhe 68 cm</v>
          </cell>
          <cell r="E1502" t="str">
            <v>(Gesamttischhöhe 76 cm)</v>
          </cell>
          <cell r="F1502">
            <v>8</v>
          </cell>
          <cell r="G1502">
            <v>0</v>
          </cell>
          <cell r="H1502">
            <v>4</v>
          </cell>
          <cell r="I1502">
            <v>340</v>
          </cell>
          <cell r="J1502">
            <v>14000</v>
          </cell>
          <cell r="K1502">
            <v>7.4999999999999997E-2</v>
          </cell>
          <cell r="N1502" t="str">
            <v>Brugtafelpoot zebrano hoogte 68 cm</v>
          </cell>
          <cell r="O1502" t="str">
            <v>(tafelhoogte 76 cm)</v>
          </cell>
          <cell r="P1502" t="str">
            <v>Pied zebrano H68 cm</v>
          </cell>
          <cell r="Q1502" t="str">
            <v>(Table H76 cm)</v>
          </cell>
          <cell r="R1502" t="str">
            <v>Tableleg zebrano height 68 cm</v>
          </cell>
          <cell r="S1502" t="str">
            <v>(tableheight 76 cm)</v>
          </cell>
          <cell r="T1502">
            <v>24.5</v>
          </cell>
        </row>
        <row r="1503">
          <cell r="A1503">
            <v>3278</v>
          </cell>
          <cell r="B1503" t="str">
            <v>Mietartikel</v>
          </cell>
          <cell r="C1503" t="str">
            <v>Designer(steh-)tische</v>
          </cell>
          <cell r="D1503" t="str">
            <v>Brückentischbein zebrano Höhe 100 cm</v>
          </cell>
          <cell r="F1503">
            <v>9</v>
          </cell>
          <cell r="G1503">
            <v>0</v>
          </cell>
          <cell r="H1503">
            <v>5.25</v>
          </cell>
          <cell r="I1503">
            <v>390</v>
          </cell>
          <cell r="J1503">
            <v>15000</v>
          </cell>
          <cell r="K1503">
            <v>8.7499999999999994E-2</v>
          </cell>
          <cell r="N1503" t="str">
            <v>Brugtafelpoot zebrano H100 cm</v>
          </cell>
          <cell r="P1503" t="str">
            <v>Pied zebrano H108 cm</v>
          </cell>
          <cell r="R1503" t="str">
            <v>Tablelegs zebrano H100 cm</v>
          </cell>
          <cell r="T1503">
            <v>27.5</v>
          </cell>
        </row>
        <row r="1504">
          <cell r="A1504">
            <v>3280</v>
          </cell>
          <cell r="B1504" t="str">
            <v>Mietartikel</v>
          </cell>
          <cell r="C1504" t="str">
            <v>Designer(steh-)tische</v>
          </cell>
          <cell r="D1504" t="str">
            <v>Blende zebrano B164*H68 cm</v>
          </cell>
          <cell r="E1504" t="str">
            <v>für Brückentisch Monte Carlo (3273)</v>
          </cell>
          <cell r="F1504">
            <v>25.5</v>
          </cell>
          <cell r="G1504">
            <v>0</v>
          </cell>
          <cell r="H1504">
            <v>16</v>
          </cell>
          <cell r="I1504">
            <v>345</v>
          </cell>
          <cell r="J1504">
            <v>8000</v>
          </cell>
          <cell r="K1504">
            <v>0.17499999999999999</v>
          </cell>
          <cell r="N1504" t="str">
            <v>Knieschot zebrano B164*H68 cm</v>
          </cell>
          <cell r="O1504" t="str">
            <v>voor brug-tafel Monte Carlo (3273)</v>
          </cell>
          <cell r="P1504" t="str">
            <v>Cloison de fermeture zebrano L164*H68 pour table</v>
          </cell>
          <cell r="Q1504" t="str">
            <v>Monte Carlo 3273 (Table H76 cm)</v>
          </cell>
          <cell r="R1504" t="str">
            <v>Desk skirt zebrano L164*H68 cm</v>
          </cell>
          <cell r="S1504" t="str">
            <v>for bridge-table Monte Carlo (3273)</v>
          </cell>
          <cell r="T1504">
            <v>82.5</v>
          </cell>
        </row>
        <row r="1505">
          <cell r="A1505">
            <v>3281</v>
          </cell>
          <cell r="B1505" t="str">
            <v>Mietartikel</v>
          </cell>
          <cell r="C1505" t="str">
            <v>Designer(steh-)tische</v>
          </cell>
          <cell r="D1505" t="str">
            <v>Blende zebrano B164*H102 cm</v>
          </cell>
          <cell r="E1505" t="str">
            <v>für Brückentisch Monte Carlo (3273)</v>
          </cell>
          <cell r="F1505">
            <v>28.5</v>
          </cell>
          <cell r="G1505">
            <v>0</v>
          </cell>
          <cell r="H1505">
            <v>18.5</v>
          </cell>
          <cell r="I1505">
            <v>330</v>
          </cell>
          <cell r="J1505">
            <v>12000</v>
          </cell>
          <cell r="K1505">
            <v>0.08</v>
          </cell>
          <cell r="N1505" t="str">
            <v>Knieschot zebrano B164*H102 cm</v>
          </cell>
          <cell r="O1505" t="str">
            <v>voor brug-tafel Monte Carlo (3273)</v>
          </cell>
          <cell r="P1505" t="str">
            <v>Cloison de fermeture zebrano L164*H102 pour table</v>
          </cell>
          <cell r="Q1505" t="str">
            <v>Monte Carlo (3273)</v>
          </cell>
          <cell r="R1505" t="str">
            <v>Desk skirt zebrano L164*H102 cm</v>
          </cell>
          <cell r="S1505" t="str">
            <v>for bridge-table Monte Carlo (3273)</v>
          </cell>
          <cell r="T1505">
            <v>82.5</v>
          </cell>
        </row>
        <row r="1506">
          <cell r="A1506">
            <v>3286</v>
          </cell>
          <cell r="B1506" t="str">
            <v>Mietartikel</v>
          </cell>
          <cell r="C1506" t="str">
            <v>Designer(steh-)tische</v>
          </cell>
          <cell r="D1506" t="str">
            <v>Blende zebrano B54*H68 cm</v>
          </cell>
          <cell r="E1506" t="str">
            <v>für Brückentisch Monte Carlo (3271)</v>
          </cell>
          <cell r="F1506">
            <v>17.5</v>
          </cell>
          <cell r="G1506">
            <v>0</v>
          </cell>
          <cell r="H1506">
            <v>14</v>
          </cell>
          <cell r="I1506">
            <v>310</v>
          </cell>
          <cell r="J1506">
            <v>7000</v>
          </cell>
          <cell r="K1506">
            <v>0.05</v>
          </cell>
          <cell r="N1506" t="str">
            <v>Knieschot zebrano B54*H68 cm</v>
          </cell>
          <cell r="O1506" t="str">
            <v>voor brug-tafel Monte Carlo (3271)</v>
          </cell>
          <cell r="P1506" t="str">
            <v>Cloison de fermeture zebrano LA54*H68 cm</v>
          </cell>
          <cell r="R1506" t="str">
            <v>Desk skirt zebrano B54*H68 cm</v>
          </cell>
          <cell r="S1506" t="str">
            <v>for bridge-table Monte Carlo (3271)</v>
          </cell>
          <cell r="T1506">
            <v>55</v>
          </cell>
        </row>
        <row r="1507">
          <cell r="A1507">
            <v>3287</v>
          </cell>
          <cell r="B1507" t="str">
            <v>Mietartikel</v>
          </cell>
          <cell r="C1507" t="str">
            <v>Designer(steh-)tische</v>
          </cell>
          <cell r="D1507" t="str">
            <v>Blende zebrano B54*H102 cm</v>
          </cell>
          <cell r="E1507" t="str">
            <v>für Brückentisch Monte Carlo (3271)</v>
          </cell>
          <cell r="F1507">
            <v>21</v>
          </cell>
          <cell r="G1507">
            <v>0</v>
          </cell>
          <cell r="H1507">
            <v>16</v>
          </cell>
          <cell r="I1507">
            <v>335</v>
          </cell>
          <cell r="J1507">
            <v>8000</v>
          </cell>
          <cell r="K1507">
            <v>0.06</v>
          </cell>
          <cell r="N1507" t="str">
            <v>Knieschot zebrano B54*H102 cm</v>
          </cell>
          <cell r="O1507" t="str">
            <v>voor brug-tafel Monte Carlo (3271)</v>
          </cell>
          <cell r="P1507" t="str">
            <v>Coison de fermeture zebrano LA54*H102 cm</v>
          </cell>
          <cell r="R1507" t="str">
            <v>Desk skirt zebrano B54*H102 cm</v>
          </cell>
          <cell r="S1507" t="str">
            <v>for bridge-table Monte Carlo (3271)</v>
          </cell>
          <cell r="T1507">
            <v>66</v>
          </cell>
        </row>
        <row r="1508">
          <cell r="A1508">
            <v>3291</v>
          </cell>
          <cell r="B1508" t="str">
            <v>Mietartikel</v>
          </cell>
          <cell r="C1508" t="str">
            <v>Beleuchtung</v>
          </cell>
          <cell r="D1508" t="str">
            <v>Stehleuchtegestell Tolomeo Mega Terra 230V/150W</v>
          </cell>
          <cell r="E1508" t="str">
            <v>Höhe 238-327 cm</v>
          </cell>
          <cell r="F1508">
            <v>154</v>
          </cell>
          <cell r="G1508">
            <v>0</v>
          </cell>
          <cell r="H1508">
            <v>14.5</v>
          </cell>
          <cell r="I1508">
            <v>1072.5</v>
          </cell>
          <cell r="J1508">
            <v>25000</v>
          </cell>
          <cell r="K1508">
            <v>1.25</v>
          </cell>
          <cell r="N1508" t="str">
            <v>Staande lamp onderstel Tolomeo Mega Terra 230V/150W</v>
          </cell>
          <cell r="O1508" t="str">
            <v>hoogte 238-327 cm</v>
          </cell>
          <cell r="P1508" t="str">
            <v>Châssis pour lampe à pied Tolomeo Mega Terra 230V/150W</v>
          </cell>
          <cell r="R1508" t="str">
            <v>Standard lamp frame Tolomeo Mega Terra 230V/150W</v>
          </cell>
          <cell r="S1508" t="str">
            <v>height 238-327 cm</v>
          </cell>
          <cell r="T1508">
            <v>320</v>
          </cell>
        </row>
        <row r="1509">
          <cell r="A1509">
            <v>3292</v>
          </cell>
          <cell r="B1509" t="str">
            <v>Mietartikel</v>
          </cell>
          <cell r="C1509" t="str">
            <v>Beleuchtung</v>
          </cell>
          <cell r="D1509" t="str">
            <v>Lampenschirm weiß Tolomeo Mega Terra Ø36 cm (kombi mit 3291)</v>
          </cell>
          <cell r="F1509">
            <v>40</v>
          </cell>
          <cell r="G1509">
            <v>0</v>
          </cell>
          <cell r="H1509">
            <v>8.5</v>
          </cell>
          <cell r="I1509">
            <v>218.9</v>
          </cell>
          <cell r="J1509">
            <v>2000</v>
          </cell>
          <cell r="K1509">
            <v>0.1</v>
          </cell>
          <cell r="N1509" t="str">
            <v>Lampenkap wit Tolomeo Mega Terra Ø36 cm (combi mit 3291)</v>
          </cell>
          <cell r="P1509" t="str">
            <v>Abat-jour blanc Tolomeo Mega Terra Ø36 cm (combi avec 3291)</v>
          </cell>
          <cell r="R1509" t="str">
            <v>Lampshade white Tolomeo Mega Terra Ø36 cm (combi mit 3291)</v>
          </cell>
          <cell r="T1509">
            <v>55</v>
          </cell>
        </row>
        <row r="1510">
          <cell r="A1510">
            <v>3294</v>
          </cell>
          <cell r="B1510" t="str">
            <v>Mietartikel</v>
          </cell>
          <cell r="C1510" t="str">
            <v>Beleuchtung</v>
          </cell>
          <cell r="D1510" t="str">
            <v>Tischleuchte Tolomeo Mini Tavolo 230V/70W</v>
          </cell>
          <cell r="E1510" t="str">
            <v>Lampenschirm Aluminium_x000D_
max. Höhe 108 cm</v>
          </cell>
          <cell r="F1510">
            <v>79</v>
          </cell>
          <cell r="G1510">
            <v>0</v>
          </cell>
          <cell r="H1510">
            <v>8</v>
          </cell>
          <cell r="I1510">
            <v>407</v>
          </cell>
          <cell r="J1510">
            <v>3000</v>
          </cell>
          <cell r="K1510">
            <v>0.1</v>
          </cell>
          <cell r="N1510" t="str">
            <v>Tafellamp Tolomeo Mini Tavolo 230V/70W</v>
          </cell>
          <cell r="O1510" t="str">
            <v>lampenkap aluminium max. hoogte 108 cm</v>
          </cell>
          <cell r="P1510" t="str">
            <v>Lampe Tolomeo Mini Tavolo 230V/70W</v>
          </cell>
          <cell r="Q1510" t="str">
            <v>Abat-jour Aluminium, hauteur max. 108 cm</v>
          </cell>
          <cell r="R1510" t="str">
            <v>Table lamp Tolomeo Mini Tavolo 230V/70W</v>
          </cell>
          <cell r="S1510" t="str">
            <v>Lampshade aluminium max. height 108 cm</v>
          </cell>
          <cell r="T1510">
            <v>185</v>
          </cell>
        </row>
        <row r="1511">
          <cell r="A1511">
            <v>3296</v>
          </cell>
          <cell r="B1511" t="str">
            <v>Mietartikel</v>
          </cell>
          <cell r="C1511" t="str">
            <v>Beleuchtung</v>
          </cell>
          <cell r="D1511" t="str">
            <v>Stehleuchte Adegan weiß Ø40*H180 cm 230V/24W</v>
          </cell>
          <cell r="F1511">
            <v>79</v>
          </cell>
          <cell r="G1511">
            <v>0</v>
          </cell>
          <cell r="H1511">
            <v>14</v>
          </cell>
          <cell r="I1511">
            <v>258.5</v>
          </cell>
          <cell r="J1511">
            <v>9000</v>
          </cell>
          <cell r="K1511">
            <v>0.5</v>
          </cell>
          <cell r="N1511" t="str">
            <v>Staande lamp Adegan wit Ø40*H180 cm 230V/24W</v>
          </cell>
          <cell r="P1511" t="str">
            <v>Lampe Adegan blanc Ø40*H180 cm 230V/24W</v>
          </cell>
          <cell r="R1511" t="str">
            <v>Floor lamp Adegan white Ø40*H180 cm 230V/24W</v>
          </cell>
          <cell r="T1511">
            <v>180</v>
          </cell>
        </row>
        <row r="1512">
          <cell r="A1512">
            <v>3298</v>
          </cell>
          <cell r="B1512" t="str">
            <v>Mietartikel</v>
          </cell>
          <cell r="C1512" t="str">
            <v>Dekoration / Vasen 2011</v>
          </cell>
          <cell r="D1512" t="str">
            <v>Blumentopf Malaysia keramik Ø55 H50 cm</v>
          </cell>
          <cell r="F1512">
            <v>49</v>
          </cell>
          <cell r="G1512">
            <v>6</v>
          </cell>
          <cell r="H1512">
            <v>23</v>
          </cell>
          <cell r="I1512">
            <v>148.5</v>
          </cell>
          <cell r="J1512">
            <v>35000</v>
          </cell>
          <cell r="K1512">
            <v>0.2</v>
          </cell>
          <cell r="N1512" t="str">
            <v>Malaysia flower pot ceramics Ø55*H50 cm</v>
          </cell>
          <cell r="P1512" t="str">
            <v>Pot de fleur Malaisie céramique Ø55*H50 cm</v>
          </cell>
          <cell r="R1512" t="str">
            <v>Malaysia ceramic flower pot Ø55*H50 cm</v>
          </cell>
          <cell r="T1512">
            <v>105</v>
          </cell>
        </row>
        <row r="1513">
          <cell r="A1513">
            <v>3300</v>
          </cell>
          <cell r="B1513" t="str">
            <v>Mietartikel</v>
          </cell>
          <cell r="C1513" t="str">
            <v>Beleuchtung</v>
          </cell>
          <cell r="D1513" t="str">
            <v>Stehleuchte Silka schwarz Ø25*H100/H173 cm 230V</v>
          </cell>
          <cell r="F1513">
            <v>49</v>
          </cell>
          <cell r="G1513">
            <v>0</v>
          </cell>
          <cell r="H1513">
            <v>10.5</v>
          </cell>
          <cell r="I1513">
            <v>195</v>
          </cell>
          <cell r="J1513">
            <v>10000</v>
          </cell>
          <cell r="K1513">
            <v>0.15</v>
          </cell>
          <cell r="N1513" t="str">
            <v>Staande lamp Silka zwart Ø25*H100/H173 cm 230V</v>
          </cell>
          <cell r="P1513" t="str">
            <v>x</v>
          </cell>
          <cell r="R1513" t="str">
            <v>Floor lamp Silka black Ø25*H100/H173 cm 230V</v>
          </cell>
          <cell r="T1513">
            <v>120</v>
          </cell>
        </row>
        <row r="1514">
          <cell r="A1514">
            <v>3301</v>
          </cell>
          <cell r="B1514" t="str">
            <v>Mietartikel</v>
          </cell>
          <cell r="C1514" t="str">
            <v>Dekoration / Vasen 2011</v>
          </cell>
          <cell r="D1514" t="str">
            <v>Ocean shell Schale weiß Ø48 cm</v>
          </cell>
          <cell r="F1514">
            <v>13</v>
          </cell>
          <cell r="G1514">
            <v>2.5</v>
          </cell>
          <cell r="H1514">
            <v>5</v>
          </cell>
          <cell r="I1514">
            <v>97.9</v>
          </cell>
          <cell r="J1514">
            <v>2000</v>
          </cell>
          <cell r="K1514">
            <v>0.03</v>
          </cell>
          <cell r="N1514" t="str">
            <v>Ocean shell schaal wit Ø48 cm</v>
          </cell>
          <cell r="P1514" t="str">
            <v>Plateau Océan blanc Ø48 cm</v>
          </cell>
          <cell r="R1514" t="str">
            <v>Ocean shell tray white Ø48 cm</v>
          </cell>
          <cell r="T1514">
            <v>0</v>
          </cell>
        </row>
        <row r="1515">
          <cell r="A1515">
            <v>3302</v>
          </cell>
          <cell r="B1515" t="str">
            <v>Mietartikel</v>
          </cell>
          <cell r="C1515" t="str">
            <v>Dekoration / Vasen 2011</v>
          </cell>
          <cell r="D1515" t="str">
            <v>Ocean Shell Vase 150 weiß Ø95 H150 cm</v>
          </cell>
          <cell r="E1515" t="str">
            <v>(Base Ø40 cm / Einfüllöffnung 65 cm)</v>
          </cell>
          <cell r="F1515">
            <v>255</v>
          </cell>
          <cell r="G1515">
            <v>30</v>
          </cell>
          <cell r="H1515">
            <v>70</v>
          </cell>
          <cell r="I1515">
            <v>1925</v>
          </cell>
          <cell r="J1515">
            <v>80000</v>
          </cell>
          <cell r="K1515">
            <v>2</v>
          </cell>
          <cell r="N1515" t="str">
            <v>Ocean shell vaas 150 wit Ø95*H150 cm</v>
          </cell>
          <cell r="O1515" t="str">
            <v>(base Ø40 cm / vulopening 65 cm)</v>
          </cell>
          <cell r="P1515" t="str">
            <v>Vase Océan 150 blanc Ø95*H150 cm</v>
          </cell>
          <cell r="R1515" t="str">
            <v>Ocean shell vase 150 white Ø95*H150 cm</v>
          </cell>
          <cell r="S1515" t="str">
            <v>(base Ø40 cm / filling opening 65 cm)</v>
          </cell>
          <cell r="T1515">
            <v>545</v>
          </cell>
        </row>
        <row r="1516">
          <cell r="A1516">
            <v>3303</v>
          </cell>
          <cell r="B1516" t="str">
            <v>Mietartikel</v>
          </cell>
          <cell r="C1516" t="str">
            <v>Dekoration / Vasen 2011</v>
          </cell>
          <cell r="D1516" t="str">
            <v>Ocean Shell Vase 80 weiß Ø105 H80 cm</v>
          </cell>
          <cell r="E1516" t="str">
            <v>(Base Ø60 cm / Einfüllöffnung 78 cm)</v>
          </cell>
          <cell r="F1516">
            <v>235</v>
          </cell>
          <cell r="G1516">
            <v>30</v>
          </cell>
          <cell r="H1516">
            <v>70</v>
          </cell>
          <cell r="I1516">
            <v>1534.5</v>
          </cell>
          <cell r="J1516">
            <v>70000</v>
          </cell>
          <cell r="K1516">
            <v>1.25</v>
          </cell>
          <cell r="N1516" t="str">
            <v>Ocean shell vaas 80 wit Ø105* H80 cm</v>
          </cell>
          <cell r="O1516" t="str">
            <v>(base Ø60 cm / vulopening 78 cm)</v>
          </cell>
          <cell r="P1516" t="str">
            <v>Vase Océan 80 blanc Ø105* H80 cm</v>
          </cell>
          <cell r="R1516" t="str">
            <v>Ocean shell vase 80 white Ø105* H80 cm</v>
          </cell>
          <cell r="S1516" t="str">
            <v>(base Ø60 cm / filling opening 78 cm)</v>
          </cell>
          <cell r="T1516">
            <v>465</v>
          </cell>
        </row>
        <row r="1517">
          <cell r="A1517">
            <v>3305</v>
          </cell>
          <cell r="B1517" t="str">
            <v>Mietartikel</v>
          </cell>
          <cell r="C1517" t="str">
            <v>Dekoration / Vasen 2011</v>
          </cell>
          <cell r="D1517" t="str">
            <v>Glasvase Palma weiß Ø13,5-18,5 H70 cm</v>
          </cell>
          <cell r="F1517">
            <v>15</v>
          </cell>
          <cell r="G1517">
            <v>3.5</v>
          </cell>
          <cell r="H1517">
            <v>12</v>
          </cell>
          <cell r="I1517">
            <v>38.5</v>
          </cell>
          <cell r="J1517">
            <v>3000</v>
          </cell>
          <cell r="K1517">
            <v>3.5000000000000003E-2</v>
          </cell>
          <cell r="M1517" t="str">
            <v>5</v>
          </cell>
          <cell r="N1517" t="str">
            <v>Palma conic glazen vaas wit Ø13.5/Ø18.5*H70 cm</v>
          </cell>
          <cell r="P1517" t="str">
            <v>Vase en verre Palma conique blanc Ø13.5/Ø18.5*H70 cm</v>
          </cell>
          <cell r="R1517" t="str">
            <v>Palma conic vase white Ø13.5/Ø18.5*H70 cm</v>
          </cell>
          <cell r="T1517">
            <v>38.5</v>
          </cell>
        </row>
        <row r="1518">
          <cell r="A1518">
            <v>3306</v>
          </cell>
          <cell r="B1518" t="str">
            <v>Mietartikel</v>
          </cell>
          <cell r="C1518" t="str">
            <v>Dekoration / Vasen 2011</v>
          </cell>
          <cell r="D1518" t="str">
            <v>Ocean Shell Vase 36 weiß Ø26 H36 cm</v>
          </cell>
          <cell r="F1518">
            <v>30</v>
          </cell>
          <cell r="G1518">
            <v>6</v>
          </cell>
          <cell r="H1518">
            <v>7</v>
          </cell>
          <cell r="I1518">
            <v>110</v>
          </cell>
          <cell r="J1518">
            <v>3500</v>
          </cell>
          <cell r="K1518">
            <v>4.4999999999999998E-2</v>
          </cell>
          <cell r="N1518" t="str">
            <v>Ocean shell vaas 36 wit Ø26*H36 cm</v>
          </cell>
          <cell r="P1518" t="str">
            <v>Vase Océan 36 blanc Ø26*H36 cm</v>
          </cell>
          <cell r="R1518" t="str">
            <v>Ocean shell vase 36 white Ø26*H36 cm</v>
          </cell>
          <cell r="T1518">
            <v>49.5</v>
          </cell>
        </row>
        <row r="1519">
          <cell r="A1519">
            <v>3307</v>
          </cell>
          <cell r="B1519" t="str">
            <v>Mietartikel</v>
          </cell>
          <cell r="C1519" t="str">
            <v>Dekoration / Vasen 2011</v>
          </cell>
          <cell r="D1519" t="str">
            <v>Ocean Shell Vase 53 weiß Ø36 H53 cm</v>
          </cell>
          <cell r="F1519">
            <v>47</v>
          </cell>
          <cell r="G1519">
            <v>10</v>
          </cell>
          <cell r="H1519">
            <v>12</v>
          </cell>
          <cell r="I1519">
            <v>170.5</v>
          </cell>
          <cell r="J1519">
            <v>7000</v>
          </cell>
          <cell r="K1519">
            <v>0.1</v>
          </cell>
          <cell r="N1519" t="str">
            <v>Ocean shell vaas 53 wit Ø36*H53 cm</v>
          </cell>
          <cell r="P1519" t="str">
            <v>Vase Océan 53 blanc Ø36*H53 cm</v>
          </cell>
          <cell r="R1519" t="str">
            <v>Ocean shell vase 53 white Ø36*H53 cm</v>
          </cell>
          <cell r="T1519">
            <v>82.5</v>
          </cell>
        </row>
        <row r="1520">
          <cell r="A1520">
            <v>3308</v>
          </cell>
          <cell r="B1520" t="str">
            <v>Mietartikel</v>
          </cell>
          <cell r="C1520" t="str">
            <v>Dekoration / Vasen 2011</v>
          </cell>
          <cell r="D1520" t="str">
            <v>Ocean Shell Vase 70 weiß Ø48 H70 cm (Innenmaß Ø43 cm)</v>
          </cell>
          <cell r="F1520">
            <v>62</v>
          </cell>
          <cell r="G1520">
            <v>12</v>
          </cell>
          <cell r="H1520">
            <v>18.5</v>
          </cell>
          <cell r="I1520">
            <v>302.5</v>
          </cell>
          <cell r="J1520">
            <v>14000</v>
          </cell>
          <cell r="K1520">
            <v>0.25</v>
          </cell>
          <cell r="N1520" t="str">
            <v>Ocean shell vaas 70 wit Ø48*H70 cm</v>
          </cell>
          <cell r="P1520" t="str">
            <v>Vase Océan 70 blanc Ø48*H70 cm</v>
          </cell>
          <cell r="R1520" t="str">
            <v>Ocean shell vase 70 white Ø48*H70 cm</v>
          </cell>
          <cell r="T1520">
            <v>120</v>
          </cell>
        </row>
        <row r="1521">
          <cell r="A1521">
            <v>3311</v>
          </cell>
          <cell r="B1521" t="str">
            <v>Mietartikel</v>
          </cell>
          <cell r="C1521" t="str">
            <v>Dekoration / Vasen 2011</v>
          </cell>
          <cell r="D1521" t="str">
            <v>Ocean shell Schale schwarz Ø48 cm</v>
          </cell>
          <cell r="F1521">
            <v>13</v>
          </cell>
          <cell r="G1521">
            <v>2.5</v>
          </cell>
          <cell r="H1521">
            <v>4.75</v>
          </cell>
          <cell r="I1521">
            <v>97.9</v>
          </cell>
          <cell r="J1521">
            <v>2000</v>
          </cell>
          <cell r="K1521">
            <v>0.03</v>
          </cell>
          <cell r="N1521" t="str">
            <v>Ocean shell schaal zwart Ø48 cm</v>
          </cell>
          <cell r="P1521" t="str">
            <v>Plateau Océan noir Ø48 cm</v>
          </cell>
          <cell r="R1521" t="str">
            <v>Ocean shell tray black Ø48 cm</v>
          </cell>
          <cell r="T1521">
            <v>40</v>
          </cell>
        </row>
        <row r="1522">
          <cell r="A1522">
            <v>3312</v>
          </cell>
          <cell r="B1522" t="str">
            <v>Mietartikel</v>
          </cell>
          <cell r="C1522" t="str">
            <v>Dekoration / Vasen 2011</v>
          </cell>
          <cell r="D1522" t="str">
            <v>Ocean Shell Vase 150 schwarz Ø95 H150 cm</v>
          </cell>
          <cell r="E1522" t="str">
            <v>(Base Ø40 cm / Einfüllöffnung 65 cm)</v>
          </cell>
          <cell r="F1522">
            <v>255</v>
          </cell>
          <cell r="G1522">
            <v>30</v>
          </cell>
          <cell r="H1522">
            <v>70</v>
          </cell>
          <cell r="I1522">
            <v>1925</v>
          </cell>
          <cell r="J1522">
            <v>80000</v>
          </cell>
          <cell r="K1522">
            <v>2</v>
          </cell>
          <cell r="N1522" t="str">
            <v>Ocean shell vaas 150 zwart Ø95*H150 cm</v>
          </cell>
          <cell r="O1522" t="str">
            <v>(base Ø40 cm / vulopening 65 cm)</v>
          </cell>
          <cell r="P1522" t="str">
            <v>Vase Océan 150 noir Ø95*H150 cm</v>
          </cell>
          <cell r="R1522" t="str">
            <v>Ocean shell vase 150 black Ø95*H150 cm</v>
          </cell>
          <cell r="S1522" t="str">
            <v>(base Ø40 cm / filling opening 65 cm)</v>
          </cell>
          <cell r="T1522">
            <v>545</v>
          </cell>
        </row>
        <row r="1523">
          <cell r="A1523">
            <v>3313</v>
          </cell>
          <cell r="B1523" t="str">
            <v>Mietartikel</v>
          </cell>
          <cell r="C1523" t="str">
            <v>Dekoration / Vasen 2011</v>
          </cell>
          <cell r="D1523" t="str">
            <v>Ocean Shell Vase 80 schwarz Ø105 H80 cm</v>
          </cell>
          <cell r="E1523" t="str">
            <v>(Base Ø60 cm / Einfüllöffnung 78 cm)</v>
          </cell>
          <cell r="F1523">
            <v>235</v>
          </cell>
          <cell r="G1523">
            <v>30</v>
          </cell>
          <cell r="H1523">
            <v>70</v>
          </cell>
          <cell r="I1523">
            <v>1534.5</v>
          </cell>
          <cell r="J1523">
            <v>70000</v>
          </cell>
          <cell r="K1523">
            <v>1.25</v>
          </cell>
          <cell r="N1523" t="str">
            <v>Ocean shell vaas 80 zwart Ø105* H80 cm</v>
          </cell>
          <cell r="O1523" t="str">
            <v>(base Ø60 cm / vulopening 78 cm)</v>
          </cell>
          <cell r="P1523" t="str">
            <v>Vase Océan 80 noir Ø105* H80 cm</v>
          </cell>
          <cell r="R1523" t="str">
            <v>Ocean shell vase 80 black Ø105* H80 cm</v>
          </cell>
          <cell r="S1523" t="str">
            <v>(base Ø60 cm / filling opening 78 cm)</v>
          </cell>
          <cell r="T1523">
            <v>465</v>
          </cell>
        </row>
        <row r="1524">
          <cell r="A1524">
            <v>3315</v>
          </cell>
          <cell r="B1524" t="str">
            <v>Mietartikel</v>
          </cell>
          <cell r="C1524" t="str">
            <v>Dekoration / Vasen 2011</v>
          </cell>
          <cell r="D1524" t="str">
            <v>Glasvase Palma schwarz Ø13,5-18,5 H70 cm</v>
          </cell>
          <cell r="F1524">
            <v>15</v>
          </cell>
          <cell r="G1524">
            <v>3.5</v>
          </cell>
          <cell r="H1524">
            <v>12</v>
          </cell>
          <cell r="I1524">
            <v>38.5</v>
          </cell>
          <cell r="J1524">
            <v>3000</v>
          </cell>
          <cell r="K1524">
            <v>3.5000000000000003E-2</v>
          </cell>
          <cell r="M1524" t="str">
            <v>5</v>
          </cell>
          <cell r="N1524" t="str">
            <v>Palma conic glazen vaas zwart Ø13.5/Ø18.5*H70 cm</v>
          </cell>
          <cell r="P1524" t="str">
            <v>Vase en verre Palma conique noir Ø13.5/Ø18.5*H70 cm</v>
          </cell>
          <cell r="R1524" t="str">
            <v>Palma conic vase black Ø13.5/Ø18.5*H70 cm</v>
          </cell>
          <cell r="T1524">
            <v>39</v>
          </cell>
        </row>
        <row r="1525">
          <cell r="A1525">
            <v>3316</v>
          </cell>
          <cell r="B1525" t="str">
            <v>Mietartikel</v>
          </cell>
          <cell r="C1525" t="str">
            <v>Dekoration / Vasen 2011</v>
          </cell>
          <cell r="D1525" t="str">
            <v>Ocean Shell Vase 36 schwarz Ø26 H36 cm</v>
          </cell>
          <cell r="F1525">
            <v>30</v>
          </cell>
          <cell r="G1525">
            <v>6</v>
          </cell>
          <cell r="H1525">
            <v>7</v>
          </cell>
          <cell r="I1525">
            <v>110</v>
          </cell>
          <cell r="J1525">
            <v>3500</v>
          </cell>
          <cell r="K1525">
            <v>4.4999999999999998E-2</v>
          </cell>
          <cell r="N1525" t="str">
            <v>Ocean shell vaas 36 zwart Ø26*H36 cm</v>
          </cell>
          <cell r="P1525" t="str">
            <v>Vase Océan 36 noir Ø26*H36 cm</v>
          </cell>
          <cell r="R1525" t="str">
            <v>Ocean shell vase 36 black Ø26*H36 cm</v>
          </cell>
          <cell r="T1525">
            <v>50</v>
          </cell>
        </row>
        <row r="1526">
          <cell r="A1526">
            <v>3317</v>
          </cell>
          <cell r="B1526" t="str">
            <v>Mietartikel</v>
          </cell>
          <cell r="C1526" t="str">
            <v>Dekoration / Vasen 2011</v>
          </cell>
          <cell r="D1526" t="str">
            <v>Ocean Shell Vase 53 schwarz Ø36 H53 cm</v>
          </cell>
          <cell r="F1526">
            <v>47</v>
          </cell>
          <cell r="G1526">
            <v>10</v>
          </cell>
          <cell r="H1526">
            <v>12</v>
          </cell>
          <cell r="I1526">
            <v>170.5</v>
          </cell>
          <cell r="J1526">
            <v>7000</v>
          </cell>
          <cell r="K1526">
            <v>0.1</v>
          </cell>
          <cell r="N1526" t="str">
            <v>Ocean shell vaas 53 zwart Ø36*H53 cm</v>
          </cell>
          <cell r="P1526" t="str">
            <v>Vase Océan 53 noir Ø36*H53 cm</v>
          </cell>
          <cell r="R1526" t="str">
            <v>Ocean shell vase 53 black Ø36*H53 cm</v>
          </cell>
          <cell r="T1526">
            <v>82.5</v>
          </cell>
        </row>
        <row r="1527">
          <cell r="A1527">
            <v>3318</v>
          </cell>
          <cell r="B1527" t="str">
            <v>Mietartikel</v>
          </cell>
          <cell r="C1527" t="str">
            <v>Dekoration / Vasen 2011</v>
          </cell>
          <cell r="D1527" t="str">
            <v>Ocean Shell Vase 70 schwarz Ø48 H70 cm</v>
          </cell>
          <cell r="F1527">
            <v>62</v>
          </cell>
          <cell r="G1527">
            <v>12</v>
          </cell>
          <cell r="H1527">
            <v>18.5</v>
          </cell>
          <cell r="I1527">
            <v>302.5</v>
          </cell>
          <cell r="J1527">
            <v>14000</v>
          </cell>
          <cell r="K1527">
            <v>0.25</v>
          </cell>
          <cell r="N1527" t="str">
            <v>Ocean shell vaas 70 zwart Ø48*H70 cm</v>
          </cell>
          <cell r="P1527" t="str">
            <v>Vase Océan 70 noir Ø48*H70 cm</v>
          </cell>
          <cell r="R1527" t="str">
            <v>Ocean shell vase 70 black Ø48*H70 cm</v>
          </cell>
          <cell r="T1527">
            <v>139</v>
          </cell>
        </row>
        <row r="1528">
          <cell r="A1528">
            <v>3322</v>
          </cell>
          <cell r="B1528" t="str">
            <v>Mietartikel</v>
          </cell>
          <cell r="C1528" t="str">
            <v>Teppich &amp; Bodenbeläge</v>
          </cell>
          <cell r="D1528" t="str">
            <v>Terrassenfliese 50*50*H3 cm Bankirai Hartholz</v>
          </cell>
          <cell r="F1528">
            <v>1.5</v>
          </cell>
          <cell r="G1528">
            <v>0</v>
          </cell>
          <cell r="H1528">
            <v>1.25</v>
          </cell>
          <cell r="I1528">
            <v>6.1</v>
          </cell>
          <cell r="J1528">
            <v>4550</v>
          </cell>
          <cell r="K1528">
            <v>1.6500000000000001E-2</v>
          </cell>
          <cell r="N1528" t="str">
            <v>Terrastegel 50*50*H3 cm Bankirai hardhout</v>
          </cell>
          <cell r="P1528" t="str">
            <v>Dalle de terrasse Bankirai en bois 50*50*H3 cm</v>
          </cell>
          <cell r="R1528" t="str">
            <v>Terracetile 50*50*H3 cm Bankirai hardwood</v>
          </cell>
          <cell r="T1528">
            <v>4.5</v>
          </cell>
        </row>
        <row r="1529">
          <cell r="A1529">
            <v>3324</v>
          </cell>
          <cell r="B1529" t="str">
            <v>Mietartikel</v>
          </cell>
          <cell r="C1529" t="str">
            <v>Teppich &amp; Bodenbeläge</v>
          </cell>
          <cell r="D1529" t="str">
            <v>Terrassenfliese 100*100*H3 cm Bankirai Hartholz</v>
          </cell>
          <cell r="F1529">
            <v>4.75</v>
          </cell>
          <cell r="G1529">
            <v>0</v>
          </cell>
          <cell r="H1529">
            <v>2.25</v>
          </cell>
          <cell r="I1529">
            <v>25.9</v>
          </cell>
          <cell r="J1529">
            <v>15400</v>
          </cell>
          <cell r="K1529">
            <v>6.6000000000000003E-2</v>
          </cell>
          <cell r="N1529" t="str">
            <v>Terrastegel 100*100*H3 cm Bankirai hardhout</v>
          </cell>
          <cell r="P1529" t="str">
            <v>Dalle de terrasse Bankirai en bois 100*100*H3 cm</v>
          </cell>
          <cell r="R1529" t="str">
            <v>Terracetile 100*100*H3 cm Bankirai hardwood</v>
          </cell>
          <cell r="T1529">
            <v>13.5</v>
          </cell>
        </row>
        <row r="1530">
          <cell r="A1530">
            <v>3326</v>
          </cell>
          <cell r="B1530" t="str">
            <v>Mietartikel</v>
          </cell>
          <cell r="C1530" t="str">
            <v>Dekoration / Vasen 2011</v>
          </cell>
          <cell r="D1530" t="str">
            <v>Pavia Fiberglas Vase weiß Ø47 H150 cm</v>
          </cell>
          <cell r="E1530" t="str">
            <v>(mit quadratischer Bodenplatte)</v>
          </cell>
          <cell r="F1530">
            <v>87.5</v>
          </cell>
          <cell r="G1530">
            <v>24</v>
          </cell>
          <cell r="H1530">
            <v>47</v>
          </cell>
          <cell r="I1530">
            <v>324.5</v>
          </cell>
          <cell r="J1530">
            <v>7000</v>
          </cell>
          <cell r="K1530">
            <v>0.6</v>
          </cell>
          <cell r="N1530" t="str">
            <v>Pavia fiberglas vaas white high Ø47*H150 cm</v>
          </cell>
          <cell r="P1530" t="str">
            <v>Vase en verre fibre Pavia blanc Ø47 H150 cm</v>
          </cell>
          <cell r="Q1530" t="str">
            <v>(avec plaque de fond carrée)</v>
          </cell>
          <cell r="R1530" t="str">
            <v>Pavia Fiberglas vase white high Ø47*H150 cm</v>
          </cell>
          <cell r="T1530">
            <v>220</v>
          </cell>
        </row>
        <row r="1531">
          <cell r="A1531">
            <v>3327</v>
          </cell>
          <cell r="B1531" t="str">
            <v>Mietartikel</v>
          </cell>
          <cell r="C1531" t="str">
            <v>Dekoration / Vasen 2011</v>
          </cell>
          <cell r="D1531" t="str">
            <v>Rosali Fiberglas Vase weiß Ø66 H100 cm</v>
          </cell>
          <cell r="F1531">
            <v>135</v>
          </cell>
          <cell r="G1531">
            <v>24</v>
          </cell>
          <cell r="H1531">
            <v>58</v>
          </cell>
          <cell r="I1531">
            <v>429</v>
          </cell>
          <cell r="J1531">
            <v>8000</v>
          </cell>
          <cell r="K1531">
            <v>0.65</v>
          </cell>
          <cell r="N1531" t="str">
            <v>Rosali Fiberglas vaas white Ø66*H100 cm</v>
          </cell>
          <cell r="P1531" t="str">
            <v>Vase en verre fibre Rosali blanc 66*66*H100 cm</v>
          </cell>
          <cell r="R1531" t="str">
            <v>Rosali Fiberglas vase white Ø66*H100 cm</v>
          </cell>
          <cell r="T1531">
            <v>292.5</v>
          </cell>
        </row>
        <row r="1532">
          <cell r="A1532">
            <v>3328</v>
          </cell>
          <cell r="B1532" t="str">
            <v>Mietartikel</v>
          </cell>
          <cell r="C1532" t="str">
            <v>Dekoration / Vasen 2011</v>
          </cell>
          <cell r="D1532" t="str">
            <v>Rosali Fiberglas Vase weiß Ø99 H150 cm</v>
          </cell>
          <cell r="F1532">
            <v>245</v>
          </cell>
          <cell r="G1532">
            <v>30</v>
          </cell>
          <cell r="H1532">
            <v>70</v>
          </cell>
          <cell r="I1532">
            <v>797.5</v>
          </cell>
          <cell r="J1532">
            <v>25000</v>
          </cell>
          <cell r="K1532">
            <v>1.75</v>
          </cell>
          <cell r="N1532" t="str">
            <v>Rosali Fiberglas vaas white Ø99*H150 cm</v>
          </cell>
          <cell r="P1532" t="str">
            <v>Vase en verre fibre Rosali blanc 99*99*H150 cm</v>
          </cell>
          <cell r="R1532" t="str">
            <v>Rosali Fiberglas vase white Ø99*H150 cm</v>
          </cell>
          <cell r="T1532">
            <v>495</v>
          </cell>
        </row>
        <row r="1533">
          <cell r="A1533">
            <v>3332</v>
          </cell>
          <cell r="B1533" t="str">
            <v>Mietartikel</v>
          </cell>
          <cell r="C1533" t="str">
            <v>Teppich &amp; Bodenbeläge</v>
          </cell>
          <cell r="D1533" t="str">
            <v>Terrassenfliese 50*50*H2,5 cm Bankirai Hartholz</v>
          </cell>
          <cell r="F1533">
            <v>1.5</v>
          </cell>
          <cell r="G1533">
            <v>0</v>
          </cell>
          <cell r="H1533">
            <v>1.25</v>
          </cell>
          <cell r="I1533">
            <v>6.1</v>
          </cell>
          <cell r="J1533">
            <v>3500</v>
          </cell>
          <cell r="K1533">
            <v>1.6500000000000001E-2</v>
          </cell>
          <cell r="N1533" t="str">
            <v>Terrastegel 50*50*H2.5 cm Bankirai hardhout</v>
          </cell>
          <cell r="P1533" t="str">
            <v>Dalle de terrasse Bankirai en bois 50*50*H2.5 cm</v>
          </cell>
          <cell r="R1533" t="str">
            <v>Bankirai hardwood terrace tile W50*D50*H2.5 cm</v>
          </cell>
          <cell r="T1533">
            <v>4.75</v>
          </cell>
        </row>
        <row r="1534">
          <cell r="A1534">
            <v>3334</v>
          </cell>
          <cell r="B1534" t="str">
            <v>Mietartikel</v>
          </cell>
          <cell r="C1534" t="str">
            <v>Teppich &amp; Bodenbeläge</v>
          </cell>
          <cell r="D1534" t="str">
            <v>Terrassenfliese 100*100*H2,5 cm Bankirai Hartholz</v>
          </cell>
          <cell r="F1534">
            <v>4.75</v>
          </cell>
          <cell r="G1534">
            <v>0</v>
          </cell>
          <cell r="H1534">
            <v>2.25</v>
          </cell>
          <cell r="I1534">
            <v>25.9</v>
          </cell>
          <cell r="J1534">
            <v>12000</v>
          </cell>
          <cell r="K1534">
            <v>6.6000000000000003E-2</v>
          </cell>
          <cell r="N1534" t="str">
            <v>Terrastegel 100*100*H2.5 cm Bankirai hardhout</v>
          </cell>
          <cell r="P1534" t="str">
            <v>Dalle de terrasse Bankirai en bois 100*100*H2.5 cm</v>
          </cell>
          <cell r="R1534" t="str">
            <v>Bankirai hardwood terrace tile W100*D100*H2.5 cm</v>
          </cell>
          <cell r="T1534">
            <v>13.5</v>
          </cell>
        </row>
        <row r="1535">
          <cell r="A1535">
            <v>3336</v>
          </cell>
          <cell r="B1535" t="str">
            <v>Mietartikel</v>
          </cell>
          <cell r="C1535" t="str">
            <v>Dekoration / Vasen 2011</v>
          </cell>
          <cell r="D1535" t="str">
            <v>Pavia Fiberglas Vase schwarz Ø47 H150 cm</v>
          </cell>
          <cell r="E1535" t="str">
            <v>(mit quadratischer Bodenplatte)</v>
          </cell>
          <cell r="F1535">
            <v>87.5</v>
          </cell>
          <cell r="G1535">
            <v>24</v>
          </cell>
          <cell r="H1535">
            <v>47</v>
          </cell>
          <cell r="I1535">
            <v>324.5</v>
          </cell>
          <cell r="J1535">
            <v>7000</v>
          </cell>
          <cell r="K1535">
            <v>0.6</v>
          </cell>
          <cell r="N1535" t="str">
            <v>Pavia fiberglas vaas black high Ø47*H150 cm</v>
          </cell>
          <cell r="P1535" t="str">
            <v>Vase en verre fibre Pavia noir Ø47 H150 cm</v>
          </cell>
          <cell r="Q1535" t="str">
            <v>(avec plaque de fond carrée)</v>
          </cell>
          <cell r="R1535" t="str">
            <v>Pavia Fiberglas vase black high Ø47*H150 cm</v>
          </cell>
          <cell r="T1535">
            <v>215</v>
          </cell>
        </row>
        <row r="1536">
          <cell r="A1536">
            <v>3337</v>
          </cell>
          <cell r="B1536" t="str">
            <v>Mietartikel</v>
          </cell>
          <cell r="C1536" t="str">
            <v>Dekoration / Vasen 2011</v>
          </cell>
          <cell r="D1536" t="str">
            <v>Rosali Fiberglas Vase schwarz Ø66 H100 cm</v>
          </cell>
          <cell r="F1536">
            <v>135</v>
          </cell>
          <cell r="G1536">
            <v>24</v>
          </cell>
          <cell r="H1536">
            <v>58</v>
          </cell>
          <cell r="I1536">
            <v>429</v>
          </cell>
          <cell r="J1536">
            <v>8000</v>
          </cell>
          <cell r="K1536">
            <v>0.65</v>
          </cell>
          <cell r="N1536" t="str">
            <v>Rosali Fiberglas vaas black Ø66*H100 cm</v>
          </cell>
          <cell r="P1536" t="str">
            <v>Vase en verre fibre Rosali noir Ø66 H100 cm</v>
          </cell>
          <cell r="R1536" t="str">
            <v>Rosali Fiberglas vase black Ø66 H100 cm</v>
          </cell>
          <cell r="T1536">
            <v>290</v>
          </cell>
        </row>
        <row r="1537">
          <cell r="A1537">
            <v>3338</v>
          </cell>
          <cell r="B1537" t="str">
            <v>Mietartikel</v>
          </cell>
          <cell r="C1537" t="str">
            <v>Dekoration / Vasen 2011</v>
          </cell>
          <cell r="D1537" t="str">
            <v>Rosali Fiberglas Vase schwarz Ø99 H150 cm</v>
          </cell>
          <cell r="F1537">
            <v>245</v>
          </cell>
          <cell r="G1537">
            <v>30</v>
          </cell>
          <cell r="H1537">
            <v>70</v>
          </cell>
          <cell r="I1537">
            <v>797.5</v>
          </cell>
          <cell r="J1537">
            <v>25000</v>
          </cell>
          <cell r="K1537">
            <v>1.75</v>
          </cell>
          <cell r="N1537" t="str">
            <v>Rosali Fiberglas vaas black Ø99*H150 cm</v>
          </cell>
          <cell r="P1537" t="str">
            <v>Vase en verre fibre Rosali noir 99*99*H150 cm</v>
          </cell>
          <cell r="R1537" t="str">
            <v>Rosali Fiberglas vase black Ø99*H150 cm</v>
          </cell>
          <cell r="T1537">
            <v>495</v>
          </cell>
        </row>
        <row r="1538">
          <cell r="A1538">
            <v>3341</v>
          </cell>
          <cell r="B1538" t="str">
            <v>Mietartikel</v>
          </cell>
          <cell r="C1538" t="str">
            <v>Designer(steh-)tische</v>
          </cell>
          <cell r="D1538" t="str">
            <v>Brückentisch-Platte Marseille schwarz 70*70*H8 cm</v>
          </cell>
          <cell r="F1538">
            <v>40</v>
          </cell>
          <cell r="G1538">
            <v>0</v>
          </cell>
          <cell r="H1538">
            <v>14</v>
          </cell>
          <cell r="I1538">
            <v>434.5</v>
          </cell>
          <cell r="J1538">
            <v>8000</v>
          </cell>
          <cell r="K1538">
            <v>0.15</v>
          </cell>
          <cell r="N1538" t="str">
            <v>Brugtafelblad Marseille zwart 70*70*H8 cm</v>
          </cell>
          <cell r="P1538" t="str">
            <v>Plaque de table Marseille noir 70*70*H8 cm</v>
          </cell>
          <cell r="R1538" t="str">
            <v>Bridge-Tabletop Marseille black 70*70*H8 cm</v>
          </cell>
          <cell r="T1538">
            <v>99.5</v>
          </cell>
        </row>
        <row r="1539">
          <cell r="A1539">
            <v>3343</v>
          </cell>
          <cell r="B1539" t="str">
            <v>Mietartikel</v>
          </cell>
          <cell r="C1539" t="str">
            <v>Designer(steh-)tische</v>
          </cell>
          <cell r="D1539" t="str">
            <v>Brückentisch-Platte Marseille schwarz 180*70*H8 cm</v>
          </cell>
          <cell r="F1539">
            <v>80</v>
          </cell>
          <cell r="G1539">
            <v>0</v>
          </cell>
          <cell r="H1539">
            <v>20</v>
          </cell>
          <cell r="I1539">
            <v>522.5</v>
          </cell>
          <cell r="J1539">
            <v>16000</v>
          </cell>
          <cell r="K1539">
            <v>0.25</v>
          </cell>
          <cell r="N1539" t="str">
            <v>Brugtafelblad Marseille zwart 180*70*H8 cm</v>
          </cell>
          <cell r="P1539" t="str">
            <v>Plaque de table Marseille noir 180*70*H8 cm</v>
          </cell>
          <cell r="R1539" t="str">
            <v>Bridge-Tabletop Marseille black 180*70*H8 cm</v>
          </cell>
          <cell r="T1539">
            <v>175</v>
          </cell>
        </row>
        <row r="1540">
          <cell r="A1540">
            <v>3344</v>
          </cell>
          <cell r="B1540" t="str">
            <v>Mietartikel</v>
          </cell>
          <cell r="C1540" t="str">
            <v>Designer(steh-)tische</v>
          </cell>
          <cell r="D1540" t="str">
            <v>Brückentisch Stabilisierungs-Querstrebe schwarz L164*H25 cm</v>
          </cell>
          <cell r="F1540">
            <v>18</v>
          </cell>
          <cell r="G1540">
            <v>0</v>
          </cell>
          <cell r="H1540">
            <v>10</v>
          </cell>
          <cell r="I1540">
            <v>220</v>
          </cell>
          <cell r="J1540">
            <v>5000</v>
          </cell>
          <cell r="K1540">
            <v>0.1</v>
          </cell>
          <cell r="N1540" t="str">
            <v>Brugtafel stabilisatie-dwarsligger zwart L164*H25 cm</v>
          </cell>
          <cell r="P1540" t="str">
            <v>x</v>
          </cell>
          <cell r="R1540" t="str">
            <v>Bridge-table stabilization-crossbar black L164*H25 cm</v>
          </cell>
          <cell r="T1540">
            <v>33</v>
          </cell>
        </row>
        <row r="1541">
          <cell r="A1541">
            <v>3346</v>
          </cell>
          <cell r="B1541" t="str">
            <v>Mietartikel</v>
          </cell>
          <cell r="C1541" t="str">
            <v>Designer(steh-)tische</v>
          </cell>
          <cell r="D1541" t="str">
            <v>Brückentischbein Marseille schwarz H37 cm</v>
          </cell>
          <cell r="F1541">
            <v>8</v>
          </cell>
          <cell r="G1541">
            <v>0</v>
          </cell>
          <cell r="H1541">
            <v>3</v>
          </cell>
          <cell r="I1541">
            <v>324.5</v>
          </cell>
          <cell r="J1541">
            <v>12000</v>
          </cell>
          <cell r="K1541">
            <v>6.25E-2</v>
          </cell>
          <cell r="N1541" t="str">
            <v>Brugtafelpoot Marseille zwart hoogte 37 cm</v>
          </cell>
          <cell r="O1541" t="str">
            <v>(tafelhoogte 45 cm)</v>
          </cell>
          <cell r="P1541" t="str">
            <v>Pied noir Marseille H37 cm</v>
          </cell>
          <cell r="Q1541" t="str">
            <v>(Table H45 cm)</v>
          </cell>
          <cell r="R1541" t="str">
            <v>Tableleg Marseille black height 37 cm</v>
          </cell>
          <cell r="S1541" t="str">
            <v>(tableheight 45 cm)</v>
          </cell>
          <cell r="T1541">
            <v>19.5</v>
          </cell>
        </row>
        <row r="1542">
          <cell r="A1542">
            <v>3347</v>
          </cell>
          <cell r="B1542" t="str">
            <v>Mietartikel</v>
          </cell>
          <cell r="C1542" t="str">
            <v>Designer(steh-)tische</v>
          </cell>
          <cell r="D1542" t="str">
            <v>Brückentischbein Marseille schwarz Höhe 68 cm</v>
          </cell>
          <cell r="E1542" t="str">
            <v>(Gesamttischhöhe 76 cm)</v>
          </cell>
          <cell r="F1542">
            <v>9</v>
          </cell>
          <cell r="G1542">
            <v>0</v>
          </cell>
          <cell r="H1542">
            <v>4</v>
          </cell>
          <cell r="I1542">
            <v>357.5</v>
          </cell>
          <cell r="J1542">
            <v>14000</v>
          </cell>
          <cell r="K1542">
            <v>7.4999999999999997E-2</v>
          </cell>
          <cell r="N1542" t="str">
            <v>Brugtafelpoot Marseille zwart hoog 68 cm</v>
          </cell>
          <cell r="O1542" t="str">
            <v>(tafelhoogte 76 cm)</v>
          </cell>
          <cell r="P1542" t="str">
            <v>Pied noir Marseille H68 cm</v>
          </cell>
          <cell r="Q1542" t="str">
            <v>(Table H76 cm)</v>
          </cell>
          <cell r="R1542" t="str">
            <v>Tableleg Marseille black height 68 cm</v>
          </cell>
          <cell r="S1542" t="str">
            <v>(tableheight 76 cm)</v>
          </cell>
          <cell r="T1542">
            <v>24.5</v>
          </cell>
        </row>
        <row r="1543">
          <cell r="A1543">
            <v>3348</v>
          </cell>
          <cell r="B1543" t="str">
            <v>Mietartikel</v>
          </cell>
          <cell r="C1543" t="str">
            <v>Designer(steh-)tische</v>
          </cell>
          <cell r="D1543" t="str">
            <v>Brückentischbein Marseille schwarz Höhe 100 cm</v>
          </cell>
          <cell r="E1543" t="str">
            <v>(Gesamttischhöhe 108 cm)</v>
          </cell>
          <cell r="F1543">
            <v>10</v>
          </cell>
          <cell r="G1543">
            <v>0</v>
          </cell>
          <cell r="H1543">
            <v>5.25</v>
          </cell>
          <cell r="I1543">
            <v>385</v>
          </cell>
          <cell r="J1543">
            <v>15000</v>
          </cell>
          <cell r="K1543">
            <v>8.7499999999999994E-2</v>
          </cell>
          <cell r="N1543" t="str">
            <v>Brugtafelpoot Marseille zwart hoogte 100 cm</v>
          </cell>
          <cell r="O1543" t="str">
            <v>(tafelhoogte 108 cm)</v>
          </cell>
          <cell r="P1543" t="str">
            <v>Pieds noir Marseille H100 cm</v>
          </cell>
          <cell r="Q1543" t="str">
            <v>(Table H108 cm)</v>
          </cell>
          <cell r="R1543" t="str">
            <v>Tablelegs Marseille black height 100 cm</v>
          </cell>
          <cell r="S1543" t="str">
            <v>(tableheight 108 cm)</v>
          </cell>
          <cell r="T1543">
            <v>30</v>
          </cell>
        </row>
        <row r="1544">
          <cell r="A1544">
            <v>3350</v>
          </cell>
          <cell r="B1544" t="str">
            <v>Mietartikel</v>
          </cell>
          <cell r="C1544" t="str">
            <v>Designer(steh-)tische</v>
          </cell>
          <cell r="D1544" t="str">
            <v>Blende schwarz B164*H68 cm für Brückentisch Marseille (3343)</v>
          </cell>
          <cell r="F1544">
            <v>25.5</v>
          </cell>
          <cell r="G1544">
            <v>0</v>
          </cell>
          <cell r="H1544">
            <v>16</v>
          </cell>
          <cell r="I1544">
            <v>385</v>
          </cell>
          <cell r="J1544">
            <v>8000</v>
          </cell>
          <cell r="K1544">
            <v>0.05</v>
          </cell>
          <cell r="N1544" t="str">
            <v>Knieschot zwart B164*H68 cm voor brug-tafel Marseille (3343)</v>
          </cell>
          <cell r="P1544" t="str">
            <v>Cloison de fermeture noir L164*H68 cm pour table Marseille</v>
          </cell>
          <cell r="Q1544" t="str">
            <v>(3343)</v>
          </cell>
          <cell r="R1544" t="str">
            <v>Desk skirt black B164*H68 cm</v>
          </cell>
          <cell r="S1544" t="str">
            <v>for bridge-table Marseille (3343)</v>
          </cell>
          <cell r="T1544">
            <v>72.5</v>
          </cell>
        </row>
        <row r="1545">
          <cell r="A1545">
            <v>3351</v>
          </cell>
          <cell r="B1545" t="str">
            <v>Mietartikel</v>
          </cell>
          <cell r="C1545" t="str">
            <v>Designer(steh-)tische</v>
          </cell>
          <cell r="D1545" t="str">
            <v>Blende schwarz B164*H102 cm</v>
          </cell>
          <cell r="E1545" t="str">
            <v>für Brückentisch Marseille (3343)</v>
          </cell>
          <cell r="F1545">
            <v>28.5</v>
          </cell>
          <cell r="G1545">
            <v>0</v>
          </cell>
          <cell r="H1545">
            <v>18.5</v>
          </cell>
          <cell r="I1545">
            <v>434.5</v>
          </cell>
          <cell r="J1545">
            <v>12000</v>
          </cell>
          <cell r="K1545">
            <v>0.08</v>
          </cell>
          <cell r="N1545" t="str">
            <v>Knieschot zwart B164*H102 cm</v>
          </cell>
          <cell r="O1545" t="str">
            <v>voor brugtafel Marseille (3343)</v>
          </cell>
          <cell r="P1545" t="str">
            <v>Cloison de fermeture noir L164*H102 cm pour table Marseille</v>
          </cell>
          <cell r="Q1545" t="str">
            <v>(3343)</v>
          </cell>
          <cell r="R1545" t="str">
            <v>Desk skirt black B164*H102 cm</v>
          </cell>
          <cell r="S1545" t="str">
            <v>for bridge-table Marseille (3343)</v>
          </cell>
          <cell r="T1545">
            <v>82.5</v>
          </cell>
        </row>
        <row r="1546">
          <cell r="A1546">
            <v>3353</v>
          </cell>
          <cell r="B1546" t="str">
            <v>Mietartikel</v>
          </cell>
          <cell r="C1546" t="str">
            <v>Bankettstühle &amp; Hussen</v>
          </cell>
          <cell r="D1546" t="str">
            <v>Sitzkissen pastellviolett für Aruba/Curacao 38*32 cm</v>
          </cell>
          <cell r="F1546">
            <v>2.1</v>
          </cell>
          <cell r="G1546">
            <v>0</v>
          </cell>
          <cell r="H1546">
            <v>1.25</v>
          </cell>
          <cell r="I1546">
            <v>19.3</v>
          </cell>
          <cell r="N1546" t="str">
            <v>Zitkussen pastelviolet voor Aruba/Curacao B32*D38*H7 cm</v>
          </cell>
          <cell r="P1546" t="str">
            <v>Coussin violet pour chaise Aruba/Curacao B38/32*H7cm</v>
          </cell>
          <cell r="R1546" t="str">
            <v>Seat cushion pastel violet W32*D38 cm</v>
          </cell>
          <cell r="T1546">
            <v>7.75</v>
          </cell>
        </row>
        <row r="1547">
          <cell r="A1547">
            <v>3355</v>
          </cell>
          <cell r="B1547" t="str">
            <v>Mietartikel</v>
          </cell>
          <cell r="C1547" t="str">
            <v>Bankettstühle &amp; Hussen</v>
          </cell>
          <cell r="D1547" t="str">
            <v>Sitzkissen pastellblau für Aruba/Curacao 38*32 cm</v>
          </cell>
          <cell r="F1547">
            <v>2.1</v>
          </cell>
          <cell r="G1547">
            <v>0</v>
          </cell>
          <cell r="H1547">
            <v>1.25</v>
          </cell>
          <cell r="I1547">
            <v>19.3</v>
          </cell>
          <cell r="N1547" t="str">
            <v>Zitkussen pastelblauw voor Aruba/Curacao B32*D38*H7 cm</v>
          </cell>
          <cell r="P1547" t="str">
            <v>Coussin bleu pour chaise Aruba/Curacao B38/32*H7cm</v>
          </cell>
          <cell r="R1547" t="str">
            <v>Seat cushion pastel blue W32*D38 cm</v>
          </cell>
          <cell r="T1547">
            <v>7.75</v>
          </cell>
        </row>
        <row r="1548">
          <cell r="A1548">
            <v>3356</v>
          </cell>
          <cell r="B1548" t="str">
            <v>Mietartikel</v>
          </cell>
          <cell r="C1548" t="str">
            <v>Designer(steh-)tische</v>
          </cell>
          <cell r="D1548" t="str">
            <v>Blende schwarz B54*H68 cm für Brückentisch Marseille (3341)</v>
          </cell>
          <cell r="F1548">
            <v>17.5</v>
          </cell>
          <cell r="G1548">
            <v>0</v>
          </cell>
          <cell r="H1548">
            <v>14</v>
          </cell>
          <cell r="I1548">
            <v>357.5</v>
          </cell>
          <cell r="J1548">
            <v>7000</v>
          </cell>
          <cell r="K1548">
            <v>0.05</v>
          </cell>
          <cell r="N1548" t="str">
            <v>Knieschot zwart B54*H68 cm voor brug-tafel Marseille (3341)</v>
          </cell>
          <cell r="P1548" t="str">
            <v>Cloison de fermeture noir LA54*H68 cm pour table Marseille</v>
          </cell>
          <cell r="Q1548" t="str">
            <v>(3341)</v>
          </cell>
          <cell r="R1548" t="str">
            <v>Desk skirt black B54*H68 cm for bridge-table Marseille (3341</v>
          </cell>
          <cell r="T1548">
            <v>55</v>
          </cell>
        </row>
        <row r="1549">
          <cell r="A1549">
            <v>3357</v>
          </cell>
          <cell r="B1549" t="str">
            <v>Mietartikel</v>
          </cell>
          <cell r="C1549" t="str">
            <v>Designer(steh-)tische</v>
          </cell>
          <cell r="D1549" t="str">
            <v>Blende schwarz B54*H102 cm für Brückentisch Marseille (3341)</v>
          </cell>
          <cell r="F1549">
            <v>21</v>
          </cell>
          <cell r="G1549">
            <v>0</v>
          </cell>
          <cell r="H1549">
            <v>16</v>
          </cell>
          <cell r="I1549">
            <v>412.5</v>
          </cell>
          <cell r="J1549">
            <v>8000</v>
          </cell>
          <cell r="K1549">
            <v>0.06</v>
          </cell>
          <cell r="N1549" t="str">
            <v>Knieschot zwart B54*H102 cm voor brug-tafel Marseille (3341)</v>
          </cell>
          <cell r="P1549" t="str">
            <v>Cloison de fermeture noir LA54*H102 cm pour table Marseille</v>
          </cell>
          <cell r="Q1549" t="str">
            <v>(3341)</v>
          </cell>
          <cell r="R1549" t="str">
            <v>Desk skirt black B54*H102 cm for bridge-table Marseille (334</v>
          </cell>
          <cell r="T1549">
            <v>66</v>
          </cell>
        </row>
        <row r="1550">
          <cell r="A1550">
            <v>3361</v>
          </cell>
          <cell r="B1550" t="str">
            <v>Mietartikel</v>
          </cell>
          <cell r="C1550" t="str">
            <v>Renaissance - Bugatti</v>
          </cell>
          <cell r="D1550" t="str">
            <v>Tafelmesser Renaissance elfenbein</v>
          </cell>
          <cell r="F1550">
            <v>0.44</v>
          </cell>
          <cell r="G1550">
            <v>0.09</v>
          </cell>
          <cell r="H1550">
            <v>0</v>
          </cell>
          <cell r="I1550">
            <v>7.2</v>
          </cell>
          <cell r="J1550">
            <v>50</v>
          </cell>
          <cell r="K1550">
            <v>5.0000000000000001E-4</v>
          </cell>
          <cell r="N1550" t="str">
            <v>Tafelmes Renaissance ivoor</v>
          </cell>
          <cell r="P1550" t="str">
            <v>Couteau Renaissance ivoire</v>
          </cell>
          <cell r="R1550" t="str">
            <v>Table knife Renaissance ivory</v>
          </cell>
          <cell r="T1550">
            <v>1.05</v>
          </cell>
        </row>
        <row r="1551">
          <cell r="A1551">
            <v>3362</v>
          </cell>
          <cell r="B1551" t="str">
            <v>Mietartikel</v>
          </cell>
          <cell r="C1551" t="str">
            <v>Renaissance - Bugatti</v>
          </cell>
          <cell r="D1551" t="str">
            <v>Tafelgabel Renaissance elfenbein</v>
          </cell>
          <cell r="F1551">
            <v>0.44</v>
          </cell>
          <cell r="G1551">
            <v>0.09</v>
          </cell>
          <cell r="H1551">
            <v>0</v>
          </cell>
          <cell r="I1551">
            <v>6.4</v>
          </cell>
          <cell r="J1551">
            <v>50</v>
          </cell>
          <cell r="K1551">
            <v>5.0000000000000001E-4</v>
          </cell>
          <cell r="N1551" t="str">
            <v>Tafelvork Renaissance ivoor</v>
          </cell>
          <cell r="P1551" t="str">
            <v>Fourchette Renaissance ivoire</v>
          </cell>
          <cell r="R1551" t="str">
            <v>Table fork Renaissance ivory</v>
          </cell>
          <cell r="T1551">
            <v>1.05</v>
          </cell>
        </row>
        <row r="1552">
          <cell r="A1552">
            <v>3363</v>
          </cell>
          <cell r="B1552" t="str">
            <v>Mietartikel</v>
          </cell>
          <cell r="C1552" t="str">
            <v>Renaissance - Bugatti</v>
          </cell>
          <cell r="D1552" t="str">
            <v>Tafellöffel Renaissance elfenbein</v>
          </cell>
          <cell r="F1552">
            <v>0.44</v>
          </cell>
          <cell r="G1552">
            <v>0.09</v>
          </cell>
          <cell r="H1552">
            <v>0</v>
          </cell>
          <cell r="I1552">
            <v>6.4</v>
          </cell>
          <cell r="J1552">
            <v>60</v>
          </cell>
          <cell r="K1552">
            <v>5.0000000000000001E-4</v>
          </cell>
          <cell r="N1552" t="str">
            <v>Tafellepel Renaissance ivoor</v>
          </cell>
          <cell r="P1552" t="str">
            <v>Cuiller Renaissance ivoire</v>
          </cell>
          <cell r="R1552" t="str">
            <v>Table spoon Renaissance ivory</v>
          </cell>
          <cell r="T1552">
            <v>1.05</v>
          </cell>
        </row>
        <row r="1553">
          <cell r="A1553">
            <v>3364</v>
          </cell>
          <cell r="B1553" t="str">
            <v>Mietartikel</v>
          </cell>
          <cell r="C1553" t="str">
            <v>Renaissance - Bugatti</v>
          </cell>
          <cell r="D1553" t="str">
            <v>Dessertmesser Renaissance elfenbein</v>
          </cell>
          <cell r="F1553">
            <v>0.44</v>
          </cell>
          <cell r="G1553">
            <v>0.09</v>
          </cell>
          <cell r="H1553">
            <v>0</v>
          </cell>
          <cell r="I1553">
            <v>7.2</v>
          </cell>
          <cell r="J1553">
            <v>45</v>
          </cell>
          <cell r="K1553">
            <v>5.0000000000000001E-4</v>
          </cell>
          <cell r="N1553" t="str">
            <v>Dessertmes Renaissance ivoor</v>
          </cell>
          <cell r="P1553" t="str">
            <v>Couteau à dessert Renaissance ivoire</v>
          </cell>
          <cell r="R1553" t="str">
            <v>Dessert knife Renaissance ivory</v>
          </cell>
          <cell r="T1553">
            <v>1.05</v>
          </cell>
        </row>
        <row r="1554">
          <cell r="A1554">
            <v>3365</v>
          </cell>
          <cell r="B1554" t="str">
            <v>Mietartikel</v>
          </cell>
          <cell r="C1554" t="str">
            <v>Renaissance - Bugatti</v>
          </cell>
          <cell r="D1554" t="str">
            <v>Dessertgabel Renaissance elfenbein</v>
          </cell>
          <cell r="F1554">
            <v>0.44</v>
          </cell>
          <cell r="G1554">
            <v>0.09</v>
          </cell>
          <cell r="H1554">
            <v>0</v>
          </cell>
          <cell r="I1554">
            <v>6.4</v>
          </cell>
          <cell r="J1554">
            <v>45</v>
          </cell>
          <cell r="K1554">
            <v>5.0000000000000001E-4</v>
          </cell>
          <cell r="N1554" t="str">
            <v>Dessertvork Renaissance ivoor</v>
          </cell>
          <cell r="P1554" t="str">
            <v>Fourchette à dessert Renaissance ivoire</v>
          </cell>
          <cell r="R1554" t="str">
            <v>Dessert fork Renaissance ivory</v>
          </cell>
          <cell r="T1554">
            <v>1.05</v>
          </cell>
        </row>
        <row r="1555">
          <cell r="A1555">
            <v>3366</v>
          </cell>
          <cell r="B1555" t="str">
            <v>Mietartikel</v>
          </cell>
          <cell r="C1555" t="str">
            <v>Renaissance - Bugatti</v>
          </cell>
          <cell r="D1555" t="str">
            <v>Dessertlöffel Renaissance elfenbein</v>
          </cell>
          <cell r="F1555">
            <v>0.44</v>
          </cell>
          <cell r="G1555">
            <v>0.09</v>
          </cell>
          <cell r="H1555">
            <v>0</v>
          </cell>
          <cell r="I1555">
            <v>6.4</v>
          </cell>
          <cell r="J1555">
            <v>50</v>
          </cell>
          <cell r="K1555">
            <v>5.0000000000000001E-4</v>
          </cell>
          <cell r="N1555" t="str">
            <v>Dessertlepel Renaissance iivoor</v>
          </cell>
          <cell r="P1555" t="str">
            <v>Cuiller à dessert Renaissance ivoire</v>
          </cell>
          <cell r="R1555" t="str">
            <v>Dessert spoon Renaissance ivory</v>
          </cell>
          <cell r="T1555">
            <v>1.05</v>
          </cell>
        </row>
        <row r="1556">
          <cell r="A1556">
            <v>3367</v>
          </cell>
          <cell r="B1556" t="str">
            <v>Mietartikel</v>
          </cell>
          <cell r="C1556" t="str">
            <v>Renaissance - Bugatti</v>
          </cell>
          <cell r="D1556" t="str">
            <v>Kaffeelöffel Renaissance elfenbein</v>
          </cell>
          <cell r="F1556">
            <v>0.44</v>
          </cell>
          <cell r="G1556">
            <v>0.09</v>
          </cell>
          <cell r="H1556">
            <v>0</v>
          </cell>
          <cell r="I1556">
            <v>5.3</v>
          </cell>
          <cell r="J1556">
            <v>30</v>
          </cell>
          <cell r="K1556">
            <v>5.0000000000000001E-4</v>
          </cell>
          <cell r="N1556" t="str">
            <v>Koffielepel Renaissance ivoor</v>
          </cell>
          <cell r="P1556" t="str">
            <v>Cuiller à café Renaissance ivoire</v>
          </cell>
          <cell r="R1556" t="str">
            <v>Coffee spoon Renaissance ivory</v>
          </cell>
          <cell r="T1556">
            <v>1.05</v>
          </cell>
        </row>
        <row r="1557">
          <cell r="A1557">
            <v>3368</v>
          </cell>
          <cell r="B1557" t="str">
            <v>Mietartikel</v>
          </cell>
          <cell r="C1557" t="str">
            <v>Renaissance - Bugatti</v>
          </cell>
          <cell r="D1557" t="str">
            <v>Kuchengabel Renaissance elfenbein</v>
          </cell>
          <cell r="F1557">
            <v>0.44</v>
          </cell>
          <cell r="G1557">
            <v>0.09</v>
          </cell>
          <cell r="H1557">
            <v>0</v>
          </cell>
          <cell r="I1557">
            <v>5.3</v>
          </cell>
          <cell r="J1557">
            <v>30</v>
          </cell>
          <cell r="K1557">
            <v>5.0000000000000001E-4</v>
          </cell>
          <cell r="N1557" t="str">
            <v>Gebaksvork Renaissance ivoor</v>
          </cell>
          <cell r="P1557" t="str">
            <v>Fourchette à gâteau Renaissance ivoire</v>
          </cell>
          <cell r="R1557" t="str">
            <v>Cake fork Renaissance ivory</v>
          </cell>
          <cell r="T1557">
            <v>1.05</v>
          </cell>
        </row>
        <row r="1558">
          <cell r="A1558">
            <v>3369</v>
          </cell>
          <cell r="B1558" t="str">
            <v>Mietartikel</v>
          </cell>
          <cell r="C1558" t="str">
            <v>Renaissance - Bugatti</v>
          </cell>
          <cell r="D1558" t="str">
            <v>Fischmesser Renaissance elfenbein</v>
          </cell>
          <cell r="F1558">
            <v>0.44</v>
          </cell>
          <cell r="G1558">
            <v>0.09</v>
          </cell>
          <cell r="H1558">
            <v>0</v>
          </cell>
          <cell r="I1558">
            <v>6.4</v>
          </cell>
          <cell r="J1558">
            <v>55</v>
          </cell>
          <cell r="K1558">
            <v>5.0000000000000001E-4</v>
          </cell>
          <cell r="N1558" t="str">
            <v>Vismes Renaissance ivoor</v>
          </cell>
          <cell r="P1558" t="str">
            <v>Couteau à poisson Renaissance ivoire</v>
          </cell>
          <cell r="R1558" t="str">
            <v>Fish knife Renaissance ivory</v>
          </cell>
          <cell r="T1558">
            <v>1.05</v>
          </cell>
        </row>
        <row r="1559">
          <cell r="A1559">
            <v>3370</v>
          </cell>
          <cell r="B1559" t="str">
            <v>Mietartikel</v>
          </cell>
          <cell r="C1559" t="str">
            <v>Renaissance - Bugatti</v>
          </cell>
          <cell r="D1559" t="str">
            <v>Fischgabel Renaissance elfenbein</v>
          </cell>
          <cell r="F1559">
            <v>0.44</v>
          </cell>
          <cell r="G1559">
            <v>0.09</v>
          </cell>
          <cell r="H1559">
            <v>0</v>
          </cell>
          <cell r="I1559">
            <v>6.4</v>
          </cell>
          <cell r="J1559">
            <v>45</v>
          </cell>
          <cell r="K1559">
            <v>5.0000000000000001E-4</v>
          </cell>
          <cell r="N1559" t="str">
            <v>Visvork Renaissance ivoor</v>
          </cell>
          <cell r="P1559" t="str">
            <v>Fourchette à poisson Renaissance ivoire</v>
          </cell>
          <cell r="R1559" t="str">
            <v>Fish fork Renaissance ivory</v>
          </cell>
          <cell r="T1559">
            <v>1.05</v>
          </cell>
        </row>
        <row r="1560">
          <cell r="A1560">
            <v>3372</v>
          </cell>
          <cell r="B1560" t="str">
            <v>Mietartikel</v>
          </cell>
          <cell r="C1560" t="str">
            <v>Renaissance - Bugatti</v>
          </cell>
          <cell r="D1560" t="str">
            <v>Mokkalöffel Renaissance elfenbein</v>
          </cell>
          <cell r="F1560">
            <v>0.44</v>
          </cell>
          <cell r="G1560">
            <v>0.09</v>
          </cell>
          <cell r="H1560">
            <v>0</v>
          </cell>
          <cell r="I1560">
            <v>5.3</v>
          </cell>
          <cell r="J1560">
            <v>25</v>
          </cell>
          <cell r="K1560">
            <v>5.0000000000000001E-4</v>
          </cell>
          <cell r="N1560" t="str">
            <v>Mokkalepel Renaissance ivoor</v>
          </cell>
          <cell r="P1560" t="str">
            <v>Cuiller à moka Renaissance ivoire</v>
          </cell>
          <cell r="R1560" t="str">
            <v>Mocha spoon Renaissance ivory</v>
          </cell>
          <cell r="T1560">
            <v>1.05</v>
          </cell>
        </row>
        <row r="1561">
          <cell r="A1561">
            <v>3375</v>
          </cell>
          <cell r="B1561" t="str">
            <v>Mietartikel</v>
          </cell>
          <cell r="D1561" t="str">
            <v>Tischleuchte weiß Kaiser Idell/6556T Höhe 43 cm</v>
          </cell>
          <cell r="E1561" t="str">
            <v>Lampenschirmdurchmesser Ø21 cm</v>
          </cell>
          <cell r="F1561">
            <v>63.5</v>
          </cell>
          <cell r="G1561">
            <v>0</v>
          </cell>
          <cell r="H1561">
            <v>10</v>
          </cell>
          <cell r="I1561">
            <v>440</v>
          </cell>
          <cell r="J1561">
            <v>3000</v>
          </cell>
          <cell r="K1561">
            <v>7.0000000000000007E-2</v>
          </cell>
          <cell r="N1561" t="str">
            <v>Bureaulamp wit Kaiser Idell/6556T hoogte 43 cm</v>
          </cell>
          <cell r="O1561" t="str">
            <v>diameter lampenkap Ø21 cm</v>
          </cell>
          <cell r="P1561" t="str">
            <v>Lampe Kaiser Idell/6556T blanc Hauteur 43 cm</v>
          </cell>
          <cell r="Q1561" t="str">
            <v>Diamètre abat-jour Ø21 cm</v>
          </cell>
          <cell r="R1561" t="str">
            <v>Table lamp white Kaiser Idell/6556T height 43 cm</v>
          </cell>
          <cell r="S1561" t="str">
            <v>lampshade Ø21 cm</v>
          </cell>
          <cell r="T1561">
            <v>135.5</v>
          </cell>
        </row>
        <row r="1562">
          <cell r="A1562">
            <v>3376</v>
          </cell>
          <cell r="B1562" t="str">
            <v>Mietartikel</v>
          </cell>
          <cell r="D1562" t="str">
            <v>Tischleuchte schwarz Kaiser Idell/6556T Höhe 43 cm</v>
          </cell>
          <cell r="E1562" t="str">
            <v>Lampenschirmdurchmesser Ø21 cm</v>
          </cell>
          <cell r="F1562">
            <v>63.5</v>
          </cell>
          <cell r="G1562">
            <v>0</v>
          </cell>
          <cell r="H1562">
            <v>10</v>
          </cell>
          <cell r="I1562">
            <v>440</v>
          </cell>
          <cell r="J1562">
            <v>3000</v>
          </cell>
          <cell r="K1562">
            <v>7.0000000000000007E-2</v>
          </cell>
          <cell r="N1562" t="str">
            <v>Bureaulamp zwart Kaiser Idell/6556T hoogte 43 cm</v>
          </cell>
          <cell r="O1562" t="str">
            <v>diameter lampenkap Ø21 cm</v>
          </cell>
          <cell r="P1562" t="str">
            <v>Lampe Kaiser Idell/6556T noir Hauteur 43 cm</v>
          </cell>
          <cell r="Q1562" t="str">
            <v>Diamètre abat-jour Ø21 cm</v>
          </cell>
          <cell r="R1562" t="str">
            <v>Table lamp black Kaiser Idell/6556T height 43 cm</v>
          </cell>
          <cell r="S1562" t="str">
            <v>lampshade Ø21 cm</v>
          </cell>
          <cell r="T1562">
            <v>135.5</v>
          </cell>
        </row>
        <row r="1563">
          <cell r="A1563">
            <v>3381</v>
          </cell>
          <cell r="B1563" t="str">
            <v>Mietartikel</v>
          </cell>
          <cell r="C1563" t="str">
            <v>Designer(steh-)tische</v>
          </cell>
          <cell r="D1563" t="str">
            <v>Tisch-Bodenplatte Patmos schwarz B45*L78*H3.5 cm</v>
          </cell>
          <cell r="F1563">
            <v>37.5</v>
          </cell>
          <cell r="G1563">
            <v>0</v>
          </cell>
          <cell r="H1563">
            <v>16</v>
          </cell>
          <cell r="I1563">
            <v>395</v>
          </cell>
          <cell r="J1563">
            <v>11000</v>
          </cell>
          <cell r="K1563">
            <v>0.1</v>
          </cell>
          <cell r="N1563" t="str">
            <v>Tafel-bodemplaat Patmos zwart B45*L78*H3.5 cm</v>
          </cell>
          <cell r="P1563" t="str">
            <v>Châssis de table Patmos noir 45*78*H3.5 cm</v>
          </cell>
          <cell r="R1563" t="str">
            <v>Table frame Patmos black W45*L78*H3.5 cm</v>
          </cell>
          <cell r="T1563">
            <v>66</v>
          </cell>
        </row>
        <row r="1564">
          <cell r="A1564">
            <v>3382</v>
          </cell>
          <cell r="B1564" t="str">
            <v>Mietartikel</v>
          </cell>
          <cell r="C1564" t="str">
            <v>Designer(steh-)tische</v>
          </cell>
          <cell r="D1564" t="str">
            <v>Tischfuß Patmos schwarz H70 cm</v>
          </cell>
          <cell r="F1564">
            <v>5.25</v>
          </cell>
          <cell r="G1564">
            <v>0</v>
          </cell>
          <cell r="H1564">
            <v>2.25</v>
          </cell>
          <cell r="I1564">
            <v>220</v>
          </cell>
          <cell r="J1564">
            <v>6000</v>
          </cell>
          <cell r="K1564">
            <v>2.5000000000000001E-2</v>
          </cell>
          <cell r="N1564" t="str">
            <v>Tafelpoot Patmos zwart H70 cm</v>
          </cell>
          <cell r="P1564" t="str">
            <v>Pied Patmos noir H70 cm</v>
          </cell>
          <cell r="R1564" t="str">
            <v>Table leg Patmos black H70 cm</v>
          </cell>
          <cell r="T1564">
            <v>5</v>
          </cell>
        </row>
        <row r="1565">
          <cell r="A1565">
            <v>3383</v>
          </cell>
          <cell r="B1565" t="str">
            <v>Mietartikel</v>
          </cell>
          <cell r="C1565" t="str">
            <v>Designer(steh-)tische</v>
          </cell>
          <cell r="D1565" t="str">
            <v>Tischfuß Patmos schwarz H105 cm</v>
          </cell>
          <cell r="F1565">
            <v>8.5</v>
          </cell>
          <cell r="G1565">
            <v>0</v>
          </cell>
          <cell r="H1565">
            <v>2.75</v>
          </cell>
          <cell r="I1565">
            <v>240</v>
          </cell>
          <cell r="J1565">
            <v>7000</v>
          </cell>
          <cell r="K1565">
            <v>0.03</v>
          </cell>
          <cell r="N1565" t="str">
            <v>Tafelpoot Patmos zwart H105 cm</v>
          </cell>
          <cell r="P1565" t="str">
            <v>Pied Patmos noir H105 cm</v>
          </cell>
          <cell r="R1565" t="str">
            <v>Table leg Patmos black H105 cm</v>
          </cell>
          <cell r="T1565">
            <v>16.5</v>
          </cell>
        </row>
        <row r="1566">
          <cell r="A1566">
            <v>3385</v>
          </cell>
          <cell r="B1566" t="str">
            <v>Mietartikel</v>
          </cell>
          <cell r="D1566" t="str">
            <v>Stehleuchte weiß Kaiser Idell/6556F Höhe 125 cm</v>
          </cell>
          <cell r="E1566" t="str">
            <v>Lampenschirmdurchmesser Ø21 cm</v>
          </cell>
          <cell r="F1566">
            <v>86.5</v>
          </cell>
          <cell r="G1566">
            <v>0</v>
          </cell>
          <cell r="H1566">
            <v>14</v>
          </cell>
          <cell r="I1566">
            <v>660</v>
          </cell>
          <cell r="J1566">
            <v>12000</v>
          </cell>
          <cell r="K1566">
            <v>0.35</v>
          </cell>
          <cell r="N1566" t="str">
            <v>Staande lamp wit Kaiser Idell/6556F hoogte 125 cm</v>
          </cell>
          <cell r="O1566" t="str">
            <v>diameter lampenkap Ø21 cm</v>
          </cell>
          <cell r="P1566" t="str">
            <v>Lampe Kaiser Idell/6556F blanc Hauteur 125 cm</v>
          </cell>
          <cell r="Q1566" t="str">
            <v>Diamètre abat-jour Ø21 cm</v>
          </cell>
          <cell r="R1566" t="str">
            <v>Floor lamp white Kaiser Idell/6556F height 125 cm</v>
          </cell>
          <cell r="S1566" t="str">
            <v>lampshade Ø21 cm</v>
          </cell>
          <cell r="T1566">
            <v>205</v>
          </cell>
        </row>
        <row r="1567">
          <cell r="A1567">
            <v>3386</v>
          </cell>
          <cell r="B1567" t="str">
            <v>Mietartikel</v>
          </cell>
          <cell r="D1567" t="str">
            <v>Stehleuchte schwarz Kaiser Idell/6556F Höhe 125 cm</v>
          </cell>
          <cell r="E1567" t="str">
            <v>Lampenschirmdurchmesser Ø21 cm</v>
          </cell>
          <cell r="F1567">
            <v>86.5</v>
          </cell>
          <cell r="G1567">
            <v>0</v>
          </cell>
          <cell r="H1567">
            <v>14</v>
          </cell>
          <cell r="I1567">
            <v>660</v>
          </cell>
          <cell r="J1567">
            <v>12000</v>
          </cell>
          <cell r="K1567">
            <v>0.35</v>
          </cell>
          <cell r="N1567" t="str">
            <v>Staande lamp zwart Kaiser Idell/6556F hoogte 125 cm</v>
          </cell>
          <cell r="O1567" t="str">
            <v>diameter lampenkap Ø21 cm</v>
          </cell>
          <cell r="P1567" t="str">
            <v>Lampe Kaiser Idell/6556F noir Hauteur 125 cm</v>
          </cell>
          <cell r="Q1567" t="str">
            <v>Diamètre abat-jour Ø21 cm</v>
          </cell>
          <cell r="R1567" t="str">
            <v>Floor lamp black Kaiser Idell/6556F height 125 cm</v>
          </cell>
          <cell r="S1567" t="str">
            <v>lampshade Ø21 cm</v>
          </cell>
          <cell r="T1567">
            <v>205</v>
          </cell>
        </row>
        <row r="1568">
          <cell r="A1568">
            <v>3388</v>
          </cell>
          <cell r="B1568" t="str">
            <v>Verkaufsartikel</v>
          </cell>
          <cell r="C1568" t="str">
            <v>Verkauf</v>
          </cell>
          <cell r="D1568" t="str">
            <v>Läufer anthrazit Rollbreite 2 m (Verkauf pro m²)</v>
          </cell>
          <cell r="F1568">
            <v>14</v>
          </cell>
          <cell r="G1568">
            <v>0</v>
          </cell>
          <cell r="H1568">
            <v>0</v>
          </cell>
          <cell r="I1568">
            <v>10.8</v>
          </cell>
          <cell r="J1568">
            <v>2150</v>
          </cell>
          <cell r="K1568">
            <v>2.24E-2</v>
          </cell>
          <cell r="N1568" t="str">
            <v>Loper antraciet rolbreedte 2 m (verkoop per m²)</v>
          </cell>
          <cell r="P1568" t="str">
            <v>x</v>
          </cell>
          <cell r="R1568" t="str">
            <v>x</v>
          </cell>
          <cell r="T1568">
            <v>10</v>
          </cell>
        </row>
        <row r="1569">
          <cell r="A1569">
            <v>3389</v>
          </cell>
          <cell r="B1569" t="str">
            <v>Verkaufsartikel</v>
          </cell>
          <cell r="C1569" t="str">
            <v>Verkauf</v>
          </cell>
          <cell r="D1569" t="str">
            <v>Blauer Läufer Rollbreite 2 m (Verkauf pro m²)</v>
          </cell>
          <cell r="F1569">
            <v>14</v>
          </cell>
          <cell r="G1569">
            <v>0</v>
          </cell>
          <cell r="H1569">
            <v>3</v>
          </cell>
          <cell r="I1569">
            <v>0</v>
          </cell>
          <cell r="J1569">
            <v>2150</v>
          </cell>
          <cell r="K1569">
            <v>2.24E-2</v>
          </cell>
          <cell r="N1569" t="str">
            <v>Blauwe loper rolbreedte 2 m (verkoop per m²)</v>
          </cell>
          <cell r="P1569" t="str">
            <v>Tapis bleu LA2 m (vente par m²)</v>
          </cell>
          <cell r="R1569" t="str">
            <v>Blue carpet W2 m (sales per m²)</v>
          </cell>
          <cell r="T1569">
            <v>16.5</v>
          </cell>
        </row>
        <row r="1570">
          <cell r="A1570">
            <v>3390</v>
          </cell>
          <cell r="B1570" t="str">
            <v>Verkaufsartikel</v>
          </cell>
          <cell r="C1570" t="str">
            <v>Verkauf</v>
          </cell>
          <cell r="D1570" t="str">
            <v>Bordeauxroter Läufer Rollbreite 2 m (Verkauf pro m²)</v>
          </cell>
          <cell r="F1570">
            <v>14</v>
          </cell>
          <cell r="G1570">
            <v>0</v>
          </cell>
          <cell r="H1570">
            <v>3</v>
          </cell>
          <cell r="I1570">
            <v>0</v>
          </cell>
          <cell r="J1570">
            <v>2150</v>
          </cell>
          <cell r="K1570">
            <v>2.24E-2</v>
          </cell>
          <cell r="N1570" t="str">
            <v>Bordeauxrode loper rolbreedte 2 m (verkoop per m²)</v>
          </cell>
          <cell r="P1570" t="str">
            <v>Tapis bordeaux LA2 m (vente par m²)</v>
          </cell>
          <cell r="R1570" t="str">
            <v>Red carpet W2 m (sales per m²)</v>
          </cell>
          <cell r="T1570">
            <v>16.5</v>
          </cell>
        </row>
        <row r="1571">
          <cell r="A1571">
            <v>3391</v>
          </cell>
          <cell r="B1571" t="str">
            <v>Mietartikel</v>
          </cell>
          <cell r="C1571" t="str">
            <v>Designer(steh-)tische</v>
          </cell>
          <cell r="D1571" t="str">
            <v>Bistrotischgestell Venus schwarz H76 cm (Fußplatte Ø50 cm)</v>
          </cell>
          <cell r="F1571">
            <v>19.5</v>
          </cell>
          <cell r="G1571">
            <v>0</v>
          </cell>
          <cell r="H1571">
            <v>6.5</v>
          </cell>
          <cell r="I1571">
            <v>352</v>
          </cell>
          <cell r="J1571">
            <v>12000</v>
          </cell>
          <cell r="K1571">
            <v>0.13500000000000001</v>
          </cell>
          <cell r="N1571" t="str">
            <v>Bistrotafelonderstel Venus zwart H76 cm (voetplaat Ø50 cm)</v>
          </cell>
          <cell r="P1571" t="str">
            <v>Châssis pour table bistrot Venus noir H76 cm</v>
          </cell>
          <cell r="Q1571" t="str">
            <v>(pied Ø50 cm)</v>
          </cell>
          <cell r="R1571" t="str">
            <v>Venus bistro table frame black W52*D52*H76 cm</v>
          </cell>
          <cell r="S1571" t="str">
            <v>(footplate Ø50 cm)</v>
          </cell>
          <cell r="T1571">
            <v>65</v>
          </cell>
        </row>
        <row r="1572">
          <cell r="A1572">
            <v>3392</v>
          </cell>
          <cell r="B1572" t="str">
            <v>Mietartikel</v>
          </cell>
          <cell r="C1572" t="str">
            <v>Designer(steh-)tische</v>
          </cell>
          <cell r="D1572" t="str">
            <v>Stehtischgestell Saturn schwarz H110 cm (Fußplatte Ø50 cm)</v>
          </cell>
          <cell r="F1572">
            <v>28</v>
          </cell>
          <cell r="G1572">
            <v>0</v>
          </cell>
          <cell r="H1572">
            <v>6.5</v>
          </cell>
          <cell r="I1572">
            <v>363</v>
          </cell>
          <cell r="J1572">
            <v>14000</v>
          </cell>
          <cell r="K1572">
            <v>0.2</v>
          </cell>
          <cell r="N1572" t="str">
            <v>Statafelonderstel Saturn zwart H110 cm (voetplaat Ø50 cm)</v>
          </cell>
          <cell r="P1572" t="str">
            <v>Châssis pour table haute Saturne noir H110 cm</v>
          </cell>
          <cell r="Q1572" t="str">
            <v>(pied Ø50 cm)</v>
          </cell>
          <cell r="R1572" t="str">
            <v>Saturn bar table frame black H110 cm</v>
          </cell>
          <cell r="S1572" t="str">
            <v>(footplate Ø50 cm)</v>
          </cell>
          <cell r="T1572">
            <v>72.5</v>
          </cell>
        </row>
        <row r="1573">
          <cell r="A1573">
            <v>3393</v>
          </cell>
          <cell r="B1573" t="str">
            <v>Mietartikel</v>
          </cell>
          <cell r="C1573" t="str">
            <v>Beleuchtung</v>
          </cell>
          <cell r="D1573" t="str">
            <v>Akku Tischleuchte Flowerpot black Ø16*H29,5 cm</v>
          </cell>
          <cell r="F1573">
            <v>19.5</v>
          </cell>
          <cell r="G1573">
            <v>0</v>
          </cell>
          <cell r="H1573">
            <v>8</v>
          </cell>
          <cell r="I1573">
            <v>160</v>
          </cell>
          <cell r="J1573">
            <v>800</v>
          </cell>
          <cell r="K1573">
            <v>0.05</v>
          </cell>
          <cell r="N1573" t="str">
            <v>Accu tafellamp Flowerpot black Ø16*H29,5 cm</v>
          </cell>
          <cell r="P1573" t="str">
            <v>x</v>
          </cell>
          <cell r="R1573" t="str">
            <v>Battery table lamp Flowerpot black Ø16*H29,5 cm</v>
          </cell>
          <cell r="T1573">
            <v>45</v>
          </cell>
        </row>
        <row r="1574">
          <cell r="A1574">
            <v>3394</v>
          </cell>
          <cell r="B1574" t="str">
            <v>Mietartikel</v>
          </cell>
          <cell r="C1574" t="str">
            <v>Beleuchtung</v>
          </cell>
          <cell r="D1574" t="str">
            <v>Aufladekabel für Akku Tischleuchte Flowerpot</v>
          </cell>
          <cell r="F1574">
            <v>0</v>
          </cell>
          <cell r="G1574">
            <v>0</v>
          </cell>
          <cell r="H1574">
            <v>0</v>
          </cell>
          <cell r="I1574">
            <v>18</v>
          </cell>
          <cell r="J1574">
            <v>50</v>
          </cell>
          <cell r="K1574">
            <v>1E-3</v>
          </cell>
          <cell r="N1574" t="str">
            <v>Oplaadkabel voor Accu tafellamp Flowerpot</v>
          </cell>
          <cell r="P1574" t="str">
            <v>x</v>
          </cell>
          <cell r="R1574" t="str">
            <v>Charging cable for battery table lamp Flowerpot</v>
          </cell>
          <cell r="T1574">
            <v>0</v>
          </cell>
        </row>
        <row r="1575">
          <cell r="A1575">
            <v>3395</v>
          </cell>
          <cell r="B1575" t="str">
            <v>Mietartikel</v>
          </cell>
          <cell r="C1575" t="str">
            <v>Beleuchtung</v>
          </cell>
          <cell r="D1575" t="str">
            <v>Multi-Ladestation für Akku Tischleuchte Flowerpot</v>
          </cell>
          <cell r="F1575">
            <v>10</v>
          </cell>
          <cell r="G1575">
            <v>0</v>
          </cell>
          <cell r="H1575">
            <v>0</v>
          </cell>
          <cell r="I1575">
            <v>135</v>
          </cell>
          <cell r="J1575">
            <v>1000</v>
          </cell>
          <cell r="K1575">
            <v>0.05</v>
          </cell>
          <cell r="N1575" t="str">
            <v>Multi-oplaadstation voor accu tafellamp Flowerpot</v>
          </cell>
          <cell r="P1575" t="str">
            <v>x</v>
          </cell>
          <cell r="R1575" t="str">
            <v>Multi-charging cradle battery table lamp Flowerpot</v>
          </cell>
          <cell r="T1575">
            <v>20</v>
          </cell>
        </row>
        <row r="1576">
          <cell r="A1576">
            <v>3396</v>
          </cell>
          <cell r="B1576" t="str">
            <v>Mietartikel</v>
          </cell>
          <cell r="C1576" t="str">
            <v>Designer(steh-)tische</v>
          </cell>
          <cell r="D1576" t="str">
            <v>Bistrotischgestell Kreta schwarz H76 cm</v>
          </cell>
          <cell r="E1576" t="str">
            <v>(Fußplatte 50*50 cm)</v>
          </cell>
          <cell r="F1576">
            <v>22</v>
          </cell>
          <cell r="G1576">
            <v>0</v>
          </cell>
          <cell r="H1576">
            <v>6.5</v>
          </cell>
          <cell r="I1576">
            <v>363</v>
          </cell>
          <cell r="J1576">
            <v>12000</v>
          </cell>
          <cell r="K1576">
            <v>0.19</v>
          </cell>
          <cell r="N1576" t="str">
            <v>Bistrotafelonderstel Kreta zwart H76 cm</v>
          </cell>
          <cell r="O1576" t="str">
            <v>(voetplaat L50*B50 cm)</v>
          </cell>
          <cell r="P1576" t="str">
            <v>Châssis pour table bistrot Crète noir H76 cm</v>
          </cell>
          <cell r="Q1576" t="str">
            <v>(pied 50*50 cm)</v>
          </cell>
          <cell r="R1576" t="str">
            <v>Kreta bistro table frame black H76 cm</v>
          </cell>
          <cell r="T1576">
            <v>65</v>
          </cell>
        </row>
        <row r="1577">
          <cell r="A1577">
            <v>3397</v>
          </cell>
          <cell r="B1577" t="str">
            <v>Mietartikel</v>
          </cell>
          <cell r="C1577" t="str">
            <v>Designer(steh-)tische</v>
          </cell>
          <cell r="D1577" t="str">
            <v>Stehtischgestell Rhodos schwarz H110 cm</v>
          </cell>
          <cell r="E1577" t="str">
            <v>(Fußplatte 50*50 cm)</v>
          </cell>
          <cell r="F1577">
            <v>30.5</v>
          </cell>
          <cell r="G1577">
            <v>0</v>
          </cell>
          <cell r="H1577">
            <v>6.5</v>
          </cell>
          <cell r="I1577">
            <v>385</v>
          </cell>
          <cell r="J1577">
            <v>14000</v>
          </cell>
          <cell r="K1577">
            <v>0.26</v>
          </cell>
          <cell r="N1577" t="str">
            <v>Statafelonderstel Rhodos zwart H110 cm</v>
          </cell>
          <cell r="O1577" t="str">
            <v>(voetplaat L50*B50 cm)</v>
          </cell>
          <cell r="P1577" t="str">
            <v>Châssis pour table haute Rhodes noir H110 cm</v>
          </cell>
          <cell r="Q1577" t="str">
            <v>(pied 50*50 cm)</v>
          </cell>
          <cell r="R1577" t="str">
            <v>Rhodos bar table frame black H110 cm</v>
          </cell>
          <cell r="T1577">
            <v>72.5</v>
          </cell>
        </row>
        <row r="1578">
          <cell r="A1578">
            <v>3399</v>
          </cell>
          <cell r="B1578" t="str">
            <v>Mietartikel</v>
          </cell>
          <cell r="C1578" t="str">
            <v>Bierzeltgarnituren &amp; Hussen</v>
          </cell>
          <cell r="D1578" t="str">
            <v>Bank Naturholz 220*25 cm H48 cm (ACHTUNG 25 cm breit)</v>
          </cell>
          <cell r="F1578">
            <v>4.75</v>
          </cell>
          <cell r="G1578">
            <v>0</v>
          </cell>
          <cell r="H1578">
            <v>4.75</v>
          </cell>
          <cell r="I1578">
            <v>49.5</v>
          </cell>
          <cell r="J1578">
            <v>18500</v>
          </cell>
          <cell r="K1578">
            <v>7.4899999999999994E-2</v>
          </cell>
          <cell r="N1578" t="str">
            <v>Bank 220*25 cm H48 cm (LET OP 25 cm breed)</v>
          </cell>
          <cell r="P1578" t="str">
            <v>Banc bois nature 220*25 cm H48 cm</v>
          </cell>
          <cell r="R1578" t="str">
            <v>Bench natural wood 220*25 cm H48 cm (SPECIAL 25 cm)</v>
          </cell>
          <cell r="T1578">
            <v>8.5</v>
          </cell>
        </row>
        <row r="1579">
          <cell r="A1579">
            <v>3400</v>
          </cell>
          <cell r="B1579" t="str">
            <v>Mietartikel</v>
          </cell>
          <cell r="C1579" t="str">
            <v>Designer(steh-)tische</v>
          </cell>
          <cell r="D1579" t="str">
            <v>Tischgestell Orbit schwarz Ø65 cm (Tischhöhe 75 cm)</v>
          </cell>
          <cell r="F1579">
            <v>35.5</v>
          </cell>
          <cell r="G1579">
            <v>0</v>
          </cell>
          <cell r="H1579">
            <v>15</v>
          </cell>
          <cell r="I1579">
            <v>357.5</v>
          </cell>
          <cell r="J1579">
            <v>20000</v>
          </cell>
          <cell r="K1579">
            <v>0.3</v>
          </cell>
          <cell r="N1579" t="str">
            <v>Tafelonderstel Orbit zwart Ø65 cm (tafelhoogte 75 cm)</v>
          </cell>
          <cell r="P1579" t="str">
            <v>Châssis de table Orbit noir Ø65 cm (table 75 cm)</v>
          </cell>
          <cell r="R1579" t="str">
            <v>Table frame Orbit black Ø65 cm (table 75 cm)</v>
          </cell>
          <cell r="T1579">
            <v>95</v>
          </cell>
        </row>
        <row r="1580">
          <cell r="A1580">
            <v>3401</v>
          </cell>
          <cell r="B1580" t="str">
            <v>Mietartikel</v>
          </cell>
          <cell r="C1580" t="str">
            <v>Empfangssysteme</v>
          </cell>
          <cell r="D1580" t="str">
            <v>Büro-Rollcontainer weiß mit 3 Schubladen</v>
          </cell>
          <cell r="E1580" t="str">
            <v>L60*B43*H59 cm</v>
          </cell>
          <cell r="F1580">
            <v>59</v>
          </cell>
          <cell r="G1580">
            <v>5.5</v>
          </cell>
          <cell r="H1580">
            <v>10.5</v>
          </cell>
          <cell r="I1580">
            <v>640</v>
          </cell>
          <cell r="J1580">
            <v>18000</v>
          </cell>
          <cell r="K1580">
            <v>0.25</v>
          </cell>
          <cell r="N1580" t="str">
            <v>Kantoor-rolcontainer wit met 3 lades</v>
          </cell>
          <cell r="O1580" t="str">
            <v>B43*T60*H59 cm</v>
          </cell>
          <cell r="P1580" t="str">
            <v>Caisson à tiroirs blanc avec 3 tiroirs</v>
          </cell>
          <cell r="Q1580" t="str">
            <v>LA60*P*43*H59 cm</v>
          </cell>
          <cell r="R1580" t="str">
            <v>Office-rolcontainer white with 3 drawers</v>
          </cell>
          <cell r="S1580" t="str">
            <v>L60*W43*H59 cm</v>
          </cell>
          <cell r="T1580">
            <v>105</v>
          </cell>
        </row>
        <row r="1581">
          <cell r="A1581">
            <v>3402</v>
          </cell>
          <cell r="B1581" t="str">
            <v>Mietartikel</v>
          </cell>
          <cell r="C1581" t="str">
            <v>Empfangssysteme</v>
          </cell>
          <cell r="D1581" t="str">
            <v>Büro-Rollcontainer graphitgrau mit 3 Schubladen</v>
          </cell>
          <cell r="E1581" t="str">
            <v>L60*B43*H59 cm</v>
          </cell>
          <cell r="F1581">
            <v>59</v>
          </cell>
          <cell r="G1581">
            <v>5.5</v>
          </cell>
          <cell r="H1581">
            <v>10.5</v>
          </cell>
          <cell r="I1581">
            <v>640</v>
          </cell>
          <cell r="J1581">
            <v>18000</v>
          </cell>
          <cell r="K1581">
            <v>0.25</v>
          </cell>
          <cell r="N1581" t="str">
            <v>Kantoor-rolcontainer grafietgrijs met 3 lades</v>
          </cell>
          <cell r="O1581" t="str">
            <v>B43*T60*H59 cm</v>
          </cell>
          <cell r="P1581" t="str">
            <v>Caisson à tiroirs gris avec 3 tiroirs</v>
          </cell>
          <cell r="Q1581" t="str">
            <v>L60*P43*H59 cm</v>
          </cell>
          <cell r="R1581" t="str">
            <v>Office-rolcontainer graphite grey with 3 drawers</v>
          </cell>
          <cell r="S1581" t="str">
            <v>L60*W43*H59 cm</v>
          </cell>
          <cell r="T1581">
            <v>105</v>
          </cell>
        </row>
        <row r="1582">
          <cell r="A1582">
            <v>3403</v>
          </cell>
          <cell r="B1582" t="str">
            <v>Mietartikel</v>
          </cell>
          <cell r="C1582" t="str">
            <v>Empfangssysteme</v>
          </cell>
          <cell r="D1582" t="str">
            <v>Büro-Rollcontainer L46*T60*H60 cm</v>
          </cell>
          <cell r="F1582">
            <v>42.5</v>
          </cell>
          <cell r="G1582">
            <v>0</v>
          </cell>
          <cell r="H1582">
            <v>10.5</v>
          </cell>
          <cell r="I1582">
            <v>302.5</v>
          </cell>
          <cell r="J1582">
            <v>15000</v>
          </cell>
          <cell r="K1582">
            <v>0.3</v>
          </cell>
          <cell r="N1582" t="str">
            <v>Kantoor-rolcontainer L46*D60*H60 cm</v>
          </cell>
          <cell r="P1582" t="str">
            <v>Armoire de bureau roulante L46*T60*H60 cm</v>
          </cell>
          <cell r="R1582" t="str">
            <v>Office-rolcontainer L46*W60*H60 cm</v>
          </cell>
          <cell r="T1582">
            <v>125</v>
          </cell>
        </row>
        <row r="1583">
          <cell r="A1583">
            <v>3405</v>
          </cell>
          <cell r="B1583" t="str">
            <v>Mietartikel</v>
          </cell>
          <cell r="C1583" t="str">
            <v>Empfangssysteme</v>
          </cell>
          <cell r="D1583" t="str">
            <v>Aktenregal 10-Fächer B80*T40*H180 cm</v>
          </cell>
          <cell r="F1583">
            <v>87.5</v>
          </cell>
          <cell r="G1583">
            <v>0</v>
          </cell>
          <cell r="H1583">
            <v>15</v>
          </cell>
          <cell r="I1583">
            <v>467.5</v>
          </cell>
          <cell r="J1583">
            <v>56650</v>
          </cell>
          <cell r="K1583">
            <v>0.76800000000000002</v>
          </cell>
          <cell r="N1583" t="str">
            <v>Dossierkast 10 vakken B80*D40*H180 cm</v>
          </cell>
          <cell r="P1583" t="str">
            <v>Porte-documents 10 niveaux L80*P40*H180 cm</v>
          </cell>
          <cell r="R1583" t="str">
            <v>Document shelf with 10 compartments W80*D40*H180 cm</v>
          </cell>
          <cell r="T1583">
            <v>150</v>
          </cell>
        </row>
        <row r="1584">
          <cell r="A1584">
            <v>3407</v>
          </cell>
          <cell r="B1584" t="str">
            <v>Mietartikel</v>
          </cell>
          <cell r="C1584" t="str">
            <v>Empfangssysteme</v>
          </cell>
          <cell r="D1584" t="str">
            <v>Side-Board mit Ordnereinteilung L100*T50*H72 cm</v>
          </cell>
          <cell r="F1584">
            <v>110</v>
          </cell>
          <cell r="G1584">
            <v>0</v>
          </cell>
          <cell r="H1584">
            <v>15</v>
          </cell>
          <cell r="I1584">
            <v>434.5</v>
          </cell>
          <cell r="J1584">
            <v>33000</v>
          </cell>
          <cell r="K1584">
            <v>1.44</v>
          </cell>
          <cell r="N1584" t="str">
            <v>Side-Board met ordnerindeling L100*D50*H72 cm</v>
          </cell>
          <cell r="P1584" t="str">
            <v>Side-Board avec rangement classeur L100*P50*H72 cm</v>
          </cell>
          <cell r="R1584" t="str">
            <v>Side-Board with document construction L100*W50*H72 cm</v>
          </cell>
          <cell r="T1584">
            <v>110</v>
          </cell>
        </row>
        <row r="1585">
          <cell r="A1585">
            <v>3408</v>
          </cell>
          <cell r="B1585" t="str">
            <v>Mietartikel</v>
          </cell>
          <cell r="C1585" t="str">
            <v>Verschiedenes</v>
          </cell>
          <cell r="D1585" t="str">
            <v>Bürostuhl</v>
          </cell>
          <cell r="F1585">
            <v>77.5</v>
          </cell>
          <cell r="G1585">
            <v>0</v>
          </cell>
          <cell r="H1585">
            <v>6</v>
          </cell>
          <cell r="I1585">
            <v>325</v>
          </cell>
          <cell r="J1585">
            <v>15000</v>
          </cell>
          <cell r="K1585">
            <v>0.5</v>
          </cell>
          <cell r="N1585" t="str">
            <v>Bureaustoel</v>
          </cell>
          <cell r="P1585" t="str">
            <v>Chaise bureau</v>
          </cell>
          <cell r="R1585" t="str">
            <v>Swivel chair</v>
          </cell>
          <cell r="T1585">
            <v>125</v>
          </cell>
        </row>
        <row r="1586">
          <cell r="A1586">
            <v>3409</v>
          </cell>
          <cell r="B1586" t="str">
            <v>Mietartikel</v>
          </cell>
          <cell r="C1586" t="str">
            <v>Verschiedenes</v>
          </cell>
          <cell r="D1586" t="str">
            <v>Bürostuhl Se:Flex schwarz</v>
          </cell>
          <cell r="F1586">
            <v>59</v>
          </cell>
          <cell r="G1586">
            <v>0</v>
          </cell>
          <cell r="H1586">
            <v>15</v>
          </cell>
          <cell r="I1586">
            <v>695</v>
          </cell>
          <cell r="J1586">
            <v>15000</v>
          </cell>
          <cell r="K1586">
            <v>0.5</v>
          </cell>
          <cell r="N1586" t="str">
            <v>Bureaustoel Se:Flex zwart</v>
          </cell>
          <cell r="P1586" t="str">
            <v>Chaise bureau Se:Flex noir</v>
          </cell>
          <cell r="R1586" t="str">
            <v>Office chair Se:Flex black</v>
          </cell>
          <cell r="T1586">
            <v>195</v>
          </cell>
        </row>
        <row r="1587">
          <cell r="A1587">
            <v>3410</v>
          </cell>
          <cell r="B1587" t="str">
            <v>Mietartikel</v>
          </cell>
          <cell r="C1587" t="str">
            <v>Sektbars</v>
          </cell>
          <cell r="D1587" t="str">
            <v>Regalturm 355 Flötotto mit Rückwand L79*T36*H195 cm</v>
          </cell>
          <cell r="F1587">
            <v>95</v>
          </cell>
          <cell r="G1587">
            <v>0</v>
          </cell>
          <cell r="H1587">
            <v>0</v>
          </cell>
          <cell r="I1587">
            <v>925</v>
          </cell>
          <cell r="J1587">
            <v>99000</v>
          </cell>
          <cell r="K1587">
            <v>0.8</v>
          </cell>
          <cell r="N1587" t="str">
            <v>Kast 355 Flötotto met achterplaat L79*D36*H195 cm</v>
          </cell>
          <cell r="R1587" t="str">
            <v>Shelving system 355 Flötotto with back-panel L79*D36*H195 cm</v>
          </cell>
          <cell r="T1587">
            <v>235</v>
          </cell>
        </row>
        <row r="1588">
          <cell r="A1588">
            <v>3411</v>
          </cell>
          <cell r="B1588" t="str">
            <v>Mietartikel</v>
          </cell>
          <cell r="C1588" t="str">
            <v>Verschiedenes</v>
          </cell>
          <cell r="D1588" t="str">
            <v>Bürostuhl Vitra ID TRIM schwarz</v>
          </cell>
          <cell r="F1588">
            <v>75</v>
          </cell>
          <cell r="G1588">
            <v>0</v>
          </cell>
          <cell r="H1588">
            <v>16.5</v>
          </cell>
          <cell r="I1588">
            <v>1225</v>
          </cell>
          <cell r="J1588">
            <v>18000</v>
          </cell>
          <cell r="K1588">
            <v>0.5</v>
          </cell>
          <cell r="N1588" t="str">
            <v>Bureaustoel Vitra ID TRIM zwart</v>
          </cell>
          <cell r="P1588" t="str">
            <v>Chaise de bureau ID TRIM noir</v>
          </cell>
          <cell r="R1588" t="str">
            <v>Office chair Vitra ID TRIM black</v>
          </cell>
          <cell r="T1588">
            <v>225</v>
          </cell>
        </row>
        <row r="1589">
          <cell r="A1589">
            <v>3412</v>
          </cell>
          <cell r="B1589" t="str">
            <v>Mietartikel</v>
          </cell>
          <cell r="C1589" t="str">
            <v>Verschiedenes</v>
          </cell>
          <cell r="D1589" t="str">
            <v>Bürostuhl Vitra ID TRIM L schwarz mit hoher Rückenlehne</v>
          </cell>
          <cell r="F1589">
            <v>85</v>
          </cell>
          <cell r="G1589">
            <v>0</v>
          </cell>
          <cell r="H1589">
            <v>16.5</v>
          </cell>
          <cell r="I1589">
            <v>1350</v>
          </cell>
          <cell r="J1589">
            <v>18000</v>
          </cell>
          <cell r="K1589">
            <v>0.5</v>
          </cell>
          <cell r="N1589" t="str">
            <v>Bureaustoel Vitra ID TRIM L zwart met hoge rugleuning</v>
          </cell>
          <cell r="P1589" t="str">
            <v>Chaise de bureau ID TRIM L noir avec dossier haut</v>
          </cell>
          <cell r="R1589" t="str">
            <v>Office chair Vitra ID TRIM L black with high backrest</v>
          </cell>
          <cell r="T1589">
            <v>245</v>
          </cell>
        </row>
        <row r="1590">
          <cell r="A1590">
            <v>3416</v>
          </cell>
          <cell r="B1590" t="str">
            <v>Mietartikel</v>
          </cell>
          <cell r="C1590" t="str">
            <v>Zinzo Serie</v>
          </cell>
          <cell r="D1590" t="str">
            <v>Zinzo Coffee Table schwarz 40*40*H40 cm</v>
          </cell>
          <cell r="E1590" t="str">
            <v>(nur in Kombination mit Zinzo massif)</v>
          </cell>
          <cell r="F1590">
            <v>26.5</v>
          </cell>
          <cell r="G1590">
            <v>0</v>
          </cell>
          <cell r="H1590">
            <v>8.5</v>
          </cell>
          <cell r="I1590">
            <v>297</v>
          </cell>
          <cell r="J1590">
            <v>6500</v>
          </cell>
          <cell r="K1590">
            <v>0.1</v>
          </cell>
          <cell r="N1590" t="str">
            <v>Zinzo coffee table zwart 40*40*H40 cm</v>
          </cell>
          <cell r="O1590" t="str">
            <v>(alleen in combinatie met Zinzo massif)</v>
          </cell>
          <cell r="P1590" t="str">
            <v>Table basse Zinzo noir 40*40*H40 cm</v>
          </cell>
          <cell r="Q1590" t="str">
            <v>(à combiner avec plateau massif Zinzo)</v>
          </cell>
          <cell r="R1590" t="str">
            <v>Zinzo coffee table black 40*40*H40 cm</v>
          </cell>
          <cell r="S1590" t="str">
            <v>(only in combination with Zinzo massif)</v>
          </cell>
          <cell r="T1590">
            <v>44</v>
          </cell>
        </row>
        <row r="1591">
          <cell r="A1591">
            <v>3417</v>
          </cell>
          <cell r="B1591" t="str">
            <v>Mietartikel</v>
          </cell>
          <cell r="C1591" t="str">
            <v>Zinzo Serie</v>
          </cell>
          <cell r="D1591" t="str">
            <v>Zinzo Pedestal schwarz 40*40*H100 cm</v>
          </cell>
          <cell r="E1591" t="str">
            <v>(nur in Kombination mit Zinzo massif)</v>
          </cell>
          <cell r="F1591">
            <v>39.75</v>
          </cell>
          <cell r="G1591">
            <v>0</v>
          </cell>
          <cell r="H1591">
            <v>8.5</v>
          </cell>
          <cell r="I1591">
            <v>308</v>
          </cell>
          <cell r="J1591">
            <v>8000</v>
          </cell>
          <cell r="K1591">
            <v>0.2</v>
          </cell>
          <cell r="N1591" t="str">
            <v>Zinzo pedestal zwart 40*40*H100 cm</v>
          </cell>
          <cell r="O1591" t="str">
            <v>(alleen in combinatie met Zinzo massif)</v>
          </cell>
          <cell r="P1591" t="str">
            <v>Table haute Zinzo noir 40*40*H110 cm</v>
          </cell>
          <cell r="Q1591" t="str">
            <v>(à combiner avec plateau massif Zinzo)</v>
          </cell>
          <cell r="R1591" t="str">
            <v>Zinzo pedestal black 40*40*H100 cm</v>
          </cell>
          <cell r="S1591" t="str">
            <v>(only in combination with Zinzo massif)</v>
          </cell>
          <cell r="T1591">
            <v>82.5</v>
          </cell>
        </row>
        <row r="1592">
          <cell r="A1592">
            <v>3418</v>
          </cell>
          <cell r="B1592" t="str">
            <v>Mietartikel</v>
          </cell>
          <cell r="C1592" t="str">
            <v>Zinzo Serie</v>
          </cell>
          <cell r="D1592" t="str">
            <v>Zinzo Lounger schwarz 84*84*H30 cm</v>
          </cell>
          <cell r="F1592">
            <v>48.75</v>
          </cell>
          <cell r="G1592">
            <v>0</v>
          </cell>
          <cell r="H1592">
            <v>10.5</v>
          </cell>
          <cell r="I1592">
            <v>330</v>
          </cell>
          <cell r="J1592">
            <v>9000</v>
          </cell>
          <cell r="K1592">
            <v>0.25</v>
          </cell>
          <cell r="N1592" t="str">
            <v>Zinzo lounger zwart 84*84*H30 cm</v>
          </cell>
          <cell r="P1592" t="str">
            <v>Châssis pour meuble Zinzo noir 84*84*H30 cm</v>
          </cell>
          <cell r="R1592" t="str">
            <v>Zinzo lounger black 84*84*H30 cm</v>
          </cell>
          <cell r="T1592">
            <v>105</v>
          </cell>
        </row>
        <row r="1593">
          <cell r="A1593">
            <v>3420</v>
          </cell>
          <cell r="B1593" t="str">
            <v>Mietartikel</v>
          </cell>
          <cell r="C1593" t="str">
            <v>Verschiedenes</v>
          </cell>
          <cell r="D1593" t="str">
            <v>Clubsessel schwarz Kunstleder B67*T60*H75 SH47 cm</v>
          </cell>
          <cell r="F1593">
            <v>44.5</v>
          </cell>
          <cell r="G1593">
            <v>0</v>
          </cell>
          <cell r="H1593">
            <v>10.5</v>
          </cell>
          <cell r="I1593">
            <v>203.5</v>
          </cell>
          <cell r="J1593">
            <v>10500</v>
          </cell>
          <cell r="K1593">
            <v>0.48</v>
          </cell>
          <cell r="N1593" t="str">
            <v>Clubje zwart kunstleer B67*D60*H75 ZH47 cm</v>
          </cell>
          <cell r="P1593" t="str">
            <v>Fauteuil Club simili cuir noir LA67*P60*H75 cm</v>
          </cell>
          <cell r="R1593" t="str">
            <v>Easy chair black imitation leather W67*D60*H75 cm</v>
          </cell>
          <cell r="T1593">
            <v>95</v>
          </cell>
        </row>
        <row r="1594">
          <cell r="A1594">
            <v>3421</v>
          </cell>
          <cell r="B1594" t="str">
            <v>Mietartikel</v>
          </cell>
          <cell r="C1594" t="str">
            <v>Bühnen &amp; Präsentationstechnik</v>
          </cell>
          <cell r="D1594" t="str">
            <v>Tischplatte Samoa Ø80*H5 cm</v>
          </cell>
          <cell r="F1594">
            <v>7</v>
          </cell>
          <cell r="G1594">
            <v>0</v>
          </cell>
          <cell r="H1594">
            <v>5.5</v>
          </cell>
          <cell r="I1594">
            <v>0</v>
          </cell>
          <cell r="J1594">
            <v>6000</v>
          </cell>
          <cell r="K1594">
            <v>0.06</v>
          </cell>
          <cell r="N1594" t="str">
            <v>Tafelblad Samoa Ø80*H5 cm</v>
          </cell>
          <cell r="P1594" t="str">
            <v>Plaque de table Samoa Ø80*H5 cm</v>
          </cell>
          <cell r="R1594" t="str">
            <v>Tabletop Samoa Ø80*H5 cm</v>
          </cell>
          <cell r="T1594">
            <v>19.5</v>
          </cell>
        </row>
        <row r="1595">
          <cell r="A1595">
            <v>3422</v>
          </cell>
          <cell r="B1595" t="str">
            <v>Mietartikel</v>
          </cell>
          <cell r="C1595" t="str">
            <v>Bühnen &amp; Präsentationstechnik</v>
          </cell>
          <cell r="D1595" t="str">
            <v>Tischplatte Samoa Ø120*H5 cm</v>
          </cell>
          <cell r="F1595">
            <v>33.5</v>
          </cell>
          <cell r="G1595">
            <v>0</v>
          </cell>
          <cell r="H1595">
            <v>8.8000000000000007</v>
          </cell>
          <cell r="I1595">
            <v>0</v>
          </cell>
          <cell r="J1595">
            <v>18000</v>
          </cell>
          <cell r="K1595">
            <v>0.28000000000000003</v>
          </cell>
          <cell r="N1595" t="str">
            <v>Tafelblad Samoa Ø120*H5 cm</v>
          </cell>
          <cell r="P1595" t="str">
            <v>Plaque de table Samoa Ø120*H5 cm</v>
          </cell>
          <cell r="R1595" t="str">
            <v>Tabletop Samoa Ø120*H5 cm</v>
          </cell>
          <cell r="T1595">
            <v>0</v>
          </cell>
        </row>
        <row r="1596">
          <cell r="A1596">
            <v>3425</v>
          </cell>
          <cell r="B1596" t="str">
            <v>Mietartikel</v>
          </cell>
          <cell r="C1596" t="str">
            <v>Designer(steh-)tische</v>
          </cell>
          <cell r="D1596" t="str">
            <v>Tischplatte Tonga 80*80*H5 cm</v>
          </cell>
          <cell r="F1596">
            <v>7.5</v>
          </cell>
          <cell r="G1596">
            <v>0</v>
          </cell>
          <cell r="H1596">
            <v>5.75</v>
          </cell>
          <cell r="I1596">
            <v>93.5</v>
          </cell>
          <cell r="J1596">
            <v>6000</v>
          </cell>
          <cell r="K1596">
            <v>0.06</v>
          </cell>
          <cell r="N1596" t="str">
            <v>Tafelblad Tonga 80*80*H5 cm</v>
          </cell>
          <cell r="P1596" t="str">
            <v>Plaque de table Tonga 80*80*H5 cm</v>
          </cell>
          <cell r="R1596" t="str">
            <v>Tabletop Tonga 80*80*H5 cm</v>
          </cell>
          <cell r="T1596">
            <v>19</v>
          </cell>
        </row>
        <row r="1597">
          <cell r="A1597">
            <v>3426</v>
          </cell>
          <cell r="B1597" t="str">
            <v>Mietartikel</v>
          </cell>
          <cell r="C1597" t="str">
            <v>Verschiedenes</v>
          </cell>
          <cell r="D1597" t="str">
            <v>Clubcouch schwarz Kunstleder B135*T60*H75 SH47 cm</v>
          </cell>
          <cell r="F1597">
            <v>75</v>
          </cell>
          <cell r="G1597">
            <v>0</v>
          </cell>
          <cell r="H1597">
            <v>21</v>
          </cell>
          <cell r="I1597">
            <v>302.5</v>
          </cell>
          <cell r="J1597">
            <v>21000</v>
          </cell>
          <cell r="K1597">
            <v>1</v>
          </cell>
          <cell r="N1597" t="str">
            <v>Clubbank 2-zits zwart kunstleer B135*D60*H75 ZH47 cm</v>
          </cell>
          <cell r="P1597" t="str">
            <v>Canapé Club 2 sièges simili cuir noir</v>
          </cell>
          <cell r="R1597" t="str">
            <v>Easy couch 2-seats black imitation leather W135*D60*H75 cm</v>
          </cell>
          <cell r="T1597">
            <v>165</v>
          </cell>
        </row>
        <row r="1598">
          <cell r="A1598">
            <v>3427</v>
          </cell>
          <cell r="B1598" t="str">
            <v>Mietartikel</v>
          </cell>
          <cell r="C1598" t="str">
            <v>Designer(steh-)tische</v>
          </cell>
          <cell r="D1598" t="str">
            <v>Tischplatte Tonga 160*80 cm</v>
          </cell>
          <cell r="F1598">
            <v>37.5</v>
          </cell>
          <cell r="G1598">
            <v>0</v>
          </cell>
          <cell r="H1598">
            <v>8</v>
          </cell>
          <cell r="I1598">
            <v>137.5</v>
          </cell>
          <cell r="J1598">
            <v>17000</v>
          </cell>
          <cell r="K1598">
            <v>0.15</v>
          </cell>
          <cell r="N1598" t="str">
            <v>Tafelblad Tonga 160*80 cm</v>
          </cell>
          <cell r="P1598" t="str">
            <v>Plaque de table Tonga 160*80 cm</v>
          </cell>
          <cell r="R1598" t="str">
            <v>Tabletop Tonga 160*80 cm</v>
          </cell>
          <cell r="T1598">
            <v>105</v>
          </cell>
        </row>
        <row r="1599">
          <cell r="A1599">
            <v>3430</v>
          </cell>
          <cell r="B1599" t="str">
            <v>Mietartikel</v>
          </cell>
          <cell r="C1599" t="str">
            <v>Holzstühle</v>
          </cell>
          <cell r="D1599" t="str">
            <v>Holzklappstuhl Samoa B46*T61*H87 SH45 cm</v>
          </cell>
          <cell r="F1599">
            <v>4.75</v>
          </cell>
          <cell r="G1599">
            <v>0</v>
          </cell>
          <cell r="H1599">
            <v>2.25</v>
          </cell>
          <cell r="I1599">
            <v>53.9</v>
          </cell>
          <cell r="J1599">
            <v>5300</v>
          </cell>
          <cell r="K1599">
            <v>6.3299999999999995E-2</v>
          </cell>
          <cell r="N1599" t="str">
            <v>Houten klapstoel Samoa B46*D61*H87 ZH45 cm</v>
          </cell>
          <cell r="P1599" t="str">
            <v>Chaise pliable en bois Samoa LA46 HS45 cm</v>
          </cell>
          <cell r="R1599" t="str">
            <v>Samoa wooden folding chair W46*D61*H87 cm SH45 cm</v>
          </cell>
          <cell r="T1599">
            <v>18</v>
          </cell>
        </row>
        <row r="1600">
          <cell r="A1600">
            <v>3432</v>
          </cell>
          <cell r="B1600" t="str">
            <v>Mietartikel</v>
          </cell>
          <cell r="C1600" t="str">
            <v>Designer(steh-)tische</v>
          </cell>
          <cell r="D1600" t="str">
            <v>Tischplatte Samoa 80*80*H5 cm</v>
          </cell>
          <cell r="F1600">
            <v>7.5</v>
          </cell>
          <cell r="G1600">
            <v>0</v>
          </cell>
          <cell r="H1600">
            <v>5.75</v>
          </cell>
          <cell r="I1600">
            <v>97.9</v>
          </cell>
          <cell r="J1600">
            <v>6000</v>
          </cell>
          <cell r="K1600">
            <v>0.06</v>
          </cell>
          <cell r="N1600" t="str">
            <v>Tafelblad Samoa 80*80*H5 cm</v>
          </cell>
          <cell r="P1600" t="str">
            <v>Plaque de table Samoa 80*80*H5 cm</v>
          </cell>
          <cell r="R1600" t="str">
            <v>Tabletop Samoa 80*80*H5 cm</v>
          </cell>
          <cell r="T1600">
            <v>15</v>
          </cell>
        </row>
        <row r="1601">
          <cell r="A1601">
            <v>3434</v>
          </cell>
          <cell r="B1601" t="str">
            <v>Mietartikel</v>
          </cell>
          <cell r="C1601" t="str">
            <v>Designer(steh-)tische</v>
          </cell>
          <cell r="D1601" t="str">
            <v>Tischplatte Samoa 160*80 cm</v>
          </cell>
          <cell r="F1601">
            <v>37.5</v>
          </cell>
          <cell r="G1601">
            <v>0</v>
          </cell>
          <cell r="H1601">
            <v>8</v>
          </cell>
          <cell r="I1601">
            <v>163.9</v>
          </cell>
          <cell r="J1601">
            <v>17000</v>
          </cell>
          <cell r="K1601">
            <v>0.15</v>
          </cell>
          <cell r="N1601" t="str">
            <v>Tafelblad Samoa 160*80 cm</v>
          </cell>
          <cell r="P1601" t="str">
            <v>Plaque de table Samoa 160*80 cm</v>
          </cell>
          <cell r="R1601" t="str">
            <v>Tabletop Samoa 160*80 cm</v>
          </cell>
          <cell r="T1601">
            <v>105</v>
          </cell>
        </row>
        <row r="1602">
          <cell r="A1602">
            <v>3436</v>
          </cell>
          <cell r="B1602" t="str">
            <v>Mietartikel</v>
          </cell>
          <cell r="C1602" t="str">
            <v>Lounge Möbel</v>
          </cell>
          <cell r="D1602" t="str">
            <v>Würfel Aspen Altholz B40*T40*H40 cm</v>
          </cell>
          <cell r="F1602">
            <v>26.5</v>
          </cell>
          <cell r="G1602">
            <v>0</v>
          </cell>
          <cell r="H1602">
            <v>7</v>
          </cell>
          <cell r="I1602">
            <v>170.5</v>
          </cell>
          <cell r="J1602">
            <v>8000</v>
          </cell>
          <cell r="K1602">
            <v>0.08</v>
          </cell>
          <cell r="N1602" t="str">
            <v>Kubus Aspen steigerhout L40*B40*H40 cm</v>
          </cell>
          <cell r="P1602" t="str">
            <v>Cube Aspen vieux bois L40*P40*H40 cm</v>
          </cell>
          <cell r="R1602" t="str">
            <v>Cube Aspen barn wood W40*D40*H40 cm</v>
          </cell>
          <cell r="T1602">
            <v>52.5</v>
          </cell>
        </row>
        <row r="1603">
          <cell r="A1603">
            <v>3438</v>
          </cell>
          <cell r="B1603" t="str">
            <v>Mietartikel</v>
          </cell>
          <cell r="C1603" t="str">
            <v>Lounge Möbel</v>
          </cell>
          <cell r="D1603" t="str">
            <v>Stehtisch Kubus Aspen Altholz L40*B40*H110 cm</v>
          </cell>
          <cell r="F1603">
            <v>40</v>
          </cell>
          <cell r="G1603">
            <v>0</v>
          </cell>
          <cell r="H1603">
            <v>10.5</v>
          </cell>
          <cell r="I1603">
            <v>214.5</v>
          </cell>
          <cell r="J1603">
            <v>17500</v>
          </cell>
          <cell r="K1603">
            <v>0.2</v>
          </cell>
          <cell r="N1603" t="str">
            <v>Statafel Kubus Aspen steigerhout L40*B40*H110 cm</v>
          </cell>
          <cell r="P1603" t="str">
            <v>Stèle Kubus Aspen vieux bois L40*P40*H110 cm</v>
          </cell>
          <cell r="R1603" t="str">
            <v>Bar table Kubus Aspen barn wood W40*D40*H110 cm</v>
          </cell>
          <cell r="T1603">
            <v>77.5</v>
          </cell>
        </row>
        <row r="1604">
          <cell r="A1604">
            <v>3441</v>
          </cell>
          <cell r="B1604" t="str">
            <v>Mietartikel</v>
          </cell>
          <cell r="C1604" t="str">
            <v>(Künstler-) Garderoben</v>
          </cell>
          <cell r="D1604" t="str">
            <v>Medikamentenschrank Stahl B80*T40*H180 cm</v>
          </cell>
          <cell r="F1604">
            <v>87.5</v>
          </cell>
          <cell r="G1604">
            <v>0</v>
          </cell>
          <cell r="H1604">
            <v>15</v>
          </cell>
          <cell r="I1604">
            <v>330</v>
          </cell>
          <cell r="J1604">
            <v>38100</v>
          </cell>
          <cell r="K1604">
            <v>7.6799999999999993E-2</v>
          </cell>
          <cell r="N1604" t="str">
            <v>Medicijnkast staal B80*D40*H180 cm</v>
          </cell>
          <cell r="P1604" t="str">
            <v>Armoire à médicaments en acier L80*P40*H180 cm</v>
          </cell>
          <cell r="R1604" t="str">
            <v>Medicine cupboard steel W80*D40*H180 cm</v>
          </cell>
          <cell r="T1604">
            <v>150</v>
          </cell>
        </row>
        <row r="1605">
          <cell r="A1605">
            <v>3446</v>
          </cell>
          <cell r="B1605" t="str">
            <v>Mietartikel</v>
          </cell>
          <cell r="C1605" t="str">
            <v>(Künstler-) Garderoben</v>
          </cell>
          <cell r="D1605" t="str">
            <v>Garderobenschrank mit 10 Schließfächern Stahl</v>
          </cell>
          <cell r="E1605" t="str">
            <v>B80*T50*H195 cm</v>
          </cell>
          <cell r="F1605">
            <v>110</v>
          </cell>
          <cell r="G1605">
            <v>0</v>
          </cell>
          <cell r="H1605">
            <v>15</v>
          </cell>
          <cell r="I1605">
            <v>544.5</v>
          </cell>
          <cell r="J1605">
            <v>61000</v>
          </cell>
          <cell r="K1605">
            <v>0.96</v>
          </cell>
          <cell r="N1605" t="str">
            <v>Garderobekast met 10 afsluitbare kastjes staal</v>
          </cell>
          <cell r="O1605" t="str">
            <v>B80*D50*H195 cm</v>
          </cell>
          <cell r="P1605" t="str">
            <v>Armoire Vestiaire avec 10 casiers en acier L80*T50*H195 cm</v>
          </cell>
          <cell r="R1605" t="str">
            <v>Wardrobe shelve with 10 lockable cupboards steel</v>
          </cell>
          <cell r="S1605" t="str">
            <v>W80*D50*H195 cm</v>
          </cell>
          <cell r="T1605">
            <v>170</v>
          </cell>
        </row>
        <row r="1606">
          <cell r="A1606">
            <v>3448</v>
          </cell>
          <cell r="B1606" t="str">
            <v>Mietartikel</v>
          </cell>
          <cell r="C1606" t="str">
            <v>(Künstler-) Garderoben</v>
          </cell>
          <cell r="D1606" t="str">
            <v>Garderobenständer Battista schwarz Fuß Ø32 cm H165 cm</v>
          </cell>
          <cell r="F1606">
            <v>42.5</v>
          </cell>
          <cell r="G1606">
            <v>0</v>
          </cell>
          <cell r="H1606">
            <v>10</v>
          </cell>
          <cell r="I1606">
            <v>445</v>
          </cell>
          <cell r="J1606">
            <v>16000</v>
          </cell>
          <cell r="K1606">
            <v>0.3</v>
          </cell>
          <cell r="N1606" t="str">
            <v>Kapstok Battista zwart voet Ø32 cm hoog 165 cm</v>
          </cell>
          <cell r="P1606" t="str">
            <v>Garderobe Battista noir pied Ø32 cm H165 cm</v>
          </cell>
          <cell r="R1606" t="str">
            <v>Coat rack Battista black foot Ø32 cm height 165 cm</v>
          </cell>
          <cell r="T1606">
            <v>85</v>
          </cell>
        </row>
        <row r="1607">
          <cell r="A1607">
            <v>3451</v>
          </cell>
          <cell r="B1607" t="str">
            <v>Mietartikel</v>
          </cell>
          <cell r="C1607" t="str">
            <v>Holzstühle</v>
          </cell>
          <cell r="D1607" t="str">
            <v>Stuhl Zartan basic weiß B53*SH46*H83 cm</v>
          </cell>
          <cell r="E1607" t="str">
            <v>(MAGIS - Philippe Starck)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P1607" t="str">
            <v>Chaise Zartan basic blanc LA53*HS46*H83 cm</v>
          </cell>
          <cell r="T1607">
            <v>0</v>
          </cell>
        </row>
        <row r="1608">
          <cell r="A1608">
            <v>3452</v>
          </cell>
          <cell r="B1608" t="str">
            <v>Mietartikel</v>
          </cell>
          <cell r="C1608" t="str">
            <v>Holzstühle</v>
          </cell>
          <cell r="D1608" t="str">
            <v>Stuhl Zartan basic grau B53*SH46*H83 cm</v>
          </cell>
          <cell r="E1608" t="str">
            <v>(MAGIS - Philippe Starck)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P1608" t="str">
            <v>Chaise Zartan basic gris LA53*HS46*H83 cm</v>
          </cell>
          <cell r="T1608">
            <v>0</v>
          </cell>
        </row>
        <row r="1609">
          <cell r="A1609">
            <v>3453</v>
          </cell>
          <cell r="B1609" t="str">
            <v>Mietartikel</v>
          </cell>
          <cell r="C1609" t="str">
            <v>Holzstühle</v>
          </cell>
          <cell r="D1609" t="str">
            <v>Stuhl Zartan eco beige B53*SH46*H83 cm</v>
          </cell>
          <cell r="E1609" t="str">
            <v>(MAGIS - Philippe Starck)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P1609" t="str">
            <v>Chaise Zartan eco beige LA53*HS46*H83 cm</v>
          </cell>
          <cell r="T1609">
            <v>0</v>
          </cell>
        </row>
        <row r="1610">
          <cell r="A1610">
            <v>3454</v>
          </cell>
          <cell r="B1610" t="str">
            <v>Mietartikel</v>
          </cell>
          <cell r="C1610" t="str">
            <v>Holzstühle</v>
          </cell>
          <cell r="D1610" t="str">
            <v>Stuhl Zartan eco grau B53*SH46*H83 cm</v>
          </cell>
          <cell r="E1610" t="str">
            <v>(MAGIS - Philippe Starck)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P1610" t="str">
            <v>Chaise Zartan eco gris LA53*HS46*H83 cm</v>
          </cell>
          <cell r="T1610">
            <v>0</v>
          </cell>
        </row>
        <row r="1611">
          <cell r="A1611">
            <v>3455</v>
          </cell>
          <cell r="B1611" t="str">
            <v>Mietartikel</v>
          </cell>
          <cell r="C1611" t="str">
            <v>Designer(steh-)tische</v>
          </cell>
          <cell r="D1611" t="str">
            <v>Tischplatte Aspen Altholz L80*B80*H5 cm</v>
          </cell>
          <cell r="F1611">
            <v>9.5</v>
          </cell>
          <cell r="G1611">
            <v>0</v>
          </cell>
          <cell r="H1611">
            <v>6</v>
          </cell>
          <cell r="I1611">
            <v>198</v>
          </cell>
          <cell r="J1611">
            <v>6000</v>
          </cell>
          <cell r="K1611">
            <v>0.06</v>
          </cell>
          <cell r="N1611" t="str">
            <v>Tafelblad Aspen steigerhout L80*B80*H5 cm</v>
          </cell>
          <cell r="P1611" t="str">
            <v>x</v>
          </cell>
          <cell r="R1611" t="str">
            <v>Tabletop Aspen barn wood W80*D80*H5 cm</v>
          </cell>
          <cell r="T1611">
            <v>19</v>
          </cell>
        </row>
        <row r="1612">
          <cell r="A1612">
            <v>3457</v>
          </cell>
          <cell r="B1612" t="str">
            <v>Mietartikel</v>
          </cell>
          <cell r="C1612" t="str">
            <v>Designer(steh-)tische</v>
          </cell>
          <cell r="D1612" t="str">
            <v>Tischplatte Aspen Altholz 160*80*H5 cm</v>
          </cell>
          <cell r="F1612">
            <v>42</v>
          </cell>
          <cell r="G1612">
            <v>0</v>
          </cell>
          <cell r="H1612">
            <v>8</v>
          </cell>
          <cell r="I1612">
            <v>379.5</v>
          </cell>
          <cell r="J1612">
            <v>14000</v>
          </cell>
          <cell r="K1612">
            <v>0.15</v>
          </cell>
          <cell r="N1612" t="str">
            <v>Tafelblad Aspen steigerhout 160*80*H5 cm</v>
          </cell>
          <cell r="P1612" t="str">
            <v>x</v>
          </cell>
          <cell r="R1612" t="str">
            <v>Tabletop Aspen barn wood 160*80*H5 cm</v>
          </cell>
          <cell r="T1612">
            <v>110</v>
          </cell>
        </row>
        <row r="1613">
          <cell r="A1613">
            <v>3461</v>
          </cell>
          <cell r="B1613" t="str">
            <v>Mietartikel</v>
          </cell>
          <cell r="C1613" t="str">
            <v>Renaissance - Bugatti</v>
          </cell>
          <cell r="D1613" t="str">
            <v>Tafelmesser Renaissance weiß</v>
          </cell>
          <cell r="F1613">
            <v>0.44</v>
          </cell>
          <cell r="G1613">
            <v>0.09</v>
          </cell>
          <cell r="H1613">
            <v>0</v>
          </cell>
          <cell r="I1613">
            <v>7.2</v>
          </cell>
          <cell r="J1613">
            <v>50</v>
          </cell>
          <cell r="K1613">
            <v>5.0000000000000001E-4</v>
          </cell>
          <cell r="N1613" t="str">
            <v>Tafelmes Renaissance wit</v>
          </cell>
          <cell r="P1613" t="str">
            <v>Couteau Renaissance blanc</v>
          </cell>
          <cell r="R1613" t="str">
            <v>Table knife Renaissance white</v>
          </cell>
          <cell r="T1613">
            <v>1.05</v>
          </cell>
        </row>
        <row r="1614">
          <cell r="A1614">
            <v>3462</v>
          </cell>
          <cell r="B1614" t="str">
            <v>Mietartikel</v>
          </cell>
          <cell r="C1614" t="str">
            <v>Renaissance - Bugatti</v>
          </cell>
          <cell r="D1614" t="str">
            <v>Tafelgabel Renaissance weiß</v>
          </cell>
          <cell r="F1614">
            <v>0.44</v>
          </cell>
          <cell r="G1614">
            <v>0.09</v>
          </cell>
          <cell r="H1614">
            <v>0</v>
          </cell>
          <cell r="I1614">
            <v>6.4</v>
          </cell>
          <cell r="J1614">
            <v>50</v>
          </cell>
          <cell r="K1614">
            <v>5.0000000000000001E-4</v>
          </cell>
          <cell r="N1614" t="str">
            <v>Tafelvork Renaissance wit</v>
          </cell>
          <cell r="P1614" t="str">
            <v>Fourchette Renaissance blanc</v>
          </cell>
          <cell r="R1614" t="str">
            <v>Table fork Renaissance white</v>
          </cell>
          <cell r="T1614">
            <v>1.05</v>
          </cell>
        </row>
        <row r="1615">
          <cell r="A1615">
            <v>3463</v>
          </cell>
          <cell r="B1615" t="str">
            <v>Mietartikel</v>
          </cell>
          <cell r="C1615" t="str">
            <v>Renaissance - Bugatti</v>
          </cell>
          <cell r="D1615" t="str">
            <v>Tafellöffel Renaissance weiß</v>
          </cell>
          <cell r="F1615">
            <v>0.44</v>
          </cell>
          <cell r="G1615">
            <v>0.09</v>
          </cell>
          <cell r="H1615">
            <v>0</v>
          </cell>
          <cell r="I1615">
            <v>6.4</v>
          </cell>
          <cell r="J1615">
            <v>60</v>
          </cell>
          <cell r="K1615">
            <v>5.0000000000000001E-4</v>
          </cell>
          <cell r="N1615" t="str">
            <v>Tafellepel Renaissance wit</v>
          </cell>
          <cell r="P1615" t="str">
            <v>Cuiller Renaissance blanc</v>
          </cell>
          <cell r="R1615" t="str">
            <v>Table spoon Renaissance white</v>
          </cell>
          <cell r="T1615">
            <v>1.05</v>
          </cell>
        </row>
        <row r="1616">
          <cell r="A1616">
            <v>3464</v>
          </cell>
          <cell r="B1616" t="str">
            <v>Mietartikel</v>
          </cell>
          <cell r="C1616" t="str">
            <v>Renaissance - Bugatti</v>
          </cell>
          <cell r="D1616" t="str">
            <v>Dessertmesser Renaissance weiß</v>
          </cell>
          <cell r="F1616">
            <v>0.44</v>
          </cell>
          <cell r="G1616">
            <v>0.09</v>
          </cell>
          <cell r="H1616">
            <v>0</v>
          </cell>
          <cell r="I1616">
            <v>7.2</v>
          </cell>
          <cell r="J1616">
            <v>45</v>
          </cell>
          <cell r="K1616">
            <v>5.0000000000000001E-4</v>
          </cell>
          <cell r="N1616" t="str">
            <v>Dessertmes Renaissance wit</v>
          </cell>
          <cell r="P1616" t="str">
            <v>Couteau à dessert Renaissance blanc</v>
          </cell>
          <cell r="R1616" t="str">
            <v>Dessert knife Renaissance white</v>
          </cell>
          <cell r="T1616">
            <v>1.05</v>
          </cell>
        </row>
        <row r="1617">
          <cell r="A1617">
            <v>3465</v>
          </cell>
          <cell r="B1617" t="str">
            <v>Mietartikel</v>
          </cell>
          <cell r="C1617" t="str">
            <v>Renaissance - Bugatti</v>
          </cell>
          <cell r="D1617" t="str">
            <v>Dessertgabel Renaissance weiß</v>
          </cell>
          <cell r="F1617">
            <v>0.44</v>
          </cell>
          <cell r="G1617">
            <v>0.09</v>
          </cell>
          <cell r="H1617">
            <v>0</v>
          </cell>
          <cell r="I1617">
            <v>6.4</v>
          </cell>
          <cell r="J1617">
            <v>45</v>
          </cell>
          <cell r="K1617">
            <v>5.0000000000000001E-4</v>
          </cell>
          <cell r="N1617" t="str">
            <v>Dessertvork Renaissance wit</v>
          </cell>
          <cell r="P1617" t="str">
            <v>Fourchette à dessert Renaissance blanc</v>
          </cell>
          <cell r="R1617" t="str">
            <v>Dessert fork Renaissance white</v>
          </cell>
          <cell r="T1617">
            <v>1.05</v>
          </cell>
        </row>
        <row r="1618">
          <cell r="A1618">
            <v>3466</v>
          </cell>
          <cell r="B1618" t="str">
            <v>Mietartikel</v>
          </cell>
          <cell r="C1618" t="str">
            <v>Renaissance - Bugatti</v>
          </cell>
          <cell r="D1618" t="str">
            <v>Dessertlöffel Renaissance weiß</v>
          </cell>
          <cell r="F1618">
            <v>0.44</v>
          </cell>
          <cell r="G1618">
            <v>0.09</v>
          </cell>
          <cell r="H1618">
            <v>0</v>
          </cell>
          <cell r="I1618">
            <v>6.4</v>
          </cell>
          <cell r="J1618">
            <v>50</v>
          </cell>
          <cell r="K1618">
            <v>5.0000000000000001E-4</v>
          </cell>
          <cell r="N1618" t="str">
            <v>Dessertlepel Renaissance wit</v>
          </cell>
          <cell r="P1618" t="str">
            <v>Cuiller à dessert Renaissance blanc</v>
          </cell>
          <cell r="R1618" t="str">
            <v>Dessert spoon Renaissance white</v>
          </cell>
          <cell r="T1618">
            <v>1.05</v>
          </cell>
        </row>
        <row r="1619">
          <cell r="A1619">
            <v>3467</v>
          </cell>
          <cell r="B1619" t="str">
            <v>Mietartikel</v>
          </cell>
          <cell r="C1619" t="str">
            <v>Renaissance - Bugatti</v>
          </cell>
          <cell r="D1619" t="str">
            <v>Kaffeelöffel Renaissance weiß</v>
          </cell>
          <cell r="F1619">
            <v>0.44</v>
          </cell>
          <cell r="G1619">
            <v>0.09</v>
          </cell>
          <cell r="H1619">
            <v>0</v>
          </cell>
          <cell r="I1619">
            <v>5.3</v>
          </cell>
          <cell r="J1619">
            <v>30</v>
          </cell>
          <cell r="K1619">
            <v>5.0000000000000001E-4</v>
          </cell>
          <cell r="N1619" t="str">
            <v>Koffielepel Renaissance wit</v>
          </cell>
          <cell r="P1619" t="str">
            <v>Cuiller à café Renaissance blanc</v>
          </cell>
          <cell r="R1619" t="str">
            <v>Coffee spoon Renaissance white</v>
          </cell>
          <cell r="T1619">
            <v>1.05</v>
          </cell>
        </row>
        <row r="1620">
          <cell r="A1620">
            <v>3468</v>
          </cell>
          <cell r="B1620" t="str">
            <v>Mietartikel</v>
          </cell>
          <cell r="C1620" t="str">
            <v>Renaissance - Bugatti</v>
          </cell>
          <cell r="D1620" t="str">
            <v>Kuchengabel Renaissance weiß</v>
          </cell>
          <cell r="F1620">
            <v>0.44</v>
          </cell>
          <cell r="G1620">
            <v>0.09</v>
          </cell>
          <cell r="H1620">
            <v>0</v>
          </cell>
          <cell r="I1620">
            <v>5.3</v>
          </cell>
          <cell r="J1620">
            <v>30</v>
          </cell>
          <cell r="K1620">
            <v>5.0000000000000001E-4</v>
          </cell>
          <cell r="N1620" t="str">
            <v>Gebaksvork Renaissance wit</v>
          </cell>
          <cell r="P1620" t="str">
            <v>Fourchette à gâteau Renaissance blanc</v>
          </cell>
          <cell r="R1620" t="str">
            <v>Cake fork Renaissance white</v>
          </cell>
          <cell r="T1620">
            <v>1.05</v>
          </cell>
        </row>
        <row r="1621">
          <cell r="A1621">
            <v>3469</v>
          </cell>
          <cell r="B1621" t="str">
            <v>Mietartikel</v>
          </cell>
          <cell r="C1621" t="str">
            <v>Renaissance - Bugatti</v>
          </cell>
          <cell r="D1621" t="str">
            <v>Fischmesser Renaissance weiß</v>
          </cell>
          <cell r="F1621">
            <v>0.44</v>
          </cell>
          <cell r="G1621">
            <v>0.09</v>
          </cell>
          <cell r="H1621">
            <v>0</v>
          </cell>
          <cell r="I1621">
            <v>6.4</v>
          </cell>
          <cell r="J1621">
            <v>55</v>
          </cell>
          <cell r="K1621">
            <v>5.0000000000000001E-4</v>
          </cell>
          <cell r="N1621" t="str">
            <v>Vismes Renaissance wit</v>
          </cell>
          <cell r="P1621" t="str">
            <v>Couteau à poisson Renaissance blanc</v>
          </cell>
          <cell r="R1621" t="str">
            <v>Fish knife Renaissance white</v>
          </cell>
          <cell r="T1621">
            <v>1.05</v>
          </cell>
        </row>
        <row r="1622">
          <cell r="A1622">
            <v>3470</v>
          </cell>
          <cell r="B1622" t="str">
            <v>Mietartikel</v>
          </cell>
          <cell r="C1622" t="str">
            <v>Renaissance - Bugatti</v>
          </cell>
          <cell r="D1622" t="str">
            <v>Fischgabel Renaissance weiß</v>
          </cell>
          <cell r="F1622">
            <v>0.44</v>
          </cell>
          <cell r="G1622">
            <v>0.09</v>
          </cell>
          <cell r="H1622">
            <v>0</v>
          </cell>
          <cell r="I1622">
            <v>6.4</v>
          </cell>
          <cell r="J1622">
            <v>45</v>
          </cell>
          <cell r="K1622">
            <v>5.0000000000000001E-4</v>
          </cell>
          <cell r="N1622" t="str">
            <v>Visvork Renaissance wit</v>
          </cell>
          <cell r="P1622" t="str">
            <v>Fourchette à poisson Renaissance blanc</v>
          </cell>
          <cell r="R1622" t="str">
            <v>Fish fork Renaissance white</v>
          </cell>
          <cell r="T1622">
            <v>1.05</v>
          </cell>
        </row>
        <row r="1623">
          <cell r="A1623">
            <v>3472</v>
          </cell>
          <cell r="B1623" t="str">
            <v>Mietartikel</v>
          </cell>
          <cell r="C1623" t="str">
            <v>Renaissance - Bugatti</v>
          </cell>
          <cell r="D1623" t="str">
            <v>Mokkalöffel Renaissance weiß</v>
          </cell>
          <cell r="F1623">
            <v>0.44</v>
          </cell>
          <cell r="G1623">
            <v>0.09</v>
          </cell>
          <cell r="H1623">
            <v>0</v>
          </cell>
          <cell r="I1623">
            <v>5.3</v>
          </cell>
          <cell r="J1623">
            <v>25</v>
          </cell>
          <cell r="K1623">
            <v>5.0000000000000001E-4</v>
          </cell>
          <cell r="N1623" t="str">
            <v>Mokkalepel Renaissance wit</v>
          </cell>
          <cell r="P1623" t="str">
            <v>Cuiller à moka Renaissance blanc</v>
          </cell>
          <cell r="R1623" t="str">
            <v>Mocha spoon Renaissance white</v>
          </cell>
          <cell r="T1623">
            <v>1.05</v>
          </cell>
        </row>
        <row r="1624">
          <cell r="A1624">
            <v>3475</v>
          </cell>
          <cell r="B1624" t="str">
            <v>Mietartikel</v>
          </cell>
          <cell r="C1624" t="str">
            <v>Tischwäsche</v>
          </cell>
          <cell r="D1624" t="str">
            <v>Leinenserviette weiß 40*40 cm</v>
          </cell>
          <cell r="F1624">
            <v>1.5</v>
          </cell>
          <cell r="G1624">
            <v>0</v>
          </cell>
          <cell r="H1624">
            <v>0</v>
          </cell>
          <cell r="I1624">
            <v>6.5</v>
          </cell>
          <cell r="J1624">
            <v>50</v>
          </cell>
          <cell r="K1624">
            <v>5.9999999999999995E-4</v>
          </cell>
          <cell r="N1624" t="str">
            <v>Linnen servet wit 40*40 cm</v>
          </cell>
          <cell r="P1624" t="str">
            <v>x</v>
          </cell>
          <cell r="R1624" t="str">
            <v>Linen napkin white 40*40 cm</v>
          </cell>
          <cell r="T1624">
            <v>2.5</v>
          </cell>
        </row>
        <row r="1625">
          <cell r="A1625">
            <v>3476</v>
          </cell>
          <cell r="B1625" t="str">
            <v>Mietartikel</v>
          </cell>
          <cell r="C1625" t="str">
            <v>Tischwäsche</v>
          </cell>
          <cell r="D1625" t="str">
            <v>Leinenserviette natural 40*40 cm</v>
          </cell>
          <cell r="F1625">
            <v>1.5</v>
          </cell>
          <cell r="G1625">
            <v>0</v>
          </cell>
          <cell r="H1625">
            <v>0</v>
          </cell>
          <cell r="I1625">
            <v>6.5</v>
          </cell>
          <cell r="J1625">
            <v>50</v>
          </cell>
          <cell r="K1625">
            <v>5.9999999999999995E-4</v>
          </cell>
          <cell r="N1625" t="str">
            <v>Linnen servet natural 40*40 cm</v>
          </cell>
          <cell r="P1625" t="str">
            <v>x</v>
          </cell>
          <cell r="R1625" t="str">
            <v>Linen napkin natural 40*40 cm</v>
          </cell>
          <cell r="T1625">
            <v>2.5</v>
          </cell>
        </row>
        <row r="1626">
          <cell r="A1626">
            <v>3477</v>
          </cell>
          <cell r="B1626" t="str">
            <v>Mietartikel</v>
          </cell>
          <cell r="C1626" t="str">
            <v>Tischwäsche</v>
          </cell>
          <cell r="D1626" t="str">
            <v>Leinenserviette blue fog 40*40 cm</v>
          </cell>
          <cell r="F1626">
            <v>1.5</v>
          </cell>
          <cell r="G1626">
            <v>0</v>
          </cell>
          <cell r="H1626">
            <v>0</v>
          </cell>
          <cell r="I1626">
            <v>6.5</v>
          </cell>
          <cell r="J1626">
            <v>50</v>
          </cell>
          <cell r="K1626">
            <v>5.9999999999999995E-4</v>
          </cell>
          <cell r="N1626" t="str">
            <v>Linnen servet blue fog 40*40 cm</v>
          </cell>
          <cell r="P1626" t="str">
            <v>x</v>
          </cell>
          <cell r="R1626" t="str">
            <v>Linen napkin blue fog 40*40 cm</v>
          </cell>
          <cell r="T1626">
            <v>2.5</v>
          </cell>
        </row>
        <row r="1627">
          <cell r="A1627">
            <v>3478</v>
          </cell>
          <cell r="B1627" t="str">
            <v>Mietartikel</v>
          </cell>
          <cell r="C1627" t="str">
            <v>Tischwäsche</v>
          </cell>
          <cell r="D1627" t="str">
            <v>Leinenserviette green milieu 40*40 cm</v>
          </cell>
          <cell r="F1627">
            <v>1.5</v>
          </cell>
          <cell r="G1627">
            <v>0</v>
          </cell>
          <cell r="H1627">
            <v>0</v>
          </cell>
          <cell r="I1627">
            <v>6.5</v>
          </cell>
          <cell r="J1627">
            <v>50</v>
          </cell>
          <cell r="K1627">
            <v>5.9999999999999995E-4</v>
          </cell>
          <cell r="N1627" t="str">
            <v>Linnen servet green milieu 40*40 cm</v>
          </cell>
          <cell r="P1627" t="str">
            <v>x</v>
          </cell>
          <cell r="R1627" t="str">
            <v>Linen napkin green milieu 40*40 cm</v>
          </cell>
          <cell r="T1627">
            <v>2.5</v>
          </cell>
        </row>
        <row r="1628">
          <cell r="A1628">
            <v>3482</v>
          </cell>
          <cell r="B1628" t="str">
            <v>Mietartikel</v>
          </cell>
          <cell r="C1628" t="str">
            <v>Holzstühle</v>
          </cell>
          <cell r="D1628" t="str">
            <v>Stretchhusse weiß für Holzstuhl Torino</v>
          </cell>
          <cell r="F1628">
            <v>4.2</v>
          </cell>
          <cell r="G1628">
            <v>0</v>
          </cell>
          <cell r="H1628">
            <v>3.5</v>
          </cell>
          <cell r="I1628">
            <v>32</v>
          </cell>
          <cell r="J1628">
            <v>400</v>
          </cell>
          <cell r="K1628">
            <v>1.4999999999999999E-2</v>
          </cell>
          <cell r="N1628" t="str">
            <v>Stretchhoes wit voor houten stoel Torino</v>
          </cell>
          <cell r="P1628" t="str">
            <v>Housse blanc pour chaise en bois Torino</v>
          </cell>
          <cell r="R1628" t="str">
            <v>Stretchcover white for chair Torino</v>
          </cell>
          <cell r="T1628">
            <v>15.25</v>
          </cell>
        </row>
        <row r="1629">
          <cell r="A1629">
            <v>3483</v>
          </cell>
          <cell r="B1629" t="str">
            <v>Mietartikel</v>
          </cell>
          <cell r="C1629" t="str">
            <v>Holzstühle</v>
          </cell>
          <cell r="D1629" t="str">
            <v>Stretchhusse rot für Holzstuhl Torino</v>
          </cell>
          <cell r="F1629">
            <v>4.2</v>
          </cell>
          <cell r="G1629">
            <v>0</v>
          </cell>
          <cell r="H1629">
            <v>3.5</v>
          </cell>
          <cell r="I1629">
            <v>32</v>
          </cell>
          <cell r="J1629">
            <v>400</v>
          </cell>
          <cell r="K1629">
            <v>1.4999999999999999E-2</v>
          </cell>
          <cell r="N1629" t="str">
            <v>Stretchhoes rood voor houten stoel Torino</v>
          </cell>
          <cell r="P1629" t="str">
            <v>Housse rouge pour chaise en bois Torino</v>
          </cell>
          <cell r="R1629" t="str">
            <v>Stretchcover red for chair Torino</v>
          </cell>
          <cell r="T1629">
            <v>15.25</v>
          </cell>
        </row>
        <row r="1630">
          <cell r="A1630">
            <v>3486</v>
          </cell>
          <cell r="B1630" t="str">
            <v>Mietartikel</v>
          </cell>
          <cell r="C1630" t="str">
            <v>Holzstühle</v>
          </cell>
          <cell r="D1630" t="str">
            <v>Stretchhusse creme für Holzstuhl Torino</v>
          </cell>
          <cell r="F1630">
            <v>4.2</v>
          </cell>
          <cell r="G1630">
            <v>0</v>
          </cell>
          <cell r="H1630">
            <v>3.5</v>
          </cell>
          <cell r="I1630">
            <v>32</v>
          </cell>
          <cell r="J1630">
            <v>400</v>
          </cell>
          <cell r="K1630">
            <v>1.4999999999999999E-2</v>
          </cell>
          <cell r="N1630" t="str">
            <v>Stretchhoes creme voor houten stoel Torino</v>
          </cell>
          <cell r="P1630" t="str">
            <v>Housse crème pour chaise en bois Torino</v>
          </cell>
          <cell r="R1630" t="str">
            <v>Stretchcover cream for chair Torino</v>
          </cell>
          <cell r="T1630">
            <v>15.25</v>
          </cell>
        </row>
        <row r="1631">
          <cell r="A1631">
            <v>3488</v>
          </cell>
          <cell r="B1631" t="str">
            <v>Verkaufsartikel</v>
          </cell>
          <cell r="C1631" t="str">
            <v>Verkauf</v>
          </cell>
          <cell r="D1631" t="str">
            <v>Boden-Abstandsaufkleber Rolle 25 lfm / breite 5 cm</v>
          </cell>
          <cell r="E1631" t="str">
            <v>(Verkauf)</v>
          </cell>
          <cell r="F1631">
            <v>11</v>
          </cell>
          <cell r="G1631">
            <v>0</v>
          </cell>
          <cell r="H1631">
            <v>0</v>
          </cell>
          <cell r="I1631">
            <v>0</v>
          </cell>
          <cell r="J1631">
            <v>250</v>
          </cell>
          <cell r="K1631">
            <v>2E-3</v>
          </cell>
          <cell r="N1631" t="str">
            <v>Bodemtape afstandwaarschuwing - rol 25 meter / breed 5 cm</v>
          </cell>
          <cell r="O1631" t="str">
            <v>(verkoop)</v>
          </cell>
          <cell r="P1631" t="str">
            <v>Autocollant de distanciation - Rouleau 25 mct</v>
          </cell>
          <cell r="Q1631" t="str">
            <v>Largeur 5 cm (vente)</v>
          </cell>
          <cell r="R1631" t="str">
            <v>Floortape keep distance per roll L25 m / width 5 cm (sales)</v>
          </cell>
          <cell r="T1631">
            <v>11</v>
          </cell>
        </row>
        <row r="1632">
          <cell r="A1632">
            <v>3489</v>
          </cell>
          <cell r="B1632" t="str">
            <v>Mietartikel</v>
          </cell>
          <cell r="C1632" t="str">
            <v>Holzstühle</v>
          </cell>
          <cell r="D1632" t="str">
            <v>Stretchhusse schwarz für Holzstuhl Torino</v>
          </cell>
          <cell r="F1632">
            <v>4.2</v>
          </cell>
          <cell r="G1632">
            <v>0</v>
          </cell>
          <cell r="H1632">
            <v>3.5</v>
          </cell>
          <cell r="I1632">
            <v>32</v>
          </cell>
          <cell r="J1632">
            <v>400</v>
          </cell>
          <cell r="K1632">
            <v>1.4999999999999999E-2</v>
          </cell>
          <cell r="N1632" t="str">
            <v>Stretchhoes zwart voor houten stoel Torino</v>
          </cell>
          <cell r="P1632" t="str">
            <v>Housse noir pour chaise en bois Torino</v>
          </cell>
          <cell r="R1632" t="str">
            <v>Stretchcover black for chair Torino</v>
          </cell>
          <cell r="T1632">
            <v>15.25</v>
          </cell>
        </row>
        <row r="1633">
          <cell r="A1633">
            <v>3490</v>
          </cell>
          <cell r="B1633" t="str">
            <v>Verkaufsartikel</v>
          </cell>
          <cell r="C1633" t="str">
            <v>Verkauf</v>
          </cell>
          <cell r="D1633" t="str">
            <v>Doppelseitiges Klebeband B15 mm</v>
          </cell>
          <cell r="E1633" t="str">
            <v>(Verkauf pro Rolle 25 lfm)</v>
          </cell>
          <cell r="F1633">
            <v>4.75</v>
          </cell>
          <cell r="G1633">
            <v>0</v>
          </cell>
          <cell r="H1633">
            <v>0</v>
          </cell>
          <cell r="I1633">
            <v>4.25</v>
          </cell>
          <cell r="J1633">
            <v>550</v>
          </cell>
          <cell r="K1633">
            <v>2.5000000000000001E-3</v>
          </cell>
          <cell r="N1633" t="str">
            <v>Dubbelzijdig plakband breed 15 mm (verkoop per rol 25 m)</v>
          </cell>
          <cell r="P1633" t="str">
            <v>Double-face LA15 mm (vente par rouleau 25 m)</v>
          </cell>
          <cell r="R1633" t="str">
            <v>Double-sided tape W15 mm</v>
          </cell>
          <cell r="S1633" t="str">
            <v>(per roll L25 m)</v>
          </cell>
          <cell r="T1633">
            <v>4.75</v>
          </cell>
        </row>
        <row r="1634">
          <cell r="A1634">
            <v>3491</v>
          </cell>
          <cell r="B1634" t="str">
            <v>Mietartikel</v>
          </cell>
          <cell r="C1634" t="str">
            <v>Servierzubehör</v>
          </cell>
          <cell r="D1634" t="str">
            <v>Bellytray Bauchladen mit Trageband 66*57*H11 cm</v>
          </cell>
          <cell r="F1634">
            <v>26</v>
          </cell>
          <cell r="G1634">
            <v>5.5</v>
          </cell>
          <cell r="H1634">
            <v>0</v>
          </cell>
          <cell r="I1634">
            <v>260</v>
          </cell>
          <cell r="J1634">
            <v>3000</v>
          </cell>
          <cell r="K1634">
            <v>0.06</v>
          </cell>
          <cell r="N1634" t="str">
            <v>Bellytray verkoopplateau met draagband 66*57*H11 cm</v>
          </cell>
          <cell r="P1634" t="str">
            <v>Eventaire "Bellytray" avec bretelle 66*57*H11 cm</v>
          </cell>
          <cell r="R1634" t="str">
            <v>Bellytray vendor's tray with lanyard 66*57*H11 cm</v>
          </cell>
          <cell r="T1634">
            <v>63.5</v>
          </cell>
        </row>
        <row r="1635">
          <cell r="A1635">
            <v>3492</v>
          </cell>
          <cell r="B1635" t="str">
            <v>Mietartikel</v>
          </cell>
          <cell r="C1635" t="str">
            <v>Servierzubehör</v>
          </cell>
          <cell r="D1635" t="str">
            <v>Tablett 1/1 GN für Bauchladen mit 24 Löchern Ø63 mm</v>
          </cell>
          <cell r="F1635">
            <v>3.25</v>
          </cell>
          <cell r="G1635">
            <v>0.83</v>
          </cell>
          <cell r="H1635">
            <v>0</v>
          </cell>
          <cell r="I1635">
            <v>45</v>
          </cell>
          <cell r="J1635">
            <v>100</v>
          </cell>
          <cell r="K1635">
            <v>5.0000000000000001E-3</v>
          </cell>
          <cell r="N1635" t="str">
            <v>Tray 1/1 GN voor verkoopplateau met 24 gaatjes Ø63 mm</v>
          </cell>
          <cell r="P1635" t="str">
            <v>Plateau 1/1 GN pour éventaire avec 24 trous Ø 63 mm</v>
          </cell>
          <cell r="R1635" t="str">
            <v>Tray 1/1 GN with 24 holes Ø63 mm</v>
          </cell>
          <cell r="T1635">
            <v>7.35</v>
          </cell>
        </row>
        <row r="1636">
          <cell r="A1636">
            <v>3493</v>
          </cell>
          <cell r="B1636" t="str">
            <v>Mietartikel</v>
          </cell>
          <cell r="C1636" t="str">
            <v>Servierzubehör</v>
          </cell>
          <cell r="D1636" t="str">
            <v>Tablett 1/1 GN für Bauchladen mit 60 Löchern Ø30 mm</v>
          </cell>
          <cell r="F1636">
            <v>3.25</v>
          </cell>
          <cell r="G1636">
            <v>0.83</v>
          </cell>
          <cell r="H1636">
            <v>0</v>
          </cell>
          <cell r="I1636">
            <v>45</v>
          </cell>
          <cell r="J1636">
            <v>100</v>
          </cell>
          <cell r="K1636">
            <v>5.0000000000000001E-3</v>
          </cell>
          <cell r="N1636" t="str">
            <v>Tray 1/1 GN voor verkoopplateau met 60 gaatjes Ø30 mm</v>
          </cell>
          <cell r="P1636" t="str">
            <v>Plateau 1/1 GN pour éventaire avec 60 trous Ø 30 mm</v>
          </cell>
          <cell r="R1636" t="str">
            <v>Tray 1/1 GN with 60 holes Ø30 mm</v>
          </cell>
          <cell r="T1636">
            <v>7.35</v>
          </cell>
        </row>
        <row r="1637">
          <cell r="A1637">
            <v>3494</v>
          </cell>
          <cell r="B1637" t="str">
            <v>Mietartikel</v>
          </cell>
          <cell r="C1637" t="str">
            <v>Servierzubehör</v>
          </cell>
          <cell r="D1637" t="str">
            <v>Tablett 1/1 GN geschlossen für Bauchladen</v>
          </cell>
          <cell r="F1637">
            <v>3.25</v>
          </cell>
          <cell r="G1637">
            <v>0.83</v>
          </cell>
          <cell r="H1637">
            <v>0</v>
          </cell>
          <cell r="I1637">
            <v>37</v>
          </cell>
          <cell r="J1637">
            <v>100</v>
          </cell>
          <cell r="K1637">
            <v>5.0000000000000001E-3</v>
          </cell>
          <cell r="N1637" t="str">
            <v>Tray 1/1 GN gesloten voor verkoopplateau</v>
          </cell>
          <cell r="P1637" t="str">
            <v>Plateau 1/1 GN fermé pour éventaire</v>
          </cell>
          <cell r="R1637" t="str">
            <v>Tray 1/1 GN without holes</v>
          </cell>
          <cell r="T1637">
            <v>7.35</v>
          </cell>
        </row>
        <row r="1638">
          <cell r="A1638">
            <v>3496</v>
          </cell>
          <cell r="B1638" t="str">
            <v>Mietartikel</v>
          </cell>
          <cell r="C1638" t="str">
            <v>Servierzubehör</v>
          </cell>
          <cell r="D1638" t="str">
            <v>Serviertablett Flying Gala schwarz 40*60 cm</v>
          </cell>
          <cell r="F1638">
            <v>8.5</v>
          </cell>
          <cell r="G1638">
            <v>2.5</v>
          </cell>
          <cell r="H1638">
            <v>0</v>
          </cell>
          <cell r="I1638">
            <v>75</v>
          </cell>
          <cell r="J1638">
            <v>700</v>
          </cell>
          <cell r="K1638">
            <v>0.01</v>
          </cell>
          <cell r="M1638" t="str">
            <v>1</v>
          </cell>
          <cell r="N1638" t="str">
            <v>Dienblad Flying Gala zwart L60*B40 cm</v>
          </cell>
          <cell r="P1638" t="str">
            <v>Plateau de service Flying Gala noir 60*40 cm</v>
          </cell>
          <cell r="R1638" t="str">
            <v>Serving tray Flying Gala black L60*W40 cm</v>
          </cell>
          <cell r="T1638">
            <v>20.5</v>
          </cell>
        </row>
        <row r="1639">
          <cell r="A1639">
            <v>3497</v>
          </cell>
          <cell r="B1639" t="str">
            <v>Mietartikel</v>
          </cell>
          <cell r="C1639" t="str">
            <v>Servierzubehör</v>
          </cell>
          <cell r="D1639" t="str">
            <v>Besteck- und Serviettenaufsatz Flying Gala schwarz 14*38 cm</v>
          </cell>
          <cell r="E1639" t="str">
            <v>für Code 3496</v>
          </cell>
          <cell r="F1639">
            <v>5.25</v>
          </cell>
          <cell r="G1639">
            <v>2.5</v>
          </cell>
          <cell r="H1639">
            <v>0</v>
          </cell>
          <cell r="I1639">
            <v>80</v>
          </cell>
          <cell r="J1639">
            <v>550</v>
          </cell>
          <cell r="K1639">
            <v>5.0000000000000001E-3</v>
          </cell>
          <cell r="N1639" t="str">
            <v>Bestek- en servetbox Flying Gala zwart B14*D38 cm</v>
          </cell>
          <cell r="O1639" t="str">
            <v>(combi met 3496)</v>
          </cell>
          <cell r="P1639" t="str">
            <v>Attache couvert et serviette Flying Gala noir 14*38 cm</v>
          </cell>
          <cell r="Q1639" t="str">
            <v>pour code 3496</v>
          </cell>
          <cell r="R1639" t="str">
            <v>Cutlery- and napkinbox Flying Gala black W14*D38 cm</v>
          </cell>
          <cell r="S1639" t="str">
            <v>(combi with 3496)</v>
          </cell>
          <cell r="T1639">
            <v>13.5</v>
          </cell>
        </row>
        <row r="1640">
          <cell r="A1640">
            <v>3501</v>
          </cell>
          <cell r="B1640" t="str">
            <v>Mietartikel</v>
          </cell>
          <cell r="C1640" t="str">
            <v>Fahnen und Flaggen</v>
          </cell>
          <cell r="D1640" t="str">
            <v>Fahne Deutschland 225*150 cm</v>
          </cell>
          <cell r="F1640">
            <v>17</v>
          </cell>
          <cell r="G1640">
            <v>0</v>
          </cell>
          <cell r="H1640">
            <v>0</v>
          </cell>
          <cell r="I1640">
            <v>82.5</v>
          </cell>
          <cell r="J1640">
            <v>555</v>
          </cell>
          <cell r="K1640">
            <v>4.1999999999999997E-3</v>
          </cell>
          <cell r="N1640" t="str">
            <v>Vlag Duitsland L225*B150 cm</v>
          </cell>
          <cell r="P1640" t="str">
            <v>Drapeau allemand 225*150 cm</v>
          </cell>
          <cell r="R1640" t="str">
            <v>Flag Germany W225*H150 cm</v>
          </cell>
          <cell r="T1640">
            <v>38.5</v>
          </cell>
        </row>
        <row r="1641">
          <cell r="A1641">
            <v>3502</v>
          </cell>
          <cell r="B1641" t="str">
            <v>Mietartikel</v>
          </cell>
          <cell r="C1641" t="str">
            <v>Fahnen und Flaggen</v>
          </cell>
          <cell r="D1641" t="str">
            <v>Fahne USA 225*150 cm</v>
          </cell>
          <cell r="F1641">
            <v>33</v>
          </cell>
          <cell r="G1641">
            <v>0</v>
          </cell>
          <cell r="H1641">
            <v>0</v>
          </cell>
          <cell r="I1641">
            <v>165</v>
          </cell>
          <cell r="J1641">
            <v>555</v>
          </cell>
          <cell r="K1641">
            <v>4.1999999999999997E-3</v>
          </cell>
          <cell r="N1641" t="str">
            <v>Vlag USA 225*150 cm</v>
          </cell>
          <cell r="P1641" t="str">
            <v>Drapeau américain 225*150 cm</v>
          </cell>
          <cell r="R1641" t="str">
            <v>American flag 225*150 cm</v>
          </cell>
          <cell r="T1641">
            <v>80</v>
          </cell>
        </row>
        <row r="1642">
          <cell r="A1642">
            <v>3503</v>
          </cell>
          <cell r="B1642" t="str">
            <v>Mietartikel</v>
          </cell>
          <cell r="C1642" t="str">
            <v>Fahnen und Flaggen</v>
          </cell>
          <cell r="D1642" t="str">
            <v>Fahne Europa 225*150 cm</v>
          </cell>
          <cell r="F1642">
            <v>33</v>
          </cell>
          <cell r="G1642">
            <v>0</v>
          </cell>
          <cell r="H1642">
            <v>0</v>
          </cell>
          <cell r="I1642">
            <v>165</v>
          </cell>
          <cell r="J1642">
            <v>555</v>
          </cell>
          <cell r="K1642">
            <v>4.1999999999999997E-3</v>
          </cell>
          <cell r="N1642" t="str">
            <v>Vlag Europa 225*150 cm</v>
          </cell>
          <cell r="P1642" t="str">
            <v>Drapeau européen 225*150 cm</v>
          </cell>
          <cell r="R1642" t="str">
            <v>European flag 225*150 cm</v>
          </cell>
          <cell r="T1642">
            <v>80</v>
          </cell>
        </row>
        <row r="1643">
          <cell r="A1643">
            <v>3504</v>
          </cell>
          <cell r="B1643" t="str">
            <v>Mietartikel</v>
          </cell>
          <cell r="C1643" t="str">
            <v>Fahnen und Flaggen</v>
          </cell>
          <cell r="D1643" t="str">
            <v>Fahne Belgien 225*150 cm</v>
          </cell>
          <cell r="F1643">
            <v>17</v>
          </cell>
          <cell r="G1643">
            <v>0</v>
          </cell>
          <cell r="H1643">
            <v>0</v>
          </cell>
          <cell r="I1643">
            <v>82.5</v>
          </cell>
          <cell r="J1643">
            <v>555</v>
          </cell>
          <cell r="K1643">
            <v>4.1999999999999997E-3</v>
          </cell>
          <cell r="N1643" t="str">
            <v>Vlag België 225*150 cm</v>
          </cell>
          <cell r="P1643" t="str">
            <v>Drapeau belge 225*150 cm</v>
          </cell>
          <cell r="R1643" t="str">
            <v>Belgian flag 225*150 cm</v>
          </cell>
          <cell r="T1643">
            <v>38.5</v>
          </cell>
        </row>
        <row r="1644">
          <cell r="A1644">
            <v>3505</v>
          </cell>
          <cell r="B1644" t="str">
            <v>Mietartikel</v>
          </cell>
          <cell r="C1644" t="str">
            <v>Fahnen und Flaggen</v>
          </cell>
          <cell r="D1644" t="str">
            <v>Fahne Niederlande 225*150 cm</v>
          </cell>
          <cell r="F1644">
            <v>17</v>
          </cell>
          <cell r="G1644">
            <v>0</v>
          </cell>
          <cell r="H1644">
            <v>0</v>
          </cell>
          <cell r="I1644">
            <v>82.5</v>
          </cell>
          <cell r="J1644">
            <v>555</v>
          </cell>
          <cell r="K1644">
            <v>4.1999999999999997E-3</v>
          </cell>
          <cell r="N1644" t="str">
            <v>Vlag Nederland 225*150 cm</v>
          </cell>
          <cell r="P1644" t="str">
            <v>Drapeau néerlandais 225*150 cm</v>
          </cell>
          <cell r="R1644" t="str">
            <v>Dutch flag 225*150 cm</v>
          </cell>
          <cell r="T1644">
            <v>38.5</v>
          </cell>
        </row>
        <row r="1645">
          <cell r="A1645">
            <v>3506</v>
          </cell>
          <cell r="B1645" t="str">
            <v>Mietartikel</v>
          </cell>
          <cell r="C1645" t="str">
            <v>Fahnen und Flaggen</v>
          </cell>
          <cell r="D1645" t="str">
            <v>Fahne Luxemburg 225*150 cm</v>
          </cell>
          <cell r="F1645">
            <v>17</v>
          </cell>
          <cell r="G1645">
            <v>0</v>
          </cell>
          <cell r="H1645">
            <v>0</v>
          </cell>
          <cell r="I1645">
            <v>82.5</v>
          </cell>
          <cell r="J1645">
            <v>555</v>
          </cell>
          <cell r="K1645">
            <v>4.1999999999999997E-3</v>
          </cell>
          <cell r="N1645" t="str">
            <v>Vlag Luxemburg 225*150 cm</v>
          </cell>
          <cell r="P1645" t="str">
            <v>Drapeau luxembourgeois 225*150 cm</v>
          </cell>
          <cell r="R1645" t="str">
            <v>Luxembourgian flag 225*150 cm</v>
          </cell>
          <cell r="T1645">
            <v>38.5</v>
          </cell>
        </row>
        <row r="1646">
          <cell r="A1646">
            <v>3507</v>
          </cell>
          <cell r="B1646" t="str">
            <v>Mietartikel</v>
          </cell>
          <cell r="C1646" t="str">
            <v>Fahnen und Flaggen</v>
          </cell>
          <cell r="D1646" t="str">
            <v>Fahne Frankreich 225*150 cm</v>
          </cell>
          <cell r="F1646">
            <v>17</v>
          </cell>
          <cell r="G1646">
            <v>0</v>
          </cell>
          <cell r="H1646">
            <v>0</v>
          </cell>
          <cell r="I1646">
            <v>82.5</v>
          </cell>
          <cell r="J1646">
            <v>555</v>
          </cell>
          <cell r="K1646">
            <v>4.1999999999999997E-3</v>
          </cell>
          <cell r="N1646" t="str">
            <v>Vlag Frankrijk 225*150 cm</v>
          </cell>
          <cell r="P1646" t="str">
            <v>Drapeau français 225*150 cm</v>
          </cell>
          <cell r="R1646" t="str">
            <v>French flag 225*150 cm</v>
          </cell>
          <cell r="T1646">
            <v>38.5</v>
          </cell>
        </row>
        <row r="1647">
          <cell r="A1647">
            <v>3508</v>
          </cell>
          <cell r="B1647" t="str">
            <v>Mietartikel</v>
          </cell>
          <cell r="C1647" t="str">
            <v>Fahnen und Flaggen</v>
          </cell>
          <cell r="D1647" t="str">
            <v>Fahne Großbritannien 225*150 cm</v>
          </cell>
          <cell r="F1647">
            <v>17</v>
          </cell>
          <cell r="G1647">
            <v>0</v>
          </cell>
          <cell r="H1647">
            <v>0</v>
          </cell>
          <cell r="I1647">
            <v>165</v>
          </cell>
          <cell r="J1647">
            <v>555</v>
          </cell>
          <cell r="K1647">
            <v>4.1999999999999997E-3</v>
          </cell>
          <cell r="N1647" t="str">
            <v>Vlag Verenigd Koninkrijk 225*150 cm</v>
          </cell>
          <cell r="P1647" t="str">
            <v>Drapeau britannique 225*150 cm</v>
          </cell>
          <cell r="R1647" t="str">
            <v>British flag 225*150 cm</v>
          </cell>
          <cell r="T1647">
            <v>38.5</v>
          </cell>
        </row>
        <row r="1648">
          <cell r="A1648">
            <v>3509</v>
          </cell>
          <cell r="B1648" t="str">
            <v>Mietartikel</v>
          </cell>
          <cell r="C1648" t="str">
            <v>Fahnen und Flaggen</v>
          </cell>
          <cell r="D1648" t="str">
            <v>Fahne Spanien 225*150 cm</v>
          </cell>
          <cell r="F1648">
            <v>17</v>
          </cell>
          <cell r="G1648">
            <v>0</v>
          </cell>
          <cell r="H1648">
            <v>0</v>
          </cell>
          <cell r="I1648">
            <v>82.5</v>
          </cell>
          <cell r="J1648">
            <v>555</v>
          </cell>
          <cell r="K1648">
            <v>4.1999999999999997E-3</v>
          </cell>
          <cell r="N1648" t="str">
            <v>Vlag Spanje 225*150 cm</v>
          </cell>
          <cell r="P1648" t="str">
            <v>Drapeau espagnol 225*150 cm</v>
          </cell>
          <cell r="R1648" t="str">
            <v>Spanish flag 225*150 cm</v>
          </cell>
          <cell r="T1648">
            <v>38.5</v>
          </cell>
        </row>
        <row r="1649">
          <cell r="A1649">
            <v>3510</v>
          </cell>
          <cell r="B1649" t="str">
            <v>Mietartikel</v>
          </cell>
          <cell r="C1649" t="str">
            <v>Fahnen und Flaggen</v>
          </cell>
          <cell r="D1649" t="str">
            <v>Fahne Portugal 225*150 cm</v>
          </cell>
          <cell r="F1649">
            <v>17</v>
          </cell>
          <cell r="G1649">
            <v>0</v>
          </cell>
          <cell r="H1649">
            <v>0</v>
          </cell>
          <cell r="I1649">
            <v>154</v>
          </cell>
          <cell r="J1649">
            <v>555</v>
          </cell>
          <cell r="K1649">
            <v>4.1999999999999997E-3</v>
          </cell>
          <cell r="N1649" t="str">
            <v>Vlag Portugal 225*150 cm</v>
          </cell>
          <cell r="P1649" t="str">
            <v>Drapeau portugais 225*150 cm</v>
          </cell>
          <cell r="R1649" t="str">
            <v>Portuguese flag 225*150 cm</v>
          </cell>
          <cell r="T1649">
            <v>38.5</v>
          </cell>
        </row>
        <row r="1650">
          <cell r="A1650">
            <v>3511</v>
          </cell>
          <cell r="B1650" t="str">
            <v>Mietartikel</v>
          </cell>
          <cell r="C1650" t="str">
            <v>Fahnen und Flaggen</v>
          </cell>
          <cell r="D1650" t="str">
            <v>Fahne Schweiz 225*150 cm</v>
          </cell>
          <cell r="F1650">
            <v>17</v>
          </cell>
          <cell r="G1650">
            <v>0</v>
          </cell>
          <cell r="H1650">
            <v>0</v>
          </cell>
          <cell r="I1650">
            <v>110</v>
          </cell>
          <cell r="J1650">
            <v>555</v>
          </cell>
          <cell r="K1650">
            <v>4.1999999999999997E-3</v>
          </cell>
          <cell r="N1650" t="str">
            <v>Vlag Zwitserland 225*150 cm</v>
          </cell>
          <cell r="P1650" t="str">
            <v>Drapeau suisse 225*150 cm</v>
          </cell>
          <cell r="R1650" t="str">
            <v>Swiss flag 225*150 cm</v>
          </cell>
          <cell r="T1650">
            <v>38.5</v>
          </cell>
        </row>
        <row r="1651">
          <cell r="A1651">
            <v>3512</v>
          </cell>
          <cell r="B1651" t="str">
            <v>Mietartikel</v>
          </cell>
          <cell r="C1651" t="str">
            <v>Fahnen und Flaggen</v>
          </cell>
          <cell r="D1651" t="str">
            <v>Fahne Italien 225*150 cm</v>
          </cell>
          <cell r="F1651">
            <v>17</v>
          </cell>
          <cell r="G1651">
            <v>0</v>
          </cell>
          <cell r="H1651">
            <v>0</v>
          </cell>
          <cell r="I1651">
            <v>82.5</v>
          </cell>
          <cell r="J1651">
            <v>555</v>
          </cell>
          <cell r="K1651">
            <v>4.1999999999999997E-3</v>
          </cell>
          <cell r="N1651" t="str">
            <v>Vlag Italië 225*150 cm</v>
          </cell>
          <cell r="P1651" t="str">
            <v>Drapeau italien 225*150 cm</v>
          </cell>
          <cell r="R1651" t="str">
            <v>Italian flag 225*150 cm</v>
          </cell>
          <cell r="T1651">
            <v>38.5</v>
          </cell>
        </row>
        <row r="1652">
          <cell r="A1652">
            <v>3513</v>
          </cell>
          <cell r="B1652" t="str">
            <v>Mietartikel</v>
          </cell>
          <cell r="C1652" t="str">
            <v>Fahnen und Flaggen</v>
          </cell>
          <cell r="D1652" t="str">
            <v>Fahne Österreich 225*150 cm</v>
          </cell>
          <cell r="F1652">
            <v>17</v>
          </cell>
          <cell r="G1652">
            <v>0</v>
          </cell>
          <cell r="H1652">
            <v>0</v>
          </cell>
          <cell r="I1652">
            <v>82.5</v>
          </cell>
          <cell r="J1652">
            <v>555</v>
          </cell>
          <cell r="K1652">
            <v>4.1999999999999997E-3</v>
          </cell>
          <cell r="N1652" t="str">
            <v>Vlag Oostenrijk 225*150 cm</v>
          </cell>
          <cell r="P1652" t="str">
            <v>Drapeau autrichien 225*150 cm</v>
          </cell>
          <cell r="R1652" t="str">
            <v>Austrian flag 225*150 cm</v>
          </cell>
          <cell r="T1652">
            <v>38.5</v>
          </cell>
        </row>
        <row r="1653">
          <cell r="A1653">
            <v>3514</v>
          </cell>
          <cell r="B1653" t="str">
            <v>Mietartikel</v>
          </cell>
          <cell r="C1653" t="str">
            <v>Fahnen und Flaggen</v>
          </cell>
          <cell r="D1653" t="str">
            <v>Fahne Dänemark 225*150 cm</v>
          </cell>
          <cell r="F1653">
            <v>17</v>
          </cell>
          <cell r="G1653">
            <v>0</v>
          </cell>
          <cell r="H1653">
            <v>0</v>
          </cell>
          <cell r="I1653">
            <v>110</v>
          </cell>
          <cell r="J1653">
            <v>555</v>
          </cell>
          <cell r="K1653">
            <v>4.1999999999999997E-3</v>
          </cell>
          <cell r="N1653" t="str">
            <v>Vlag Denemarken 225*150 cm</v>
          </cell>
          <cell r="P1653" t="str">
            <v>Drapeau danois 225*150 cm</v>
          </cell>
          <cell r="R1653" t="str">
            <v>Danish flag 225*150 cm</v>
          </cell>
          <cell r="T1653">
            <v>38.5</v>
          </cell>
        </row>
        <row r="1654">
          <cell r="A1654">
            <v>3515</v>
          </cell>
          <cell r="B1654" t="str">
            <v>Mietartikel</v>
          </cell>
          <cell r="C1654" t="str">
            <v>Fahnen und Flaggen</v>
          </cell>
          <cell r="D1654" t="str">
            <v>Fahne Schweden 225*150 cm</v>
          </cell>
          <cell r="F1654">
            <v>17</v>
          </cell>
          <cell r="G1654">
            <v>0</v>
          </cell>
          <cell r="H1654">
            <v>0</v>
          </cell>
          <cell r="I1654">
            <v>110</v>
          </cell>
          <cell r="J1654">
            <v>555</v>
          </cell>
          <cell r="K1654">
            <v>4.1999999999999997E-3</v>
          </cell>
          <cell r="N1654" t="str">
            <v>Vlag Zweden 225*150 cm</v>
          </cell>
          <cell r="P1654" t="str">
            <v>Drapeau suédois 225*150 cm</v>
          </cell>
          <cell r="R1654" t="str">
            <v>Swedish flag 225*150 cm</v>
          </cell>
          <cell r="T1654">
            <v>38.5</v>
          </cell>
        </row>
        <row r="1655">
          <cell r="A1655">
            <v>3516</v>
          </cell>
          <cell r="B1655" t="str">
            <v>Mietartikel</v>
          </cell>
          <cell r="C1655" t="str">
            <v>Fahnen und Flaggen</v>
          </cell>
          <cell r="D1655" t="str">
            <v>Fahne Finnland 225*150 cm</v>
          </cell>
          <cell r="F1655">
            <v>17</v>
          </cell>
          <cell r="G1655">
            <v>0</v>
          </cell>
          <cell r="H1655">
            <v>0</v>
          </cell>
          <cell r="I1655">
            <v>110</v>
          </cell>
          <cell r="J1655">
            <v>555</v>
          </cell>
          <cell r="K1655">
            <v>4.1999999999999997E-3</v>
          </cell>
          <cell r="N1655" t="str">
            <v>Vlag Finland 225*150 cm</v>
          </cell>
          <cell r="P1655" t="str">
            <v>Drapeau finlandais 225*150 cm</v>
          </cell>
          <cell r="R1655" t="str">
            <v>Finnish flag 225*150 cm</v>
          </cell>
          <cell r="T1655">
            <v>38.5</v>
          </cell>
        </row>
        <row r="1656">
          <cell r="A1656">
            <v>3517</v>
          </cell>
          <cell r="B1656" t="str">
            <v>Mietartikel</v>
          </cell>
          <cell r="C1656" t="str">
            <v>Fahnen und Flaggen</v>
          </cell>
          <cell r="D1656" t="str">
            <v>Fahne Norwegen 225*150</v>
          </cell>
          <cell r="F1656">
            <v>17</v>
          </cell>
          <cell r="G1656">
            <v>0</v>
          </cell>
          <cell r="H1656">
            <v>0</v>
          </cell>
          <cell r="I1656">
            <v>110</v>
          </cell>
          <cell r="J1656">
            <v>555</v>
          </cell>
          <cell r="K1656">
            <v>4.1999999999999997E-3</v>
          </cell>
          <cell r="N1656" t="str">
            <v>Vlag Noorwegen 225*150 cm</v>
          </cell>
          <cell r="P1656" t="str">
            <v>Drapeau norvégien 225*150 cm</v>
          </cell>
          <cell r="R1656" t="str">
            <v>Norwegian flag 225*150 cm</v>
          </cell>
          <cell r="T1656">
            <v>38.5</v>
          </cell>
        </row>
        <row r="1657">
          <cell r="A1657">
            <v>3518</v>
          </cell>
          <cell r="B1657" t="str">
            <v>Mietartikel</v>
          </cell>
          <cell r="C1657" t="str">
            <v>Fahnen und Flaggen</v>
          </cell>
          <cell r="D1657" t="str">
            <v>Fahne Irland 225*150 cm</v>
          </cell>
          <cell r="F1657">
            <v>17</v>
          </cell>
          <cell r="G1657">
            <v>0</v>
          </cell>
          <cell r="H1657">
            <v>0</v>
          </cell>
          <cell r="I1657">
            <v>82.5</v>
          </cell>
          <cell r="J1657">
            <v>555</v>
          </cell>
          <cell r="K1657">
            <v>4.1999999999999997E-3</v>
          </cell>
          <cell r="N1657" t="str">
            <v>Vlag Ierland 225*150 cm</v>
          </cell>
          <cell r="P1657" t="str">
            <v>Drapeau irlandais 225*150 cm</v>
          </cell>
          <cell r="R1657" t="str">
            <v>Irish flag 225*150 cm</v>
          </cell>
          <cell r="T1657">
            <v>38.5</v>
          </cell>
        </row>
        <row r="1658">
          <cell r="A1658">
            <v>3519</v>
          </cell>
          <cell r="B1658" t="str">
            <v>Mietartikel</v>
          </cell>
          <cell r="C1658" t="str">
            <v>Fahnen und Flaggen</v>
          </cell>
          <cell r="D1658" t="str">
            <v>Fahne Griechenland 225*150 cm</v>
          </cell>
          <cell r="F1658">
            <v>17</v>
          </cell>
          <cell r="G1658">
            <v>0</v>
          </cell>
          <cell r="H1658">
            <v>0</v>
          </cell>
          <cell r="I1658">
            <v>165</v>
          </cell>
          <cell r="J1658">
            <v>555</v>
          </cell>
          <cell r="K1658">
            <v>4.1999999999999997E-3</v>
          </cell>
          <cell r="N1658" t="str">
            <v>Vlag Griekenland 225*150 cm</v>
          </cell>
          <cell r="P1658" t="str">
            <v>Drapeau grec 225*150 cm</v>
          </cell>
          <cell r="R1658" t="str">
            <v>Greek flag 225*150 cm</v>
          </cell>
          <cell r="T1658">
            <v>38.5</v>
          </cell>
        </row>
        <row r="1659">
          <cell r="A1659">
            <v>3520</v>
          </cell>
          <cell r="B1659" t="str">
            <v>Mietartikel</v>
          </cell>
          <cell r="C1659" t="str">
            <v>Fahnen und Flaggen</v>
          </cell>
          <cell r="D1659" t="str">
            <v>Fahne Japan 225*150 cm</v>
          </cell>
          <cell r="F1659">
            <v>33</v>
          </cell>
          <cell r="G1659">
            <v>0</v>
          </cell>
          <cell r="H1659">
            <v>0</v>
          </cell>
          <cell r="I1659">
            <v>110</v>
          </cell>
          <cell r="J1659">
            <v>555</v>
          </cell>
          <cell r="K1659">
            <v>4.1999999999999997E-3</v>
          </cell>
          <cell r="N1659" t="str">
            <v>Vlag Japan 225*150 cm</v>
          </cell>
          <cell r="P1659" t="str">
            <v>Drapeau japonais 225*150 cm</v>
          </cell>
          <cell r="R1659" t="str">
            <v>Japanese flag 225*150 cm</v>
          </cell>
          <cell r="T1659">
            <v>80</v>
          </cell>
        </row>
        <row r="1660">
          <cell r="A1660">
            <v>3521</v>
          </cell>
          <cell r="B1660" t="str">
            <v>Mietartikel</v>
          </cell>
          <cell r="C1660" t="str">
            <v>Fahnen und Flaggen</v>
          </cell>
          <cell r="D1660" t="str">
            <v>Fahne Argentinien 225*150 cm</v>
          </cell>
          <cell r="F1660">
            <v>33</v>
          </cell>
          <cell r="G1660">
            <v>0</v>
          </cell>
          <cell r="H1660">
            <v>0</v>
          </cell>
          <cell r="I1660">
            <v>82.5</v>
          </cell>
          <cell r="J1660">
            <v>555</v>
          </cell>
          <cell r="K1660">
            <v>4.1999999999999997E-3</v>
          </cell>
          <cell r="N1660" t="str">
            <v>Vlag Argentinië 225*150 cm</v>
          </cell>
          <cell r="P1660" t="str">
            <v>Drapeau argentin 225*150 cm</v>
          </cell>
          <cell r="R1660" t="str">
            <v>Argentinian flag 225*150 cm</v>
          </cell>
          <cell r="T1660">
            <v>80</v>
          </cell>
        </row>
        <row r="1661">
          <cell r="A1661">
            <v>3522</v>
          </cell>
          <cell r="B1661" t="str">
            <v>Mietartikel</v>
          </cell>
          <cell r="C1661" t="str">
            <v>Fahnen und Flaggen</v>
          </cell>
          <cell r="D1661" t="str">
            <v>Fahne Brasilien 225*150 cm</v>
          </cell>
          <cell r="F1661">
            <v>33</v>
          </cell>
          <cell r="G1661">
            <v>0</v>
          </cell>
          <cell r="H1661">
            <v>0</v>
          </cell>
          <cell r="I1661">
            <v>209</v>
          </cell>
          <cell r="J1661">
            <v>555</v>
          </cell>
          <cell r="K1661">
            <v>4.1999999999999997E-3</v>
          </cell>
          <cell r="N1661" t="str">
            <v>Vlag Brazilië 225*150 cm</v>
          </cell>
          <cell r="P1661" t="str">
            <v>Drapeau brésilien 225*150 cm</v>
          </cell>
          <cell r="R1661" t="str">
            <v>Brazilian flag 225*150 cm</v>
          </cell>
          <cell r="T1661">
            <v>80</v>
          </cell>
        </row>
        <row r="1662">
          <cell r="A1662">
            <v>3523</v>
          </cell>
          <cell r="B1662" t="str">
            <v>Mietartikel</v>
          </cell>
          <cell r="C1662" t="str">
            <v>Fahnen und Flaggen</v>
          </cell>
          <cell r="D1662" t="str">
            <v>Fahne Türkei 225*150 cm</v>
          </cell>
          <cell r="F1662">
            <v>17</v>
          </cell>
          <cell r="G1662">
            <v>0</v>
          </cell>
          <cell r="H1662">
            <v>0</v>
          </cell>
          <cell r="I1662">
            <v>110</v>
          </cell>
          <cell r="J1662">
            <v>555</v>
          </cell>
          <cell r="K1662">
            <v>4.1999999999999997E-3</v>
          </cell>
          <cell r="N1662" t="str">
            <v>Vlag Turkije 225*150 cm</v>
          </cell>
          <cell r="P1662" t="str">
            <v>Drapeau turc 225*150 cm</v>
          </cell>
          <cell r="R1662" t="str">
            <v>Turkish flag 225*150 cm</v>
          </cell>
          <cell r="T1662">
            <v>38.5</v>
          </cell>
        </row>
        <row r="1663">
          <cell r="A1663">
            <v>3525</v>
          </cell>
          <cell r="B1663" t="str">
            <v>Mietartikel</v>
          </cell>
          <cell r="C1663" t="str">
            <v>Fahnen und Flaggen</v>
          </cell>
          <cell r="D1663" t="str">
            <v>Fahne Ungarn 225*150 cm</v>
          </cell>
          <cell r="F1663">
            <v>17</v>
          </cell>
          <cell r="G1663">
            <v>0</v>
          </cell>
          <cell r="H1663">
            <v>0</v>
          </cell>
          <cell r="I1663">
            <v>82.5</v>
          </cell>
          <cell r="J1663">
            <v>555</v>
          </cell>
          <cell r="K1663">
            <v>4.1999999999999997E-3</v>
          </cell>
          <cell r="N1663" t="str">
            <v>Vlag Hongarije 225*150 cm</v>
          </cell>
          <cell r="P1663" t="str">
            <v>Drapeau hongrois 225*150 cm</v>
          </cell>
          <cell r="R1663" t="str">
            <v>Hungarian flag 225*150 cm</v>
          </cell>
          <cell r="T1663">
            <v>38.5</v>
          </cell>
        </row>
        <row r="1664">
          <cell r="A1664">
            <v>3526</v>
          </cell>
          <cell r="B1664" t="str">
            <v>Mietartikel</v>
          </cell>
          <cell r="C1664" t="str">
            <v>Fahnen und Flaggen</v>
          </cell>
          <cell r="D1664" t="str">
            <v>Fahne Schottland 225*150 cm</v>
          </cell>
          <cell r="F1664">
            <v>17</v>
          </cell>
          <cell r="G1664">
            <v>0</v>
          </cell>
          <cell r="H1664">
            <v>0</v>
          </cell>
          <cell r="I1664">
            <v>110</v>
          </cell>
          <cell r="J1664">
            <v>555</v>
          </cell>
          <cell r="K1664">
            <v>4.1999999999999997E-3</v>
          </cell>
          <cell r="N1664" t="str">
            <v>Vlag Schotland 225*150 cm</v>
          </cell>
          <cell r="P1664" t="str">
            <v>Drapeau écossais 225*150 cm</v>
          </cell>
          <cell r="R1664" t="str">
            <v>Scotish flag 225*150 cm</v>
          </cell>
          <cell r="T1664">
            <v>38.5</v>
          </cell>
        </row>
        <row r="1665">
          <cell r="A1665">
            <v>3527</v>
          </cell>
          <cell r="B1665" t="str">
            <v>Mietartikel</v>
          </cell>
          <cell r="C1665" t="str">
            <v>Fahnen und Flaggen</v>
          </cell>
          <cell r="D1665" t="str">
            <v>Fahne Rumänien 225*150 cm</v>
          </cell>
          <cell r="F1665">
            <v>17</v>
          </cell>
          <cell r="G1665">
            <v>0</v>
          </cell>
          <cell r="H1665">
            <v>0</v>
          </cell>
          <cell r="I1665">
            <v>82.5</v>
          </cell>
          <cell r="J1665">
            <v>555</v>
          </cell>
          <cell r="K1665">
            <v>4.1999999999999997E-3</v>
          </cell>
          <cell r="N1665" t="str">
            <v>Vlag Roemenië 225*150 cm</v>
          </cell>
          <cell r="P1665" t="str">
            <v>Drapeau roumain 225*150 cm</v>
          </cell>
          <cell r="R1665" t="str">
            <v>Romanian flag 225*150 cm</v>
          </cell>
          <cell r="T1665">
            <v>38.5</v>
          </cell>
        </row>
        <row r="1666">
          <cell r="A1666">
            <v>3528</v>
          </cell>
          <cell r="B1666" t="str">
            <v>Mietartikel</v>
          </cell>
          <cell r="C1666" t="str">
            <v>Fahnen und Flaggen</v>
          </cell>
          <cell r="D1666" t="str">
            <v>Fahne Bulgarien 225*150 cm</v>
          </cell>
          <cell r="F1666">
            <v>17</v>
          </cell>
          <cell r="G1666">
            <v>0</v>
          </cell>
          <cell r="H1666">
            <v>0</v>
          </cell>
          <cell r="I1666">
            <v>82.5</v>
          </cell>
          <cell r="J1666">
            <v>555</v>
          </cell>
          <cell r="K1666">
            <v>4.1999999999999997E-3</v>
          </cell>
          <cell r="N1666" t="str">
            <v>Vlag Bulgarije 225*150 cm</v>
          </cell>
          <cell r="P1666" t="str">
            <v>Drapeau bulgare</v>
          </cell>
          <cell r="R1666" t="str">
            <v>Bulgarian flag 225*150 cm</v>
          </cell>
          <cell r="T1666">
            <v>38.5</v>
          </cell>
        </row>
        <row r="1667">
          <cell r="A1667">
            <v>3529</v>
          </cell>
          <cell r="B1667" t="str">
            <v>Mietartikel</v>
          </cell>
          <cell r="C1667" t="str">
            <v>Fahnen und Flaggen</v>
          </cell>
          <cell r="D1667" t="str">
            <v>Fahne Jugoslawien 225*150 cm</v>
          </cell>
          <cell r="F1667">
            <v>17</v>
          </cell>
          <cell r="G1667">
            <v>0</v>
          </cell>
          <cell r="H1667">
            <v>0</v>
          </cell>
          <cell r="I1667">
            <v>82.5</v>
          </cell>
          <cell r="J1667">
            <v>555</v>
          </cell>
          <cell r="K1667">
            <v>4.1999999999999997E-3</v>
          </cell>
          <cell r="N1667" t="str">
            <v>Vlag Joegoslavië 225*150 cm</v>
          </cell>
          <cell r="P1667" t="str">
            <v>Drapeau yougoslave 225*150 cm</v>
          </cell>
          <cell r="R1667" t="str">
            <v>Yugoslavian flag 225*150 cm</v>
          </cell>
          <cell r="T1667">
            <v>38.5</v>
          </cell>
        </row>
        <row r="1668">
          <cell r="A1668">
            <v>3530</v>
          </cell>
          <cell r="B1668" t="str">
            <v>Mietartikel</v>
          </cell>
          <cell r="C1668" t="str">
            <v>Fahnen und Flaggen</v>
          </cell>
          <cell r="D1668" t="str">
            <v>Fahne Ukraine 225*150 cm</v>
          </cell>
          <cell r="F1668">
            <v>17</v>
          </cell>
          <cell r="G1668">
            <v>0</v>
          </cell>
          <cell r="H1668">
            <v>0</v>
          </cell>
          <cell r="I1668">
            <v>82.5</v>
          </cell>
          <cell r="J1668">
            <v>555</v>
          </cell>
          <cell r="K1668">
            <v>4.1999999999999997E-3</v>
          </cell>
          <cell r="N1668" t="str">
            <v>Vlag Oekraïne 225*150 cm</v>
          </cell>
          <cell r="P1668" t="str">
            <v>Drapeau ukrainien 225*150 cm</v>
          </cell>
          <cell r="R1668" t="str">
            <v>Ukrainian flag 225*150 cm</v>
          </cell>
          <cell r="T1668">
            <v>38.5</v>
          </cell>
        </row>
        <row r="1669">
          <cell r="A1669">
            <v>3531</v>
          </cell>
          <cell r="B1669" t="str">
            <v>Mietartikel</v>
          </cell>
          <cell r="C1669" t="str">
            <v>Fahnen und Flaggen</v>
          </cell>
          <cell r="D1669" t="str">
            <v>Fahne Slowakei 225*150 cm</v>
          </cell>
          <cell r="F1669">
            <v>17</v>
          </cell>
          <cell r="G1669">
            <v>0</v>
          </cell>
          <cell r="H1669">
            <v>0</v>
          </cell>
          <cell r="I1669">
            <v>143</v>
          </cell>
          <cell r="J1669">
            <v>555</v>
          </cell>
          <cell r="K1669">
            <v>4.1999999999999997E-3</v>
          </cell>
          <cell r="N1669" t="str">
            <v>Vlag Slowakije 225*150 cm</v>
          </cell>
          <cell r="P1669" t="str">
            <v>Drapeau slovaque</v>
          </cell>
          <cell r="R1669" t="str">
            <v>Slowakian flag 225*150 cm</v>
          </cell>
          <cell r="T1669">
            <v>38.5</v>
          </cell>
        </row>
        <row r="1670">
          <cell r="A1670">
            <v>3532</v>
          </cell>
          <cell r="B1670" t="str">
            <v>Mietartikel</v>
          </cell>
          <cell r="C1670" t="str">
            <v>Fahnen und Flaggen</v>
          </cell>
          <cell r="D1670" t="str">
            <v>Fahne Tschechien 225*150 cm</v>
          </cell>
          <cell r="F1670">
            <v>17</v>
          </cell>
          <cell r="G1670">
            <v>0</v>
          </cell>
          <cell r="H1670">
            <v>0</v>
          </cell>
          <cell r="I1670">
            <v>143</v>
          </cell>
          <cell r="J1670">
            <v>555</v>
          </cell>
          <cell r="K1670">
            <v>4.1999999999999997E-3</v>
          </cell>
          <cell r="N1670" t="str">
            <v>Vlag Tjechië 225*150 cm</v>
          </cell>
          <cell r="P1670" t="str">
            <v>Drapeau tchèque</v>
          </cell>
          <cell r="R1670" t="str">
            <v>Czechian flag 225*150 cm</v>
          </cell>
          <cell r="T1670">
            <v>38.5</v>
          </cell>
        </row>
        <row r="1671">
          <cell r="A1671">
            <v>3534</v>
          </cell>
          <cell r="B1671" t="str">
            <v>Mietartikel</v>
          </cell>
          <cell r="C1671" t="str">
            <v>Fahnen und Flaggen</v>
          </cell>
          <cell r="D1671" t="str">
            <v>Fahne Südafrika 225*150 cm</v>
          </cell>
          <cell r="F1671">
            <v>33</v>
          </cell>
          <cell r="G1671">
            <v>0</v>
          </cell>
          <cell r="H1671">
            <v>0</v>
          </cell>
          <cell r="I1671">
            <v>165</v>
          </cell>
          <cell r="J1671">
            <v>555</v>
          </cell>
          <cell r="K1671">
            <v>4.1999999999999997E-3</v>
          </cell>
          <cell r="N1671" t="str">
            <v>Vlag Zuid-Afrika 225*150 cm</v>
          </cell>
          <cell r="P1671" t="str">
            <v>Drapeau sud-africain 225*150 cm</v>
          </cell>
          <cell r="R1671" t="str">
            <v>South-African flag 225*150 cm</v>
          </cell>
          <cell r="T1671">
            <v>80</v>
          </cell>
        </row>
        <row r="1672">
          <cell r="A1672">
            <v>3535</v>
          </cell>
          <cell r="B1672" t="str">
            <v>Mietartikel</v>
          </cell>
          <cell r="C1672" t="str">
            <v>Fahnen und Flaggen</v>
          </cell>
          <cell r="D1672" t="str">
            <v>Fahne Israel 225*150 cm</v>
          </cell>
          <cell r="F1672">
            <v>33</v>
          </cell>
          <cell r="G1672">
            <v>0</v>
          </cell>
          <cell r="H1672">
            <v>0</v>
          </cell>
          <cell r="I1672">
            <v>165</v>
          </cell>
          <cell r="J1672">
            <v>555</v>
          </cell>
          <cell r="K1672">
            <v>4.1999999999999997E-3</v>
          </cell>
          <cell r="N1672" t="str">
            <v>Vlag Israël 225*150 cm</v>
          </cell>
          <cell r="P1672" t="str">
            <v>Drapeau israelien 225*150 cm</v>
          </cell>
          <cell r="R1672" t="str">
            <v>Israelien flag 225*150 cm</v>
          </cell>
          <cell r="T1672">
            <v>80</v>
          </cell>
        </row>
        <row r="1673">
          <cell r="A1673">
            <v>3536</v>
          </cell>
          <cell r="B1673" t="str">
            <v>Mietartikel</v>
          </cell>
          <cell r="C1673" t="str">
            <v>Fahnen und Flaggen</v>
          </cell>
          <cell r="D1673" t="str">
            <v>Fahne Russland 225*150 cm</v>
          </cell>
          <cell r="F1673">
            <v>17</v>
          </cell>
          <cell r="G1673">
            <v>0</v>
          </cell>
          <cell r="H1673">
            <v>0</v>
          </cell>
          <cell r="I1673">
            <v>110</v>
          </cell>
          <cell r="J1673">
            <v>555</v>
          </cell>
          <cell r="K1673">
            <v>4.1999999999999997E-3</v>
          </cell>
          <cell r="N1673" t="str">
            <v>Vlag Rusland 225*150 cm</v>
          </cell>
          <cell r="P1673" t="str">
            <v>Drapeau russe 225*150 cm</v>
          </cell>
          <cell r="R1673" t="str">
            <v>Russian flag 225*150 cm</v>
          </cell>
          <cell r="T1673">
            <v>38.5</v>
          </cell>
        </row>
        <row r="1674">
          <cell r="A1674">
            <v>3537</v>
          </cell>
          <cell r="B1674" t="str">
            <v>Mietartikel</v>
          </cell>
          <cell r="C1674" t="str">
            <v>Fahnen und Flaggen</v>
          </cell>
          <cell r="D1674" t="str">
            <v>Fahne Libyen 225*150 cm</v>
          </cell>
          <cell r="F1674">
            <v>33</v>
          </cell>
          <cell r="G1674">
            <v>0</v>
          </cell>
          <cell r="H1674">
            <v>0</v>
          </cell>
          <cell r="I1674">
            <v>82.5</v>
          </cell>
          <cell r="J1674">
            <v>555</v>
          </cell>
          <cell r="K1674">
            <v>4.1999999999999997E-3</v>
          </cell>
          <cell r="N1674" t="str">
            <v>Vlag Libië 225*150 cm</v>
          </cell>
          <cell r="P1674" t="str">
            <v>Drapeau libyen 225*150 cm</v>
          </cell>
          <cell r="R1674" t="str">
            <v>Libian flag 225*150 cm</v>
          </cell>
          <cell r="T1674">
            <v>80</v>
          </cell>
        </row>
        <row r="1675">
          <cell r="A1675">
            <v>3538</v>
          </cell>
          <cell r="B1675" t="str">
            <v>Mietartikel</v>
          </cell>
          <cell r="C1675" t="str">
            <v>Fahnen und Flaggen</v>
          </cell>
          <cell r="D1675" t="str">
            <v>Fahne Serbien 225*150 cm</v>
          </cell>
          <cell r="F1675">
            <v>17</v>
          </cell>
          <cell r="G1675">
            <v>0</v>
          </cell>
          <cell r="H1675">
            <v>0</v>
          </cell>
          <cell r="I1675">
            <v>82.5</v>
          </cell>
          <cell r="J1675">
            <v>555</v>
          </cell>
          <cell r="K1675">
            <v>4.1999999999999997E-3</v>
          </cell>
          <cell r="N1675" t="str">
            <v>Vlag Servië 225*150 cm</v>
          </cell>
          <cell r="P1675" t="str">
            <v>Drapeau serbe 225*150 cm</v>
          </cell>
          <cell r="R1675" t="str">
            <v>Serbian flag 225*150 cm</v>
          </cell>
          <cell r="T1675">
            <v>38.5</v>
          </cell>
        </row>
        <row r="1676">
          <cell r="A1676">
            <v>3539</v>
          </cell>
          <cell r="B1676" t="str">
            <v>Mietartikel</v>
          </cell>
          <cell r="C1676" t="str">
            <v>Fahnen und Flaggen</v>
          </cell>
          <cell r="D1676" t="str">
            <v>Fahne Kamerun 225*150 cm</v>
          </cell>
          <cell r="F1676">
            <v>33</v>
          </cell>
          <cell r="G1676">
            <v>0</v>
          </cell>
          <cell r="H1676">
            <v>0</v>
          </cell>
          <cell r="I1676">
            <v>82.5</v>
          </cell>
          <cell r="J1676">
            <v>555</v>
          </cell>
          <cell r="K1676">
            <v>4.1999999999999997E-3</v>
          </cell>
          <cell r="N1676" t="str">
            <v>Vlag Kameroen 225*150 cm</v>
          </cell>
          <cell r="P1676" t="str">
            <v>Drapeau Cameroun 225*150 cm</v>
          </cell>
          <cell r="R1676" t="str">
            <v>Cameroon flag 225*150 cm</v>
          </cell>
          <cell r="T1676">
            <v>80</v>
          </cell>
        </row>
        <row r="1677">
          <cell r="A1677">
            <v>3540</v>
          </cell>
          <cell r="B1677" t="str">
            <v>Mietartikel</v>
          </cell>
          <cell r="C1677" t="str">
            <v>Fahnen und Flaggen</v>
          </cell>
          <cell r="D1677" t="str">
            <v>Fahne Polen 225*150 cm</v>
          </cell>
          <cell r="F1677">
            <v>17</v>
          </cell>
          <cell r="G1677">
            <v>0</v>
          </cell>
          <cell r="H1677">
            <v>0</v>
          </cell>
          <cell r="I1677">
            <v>82.5</v>
          </cell>
          <cell r="J1677">
            <v>555</v>
          </cell>
          <cell r="K1677">
            <v>4.1999999999999997E-3</v>
          </cell>
          <cell r="N1677" t="str">
            <v>Vlag Polen 225*150 cm</v>
          </cell>
          <cell r="P1677" t="str">
            <v>x</v>
          </cell>
          <cell r="R1677" t="str">
            <v>Polish flag 225*150 cm</v>
          </cell>
          <cell r="T1677">
            <v>38.5</v>
          </cell>
        </row>
        <row r="1678">
          <cell r="A1678">
            <v>3541</v>
          </cell>
          <cell r="B1678" t="str">
            <v>Mietartikel</v>
          </cell>
          <cell r="C1678" t="str">
            <v>Fahnen und Flaggen</v>
          </cell>
          <cell r="D1678" t="str">
            <v>Fahne Mexico 225*150 cm</v>
          </cell>
          <cell r="F1678">
            <v>33</v>
          </cell>
          <cell r="G1678">
            <v>0</v>
          </cell>
          <cell r="H1678">
            <v>0</v>
          </cell>
          <cell r="I1678">
            <v>302.5</v>
          </cell>
          <cell r="J1678">
            <v>555</v>
          </cell>
          <cell r="K1678">
            <v>4.1999999999999997E-3</v>
          </cell>
          <cell r="N1678" t="str">
            <v>Vlag Mexico 225*150 cm</v>
          </cell>
          <cell r="P1678" t="str">
            <v>x</v>
          </cell>
          <cell r="R1678" t="str">
            <v>Mexican flag 225*150 cm</v>
          </cell>
          <cell r="T1678">
            <v>80</v>
          </cell>
        </row>
        <row r="1679">
          <cell r="A1679">
            <v>3561</v>
          </cell>
          <cell r="B1679" t="str">
            <v>Mietartikel</v>
          </cell>
          <cell r="C1679" t="str">
            <v>Renaissance - Bugatti</v>
          </cell>
          <cell r="D1679" t="str">
            <v>Tafelmesser Renaissance schwarz</v>
          </cell>
          <cell r="F1679">
            <v>0.44</v>
          </cell>
          <cell r="G1679">
            <v>0.09</v>
          </cell>
          <cell r="H1679">
            <v>0</v>
          </cell>
          <cell r="I1679">
            <v>7.2</v>
          </cell>
          <cell r="J1679">
            <v>50</v>
          </cell>
          <cell r="K1679">
            <v>5.0000000000000001E-4</v>
          </cell>
          <cell r="N1679" t="str">
            <v>Tafelmes Renaissance zwart</v>
          </cell>
          <cell r="P1679" t="str">
            <v>Couteau Renaissance noir</v>
          </cell>
          <cell r="R1679" t="str">
            <v>Table knife Renaissance black</v>
          </cell>
          <cell r="T1679">
            <v>1.05</v>
          </cell>
        </row>
        <row r="1680">
          <cell r="A1680">
            <v>3562</v>
          </cell>
          <cell r="B1680" t="str">
            <v>Mietartikel</v>
          </cell>
          <cell r="C1680" t="str">
            <v>Renaissance - Bugatti</v>
          </cell>
          <cell r="D1680" t="str">
            <v>Tafelgabel Renaissance schwarz</v>
          </cell>
          <cell r="F1680">
            <v>0.44</v>
          </cell>
          <cell r="G1680">
            <v>0.09</v>
          </cell>
          <cell r="H1680">
            <v>0</v>
          </cell>
          <cell r="I1680">
            <v>6.4</v>
          </cell>
          <cell r="J1680">
            <v>50</v>
          </cell>
          <cell r="K1680">
            <v>5.0000000000000001E-4</v>
          </cell>
          <cell r="N1680" t="str">
            <v>Tafelvork Renaissance zwart</v>
          </cell>
          <cell r="P1680" t="str">
            <v>Fourchette Renaissance noir</v>
          </cell>
          <cell r="R1680" t="str">
            <v>Table fork Renaissance black</v>
          </cell>
          <cell r="T1680">
            <v>1.05</v>
          </cell>
        </row>
        <row r="1681">
          <cell r="A1681">
            <v>3563</v>
          </cell>
          <cell r="B1681" t="str">
            <v>Mietartikel</v>
          </cell>
          <cell r="C1681" t="str">
            <v>Renaissance - Bugatti</v>
          </cell>
          <cell r="D1681" t="str">
            <v>Tafellöffel Renaissance schwarz</v>
          </cell>
          <cell r="F1681">
            <v>0.44</v>
          </cell>
          <cell r="G1681">
            <v>0.09</v>
          </cell>
          <cell r="H1681">
            <v>0</v>
          </cell>
          <cell r="I1681">
            <v>6.4</v>
          </cell>
          <cell r="J1681">
            <v>60</v>
          </cell>
          <cell r="K1681">
            <v>5.0000000000000001E-4</v>
          </cell>
          <cell r="N1681" t="str">
            <v>Tafellepel Renaissance zwart</v>
          </cell>
          <cell r="P1681" t="str">
            <v>Cuiller Renaissance noir</v>
          </cell>
          <cell r="R1681" t="str">
            <v>Table spoon Renaissance black</v>
          </cell>
          <cell r="T1681">
            <v>1.05</v>
          </cell>
        </row>
        <row r="1682">
          <cell r="A1682">
            <v>3564</v>
          </cell>
          <cell r="B1682" t="str">
            <v>Mietartikel</v>
          </cell>
          <cell r="C1682" t="str">
            <v>Renaissance - Bugatti</v>
          </cell>
          <cell r="D1682" t="str">
            <v>Dessertmesser Renaissance schwarz</v>
          </cell>
          <cell r="F1682">
            <v>0.44</v>
          </cell>
          <cell r="G1682">
            <v>0.09</v>
          </cell>
          <cell r="H1682">
            <v>0</v>
          </cell>
          <cell r="I1682">
            <v>7.2</v>
          </cell>
          <cell r="J1682">
            <v>45</v>
          </cell>
          <cell r="K1682">
            <v>5.0000000000000001E-4</v>
          </cell>
          <cell r="N1682" t="str">
            <v>Dessertmes Renaissance zwart</v>
          </cell>
          <cell r="P1682" t="str">
            <v>Couteau à dessert Renaissance noir</v>
          </cell>
          <cell r="R1682" t="str">
            <v>Dessert knife Renaissance black</v>
          </cell>
          <cell r="T1682">
            <v>1.05</v>
          </cell>
        </row>
        <row r="1683">
          <cell r="A1683">
            <v>3565</v>
          </cell>
          <cell r="B1683" t="str">
            <v>Mietartikel</v>
          </cell>
          <cell r="C1683" t="str">
            <v>Renaissance - Bugatti</v>
          </cell>
          <cell r="D1683" t="str">
            <v>Dessertgabel Renaissance schwarz</v>
          </cell>
          <cell r="F1683">
            <v>0.44</v>
          </cell>
          <cell r="G1683">
            <v>0.09</v>
          </cell>
          <cell r="H1683">
            <v>0</v>
          </cell>
          <cell r="I1683">
            <v>6.4</v>
          </cell>
          <cell r="J1683">
            <v>45</v>
          </cell>
          <cell r="K1683">
            <v>5.0000000000000001E-4</v>
          </cell>
          <cell r="N1683" t="str">
            <v>Dessertvork Renaissance zwart</v>
          </cell>
          <cell r="P1683" t="str">
            <v>Fourchette à dessert Renaissance noir</v>
          </cell>
          <cell r="R1683" t="str">
            <v>Dessert fork Renaissance black</v>
          </cell>
          <cell r="T1683">
            <v>1.05</v>
          </cell>
        </row>
        <row r="1684">
          <cell r="A1684">
            <v>3566</v>
          </cell>
          <cell r="B1684" t="str">
            <v>Mietartikel</v>
          </cell>
          <cell r="C1684" t="str">
            <v>Renaissance - Bugatti</v>
          </cell>
          <cell r="D1684" t="str">
            <v>Dessertlöffel Renaissance schwarz</v>
          </cell>
          <cell r="F1684">
            <v>0.44</v>
          </cell>
          <cell r="G1684">
            <v>0.09</v>
          </cell>
          <cell r="H1684">
            <v>0</v>
          </cell>
          <cell r="I1684">
            <v>6.4</v>
          </cell>
          <cell r="J1684">
            <v>50</v>
          </cell>
          <cell r="K1684">
            <v>5.0000000000000001E-4</v>
          </cell>
          <cell r="N1684" t="str">
            <v>Dessertlepel Renaissance zwart</v>
          </cell>
          <cell r="P1684" t="str">
            <v>Cuiller à dessert Renaissance noir</v>
          </cell>
          <cell r="R1684" t="str">
            <v>Dessert spoon Renaissance black</v>
          </cell>
          <cell r="T1684">
            <v>1.05</v>
          </cell>
        </row>
        <row r="1685">
          <cell r="A1685">
            <v>3567</v>
          </cell>
          <cell r="B1685" t="str">
            <v>Mietartikel</v>
          </cell>
          <cell r="C1685" t="str">
            <v>Renaissance - Bugatti</v>
          </cell>
          <cell r="D1685" t="str">
            <v>Kaffeelöffel Renaissance schwarz</v>
          </cell>
          <cell r="F1685">
            <v>0.44</v>
          </cell>
          <cell r="G1685">
            <v>0.09</v>
          </cell>
          <cell r="H1685">
            <v>0</v>
          </cell>
          <cell r="I1685">
            <v>5.3</v>
          </cell>
          <cell r="J1685">
            <v>30</v>
          </cell>
          <cell r="K1685">
            <v>5.0000000000000001E-4</v>
          </cell>
          <cell r="N1685" t="str">
            <v>Koffielepel Renaissance zwart</v>
          </cell>
          <cell r="P1685" t="str">
            <v>Cuiller à café Renaissance noir</v>
          </cell>
          <cell r="R1685" t="str">
            <v>Coffee spoon Renaissance black</v>
          </cell>
          <cell r="T1685">
            <v>1.05</v>
          </cell>
        </row>
        <row r="1686">
          <cell r="A1686">
            <v>3568</v>
          </cell>
          <cell r="B1686" t="str">
            <v>Mietartikel</v>
          </cell>
          <cell r="C1686" t="str">
            <v>Renaissance - Bugatti</v>
          </cell>
          <cell r="D1686" t="str">
            <v>Kuchengabel Renaissance schwarz</v>
          </cell>
          <cell r="F1686">
            <v>0.44</v>
          </cell>
          <cell r="G1686">
            <v>0.09</v>
          </cell>
          <cell r="H1686">
            <v>0</v>
          </cell>
          <cell r="I1686">
            <v>5.3</v>
          </cell>
          <cell r="J1686">
            <v>30</v>
          </cell>
          <cell r="K1686">
            <v>5.0000000000000001E-4</v>
          </cell>
          <cell r="N1686" t="str">
            <v>Gebaksvork Renaissance zwart</v>
          </cell>
          <cell r="P1686" t="str">
            <v>Fourchette à gâteau Renaissance noir</v>
          </cell>
          <cell r="R1686" t="str">
            <v>Cake fork Renaissance black</v>
          </cell>
          <cell r="T1686">
            <v>1.05</v>
          </cell>
        </row>
        <row r="1687">
          <cell r="A1687">
            <v>3569</v>
          </cell>
          <cell r="B1687" t="str">
            <v>Mietartikel</v>
          </cell>
          <cell r="C1687" t="str">
            <v>Renaissance - Bugatti</v>
          </cell>
          <cell r="D1687" t="str">
            <v>Fischmesser Renaissance schwarz</v>
          </cell>
          <cell r="F1687">
            <v>0.44</v>
          </cell>
          <cell r="G1687">
            <v>0.09</v>
          </cell>
          <cell r="H1687">
            <v>0</v>
          </cell>
          <cell r="I1687">
            <v>6.4</v>
          </cell>
          <cell r="J1687">
            <v>55</v>
          </cell>
          <cell r="K1687">
            <v>5.0000000000000001E-4</v>
          </cell>
          <cell r="N1687" t="str">
            <v>Vismes Renaissance zwart</v>
          </cell>
          <cell r="P1687" t="str">
            <v>Couteau à poisson Renaissance noir</v>
          </cell>
          <cell r="R1687" t="str">
            <v>Fish knife Renaissance black</v>
          </cell>
          <cell r="T1687">
            <v>1.05</v>
          </cell>
        </row>
        <row r="1688">
          <cell r="A1688">
            <v>3570</v>
          </cell>
          <cell r="B1688" t="str">
            <v>Mietartikel</v>
          </cell>
          <cell r="C1688" t="str">
            <v>Renaissance - Bugatti</v>
          </cell>
          <cell r="D1688" t="str">
            <v>Fischgabel Renaissance schwarz</v>
          </cell>
          <cell r="F1688">
            <v>0.44</v>
          </cell>
          <cell r="G1688">
            <v>0.09</v>
          </cell>
          <cell r="H1688">
            <v>0</v>
          </cell>
          <cell r="I1688">
            <v>6.4</v>
          </cell>
          <cell r="J1688">
            <v>45</v>
          </cell>
          <cell r="K1688">
            <v>5.0000000000000001E-4</v>
          </cell>
          <cell r="N1688" t="str">
            <v>Visvork Renaissance zwart</v>
          </cell>
          <cell r="P1688" t="str">
            <v>Fourchette à poisson Renaissance noir</v>
          </cell>
          <cell r="R1688" t="str">
            <v>Fish fork Renaissance black</v>
          </cell>
          <cell r="T1688">
            <v>1.05</v>
          </cell>
        </row>
        <row r="1689">
          <cell r="A1689">
            <v>3572</v>
          </cell>
          <cell r="B1689" t="str">
            <v>Mietartikel</v>
          </cell>
          <cell r="C1689" t="str">
            <v>Renaissance - Bugatti</v>
          </cell>
          <cell r="D1689" t="str">
            <v>Mokkalöffel Renaissance schwarz</v>
          </cell>
          <cell r="F1689">
            <v>0.44</v>
          </cell>
          <cell r="G1689">
            <v>0.09</v>
          </cell>
          <cell r="H1689">
            <v>0</v>
          </cell>
          <cell r="I1689">
            <v>5.3</v>
          </cell>
          <cell r="J1689">
            <v>25</v>
          </cell>
          <cell r="K1689">
            <v>5.0000000000000001E-4</v>
          </cell>
          <cell r="N1689" t="str">
            <v>Mokkalepel Renaissance zwart</v>
          </cell>
          <cell r="P1689" t="str">
            <v>Cuiller à moka Renaissance noir</v>
          </cell>
          <cell r="R1689" t="str">
            <v>Mocha spoon Renaissance black</v>
          </cell>
          <cell r="T1689">
            <v>1.05</v>
          </cell>
        </row>
        <row r="1690">
          <cell r="A1690">
            <v>3581</v>
          </cell>
          <cell r="B1690" t="str">
            <v>Mietartikel</v>
          </cell>
          <cell r="C1690" t="str">
            <v>Designer(steh-)tische</v>
          </cell>
          <cell r="D1690" t="str">
            <v>Holztischplatte Bahama braun Ø80 H5 cm</v>
          </cell>
          <cell r="F1690">
            <v>7.5</v>
          </cell>
          <cell r="G1690">
            <v>0</v>
          </cell>
          <cell r="H1690">
            <v>5.75</v>
          </cell>
          <cell r="I1690">
            <v>170.5</v>
          </cell>
          <cell r="J1690">
            <v>6000</v>
          </cell>
          <cell r="K1690">
            <v>0.06</v>
          </cell>
          <cell r="N1690" t="str">
            <v>Houten tafelblad Bahama bruin Ø80*H5 cm</v>
          </cell>
          <cell r="P1690" t="str">
            <v>Plaque de table en bois Bahama Ø80*H5 cm</v>
          </cell>
          <cell r="R1690" t="str">
            <v>Bahama wooden tabletop brown Ø80 cm H5 cm</v>
          </cell>
          <cell r="T1690">
            <v>19</v>
          </cell>
        </row>
        <row r="1691">
          <cell r="A1691">
            <v>3585</v>
          </cell>
          <cell r="B1691" t="str">
            <v>Mietartikel</v>
          </cell>
          <cell r="C1691" t="str">
            <v>Designer(steh-)tische</v>
          </cell>
          <cell r="D1691" t="str">
            <v>Holztischplatte Bahama braun L80*B80 H5 cm</v>
          </cell>
          <cell r="F1691">
            <v>9.5</v>
          </cell>
          <cell r="G1691">
            <v>0</v>
          </cell>
          <cell r="H1691">
            <v>5.75</v>
          </cell>
          <cell r="I1691">
            <v>159.5</v>
          </cell>
          <cell r="J1691">
            <v>6000</v>
          </cell>
          <cell r="K1691">
            <v>0.06</v>
          </cell>
          <cell r="N1691" t="str">
            <v>Houten tafelblad Bahama bruin L80*B80*H5 cm</v>
          </cell>
          <cell r="P1691" t="str">
            <v>Plaque de table en bois Bahama 80*80*H5 cm</v>
          </cell>
          <cell r="R1691" t="str">
            <v>Wooden tabletop Bahama brown W80*D80*H5 cm</v>
          </cell>
          <cell r="T1691">
            <v>19</v>
          </cell>
        </row>
        <row r="1692">
          <cell r="A1692">
            <v>3591</v>
          </cell>
          <cell r="B1692" t="str">
            <v>Mietartikel</v>
          </cell>
          <cell r="C1692" t="str">
            <v>Holzstühle</v>
          </cell>
          <cell r="D1692" t="str">
            <v>Stuhl Aria B47*SH45*H76 cm (Lapalma)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N1692" t="str">
            <v>xxxxxxxxxxxxxxxxxxxxxxxxxxxx</v>
          </cell>
          <cell r="P1692" t="str">
            <v>Chaise Aria LA47*HS45*H76 cm (Lapalma)</v>
          </cell>
          <cell r="T1692">
            <v>0</v>
          </cell>
        </row>
        <row r="1693">
          <cell r="A1693">
            <v>3596</v>
          </cell>
          <cell r="B1693" t="str">
            <v>Mietartikel</v>
          </cell>
          <cell r="C1693" t="str">
            <v>Barhocker</v>
          </cell>
          <cell r="D1693" t="str">
            <v>Barhocker Cato weiß B42*T48*H97 SH77 cm</v>
          </cell>
          <cell r="F1693">
            <v>12.5</v>
          </cell>
          <cell r="G1693">
            <v>0</v>
          </cell>
          <cell r="H1693">
            <v>3.75</v>
          </cell>
          <cell r="I1693">
            <v>286</v>
          </cell>
          <cell r="J1693">
            <v>7500</v>
          </cell>
          <cell r="K1693">
            <v>0.05</v>
          </cell>
          <cell r="N1693" t="str">
            <v>Barkruk Cato wit B42*D48*H97 cm ZH77 cm</v>
          </cell>
          <cell r="P1693" t="str">
            <v>Tabouret Cato blanc B42*SH77*H97 cm</v>
          </cell>
          <cell r="R1693" t="str">
            <v>Cato bar stool white W42*D48*H97 cm SH77 cm</v>
          </cell>
          <cell r="T1693">
            <v>36.75</v>
          </cell>
        </row>
        <row r="1694">
          <cell r="A1694">
            <v>3598</v>
          </cell>
          <cell r="B1694" t="str">
            <v>Mietartikel</v>
          </cell>
          <cell r="C1694" t="str">
            <v>Barhocker</v>
          </cell>
          <cell r="D1694" t="str">
            <v>Barhocker Cato gepolstert grau B42*T48*H97 SH77 cm</v>
          </cell>
          <cell r="F1694">
            <v>16.25</v>
          </cell>
          <cell r="G1694">
            <v>0</v>
          </cell>
          <cell r="H1694">
            <v>3.75</v>
          </cell>
          <cell r="I1694">
            <v>319</v>
          </cell>
          <cell r="J1694">
            <v>7500</v>
          </cell>
          <cell r="K1694">
            <v>0.06</v>
          </cell>
          <cell r="N1694" t="str">
            <v>Barkruk Cato gestoffeerd grijs B42*D48*H97 cm ZH77 cm</v>
          </cell>
          <cell r="P1694" t="str">
            <v>Tabouret Cato en tissu gris B42*SH77*H97 cm</v>
          </cell>
          <cell r="R1694" t="str">
            <v>Cato bar stool upholstered grey W42*D48*H97 cm SH77 cm</v>
          </cell>
          <cell r="T1694">
            <v>42.5</v>
          </cell>
        </row>
        <row r="1695">
          <cell r="A1695">
            <v>3601</v>
          </cell>
          <cell r="B1695" t="str">
            <v>Mietartikel</v>
          </cell>
          <cell r="C1695" t="str">
            <v>Servierzubehör</v>
          </cell>
          <cell r="D1695" t="str">
            <v>Tablett-Abdeckhaube 1/1 GN H14 cm für Code 3605</v>
          </cell>
          <cell r="F1695">
            <v>6.75</v>
          </cell>
          <cell r="G1695">
            <v>1.3</v>
          </cell>
          <cell r="H1695">
            <v>0</v>
          </cell>
          <cell r="I1695">
            <v>27.5</v>
          </cell>
          <cell r="J1695">
            <v>800</v>
          </cell>
          <cell r="K1695">
            <v>0.09</v>
          </cell>
          <cell r="N1695" t="str">
            <v>Dienblad afdekkap voor code 3605 L46,5*B30,5*H14 cm</v>
          </cell>
          <cell r="P1695" t="str">
            <v>Cloche pour plateau 1/1 GN H14 cm pour code 3605</v>
          </cell>
          <cell r="R1695" t="str">
            <v>Serving tray cover L46.5*30.5*H14 cm for code 3605</v>
          </cell>
          <cell r="T1695">
            <v>20.5</v>
          </cell>
        </row>
        <row r="1696">
          <cell r="A1696">
            <v>3602</v>
          </cell>
          <cell r="B1696" t="str">
            <v>Mietartikel</v>
          </cell>
          <cell r="C1696" t="str">
            <v>Servierzubehör</v>
          </cell>
          <cell r="D1696" t="str">
            <v>Tablett-Abdeckhaube 2/1 GN H14 cm für Code 3606</v>
          </cell>
          <cell r="F1696">
            <v>11.5</v>
          </cell>
          <cell r="G1696">
            <v>2.5</v>
          </cell>
          <cell r="H1696">
            <v>0</v>
          </cell>
          <cell r="I1696">
            <v>55</v>
          </cell>
          <cell r="J1696">
            <v>1500</v>
          </cell>
          <cell r="K1696">
            <v>0.15</v>
          </cell>
          <cell r="N1696" t="str">
            <v>Dienblad afdekkap 2/1 GN H14 cm voor code 3606</v>
          </cell>
          <cell r="P1696" t="str">
            <v>Cloche plateau H14 cm pour code 3606</v>
          </cell>
          <cell r="R1696" t="str">
            <v>Serving tray cover 2/1 GN H14 cm for code 3606</v>
          </cell>
          <cell r="T1696">
            <v>27.5</v>
          </cell>
        </row>
        <row r="1697">
          <cell r="A1697">
            <v>3605</v>
          </cell>
          <cell r="B1697" t="str">
            <v>Mietartikel</v>
          </cell>
          <cell r="C1697" t="str">
            <v>Servierzubehör</v>
          </cell>
          <cell r="D1697" t="str">
            <v>Serviertablett Flying 1/1 GN</v>
          </cell>
          <cell r="F1697">
            <v>5.5</v>
          </cell>
          <cell r="G1697">
            <v>0.67</v>
          </cell>
          <cell r="H1697">
            <v>0</v>
          </cell>
          <cell r="I1697">
            <v>93.5</v>
          </cell>
          <cell r="J1697">
            <v>2200</v>
          </cell>
          <cell r="K1697">
            <v>0.03</v>
          </cell>
          <cell r="N1697" t="str">
            <v>Dienblad Flying 1/1 GN L53*B32.5*H3,8 cm</v>
          </cell>
          <cell r="P1697" t="str">
            <v>Plateau de service 53*32.5 cm 1/1 GN Flying</v>
          </cell>
          <cell r="R1697" t="str">
            <v>Serving tray Flying L53*W32.5*H3.8 cm 1/1 GN</v>
          </cell>
          <cell r="T1697">
            <v>13</v>
          </cell>
        </row>
        <row r="1698">
          <cell r="A1698">
            <v>3606</v>
          </cell>
          <cell r="B1698" t="str">
            <v>Mietartikel</v>
          </cell>
          <cell r="C1698" t="str">
            <v>Servierzubehör</v>
          </cell>
          <cell r="D1698" t="str">
            <v>Serviertablett Flying 2/1 GN</v>
          </cell>
          <cell r="F1698">
            <v>8.75</v>
          </cell>
          <cell r="G1698">
            <v>1.3</v>
          </cell>
          <cell r="H1698">
            <v>0</v>
          </cell>
          <cell r="I1698">
            <v>148.5</v>
          </cell>
          <cell r="J1698">
            <v>4000</v>
          </cell>
          <cell r="K1698">
            <v>0.05</v>
          </cell>
          <cell r="N1698" t="str">
            <v>Dienblad Flying 2/1 GN L65*B53*H3,8 cm</v>
          </cell>
          <cell r="P1698" t="str">
            <v>Plateau de service Flying 53*65 cm 2/1 GN</v>
          </cell>
          <cell r="R1698" t="str">
            <v>Serving tray Flying L65*W53*H3.8 cm 2/1 GN</v>
          </cell>
          <cell r="T1698">
            <v>21</v>
          </cell>
        </row>
        <row r="1699">
          <cell r="A1699">
            <v>3607</v>
          </cell>
          <cell r="B1699" t="str">
            <v>Mietartikel</v>
          </cell>
          <cell r="C1699" t="str">
            <v>Servierzubehör</v>
          </cell>
          <cell r="D1699" t="str">
            <v>Serviertablett Flying 26,5*90 cm</v>
          </cell>
          <cell r="F1699">
            <v>7.75</v>
          </cell>
          <cell r="G1699">
            <v>1</v>
          </cell>
          <cell r="H1699">
            <v>0</v>
          </cell>
          <cell r="I1699">
            <v>115.5</v>
          </cell>
          <cell r="J1699">
            <v>3250</v>
          </cell>
          <cell r="K1699">
            <v>0.04</v>
          </cell>
          <cell r="N1699" t="str">
            <v>Dienblad Flying B26.5*D90*H4 cm</v>
          </cell>
          <cell r="P1699" t="str">
            <v>Plateau de service Flying 26.5*90 cm</v>
          </cell>
          <cell r="R1699" t="str">
            <v>Serving tray Flying L90*W26.5*H4 cm</v>
          </cell>
          <cell r="T1699">
            <v>18.5</v>
          </cell>
        </row>
        <row r="1700">
          <cell r="A1700">
            <v>3608</v>
          </cell>
          <cell r="B1700" t="str">
            <v>Mietartikel</v>
          </cell>
          <cell r="C1700" t="str">
            <v>Servierzubehör</v>
          </cell>
          <cell r="D1700" t="str">
            <v>Löffelschale Flying für Code 3605</v>
          </cell>
          <cell r="F1700">
            <v>8</v>
          </cell>
          <cell r="G1700">
            <v>1.3</v>
          </cell>
          <cell r="H1700">
            <v>0</v>
          </cell>
          <cell r="I1700">
            <v>27.5</v>
          </cell>
          <cell r="J1700">
            <v>600</v>
          </cell>
          <cell r="K1700">
            <v>3.5000000000000001E-3</v>
          </cell>
          <cell r="N1700" t="str">
            <v>Lepel-dienblad Flying (kombi met 3605)</v>
          </cell>
          <cell r="P1700" t="str">
            <v>Coupe pour cuillers Flying (en combi avec 3605)</v>
          </cell>
          <cell r="R1700" t="str">
            <v>Spoon serving tray Flying (combi with 3605)</v>
          </cell>
          <cell r="T1700">
            <v>17.5</v>
          </cell>
        </row>
        <row r="1701">
          <cell r="A1701">
            <v>3611</v>
          </cell>
          <cell r="B1701" t="str">
            <v>Mietartikel</v>
          </cell>
          <cell r="C1701" t="str">
            <v>Flying - Rosenthal</v>
          </cell>
          <cell r="D1701" t="str">
            <v>Gourmetteller tief Flying Ø13 cm</v>
          </cell>
          <cell r="F1701">
            <v>0.3</v>
          </cell>
          <cell r="G1701">
            <v>0.12</v>
          </cell>
          <cell r="H1701">
            <v>0</v>
          </cell>
          <cell r="I1701">
            <v>4.25</v>
          </cell>
          <cell r="J1701">
            <v>165</v>
          </cell>
          <cell r="K1701">
            <v>1.5E-3</v>
          </cell>
          <cell r="M1701" t="str">
            <v>25</v>
          </cell>
          <cell r="N1701" t="str">
            <v>Gourmetbord diep Flying Ø13 cm H3 cm</v>
          </cell>
          <cell r="P1701" t="str">
            <v>Assiette Gourmet creuse Ø 13 cm Flying</v>
          </cell>
          <cell r="R1701" t="str">
            <v>Gourmet deep plate Flying Ø13 H3 cm</v>
          </cell>
          <cell r="T1701">
            <v>0.99750000000000005</v>
          </cell>
        </row>
        <row r="1702">
          <cell r="A1702">
            <v>3612</v>
          </cell>
          <cell r="B1702" t="str">
            <v>Mietartikel</v>
          </cell>
          <cell r="C1702" t="str">
            <v>Flying - Rosenthal</v>
          </cell>
          <cell r="D1702" t="str">
            <v>Gourmetteller tief Flying Ø18 cm</v>
          </cell>
          <cell r="F1702">
            <v>0.3</v>
          </cell>
          <cell r="G1702">
            <v>0.12</v>
          </cell>
          <cell r="H1702">
            <v>0</v>
          </cell>
          <cell r="I1702">
            <v>5</v>
          </cell>
          <cell r="J1702">
            <v>320</v>
          </cell>
          <cell r="K1702">
            <v>1.8E-3</v>
          </cell>
          <cell r="M1702" t="str">
            <v>40</v>
          </cell>
          <cell r="N1702" t="str">
            <v>Gourmetbord diep Flying Ø18 cm H3,5 cm</v>
          </cell>
          <cell r="P1702" t="str">
            <v>Assiette Gourmet creuse Ø 18 cm Flying</v>
          </cell>
          <cell r="R1702" t="str">
            <v>Gourmet deep plate Flying Ø18 H 3.5 cm</v>
          </cell>
          <cell r="T1702">
            <v>0.99750000000000005</v>
          </cell>
        </row>
        <row r="1703">
          <cell r="A1703">
            <v>3613</v>
          </cell>
          <cell r="B1703" t="str">
            <v>Mietartikel</v>
          </cell>
          <cell r="C1703" t="str">
            <v>Flying - Rosenthal</v>
          </cell>
          <cell r="D1703" t="str">
            <v>Schale oval Gondel Flying 14 cm</v>
          </cell>
          <cell r="F1703">
            <v>0.3</v>
          </cell>
          <cell r="G1703">
            <v>0.12</v>
          </cell>
          <cell r="H1703">
            <v>0</v>
          </cell>
          <cell r="I1703">
            <v>9</v>
          </cell>
          <cell r="J1703">
            <v>100</v>
          </cell>
          <cell r="K1703">
            <v>1.1999999999999999E-3</v>
          </cell>
          <cell r="M1703" t="str">
            <v>75</v>
          </cell>
          <cell r="N1703" t="str">
            <v>Schaal ovaal Gondel oval Flying B14*D7,2*H2,5 cm</v>
          </cell>
          <cell r="P1703" t="str">
            <v>Bol ovale Gondole 14 cm Flying</v>
          </cell>
          <cell r="R1703" t="str">
            <v>Gondola bowl oval Flying W14*D7.2*2.5 cm</v>
          </cell>
          <cell r="T1703">
            <v>0.99750000000000005</v>
          </cell>
        </row>
        <row r="1704">
          <cell r="A1704">
            <v>3614</v>
          </cell>
          <cell r="B1704" t="str">
            <v>Mietartikel</v>
          </cell>
          <cell r="C1704" t="str">
            <v>Flying - Rosenthal</v>
          </cell>
          <cell r="D1704" t="str">
            <v>Schale oval Oasis Flying 22 cm</v>
          </cell>
          <cell r="F1704">
            <v>0.3</v>
          </cell>
          <cell r="G1704">
            <v>0.12</v>
          </cell>
          <cell r="H1704">
            <v>0</v>
          </cell>
          <cell r="I1704">
            <v>12</v>
          </cell>
          <cell r="J1704">
            <v>290</v>
          </cell>
          <cell r="K1704">
            <v>1.8E-3</v>
          </cell>
          <cell r="M1704" t="str">
            <v>20</v>
          </cell>
          <cell r="N1704" t="str">
            <v>Oasis schaal Flying B22*D12*H3 cm</v>
          </cell>
          <cell r="P1704" t="str">
            <v>Coupe Oasis 22 cm Flying</v>
          </cell>
          <cell r="R1704" t="str">
            <v>Oasis plate Flying W22*D12*H3 cm</v>
          </cell>
          <cell r="T1704">
            <v>0.99750000000000005</v>
          </cell>
        </row>
        <row r="1705">
          <cell r="A1705">
            <v>3615</v>
          </cell>
          <cell r="B1705" t="str">
            <v>Mietartikel</v>
          </cell>
          <cell r="C1705" t="str">
            <v>Flying - Rosenthal</v>
          </cell>
          <cell r="D1705" t="str">
            <v>Schale mit Griff Flying 18*16 cm</v>
          </cell>
          <cell r="F1705">
            <v>0.3</v>
          </cell>
          <cell r="G1705">
            <v>0.12</v>
          </cell>
          <cell r="H1705">
            <v>0</v>
          </cell>
          <cell r="I1705">
            <v>10</v>
          </cell>
          <cell r="J1705">
            <v>240</v>
          </cell>
          <cell r="K1705">
            <v>1.5E-3</v>
          </cell>
          <cell r="M1705" t="str">
            <v>30</v>
          </cell>
          <cell r="N1705" t="str">
            <v>Schaaltje met handgreep Flying B18*D16*H2,3 cm</v>
          </cell>
          <cell r="P1705" t="str">
            <v>Coupe 18*16 cm Flying</v>
          </cell>
          <cell r="R1705" t="str">
            <v>Bowl with handle Flying W18*D16*H2.3 cm</v>
          </cell>
          <cell r="T1705">
            <v>0.99750000000000005</v>
          </cell>
        </row>
        <row r="1706">
          <cell r="A1706">
            <v>3616</v>
          </cell>
          <cell r="B1706" t="str">
            <v>Mietartikel</v>
          </cell>
          <cell r="C1706" t="str">
            <v>Flying - Rosenthal</v>
          </cell>
          <cell r="D1706" t="str">
            <v>Löffelschälchen klein Flying 11*8 cm</v>
          </cell>
          <cell r="F1706">
            <v>0.3</v>
          </cell>
          <cell r="G1706">
            <v>0.12</v>
          </cell>
          <cell r="H1706">
            <v>0</v>
          </cell>
          <cell r="I1706">
            <v>9</v>
          </cell>
          <cell r="J1706">
            <v>80</v>
          </cell>
          <cell r="K1706">
            <v>1.1999999999999999E-3</v>
          </cell>
          <cell r="M1706" t="str">
            <v>60</v>
          </cell>
          <cell r="N1706" t="str">
            <v>Lepelschaaltje klein Flying B11*D8*H2,5 cm</v>
          </cell>
          <cell r="P1706" t="str">
            <v>Petite coupelle 11*8 cm Flying</v>
          </cell>
          <cell r="R1706" t="str">
            <v>Shallow spoon shaped bowl small Flying W11*D8*H2.5 cm</v>
          </cell>
          <cell r="T1706">
            <v>0.99750000000000005</v>
          </cell>
        </row>
        <row r="1707">
          <cell r="A1707">
            <v>3617</v>
          </cell>
          <cell r="B1707" t="str">
            <v>Mietartikel</v>
          </cell>
          <cell r="C1707" t="str">
            <v>Flying - Rosenthal</v>
          </cell>
          <cell r="D1707" t="str">
            <v>Löffelschälchen groß Flying 16*11 cm</v>
          </cell>
          <cell r="F1707">
            <v>0.3</v>
          </cell>
          <cell r="G1707">
            <v>0.12</v>
          </cell>
          <cell r="H1707">
            <v>0</v>
          </cell>
          <cell r="I1707">
            <v>10</v>
          </cell>
          <cell r="J1707">
            <v>160</v>
          </cell>
          <cell r="K1707">
            <v>1.5E-3</v>
          </cell>
          <cell r="M1707" t="str">
            <v>25</v>
          </cell>
          <cell r="N1707" t="str">
            <v>Lepelschaaltje groot  Flying B16*D11*H2,5 cm</v>
          </cell>
          <cell r="P1707" t="str">
            <v>Grande coupelle 16*11 cm Flying</v>
          </cell>
          <cell r="R1707" t="str">
            <v>Shallow spoon shaped bowl large Flying W16*D11*H2.5 cm</v>
          </cell>
          <cell r="T1707">
            <v>0.99750000000000005</v>
          </cell>
        </row>
        <row r="1708">
          <cell r="A1708">
            <v>3618</v>
          </cell>
          <cell r="B1708" t="str">
            <v>Mietartikel</v>
          </cell>
          <cell r="C1708" t="str">
            <v>Flying - Rosenthal</v>
          </cell>
          <cell r="D1708" t="str">
            <v>Platte rechteckig Piastra Flying 24*12 cm</v>
          </cell>
          <cell r="F1708">
            <v>0.3</v>
          </cell>
          <cell r="G1708">
            <v>0.12</v>
          </cell>
          <cell r="H1708">
            <v>0</v>
          </cell>
          <cell r="I1708">
            <v>12</v>
          </cell>
          <cell r="J1708">
            <v>400</v>
          </cell>
          <cell r="K1708">
            <v>1.8E-3</v>
          </cell>
          <cell r="M1708" t="str">
            <v>25</v>
          </cell>
          <cell r="N1708" t="str">
            <v>Schotel rechthoekig Piastra Flying B24*D12*H2,5 cm</v>
          </cell>
          <cell r="P1708" t="str">
            <v>Plat rectangulaire Piastra 24*12 cm Flying</v>
          </cell>
          <cell r="R1708" t="str">
            <v>Piastra rectangular platter Flying W24*D12*H2.5 cm</v>
          </cell>
          <cell r="T1708">
            <v>0.99750000000000005</v>
          </cell>
        </row>
        <row r="1709">
          <cell r="A1709">
            <v>3619</v>
          </cell>
          <cell r="B1709" t="str">
            <v>Mietartikel</v>
          </cell>
          <cell r="C1709" t="str">
            <v>Flying - Rosenthal</v>
          </cell>
          <cell r="D1709" t="str">
            <v>Schale tief oval Ovo Flying 13*20 cm</v>
          </cell>
          <cell r="F1709">
            <v>0.3</v>
          </cell>
          <cell r="G1709">
            <v>0.12</v>
          </cell>
          <cell r="H1709">
            <v>0</v>
          </cell>
          <cell r="I1709">
            <v>8</v>
          </cell>
          <cell r="J1709">
            <v>310</v>
          </cell>
          <cell r="K1709">
            <v>1.8E-3</v>
          </cell>
          <cell r="M1709" t="str">
            <v>23</v>
          </cell>
          <cell r="N1709" t="str">
            <v>Schaaltje Ovo diep ovaal Flying B13*D20 cm</v>
          </cell>
          <cell r="P1709" t="str">
            <v>Bol Ovo creux ovale 13*20 cm Flying</v>
          </cell>
          <cell r="R1709" t="str">
            <v>Ovo deep oval bowl Flying W13*D20 cm</v>
          </cell>
          <cell r="T1709">
            <v>0.99750000000000005</v>
          </cell>
        </row>
        <row r="1710">
          <cell r="A1710">
            <v>3620</v>
          </cell>
          <cell r="B1710" t="str">
            <v>Mietartikel</v>
          </cell>
          <cell r="C1710" t="str">
            <v>Flying - Rosenthal</v>
          </cell>
          <cell r="D1710" t="str">
            <v>Schale Free Spirit Flying 15*17 cm</v>
          </cell>
          <cell r="F1710">
            <v>0.3</v>
          </cell>
          <cell r="G1710">
            <v>0.12</v>
          </cell>
          <cell r="H1710">
            <v>0</v>
          </cell>
          <cell r="I1710">
            <v>13</v>
          </cell>
          <cell r="J1710">
            <v>230</v>
          </cell>
          <cell r="K1710">
            <v>1.8E-3</v>
          </cell>
          <cell r="M1710" t="str">
            <v>20</v>
          </cell>
          <cell r="N1710" t="str">
            <v>Schaaltje Free Spirit Flying B15*D17 cm</v>
          </cell>
          <cell r="P1710" t="str">
            <v>Bol Free Spirit 15*17 cm Flying</v>
          </cell>
          <cell r="R1710" t="str">
            <v>Bowl free spirit Flying W15*D17 cm</v>
          </cell>
          <cell r="T1710">
            <v>0.99750000000000005</v>
          </cell>
        </row>
        <row r="1711">
          <cell r="A1711">
            <v>3621</v>
          </cell>
          <cell r="B1711" t="str">
            <v>Mietartikel</v>
          </cell>
          <cell r="C1711" t="str">
            <v>Flying - Rosenthal</v>
          </cell>
          <cell r="D1711" t="str">
            <v>Platte rechteckig Flying 18*11 cm</v>
          </cell>
          <cell r="F1711">
            <v>0.3</v>
          </cell>
          <cell r="G1711">
            <v>0.12</v>
          </cell>
          <cell r="H1711">
            <v>0</v>
          </cell>
          <cell r="I1711">
            <v>8</v>
          </cell>
          <cell r="J1711">
            <v>275</v>
          </cell>
          <cell r="M1711" t="str">
            <v>60</v>
          </cell>
          <cell r="N1711" t="str">
            <v>Schotel rechthoekig Flying B18*D11*H2 cm</v>
          </cell>
          <cell r="P1711" t="str">
            <v>Plat rectangulaire 18*11 cm Flying</v>
          </cell>
          <cell r="R1711" t="str">
            <v>Platter rectangular Flying 18*11 cm</v>
          </cell>
          <cell r="T1711">
            <v>0.99750000000000005</v>
          </cell>
        </row>
        <row r="1712">
          <cell r="A1712">
            <v>3623</v>
          </cell>
          <cell r="B1712" t="str">
            <v>Mietartikel</v>
          </cell>
          <cell r="C1712" t="str">
            <v>Flying - Rosenthal</v>
          </cell>
          <cell r="D1712" t="str">
            <v>Schale mit 2 Griffen Tegamino Flying 24*15 cm</v>
          </cell>
          <cell r="F1712">
            <v>0.3</v>
          </cell>
          <cell r="G1712">
            <v>0.12</v>
          </cell>
          <cell r="H1712">
            <v>0</v>
          </cell>
          <cell r="I1712">
            <v>7</v>
          </cell>
          <cell r="J1712">
            <v>320</v>
          </cell>
          <cell r="K1712">
            <v>1.8E-3</v>
          </cell>
          <cell r="M1712" t="str">
            <v>30</v>
          </cell>
          <cell r="N1712" t="str">
            <v>Schaaltje Tegamino met 2 handgrepen Flying B24*D15 cm</v>
          </cell>
          <cell r="P1712" t="str">
            <v>Bol Tegamino 24*15 cm avec 2 poignées Flying</v>
          </cell>
          <cell r="R1712" t="str">
            <v>Tegamino bowl with 2 handles Flying W24*D15 cm</v>
          </cell>
          <cell r="T1712">
            <v>0.99750000000000005</v>
          </cell>
        </row>
        <row r="1713">
          <cell r="A1713">
            <v>3624</v>
          </cell>
          <cell r="B1713" t="str">
            <v>Mietartikel</v>
          </cell>
          <cell r="C1713" t="str">
            <v>Flying - Rosenthal</v>
          </cell>
          <cell r="D1713" t="str">
            <v>Essenztasse Flying 10 cl H4,5 cm</v>
          </cell>
          <cell r="F1713">
            <v>0.3</v>
          </cell>
          <cell r="G1713">
            <v>0.12</v>
          </cell>
          <cell r="H1713">
            <v>0</v>
          </cell>
          <cell r="I1713">
            <v>13</v>
          </cell>
          <cell r="J1713">
            <v>95</v>
          </cell>
          <cell r="K1713">
            <v>1E-3</v>
          </cell>
          <cell r="M1713" t="str">
            <v>30</v>
          </cell>
          <cell r="N1713" t="str">
            <v>Kopje Flying 10 cl H4,5 cm</v>
          </cell>
          <cell r="P1713" t="str">
            <v>Tasse à consommé 10 cl Flying</v>
          </cell>
          <cell r="R1713" t="str">
            <v>Essence cup Flying 10 cl H4.5 cm</v>
          </cell>
          <cell r="T1713">
            <v>0.99750000000000005</v>
          </cell>
        </row>
        <row r="1714">
          <cell r="A1714">
            <v>3625</v>
          </cell>
          <cell r="B1714" t="str">
            <v>Mietartikel</v>
          </cell>
          <cell r="C1714" t="str">
            <v>Flying - Rosenthal</v>
          </cell>
          <cell r="D1714" t="str">
            <v>Schälchen Flying 14*12 cm</v>
          </cell>
          <cell r="F1714">
            <v>0.3</v>
          </cell>
          <cell r="G1714">
            <v>0.12</v>
          </cell>
          <cell r="H1714">
            <v>0</v>
          </cell>
          <cell r="I1714">
            <v>8.5</v>
          </cell>
          <cell r="J1714">
            <v>175</v>
          </cell>
          <cell r="K1714">
            <v>1.1999999999999999E-3</v>
          </cell>
          <cell r="M1714" t="str">
            <v>25</v>
          </cell>
          <cell r="N1714" t="str">
            <v>Schaaltje Flying B14*D12*H2 cm</v>
          </cell>
          <cell r="P1714" t="str">
            <v>Bol 14*12 cm Flying</v>
          </cell>
          <cell r="R1714" t="str">
            <v>Bowl small Flying W14*D12*H2 cm</v>
          </cell>
          <cell r="T1714">
            <v>0.99750000000000005</v>
          </cell>
        </row>
        <row r="1715">
          <cell r="A1715">
            <v>3630</v>
          </cell>
          <cell r="B1715" t="str">
            <v>Mietartikel</v>
          </cell>
          <cell r="C1715" t="str">
            <v>Basic - Arzberg</v>
          </cell>
          <cell r="D1715" t="str">
            <v>Kaffeetasse Basic 22 cl H8,5 cm</v>
          </cell>
          <cell r="F1715">
            <v>0.27</v>
          </cell>
          <cell r="G1715">
            <v>0.12</v>
          </cell>
          <cell r="H1715">
            <v>0</v>
          </cell>
          <cell r="I1715">
            <v>5</v>
          </cell>
          <cell r="J1715">
            <v>150</v>
          </cell>
          <cell r="K1715">
            <v>2E-3</v>
          </cell>
          <cell r="M1715" t="str">
            <v>30</v>
          </cell>
          <cell r="N1715" t="str">
            <v>Koffiekop Basic 22 cl H8,5 cm</v>
          </cell>
          <cell r="P1715" t="str">
            <v>Tasse à café 22 cl Basic</v>
          </cell>
          <cell r="R1715" t="str">
            <v>Coffee cup Basic 22cl H8.5 cm</v>
          </cell>
          <cell r="T1715">
            <v>0.9345</v>
          </cell>
        </row>
        <row r="1716">
          <cell r="A1716">
            <v>3632</v>
          </cell>
          <cell r="B1716" t="str">
            <v>Mietartikel</v>
          </cell>
          <cell r="C1716" t="str">
            <v>Basic - Arzberg</v>
          </cell>
          <cell r="D1716" t="str">
            <v>Untertasse Kombi Basic Ø14 cm</v>
          </cell>
          <cell r="F1716">
            <v>0.27</v>
          </cell>
          <cell r="G1716">
            <v>0.12</v>
          </cell>
          <cell r="H1716">
            <v>0</v>
          </cell>
          <cell r="I1716">
            <v>3.5</v>
          </cell>
          <cell r="J1716">
            <v>160</v>
          </cell>
          <cell r="K1716">
            <v>1E-3</v>
          </cell>
          <cell r="M1716" t="str">
            <v>20</v>
          </cell>
          <cell r="N1716" t="str">
            <v>Schotel kombi Basic Ø14 cm</v>
          </cell>
          <cell r="P1716" t="str">
            <v>Soucoupe combi Ø 14 cm Basic</v>
          </cell>
          <cell r="R1716" t="str">
            <v>Saucer combi Basic Ø14 cm</v>
          </cell>
          <cell r="T1716">
            <v>0.9345</v>
          </cell>
        </row>
        <row r="1717">
          <cell r="A1717">
            <v>3633</v>
          </cell>
          <cell r="B1717" t="str">
            <v>Mietartikel</v>
          </cell>
          <cell r="C1717" t="str">
            <v>Basic - Arzberg</v>
          </cell>
          <cell r="D1717" t="str">
            <v>Teller flach Basic Ø23 cm</v>
          </cell>
          <cell r="F1717">
            <v>0.27</v>
          </cell>
          <cell r="G1717">
            <v>0.12</v>
          </cell>
          <cell r="H1717">
            <v>0</v>
          </cell>
          <cell r="I1717">
            <v>6</v>
          </cell>
          <cell r="J1717">
            <v>450</v>
          </cell>
          <cell r="K1717">
            <v>1.4E-3</v>
          </cell>
          <cell r="M1717" t="str">
            <v>35</v>
          </cell>
          <cell r="N1717" t="str">
            <v>Dessertbord Basic Ø23 cm</v>
          </cell>
          <cell r="P1717" t="str">
            <v>Assiette plate Ø 23 cm Basic</v>
          </cell>
          <cell r="R1717" t="str">
            <v>Plate Basic Ø23 cm</v>
          </cell>
          <cell r="T1717">
            <v>0.9345</v>
          </cell>
        </row>
        <row r="1718">
          <cell r="A1718">
            <v>3635</v>
          </cell>
          <cell r="B1718" t="str">
            <v>Mietartikel</v>
          </cell>
          <cell r="C1718" t="str">
            <v>Basic - Arzberg</v>
          </cell>
          <cell r="D1718" t="str">
            <v>Teller flach Basic Ø27 cm</v>
          </cell>
          <cell r="F1718">
            <v>0.27</v>
          </cell>
          <cell r="G1718">
            <v>0.12</v>
          </cell>
          <cell r="H1718">
            <v>0</v>
          </cell>
          <cell r="I1718">
            <v>9</v>
          </cell>
          <cell r="J1718">
            <v>700</v>
          </cell>
          <cell r="K1718">
            <v>2.5000000000000001E-3</v>
          </cell>
          <cell r="M1718" t="str">
            <v>25</v>
          </cell>
          <cell r="N1718" t="str">
            <v>Dinerbord Basic Ø27 cm</v>
          </cell>
          <cell r="P1718" t="str">
            <v>Assiette plate Ø 27 cm Basic</v>
          </cell>
          <cell r="R1718" t="str">
            <v>Plate Basic Ø27 cm</v>
          </cell>
          <cell r="T1718">
            <v>0.9345</v>
          </cell>
        </row>
        <row r="1719">
          <cell r="A1719">
            <v>3637</v>
          </cell>
          <cell r="B1719" t="str">
            <v>Mietartikel</v>
          </cell>
          <cell r="C1719" t="str">
            <v>Basic - Arzberg</v>
          </cell>
          <cell r="D1719" t="str">
            <v>Teller tief Basic Ø24 cm</v>
          </cell>
          <cell r="F1719">
            <v>0.27</v>
          </cell>
          <cell r="G1719">
            <v>0.12</v>
          </cell>
          <cell r="H1719">
            <v>0</v>
          </cell>
          <cell r="I1719">
            <v>9</v>
          </cell>
          <cell r="J1719">
            <v>510</v>
          </cell>
          <cell r="K1719">
            <v>1.5E-3</v>
          </cell>
          <cell r="M1719" t="str">
            <v>30</v>
          </cell>
          <cell r="N1719" t="str">
            <v>Diep bord Basic Ø24 cm</v>
          </cell>
          <cell r="P1719" t="str">
            <v>Assiette creuse Ø 24 cm Basic</v>
          </cell>
          <cell r="R1719" t="str">
            <v>Plate deep Basic Ø24 cm</v>
          </cell>
          <cell r="T1719">
            <v>0.9345</v>
          </cell>
        </row>
        <row r="1720">
          <cell r="A1720">
            <v>3639</v>
          </cell>
          <cell r="B1720" t="str">
            <v>Mietartikel</v>
          </cell>
          <cell r="C1720" t="str">
            <v>Basic - Arzberg</v>
          </cell>
          <cell r="D1720" t="str">
            <v>Suppentasse Basic 35 cl H6 cm</v>
          </cell>
          <cell r="F1720">
            <v>0.27</v>
          </cell>
          <cell r="G1720">
            <v>0.12</v>
          </cell>
          <cell r="H1720">
            <v>0</v>
          </cell>
          <cell r="I1720">
            <v>8</v>
          </cell>
          <cell r="J1720">
            <v>240</v>
          </cell>
          <cell r="K1720">
            <v>3.5000000000000001E-3</v>
          </cell>
          <cell r="M1720" t="str">
            <v>12</v>
          </cell>
          <cell r="N1720" t="str">
            <v>Soepkop Basic 35 cl H6 cm</v>
          </cell>
          <cell r="P1720" t="str">
            <v>Bol à soupe 35 cl Basic</v>
          </cell>
          <cell r="R1720" t="str">
            <v>Soup cup Basic 35 cl H6 cm</v>
          </cell>
          <cell r="T1720">
            <v>0.9345</v>
          </cell>
        </row>
        <row r="1721">
          <cell r="A1721">
            <v>3640</v>
          </cell>
          <cell r="B1721" t="str">
            <v>Mietartikel</v>
          </cell>
          <cell r="C1721" t="str">
            <v>Basic - Arzberg</v>
          </cell>
          <cell r="D1721" t="str">
            <v>Side Plate / Suppen-Untertasse Basic Ø18 cm</v>
          </cell>
          <cell r="F1721">
            <v>0.27</v>
          </cell>
          <cell r="G1721">
            <v>0.12</v>
          </cell>
          <cell r="H1721">
            <v>0</v>
          </cell>
          <cell r="I1721">
            <v>5</v>
          </cell>
          <cell r="J1721">
            <v>270</v>
          </cell>
          <cell r="K1721">
            <v>1.1999999999999999E-3</v>
          </cell>
          <cell r="M1721" t="str">
            <v>50</v>
          </cell>
          <cell r="N1721" t="str">
            <v>Side-Plate / Soepschotel Basic Ø18 cm</v>
          </cell>
          <cell r="P1721" t="str">
            <v>Side Plate / soucoupe soupe Ø 18 cm Basic</v>
          </cell>
          <cell r="R1721" t="str">
            <v>Side-Plate / saucer soup cup Basic Ø18 cm</v>
          </cell>
          <cell r="T1721">
            <v>0.9345</v>
          </cell>
        </row>
        <row r="1722">
          <cell r="A1722">
            <v>3641</v>
          </cell>
          <cell r="B1722" t="str">
            <v>Mietartikel</v>
          </cell>
          <cell r="C1722" t="str">
            <v>Basic - Arzberg</v>
          </cell>
          <cell r="D1722" t="str">
            <v>Deckel für Zuckerdose Basic (3644) 7*7 cm</v>
          </cell>
          <cell r="F1722">
            <v>0.27</v>
          </cell>
          <cell r="G1722">
            <v>0.12</v>
          </cell>
          <cell r="H1722">
            <v>0</v>
          </cell>
          <cell r="I1722">
            <v>5</v>
          </cell>
          <cell r="J1722">
            <v>20</v>
          </cell>
          <cell r="K1722">
            <v>5.0000000000000001E-4</v>
          </cell>
          <cell r="M1722" t="str">
            <v>75</v>
          </cell>
          <cell r="N1722" t="str">
            <v>Deksel  voor suikerpot Basic B7*D7 cm (3644)</v>
          </cell>
          <cell r="P1722" t="str">
            <v>Couvercle pour sucrière Basic 7*7 cm (3644)</v>
          </cell>
          <cell r="R1722" t="str">
            <v>Lid for sugar bowl Basic W7*D7 cm (3644)</v>
          </cell>
          <cell r="T1722">
            <v>0.9345</v>
          </cell>
        </row>
        <row r="1723">
          <cell r="A1723">
            <v>3642</v>
          </cell>
          <cell r="B1723" t="str">
            <v>Mietartikel</v>
          </cell>
          <cell r="C1723" t="str">
            <v>Basic - Arzberg</v>
          </cell>
          <cell r="D1723" t="str">
            <v>Teller flach Basic Ø32 cm</v>
          </cell>
          <cell r="F1723">
            <v>0.55000000000000004</v>
          </cell>
          <cell r="G1723">
            <v>0.14000000000000001</v>
          </cell>
          <cell r="H1723">
            <v>0</v>
          </cell>
          <cell r="I1723">
            <v>12.5</v>
          </cell>
          <cell r="J1723">
            <v>1100</v>
          </cell>
          <cell r="K1723">
            <v>3.0999999999999999E-3</v>
          </cell>
          <cell r="M1723" t="str">
            <v>15</v>
          </cell>
          <cell r="N1723" t="str">
            <v>Dinerbord Basic Ø32 cm</v>
          </cell>
          <cell r="P1723" t="str">
            <v>Assiette plate Ø 32 cm Basic</v>
          </cell>
          <cell r="R1723" t="str">
            <v>Plate Basic Ø32 cm</v>
          </cell>
          <cell r="T1723">
            <v>0.9345</v>
          </cell>
        </row>
        <row r="1724">
          <cell r="A1724">
            <v>3643</v>
          </cell>
          <cell r="B1724" t="str">
            <v>Mietartikel</v>
          </cell>
          <cell r="C1724" t="str">
            <v>Basic - Arzberg</v>
          </cell>
          <cell r="D1724" t="str">
            <v>Milchgießer Basic 20 cl H9,8 cm</v>
          </cell>
          <cell r="F1724">
            <v>0.27</v>
          </cell>
          <cell r="G1724">
            <v>0.12</v>
          </cell>
          <cell r="H1724">
            <v>0</v>
          </cell>
          <cell r="I1724">
            <v>13</v>
          </cell>
          <cell r="J1724">
            <v>165</v>
          </cell>
          <cell r="K1724">
            <v>1.5E-3</v>
          </cell>
          <cell r="M1724" t="str">
            <v>30</v>
          </cell>
          <cell r="N1724" t="str">
            <v>Roomkan Basic 20 cl</v>
          </cell>
          <cell r="P1724" t="str">
            <v>Crémier 20 cl Basic</v>
          </cell>
          <cell r="R1724" t="str">
            <v>Milk jug Basic 20 cl H 9.8 cm</v>
          </cell>
          <cell r="T1724">
            <v>0.9345</v>
          </cell>
        </row>
        <row r="1725">
          <cell r="A1725">
            <v>3644</v>
          </cell>
          <cell r="B1725" t="str">
            <v>Mietartikel</v>
          </cell>
          <cell r="C1725" t="str">
            <v>Basic - Arzberg</v>
          </cell>
          <cell r="D1725" t="str">
            <v>Zuckerdose Basic 7*7*H5 cm</v>
          </cell>
          <cell r="F1725">
            <v>0.27</v>
          </cell>
          <cell r="G1725">
            <v>0.12</v>
          </cell>
          <cell r="H1725">
            <v>0</v>
          </cell>
          <cell r="I1725">
            <v>6</v>
          </cell>
          <cell r="J1725">
            <v>180</v>
          </cell>
          <cell r="K1725">
            <v>1.5E-3</v>
          </cell>
          <cell r="M1725" t="str">
            <v>30</v>
          </cell>
          <cell r="N1725" t="str">
            <v>Suikerpot Basic B7*D7*H5 cm</v>
          </cell>
          <cell r="P1725" t="str">
            <v>Sucrière 7*7 cm Basic</v>
          </cell>
          <cell r="R1725" t="str">
            <v>Sugar bowl Basic W7*D7*H5 cm</v>
          </cell>
          <cell r="T1725">
            <v>0.94499999999999995</v>
          </cell>
        </row>
        <row r="1726">
          <cell r="A1726">
            <v>3645</v>
          </cell>
          <cell r="B1726" t="str">
            <v>Mietartikel</v>
          </cell>
          <cell r="C1726" t="str">
            <v>Basic - Arzberg</v>
          </cell>
          <cell r="D1726" t="str">
            <v>Schalenteller Basic Ø24 cm</v>
          </cell>
          <cell r="F1726">
            <v>1.1499999999999999</v>
          </cell>
          <cell r="G1726">
            <v>0.12</v>
          </cell>
          <cell r="H1726">
            <v>0</v>
          </cell>
          <cell r="I1726">
            <v>14</v>
          </cell>
          <cell r="J1726">
            <v>1000</v>
          </cell>
          <cell r="K1726">
            <v>0.01</v>
          </cell>
          <cell r="M1726" t="str">
            <v>15</v>
          </cell>
          <cell r="N1726" t="str">
            <v>Bord-schaal Basic Ø24 cm</v>
          </cell>
          <cell r="P1726" t="str">
            <v>Assiette Coupe Ø24 cm Basic</v>
          </cell>
          <cell r="R1726" t="str">
            <v>Plate-bowl Basic Ø24 cm</v>
          </cell>
          <cell r="T1726">
            <v>2.9</v>
          </cell>
        </row>
        <row r="1727">
          <cell r="A1727">
            <v>3646</v>
          </cell>
          <cell r="B1727" t="str">
            <v>Mietartikel</v>
          </cell>
          <cell r="C1727" t="str">
            <v>Basic - Arzberg</v>
          </cell>
          <cell r="D1727" t="str">
            <v>Schüssel Basic Ø24 cm</v>
          </cell>
          <cell r="F1727">
            <v>2.95</v>
          </cell>
          <cell r="G1727">
            <v>0.21</v>
          </cell>
          <cell r="H1727">
            <v>0</v>
          </cell>
          <cell r="I1727">
            <v>19.5</v>
          </cell>
          <cell r="J1727">
            <v>1400</v>
          </cell>
          <cell r="K1727">
            <v>1.4999999999999999E-2</v>
          </cell>
          <cell r="M1727" t="str">
            <v>2</v>
          </cell>
          <cell r="N1727" t="str">
            <v>Komschaal Basic Ø24 cm</v>
          </cell>
          <cell r="P1727" t="str">
            <v>Bol Ø 24 cm Basic</v>
          </cell>
          <cell r="R1727" t="str">
            <v>Bowl Basic Ø24 cm</v>
          </cell>
          <cell r="T1727">
            <v>7.35</v>
          </cell>
        </row>
        <row r="1728">
          <cell r="A1728">
            <v>3647</v>
          </cell>
          <cell r="B1728" t="str">
            <v>Mietartikel</v>
          </cell>
          <cell r="C1728" t="str">
            <v>Basic - Arzberg</v>
          </cell>
          <cell r="D1728" t="str">
            <v>Schüssel Basic Ø28 cm</v>
          </cell>
          <cell r="F1728">
            <v>2.95</v>
          </cell>
          <cell r="G1728">
            <v>0.21</v>
          </cell>
          <cell r="H1728">
            <v>0</v>
          </cell>
          <cell r="I1728">
            <v>29</v>
          </cell>
          <cell r="J1728">
            <v>1600</v>
          </cell>
          <cell r="K1728">
            <v>1.4999999999999999E-2</v>
          </cell>
          <cell r="M1728" t="str">
            <v>2</v>
          </cell>
          <cell r="N1728" t="str">
            <v>Komschaal Basic Ø28 cm</v>
          </cell>
          <cell r="P1728" t="str">
            <v>Bol Ø 28 cm Basic</v>
          </cell>
          <cell r="R1728" t="str">
            <v>Bowl Basic Ø28 cm</v>
          </cell>
          <cell r="T1728">
            <v>7.35</v>
          </cell>
        </row>
        <row r="1729">
          <cell r="A1729">
            <v>3648</v>
          </cell>
          <cell r="B1729" t="str">
            <v>Mietartikel</v>
          </cell>
          <cell r="C1729" t="str">
            <v>Basic - Arzberg</v>
          </cell>
          <cell r="D1729" t="str">
            <v>Mokkatasse Basic 11cl H8,5 cm</v>
          </cell>
          <cell r="F1729">
            <v>0.27</v>
          </cell>
          <cell r="G1729">
            <v>0.12</v>
          </cell>
          <cell r="H1729">
            <v>0</v>
          </cell>
          <cell r="I1729">
            <v>4.75</v>
          </cell>
          <cell r="J1729">
            <v>115</v>
          </cell>
          <cell r="K1729">
            <v>1.2999999999999999E-3</v>
          </cell>
          <cell r="M1729" t="str">
            <v>36</v>
          </cell>
          <cell r="N1729" t="str">
            <v>Mokkakop Basic 11 cl H 8.5 cm</v>
          </cell>
          <cell r="P1729" t="str">
            <v>Tasse à moka 11 cl Basic</v>
          </cell>
          <cell r="R1729" t="str">
            <v>Mocha coffee cup Basic 11 cl H8.5 cm</v>
          </cell>
          <cell r="T1729">
            <v>0.9345</v>
          </cell>
        </row>
        <row r="1730">
          <cell r="A1730">
            <v>3649</v>
          </cell>
          <cell r="B1730" t="str">
            <v>Mietartikel</v>
          </cell>
          <cell r="C1730" t="str">
            <v>Basic - Arzberg</v>
          </cell>
          <cell r="D1730" t="str">
            <v>Mokka-Untertasse Basic 18*9 cm</v>
          </cell>
          <cell r="F1730">
            <v>0.27</v>
          </cell>
          <cell r="G1730">
            <v>0.12</v>
          </cell>
          <cell r="H1730">
            <v>0</v>
          </cell>
          <cell r="I1730">
            <v>6.5</v>
          </cell>
          <cell r="J1730">
            <v>180</v>
          </cell>
          <cell r="K1730">
            <v>5.0000000000000001E-4</v>
          </cell>
          <cell r="M1730" t="str">
            <v>35</v>
          </cell>
          <cell r="N1730" t="str">
            <v>Mokkaschotel Basic B18*D9*H1,5 cm</v>
          </cell>
          <cell r="P1730" t="str">
            <v>Soucoupe moka 18*9 cm Basic</v>
          </cell>
          <cell r="R1730" t="str">
            <v>Mocha saucer Basic W18*D9 cm</v>
          </cell>
          <cell r="T1730">
            <v>0.9345</v>
          </cell>
        </row>
        <row r="1731">
          <cell r="A1731">
            <v>3653</v>
          </cell>
          <cell r="B1731" t="str">
            <v>Mietartikel</v>
          </cell>
          <cell r="C1731" t="str">
            <v>Basic - Arzberg</v>
          </cell>
          <cell r="D1731" t="str">
            <v>Pfefferstreuer Basic H6 cm</v>
          </cell>
          <cell r="F1731">
            <v>0.27</v>
          </cell>
          <cell r="G1731">
            <v>0.12</v>
          </cell>
          <cell r="H1731">
            <v>0</v>
          </cell>
          <cell r="I1731">
            <v>9</v>
          </cell>
          <cell r="J1731">
            <v>60</v>
          </cell>
          <cell r="K1731">
            <v>5.9999999999999995E-4</v>
          </cell>
          <cell r="M1731" t="str">
            <v>62</v>
          </cell>
          <cell r="N1731" t="str">
            <v>Peperstrooier Basic H6 cm</v>
          </cell>
          <cell r="P1731" t="str">
            <v>Poivrier Basic</v>
          </cell>
          <cell r="R1731" t="str">
            <v>Pepper shaker Basic H6 cm</v>
          </cell>
          <cell r="T1731">
            <v>0.9345</v>
          </cell>
        </row>
        <row r="1732">
          <cell r="A1732">
            <v>3654</v>
          </cell>
          <cell r="B1732" t="str">
            <v>Mietartikel</v>
          </cell>
          <cell r="C1732" t="str">
            <v>Basic - Arzberg</v>
          </cell>
          <cell r="D1732" t="str">
            <v>Salzstreuer Basic H6 cm</v>
          </cell>
          <cell r="F1732">
            <v>0.27</v>
          </cell>
          <cell r="G1732">
            <v>0.12</v>
          </cell>
          <cell r="H1732">
            <v>0</v>
          </cell>
          <cell r="I1732">
            <v>9</v>
          </cell>
          <cell r="J1732">
            <v>60</v>
          </cell>
          <cell r="K1732">
            <v>5.9999999999999995E-4</v>
          </cell>
          <cell r="M1732" t="str">
            <v>62</v>
          </cell>
          <cell r="N1732" t="str">
            <v>Zoutstrooier Basic H6 cm</v>
          </cell>
          <cell r="P1732" t="str">
            <v>Salière Basic</v>
          </cell>
          <cell r="R1732" t="str">
            <v>Salt shaker Basic H6 cm</v>
          </cell>
          <cell r="T1732">
            <v>0.9345</v>
          </cell>
        </row>
        <row r="1733">
          <cell r="A1733">
            <v>3656</v>
          </cell>
          <cell r="B1733" t="str">
            <v>Mietartikel</v>
          </cell>
          <cell r="C1733" t="str">
            <v>Basic - Arzberg</v>
          </cell>
          <cell r="D1733" t="str">
            <v>Ascher Basic Ø9,8 cm</v>
          </cell>
          <cell r="F1733">
            <v>0.27</v>
          </cell>
          <cell r="G1733">
            <v>0.12</v>
          </cell>
          <cell r="H1733">
            <v>0</v>
          </cell>
          <cell r="I1733">
            <v>6</v>
          </cell>
          <cell r="J1733">
            <v>200</v>
          </cell>
          <cell r="K1733">
            <v>1.5E-3</v>
          </cell>
          <cell r="M1733" t="str">
            <v>40</v>
          </cell>
          <cell r="N1733" t="str">
            <v>Asbak Basic Ø9,8 cm</v>
          </cell>
          <cell r="P1733" t="str">
            <v>Cendrier Basic</v>
          </cell>
          <cell r="R1733" t="str">
            <v>Ashtray Basic Ø9.8 cm</v>
          </cell>
          <cell r="T1733">
            <v>0.9345</v>
          </cell>
        </row>
        <row r="1734">
          <cell r="A1734">
            <v>3657</v>
          </cell>
          <cell r="B1734" t="str">
            <v>Mietartikel</v>
          </cell>
          <cell r="C1734" t="str">
            <v>Basic - Arzberg</v>
          </cell>
          <cell r="D1734" t="str">
            <v>Zigarrenascher Basic</v>
          </cell>
          <cell r="F1734">
            <v>0.4</v>
          </cell>
          <cell r="G1734">
            <v>0.12</v>
          </cell>
          <cell r="H1734">
            <v>0</v>
          </cell>
          <cell r="I1734">
            <v>9</v>
          </cell>
          <cell r="J1734">
            <v>720</v>
          </cell>
          <cell r="K1734">
            <v>2E-3</v>
          </cell>
          <cell r="N1734" t="str">
            <v>Sigaarasbak Basic</v>
          </cell>
          <cell r="P1734" t="str">
            <v>Cendrier à cigares Basic</v>
          </cell>
          <cell r="R1734" t="str">
            <v>Cigar ashtray Basic</v>
          </cell>
          <cell r="T1734">
            <v>0</v>
          </cell>
        </row>
        <row r="1735">
          <cell r="A1735">
            <v>3665</v>
          </cell>
          <cell r="B1735" t="str">
            <v>Mietartikel</v>
          </cell>
          <cell r="C1735" t="str">
            <v>Basic - Arzberg</v>
          </cell>
          <cell r="D1735" t="str">
            <v>Teetasse Basic 22 cl H5 cm</v>
          </cell>
          <cell r="F1735">
            <v>0.27</v>
          </cell>
          <cell r="G1735">
            <v>0.12</v>
          </cell>
          <cell r="H1735">
            <v>0</v>
          </cell>
          <cell r="I1735">
            <v>5</v>
          </cell>
          <cell r="J1735">
            <v>160</v>
          </cell>
          <cell r="K1735">
            <v>3.0000000000000001E-3</v>
          </cell>
          <cell r="M1735" t="str">
            <v>20</v>
          </cell>
          <cell r="N1735" t="str">
            <v>Theekop Basic 22 cl H5 cm</v>
          </cell>
          <cell r="P1735" t="str">
            <v>Tasse à thé 22 cl H5 cm Basic</v>
          </cell>
          <cell r="R1735" t="str">
            <v>Tea cup Basic 22 cl H5 cm</v>
          </cell>
          <cell r="T1735">
            <v>0.9345</v>
          </cell>
        </row>
        <row r="1736">
          <cell r="A1736">
            <v>3668</v>
          </cell>
          <cell r="B1736" t="str">
            <v>Mietartikel</v>
          </cell>
          <cell r="C1736" t="str">
            <v>Basic - Arzberg</v>
          </cell>
          <cell r="D1736" t="str">
            <v>Kaffeebecher Basic 42 cl H9 cm</v>
          </cell>
          <cell r="F1736">
            <v>0.27</v>
          </cell>
          <cell r="G1736">
            <v>0.12</v>
          </cell>
          <cell r="H1736">
            <v>0</v>
          </cell>
          <cell r="I1736">
            <v>6.5</v>
          </cell>
          <cell r="J1736">
            <v>270</v>
          </cell>
          <cell r="K1736">
            <v>2.5000000000000001E-3</v>
          </cell>
          <cell r="M1736" t="str">
            <v>16</v>
          </cell>
          <cell r="N1736" t="str">
            <v>Koffiemok Basic 42 cl H9 cm</v>
          </cell>
          <cell r="P1736" t="str">
            <v>Bol à café 42 cl H9 cm Basic</v>
          </cell>
          <cell r="R1736" t="str">
            <v>Coffee mug Basic 42 cl H9 cm</v>
          </cell>
          <cell r="T1736">
            <v>0.9345</v>
          </cell>
        </row>
        <row r="1737">
          <cell r="A1737">
            <v>3669</v>
          </cell>
          <cell r="B1737" t="str">
            <v>Mietartikel</v>
          </cell>
          <cell r="C1737" t="str">
            <v>Basic - Arzberg</v>
          </cell>
          <cell r="D1737" t="str">
            <v>Untertasse Basic für Teetasse &amp; Kaffeebecher Ø16 cm</v>
          </cell>
          <cell r="F1737">
            <v>0.27</v>
          </cell>
          <cell r="G1737">
            <v>0.12</v>
          </cell>
          <cell r="H1737">
            <v>0</v>
          </cell>
          <cell r="I1737">
            <v>3.5</v>
          </cell>
          <cell r="J1737">
            <v>230</v>
          </cell>
          <cell r="K1737">
            <v>8.9999999999999998E-4</v>
          </cell>
          <cell r="M1737" t="str">
            <v>50</v>
          </cell>
          <cell r="N1737" t="str">
            <v>Schotel  voor theekop &amp; koffiemok Basic Ø16 cm</v>
          </cell>
          <cell r="P1737" t="str">
            <v>Soucoupe Ø 16 cm pour tasse à thé &amp; bol à café Basic</v>
          </cell>
          <cell r="R1737" t="str">
            <v>Saucer for tea cup &amp; coffee mug Basic Ø16 cm</v>
          </cell>
          <cell r="T1737">
            <v>0.9345</v>
          </cell>
        </row>
        <row r="1738">
          <cell r="A1738">
            <v>3671</v>
          </cell>
          <cell r="B1738" t="str">
            <v>Mietartikel</v>
          </cell>
          <cell r="C1738" t="str">
            <v>Basic - Arzberg</v>
          </cell>
          <cell r="D1738" t="str">
            <v>Platte oval Basic 30*15 cm</v>
          </cell>
          <cell r="F1738">
            <v>0.27</v>
          </cell>
          <cell r="G1738">
            <v>0.21</v>
          </cell>
          <cell r="H1738">
            <v>0</v>
          </cell>
          <cell r="I1738">
            <v>18</v>
          </cell>
          <cell r="J1738">
            <v>470</v>
          </cell>
          <cell r="K1738">
            <v>2.5000000000000001E-3</v>
          </cell>
          <cell r="M1738" t="str">
            <v>20</v>
          </cell>
          <cell r="N1738" t="str">
            <v>Schaal ovaal Basic B30*D15 cm</v>
          </cell>
          <cell r="P1738" t="str">
            <v>Coupe ovale 30*15 cm Basic</v>
          </cell>
          <cell r="R1738" t="str">
            <v>Oval dish Basic W30*D15 cm</v>
          </cell>
          <cell r="T1738">
            <v>0.9345</v>
          </cell>
        </row>
        <row r="1739">
          <cell r="A1739">
            <v>3673</v>
          </cell>
          <cell r="B1739" t="str">
            <v>Mietartikel</v>
          </cell>
          <cell r="C1739" t="str">
            <v>Basic - Arzberg</v>
          </cell>
          <cell r="D1739" t="str">
            <v>Frühstücksteller Basic Ø24 cm</v>
          </cell>
          <cell r="F1739">
            <v>0.27</v>
          </cell>
          <cell r="G1739">
            <v>0.12</v>
          </cell>
          <cell r="H1739">
            <v>0</v>
          </cell>
          <cell r="I1739">
            <v>6</v>
          </cell>
          <cell r="J1739">
            <v>600</v>
          </cell>
          <cell r="K1739">
            <v>1.5E-3</v>
          </cell>
          <cell r="M1739" t="str">
            <v>25</v>
          </cell>
          <cell r="N1739" t="str">
            <v>Ontbijtbord Basic Ø24 cm</v>
          </cell>
          <cell r="P1739" t="str">
            <v>Assiette lunch Ø24 cm Basic</v>
          </cell>
          <cell r="R1739" t="str">
            <v>Breakfast plate Basic Ø24 cm</v>
          </cell>
          <cell r="T1739">
            <v>0.9345</v>
          </cell>
        </row>
        <row r="1740">
          <cell r="A1740">
            <v>3675</v>
          </cell>
          <cell r="B1740" t="str">
            <v>Mietartikel</v>
          </cell>
          <cell r="C1740" t="str">
            <v>Basic - Arzberg</v>
          </cell>
          <cell r="D1740" t="str">
            <v>Schale quadratisch Basic 15*15*H6 cm</v>
          </cell>
          <cell r="F1740">
            <v>0.55000000000000004</v>
          </cell>
          <cell r="G1740">
            <v>0.12</v>
          </cell>
          <cell r="H1740">
            <v>0</v>
          </cell>
          <cell r="I1740">
            <v>9</v>
          </cell>
          <cell r="J1740">
            <v>510</v>
          </cell>
          <cell r="K1740">
            <v>4.0000000000000001E-3</v>
          </cell>
          <cell r="M1740" t="str">
            <v>9</v>
          </cell>
          <cell r="N1740" t="str">
            <v>Opdienschaal vierkant Basic B15*D15*H6 cm</v>
          </cell>
          <cell r="P1740" t="str">
            <v>Bol carré 15*15 cm H6 cm Basic</v>
          </cell>
          <cell r="R1740" t="str">
            <v>Bowl square Basic W15*D15*H6 cm</v>
          </cell>
          <cell r="T1740">
            <v>0.9345</v>
          </cell>
        </row>
        <row r="1741">
          <cell r="A1741">
            <v>3676</v>
          </cell>
          <cell r="B1741" t="str">
            <v>Mietartikel</v>
          </cell>
          <cell r="C1741" t="str">
            <v>Basic - Arzberg</v>
          </cell>
          <cell r="D1741" t="str">
            <v>Schale quadratisch Basic 7*7*H2,5 cm</v>
          </cell>
          <cell r="F1741">
            <v>0.27</v>
          </cell>
          <cell r="G1741">
            <v>0.12</v>
          </cell>
          <cell r="H1741">
            <v>0</v>
          </cell>
          <cell r="I1741">
            <v>6</v>
          </cell>
          <cell r="J1741">
            <v>120</v>
          </cell>
          <cell r="K1741">
            <v>1.5E-3</v>
          </cell>
          <cell r="M1741" t="str">
            <v>30</v>
          </cell>
          <cell r="N1741" t="str">
            <v>Schaaltje vierkant Basic B7*D7*H2,5 cm</v>
          </cell>
          <cell r="P1741" t="str">
            <v>Bol carré 7*7 cm H2.5 cm Basic</v>
          </cell>
          <cell r="R1741" t="str">
            <v>Bowl square Basic W7*D7*H2.5 cm</v>
          </cell>
          <cell r="T1741">
            <v>0.9345</v>
          </cell>
        </row>
        <row r="1742">
          <cell r="A1742">
            <v>3677</v>
          </cell>
          <cell r="B1742" t="str">
            <v>Mietartikel</v>
          </cell>
          <cell r="C1742" t="str">
            <v>Basic - Arzberg</v>
          </cell>
          <cell r="D1742" t="str">
            <v>Schale rechteckig Basic 15*7*H5 cm</v>
          </cell>
          <cell r="F1742">
            <v>0.27</v>
          </cell>
          <cell r="G1742">
            <v>0.12</v>
          </cell>
          <cell r="H1742">
            <v>0</v>
          </cell>
          <cell r="I1742">
            <v>11</v>
          </cell>
          <cell r="J1742">
            <v>325</v>
          </cell>
          <cell r="K1742">
            <v>2.5000000000000001E-3</v>
          </cell>
          <cell r="M1742" t="str">
            <v>18</v>
          </cell>
          <cell r="N1742" t="str">
            <v>Schaaltje rechthoekig Basic B15*D7*H5 cm</v>
          </cell>
          <cell r="P1742" t="str">
            <v>Bol carré 15*7 cm H5 cm Basic</v>
          </cell>
          <cell r="R1742" t="str">
            <v>Bowl rectangular Basic W15*D7*H5 cm</v>
          </cell>
          <cell r="T1742">
            <v>0.9345</v>
          </cell>
        </row>
        <row r="1743">
          <cell r="A1743">
            <v>3681</v>
          </cell>
          <cell r="B1743" t="str">
            <v>Mietartikel</v>
          </cell>
          <cell r="C1743" t="str">
            <v>Modern Dining - Rosenthal</v>
          </cell>
          <cell r="D1743" t="str">
            <v>Gourmetteller Coupe Modern Dining Ø33 cm</v>
          </cell>
          <cell r="F1743">
            <v>0.6</v>
          </cell>
          <cell r="G1743">
            <v>0.14000000000000001</v>
          </cell>
          <cell r="H1743">
            <v>0</v>
          </cell>
          <cell r="I1743">
            <v>15</v>
          </cell>
          <cell r="J1743">
            <v>1250</v>
          </cell>
          <cell r="K1743">
            <v>6.0000000000000001E-3</v>
          </cell>
          <cell r="M1743" t="str">
            <v>10</v>
          </cell>
          <cell r="N1743" t="str">
            <v>Gourmetbord coupe Modern Dining Ø33 cm H5 cm</v>
          </cell>
          <cell r="P1743" t="str">
            <v>Assiette Gourmet Ø 33 cm Modern Dining</v>
          </cell>
          <cell r="R1743" t="str">
            <v>Gourmet coupe plate Modern Dining Ø33 cm H5 cm</v>
          </cell>
          <cell r="T1743">
            <v>1.68</v>
          </cell>
        </row>
        <row r="1744">
          <cell r="A1744">
            <v>3682</v>
          </cell>
          <cell r="B1744" t="str">
            <v>Mietartikel</v>
          </cell>
          <cell r="C1744" t="str">
            <v>Modern Dining - Rosenthal</v>
          </cell>
          <cell r="D1744" t="str">
            <v>Piano Teller flach Modern Dining Ø29 cm</v>
          </cell>
          <cell r="F1744">
            <v>0.6</v>
          </cell>
          <cell r="G1744">
            <v>0.14000000000000001</v>
          </cell>
          <cell r="H1744">
            <v>0</v>
          </cell>
          <cell r="I1744">
            <v>11</v>
          </cell>
          <cell r="J1744">
            <v>900</v>
          </cell>
          <cell r="K1744">
            <v>5.0000000000000001E-3</v>
          </cell>
          <cell r="M1744" t="str">
            <v>15</v>
          </cell>
          <cell r="N1744" t="str">
            <v>Piano dinerbord Modern Dining Ø29 cm H3,5 cm</v>
          </cell>
          <cell r="P1744" t="str">
            <v>Assiette plate Piano Ø 29 cm Modern Dining</v>
          </cell>
          <cell r="R1744" t="str">
            <v>Piano flat plate Modern Dining Ø29 cm H3.5 cm</v>
          </cell>
          <cell r="T1744">
            <v>1.68</v>
          </cell>
        </row>
        <row r="1745">
          <cell r="A1745">
            <v>3683</v>
          </cell>
          <cell r="B1745" t="str">
            <v>Mietartikel</v>
          </cell>
          <cell r="C1745" t="str">
            <v>Modern Dining - Rosenthal</v>
          </cell>
          <cell r="D1745" t="str">
            <v>Riso Teller flach Modern Dining Ø30 cm</v>
          </cell>
          <cell r="F1745">
            <v>0.6</v>
          </cell>
          <cell r="G1745">
            <v>0.14000000000000001</v>
          </cell>
          <cell r="H1745">
            <v>0</v>
          </cell>
          <cell r="I1745">
            <v>12</v>
          </cell>
          <cell r="J1745">
            <v>950</v>
          </cell>
          <cell r="K1745">
            <v>6.0000000000000001E-3</v>
          </cell>
          <cell r="M1745" t="str">
            <v>20</v>
          </cell>
          <cell r="N1745" t="str">
            <v>Riso dinerbord Modern Dining Ø30 cm H3,2 cm</v>
          </cell>
          <cell r="P1745" t="str">
            <v>Assiette plate Riso Ø 30 cm Modern Dining</v>
          </cell>
          <cell r="R1745" t="str">
            <v>Riso flat plate Modern Dining Ø30 cm H3.2 cm</v>
          </cell>
          <cell r="T1745">
            <v>1.68</v>
          </cell>
        </row>
        <row r="1746">
          <cell r="A1746">
            <v>3684</v>
          </cell>
          <cell r="B1746" t="str">
            <v>Mietartikel</v>
          </cell>
          <cell r="C1746" t="str">
            <v>Modern Dining - Rosenthal</v>
          </cell>
          <cell r="D1746" t="str">
            <v>Scoop Teller tief Modern Dining 32*21 cm</v>
          </cell>
          <cell r="F1746">
            <v>0.6</v>
          </cell>
          <cell r="G1746">
            <v>0.14000000000000001</v>
          </cell>
          <cell r="H1746">
            <v>0</v>
          </cell>
          <cell r="I1746">
            <v>11</v>
          </cell>
          <cell r="J1746">
            <v>450</v>
          </cell>
          <cell r="K1746">
            <v>5.0000000000000001E-3</v>
          </cell>
          <cell r="M1746" t="str">
            <v>15</v>
          </cell>
          <cell r="N1746" t="str">
            <v>Scoop diep bord Modern Dining B32.5* D21*H5 cm</v>
          </cell>
          <cell r="P1746" t="str">
            <v>Assiette creuse Scoop 32*21 cm Modern Dining</v>
          </cell>
          <cell r="R1746" t="str">
            <v>Deep scoop plate Modern Dining W32.5* D21*H5 cm</v>
          </cell>
          <cell r="T1746">
            <v>1.68</v>
          </cell>
        </row>
        <row r="1747">
          <cell r="A1747">
            <v>3685</v>
          </cell>
          <cell r="B1747" t="str">
            <v>Mietartikel</v>
          </cell>
          <cell r="C1747" t="str">
            <v>Modern Dining - Rosenthal</v>
          </cell>
          <cell r="D1747" t="str">
            <v>Scoop Teller flach Modern Dining 32*25 cm</v>
          </cell>
          <cell r="F1747">
            <v>0.6</v>
          </cell>
          <cell r="G1747">
            <v>0.14000000000000001</v>
          </cell>
          <cell r="H1747">
            <v>0</v>
          </cell>
          <cell r="I1747">
            <v>15</v>
          </cell>
          <cell r="J1747">
            <v>800</v>
          </cell>
          <cell r="K1747">
            <v>5.0000000000000001E-3</v>
          </cell>
          <cell r="M1747" t="str">
            <v>20</v>
          </cell>
          <cell r="N1747" t="str">
            <v>Scoop dinerbord Modern Dining B32* D25*H3,5 cm</v>
          </cell>
          <cell r="P1747" t="str">
            <v>Assiette plate Scoop 32*25 cm Modern Dining</v>
          </cell>
          <cell r="R1747" t="str">
            <v>Flat scoop plate Modern Dining W32*D25*H3.5 cm</v>
          </cell>
          <cell r="T1747">
            <v>1.68</v>
          </cell>
        </row>
        <row r="1748">
          <cell r="A1748">
            <v>3686</v>
          </cell>
          <cell r="B1748" t="str">
            <v>Mietartikel</v>
          </cell>
          <cell r="C1748" t="str">
            <v>Modern Dining - Rosenthal</v>
          </cell>
          <cell r="D1748" t="str">
            <v>Fondo Teller tief oval Modern Dining 24*19 cm</v>
          </cell>
          <cell r="F1748">
            <v>0.6</v>
          </cell>
          <cell r="G1748">
            <v>0.14000000000000001</v>
          </cell>
          <cell r="H1748">
            <v>0</v>
          </cell>
          <cell r="I1748">
            <v>15</v>
          </cell>
          <cell r="J1748">
            <v>725</v>
          </cell>
          <cell r="K1748">
            <v>5.0000000000000001E-3</v>
          </cell>
          <cell r="M1748" t="str">
            <v>25</v>
          </cell>
          <cell r="N1748" t="str">
            <v>Fondo diep bord ovaal Modern Dining B24*D19*H7 cm</v>
          </cell>
          <cell r="P1748" t="str">
            <v>Assiette creuse Fondo ovale 24*19 cm Modern Dining</v>
          </cell>
          <cell r="R1748" t="str">
            <v>Fondo deep oval plate Modern Dining W24*D19*H7 cm</v>
          </cell>
          <cell r="T1748">
            <v>1.68</v>
          </cell>
        </row>
        <row r="1749">
          <cell r="A1749">
            <v>3687</v>
          </cell>
          <cell r="B1749" t="str">
            <v>Mietartikel</v>
          </cell>
          <cell r="C1749" t="str">
            <v>Modern Dining - Rosenthal</v>
          </cell>
          <cell r="D1749" t="str">
            <v>Tatami Teller tief Modern Dining 26*20 cm</v>
          </cell>
          <cell r="F1749">
            <v>0.6</v>
          </cell>
          <cell r="G1749">
            <v>0.14000000000000001</v>
          </cell>
          <cell r="H1749">
            <v>0</v>
          </cell>
          <cell r="I1749">
            <v>15</v>
          </cell>
          <cell r="J1749">
            <v>600</v>
          </cell>
          <cell r="K1749">
            <v>5.0000000000000001E-3</v>
          </cell>
          <cell r="M1749" t="str">
            <v>25</v>
          </cell>
          <cell r="N1749" t="str">
            <v>Tatami diep bord Modern Dining B26*D20*H5 cm</v>
          </cell>
          <cell r="P1749" t="str">
            <v>Assiette creuse Tatami 26*20 cm Modern Dining</v>
          </cell>
          <cell r="R1749" t="str">
            <v>Tatami deep plate Modern Dining W26*D20*H5 cm</v>
          </cell>
          <cell r="T1749">
            <v>1.68</v>
          </cell>
        </row>
        <row r="1750">
          <cell r="A1750">
            <v>3688</v>
          </cell>
          <cell r="B1750" t="str">
            <v>Mietartikel</v>
          </cell>
          <cell r="C1750" t="str">
            <v>Modern Dining - Rosenthal</v>
          </cell>
          <cell r="D1750" t="str">
            <v>Gourmetto Teller tief Modern Dining Ø27 cm</v>
          </cell>
          <cell r="F1750">
            <v>0.6</v>
          </cell>
          <cell r="G1750">
            <v>0.14000000000000001</v>
          </cell>
          <cell r="H1750">
            <v>0</v>
          </cell>
          <cell r="I1750">
            <v>11</v>
          </cell>
          <cell r="J1750">
            <v>925</v>
          </cell>
          <cell r="K1750">
            <v>6.0000000000000001E-3</v>
          </cell>
          <cell r="M1750" t="str">
            <v>15</v>
          </cell>
          <cell r="N1750" t="str">
            <v>Gourmetto diep bord Modern Dining  Ø27 cm H5,5 cm</v>
          </cell>
          <cell r="P1750" t="str">
            <v>Assiette creuse Gourmetto Ø 27 cm Modern Dining</v>
          </cell>
          <cell r="R1750" t="str">
            <v>Gourmetto deep plate Modern Dining Ø27 cm H5.5 cm</v>
          </cell>
          <cell r="T1750">
            <v>1.68</v>
          </cell>
        </row>
        <row r="1751">
          <cell r="A1751">
            <v>3689</v>
          </cell>
          <cell r="B1751" t="str">
            <v>Mietartikel</v>
          </cell>
          <cell r="C1751" t="str">
            <v>Modern Dining - Rosenthal</v>
          </cell>
          <cell r="D1751" t="str">
            <v>Tatami Teller flach Modern Dining 31*24 cm</v>
          </cell>
          <cell r="F1751">
            <v>0.6</v>
          </cell>
          <cell r="G1751">
            <v>0.14000000000000001</v>
          </cell>
          <cell r="H1751">
            <v>0</v>
          </cell>
          <cell r="I1751">
            <v>22</v>
          </cell>
          <cell r="J1751">
            <v>925</v>
          </cell>
          <cell r="K1751">
            <v>5.0000000000000001E-3</v>
          </cell>
          <cell r="M1751" t="str">
            <v>20</v>
          </cell>
          <cell r="N1751" t="str">
            <v>Tatami dinerbord Modern Dining B31*D24*H2 cm</v>
          </cell>
          <cell r="P1751" t="str">
            <v>Assiette plate Tatami 31*24 cm Modern Dining</v>
          </cell>
          <cell r="R1751" t="str">
            <v>Tatami flat plate Modern Dining W31*D24*H2 cm</v>
          </cell>
          <cell r="T1751">
            <v>1.68</v>
          </cell>
        </row>
        <row r="1752">
          <cell r="A1752">
            <v>3690</v>
          </cell>
          <cell r="B1752" t="str">
            <v>Mietartikel</v>
          </cell>
          <cell r="C1752" t="str">
            <v>Modern Dining - Rosenthal</v>
          </cell>
          <cell r="D1752" t="str">
            <v>Tatami Teller tief Modern Dining 21*15 cm</v>
          </cell>
          <cell r="F1752">
            <v>0.35</v>
          </cell>
          <cell r="G1752">
            <v>0.14000000000000001</v>
          </cell>
          <cell r="H1752">
            <v>0</v>
          </cell>
          <cell r="I1752">
            <v>9.5</v>
          </cell>
          <cell r="J1752">
            <v>400</v>
          </cell>
          <cell r="K1752">
            <v>4.0000000000000001E-3</v>
          </cell>
          <cell r="M1752" t="str">
            <v>25</v>
          </cell>
          <cell r="N1752" t="str">
            <v>Tatami diep bord Modern Dining B21*D15*H6,5 cm</v>
          </cell>
          <cell r="P1752" t="str">
            <v>Assiette creuse Tatami 21*15 cm Modern Dining</v>
          </cell>
          <cell r="R1752" t="str">
            <v>Tatami deep plate Modern Dining W21*D15*H6.5 cm</v>
          </cell>
          <cell r="T1752">
            <v>1.68</v>
          </cell>
        </row>
        <row r="1753">
          <cell r="A1753">
            <v>3693</v>
          </cell>
          <cell r="B1753" t="str">
            <v>Mietartikel</v>
          </cell>
          <cell r="C1753" t="str">
            <v>Lounge Möbel</v>
          </cell>
          <cell r="D1753" t="str">
            <v>Drehsessel Petit Plateau umbragrau B83*T93*H75 SH36 cm</v>
          </cell>
          <cell r="F1753">
            <v>175</v>
          </cell>
          <cell r="G1753">
            <v>0</v>
          </cell>
          <cell r="H1753">
            <v>23</v>
          </cell>
          <cell r="I1753">
            <v>2145</v>
          </cell>
          <cell r="J1753">
            <v>17000</v>
          </cell>
          <cell r="K1753">
            <v>0.6</v>
          </cell>
          <cell r="N1753" t="str">
            <v>Fauteuil Petit Plateau umbragrijs B83*D93*H75 cm ZH36 cm</v>
          </cell>
          <cell r="P1753" t="str">
            <v>Fauteuil Lounge Petit Plateau umbragris LA83*P93*HS36*H75 cm</v>
          </cell>
          <cell r="R1753" t="str">
            <v>Petit plateau lounge chair umbra-grey W83*D93*H75cm SH36 cm</v>
          </cell>
          <cell r="T1753">
            <v>325</v>
          </cell>
        </row>
        <row r="1754">
          <cell r="A1754">
            <v>3694</v>
          </cell>
          <cell r="B1754" t="str">
            <v>Mietartikel</v>
          </cell>
          <cell r="C1754" t="str">
            <v>Lounge Möbel</v>
          </cell>
          <cell r="D1754" t="str">
            <v>Drehsessel Petit Plateau beige B83*T93*H75 SH36 cm</v>
          </cell>
          <cell r="F1754">
            <v>175</v>
          </cell>
          <cell r="G1754">
            <v>0</v>
          </cell>
          <cell r="H1754">
            <v>23</v>
          </cell>
          <cell r="I1754">
            <v>2145</v>
          </cell>
          <cell r="J1754">
            <v>17000</v>
          </cell>
          <cell r="K1754">
            <v>0.6</v>
          </cell>
          <cell r="N1754" t="str">
            <v>Fauteuil Petit Plateau beige B83*D93*H75 cm ZH36 cm</v>
          </cell>
          <cell r="P1754" t="str">
            <v>Fauteuil Lounge Petit Plateau beige LA83*P93*HS36*H75 cm</v>
          </cell>
          <cell r="R1754" t="str">
            <v>Petit Plateau lounge chair beige W83*D93*H75 cm SH36 cm</v>
          </cell>
          <cell r="T1754">
            <v>325</v>
          </cell>
        </row>
        <row r="1755">
          <cell r="A1755">
            <v>3696</v>
          </cell>
          <cell r="B1755" t="str">
            <v>Mietartikel</v>
          </cell>
          <cell r="C1755" t="str">
            <v>Coffee Tasting Tafelstern</v>
          </cell>
          <cell r="D1755" t="str">
            <v>Glas 12 cl Coffee Tasting Ø6.5*H6 cm</v>
          </cell>
          <cell r="E1755" t="str">
            <v>(für Untere 3706 und 3707)</v>
          </cell>
          <cell r="F1755">
            <v>0.44</v>
          </cell>
          <cell r="G1755">
            <v>0.12</v>
          </cell>
          <cell r="H1755">
            <v>0</v>
          </cell>
          <cell r="I1755">
            <v>3.9</v>
          </cell>
          <cell r="J1755">
            <v>75</v>
          </cell>
          <cell r="K1755">
            <v>1E-3</v>
          </cell>
          <cell r="M1755" t="str">
            <v>44</v>
          </cell>
          <cell r="N1755" t="str">
            <v>Glas 12 cl Coffee Tasting Ø6.5*H6 cm</v>
          </cell>
          <cell r="O1755" t="str">
            <v>(voor schotel 3706 en 3707)</v>
          </cell>
          <cell r="P1755" t="str">
            <v>Verre 12 cl Coffee Tasting ø6.5*H6 cm</v>
          </cell>
          <cell r="Q1755" t="str">
            <v>(pour soucoupe 3706 et 3707)</v>
          </cell>
          <cell r="R1755" t="str">
            <v>Glass 12 cl Coffee Tasting Ø6.5*H6 cm</v>
          </cell>
          <cell r="S1755" t="str">
            <v>(for saucer 3706 and 3707)</v>
          </cell>
          <cell r="T1755">
            <v>1.1025</v>
          </cell>
        </row>
        <row r="1756">
          <cell r="A1756">
            <v>3697</v>
          </cell>
          <cell r="B1756" t="str">
            <v>Mietartikel</v>
          </cell>
          <cell r="C1756" t="str">
            <v>Coffee Tasting Tafelstern</v>
          </cell>
          <cell r="D1756" t="str">
            <v>Glas 33 cl Coffee Tasting Ø9*H8 cm</v>
          </cell>
          <cell r="E1756" t="str">
            <v>(für Untere 3708)</v>
          </cell>
          <cell r="F1756">
            <v>0.44</v>
          </cell>
          <cell r="G1756">
            <v>0.12</v>
          </cell>
          <cell r="H1756">
            <v>0</v>
          </cell>
          <cell r="I1756">
            <v>5</v>
          </cell>
          <cell r="J1756">
            <v>125</v>
          </cell>
          <cell r="K1756">
            <v>2E-3</v>
          </cell>
          <cell r="M1756" t="str">
            <v>20</v>
          </cell>
          <cell r="N1756" t="str">
            <v>Glas 33 cl Coffee Tasting Ø9*H8 cm</v>
          </cell>
          <cell r="O1756" t="str">
            <v>(voor schotel 3708)</v>
          </cell>
          <cell r="P1756" t="str">
            <v>Verre 33 cl Coffee Tasting ø9*H8 cm</v>
          </cell>
          <cell r="Q1756" t="str">
            <v>(pour soucoupe 3708)</v>
          </cell>
          <cell r="R1756" t="str">
            <v>Glass 33 cl Coffee Tasting Ø9*H8 cm</v>
          </cell>
          <cell r="S1756" t="str">
            <v>(for saucer 3708)</v>
          </cell>
          <cell r="T1756">
            <v>1.1025</v>
          </cell>
        </row>
        <row r="1757">
          <cell r="A1757">
            <v>3701</v>
          </cell>
          <cell r="B1757" t="str">
            <v>Mietartikel</v>
          </cell>
          <cell r="C1757" t="str">
            <v>Lounge Möbel</v>
          </cell>
          <cell r="D1757" t="str">
            <v>Drehsessel Plateau anthrazit B88*T93*H120 SH36 cm</v>
          </cell>
          <cell r="F1757">
            <v>225</v>
          </cell>
          <cell r="G1757">
            <v>0</v>
          </cell>
          <cell r="H1757">
            <v>23</v>
          </cell>
          <cell r="I1757">
            <v>3173.5</v>
          </cell>
          <cell r="J1757">
            <v>22000</v>
          </cell>
          <cell r="K1757">
            <v>1</v>
          </cell>
          <cell r="N1757" t="str">
            <v>Fauteuil Plateau antraciet B88*D93*H120 cm ZH36 cm</v>
          </cell>
          <cell r="P1757" t="str">
            <v>Fauteuil Lounge Plateau anthracite LA88*P93*HS36*H120 cm</v>
          </cell>
          <cell r="R1757" t="str">
            <v>Plateau lounge chair anthracite W88*D93*H120 cm SH36 cm</v>
          </cell>
          <cell r="T1757">
            <v>415</v>
          </cell>
        </row>
        <row r="1758">
          <cell r="A1758">
            <v>3702</v>
          </cell>
          <cell r="B1758" t="str">
            <v>Mietartikel</v>
          </cell>
          <cell r="C1758" t="str">
            <v>Lounge Möbel</v>
          </cell>
          <cell r="D1758" t="str">
            <v>Drehsessel Plateau grau/beige B88*T93*H120 SH36 cm</v>
          </cell>
          <cell r="F1758">
            <v>225</v>
          </cell>
          <cell r="G1758">
            <v>0</v>
          </cell>
          <cell r="H1758">
            <v>23</v>
          </cell>
          <cell r="I1758">
            <v>3173.5</v>
          </cell>
          <cell r="J1758">
            <v>22000</v>
          </cell>
          <cell r="K1758">
            <v>1</v>
          </cell>
          <cell r="N1758" t="str">
            <v>Fauteuil Plateau grijs/beige B88*D93*H120 cm ZH36 cm</v>
          </cell>
          <cell r="P1758" t="str">
            <v>Fauteuil Lounge Plateau gris/beige LA88*P93*HS36*H120 cm</v>
          </cell>
          <cell r="R1758" t="str">
            <v>Plateau lounge chair grey/beige W88*D93*H120 cm SH36 cm</v>
          </cell>
          <cell r="T1758">
            <v>415</v>
          </cell>
        </row>
        <row r="1759">
          <cell r="A1759">
            <v>3703</v>
          </cell>
          <cell r="B1759" t="str">
            <v>Mietartikel</v>
          </cell>
          <cell r="C1759" t="str">
            <v>Coffee Tasting Tafelstern</v>
          </cell>
          <cell r="D1759" t="str">
            <v>Espressotasse 10 cl Coffee Tasting ohne Henkel</v>
          </cell>
          <cell r="E1759" t="str">
            <v>Ø6.5*H6 cm (für Untere 3706 und 3707)</v>
          </cell>
          <cell r="F1759">
            <v>0.44</v>
          </cell>
          <cell r="G1759">
            <v>0.12</v>
          </cell>
          <cell r="H1759">
            <v>0</v>
          </cell>
          <cell r="I1759">
            <v>4.4000000000000004</v>
          </cell>
          <cell r="J1759">
            <v>125</v>
          </cell>
          <cell r="K1759">
            <v>1E-3</v>
          </cell>
          <cell r="M1759" t="str">
            <v>44</v>
          </cell>
          <cell r="N1759" t="str">
            <v>Espressokop 10 cl Coffee Tasting zonder oor</v>
          </cell>
          <cell r="O1759" t="str">
            <v>Ø6.5*H6 cm (voor schotel 3706 en 3707)</v>
          </cell>
          <cell r="P1759" t="str">
            <v>Tasse à moka 10 cl Coffee Tasting sans anse</v>
          </cell>
          <cell r="Q1759" t="str">
            <v>ø6.5*H6 cm (pour soucoupe 3706 et 3707)</v>
          </cell>
          <cell r="R1759" t="str">
            <v>Espresso cup 10 cl Coffee Tasting without handle</v>
          </cell>
          <cell r="S1759" t="str">
            <v>Ø6.5*H6 cm (for saucer 3706 and 3707)</v>
          </cell>
          <cell r="T1759">
            <v>1.1025</v>
          </cell>
        </row>
        <row r="1760">
          <cell r="A1760">
            <v>3704</v>
          </cell>
          <cell r="B1760" t="str">
            <v>Mietartikel</v>
          </cell>
          <cell r="C1760" t="str">
            <v>Coffee Tasting Tafelstern</v>
          </cell>
          <cell r="D1760" t="str">
            <v>Kaffeetasse 19 cl Coffee Tasting ohne Henkel</v>
          </cell>
          <cell r="E1760" t="str">
            <v>Ø8.5*H6.5 cm (für Untere 3708)</v>
          </cell>
          <cell r="F1760">
            <v>0.44</v>
          </cell>
          <cell r="G1760">
            <v>0.12</v>
          </cell>
          <cell r="H1760">
            <v>0</v>
          </cell>
          <cell r="I1760">
            <v>6.1</v>
          </cell>
          <cell r="J1760">
            <v>220</v>
          </cell>
          <cell r="K1760">
            <v>2E-3</v>
          </cell>
          <cell r="M1760" t="str">
            <v>25</v>
          </cell>
          <cell r="N1760" t="str">
            <v>Koffiekop 19 cl Coffee Tasting zonder oor</v>
          </cell>
          <cell r="O1760" t="str">
            <v>Ø8.5*H6.5 cm (voor schotel 3708)</v>
          </cell>
          <cell r="P1760" t="str">
            <v>Tasse à café 19 cl Coffee Tasting sans anse</v>
          </cell>
          <cell r="Q1760" t="str">
            <v>ø8.5*H6.5 cm (pour soucoupe 3708)</v>
          </cell>
          <cell r="R1760" t="str">
            <v>Coffee cup 19 cl Coffee Tasting without handle</v>
          </cell>
          <cell r="S1760" t="str">
            <v>Ø8.5*H6.5 cm (for saucer 3708)</v>
          </cell>
          <cell r="T1760">
            <v>1.1025</v>
          </cell>
        </row>
        <row r="1761">
          <cell r="A1761">
            <v>3706</v>
          </cell>
          <cell r="B1761" t="str">
            <v>Mietartikel</v>
          </cell>
          <cell r="C1761" t="str">
            <v>Coffee Tasting Tafelstern</v>
          </cell>
          <cell r="D1761" t="str">
            <v>Espresso - Untertasse Coffee Tasting oval 19*11*H2 cm</v>
          </cell>
          <cell r="E1761" t="str">
            <v>(für 3696 und 3703)</v>
          </cell>
          <cell r="F1761">
            <v>0.44</v>
          </cell>
          <cell r="G1761">
            <v>0.12</v>
          </cell>
          <cell r="H1761">
            <v>0</v>
          </cell>
          <cell r="I1761">
            <v>6.1</v>
          </cell>
          <cell r="J1761">
            <v>280</v>
          </cell>
          <cell r="K1761">
            <v>2.5000000000000001E-3</v>
          </cell>
          <cell r="M1761" t="str">
            <v>48</v>
          </cell>
          <cell r="N1761" t="str">
            <v>Espresso-schotel Coffee Tasting ovaal 19*11*H2 cm</v>
          </cell>
          <cell r="O1761" t="str">
            <v>(voor 3696 en 3703)</v>
          </cell>
          <cell r="P1761" t="str">
            <v>Soucoupe moka Coffee Tasting ovale 19*11*H2 cm</v>
          </cell>
          <cell r="Q1761" t="str">
            <v>(pour code 3696 et 3703)</v>
          </cell>
          <cell r="R1761" t="str">
            <v>Espresso saucer Coffee Tasting oval 19*11*H2 cm</v>
          </cell>
          <cell r="S1761" t="str">
            <v>(for 3696 and 3703)</v>
          </cell>
          <cell r="T1761">
            <v>1.1025</v>
          </cell>
        </row>
        <row r="1762">
          <cell r="A1762">
            <v>3707</v>
          </cell>
          <cell r="B1762" t="str">
            <v>Mietartikel</v>
          </cell>
          <cell r="C1762" t="str">
            <v>Coffee Tasting Tafelstern</v>
          </cell>
          <cell r="D1762" t="str">
            <v>Espresso - Untertasse Coffee Tasting Ø12*H2 cm</v>
          </cell>
          <cell r="E1762" t="str">
            <v>(für 3696 und 3703)</v>
          </cell>
          <cell r="F1762">
            <v>0.44</v>
          </cell>
          <cell r="G1762">
            <v>0.12</v>
          </cell>
          <cell r="H1762">
            <v>0</v>
          </cell>
          <cell r="I1762">
            <v>3.9</v>
          </cell>
          <cell r="J1762">
            <v>160</v>
          </cell>
          <cell r="K1762">
            <v>1.8E-3</v>
          </cell>
          <cell r="M1762" t="str">
            <v>36</v>
          </cell>
          <cell r="N1762" t="str">
            <v>Espresso-schotel Coffee Tasting Ø12*H2 cm</v>
          </cell>
          <cell r="O1762" t="str">
            <v>(voor 3696 en 3703)</v>
          </cell>
          <cell r="P1762" t="str">
            <v>Soucoupe moka Coffee Tasting ø12*H2 cm</v>
          </cell>
          <cell r="Q1762" t="str">
            <v>(pour code 3696 et 3703)</v>
          </cell>
          <cell r="R1762" t="str">
            <v>Espresso saucer Coffee Tasting Ø12*H2 cm</v>
          </cell>
          <cell r="S1762" t="str">
            <v>(for 3696 and 3703)</v>
          </cell>
          <cell r="T1762">
            <v>1.1025</v>
          </cell>
        </row>
        <row r="1763">
          <cell r="A1763">
            <v>3708</v>
          </cell>
          <cell r="B1763" t="str">
            <v>Mietartikel</v>
          </cell>
          <cell r="C1763" t="str">
            <v>Coffee Tasting Tafelstern</v>
          </cell>
          <cell r="D1763" t="str">
            <v>Kaffee - Untertasse Coffee Tasting Ø13.5*H2 cm</v>
          </cell>
          <cell r="E1763" t="str">
            <v>(für 3697 und 3704)</v>
          </cell>
          <cell r="F1763">
            <v>0.44</v>
          </cell>
          <cell r="G1763">
            <v>0.12</v>
          </cell>
          <cell r="H1763">
            <v>0</v>
          </cell>
          <cell r="I1763">
            <v>4.2</v>
          </cell>
          <cell r="J1763">
            <v>210</v>
          </cell>
          <cell r="K1763">
            <v>2.2000000000000001E-3</v>
          </cell>
          <cell r="M1763" t="str">
            <v>12</v>
          </cell>
          <cell r="N1763" t="str">
            <v>Koffie-schotel Coffee Tasting Ø13.5*H2 cm</v>
          </cell>
          <cell r="O1763" t="str">
            <v>(voor 3697 en 3704)</v>
          </cell>
          <cell r="P1763" t="str">
            <v>Soucoupe Coffee Tasting ø13.5*H2 cm</v>
          </cell>
          <cell r="Q1763" t="str">
            <v>(pour code 3697 et 3704)</v>
          </cell>
          <cell r="R1763" t="str">
            <v>Coffee saucer Coffee Tasting Ø13.5*H2 cm</v>
          </cell>
          <cell r="S1763" t="str">
            <v>(for 3697 and 3704)</v>
          </cell>
          <cell r="T1763">
            <v>1.1025</v>
          </cell>
        </row>
        <row r="1764">
          <cell r="A1764">
            <v>3711</v>
          </cell>
          <cell r="B1764" t="str">
            <v>Mietartikel</v>
          </cell>
          <cell r="C1764" t="str">
            <v>Porzellan Velvet/Puls Hering</v>
          </cell>
          <cell r="D1764" t="str">
            <v>Coupeteller Cielo Ø32 cm</v>
          </cell>
          <cell r="F1764">
            <v>5.5</v>
          </cell>
          <cell r="G1764">
            <v>0.4</v>
          </cell>
          <cell r="H1764">
            <v>0</v>
          </cell>
          <cell r="I1764">
            <v>395</v>
          </cell>
          <cell r="J1764">
            <v>1025</v>
          </cell>
          <cell r="K1764">
            <v>7.4999999999999997E-3</v>
          </cell>
          <cell r="M1764" t="str">
            <v>10</v>
          </cell>
          <cell r="N1764" t="str">
            <v>Coupebord Cielo Ø32 cm H4 cm</v>
          </cell>
          <cell r="P1764" t="str">
            <v>Assiette Ø 32 cm H4 cm Cielo</v>
          </cell>
          <cell r="R1764" t="str">
            <v>Coupe plate Cielo Ø32 cm H4 cm</v>
          </cell>
          <cell r="T1764">
            <v>14.5</v>
          </cell>
        </row>
        <row r="1765">
          <cell r="A1765">
            <v>3712</v>
          </cell>
          <cell r="B1765" t="str">
            <v>Mietartikel</v>
          </cell>
          <cell r="C1765" t="str">
            <v>Lounge Möbel</v>
          </cell>
          <cell r="D1765" t="str">
            <v>Carl-Hansen CUBA Teak-Loungechair Sesam</v>
          </cell>
          <cell r="E1765" t="str">
            <v>B61*T79*H76 SH39 cm</v>
          </cell>
          <cell r="F1765">
            <v>72.5</v>
          </cell>
          <cell r="G1765">
            <v>0</v>
          </cell>
          <cell r="H1765">
            <v>15</v>
          </cell>
          <cell r="I1765">
            <v>800</v>
          </cell>
          <cell r="J1765">
            <v>10000</v>
          </cell>
          <cell r="K1765">
            <v>0.15</v>
          </cell>
          <cell r="N1765" t="str">
            <v>Carl-Hansen CUBA teak-loungechair Sesam</v>
          </cell>
          <cell r="O1765" t="str">
            <v>B61*D79*H76 ZH39 cm</v>
          </cell>
          <cell r="P1765" t="str">
            <v>Carl-Hansen CUBA teak-chaise longue sésame</v>
          </cell>
          <cell r="Q1765" t="str">
            <v>LA61*P79*H76 HS39 cm</v>
          </cell>
          <cell r="R1765" t="str">
            <v>Carl-Hansen CUBA teak-loungechair Sesame</v>
          </cell>
          <cell r="S1765" t="str">
            <v>W61*D79*H76 SH39 cm</v>
          </cell>
          <cell r="T1765">
            <v>185</v>
          </cell>
        </row>
        <row r="1766">
          <cell r="A1766">
            <v>3713</v>
          </cell>
          <cell r="B1766" t="str">
            <v>Mietartikel</v>
          </cell>
          <cell r="C1766" t="str">
            <v>Lounge Möbel</v>
          </cell>
          <cell r="D1766" t="str">
            <v>Carl-Hansen CUBA Teak-Loungechair charcoal</v>
          </cell>
          <cell r="E1766" t="str">
            <v>B61*T79*H76 SH39 cm</v>
          </cell>
          <cell r="F1766">
            <v>72.5</v>
          </cell>
          <cell r="G1766">
            <v>0</v>
          </cell>
          <cell r="H1766">
            <v>15</v>
          </cell>
          <cell r="I1766">
            <v>800</v>
          </cell>
          <cell r="J1766">
            <v>10000</v>
          </cell>
          <cell r="K1766">
            <v>0.15</v>
          </cell>
          <cell r="N1766" t="str">
            <v>Carl-Hansen CUBA teak-loungechair zwart</v>
          </cell>
          <cell r="O1766" t="str">
            <v>B61*D79*H76 ZH39 cm</v>
          </cell>
          <cell r="P1766" t="str">
            <v>Carl-Hansen CUBA teak chaise longue noir</v>
          </cell>
          <cell r="Q1766" t="str">
            <v>LA61*P79*H76 HS39 cm</v>
          </cell>
          <cell r="R1766" t="str">
            <v>Carl-Hansen CUBA teak-loungechair black</v>
          </cell>
          <cell r="S1766" t="str">
            <v>W61*D79*H76 SH39 cm</v>
          </cell>
          <cell r="T1766">
            <v>185</v>
          </cell>
        </row>
        <row r="1767">
          <cell r="A1767">
            <v>3715</v>
          </cell>
          <cell r="B1767" t="str">
            <v>Mietartikel</v>
          </cell>
          <cell r="C1767" t="str">
            <v>Porzellan Velvet/Puls Hering</v>
          </cell>
          <cell r="D1767" t="str">
            <v>Amuses bouche-/Dessertschale Cielo Ø22 cm</v>
          </cell>
          <cell r="F1767">
            <v>5.5</v>
          </cell>
          <cell r="G1767">
            <v>0.4</v>
          </cell>
          <cell r="H1767">
            <v>0</v>
          </cell>
          <cell r="I1767">
            <v>120</v>
          </cell>
          <cell r="J1767">
            <v>410</v>
          </cell>
          <cell r="K1767">
            <v>2E-3</v>
          </cell>
          <cell r="M1767" t="str">
            <v>25</v>
          </cell>
          <cell r="N1767" t="str">
            <v>Amuse bouche-/dessertschaal Cielo Ø22 cm H5 cm</v>
          </cell>
          <cell r="P1767" t="str">
            <v>Amuse bouche-/Coupe à dessert Ø 22 cm H5 cm Cielo</v>
          </cell>
          <cell r="R1767" t="str">
            <v>Amuse bouche dessert bowl Cielo Ø22 cm H5 cm</v>
          </cell>
          <cell r="T1767">
            <v>14.5</v>
          </cell>
        </row>
        <row r="1768">
          <cell r="A1768">
            <v>3716</v>
          </cell>
          <cell r="B1768" t="str">
            <v>Mietartikel</v>
          </cell>
          <cell r="C1768" t="str">
            <v>Porzellan Velvet/Puls Hering</v>
          </cell>
          <cell r="D1768" t="str">
            <v>Amuses bouche-/Dessertschale Cielo Ø30 cm</v>
          </cell>
          <cell r="F1768">
            <v>11</v>
          </cell>
          <cell r="G1768">
            <v>0.4</v>
          </cell>
          <cell r="H1768">
            <v>0</v>
          </cell>
          <cell r="I1768">
            <v>225</v>
          </cell>
          <cell r="J1768">
            <v>600</v>
          </cell>
          <cell r="K1768">
            <v>5.0000000000000001E-3</v>
          </cell>
          <cell r="M1768" t="str">
            <v>8</v>
          </cell>
          <cell r="N1768" t="str">
            <v>Amuse bouche-/dessertschaal Cielo Ø30 cm H5.7 cm</v>
          </cell>
          <cell r="P1768" t="str">
            <v>Amuse bouche-/Coupe à dessert Ø 30 cm H5.7 cm Cielo</v>
          </cell>
          <cell r="R1768" t="str">
            <v>Amuse bouche dessert bowl Cielo Ø30 cm H5.7 cm</v>
          </cell>
          <cell r="T1768">
            <v>24.5</v>
          </cell>
        </row>
        <row r="1769">
          <cell r="A1769">
            <v>3719</v>
          </cell>
          <cell r="B1769" t="str">
            <v>Mietartikel</v>
          </cell>
          <cell r="C1769" t="str">
            <v>Porzellan Velvet/Puls Hering</v>
          </cell>
          <cell r="D1769" t="str">
            <v>Schälchen Ø12 cm H2 cm Cielo</v>
          </cell>
          <cell r="F1769">
            <v>4.5</v>
          </cell>
          <cell r="G1769">
            <v>0.4</v>
          </cell>
          <cell r="H1769">
            <v>0</v>
          </cell>
          <cell r="I1769">
            <v>75</v>
          </cell>
          <cell r="J1769">
            <v>135</v>
          </cell>
          <cell r="K1769">
            <v>1E-3</v>
          </cell>
          <cell r="M1769" t="str">
            <v>50</v>
          </cell>
          <cell r="N1769" t="str">
            <v>Schaaltje Ø12 cm H2 cm Cielo</v>
          </cell>
          <cell r="P1769" t="str">
            <v>Coupe Ø 12 cm H2 cm Cielo</v>
          </cell>
          <cell r="R1769" t="str">
            <v>Bowl Ø12 cm H2 cm Cielo</v>
          </cell>
          <cell r="T1769">
            <v>9.5</v>
          </cell>
        </row>
        <row r="1770">
          <cell r="A1770">
            <v>3721</v>
          </cell>
          <cell r="B1770" t="str">
            <v>Mietartikel</v>
          </cell>
          <cell r="C1770" t="str">
            <v>Tischzubehör</v>
          </cell>
          <cell r="D1770" t="str">
            <v>Serviettenring weiß Ø6 cm (innen Ø4 cm)</v>
          </cell>
          <cell r="F1770">
            <v>2.25</v>
          </cell>
          <cell r="G1770">
            <v>0.12</v>
          </cell>
          <cell r="H1770">
            <v>0</v>
          </cell>
          <cell r="I1770">
            <v>13.8</v>
          </cell>
          <cell r="J1770">
            <v>90</v>
          </cell>
          <cell r="K1770">
            <v>4.0000000000000002E-4</v>
          </cell>
          <cell r="N1770" t="str">
            <v>Servetring white Ø6*H4 cm (binnen Ø4 cm)</v>
          </cell>
          <cell r="P1770" t="str">
            <v>Rond de serviette blanc Ø6*H4 cm (intérieur: Ø4 cm)</v>
          </cell>
          <cell r="R1770" t="str">
            <v>Napkin ring white Ø6*H4 cm (inside Ø4 cm)</v>
          </cell>
          <cell r="T1770">
            <v>4.5</v>
          </cell>
        </row>
        <row r="1771">
          <cell r="A1771">
            <v>3722</v>
          </cell>
          <cell r="B1771" t="str">
            <v>Mietartikel</v>
          </cell>
          <cell r="C1771" t="str">
            <v>Tischzubehör</v>
          </cell>
          <cell r="D1771" t="str">
            <v>Serviettenring schwarz Ø6 cm (innen Ø4 cm)</v>
          </cell>
          <cell r="F1771">
            <v>2.25</v>
          </cell>
          <cell r="G1771">
            <v>0.12</v>
          </cell>
          <cell r="H1771">
            <v>0</v>
          </cell>
          <cell r="I1771">
            <v>13.8</v>
          </cell>
          <cell r="J1771">
            <v>90</v>
          </cell>
          <cell r="K1771">
            <v>4.0000000000000002E-4</v>
          </cell>
          <cell r="N1771" t="str">
            <v>Servetring black Ø6*H4 cm (binnen Ø4 cm)</v>
          </cell>
          <cell r="P1771" t="str">
            <v>Rond de serviette noir Ø6*H4 cm (intérieur: Ø4 cm)</v>
          </cell>
          <cell r="R1771" t="str">
            <v>Napkin ring black Ø6*H4 cm (inside Ø4 cm)</v>
          </cell>
          <cell r="T1771">
            <v>4.5</v>
          </cell>
        </row>
        <row r="1772">
          <cell r="A1772">
            <v>3723</v>
          </cell>
          <cell r="B1772" t="str">
            <v>Mietartikel</v>
          </cell>
          <cell r="C1772" t="str">
            <v>Designer(steh-)tische</v>
          </cell>
          <cell r="D1772" t="str">
            <v>Gestell eiche Tray Lounge Table Fritz Hansen Ø45*H42 cm</v>
          </cell>
          <cell r="F1772">
            <v>20</v>
          </cell>
          <cell r="G1772">
            <v>0</v>
          </cell>
          <cell r="H1772">
            <v>4</v>
          </cell>
          <cell r="I1772">
            <v>230</v>
          </cell>
          <cell r="J1772">
            <v>1000</v>
          </cell>
          <cell r="K1772">
            <v>0.1</v>
          </cell>
          <cell r="N1772" t="str">
            <v>Frame eiken Tray Lounge Table Fritz Hansen Ø45*H42 cm</v>
          </cell>
          <cell r="P1772" t="str">
            <v>x</v>
          </cell>
          <cell r="R1772" t="str">
            <v>Frame oak Tray Lounge Table Fritz Hansen Ø45*H42 cm</v>
          </cell>
          <cell r="T1772">
            <v>45</v>
          </cell>
        </row>
        <row r="1773">
          <cell r="A1773">
            <v>3724</v>
          </cell>
          <cell r="B1773" t="str">
            <v>Mietartikel</v>
          </cell>
          <cell r="C1773" t="str">
            <v>Designer(steh-)tische</v>
          </cell>
          <cell r="D1773" t="str">
            <v>Tischplatte eiche Ø45 Tray Lounge Table Fritz Hansen</v>
          </cell>
          <cell r="F1773">
            <v>17.5</v>
          </cell>
          <cell r="G1773">
            <v>0</v>
          </cell>
          <cell r="H1773">
            <v>4</v>
          </cell>
          <cell r="I1773">
            <v>185</v>
          </cell>
          <cell r="J1773">
            <v>750</v>
          </cell>
          <cell r="K1773">
            <v>0.05</v>
          </cell>
          <cell r="N1773" t="str">
            <v>Tafelblad eiken Ø45 Tray Lounge Table Fritz Hansen</v>
          </cell>
          <cell r="P1773" t="str">
            <v>x</v>
          </cell>
          <cell r="R1773" t="str">
            <v>Tabletop oak Ø45 Tray Lounge Table Fritz Hansen</v>
          </cell>
          <cell r="T1773">
            <v>37.5</v>
          </cell>
        </row>
        <row r="1774">
          <cell r="A1774">
            <v>3726</v>
          </cell>
          <cell r="B1774" t="str">
            <v>Mietartikel</v>
          </cell>
          <cell r="C1774" t="str">
            <v>Designer(steh-)tische</v>
          </cell>
          <cell r="D1774" t="str">
            <v>Gestell eiche Tray Lounge Table Fritz Hansen Ø60*H39 cm</v>
          </cell>
          <cell r="F1774">
            <v>20</v>
          </cell>
          <cell r="G1774">
            <v>0</v>
          </cell>
          <cell r="H1774">
            <v>4</v>
          </cell>
          <cell r="I1774">
            <v>250</v>
          </cell>
          <cell r="J1774">
            <v>1000</v>
          </cell>
          <cell r="K1774">
            <v>0.15</v>
          </cell>
          <cell r="N1774" t="str">
            <v>Frame eiken Tray Lounge Table Fritz Hansen Ø60*H39 cm</v>
          </cell>
          <cell r="P1774" t="str">
            <v>x</v>
          </cell>
          <cell r="R1774" t="str">
            <v>Frame oak Tray Lounge Table Fritz Hansen Ø60*H39 cm</v>
          </cell>
          <cell r="T1774">
            <v>50</v>
          </cell>
        </row>
        <row r="1775">
          <cell r="A1775">
            <v>3727</v>
          </cell>
          <cell r="B1775" t="str">
            <v>Mietartikel</v>
          </cell>
          <cell r="C1775" t="str">
            <v>Designer(steh-)tische</v>
          </cell>
          <cell r="D1775" t="str">
            <v>Tischplatte eiche Ø60 Tray Lounge Table Fritz Hansen</v>
          </cell>
          <cell r="F1775">
            <v>19.5</v>
          </cell>
          <cell r="G1775">
            <v>0</v>
          </cell>
          <cell r="H1775">
            <v>4</v>
          </cell>
          <cell r="I1775">
            <v>230</v>
          </cell>
          <cell r="J1775">
            <v>1000</v>
          </cell>
          <cell r="K1775">
            <v>0.1</v>
          </cell>
          <cell r="N1775" t="str">
            <v>Tafelblad eiken Ø60 Tray Lounge Table Fritz Hansen</v>
          </cell>
          <cell r="P1775" t="str">
            <v>x</v>
          </cell>
          <cell r="R1775" t="str">
            <v>Tabletop oak Ø60 Tray Lounge Table Fritz Hansen</v>
          </cell>
          <cell r="T1775">
            <v>39</v>
          </cell>
        </row>
        <row r="1776">
          <cell r="A1776">
            <v>3729</v>
          </cell>
          <cell r="B1776" t="str">
            <v>Mietartikel</v>
          </cell>
          <cell r="C1776" t="str">
            <v>Porzellan Velvet/Puls Hering</v>
          </cell>
          <cell r="D1776" t="str">
            <v>Schale 3 ltr Ø27 cm H9 cm Cielo</v>
          </cell>
          <cell r="F1776">
            <v>9.75</v>
          </cell>
          <cell r="G1776">
            <v>0.4</v>
          </cell>
          <cell r="H1776">
            <v>0</v>
          </cell>
          <cell r="I1776">
            <v>225</v>
          </cell>
          <cell r="J1776">
            <v>1350</v>
          </cell>
          <cell r="K1776">
            <v>0.02</v>
          </cell>
          <cell r="M1776" t="str">
            <v>2</v>
          </cell>
          <cell r="N1776" t="str">
            <v>Opdienschaal 3 ltr Ø27 cm H9 cm Cielo</v>
          </cell>
          <cell r="P1776" t="str">
            <v>Bol 3 ltr Ø 27 cm H9 cm Cielo</v>
          </cell>
          <cell r="R1776" t="str">
            <v>Bowl 3 ltr Ø27 cm H9 cm Cielo</v>
          </cell>
          <cell r="T1776">
            <v>21.5</v>
          </cell>
        </row>
        <row r="1777">
          <cell r="A1777">
            <v>3731</v>
          </cell>
          <cell r="B1777" t="str">
            <v>Mietartikel</v>
          </cell>
          <cell r="C1777" t="str">
            <v>Designer(steh-)tische</v>
          </cell>
          <cell r="D1777" t="str">
            <v>Tischplatte Eleganz Nussbaum 140*90*H4 cm</v>
          </cell>
          <cell r="F1777">
            <v>63.5</v>
          </cell>
          <cell r="G1777">
            <v>0</v>
          </cell>
          <cell r="H1777">
            <v>21</v>
          </cell>
          <cell r="I1777">
            <v>434.5</v>
          </cell>
          <cell r="J1777">
            <v>25000</v>
          </cell>
          <cell r="K1777">
            <v>7.4999999999999997E-2</v>
          </cell>
          <cell r="N1777" t="str">
            <v>Tafelblad Eleganz noten 140*90*H4 cm</v>
          </cell>
          <cell r="P1777" t="str">
            <v>Plaque de table Elégance en noyer 140*90*H4 cm</v>
          </cell>
          <cell r="R1777" t="str">
            <v>Tabletop Eleganz walnut 140*90*H4 cm</v>
          </cell>
          <cell r="T1777">
            <v>175</v>
          </cell>
        </row>
        <row r="1778">
          <cell r="A1778">
            <v>3735</v>
          </cell>
          <cell r="B1778" t="str">
            <v>Mietartikel</v>
          </cell>
          <cell r="C1778" t="str">
            <v>Designer(steh-)tische</v>
          </cell>
          <cell r="D1778" t="str">
            <v>Tischplatte Eleganz Nussbaum 260*90*H4 cm</v>
          </cell>
          <cell r="F1778">
            <v>99</v>
          </cell>
          <cell r="G1778">
            <v>0</v>
          </cell>
          <cell r="H1778">
            <v>26</v>
          </cell>
          <cell r="I1778">
            <v>643.5</v>
          </cell>
          <cell r="J1778">
            <v>45000</v>
          </cell>
          <cell r="K1778">
            <v>0.15</v>
          </cell>
          <cell r="N1778" t="str">
            <v>Tafelblad Eleganz noten 260*90*H4 cm</v>
          </cell>
          <cell r="P1778" t="str">
            <v>Plaque de table Elégance en noyer 260*90*H4 cm</v>
          </cell>
          <cell r="R1778" t="str">
            <v>Tabletop Eleganz walnut 260*90*H4 cm</v>
          </cell>
          <cell r="T1778">
            <v>280</v>
          </cell>
        </row>
        <row r="1779">
          <cell r="A1779">
            <v>3737</v>
          </cell>
          <cell r="B1779" t="str">
            <v>Mietartikel</v>
          </cell>
          <cell r="C1779" t="str">
            <v>Designer(steh-)tische</v>
          </cell>
          <cell r="D1779" t="str">
            <v>Tischfuß Eleganz dunkelbraun H71 cm</v>
          </cell>
          <cell r="E1779" t="str">
            <v>(Tischhöhe 75 cm)</v>
          </cell>
          <cell r="F1779">
            <v>3.25</v>
          </cell>
          <cell r="G1779">
            <v>0</v>
          </cell>
          <cell r="H1779">
            <v>2.25</v>
          </cell>
          <cell r="I1779">
            <v>33</v>
          </cell>
          <cell r="J1779">
            <v>2000</v>
          </cell>
          <cell r="K1779">
            <v>3.7499999999999999E-3</v>
          </cell>
          <cell r="N1779" t="str">
            <v>Tafelpoot Eleganz donkerbruin H71 cm</v>
          </cell>
          <cell r="O1779" t="str">
            <v>(tafelhoogte 75 cm)</v>
          </cell>
          <cell r="P1779" t="str">
            <v>Pied brun foncé Elégance H71 cm</v>
          </cell>
          <cell r="Q1779" t="str">
            <v>(table H75 cm)</v>
          </cell>
          <cell r="R1779" t="str">
            <v>Table leg Eleganz dark brown H71 cm</v>
          </cell>
          <cell r="S1779" t="str">
            <v>(tableheight 75 cm)</v>
          </cell>
          <cell r="T1779">
            <v>5.5</v>
          </cell>
        </row>
        <row r="1780">
          <cell r="A1780">
            <v>3739</v>
          </cell>
          <cell r="B1780" t="str">
            <v>Mietartikel</v>
          </cell>
          <cell r="C1780" t="str">
            <v>Designer(steh-)tische</v>
          </cell>
          <cell r="D1780" t="str">
            <v>Tischfuß Eleganz dunkelbraun H106 cm</v>
          </cell>
          <cell r="E1780" t="str">
            <v>(Tischhöhe 110 cm)</v>
          </cell>
          <cell r="F1780">
            <v>3.75</v>
          </cell>
          <cell r="G1780">
            <v>0</v>
          </cell>
          <cell r="H1780">
            <v>2.75</v>
          </cell>
          <cell r="I1780">
            <v>55</v>
          </cell>
          <cell r="J1780">
            <v>3500</v>
          </cell>
          <cell r="K1780">
            <v>5.0000000000000001E-3</v>
          </cell>
          <cell r="N1780" t="str">
            <v>Tafelpoot Eleganz donkerbruin H106 cm</v>
          </cell>
          <cell r="O1780" t="str">
            <v>(tafelhoogte 110 cm)</v>
          </cell>
          <cell r="P1780" t="str">
            <v>Pied brun foncé Elégance H106 cm</v>
          </cell>
          <cell r="Q1780" t="str">
            <v>(table H110 cm)</v>
          </cell>
          <cell r="R1780" t="str">
            <v>Table leg Eleganz dark brown H106 cm</v>
          </cell>
          <cell r="S1780" t="str">
            <v>(tableheight 110 cm)</v>
          </cell>
          <cell r="T1780">
            <v>11</v>
          </cell>
        </row>
        <row r="1781">
          <cell r="A1781">
            <v>3741</v>
          </cell>
          <cell r="B1781" t="str">
            <v>Mietartikel</v>
          </cell>
          <cell r="C1781" t="str">
            <v>Designer(steh-)tische</v>
          </cell>
          <cell r="D1781" t="str">
            <v>Tischplatte Eleganz Birke 140*90*H4 cm</v>
          </cell>
          <cell r="F1781">
            <v>60.5</v>
          </cell>
          <cell r="G1781">
            <v>0</v>
          </cell>
          <cell r="H1781">
            <v>11</v>
          </cell>
          <cell r="I1781">
            <v>0</v>
          </cell>
          <cell r="J1781">
            <v>25000</v>
          </cell>
          <cell r="K1781">
            <v>7.4999999999999997E-2</v>
          </cell>
          <cell r="N1781" t="str">
            <v>Tafelblad Eleganz berk 140*90*H4 cm</v>
          </cell>
          <cell r="P1781" t="str">
            <v>Plaque de table Elégance bouleau 140*90*H4 cm</v>
          </cell>
          <cell r="R1781" t="str">
            <v>Tabletop Eleganz birch 140*90*H4 cm</v>
          </cell>
          <cell r="T1781">
            <v>0</v>
          </cell>
        </row>
        <row r="1782">
          <cell r="A1782">
            <v>3742</v>
          </cell>
          <cell r="B1782" t="str">
            <v>Mietartikel</v>
          </cell>
          <cell r="C1782" t="str">
            <v>Designerstühle</v>
          </cell>
          <cell r="D1782" t="str">
            <v>Wishbone Chair CH24 eiche</v>
          </cell>
          <cell r="E1782" t="str">
            <v>mit Sitz aus handgeflochtener Naturkordel B55*T51*H76 SH45cm</v>
          </cell>
          <cell r="F1782">
            <v>69</v>
          </cell>
          <cell r="G1782">
            <v>0</v>
          </cell>
          <cell r="H1782">
            <v>10</v>
          </cell>
          <cell r="I1782">
            <v>825</v>
          </cell>
          <cell r="J1782">
            <v>8000</v>
          </cell>
          <cell r="K1782">
            <v>0.45</v>
          </cell>
          <cell r="N1782" t="str">
            <v>Wishbone Chair CH24 eiken</v>
          </cell>
          <cell r="O1782" t="str">
            <v>met zitting uit hand-gevlochten koord B55*D51*H76 ZH45cm</v>
          </cell>
          <cell r="P1782" t="str">
            <v>x</v>
          </cell>
          <cell r="R1782" t="str">
            <v>Wishbone Chair CH24 oak</v>
          </cell>
          <cell r="S1782" t="str">
            <v>with seat from hand-braided cord W55*D51*H76 SH45cm</v>
          </cell>
          <cell r="T1782">
            <v>165</v>
          </cell>
        </row>
        <row r="1783">
          <cell r="A1783">
            <v>3743</v>
          </cell>
          <cell r="B1783" t="str">
            <v>Mietartikel</v>
          </cell>
          <cell r="C1783" t="str">
            <v>Designerstühle</v>
          </cell>
          <cell r="D1783" t="str">
            <v>Wishbone Chair CH24 schwarz</v>
          </cell>
          <cell r="E1783" t="str">
            <v>mit Sitz aus handgeflochtener Naturkordel B55*T51*H76 SH45 cm</v>
          </cell>
          <cell r="F1783">
            <v>69</v>
          </cell>
          <cell r="G1783">
            <v>0</v>
          </cell>
          <cell r="H1783">
            <v>10</v>
          </cell>
          <cell r="I1783">
            <v>540</v>
          </cell>
          <cell r="J1783">
            <v>8000</v>
          </cell>
          <cell r="K1783">
            <v>0.45</v>
          </cell>
          <cell r="N1783" t="str">
            <v>Wishbone Chair CH24 zwart</v>
          </cell>
          <cell r="O1783" t="str">
            <v>met zitting uit hand-gevlochten koord B55*D51*H76 ZH45 cm</v>
          </cell>
          <cell r="P1783" t="str">
            <v>x</v>
          </cell>
          <cell r="R1783" t="str">
            <v>Wishbone Chair CH24 black</v>
          </cell>
          <cell r="S1783" t="str">
            <v>with seat from hand-braided cord W55*D51*H76 SH45 cm</v>
          </cell>
          <cell r="T1783">
            <v>165</v>
          </cell>
        </row>
        <row r="1784">
          <cell r="A1784">
            <v>3745</v>
          </cell>
          <cell r="B1784" t="str">
            <v>Mietartikel</v>
          </cell>
          <cell r="C1784" t="str">
            <v>Designer(steh-)tische</v>
          </cell>
          <cell r="D1784" t="str">
            <v>Tischplatte Eleganz Birke 260*90*H4 cm</v>
          </cell>
          <cell r="F1784">
            <v>94</v>
          </cell>
          <cell r="G1784">
            <v>0</v>
          </cell>
          <cell r="H1784">
            <v>13.5</v>
          </cell>
          <cell r="I1784">
            <v>0</v>
          </cell>
          <cell r="J1784">
            <v>45000</v>
          </cell>
          <cell r="K1784">
            <v>0.15</v>
          </cell>
          <cell r="N1784" t="str">
            <v>Tafelblad Eleganz berk 260*90*H4 cm</v>
          </cell>
          <cell r="P1784" t="str">
            <v>Plaque de table Elégance bouleau 260*90*H4 cm</v>
          </cell>
          <cell r="R1784" t="str">
            <v>Tabletop Eleganz birch 260*90*H4 cm</v>
          </cell>
          <cell r="T1784">
            <v>0</v>
          </cell>
        </row>
        <row r="1785">
          <cell r="A1785">
            <v>3747</v>
          </cell>
          <cell r="B1785" t="str">
            <v>Mietartikel</v>
          </cell>
          <cell r="C1785" t="str">
            <v>Designer(steh-)tische</v>
          </cell>
          <cell r="D1785" t="str">
            <v>Tischfuß Eleganz creme H71 cm</v>
          </cell>
          <cell r="E1785" t="str">
            <v>(Tischhöhe 75 cm)</v>
          </cell>
          <cell r="F1785">
            <v>3.25</v>
          </cell>
          <cell r="G1785">
            <v>0</v>
          </cell>
          <cell r="H1785">
            <v>2.25</v>
          </cell>
          <cell r="I1785">
            <v>0</v>
          </cell>
          <cell r="J1785">
            <v>2000</v>
          </cell>
          <cell r="K1785">
            <v>3.7499999999999999E-3</v>
          </cell>
          <cell r="N1785" t="str">
            <v>Tafelpoot Eleganz creme H71 cm</v>
          </cell>
          <cell r="O1785" t="str">
            <v>(tafelhoogte 75 cm)</v>
          </cell>
          <cell r="P1785" t="str">
            <v>Pied Eleganz crème H71 cm</v>
          </cell>
          <cell r="Q1785" t="str">
            <v>(table H75 cm)</v>
          </cell>
          <cell r="R1785" t="str">
            <v>Table leg Eleganz cream H71 cm</v>
          </cell>
          <cell r="S1785" t="str">
            <v>(tableheight 75 cm)</v>
          </cell>
          <cell r="T1785">
            <v>0</v>
          </cell>
        </row>
        <row r="1786">
          <cell r="A1786">
            <v>3749</v>
          </cell>
          <cell r="B1786" t="str">
            <v>Mietartikel</v>
          </cell>
          <cell r="C1786" t="str">
            <v>Designer(steh-)tische</v>
          </cell>
          <cell r="D1786" t="str">
            <v>Tischfuß creme H106 cm für Tischplatte Eleganz</v>
          </cell>
          <cell r="E1786" t="str">
            <v>(Tischhöhe 110 cm)</v>
          </cell>
          <cell r="F1786">
            <v>3.75</v>
          </cell>
          <cell r="G1786">
            <v>0</v>
          </cell>
          <cell r="H1786">
            <v>2.75</v>
          </cell>
          <cell r="I1786">
            <v>0</v>
          </cell>
          <cell r="J1786">
            <v>3500</v>
          </cell>
          <cell r="K1786">
            <v>5.0000000000000001E-3</v>
          </cell>
          <cell r="N1786" t="str">
            <v>Tafelpoot Eleganz creme H106 cm</v>
          </cell>
          <cell r="O1786" t="str">
            <v>(tafelhoogte 110 cm)</v>
          </cell>
          <cell r="P1786" t="str">
            <v>Pied Eleganz crème H106 cm</v>
          </cell>
          <cell r="Q1786" t="str">
            <v>(table H110 cm)</v>
          </cell>
          <cell r="R1786" t="str">
            <v>Table leg Eleganz cream H106 cm</v>
          </cell>
          <cell r="S1786" t="str">
            <v>(tableheight 110 cm)</v>
          </cell>
          <cell r="T1786">
            <v>0</v>
          </cell>
        </row>
        <row r="1787">
          <cell r="A1787">
            <v>3751</v>
          </cell>
          <cell r="B1787" t="str">
            <v>Mietartikel</v>
          </cell>
          <cell r="C1787" t="str">
            <v>Tischdekoration</v>
          </cell>
          <cell r="D1787" t="str">
            <v>Senso Vase 1 white low Ø10*H7.5 cm (Einfüllöffnung Ø1.5 cm)</v>
          </cell>
          <cell r="F1787">
            <v>0.42</v>
          </cell>
          <cell r="G1787">
            <v>0.24</v>
          </cell>
          <cell r="H1787">
            <v>0</v>
          </cell>
          <cell r="I1787">
            <v>2</v>
          </cell>
          <cell r="J1787">
            <v>200</v>
          </cell>
          <cell r="K1787">
            <v>5.0000000000000001E-3</v>
          </cell>
          <cell r="M1787" t="str">
            <v>GK 4*4</v>
          </cell>
          <cell r="N1787" t="str">
            <v>Senso vaas 1 white low Ø10*H7.5 cm (vulopening Ø1.5 cm)</v>
          </cell>
          <cell r="P1787" t="str">
            <v>Vase Senso 1 blanc Ø10*H7.5 cm (ouverture Ø1.5 cm)</v>
          </cell>
          <cell r="R1787" t="str">
            <v>Senso vase 1 white low Ø10*H7.5 cm (Filling opening Ø1.5 cm)</v>
          </cell>
          <cell r="T1787">
            <v>1.68</v>
          </cell>
        </row>
        <row r="1788">
          <cell r="A1788">
            <v>3752</v>
          </cell>
          <cell r="B1788" t="str">
            <v>Mietartikel</v>
          </cell>
          <cell r="C1788" t="str">
            <v>Tischdekoration</v>
          </cell>
          <cell r="D1788" t="str">
            <v>Senso Vase 2 white low Ø6*H9 cm (Einfüllöffnung Ø1.5 cm)</v>
          </cell>
          <cell r="F1788">
            <v>0.32</v>
          </cell>
          <cell r="G1788">
            <v>0.24</v>
          </cell>
          <cell r="H1788">
            <v>0</v>
          </cell>
          <cell r="I1788">
            <v>2.2000000000000002</v>
          </cell>
          <cell r="J1788">
            <v>100</v>
          </cell>
          <cell r="K1788">
            <v>2E-3</v>
          </cell>
          <cell r="M1788" t="str">
            <v>GK 7*7</v>
          </cell>
          <cell r="N1788" t="str">
            <v>Senso vaas 2 white low Ø6*H9 cm (vulopening Ø1.5 cm)</v>
          </cell>
          <cell r="P1788" t="str">
            <v>Vase Senso 2 blanc Ø6*H9 cm (ouverture Ø1.5 cm)</v>
          </cell>
          <cell r="R1788" t="str">
            <v>Senso vase 2 white low Ø6*H9 cm (Filling opening Ø1.5 cm)</v>
          </cell>
          <cell r="T1788">
            <v>1.1025</v>
          </cell>
        </row>
        <row r="1789">
          <cell r="A1789">
            <v>3753</v>
          </cell>
          <cell r="B1789" t="str">
            <v>Mietartikel</v>
          </cell>
          <cell r="C1789" t="str">
            <v>Tischdekoration</v>
          </cell>
          <cell r="D1789" t="str">
            <v>Senso Vase 3 white low Ø6*H18 cm (Einfüllöffnung Ø1.5 cm)</v>
          </cell>
          <cell r="F1789">
            <v>0.53</v>
          </cell>
          <cell r="G1789">
            <v>0.24</v>
          </cell>
          <cell r="H1789">
            <v>0</v>
          </cell>
          <cell r="I1789">
            <v>2.5</v>
          </cell>
          <cell r="J1789">
            <v>150</v>
          </cell>
          <cell r="K1789">
            <v>3.0000000000000001E-3</v>
          </cell>
          <cell r="M1789" t="str">
            <v>GK 7*7</v>
          </cell>
          <cell r="N1789" t="str">
            <v>Senso vaas 3 white low Ø6*H18 cm (vulopening Ø1.5 cm)</v>
          </cell>
          <cell r="P1789" t="str">
            <v>Vase Senso 3 blanc Ø6*H18 cm (ouverture Ø1.5 cm)</v>
          </cell>
          <cell r="R1789" t="str">
            <v>Senso vase 3 white low Ø6*H18 cm (Filling opening Ø1.5 cm)</v>
          </cell>
          <cell r="T1789">
            <v>1.68</v>
          </cell>
        </row>
        <row r="1790">
          <cell r="A1790">
            <v>3754</v>
          </cell>
          <cell r="B1790" t="str">
            <v>Mietartikel</v>
          </cell>
          <cell r="C1790" t="str">
            <v>Tischdekoration</v>
          </cell>
          <cell r="D1790" t="str">
            <v>Senso Vase 4 white low Ø8*H11.5 cm (Einfüllöffnung Ø1.5 cm)</v>
          </cell>
          <cell r="F1790">
            <v>0.53</v>
          </cell>
          <cell r="G1790">
            <v>0.24</v>
          </cell>
          <cell r="H1790">
            <v>0</v>
          </cell>
          <cell r="I1790">
            <v>2.7</v>
          </cell>
          <cell r="J1790">
            <v>150</v>
          </cell>
          <cell r="K1790">
            <v>3.0000000000000001E-3</v>
          </cell>
          <cell r="M1790" t="str">
            <v>GK 5*5</v>
          </cell>
          <cell r="N1790" t="str">
            <v>Senso vaas 4 white low Ø8*H11.5 cm (vulopening Ø1.5 cm)</v>
          </cell>
          <cell r="P1790" t="str">
            <v>Vase Senso 4 blanc Ø8*H11.5 cm (ouverture Ø1.5 cm)</v>
          </cell>
          <cell r="R1790" t="str">
            <v>Senso vase 4 white low Ø8*H11.5 cm (Filling opening Ø1.5 cm)</v>
          </cell>
          <cell r="T1790">
            <v>1.68</v>
          </cell>
        </row>
        <row r="1791">
          <cell r="A1791">
            <v>3755</v>
          </cell>
          <cell r="B1791" t="str">
            <v>Mietartikel</v>
          </cell>
          <cell r="C1791" t="str">
            <v>Tischdekoration</v>
          </cell>
          <cell r="D1791" t="str">
            <v>Senso Vase 5 white low Ø12.5*H16 cm (Einfüllöffnung Ø1.5 cm)</v>
          </cell>
          <cell r="F1791">
            <v>0.84</v>
          </cell>
          <cell r="G1791">
            <v>0.31</v>
          </cell>
          <cell r="H1791">
            <v>0</v>
          </cell>
          <cell r="I1791">
            <v>4.4000000000000004</v>
          </cell>
          <cell r="J1791">
            <v>350</v>
          </cell>
          <cell r="K1791">
            <v>8.9999999999999993E-3</v>
          </cell>
          <cell r="M1791" t="str">
            <v>GK 3*3</v>
          </cell>
          <cell r="N1791" t="str">
            <v>Senso vaas 5 white low Ø12.5*H16 cm (vulopening Ø1.5 cm)</v>
          </cell>
          <cell r="P1791" t="str">
            <v>Vase Senso 5 blanc Ø12.5*H16 cm (ouverture Ø1.5 cm)</v>
          </cell>
          <cell r="R1791" t="str">
            <v>Senso vase 5 white low Ø12.5*H16 cm</v>
          </cell>
          <cell r="S1791" t="str">
            <v>(Filling opening Ø1.5 cm)</v>
          </cell>
          <cell r="T1791">
            <v>2.7825000000000002</v>
          </cell>
        </row>
        <row r="1792">
          <cell r="A1792">
            <v>3756</v>
          </cell>
          <cell r="B1792" t="str">
            <v>Mietartikel</v>
          </cell>
          <cell r="C1792" t="str">
            <v>Tischdekoration</v>
          </cell>
          <cell r="D1792" t="str">
            <v>Senso Vase 6 white high Ø20.5*H19.5 cm</v>
          </cell>
          <cell r="E1792" t="str">
            <v>(Einfüllöffnung Ø3 cm)</v>
          </cell>
          <cell r="F1792">
            <v>3.7</v>
          </cell>
          <cell r="G1792">
            <v>0.61</v>
          </cell>
          <cell r="H1792">
            <v>0</v>
          </cell>
          <cell r="I1792">
            <v>13.8</v>
          </cell>
          <cell r="J1792">
            <v>1500</v>
          </cell>
          <cell r="K1792">
            <v>2.5000000000000001E-2</v>
          </cell>
          <cell r="M1792" t="str">
            <v>GK 2*2</v>
          </cell>
          <cell r="N1792" t="str">
            <v>Senso vaas 6 white high Ø20.5*H19.5 cm (vulopening Ø3 cm)</v>
          </cell>
          <cell r="P1792" t="str">
            <v>Vase Senso 6 blanc Ø20.5*H19.5 cm (ouverture Ø3 cm)</v>
          </cell>
          <cell r="R1792" t="str">
            <v>Senso vase 6 white high Ø20.5*H19.5 cm</v>
          </cell>
          <cell r="S1792" t="str">
            <v>(Filling opening Ø3 cm)</v>
          </cell>
          <cell r="T1792">
            <v>9.9749999999999996</v>
          </cell>
        </row>
        <row r="1793">
          <cell r="A1793">
            <v>3757</v>
          </cell>
          <cell r="B1793" t="str">
            <v>Mietartikel</v>
          </cell>
          <cell r="C1793" t="str">
            <v>Tischdekoration</v>
          </cell>
          <cell r="D1793" t="str">
            <v>Senso Vase 7 white high Ø17.5*H23 cm (Einfüllöffnung Ø1 cm)</v>
          </cell>
          <cell r="F1793">
            <v>3.7</v>
          </cell>
          <cell r="G1793">
            <v>0.61</v>
          </cell>
          <cell r="H1793">
            <v>0</v>
          </cell>
          <cell r="I1793">
            <v>15.4</v>
          </cell>
          <cell r="J1793">
            <v>900</v>
          </cell>
          <cell r="K1793">
            <v>0.03</v>
          </cell>
          <cell r="M1793" t="str">
            <v>GK 2*2</v>
          </cell>
          <cell r="N1793" t="str">
            <v>Senso vaas 7 white high Ø17.5*H23 cm (vulopening Ø1 cm)</v>
          </cell>
          <cell r="P1793" t="str">
            <v>Vase Senso 7 blanc Ø17.5*23 cm (ouverture Ø1 cm)</v>
          </cell>
          <cell r="R1793" t="str">
            <v>Senso vase 7 white high Ø17.5*H23 cm (Filling opening Ø1 cm)</v>
          </cell>
          <cell r="T1793">
            <v>9.9749999999999996</v>
          </cell>
        </row>
        <row r="1794">
          <cell r="A1794">
            <v>3758</v>
          </cell>
          <cell r="B1794" t="str">
            <v>Mietartikel</v>
          </cell>
          <cell r="C1794" t="str">
            <v>Tischdekoration</v>
          </cell>
          <cell r="D1794" t="str">
            <v>Senso Vase 8 white high Ø13*H31 cm (Einfüllöffnung Ø1 cm)</v>
          </cell>
          <cell r="F1794">
            <v>3.7</v>
          </cell>
          <cell r="G1794">
            <v>0.61</v>
          </cell>
          <cell r="H1794">
            <v>0</v>
          </cell>
          <cell r="I1794">
            <v>14.9</v>
          </cell>
          <cell r="J1794">
            <v>1000</v>
          </cell>
          <cell r="K1794">
            <v>0.02</v>
          </cell>
          <cell r="M1794" t="str">
            <v>GK 3*3</v>
          </cell>
          <cell r="N1794" t="str">
            <v>Senso vaas 8 white high Ø13*H31 cm (vulopening Ø1 cm)</v>
          </cell>
          <cell r="P1794" t="str">
            <v>Vase Senso 8 blanc Ø13*31 cm (ouverture Ø1 cm)</v>
          </cell>
          <cell r="R1794" t="str">
            <v>Senso vase 8 white high Ø13*H31 cm (Filling opening Ø1 cm)</v>
          </cell>
          <cell r="T1794">
            <v>9.9749999999999996</v>
          </cell>
        </row>
        <row r="1795">
          <cell r="A1795">
            <v>3761</v>
          </cell>
          <cell r="B1795" t="str">
            <v>Mietartikel</v>
          </cell>
          <cell r="C1795" t="str">
            <v>Tischdekoration</v>
          </cell>
          <cell r="D1795" t="str">
            <v>Senso Vase 1 black low Ø10*H7.5 cm (Einfüllöffnung Ø1.5 cm)</v>
          </cell>
          <cell r="F1795">
            <v>0.42</v>
          </cell>
          <cell r="G1795">
            <v>0.24</v>
          </cell>
          <cell r="H1795">
            <v>0</v>
          </cell>
          <cell r="I1795">
            <v>2</v>
          </cell>
          <cell r="J1795">
            <v>200</v>
          </cell>
          <cell r="K1795">
            <v>5.0000000000000001E-3</v>
          </cell>
          <cell r="M1795" t="str">
            <v>GK 4*4</v>
          </cell>
          <cell r="N1795" t="str">
            <v>Senso vaas 1 black low Ø10*H7.5 cm (vulopening Ø1.5 cm)</v>
          </cell>
          <cell r="P1795" t="str">
            <v>Vase Senso 1 noir Ø10*H7.5 cm (ouverture Ø1.5 cm)</v>
          </cell>
          <cell r="R1795" t="str">
            <v>Senso vase 1 black low Ø10*H7.5 cm (Filling opening Ø1.5 cm)</v>
          </cell>
          <cell r="T1795">
            <v>1.68</v>
          </cell>
        </row>
        <row r="1796">
          <cell r="A1796">
            <v>3762</v>
          </cell>
          <cell r="B1796" t="str">
            <v>Mietartikel</v>
          </cell>
          <cell r="C1796" t="str">
            <v>Tischdekoration</v>
          </cell>
          <cell r="D1796" t="str">
            <v>Senso Vase 2 black low Ø6*H9 cm (Einfüllöffnung Ø1.5 cm)</v>
          </cell>
          <cell r="F1796">
            <v>0.32</v>
          </cell>
          <cell r="G1796">
            <v>0.24</v>
          </cell>
          <cell r="H1796">
            <v>0</v>
          </cell>
          <cell r="I1796">
            <v>2.2000000000000002</v>
          </cell>
          <cell r="J1796">
            <v>100</v>
          </cell>
          <cell r="K1796">
            <v>2E-3</v>
          </cell>
          <cell r="M1796" t="str">
            <v>GK 7*7</v>
          </cell>
          <cell r="N1796" t="str">
            <v>Senso vaas 2 black low Ø6*H9 cm (vulopening Ø1.5 cm)</v>
          </cell>
          <cell r="P1796" t="str">
            <v>Vase Senso 2 noir Ø6*H9 cm (ouverture Ø1.5 cm)</v>
          </cell>
          <cell r="R1796" t="str">
            <v>Senso vase 2 black low Ø6*H9 cm (Filling opening Ø1.5 cm)</v>
          </cell>
          <cell r="T1796">
            <v>1.1025</v>
          </cell>
        </row>
        <row r="1797">
          <cell r="A1797">
            <v>3763</v>
          </cell>
          <cell r="B1797" t="str">
            <v>Mietartikel</v>
          </cell>
          <cell r="C1797" t="str">
            <v>Tischdekoration</v>
          </cell>
          <cell r="D1797" t="str">
            <v>Senso Vase 3 black low Ø6*H18 cm (Einfüllöffnung Ø1.5 cm)</v>
          </cell>
          <cell r="F1797">
            <v>0.53</v>
          </cell>
          <cell r="G1797">
            <v>0.24</v>
          </cell>
          <cell r="H1797">
            <v>0</v>
          </cell>
          <cell r="I1797">
            <v>2.5</v>
          </cell>
          <cell r="J1797">
            <v>150</v>
          </cell>
          <cell r="K1797">
            <v>3.0000000000000001E-3</v>
          </cell>
          <cell r="M1797" t="str">
            <v>GK 7*7</v>
          </cell>
          <cell r="N1797" t="str">
            <v>Senso vaas 3 black low Ø6*H18 cm (vulopening Ø1.5 cm)</v>
          </cell>
          <cell r="P1797" t="str">
            <v>Vase Senso 3 noir Ø6*H18 cm (ouverture Ø1.5 cm)</v>
          </cell>
          <cell r="R1797" t="str">
            <v>Senso vase 3 black low Ø6*H18 cm (Filling opening Ø1.5 cm)</v>
          </cell>
          <cell r="T1797">
            <v>1.68</v>
          </cell>
        </row>
        <row r="1798">
          <cell r="A1798">
            <v>3764</v>
          </cell>
          <cell r="B1798" t="str">
            <v>Mietartikel</v>
          </cell>
          <cell r="C1798" t="str">
            <v>Tischdekoration</v>
          </cell>
          <cell r="D1798" t="str">
            <v>Senso Vase 4 black low Ø8*H11.5 cm (Einfüllöffnung Ø1.5 cm)</v>
          </cell>
          <cell r="F1798">
            <v>0.53</v>
          </cell>
          <cell r="G1798">
            <v>0.24</v>
          </cell>
          <cell r="H1798">
            <v>0</v>
          </cell>
          <cell r="I1798">
            <v>2.7</v>
          </cell>
          <cell r="J1798">
            <v>150</v>
          </cell>
          <cell r="K1798">
            <v>3.0000000000000001E-3</v>
          </cell>
          <cell r="M1798" t="str">
            <v>GK 5*5</v>
          </cell>
          <cell r="N1798" t="str">
            <v>Senso vaas 4 black low Ø8*H11.5 cm (vulopening Ø1.5 cm)</v>
          </cell>
          <cell r="P1798" t="str">
            <v>Vase Senso 4 noir Ø8*H11.5 cm (ouverture Ø1.5 cm)</v>
          </cell>
          <cell r="R1798" t="str">
            <v>Senso vase 4 black low Ø8*H11.5 cm (Filling opening Ø1.5 cm)</v>
          </cell>
          <cell r="T1798">
            <v>1.68</v>
          </cell>
        </row>
        <row r="1799">
          <cell r="A1799">
            <v>3765</v>
          </cell>
          <cell r="B1799" t="str">
            <v>Mietartikel</v>
          </cell>
          <cell r="C1799" t="str">
            <v>Tischdekoration</v>
          </cell>
          <cell r="D1799" t="str">
            <v>Senso Vase 5 black low Ø12.5*H16 cm (Einfüllöffnung Ø1.5 cm)</v>
          </cell>
          <cell r="F1799">
            <v>0.84</v>
          </cell>
          <cell r="G1799">
            <v>0.31</v>
          </cell>
          <cell r="H1799">
            <v>0</v>
          </cell>
          <cell r="I1799">
            <v>4.4000000000000004</v>
          </cell>
          <cell r="J1799">
            <v>350</v>
          </cell>
          <cell r="K1799">
            <v>8.9999999999999993E-3</v>
          </cell>
          <cell r="M1799" t="str">
            <v>GK 3*3</v>
          </cell>
          <cell r="N1799" t="str">
            <v>Senso vaas 5 black low Ø12.5*H16 cm (vulopening Ø1.5 cm)</v>
          </cell>
          <cell r="P1799" t="str">
            <v>Vase Senso 5 noir Ø12.5*H16 cm (ouverture Ø1.5 cm)</v>
          </cell>
          <cell r="R1799" t="str">
            <v>Senso vase 5 black low Ø12.5*H16 cm</v>
          </cell>
          <cell r="S1799" t="str">
            <v>(Filling opening Ø1.5 cm)</v>
          </cell>
          <cell r="T1799">
            <v>2.7825000000000002</v>
          </cell>
        </row>
        <row r="1800">
          <cell r="A1800">
            <v>3766</v>
          </cell>
          <cell r="B1800" t="str">
            <v>Mietartikel</v>
          </cell>
          <cell r="C1800" t="str">
            <v>Tischdekoration</v>
          </cell>
          <cell r="D1800" t="str">
            <v>Senso Vase 6 black high Ø20.5*H19.5 cm</v>
          </cell>
          <cell r="E1800" t="str">
            <v>(Einfüllöffnung Ø3 cm)</v>
          </cell>
          <cell r="F1800">
            <v>3.7</v>
          </cell>
          <cell r="G1800">
            <v>0.61</v>
          </cell>
          <cell r="H1800">
            <v>0</v>
          </cell>
          <cell r="I1800">
            <v>13.8</v>
          </cell>
          <cell r="J1800">
            <v>1500</v>
          </cell>
          <cell r="K1800">
            <v>2.5000000000000001E-2</v>
          </cell>
          <cell r="M1800" t="str">
            <v>GK 2*2</v>
          </cell>
          <cell r="N1800" t="str">
            <v>Senso vaas 6 black high Ø20.5*H19.5 cm (vulopening Ø3 cm)</v>
          </cell>
          <cell r="P1800" t="str">
            <v>Vase Senso 6 noir Ø20.5*H19.5 cm (ouverture Ø3 cm)</v>
          </cell>
          <cell r="R1800" t="str">
            <v>Senso vase 6 black high Ø20.5*H19.5 cm</v>
          </cell>
          <cell r="S1800" t="str">
            <v>(Filling opening Ø3 cm)</v>
          </cell>
          <cell r="T1800">
            <v>9.9749999999999996</v>
          </cell>
        </row>
        <row r="1801">
          <cell r="A1801">
            <v>3767</v>
          </cell>
          <cell r="B1801" t="str">
            <v>Mietartikel</v>
          </cell>
          <cell r="C1801" t="str">
            <v>Tischdekoration</v>
          </cell>
          <cell r="D1801" t="str">
            <v>Senso Vase 7 black high Ø17.5*H23 cm (Einfüllöffnung Ø1 cm)</v>
          </cell>
          <cell r="F1801">
            <v>3.7</v>
          </cell>
          <cell r="G1801">
            <v>0.61</v>
          </cell>
          <cell r="H1801">
            <v>0</v>
          </cell>
          <cell r="I1801">
            <v>15.4</v>
          </cell>
          <cell r="J1801">
            <v>900</v>
          </cell>
          <cell r="K1801">
            <v>0.03</v>
          </cell>
          <cell r="M1801" t="str">
            <v>GK 2*2</v>
          </cell>
          <cell r="N1801" t="str">
            <v>Senso vaas 7 black high Ø17.5*H23 cm (vulopening Ø1 cm)</v>
          </cell>
          <cell r="P1801" t="str">
            <v>Vase Senso 7 noir Ø17.5*23 cm (ouverture Ø1 cm)</v>
          </cell>
          <cell r="R1801" t="str">
            <v>Senso vase 7 black high Ø17.5*H23 cm (Filling opening Ø1 cm)</v>
          </cell>
          <cell r="T1801">
            <v>9.9749999999999996</v>
          </cell>
        </row>
        <row r="1802">
          <cell r="A1802">
            <v>3768</v>
          </cell>
          <cell r="B1802" t="str">
            <v>Mietartikel</v>
          </cell>
          <cell r="C1802" t="str">
            <v>Tischdekoration</v>
          </cell>
          <cell r="D1802" t="str">
            <v>Senso Vase 8 black high Ø13*H31 cm (Einfüllöffnung Ø1 cm)</v>
          </cell>
          <cell r="F1802">
            <v>3.7</v>
          </cell>
          <cell r="G1802">
            <v>0.61</v>
          </cell>
          <cell r="H1802">
            <v>0</v>
          </cell>
          <cell r="I1802">
            <v>14.9</v>
          </cell>
          <cell r="J1802">
            <v>1000</v>
          </cell>
          <cell r="K1802">
            <v>0.02</v>
          </cell>
          <cell r="M1802" t="str">
            <v>GK 3*3</v>
          </cell>
          <cell r="N1802" t="str">
            <v>Senso vaas 8 black high Ø13*H31 cm (vulopening Ø1 cm)</v>
          </cell>
          <cell r="P1802" t="str">
            <v>Vase Senso 8 noir Ø13*31 cm (ouverture Ø1 cm)</v>
          </cell>
          <cell r="R1802" t="str">
            <v>Senso vase 8 black high Ø13*H31 cm (Filling opening Ø1 cm)</v>
          </cell>
          <cell r="T1802">
            <v>9.9749999999999996</v>
          </cell>
        </row>
        <row r="1803">
          <cell r="A1803">
            <v>3770</v>
          </cell>
          <cell r="B1803" t="str">
            <v>Mietartikel</v>
          </cell>
          <cell r="C1803" t="str">
            <v>Lounge Möbel</v>
          </cell>
          <cell r="D1803" t="str">
            <v>Sessel Poul Kjærholm PK22 Canvas Nature B63*T63*H71 SH35 cm</v>
          </cell>
          <cell r="F1803">
            <v>185</v>
          </cell>
          <cell r="G1803">
            <v>0</v>
          </cell>
          <cell r="H1803">
            <v>17.5</v>
          </cell>
          <cell r="I1803">
            <v>2640</v>
          </cell>
          <cell r="J1803">
            <v>15</v>
          </cell>
          <cell r="K1803">
            <v>0.25</v>
          </cell>
          <cell r="N1803" t="str">
            <v>Fauteuil Poul Kjærholm PK22 Canvas Nature</v>
          </cell>
          <cell r="O1803" t="str">
            <v>B63*D63*H71 cm ZH35 cm</v>
          </cell>
          <cell r="P1803" t="str">
            <v>Fauteuil Poul Kjærholm PK22 Canvas Nature L63*P63*H71 cm</v>
          </cell>
          <cell r="R1803" t="str">
            <v>PK22 Poul Kjærholm canvas nature W63*D63*H71 cm SH35 cm</v>
          </cell>
          <cell r="T1803">
            <v>270</v>
          </cell>
        </row>
        <row r="1804">
          <cell r="A1804">
            <v>3773</v>
          </cell>
          <cell r="B1804" t="str">
            <v>Mietartikel</v>
          </cell>
          <cell r="C1804" t="str">
            <v>Designer(steh-)tische</v>
          </cell>
          <cell r="D1804" t="str">
            <v>Tischgestell Poul Kjærholm PK61</v>
          </cell>
          <cell r="F1804">
            <v>105</v>
          </cell>
          <cell r="G1804">
            <v>0</v>
          </cell>
          <cell r="H1804">
            <v>10.5</v>
          </cell>
          <cell r="I1804">
            <v>1450</v>
          </cell>
          <cell r="J1804">
            <v>7750</v>
          </cell>
          <cell r="K1804">
            <v>0.2</v>
          </cell>
          <cell r="N1804" t="str">
            <v>Tafelonderstel Poul Kjærholm PK61</v>
          </cell>
          <cell r="P1804" t="str">
            <v>x</v>
          </cell>
          <cell r="R1804" t="str">
            <v>Table-frame Poul Kjærholm PK61</v>
          </cell>
          <cell r="T1804">
            <v>220</v>
          </cell>
        </row>
        <row r="1805">
          <cell r="A1805">
            <v>3774</v>
          </cell>
          <cell r="B1805" t="str">
            <v>Mietartikel</v>
          </cell>
          <cell r="C1805" t="str">
            <v>Designer(steh-)tische</v>
          </cell>
          <cell r="D1805" t="str">
            <v>Tischplatte "Schieferlook" Poul Kjærholm PK61 80*80 cm</v>
          </cell>
          <cell r="F1805">
            <v>57.5</v>
          </cell>
          <cell r="G1805">
            <v>0</v>
          </cell>
          <cell r="H1805">
            <v>8</v>
          </cell>
          <cell r="I1805">
            <v>1300</v>
          </cell>
          <cell r="J1805">
            <v>7000</v>
          </cell>
          <cell r="K1805">
            <v>0.05</v>
          </cell>
          <cell r="N1805" t="str">
            <v>Tafelblad "leien-look" Poul Kjærholm PK61 80*80 cm</v>
          </cell>
          <cell r="P1805" t="str">
            <v>x</v>
          </cell>
          <cell r="R1805" t="str">
            <v>Table-top "linen-look" Poul Kjærholm PK61 80*80 cm</v>
          </cell>
          <cell r="T1805">
            <v>110</v>
          </cell>
        </row>
        <row r="1806">
          <cell r="A1806">
            <v>3776</v>
          </cell>
          <cell r="B1806" t="str">
            <v>Mietartikel</v>
          </cell>
          <cell r="C1806" t="str">
            <v>Designer(steh-)tische</v>
          </cell>
          <cell r="D1806" t="str">
            <v>Tisch Poul Kjærholm PK61 mit Schieferplatte L80*B80*H32 cm</v>
          </cell>
          <cell r="F1806">
            <v>162.5</v>
          </cell>
          <cell r="G1806">
            <v>0</v>
          </cell>
          <cell r="H1806">
            <v>18.5</v>
          </cell>
          <cell r="I1806">
            <v>2750</v>
          </cell>
          <cell r="J1806">
            <v>14750</v>
          </cell>
          <cell r="K1806">
            <v>0.25</v>
          </cell>
          <cell r="L1806">
            <v>0</v>
          </cell>
          <cell r="N1806" t="str">
            <v>Tafel Poul Kjærholm PK61 met leien blad L80*B80*H32 cm</v>
          </cell>
          <cell r="P1806" t="str">
            <v>Table Poul Kjaerholm PK61 avec plaque ardoise 80*80*H32 cm</v>
          </cell>
          <cell r="R1806" t="str">
            <v>Table Poul Kjærholm PK61 slate W80*D80*H32 cm</v>
          </cell>
          <cell r="T1806">
            <v>330</v>
          </cell>
        </row>
        <row r="1807">
          <cell r="A1807">
            <v>3777</v>
          </cell>
          <cell r="B1807" t="str">
            <v>Mietartikel</v>
          </cell>
          <cell r="C1807" t="str">
            <v>Lounge Möbel</v>
          </cell>
          <cell r="D1807" t="str">
            <v>Sessel Bertoia Diamond verchromt B85*T75*H76 cm</v>
          </cell>
          <cell r="F1807">
            <v>199</v>
          </cell>
          <cell r="G1807">
            <v>0</v>
          </cell>
          <cell r="H1807">
            <v>23</v>
          </cell>
          <cell r="I1807">
            <v>1100</v>
          </cell>
          <cell r="J1807">
            <v>8000</v>
          </cell>
          <cell r="K1807">
            <v>0.7</v>
          </cell>
          <cell r="N1807" t="str">
            <v>Fauteuil Bertoia Diamond verchroomd B85*D75*H76 cm</v>
          </cell>
          <cell r="R1807" t="str">
            <v>Cocktail chair Bertoia Diamond chrome plated B85*D75*H76 cm</v>
          </cell>
          <cell r="T1807">
            <v>270</v>
          </cell>
        </row>
        <row r="1808">
          <cell r="A1808">
            <v>3778</v>
          </cell>
          <cell r="B1808" t="str">
            <v>Mietartikel</v>
          </cell>
          <cell r="C1808" t="str">
            <v>Lounge Möbel</v>
          </cell>
          <cell r="D1808" t="str">
            <v>Kissen Bertoia Dream dunkelgrau</v>
          </cell>
          <cell r="F1808">
            <v>23</v>
          </cell>
          <cell r="G1808">
            <v>0</v>
          </cell>
          <cell r="H1808">
            <v>8.5</v>
          </cell>
          <cell r="I1808">
            <v>99</v>
          </cell>
          <cell r="J1808">
            <v>200</v>
          </cell>
          <cell r="K1808">
            <v>5.0000000000000001E-4</v>
          </cell>
          <cell r="N1808" t="str">
            <v>Zitkussen Bertoia Dream donkergrijs</v>
          </cell>
          <cell r="P1808" t="str">
            <v>x</v>
          </cell>
          <cell r="R1808" t="str">
            <v>Cushion Bertoia Dream dark grey</v>
          </cell>
          <cell r="T1808">
            <v>35</v>
          </cell>
        </row>
        <row r="1809">
          <cell r="A1809">
            <v>3781</v>
          </cell>
          <cell r="B1809" t="str">
            <v>Mietartikel</v>
          </cell>
          <cell r="C1809" t="str">
            <v>Massiv versilbert - Robbe &amp; B.</v>
          </cell>
          <cell r="D1809" t="str">
            <v>Tafelmesser Riva massiv-versilbert</v>
          </cell>
          <cell r="F1809">
            <v>4.75</v>
          </cell>
          <cell r="G1809">
            <v>0.28000000000000003</v>
          </cell>
          <cell r="H1809">
            <v>0</v>
          </cell>
          <cell r="I1809">
            <v>122</v>
          </cell>
          <cell r="J1809">
            <v>85</v>
          </cell>
          <cell r="K1809">
            <v>2.9999999999999997E-4</v>
          </cell>
          <cell r="N1809" t="str">
            <v>Tafelmes Riva massief verzilverd</v>
          </cell>
          <cell r="P1809" t="str">
            <v>Couteau Riva en argent</v>
          </cell>
          <cell r="R1809" t="str">
            <v>Table knife Riva substantial silver</v>
          </cell>
          <cell r="T1809">
            <v>8.5</v>
          </cell>
        </row>
        <row r="1810">
          <cell r="A1810">
            <v>3782</v>
          </cell>
          <cell r="B1810" t="str">
            <v>Mietartikel</v>
          </cell>
          <cell r="C1810" t="str">
            <v>Massiv versilbert - Robbe &amp; B.</v>
          </cell>
          <cell r="D1810" t="str">
            <v>Tafelgabel Riva massiv-versilbert</v>
          </cell>
          <cell r="F1810">
            <v>4.75</v>
          </cell>
          <cell r="G1810">
            <v>0.28000000000000003</v>
          </cell>
          <cell r="H1810">
            <v>0</v>
          </cell>
          <cell r="I1810">
            <v>95</v>
          </cell>
          <cell r="J1810">
            <v>60</v>
          </cell>
          <cell r="K1810">
            <v>2.9999999999999997E-4</v>
          </cell>
          <cell r="N1810" t="str">
            <v>Tafelvork Riva massief verzilverd</v>
          </cell>
          <cell r="P1810" t="str">
            <v>Fourchette Riva en argent</v>
          </cell>
          <cell r="R1810" t="str">
            <v>Table fork Riva substantial silver</v>
          </cell>
          <cell r="T1810">
            <v>8.5</v>
          </cell>
        </row>
        <row r="1811">
          <cell r="A1811">
            <v>3783</v>
          </cell>
          <cell r="B1811" t="str">
            <v>Mietartikel</v>
          </cell>
          <cell r="C1811" t="str">
            <v>Massiv versilbert - Robbe &amp; B.</v>
          </cell>
          <cell r="D1811" t="str">
            <v>Tafellöffel Riva massiv-versilbert</v>
          </cell>
          <cell r="F1811">
            <v>4.75</v>
          </cell>
          <cell r="G1811">
            <v>0.28000000000000003</v>
          </cell>
          <cell r="H1811">
            <v>0</v>
          </cell>
          <cell r="I1811">
            <v>95</v>
          </cell>
          <cell r="J1811">
            <v>75</v>
          </cell>
          <cell r="K1811">
            <v>2.9999999999999997E-4</v>
          </cell>
          <cell r="N1811" t="str">
            <v>Tafellepel Riva massief verzilverd</v>
          </cell>
          <cell r="P1811" t="str">
            <v>Cuiller Riva en argent</v>
          </cell>
          <cell r="R1811" t="str">
            <v>Table spoon Riva substantial silver</v>
          </cell>
          <cell r="T1811">
            <v>8.5</v>
          </cell>
        </row>
        <row r="1812">
          <cell r="A1812">
            <v>3784</v>
          </cell>
          <cell r="B1812" t="str">
            <v>Mietartikel</v>
          </cell>
          <cell r="C1812" t="str">
            <v>Massiv versilbert - Robbe &amp; B.</v>
          </cell>
          <cell r="D1812" t="str">
            <v>Dessertmesser Riva massiv-versilbert</v>
          </cell>
          <cell r="F1812">
            <v>3.75</v>
          </cell>
          <cell r="G1812">
            <v>0.28000000000000003</v>
          </cell>
          <cell r="H1812">
            <v>0</v>
          </cell>
          <cell r="I1812">
            <v>122</v>
          </cell>
          <cell r="J1812">
            <v>80</v>
          </cell>
          <cell r="K1812">
            <v>2.9999999999999997E-4</v>
          </cell>
          <cell r="N1812" t="str">
            <v>Dessertmes Riva massief verzilverd</v>
          </cell>
          <cell r="P1812" t="str">
            <v>Couteau à dessert Riva en argent</v>
          </cell>
          <cell r="R1812" t="str">
            <v>Dessert knife Riva substantial silver</v>
          </cell>
          <cell r="T1812">
            <v>7.5</v>
          </cell>
        </row>
        <row r="1813">
          <cell r="A1813">
            <v>3785</v>
          </cell>
          <cell r="B1813" t="str">
            <v>Mietartikel</v>
          </cell>
          <cell r="C1813" t="str">
            <v>Massiv versilbert - Robbe &amp; B.</v>
          </cell>
          <cell r="D1813" t="str">
            <v>Dessertgabel Riva massiv-versilbert</v>
          </cell>
          <cell r="F1813">
            <v>3.75</v>
          </cell>
          <cell r="G1813">
            <v>0.28000000000000003</v>
          </cell>
          <cell r="H1813">
            <v>0</v>
          </cell>
          <cell r="I1813">
            <v>95</v>
          </cell>
          <cell r="J1813">
            <v>50</v>
          </cell>
          <cell r="K1813">
            <v>2.9999999999999997E-4</v>
          </cell>
          <cell r="N1813" t="str">
            <v>Dessertvork Riva massief verzilverd</v>
          </cell>
          <cell r="P1813" t="str">
            <v>Fourchette à dessert Riva en argent</v>
          </cell>
          <cell r="R1813" t="str">
            <v>Dessert fork Riva substantial silver</v>
          </cell>
          <cell r="T1813">
            <v>7.5</v>
          </cell>
        </row>
        <row r="1814">
          <cell r="A1814">
            <v>3786</v>
          </cell>
          <cell r="B1814" t="str">
            <v>Mietartikel</v>
          </cell>
          <cell r="C1814" t="str">
            <v>Massiv versilbert - Robbe &amp; B.</v>
          </cell>
          <cell r="D1814" t="str">
            <v>Dessertlöffel Riva massiv-versilbert</v>
          </cell>
          <cell r="F1814">
            <v>3.75</v>
          </cell>
          <cell r="G1814">
            <v>0.28000000000000003</v>
          </cell>
          <cell r="H1814">
            <v>0</v>
          </cell>
          <cell r="I1814">
            <v>95</v>
          </cell>
          <cell r="J1814">
            <v>60</v>
          </cell>
          <cell r="K1814">
            <v>2.9999999999999997E-4</v>
          </cell>
          <cell r="N1814" t="str">
            <v>Dessertlepel Riva massief verzilverd</v>
          </cell>
          <cell r="P1814" t="str">
            <v>Cuiller à dessert Riva en argent</v>
          </cell>
          <cell r="R1814" t="str">
            <v>Dessert spoon Riva substantial silver</v>
          </cell>
          <cell r="T1814">
            <v>7.5</v>
          </cell>
        </row>
        <row r="1815">
          <cell r="A1815">
            <v>3787</v>
          </cell>
          <cell r="B1815" t="str">
            <v>Mietartikel</v>
          </cell>
          <cell r="C1815" t="str">
            <v>Massiv versilbert - Robbe &amp; B.</v>
          </cell>
          <cell r="D1815" t="str">
            <v>Kaffeelöffel Riva massiv-versilbert</v>
          </cell>
          <cell r="F1815">
            <v>2.5</v>
          </cell>
          <cell r="G1815">
            <v>0.28000000000000003</v>
          </cell>
          <cell r="H1815">
            <v>0</v>
          </cell>
          <cell r="I1815">
            <v>76</v>
          </cell>
          <cell r="J1815">
            <v>35</v>
          </cell>
          <cell r="K1815">
            <v>2.9999999999999997E-4</v>
          </cell>
          <cell r="N1815" t="str">
            <v>Koffielepel Riva massief verzilverd</v>
          </cell>
          <cell r="P1815" t="str">
            <v>Cuiller à café Riva en argent</v>
          </cell>
          <cell r="R1815" t="str">
            <v>Coffee spoon Riva substantial silver</v>
          </cell>
          <cell r="T1815">
            <v>4.75</v>
          </cell>
        </row>
        <row r="1816">
          <cell r="A1816">
            <v>3788</v>
          </cell>
          <cell r="B1816" t="str">
            <v>Mietartikel</v>
          </cell>
          <cell r="C1816" t="str">
            <v>Massiv versilbert - Robbe &amp; B.</v>
          </cell>
          <cell r="D1816" t="str">
            <v>Kuchengabel Riva massiv-versilbert</v>
          </cell>
          <cell r="F1816">
            <v>2.5</v>
          </cell>
          <cell r="G1816">
            <v>0.28000000000000003</v>
          </cell>
          <cell r="H1816">
            <v>0</v>
          </cell>
          <cell r="I1816">
            <v>76</v>
          </cell>
          <cell r="J1816">
            <v>35</v>
          </cell>
          <cell r="K1816">
            <v>2.9999999999999997E-4</v>
          </cell>
          <cell r="N1816" t="str">
            <v>Gebaksvork Riva massief verzilverd</v>
          </cell>
          <cell r="P1816" t="str">
            <v>Fourchette à gâteau Riva en argent</v>
          </cell>
          <cell r="R1816" t="str">
            <v>Cake fork Riva substantial silver</v>
          </cell>
          <cell r="T1816">
            <v>4.75</v>
          </cell>
        </row>
        <row r="1817">
          <cell r="A1817">
            <v>3789</v>
          </cell>
          <cell r="B1817" t="str">
            <v>Mietartikel</v>
          </cell>
          <cell r="C1817" t="str">
            <v>Massiv versilbert - Robbe &amp; B.</v>
          </cell>
          <cell r="D1817" t="str">
            <v>Fischmesser Riva massiv-versilbert</v>
          </cell>
          <cell r="F1817">
            <v>3.75</v>
          </cell>
          <cell r="G1817">
            <v>0.28000000000000003</v>
          </cell>
          <cell r="H1817">
            <v>0</v>
          </cell>
          <cell r="I1817">
            <v>103</v>
          </cell>
          <cell r="J1817">
            <v>65</v>
          </cell>
          <cell r="K1817">
            <v>2.9999999999999997E-4</v>
          </cell>
          <cell r="N1817" t="str">
            <v>Vismes Riva massief verzilverd</v>
          </cell>
          <cell r="P1817" t="str">
            <v>Couteau à poisson Riva en argent</v>
          </cell>
          <cell r="R1817" t="str">
            <v>Fish knife Riva substantial silver</v>
          </cell>
          <cell r="T1817">
            <v>7.5</v>
          </cell>
        </row>
        <row r="1818">
          <cell r="A1818">
            <v>3790</v>
          </cell>
          <cell r="B1818" t="str">
            <v>Mietartikel</v>
          </cell>
          <cell r="C1818" t="str">
            <v>Massiv versilbert - Robbe &amp; B.</v>
          </cell>
          <cell r="D1818" t="str">
            <v>Fischgabel Riva massiv-versilbert</v>
          </cell>
          <cell r="F1818">
            <v>3.75</v>
          </cell>
          <cell r="G1818">
            <v>0.28000000000000003</v>
          </cell>
          <cell r="H1818">
            <v>0</v>
          </cell>
          <cell r="I1818">
            <v>103</v>
          </cell>
          <cell r="J1818">
            <v>55</v>
          </cell>
          <cell r="K1818">
            <v>2.9999999999999997E-4</v>
          </cell>
          <cell r="N1818" t="str">
            <v>Visvork Riva massief verzilverd</v>
          </cell>
          <cell r="P1818" t="str">
            <v>Fourchette à poisson Riva en argent</v>
          </cell>
          <cell r="R1818" t="str">
            <v>Fish fork Riva substantial silver</v>
          </cell>
          <cell r="T1818">
            <v>7.5</v>
          </cell>
        </row>
        <row r="1819">
          <cell r="A1819">
            <v>3791</v>
          </cell>
          <cell r="B1819" t="str">
            <v>Mietartikel</v>
          </cell>
          <cell r="C1819" t="str">
            <v>Massiv versilbert - Robbe &amp; B.</v>
          </cell>
          <cell r="D1819" t="str">
            <v>Brotmesser klein Riva massiv-versilbert</v>
          </cell>
          <cell r="F1819">
            <v>3.75</v>
          </cell>
          <cell r="G1819">
            <v>0.28000000000000003</v>
          </cell>
          <cell r="H1819">
            <v>0</v>
          </cell>
          <cell r="I1819">
            <v>122</v>
          </cell>
          <cell r="J1819">
            <v>70</v>
          </cell>
          <cell r="K1819">
            <v>2.9999999999999997E-4</v>
          </cell>
          <cell r="N1819" t="str">
            <v>Broodmesje Riva massief verzilverd</v>
          </cell>
          <cell r="P1819" t="str">
            <v>Couteau à pain Riva en argent</v>
          </cell>
          <cell r="R1819" t="str">
            <v>Breadknife small Riva substantial silver</v>
          </cell>
          <cell r="T1819">
            <v>7.5</v>
          </cell>
        </row>
        <row r="1820">
          <cell r="A1820">
            <v>3792</v>
          </cell>
          <cell r="B1820" t="str">
            <v>Mietartikel</v>
          </cell>
          <cell r="C1820" t="str">
            <v>Massiv versilbert - Robbe &amp; B.</v>
          </cell>
          <cell r="D1820" t="str">
            <v>Mokkalöffel Riva massiv-versilbert</v>
          </cell>
          <cell r="F1820">
            <v>2.5</v>
          </cell>
          <cell r="G1820">
            <v>0.28000000000000003</v>
          </cell>
          <cell r="H1820">
            <v>0</v>
          </cell>
          <cell r="I1820">
            <v>58</v>
          </cell>
          <cell r="J1820">
            <v>25</v>
          </cell>
          <cell r="K1820">
            <v>2.9999999999999997E-4</v>
          </cell>
          <cell r="N1820" t="str">
            <v>Mokkalepel Riva massief verzilverd</v>
          </cell>
          <cell r="P1820" t="str">
            <v>Cuiller à moka Riva en argent</v>
          </cell>
          <cell r="R1820" t="str">
            <v>Mocha spoon Riva substantial silver</v>
          </cell>
          <cell r="T1820">
            <v>4.75</v>
          </cell>
        </row>
        <row r="1821">
          <cell r="A1821">
            <v>3794</v>
          </cell>
          <cell r="B1821" t="str">
            <v>Mietartikel</v>
          </cell>
          <cell r="C1821" t="str">
            <v>Massiv versilbert - Robbe &amp; B.</v>
          </cell>
          <cell r="D1821" t="str">
            <v>Gourmetlöffel Riva massiv-versilbert</v>
          </cell>
          <cell r="F1821">
            <v>3.75</v>
          </cell>
          <cell r="G1821">
            <v>0.28000000000000003</v>
          </cell>
          <cell r="H1821">
            <v>0</v>
          </cell>
          <cell r="I1821">
            <v>103</v>
          </cell>
          <cell r="J1821">
            <v>45</v>
          </cell>
          <cell r="K1821">
            <v>2.9999999999999997E-4</v>
          </cell>
          <cell r="N1821" t="str">
            <v>Gourmetlepel Riva massief verzilverd</v>
          </cell>
          <cell r="P1821" t="str">
            <v>Cuiller gourmet Riva en argent</v>
          </cell>
          <cell r="R1821" t="str">
            <v>Gourmet spoon Riva substantial silver</v>
          </cell>
          <cell r="T1821">
            <v>7.5</v>
          </cell>
        </row>
        <row r="1822">
          <cell r="A1822">
            <v>3796</v>
          </cell>
          <cell r="B1822" t="str">
            <v>Mietartikel</v>
          </cell>
          <cell r="C1822" t="str">
            <v>Designerstühle</v>
          </cell>
          <cell r="D1822" t="str">
            <v>Stuhl Serie 7™ weiß Holzmaserung, Gestell verchromt</v>
          </cell>
          <cell r="E1822" t="str">
            <v>B50*T52*H80.5 SH46.5cm</v>
          </cell>
          <cell r="F1822">
            <v>10.75</v>
          </cell>
          <cell r="G1822">
            <v>0</v>
          </cell>
          <cell r="H1822">
            <v>2.2999999999999998</v>
          </cell>
          <cell r="I1822">
            <v>354.2</v>
          </cell>
          <cell r="J1822">
            <v>6000</v>
          </cell>
          <cell r="K1822">
            <v>0.1</v>
          </cell>
          <cell r="N1822" t="str">
            <v>Stoel Serie 7™ wit houtnerf, onderstel verchroomd</v>
          </cell>
          <cell r="O1822" t="str">
            <v>B50*D52*H80.5 ZH46.5cm</v>
          </cell>
          <cell r="P1822" t="str">
            <v>Chaise Serie 7 blanc, veinure en bois, châssis chromé</v>
          </cell>
          <cell r="Q1822" t="str">
            <v>L50*P52*H80.5 HS46.5cm</v>
          </cell>
          <cell r="R1822" t="str">
            <v>Chair serie 7™ white woodgrain, frame chromed</v>
          </cell>
          <cell r="S1822" t="str">
            <v>W50*D52*H80.5 SH46.5cm</v>
          </cell>
          <cell r="T1822">
            <v>35</v>
          </cell>
        </row>
        <row r="1823">
          <cell r="A1823">
            <v>3800</v>
          </cell>
          <cell r="B1823" t="str">
            <v>Mietartikel</v>
          </cell>
          <cell r="C1823" t="str">
            <v>Porzellan Velvet/Puls Hering</v>
          </cell>
          <cell r="D1823" t="str">
            <v>Tasse ohne Henkel Velvet 17 cl Ø11 H8 cm</v>
          </cell>
          <cell r="F1823">
            <v>2.2000000000000002</v>
          </cell>
          <cell r="G1823">
            <v>0.21</v>
          </cell>
          <cell r="H1823">
            <v>0</v>
          </cell>
          <cell r="I1823">
            <v>49</v>
          </cell>
          <cell r="J1823">
            <v>175</v>
          </cell>
          <cell r="K1823">
            <v>2E-3</v>
          </cell>
          <cell r="M1823" t="str">
            <v>16</v>
          </cell>
          <cell r="N1823" t="str">
            <v>Kop zonder oor Velvet 17 cl Ø11 cm H8 cm</v>
          </cell>
          <cell r="P1823" t="str">
            <v>Tasse 17cl sans anse Ø 11 cm H8 cm Velvet</v>
          </cell>
          <cell r="R1823" t="str">
            <v>Cup without handle Velvet 17 cl  Ø11 cm H8 cm</v>
          </cell>
          <cell r="T1823">
            <v>5.5</v>
          </cell>
        </row>
        <row r="1824">
          <cell r="A1824">
            <v>3801</v>
          </cell>
          <cell r="B1824" t="str">
            <v>Mietartikel</v>
          </cell>
          <cell r="C1824" t="str">
            <v>Porzellan Velvet/Puls Hering</v>
          </cell>
          <cell r="D1824" t="str">
            <v>Kaffeetasse Velvet 17 cl Ø11 H8 cm</v>
          </cell>
          <cell r="F1824">
            <v>2.2000000000000002</v>
          </cell>
          <cell r="G1824">
            <v>0.21</v>
          </cell>
          <cell r="H1824">
            <v>0</v>
          </cell>
          <cell r="I1824">
            <v>65</v>
          </cell>
          <cell r="J1824">
            <v>180</v>
          </cell>
          <cell r="K1824">
            <v>2E-3</v>
          </cell>
          <cell r="M1824" t="str">
            <v>16</v>
          </cell>
          <cell r="N1824" t="str">
            <v>Koffiekop Velvet 17 cl Ø11 cm H8 cm</v>
          </cell>
          <cell r="P1824" t="str">
            <v>Tasse à café 17cl Ø 11 cm H8 cm Velvet</v>
          </cell>
          <cell r="R1824" t="str">
            <v>Coffee cup Velvet 17 cl Ø11 cm H8 cm</v>
          </cell>
          <cell r="T1824">
            <v>5.5</v>
          </cell>
        </row>
        <row r="1825">
          <cell r="A1825">
            <v>3802</v>
          </cell>
          <cell r="B1825" t="str">
            <v>Mietartikel</v>
          </cell>
          <cell r="C1825" t="str">
            <v>Porzellan Velvet/Puls Hering</v>
          </cell>
          <cell r="D1825" t="str">
            <v>Untertasse Velvet Ø16,5 cm</v>
          </cell>
          <cell r="F1825">
            <v>2.2000000000000002</v>
          </cell>
          <cell r="G1825">
            <v>0.21</v>
          </cell>
          <cell r="H1825">
            <v>0</v>
          </cell>
          <cell r="I1825">
            <v>49</v>
          </cell>
          <cell r="J1825">
            <v>200</v>
          </cell>
          <cell r="K1825">
            <v>1E-3</v>
          </cell>
          <cell r="M1825" t="str">
            <v>40</v>
          </cell>
          <cell r="N1825" t="str">
            <v>Schotel Velvet Ø16.5 cm</v>
          </cell>
          <cell r="P1825" t="str">
            <v>Soucoupe Ø 16.5 cm H2 cm Velvet</v>
          </cell>
          <cell r="R1825" t="str">
            <v>Saucer Velvet Ø16.5 cm</v>
          </cell>
          <cell r="T1825">
            <v>5.5</v>
          </cell>
        </row>
        <row r="1826">
          <cell r="A1826">
            <v>3803</v>
          </cell>
          <cell r="B1826" t="str">
            <v>Mietartikel</v>
          </cell>
          <cell r="C1826" t="str">
            <v>Porzellan Velvet/Puls Hering</v>
          </cell>
          <cell r="D1826" t="str">
            <v>Dessertteller flach Velvet Ø23,5 cm</v>
          </cell>
          <cell r="F1826">
            <v>2.2000000000000002</v>
          </cell>
          <cell r="G1826">
            <v>0.21</v>
          </cell>
          <cell r="H1826">
            <v>0</v>
          </cell>
          <cell r="I1826">
            <v>70</v>
          </cell>
          <cell r="J1826">
            <v>460</v>
          </cell>
          <cell r="K1826">
            <v>1.5E-3</v>
          </cell>
          <cell r="M1826" t="str">
            <v>30</v>
          </cell>
          <cell r="N1826" t="str">
            <v>Dessertbord Velvet Ø23.5 cm</v>
          </cell>
          <cell r="P1826" t="str">
            <v>Assiette plate Ø 23.5 cm H2 cm Velvet</v>
          </cell>
          <cell r="R1826" t="str">
            <v>Dessert plate Velvet Ø23.5 cm</v>
          </cell>
          <cell r="T1826">
            <v>5.5</v>
          </cell>
        </row>
        <row r="1827">
          <cell r="A1827">
            <v>3804</v>
          </cell>
          <cell r="B1827" t="str">
            <v>Mietartikel</v>
          </cell>
          <cell r="C1827" t="str">
            <v>Porzellan Velvet/Puls Hering</v>
          </cell>
          <cell r="D1827" t="str">
            <v>Essteller flach Velvet Ø29,5 cm</v>
          </cell>
          <cell r="F1827">
            <v>3.35</v>
          </cell>
          <cell r="G1827">
            <v>0.21</v>
          </cell>
          <cell r="H1827">
            <v>0</v>
          </cell>
          <cell r="I1827">
            <v>78</v>
          </cell>
          <cell r="J1827">
            <v>870</v>
          </cell>
          <cell r="K1827">
            <v>5.0000000000000001E-3</v>
          </cell>
          <cell r="M1827" t="str">
            <v>10</v>
          </cell>
          <cell r="N1827" t="str">
            <v>Dinerbord Velvet Ø29.5 cm</v>
          </cell>
          <cell r="P1827" t="str">
            <v>Assiette plate Ø 29.5 cm H3 cm Velvet</v>
          </cell>
          <cell r="R1827" t="str">
            <v>Dinner plate Velvet Ø29.5 cm</v>
          </cell>
          <cell r="T1827">
            <v>8.5</v>
          </cell>
        </row>
        <row r="1828">
          <cell r="A1828">
            <v>3805</v>
          </cell>
          <cell r="B1828" t="str">
            <v>Mietartikel</v>
          </cell>
          <cell r="C1828" t="str">
            <v>Porzellan Velvet/Puls Hering</v>
          </cell>
          <cell r="D1828" t="str">
            <v>Gourmetteller flach Velvet Ø32 cm</v>
          </cell>
          <cell r="F1828">
            <v>3.35</v>
          </cell>
          <cell r="G1828">
            <v>0.4</v>
          </cell>
          <cell r="H1828">
            <v>0</v>
          </cell>
          <cell r="I1828">
            <v>98</v>
          </cell>
          <cell r="J1828">
            <v>950</v>
          </cell>
          <cell r="K1828">
            <v>7.4999999999999997E-3</v>
          </cell>
          <cell r="M1828" t="str">
            <v>15</v>
          </cell>
          <cell r="N1828" t="str">
            <v>Gourmetbord plat Velvet Ø32 cm</v>
          </cell>
          <cell r="P1828" t="str">
            <v>Assiette plate "Gourmet" Ø 32 cm H3 cm Velvet</v>
          </cell>
          <cell r="R1828" t="str">
            <v>Gourmet plate Velvet Ø32 cm</v>
          </cell>
          <cell r="T1828">
            <v>8.5</v>
          </cell>
        </row>
        <row r="1829">
          <cell r="A1829">
            <v>3806</v>
          </cell>
          <cell r="B1829" t="str">
            <v>Mietartikel</v>
          </cell>
          <cell r="C1829" t="str">
            <v>Porzellan Velvet/Puls Hering</v>
          </cell>
          <cell r="D1829" t="str">
            <v>Brotteller Velvet Ø18 cm</v>
          </cell>
          <cell r="F1829">
            <v>2.2000000000000002</v>
          </cell>
          <cell r="G1829">
            <v>0.21</v>
          </cell>
          <cell r="H1829">
            <v>0</v>
          </cell>
          <cell r="I1829">
            <v>55</v>
          </cell>
          <cell r="J1829">
            <v>285</v>
          </cell>
          <cell r="K1829">
            <v>1.2999999999999999E-3</v>
          </cell>
          <cell r="M1829" t="str">
            <v>30</v>
          </cell>
          <cell r="N1829" t="str">
            <v>Broodbord Velvet Ø18 cm</v>
          </cell>
          <cell r="P1829" t="str">
            <v>Assiette à pain Ø 18 cm H2 cm Velvet</v>
          </cell>
          <cell r="R1829" t="str">
            <v>Bread plate Velvet Ø18 cm</v>
          </cell>
          <cell r="T1829">
            <v>5.5</v>
          </cell>
        </row>
        <row r="1830">
          <cell r="A1830">
            <v>3807</v>
          </cell>
          <cell r="B1830" t="str">
            <v>Mietartikel</v>
          </cell>
          <cell r="C1830" t="str">
            <v>Porzellan Velvet/Puls Hering</v>
          </cell>
          <cell r="D1830" t="str">
            <v>Suppenteller Velvet Ø25 cm</v>
          </cell>
          <cell r="F1830">
            <v>3.35</v>
          </cell>
          <cell r="G1830">
            <v>0.21</v>
          </cell>
          <cell r="H1830">
            <v>0</v>
          </cell>
          <cell r="I1830">
            <v>70</v>
          </cell>
          <cell r="J1830">
            <v>725</v>
          </cell>
          <cell r="K1830">
            <v>1.5E-3</v>
          </cell>
          <cell r="M1830" t="str">
            <v>15</v>
          </cell>
          <cell r="N1830" t="str">
            <v>Soepbord Velvet Ø25 cm H6 cm</v>
          </cell>
          <cell r="P1830" t="str">
            <v>Assiette creuse Ø 25 cm H6 cm Velvet</v>
          </cell>
          <cell r="R1830" t="str">
            <v>Soup plate Velvet Ø25 cm H6 cm</v>
          </cell>
          <cell r="T1830">
            <v>8.5</v>
          </cell>
        </row>
        <row r="1831">
          <cell r="A1831">
            <v>3808</v>
          </cell>
          <cell r="B1831" t="str">
            <v>Mietartikel</v>
          </cell>
          <cell r="C1831" t="str">
            <v>Porzellan Velvet/Puls Hering</v>
          </cell>
          <cell r="D1831" t="str">
            <v>Teller schmale Fahne Velvet Ø32 cm</v>
          </cell>
          <cell r="F1831">
            <v>3.35</v>
          </cell>
          <cell r="G1831">
            <v>0.4</v>
          </cell>
          <cell r="H1831">
            <v>0</v>
          </cell>
          <cell r="I1831">
            <v>140</v>
          </cell>
          <cell r="J1831">
            <v>1250</v>
          </cell>
          <cell r="K1831">
            <v>7.4999999999999997E-3</v>
          </cell>
          <cell r="M1831" t="str">
            <v>12</v>
          </cell>
          <cell r="N1831" t="str">
            <v>Bord smalle rand Velvet Ø32 cm</v>
          </cell>
          <cell r="P1831" t="str">
            <v>Assiette "bordure étroite" Ø 32 cm H2 cm Velvet</v>
          </cell>
          <cell r="R1831" t="str">
            <v>Short rim plate Velvet Ø32 cm</v>
          </cell>
          <cell r="T1831">
            <v>8.5</v>
          </cell>
        </row>
        <row r="1832">
          <cell r="A1832">
            <v>3809</v>
          </cell>
          <cell r="B1832" t="str">
            <v>Mietartikel</v>
          </cell>
          <cell r="C1832" t="str">
            <v>Porzellan Velvet/Puls Hering</v>
          </cell>
          <cell r="D1832" t="str">
            <v>Löffel Velvet B5,5 cm</v>
          </cell>
          <cell r="F1832">
            <v>1.05</v>
          </cell>
          <cell r="G1832">
            <v>0.21</v>
          </cell>
          <cell r="H1832">
            <v>0</v>
          </cell>
          <cell r="I1832">
            <v>44</v>
          </cell>
          <cell r="J1832">
            <v>65</v>
          </cell>
          <cell r="K1832">
            <v>1E-3</v>
          </cell>
          <cell r="M1832" t="str">
            <v>45</v>
          </cell>
          <cell r="N1832" t="str">
            <v>Lepel Velvet B12*D5.56*H3.7 cm</v>
          </cell>
          <cell r="P1832" t="str">
            <v>Cuiller B12 cm H3.7 cm Velvet</v>
          </cell>
          <cell r="R1832" t="str">
            <v>Spoon Velvet W12*D5.56*H3.7 cm</v>
          </cell>
          <cell r="T1832">
            <v>3</v>
          </cell>
        </row>
        <row r="1833">
          <cell r="A1833">
            <v>3810</v>
          </cell>
          <cell r="B1833" t="str">
            <v>Mietartikel</v>
          </cell>
          <cell r="C1833" t="str">
            <v>Porzellan Velvet/Puls Hering</v>
          </cell>
          <cell r="D1833" t="str">
            <v>Gourmetteller tiefer Spiegel Velvet Ø32 cm</v>
          </cell>
          <cell r="F1833">
            <v>3.35</v>
          </cell>
          <cell r="G1833">
            <v>0.4</v>
          </cell>
          <cell r="H1833">
            <v>0</v>
          </cell>
          <cell r="I1833">
            <v>94</v>
          </cell>
          <cell r="J1833">
            <v>1150</v>
          </cell>
          <cell r="K1833">
            <v>7.4999999999999997E-3</v>
          </cell>
          <cell r="M1833" t="str">
            <v>8</v>
          </cell>
          <cell r="N1833" t="str">
            <v>Gourmetbord Velvet Ø32 cm</v>
          </cell>
          <cell r="P1833" t="str">
            <v>Assiette "Gourmet" Ø 32 cm H3.3 cm Velvet</v>
          </cell>
          <cell r="R1833" t="str">
            <v>Gourmet deep level plate Velvet Ø32 cm</v>
          </cell>
          <cell r="T1833">
            <v>8.5</v>
          </cell>
        </row>
        <row r="1834">
          <cell r="A1834">
            <v>3811</v>
          </cell>
          <cell r="B1834" t="str">
            <v>Mietartikel</v>
          </cell>
          <cell r="C1834" t="str">
            <v>Porzellan Velvet/Puls Hering</v>
          </cell>
          <cell r="D1834" t="str">
            <v>Coupeteller Velvet Ø32 cm</v>
          </cell>
          <cell r="F1834">
            <v>3.35</v>
          </cell>
          <cell r="G1834">
            <v>0.4</v>
          </cell>
          <cell r="H1834">
            <v>0</v>
          </cell>
          <cell r="I1834">
            <v>70</v>
          </cell>
          <cell r="J1834">
            <v>1025</v>
          </cell>
          <cell r="K1834">
            <v>7.4999999999999997E-3</v>
          </cell>
          <cell r="M1834" t="str">
            <v>10</v>
          </cell>
          <cell r="N1834" t="str">
            <v>Coupebord Velvet Ø32 cm H4</v>
          </cell>
          <cell r="P1834" t="str">
            <v>Coupe Ø 32cm H4cm Velvet</v>
          </cell>
          <cell r="R1834" t="str">
            <v>Coupe plate Velvet Ø32 cm H4 cm</v>
          </cell>
          <cell r="T1834">
            <v>8.5</v>
          </cell>
        </row>
        <row r="1835">
          <cell r="A1835">
            <v>3812</v>
          </cell>
          <cell r="B1835" t="str">
            <v>Mietartikel</v>
          </cell>
          <cell r="C1835" t="str">
            <v>Porzellan Velvet/Puls Hering</v>
          </cell>
          <cell r="D1835" t="str">
            <v>Platte/Platzteller Velvet Ø36 cm</v>
          </cell>
          <cell r="F1835">
            <v>7.75</v>
          </cell>
          <cell r="G1835">
            <v>0.4</v>
          </cell>
          <cell r="H1835">
            <v>0</v>
          </cell>
          <cell r="I1835">
            <v>185</v>
          </cell>
          <cell r="J1835">
            <v>1300</v>
          </cell>
          <cell r="K1835">
            <v>1.2500000000000001E-2</v>
          </cell>
          <cell r="M1835" t="str">
            <v>12</v>
          </cell>
          <cell r="N1835" t="str">
            <v>Diner-/onderbord Velvet Ø36 cm</v>
          </cell>
          <cell r="P1835" t="str">
            <v>Assiette de présentation Ø 36 cm H3 cm Velvet</v>
          </cell>
          <cell r="R1835" t="str">
            <v>Platter Velvet Ø36 cm</v>
          </cell>
          <cell r="T1835">
            <v>19.5</v>
          </cell>
        </row>
        <row r="1836">
          <cell r="A1836">
            <v>3813</v>
          </cell>
          <cell r="B1836" t="str">
            <v>Mietartikel</v>
          </cell>
          <cell r="C1836" t="str">
            <v>Porzellan Velvet/Puls Hering</v>
          </cell>
          <cell r="D1836" t="str">
            <v>Milchgießer Velvet 10 cl Ø8 cm</v>
          </cell>
          <cell r="F1836">
            <v>2.2000000000000002</v>
          </cell>
          <cell r="G1836">
            <v>0.21</v>
          </cell>
          <cell r="H1836">
            <v>0</v>
          </cell>
          <cell r="I1836">
            <v>49</v>
          </cell>
          <cell r="J1836">
            <v>100</v>
          </cell>
          <cell r="K1836">
            <v>2E-3</v>
          </cell>
          <cell r="M1836" t="str">
            <v>25</v>
          </cell>
          <cell r="N1836" t="str">
            <v>Roomkan Velvet 10 cl Ø8 cm H8 cm</v>
          </cell>
          <cell r="P1836" t="str">
            <v>Crémier 10 cl Ø 8 cm H8 cm Velvet</v>
          </cell>
          <cell r="R1836" t="str">
            <v>Creamer Velvet 10 cl Ø8 cm H8 cm</v>
          </cell>
          <cell r="T1836">
            <v>5.5</v>
          </cell>
        </row>
        <row r="1837">
          <cell r="A1837">
            <v>3814</v>
          </cell>
          <cell r="B1837" t="str">
            <v>Mietartikel</v>
          </cell>
          <cell r="C1837" t="str">
            <v>Porzellan Velvet/Puls Hering</v>
          </cell>
          <cell r="D1837" t="str">
            <v>Deckelschale Velvet Ø11,5 cm</v>
          </cell>
          <cell r="F1837">
            <v>2.25</v>
          </cell>
          <cell r="G1837">
            <v>0.21</v>
          </cell>
          <cell r="H1837">
            <v>0</v>
          </cell>
          <cell r="I1837">
            <v>49</v>
          </cell>
          <cell r="J1837">
            <v>80</v>
          </cell>
          <cell r="K1837">
            <v>1.5E-3</v>
          </cell>
          <cell r="N1837" t="str">
            <v>Dekselschaaltje Velvet Ø11.5 cm H4.5 cm</v>
          </cell>
          <cell r="P1837" t="str">
            <v>Sucrière Ø11.5 cm H4.5 cm Velvet</v>
          </cell>
          <cell r="R1837" t="str">
            <v>Pot lid Velvet Ø11.5 cm H4.5 cm</v>
          </cell>
          <cell r="T1837">
            <v>5.5</v>
          </cell>
        </row>
        <row r="1838">
          <cell r="A1838">
            <v>3815</v>
          </cell>
          <cell r="B1838" t="str">
            <v>Mietartikel</v>
          </cell>
          <cell r="C1838" t="str">
            <v>Porzellan Velvet/Puls Hering</v>
          </cell>
          <cell r="D1838" t="str">
            <v>Amuses bouche-Dessertschale Velvet Ø22 cm</v>
          </cell>
          <cell r="F1838">
            <v>3.35</v>
          </cell>
          <cell r="G1838">
            <v>0.21</v>
          </cell>
          <cell r="H1838">
            <v>0</v>
          </cell>
          <cell r="I1838">
            <v>70</v>
          </cell>
          <cell r="J1838">
            <v>410</v>
          </cell>
          <cell r="K1838">
            <v>2E-3</v>
          </cell>
          <cell r="M1838" t="str">
            <v>25</v>
          </cell>
          <cell r="N1838" t="str">
            <v>Amuse bouche-dessertschaal Velvet Ø22 cm H5 cm</v>
          </cell>
          <cell r="P1838" t="str">
            <v>Coupe à dessert Ø 22 cm H5 cm Velvet</v>
          </cell>
          <cell r="R1838" t="str">
            <v>Amuse bouche dessert bowl Velvet Ø22 cm H5 cm</v>
          </cell>
          <cell r="T1838">
            <v>8.5</v>
          </cell>
        </row>
        <row r="1839">
          <cell r="A1839">
            <v>3816</v>
          </cell>
          <cell r="B1839" t="str">
            <v>Mietartikel</v>
          </cell>
          <cell r="C1839" t="str">
            <v>Porzellan Velvet/Puls Hering</v>
          </cell>
          <cell r="D1839" t="str">
            <v>Amuses bouche-/Dessertschale Velvet Ø30 cm</v>
          </cell>
          <cell r="F1839">
            <v>3.35</v>
          </cell>
          <cell r="G1839">
            <v>0.4</v>
          </cell>
          <cell r="H1839">
            <v>0</v>
          </cell>
          <cell r="I1839">
            <v>98</v>
          </cell>
          <cell r="J1839">
            <v>600</v>
          </cell>
          <cell r="K1839">
            <v>5.0000000000000001E-3</v>
          </cell>
          <cell r="M1839" t="str">
            <v>8</v>
          </cell>
          <cell r="N1839" t="str">
            <v>Amuse bouche-/dessertschaal Velvet Ø30 cm H5.7 cm</v>
          </cell>
          <cell r="P1839" t="str">
            <v>Coupe à dessert Ø 30 cm H5.7 cm Velvet</v>
          </cell>
          <cell r="R1839" t="str">
            <v>Amuse bouche dessert bowl Velvet Ø30 cm H5.7 cm</v>
          </cell>
          <cell r="T1839">
            <v>8.5</v>
          </cell>
        </row>
        <row r="1840">
          <cell r="A1840">
            <v>3817</v>
          </cell>
          <cell r="B1840" t="str">
            <v>Mietartikel</v>
          </cell>
          <cell r="C1840" t="str">
            <v>Porzellan Velvet/Puls Hering</v>
          </cell>
          <cell r="D1840" t="str">
            <v>Coupeteller Velvet Ø20,5 cm</v>
          </cell>
          <cell r="F1840">
            <v>3.35</v>
          </cell>
          <cell r="G1840">
            <v>0.21</v>
          </cell>
          <cell r="H1840">
            <v>0</v>
          </cell>
          <cell r="I1840">
            <v>40</v>
          </cell>
          <cell r="J1840">
            <v>395</v>
          </cell>
          <cell r="K1840">
            <v>1.5E-3</v>
          </cell>
          <cell r="M1840" t="str">
            <v>30</v>
          </cell>
          <cell r="N1840" t="str">
            <v>Coupebord Velvet Ø20.5 cm H3.3 cm</v>
          </cell>
          <cell r="P1840" t="str">
            <v>Assiette Ø 20.5 cm H3.3 cm Velvet</v>
          </cell>
          <cell r="R1840" t="str">
            <v>Coupe plate Velvet Ø20.5 cm H3.3 cm</v>
          </cell>
          <cell r="T1840">
            <v>8.5</v>
          </cell>
        </row>
        <row r="1841">
          <cell r="A1841">
            <v>3818</v>
          </cell>
          <cell r="B1841" t="str">
            <v>Mietartikel</v>
          </cell>
          <cell r="C1841" t="str">
            <v>Porzellan Velvet/Puls Hering</v>
          </cell>
          <cell r="D1841" t="str">
            <v>Espressotasse Velvet 5 cl Ø7 H6 cm</v>
          </cell>
          <cell r="F1841">
            <v>2.2000000000000002</v>
          </cell>
          <cell r="G1841">
            <v>0.21</v>
          </cell>
          <cell r="H1841">
            <v>0</v>
          </cell>
          <cell r="I1841">
            <v>55</v>
          </cell>
          <cell r="J1841">
            <v>75</v>
          </cell>
          <cell r="K1841">
            <v>1.2999999999999999E-3</v>
          </cell>
          <cell r="M1841" t="str">
            <v>30</v>
          </cell>
          <cell r="N1841" t="str">
            <v>Espressokop Velvet 5 cl Ø7 cm H5.8 cm</v>
          </cell>
          <cell r="P1841" t="str">
            <v>Tasse à moka 5 cl Ø 7 cm H5.8 cm Velvet</v>
          </cell>
          <cell r="R1841" t="str">
            <v>Espresso cup Velvet 5 cl Ø7 cm H5.8 cm</v>
          </cell>
          <cell r="T1841">
            <v>5.5</v>
          </cell>
        </row>
        <row r="1842">
          <cell r="A1842">
            <v>3819</v>
          </cell>
          <cell r="B1842" t="str">
            <v>Mietartikel</v>
          </cell>
          <cell r="C1842" t="str">
            <v>Porzellan Velvet/Puls Hering</v>
          </cell>
          <cell r="D1842" t="str">
            <v>Espressountertasse Velvet Ø12 cm</v>
          </cell>
          <cell r="F1842">
            <v>2.2000000000000002</v>
          </cell>
          <cell r="G1842">
            <v>0.21</v>
          </cell>
          <cell r="H1842">
            <v>0</v>
          </cell>
          <cell r="I1842">
            <v>44</v>
          </cell>
          <cell r="J1842">
            <v>135</v>
          </cell>
          <cell r="K1842">
            <v>1E-3</v>
          </cell>
          <cell r="M1842" t="str">
            <v>50</v>
          </cell>
          <cell r="N1842" t="str">
            <v>Espressoschotel Velvet Ø12 cm H2 cm</v>
          </cell>
          <cell r="P1842" t="str">
            <v>Soucoupe moka Ø 12 cm H2 cm Velvet</v>
          </cell>
          <cell r="R1842" t="str">
            <v>Espresso saucer Velvet Ø12 cm H2 cm</v>
          </cell>
          <cell r="T1842">
            <v>5.5</v>
          </cell>
        </row>
        <row r="1843">
          <cell r="A1843">
            <v>3820</v>
          </cell>
          <cell r="B1843" t="str">
            <v>Mietartikel</v>
          </cell>
          <cell r="C1843" t="str">
            <v>Porzellan Velvet/Puls Hering</v>
          </cell>
          <cell r="D1843" t="str">
            <v>Espressotasse ohne Henkel Velvet 5 cl Ø7 H6 cm</v>
          </cell>
          <cell r="F1843">
            <v>2.2000000000000002</v>
          </cell>
          <cell r="G1843">
            <v>0.21</v>
          </cell>
          <cell r="H1843">
            <v>0</v>
          </cell>
          <cell r="I1843">
            <v>24</v>
          </cell>
          <cell r="J1843">
            <v>70</v>
          </cell>
          <cell r="K1843">
            <v>1.2999999999999999E-3</v>
          </cell>
          <cell r="M1843" t="str">
            <v>36</v>
          </cell>
          <cell r="N1843" t="str">
            <v>Espressokop zonder oor Velvet 5 cl Ø7 cm H5.8 cm</v>
          </cell>
          <cell r="P1843" t="str">
            <v>Tasse à moka sans anse 5 cl Ø 7 cm H5.8 cm Velvet</v>
          </cell>
          <cell r="R1843" t="str">
            <v>Espresso cup Velvet without handle 5 cl Ø7 cm H5.8 cm</v>
          </cell>
          <cell r="T1843">
            <v>5.5</v>
          </cell>
        </row>
        <row r="1844">
          <cell r="A1844">
            <v>3821</v>
          </cell>
          <cell r="B1844" t="str">
            <v>Mietartikel</v>
          </cell>
          <cell r="C1844" t="str">
            <v>Porzellan Velvet/Puls Hering</v>
          </cell>
          <cell r="D1844" t="str">
            <v>Dessertschale Bowl Velvet Ø16 cm</v>
          </cell>
          <cell r="F1844">
            <v>2.2000000000000002</v>
          </cell>
          <cell r="G1844">
            <v>0.21</v>
          </cell>
          <cell r="H1844">
            <v>0</v>
          </cell>
          <cell r="I1844">
            <v>55</v>
          </cell>
          <cell r="J1844">
            <v>225</v>
          </cell>
          <cell r="K1844">
            <v>1.5E-3</v>
          </cell>
          <cell r="M1844" t="str">
            <v>30</v>
          </cell>
          <cell r="N1844" t="str">
            <v>Dessertschaaltje Bowl Velvet Ø16 cm H4 cm</v>
          </cell>
          <cell r="P1844" t="str">
            <v>Coupe à dessert Bowl Ø 16 cm H4 cm Velvet</v>
          </cell>
          <cell r="R1844" t="str">
            <v>Dessert bowl Velvet Ø16 cm H4 cm</v>
          </cell>
          <cell r="T1844">
            <v>5.5</v>
          </cell>
        </row>
        <row r="1845">
          <cell r="A1845">
            <v>3822</v>
          </cell>
          <cell r="B1845" t="str">
            <v>Mietartikel</v>
          </cell>
          <cell r="C1845" t="str">
            <v>Porzellan Velvet/Puls Hering</v>
          </cell>
          <cell r="D1845" t="str">
            <v>Multi-Vorlegeschale Ø19 cm H6 cm Velvet</v>
          </cell>
          <cell r="F1845">
            <v>2.2000000000000002</v>
          </cell>
          <cell r="G1845">
            <v>0.21</v>
          </cell>
          <cell r="H1845">
            <v>0</v>
          </cell>
          <cell r="I1845">
            <v>70</v>
          </cell>
          <cell r="J1845">
            <v>410</v>
          </cell>
          <cell r="K1845">
            <v>6.0000000000000001E-3</v>
          </cell>
          <cell r="M1845" t="str">
            <v>15</v>
          </cell>
          <cell r="N1845" t="str">
            <v>Multi-opdienschaal Ø19 cm H6 cm Velvet</v>
          </cell>
          <cell r="P1845" t="str">
            <v>Coupe Ø 19 cm H6 cm Velvet</v>
          </cell>
          <cell r="R1845" t="str">
            <v>Multi bowl Ø19 cm H6 cm Velvet</v>
          </cell>
          <cell r="T1845">
            <v>4.95</v>
          </cell>
        </row>
        <row r="1846">
          <cell r="A1846">
            <v>3823</v>
          </cell>
          <cell r="B1846" t="str">
            <v>Mietartikel</v>
          </cell>
          <cell r="C1846" t="str">
            <v>Porzellan Velvet/Puls Hering</v>
          </cell>
          <cell r="D1846" t="str">
            <v>Vorlegeschale hoch Ø28 cm H8.5 cm Velvet</v>
          </cell>
          <cell r="F1846">
            <v>7.75</v>
          </cell>
          <cell r="G1846">
            <v>0.21</v>
          </cell>
          <cell r="H1846">
            <v>0</v>
          </cell>
          <cell r="I1846">
            <v>180</v>
          </cell>
          <cell r="J1846">
            <v>990</v>
          </cell>
          <cell r="K1846">
            <v>7.4999999999999997E-3</v>
          </cell>
          <cell r="M1846" t="str">
            <v>8</v>
          </cell>
          <cell r="N1846" t="str">
            <v>Opdienschaal hoog model Ø28 cm H8.5 cm Velvet</v>
          </cell>
          <cell r="P1846" t="str">
            <v>Bol Ø 28 cm H8.5 cm Velvet</v>
          </cell>
          <cell r="R1846" t="str">
            <v>Submit bowl high Ø28 cm H8.5 cm Velvet</v>
          </cell>
          <cell r="T1846">
            <v>16</v>
          </cell>
        </row>
        <row r="1847">
          <cell r="A1847">
            <v>3824</v>
          </cell>
          <cell r="B1847" t="str">
            <v>Mietartikel</v>
          </cell>
          <cell r="C1847" t="str">
            <v>Porzellan Velvet/Puls Hering</v>
          </cell>
          <cell r="D1847" t="str">
            <v>Vorlegeschale niedrig Ø33 cm H7.5 cm Velvet</v>
          </cell>
          <cell r="F1847">
            <v>7.75</v>
          </cell>
          <cell r="G1847">
            <v>0.4</v>
          </cell>
          <cell r="H1847">
            <v>0</v>
          </cell>
          <cell r="I1847">
            <v>195</v>
          </cell>
          <cell r="J1847">
            <v>1150</v>
          </cell>
          <cell r="K1847">
            <v>1.2500000000000001E-2</v>
          </cell>
          <cell r="M1847" t="str">
            <v>5</v>
          </cell>
          <cell r="N1847" t="str">
            <v>Opdienschaal laag model Ø33 cm H7.5 cm Velvet</v>
          </cell>
          <cell r="P1847" t="str">
            <v>Bol Ø 33 cm H7.5 cm Velvet</v>
          </cell>
          <cell r="R1847" t="str">
            <v>Submit bowl low Ø33 cm H7.5 cm Velvet</v>
          </cell>
          <cell r="T1847">
            <v>16.5</v>
          </cell>
        </row>
        <row r="1848">
          <cell r="A1848">
            <v>3826</v>
          </cell>
          <cell r="B1848" t="str">
            <v>Mietartikel</v>
          </cell>
          <cell r="C1848" t="str">
            <v>Porzellan Velvet/Puls Hering</v>
          </cell>
          <cell r="D1848" t="str">
            <v>Schale Velvet 7 cl Ø7,5 H6 cm</v>
          </cell>
          <cell r="F1848">
            <v>2.2000000000000002</v>
          </cell>
          <cell r="G1848">
            <v>0.21</v>
          </cell>
          <cell r="H1848">
            <v>0</v>
          </cell>
          <cell r="I1848">
            <v>60</v>
          </cell>
          <cell r="J1848">
            <v>75</v>
          </cell>
          <cell r="K1848">
            <v>2E-3</v>
          </cell>
          <cell r="M1848" t="str">
            <v>25</v>
          </cell>
          <cell r="N1848" t="str">
            <v>Komschaal Velvet 7 cl Ø7.5 cm H6 cm</v>
          </cell>
          <cell r="P1848" t="str">
            <v>Coupe 7 cl Ø 7.5 cm H6 cm Velvet</v>
          </cell>
          <cell r="R1848" t="str">
            <v>Bowl Velvet 7 cl Ø7.5 cm H6 cm</v>
          </cell>
          <cell r="T1848">
            <v>5.5</v>
          </cell>
        </row>
        <row r="1849">
          <cell r="A1849">
            <v>3827</v>
          </cell>
          <cell r="B1849" t="str">
            <v>Mietartikel</v>
          </cell>
          <cell r="C1849" t="str">
            <v>Porzellan Velvet/Puls Hering</v>
          </cell>
          <cell r="D1849" t="str">
            <v>Schale Velvet 20 cl Ø11 H7,5 cm</v>
          </cell>
          <cell r="F1849">
            <v>2.2000000000000002</v>
          </cell>
          <cell r="G1849">
            <v>0.21</v>
          </cell>
          <cell r="H1849">
            <v>0</v>
          </cell>
          <cell r="I1849">
            <v>36</v>
          </cell>
          <cell r="J1849">
            <v>150</v>
          </cell>
          <cell r="K1849">
            <v>3.0000000000000001E-3</v>
          </cell>
          <cell r="M1849" t="str">
            <v>16</v>
          </cell>
          <cell r="N1849" t="str">
            <v>Komschaal Vevet 20 cl Ø11 cm H7.5 cm</v>
          </cell>
          <cell r="P1849" t="str">
            <v>Coupe 20 cl Ø 11 cm H7.5 cm Velvet</v>
          </cell>
          <cell r="R1849" t="str">
            <v>Bowl Velvet 20 cl Ø11 cm H7.5 cm</v>
          </cell>
          <cell r="T1849">
            <v>5.5</v>
          </cell>
        </row>
        <row r="1850">
          <cell r="A1850">
            <v>3828</v>
          </cell>
          <cell r="B1850" t="str">
            <v>Mietartikel</v>
          </cell>
          <cell r="C1850" t="str">
            <v>Porzellan Velvet/Puls Hering</v>
          </cell>
          <cell r="D1850" t="str">
            <v>Schale Velvet 40 cl Ø13,5 H9 cm</v>
          </cell>
          <cell r="F1850">
            <v>2.2000000000000002</v>
          </cell>
          <cell r="G1850">
            <v>0.21</v>
          </cell>
          <cell r="H1850">
            <v>0</v>
          </cell>
          <cell r="I1850">
            <v>85</v>
          </cell>
          <cell r="J1850">
            <v>265</v>
          </cell>
          <cell r="K1850">
            <v>5.3E-3</v>
          </cell>
          <cell r="M1850" t="str">
            <v>9</v>
          </cell>
          <cell r="N1850" t="str">
            <v>Komschaal Velvet 40 cl Ø13.5 cm H9 cm</v>
          </cell>
          <cell r="P1850" t="str">
            <v>Coupe 40 cl Ø 13.5 cm H9 cm Velvet</v>
          </cell>
          <cell r="R1850" t="str">
            <v>Bowl Velvet 40 cl Ø13.5 cm H9 cm</v>
          </cell>
          <cell r="T1850">
            <v>5.5</v>
          </cell>
        </row>
        <row r="1851">
          <cell r="A1851">
            <v>3829</v>
          </cell>
          <cell r="B1851" t="str">
            <v>Mietartikel</v>
          </cell>
          <cell r="C1851" t="str">
            <v>Porzellan Velvet/Puls Hering</v>
          </cell>
          <cell r="D1851" t="str">
            <v>Schale 3 ltr Ø27 cm H9 cm Velvet</v>
          </cell>
          <cell r="F1851">
            <v>7.75</v>
          </cell>
          <cell r="G1851">
            <v>0.4</v>
          </cell>
          <cell r="H1851">
            <v>0</v>
          </cell>
          <cell r="I1851">
            <v>180</v>
          </cell>
          <cell r="J1851">
            <v>1350</v>
          </cell>
          <cell r="K1851">
            <v>0.02</v>
          </cell>
          <cell r="M1851" t="str">
            <v>8</v>
          </cell>
          <cell r="N1851" t="str">
            <v>Opdienschaal 3 ltr Ø27 cm H9 cm Velvet</v>
          </cell>
          <cell r="P1851" t="str">
            <v>Bol 3 ltr Ø 27 cm H9 cm Velvet</v>
          </cell>
          <cell r="R1851" t="str">
            <v>Bowl 3 ltr Ø27 cm H9 cm Velvet</v>
          </cell>
          <cell r="T1851">
            <v>17</v>
          </cell>
        </row>
        <row r="1852">
          <cell r="A1852">
            <v>3830</v>
          </cell>
          <cell r="B1852" t="str">
            <v>Mietartikel</v>
          </cell>
          <cell r="C1852" t="str">
            <v>Porzellan Velvet/Puls Hering</v>
          </cell>
          <cell r="D1852" t="str">
            <v>Beilageschale 14 cl Ø10 cm H5.4 cm Velvet</v>
          </cell>
          <cell r="F1852">
            <v>2.2000000000000002</v>
          </cell>
          <cell r="G1852">
            <v>0.21</v>
          </cell>
          <cell r="H1852">
            <v>0</v>
          </cell>
          <cell r="I1852">
            <v>33</v>
          </cell>
          <cell r="J1852">
            <v>160</v>
          </cell>
          <cell r="K1852">
            <v>3.0000000000000001E-3</v>
          </cell>
          <cell r="M1852" t="str">
            <v>16</v>
          </cell>
          <cell r="N1852" t="str">
            <v>Groenteschaal 14 cl Ø10 cm H5.4 cm Velvet</v>
          </cell>
          <cell r="P1852" t="str">
            <v>Coupe pour garnitures 14 cl Ø 10 cm H5.4 cm Velvet</v>
          </cell>
          <cell r="R1852" t="str">
            <v>Supplement bowl 14 cl Ø10 cm H5.4 cm Velvet</v>
          </cell>
          <cell r="T1852">
            <v>4.75</v>
          </cell>
        </row>
        <row r="1853">
          <cell r="A1853">
            <v>3831</v>
          </cell>
          <cell r="B1853" t="str">
            <v>Mietartikel</v>
          </cell>
          <cell r="C1853" t="str">
            <v>Porzellan Velvet/Puls Hering</v>
          </cell>
          <cell r="D1853" t="str">
            <v>Beilageschale 50 cl Ø20 cm H6 cm Velvet</v>
          </cell>
          <cell r="F1853">
            <v>3.5</v>
          </cell>
          <cell r="G1853">
            <v>0.21</v>
          </cell>
          <cell r="H1853">
            <v>0</v>
          </cell>
          <cell r="I1853">
            <v>80</v>
          </cell>
          <cell r="J1853">
            <v>450</v>
          </cell>
          <cell r="K1853">
            <v>5.0000000000000001E-3</v>
          </cell>
          <cell r="M1853" t="str">
            <v>15</v>
          </cell>
          <cell r="N1853" t="str">
            <v>Groenteschaal 50 cl Ø20 cm H6 cm Velvet</v>
          </cell>
          <cell r="P1853" t="str">
            <v>Coupe pour garnitures 50 cl Ø 20 cm H6 cm Velvet</v>
          </cell>
          <cell r="R1853" t="str">
            <v>Supplement bowl 50 cl Ø20 cm H6 cm Velvet</v>
          </cell>
          <cell r="T1853">
            <v>7.5</v>
          </cell>
        </row>
        <row r="1854">
          <cell r="A1854">
            <v>3832</v>
          </cell>
          <cell r="B1854" t="str">
            <v>Mietartikel</v>
          </cell>
          <cell r="C1854" t="str">
            <v>Porzellan Velvet/Puls Hering</v>
          </cell>
          <cell r="D1854" t="str">
            <v>Beilageschale Ø22 cm H8.3 cm Velvet</v>
          </cell>
          <cell r="F1854">
            <v>7.75</v>
          </cell>
          <cell r="G1854">
            <v>0.21</v>
          </cell>
          <cell r="H1854">
            <v>0</v>
          </cell>
          <cell r="I1854">
            <v>160</v>
          </cell>
          <cell r="J1854">
            <v>600</v>
          </cell>
          <cell r="K1854">
            <v>0.01</v>
          </cell>
          <cell r="M1854" t="str">
            <v>10</v>
          </cell>
          <cell r="N1854" t="str">
            <v>Groenteschaal Ø22 cm H8.3 cm Velvet</v>
          </cell>
          <cell r="P1854" t="str">
            <v>Coupe pour garnitures Ø 22 cm H8.3 cm Velvet</v>
          </cell>
          <cell r="R1854" t="str">
            <v>Supplement bowl Ø22 cm H8.3 cm Velvet</v>
          </cell>
          <cell r="T1854">
            <v>19.5</v>
          </cell>
        </row>
        <row r="1855">
          <cell r="A1855">
            <v>3833</v>
          </cell>
          <cell r="B1855" t="str">
            <v>Mietartikel</v>
          </cell>
          <cell r="C1855" t="str">
            <v>Porzellan Velvet/Puls Hering</v>
          </cell>
          <cell r="D1855" t="str">
            <v>Beilageschale Velvet Ø28 H10,5 cm</v>
          </cell>
          <cell r="F1855">
            <v>7.75</v>
          </cell>
          <cell r="G1855">
            <v>0.21</v>
          </cell>
          <cell r="H1855">
            <v>0</v>
          </cell>
          <cell r="I1855">
            <v>180</v>
          </cell>
          <cell r="J1855">
            <v>1350</v>
          </cell>
          <cell r="K1855">
            <v>0.02</v>
          </cell>
          <cell r="M1855" t="str">
            <v>4</v>
          </cell>
          <cell r="N1855" t="str">
            <v>Groenteschaal Velvet Ø27,5 cm H10.5 cm</v>
          </cell>
          <cell r="P1855" t="str">
            <v>Coupe pour garnitures Ø 28 cm H10.5 cm Velvet</v>
          </cell>
          <cell r="R1855" t="str">
            <v>Supplement bowl Velvet 3 ltr Ø27.5 cm H10.5 cm</v>
          </cell>
          <cell r="T1855">
            <v>19.5</v>
          </cell>
        </row>
        <row r="1856">
          <cell r="A1856">
            <v>3834</v>
          </cell>
          <cell r="B1856" t="str">
            <v>Mietartikel</v>
          </cell>
          <cell r="C1856" t="str">
            <v>Porzellan Velvet/Puls Hering</v>
          </cell>
          <cell r="D1856" t="str">
            <v>Beilageschale 6 ltr Ø35 H13 cm Velvet</v>
          </cell>
          <cell r="F1856">
            <v>7.75</v>
          </cell>
          <cell r="G1856">
            <v>0.4</v>
          </cell>
          <cell r="H1856">
            <v>0</v>
          </cell>
          <cell r="I1856">
            <v>195</v>
          </cell>
          <cell r="J1856">
            <v>2900</v>
          </cell>
          <cell r="K1856">
            <v>3.5000000000000003E-2</v>
          </cell>
          <cell r="M1856" t="str">
            <v>1</v>
          </cell>
          <cell r="N1856" t="str">
            <v>Groenteschaal 6 ltr Ø35 H13 cm Velvet</v>
          </cell>
          <cell r="P1856" t="str">
            <v>Coupe pour garnitures 6 ltr Ø 35 H13 cm Velvet</v>
          </cell>
          <cell r="R1856" t="str">
            <v>Supplement bowl 6 ltr Ø35 cm H13 cm Velvet</v>
          </cell>
          <cell r="T1856">
            <v>19.5</v>
          </cell>
        </row>
        <row r="1857">
          <cell r="A1857">
            <v>3835</v>
          </cell>
          <cell r="B1857" t="str">
            <v>Mietartikel</v>
          </cell>
          <cell r="C1857" t="str">
            <v>Porzellan Velvet/Puls Hering</v>
          </cell>
          <cell r="D1857" t="str">
            <v>Becher 10 cl Ø7 cm H7.7 cm Velvet</v>
          </cell>
          <cell r="F1857">
            <v>2.2000000000000002</v>
          </cell>
          <cell r="G1857">
            <v>0.21</v>
          </cell>
          <cell r="H1857">
            <v>0</v>
          </cell>
          <cell r="I1857">
            <v>22</v>
          </cell>
          <cell r="J1857">
            <v>150</v>
          </cell>
          <cell r="K1857">
            <v>1.5E-3</v>
          </cell>
          <cell r="M1857" t="str">
            <v>36</v>
          </cell>
          <cell r="N1857" t="str">
            <v>Beker 10 cl Ø7 cm H7.7 cm Velvet</v>
          </cell>
          <cell r="P1857" t="str">
            <v>Tasse 10 cl Ø 7 cm H7.7 cm Velvet</v>
          </cell>
          <cell r="R1857" t="str">
            <v>Beaker 10 cl Ø7 cm H7.7 cm Velvet</v>
          </cell>
          <cell r="T1857">
            <v>4.5</v>
          </cell>
        </row>
        <row r="1858">
          <cell r="A1858">
            <v>3836</v>
          </cell>
          <cell r="B1858" t="str">
            <v>Mietartikel</v>
          </cell>
          <cell r="C1858" t="str">
            <v>Porzellan Velvet/Puls Hering</v>
          </cell>
          <cell r="D1858" t="str">
            <v>Becher 18 cl Ø8.2 cm H8.2 cm Velvet</v>
          </cell>
          <cell r="F1858">
            <v>2.2000000000000002</v>
          </cell>
          <cell r="G1858">
            <v>0.21</v>
          </cell>
          <cell r="H1858">
            <v>0</v>
          </cell>
          <cell r="I1858">
            <v>28</v>
          </cell>
          <cell r="J1858">
            <v>175</v>
          </cell>
          <cell r="K1858">
            <v>2E-3</v>
          </cell>
          <cell r="M1858" t="str">
            <v>25</v>
          </cell>
          <cell r="N1858" t="str">
            <v>Beker 18 cl Ø8.2 cm H8.2 cm Velvet</v>
          </cell>
          <cell r="P1858" t="str">
            <v>Tasse 18 cl Ø 8.2 cm H8.2 cm Velvet</v>
          </cell>
          <cell r="R1858" t="str">
            <v>Beaker 18 cl Ø8.2 cm H8.2 cm Velvet</v>
          </cell>
          <cell r="T1858">
            <v>4.75</v>
          </cell>
        </row>
        <row r="1859">
          <cell r="A1859">
            <v>3837</v>
          </cell>
          <cell r="B1859" t="str">
            <v>Mietartikel</v>
          </cell>
          <cell r="C1859" t="str">
            <v>Porzellan Velvet/Puls Hering</v>
          </cell>
          <cell r="D1859" t="str">
            <v>Becher 22 cl Ø8.4 cm H11.6 cm Velvet</v>
          </cell>
          <cell r="F1859">
            <v>2.2000000000000002</v>
          </cell>
          <cell r="G1859">
            <v>0.21</v>
          </cell>
          <cell r="H1859">
            <v>0</v>
          </cell>
          <cell r="I1859">
            <v>33</v>
          </cell>
          <cell r="J1859">
            <v>210</v>
          </cell>
          <cell r="K1859">
            <v>2.3999999999999998E-3</v>
          </cell>
          <cell r="M1859" t="str">
            <v>25</v>
          </cell>
          <cell r="N1859" t="str">
            <v>Beker 22 cl Ø8.4 cm H11.6 cm Velvet</v>
          </cell>
          <cell r="P1859" t="str">
            <v>Tasse 22 cl Ø 8.4 cm H11.6 cm Velvet</v>
          </cell>
          <cell r="R1859" t="str">
            <v>Beaker 22 cl Ø8.4 cm H11.6 cm Velvet</v>
          </cell>
          <cell r="T1859">
            <v>4.75</v>
          </cell>
        </row>
        <row r="1860">
          <cell r="A1860">
            <v>3838</v>
          </cell>
          <cell r="B1860" t="str">
            <v>Mietartikel</v>
          </cell>
          <cell r="C1860" t="str">
            <v>Porzellan Velvet/Puls Hering</v>
          </cell>
          <cell r="D1860" t="str">
            <v>Kegelbecher 18 cl Ø8.5 cm H9.5 cm Velvet</v>
          </cell>
          <cell r="F1860">
            <v>2.2000000000000002</v>
          </cell>
          <cell r="G1860">
            <v>0.21</v>
          </cell>
          <cell r="H1860">
            <v>0</v>
          </cell>
          <cell r="I1860">
            <v>33</v>
          </cell>
          <cell r="J1860">
            <v>100</v>
          </cell>
          <cell r="K1860">
            <v>2E-3</v>
          </cell>
          <cell r="M1860" t="str">
            <v>25</v>
          </cell>
          <cell r="N1860" t="str">
            <v>Kegelbeker 18 cl Ø8.5 cm H9.5 cm Velvet</v>
          </cell>
          <cell r="P1860" t="str">
            <v>Tasse 18 cl Ø 8.5 cm H9.5 cm Velvet</v>
          </cell>
          <cell r="R1860" t="str">
            <v>Cone beaker 18 cl Ø8.5 cm H9.5 cm Velvet</v>
          </cell>
          <cell r="T1860">
            <v>4.75</v>
          </cell>
        </row>
        <row r="1861">
          <cell r="A1861">
            <v>3839</v>
          </cell>
          <cell r="B1861" t="str">
            <v>Mietartikel</v>
          </cell>
          <cell r="C1861" t="str">
            <v>Porzellan Velvet/Puls Hering</v>
          </cell>
          <cell r="D1861" t="str">
            <v>Karaffe Velvet 22 cl Ø8 H15 cm</v>
          </cell>
          <cell r="F1861">
            <v>2.2000000000000002</v>
          </cell>
          <cell r="G1861">
            <v>0.4</v>
          </cell>
          <cell r="H1861">
            <v>0</v>
          </cell>
          <cell r="I1861">
            <v>55</v>
          </cell>
          <cell r="J1861">
            <v>150</v>
          </cell>
          <cell r="K1861">
            <v>3.0000000000000001E-3</v>
          </cell>
          <cell r="M1861" t="str">
            <v>25</v>
          </cell>
          <cell r="N1861" t="str">
            <v>Karaf Velvet 22 cl Ø8 cm H15 cm</v>
          </cell>
          <cell r="P1861" t="str">
            <v>Carafe 22 cl Ø 8 cm H15 cm Velvet</v>
          </cell>
          <cell r="R1861" t="str">
            <v>Carafe Velvet 22 cl Ø8 cm H15 cm</v>
          </cell>
          <cell r="T1861">
            <v>5.5</v>
          </cell>
        </row>
        <row r="1862">
          <cell r="A1862">
            <v>3840</v>
          </cell>
          <cell r="B1862" t="str">
            <v>Mietartikel</v>
          </cell>
          <cell r="C1862" t="str">
            <v>Porzellan Velvet/Puls Hering</v>
          </cell>
          <cell r="D1862" t="str">
            <v>Karaffe Velvet 85 cl Ø16 H31.5 cm</v>
          </cell>
          <cell r="F1862">
            <v>7.75</v>
          </cell>
          <cell r="G1862">
            <v>0.4</v>
          </cell>
          <cell r="H1862">
            <v>0</v>
          </cell>
          <cell r="I1862">
            <v>108</v>
          </cell>
          <cell r="J1862">
            <v>500</v>
          </cell>
          <cell r="K1862">
            <v>0.01</v>
          </cell>
          <cell r="M1862" t="str">
            <v>6</v>
          </cell>
          <cell r="N1862" t="str">
            <v>Karaf Velvet 85 cl Ø16 cm H31.5 cm</v>
          </cell>
          <cell r="P1862" t="str">
            <v>Carafe 85 cl Ø 16 cm H31.5 cm Velvet</v>
          </cell>
          <cell r="R1862" t="str">
            <v>Carafe Velvet 85 cl Ø16 cm H31.5 cm</v>
          </cell>
          <cell r="T1862">
            <v>19.5</v>
          </cell>
        </row>
        <row r="1863">
          <cell r="A1863">
            <v>3841</v>
          </cell>
          <cell r="B1863" t="str">
            <v>Mietartikel</v>
          </cell>
          <cell r="C1863" t="str">
            <v>Porzellan Velvet/Puls Hering</v>
          </cell>
          <cell r="D1863" t="str">
            <v>Pastateller Velvet Ø30 cm</v>
          </cell>
          <cell r="F1863">
            <v>3.35</v>
          </cell>
          <cell r="G1863">
            <v>0.4</v>
          </cell>
          <cell r="H1863">
            <v>0</v>
          </cell>
          <cell r="I1863">
            <v>99</v>
          </cell>
          <cell r="J1863">
            <v>950</v>
          </cell>
          <cell r="K1863">
            <v>7.4999999999999997E-3</v>
          </cell>
          <cell r="M1863" t="str">
            <v>6</v>
          </cell>
          <cell r="N1863" t="str">
            <v>Pastabord Velvet Ø30 cm H6 cm</v>
          </cell>
          <cell r="P1863" t="str">
            <v>Assiette pour pâtes Ø 30 cm H6 cm Velvet</v>
          </cell>
          <cell r="R1863" t="str">
            <v>Pasta plate Velvet Ø30 cm H6 cm</v>
          </cell>
          <cell r="T1863">
            <v>8.5</v>
          </cell>
        </row>
        <row r="1864">
          <cell r="A1864">
            <v>3843</v>
          </cell>
          <cell r="B1864" t="str">
            <v>Mietartikel</v>
          </cell>
          <cell r="C1864" t="str">
            <v>Porzellan Velvet/Puls Hering</v>
          </cell>
          <cell r="D1864" t="str">
            <v>Quadratische Schale Velvet 16*16 cm</v>
          </cell>
          <cell r="F1864">
            <v>2.2000000000000002</v>
          </cell>
          <cell r="G1864">
            <v>0.21</v>
          </cell>
          <cell r="H1864">
            <v>0</v>
          </cell>
          <cell r="I1864">
            <v>79</v>
          </cell>
          <cell r="J1864">
            <v>460</v>
          </cell>
          <cell r="K1864">
            <v>1.5E-3</v>
          </cell>
          <cell r="M1864" t="str">
            <v>25</v>
          </cell>
          <cell r="N1864" t="str">
            <v>Vierkant schaaltje Velvet B16*D16*H4 cm</v>
          </cell>
          <cell r="P1864" t="str">
            <v>Coupe carrée 16*16 cm Velvet</v>
          </cell>
          <cell r="R1864" t="str">
            <v>Square bowl Velvet W16*D16*H4 cm</v>
          </cell>
          <cell r="T1864">
            <v>5.5</v>
          </cell>
        </row>
        <row r="1865">
          <cell r="A1865">
            <v>3847</v>
          </cell>
          <cell r="B1865" t="str">
            <v>Mietartikel</v>
          </cell>
          <cell r="C1865" t="str">
            <v>Designerstühle</v>
          </cell>
          <cell r="D1865" t="str">
            <v>Stuhl Helios schwarz B50*T60*H84 SH46 cm</v>
          </cell>
          <cell r="F1865">
            <v>11.75</v>
          </cell>
          <cell r="G1865">
            <v>0</v>
          </cell>
          <cell r="H1865">
            <v>2.2999999999999998</v>
          </cell>
          <cell r="I1865">
            <v>218.9</v>
          </cell>
          <cell r="J1865">
            <v>4100</v>
          </cell>
          <cell r="K1865">
            <v>0.12</v>
          </cell>
          <cell r="N1865" t="str">
            <v>Stoel Helios zwart B50*D60*H84 cm ZH46 cm</v>
          </cell>
          <cell r="P1865" t="str">
            <v>Chaise Helios noir LA50*P60*HS46*H84 cm</v>
          </cell>
          <cell r="R1865" t="str">
            <v>Chair Helios black W50*D60*H84 cm SH46 cm</v>
          </cell>
          <cell r="T1865">
            <v>45</v>
          </cell>
        </row>
        <row r="1866">
          <cell r="A1866">
            <v>3848</v>
          </cell>
          <cell r="B1866" t="str">
            <v>Mietartikel</v>
          </cell>
          <cell r="C1866" t="str">
            <v>Designerstühle</v>
          </cell>
          <cell r="D1866" t="str">
            <v>Stuhl Helios schwarz mit Armlehnen B56*T60*H84 SH46cm</v>
          </cell>
          <cell r="F1866">
            <v>13.75</v>
          </cell>
          <cell r="G1866">
            <v>0</v>
          </cell>
          <cell r="H1866">
            <v>3</v>
          </cell>
          <cell r="I1866">
            <v>247.5</v>
          </cell>
          <cell r="J1866">
            <v>5100</v>
          </cell>
          <cell r="K1866">
            <v>0.24</v>
          </cell>
          <cell r="N1866" t="str">
            <v>Stoel Helios zwart met armleuningen B56*D60*H84 ZH46cm</v>
          </cell>
          <cell r="P1866" t="str">
            <v>Chaise Helios noir avec accoudoir LA56*P60*H84 HS46cm</v>
          </cell>
          <cell r="R1866" t="str">
            <v>Chair Helios black with armrests W56*D60*H84 SH46cm</v>
          </cell>
          <cell r="T1866">
            <v>55</v>
          </cell>
        </row>
        <row r="1867">
          <cell r="A1867">
            <v>3851</v>
          </cell>
          <cell r="B1867" t="str">
            <v>Mietartikel</v>
          </cell>
          <cell r="C1867" t="str">
            <v>Tischdekoration</v>
          </cell>
          <cell r="D1867" t="str">
            <v>Vase/Windlicht Glas Ø20*H40 cm</v>
          </cell>
          <cell r="F1867">
            <v>17.5</v>
          </cell>
          <cell r="G1867">
            <v>2.5</v>
          </cell>
          <cell r="H1867">
            <v>0</v>
          </cell>
          <cell r="I1867">
            <v>59.4</v>
          </cell>
          <cell r="J1867">
            <v>3500</v>
          </cell>
          <cell r="K1867">
            <v>1.4999999999999999E-2</v>
          </cell>
          <cell r="M1867" t="str">
            <v>4</v>
          </cell>
          <cell r="N1867" t="str">
            <v>Vaas/windlicht glas Ø20*H40 cm</v>
          </cell>
          <cell r="P1867" t="str">
            <v>Vase/Photophore verre Ø 20*H40 cm</v>
          </cell>
          <cell r="R1867" t="str">
            <v>Vase/Wind light glass Ø20*H40 cm</v>
          </cell>
          <cell r="T1867">
            <v>0</v>
          </cell>
        </row>
        <row r="1868">
          <cell r="A1868">
            <v>3853</v>
          </cell>
          <cell r="B1868" t="str">
            <v>Mietartikel</v>
          </cell>
          <cell r="C1868" t="str">
            <v>Tischdekoration</v>
          </cell>
          <cell r="D1868" t="str">
            <v>Vase Saiku schwarz Ø19*H20 cm</v>
          </cell>
          <cell r="F1868">
            <v>22</v>
          </cell>
          <cell r="G1868">
            <v>0</v>
          </cell>
          <cell r="H1868">
            <v>0</v>
          </cell>
          <cell r="I1868">
            <v>106.7</v>
          </cell>
          <cell r="J1868">
            <v>3000</v>
          </cell>
          <cell r="K1868">
            <v>1.2E-2</v>
          </cell>
          <cell r="N1868" t="str">
            <v>Vaas Saiku zwart Ø19*H20 cm</v>
          </cell>
          <cell r="P1868" t="str">
            <v>Vase Saiku noir Ø 19*H20 cm</v>
          </cell>
          <cell r="R1868" t="str">
            <v>Vase Saiku black Ø19*H20 cm</v>
          </cell>
          <cell r="T1868">
            <v>0</v>
          </cell>
        </row>
        <row r="1869">
          <cell r="A1869">
            <v>3854</v>
          </cell>
          <cell r="B1869" t="str">
            <v>Mietartikel</v>
          </cell>
          <cell r="C1869" t="str">
            <v>Tischdekoration</v>
          </cell>
          <cell r="D1869" t="str">
            <v>Vase Saiku schwarz Ø13*H29 cm</v>
          </cell>
          <cell r="F1869">
            <v>19.95</v>
          </cell>
          <cell r="G1869">
            <v>0</v>
          </cell>
          <cell r="H1869">
            <v>0</v>
          </cell>
          <cell r="I1869">
            <v>55</v>
          </cell>
          <cell r="J1869">
            <v>3000</v>
          </cell>
          <cell r="K1869">
            <v>1.2E-2</v>
          </cell>
          <cell r="N1869" t="str">
            <v>Vaas Saiku zwart Ø13*H29 cm</v>
          </cell>
          <cell r="P1869" t="str">
            <v>Vase Saiku noir Ø 13*H29 cm</v>
          </cell>
          <cell r="R1869" t="str">
            <v>Vase Saiku black Ø13*H29 cm</v>
          </cell>
          <cell r="T1869">
            <v>0</v>
          </cell>
        </row>
        <row r="1870">
          <cell r="A1870">
            <v>3855</v>
          </cell>
          <cell r="B1870" t="str">
            <v>Mietartikel</v>
          </cell>
          <cell r="C1870" t="str">
            <v>Tischdekoration</v>
          </cell>
          <cell r="D1870" t="str">
            <v>Vase Saiku schwarz Ø7.5*H23 cm</v>
          </cell>
          <cell r="F1870">
            <v>17.75</v>
          </cell>
          <cell r="G1870">
            <v>0</v>
          </cell>
          <cell r="H1870">
            <v>0</v>
          </cell>
          <cell r="I1870">
            <v>75.900000000000006</v>
          </cell>
          <cell r="J1870">
            <v>1750</v>
          </cell>
          <cell r="K1870">
            <v>5.0000000000000001E-3</v>
          </cell>
          <cell r="N1870" t="str">
            <v>Vaas Saiku zwart Ø7.5*H23 cm</v>
          </cell>
          <cell r="P1870" t="str">
            <v>Vase Saiku noir Ø 7.5*H23 cm</v>
          </cell>
          <cell r="R1870" t="str">
            <v>Vase Saiku black Ø7.5*H23 cm</v>
          </cell>
          <cell r="T1870">
            <v>0</v>
          </cell>
        </row>
        <row r="1871">
          <cell r="A1871">
            <v>3857</v>
          </cell>
          <cell r="B1871" t="str">
            <v>Mietartikel</v>
          </cell>
          <cell r="C1871" t="str">
            <v>Tischdekoration</v>
          </cell>
          <cell r="D1871" t="str">
            <v>Vase Keramik creme 7*5*H20 cm</v>
          </cell>
          <cell r="F1871">
            <v>2.4</v>
          </cell>
          <cell r="G1871">
            <v>0</v>
          </cell>
          <cell r="I1871">
            <v>3.9</v>
          </cell>
          <cell r="J1871">
            <v>800</v>
          </cell>
          <cell r="K1871">
            <v>2.5000000000000001E-3</v>
          </cell>
          <cell r="N1871" t="str">
            <v>Vaas keramiek creme 7*5*H20 cm</v>
          </cell>
          <cell r="P1871" t="str">
            <v>Vase céramique crème 7*5*H20 cm</v>
          </cell>
          <cell r="R1871" t="str">
            <v>Vase ceramic cream 7*5*H20 cm</v>
          </cell>
          <cell r="T1871">
            <v>0</v>
          </cell>
        </row>
        <row r="1872">
          <cell r="A1872">
            <v>3858</v>
          </cell>
          <cell r="B1872" t="str">
            <v>Mietartikel</v>
          </cell>
          <cell r="C1872" t="str">
            <v>Tischdekoration</v>
          </cell>
          <cell r="D1872" t="str">
            <v>Vase Keramik grau 7*5*H20 cm</v>
          </cell>
          <cell r="F1872">
            <v>2.4</v>
          </cell>
          <cell r="G1872">
            <v>0</v>
          </cell>
          <cell r="I1872">
            <v>3.9</v>
          </cell>
          <cell r="J1872">
            <v>800</v>
          </cell>
          <cell r="K1872">
            <v>2.5000000000000001E-3</v>
          </cell>
          <cell r="N1872" t="str">
            <v>Vaas keramiek grijs 7*5*H20 cm</v>
          </cell>
          <cell r="P1872" t="str">
            <v>Vase céramique gris 7*5*H20 cm</v>
          </cell>
          <cell r="R1872" t="str">
            <v>Vase ceramic grey 7*5*H20 cm</v>
          </cell>
          <cell r="T1872">
            <v>0</v>
          </cell>
        </row>
        <row r="1873">
          <cell r="A1873">
            <v>3859</v>
          </cell>
          <cell r="B1873" t="str">
            <v>Mietartikel</v>
          </cell>
          <cell r="C1873" t="str">
            <v>Tischdekoration</v>
          </cell>
          <cell r="D1873" t="str">
            <v>Vase Keramik blau 7*5*H20 cm</v>
          </cell>
          <cell r="F1873">
            <v>2.4</v>
          </cell>
          <cell r="G1873">
            <v>0</v>
          </cell>
          <cell r="I1873">
            <v>3.9</v>
          </cell>
          <cell r="J1873">
            <v>800</v>
          </cell>
          <cell r="K1873">
            <v>2.5000000000000001E-3</v>
          </cell>
          <cell r="N1873" t="str">
            <v>Vaas keramiek blauw 7*5*H20 cm</v>
          </cell>
          <cell r="P1873" t="str">
            <v>Vase céramique bleu 7*5*H20 cm</v>
          </cell>
          <cell r="R1873" t="str">
            <v>Vase ceramic blue 7*5*H20 cm</v>
          </cell>
          <cell r="T1873">
            <v>0</v>
          </cell>
        </row>
        <row r="1874">
          <cell r="A1874">
            <v>3861</v>
          </cell>
          <cell r="B1874" t="str">
            <v>Mietartikel</v>
          </cell>
          <cell r="C1874" t="str">
            <v>Tischdekoration</v>
          </cell>
          <cell r="D1874" t="str">
            <v>Vase Glas Kolumbus groß Ø10 H40 cm</v>
          </cell>
          <cell r="F1874">
            <v>8.5</v>
          </cell>
          <cell r="G1874">
            <v>0.61</v>
          </cell>
          <cell r="H1874">
            <v>7</v>
          </cell>
          <cell r="I1874">
            <v>8.6</v>
          </cell>
          <cell r="J1874">
            <v>1300</v>
          </cell>
          <cell r="K1874">
            <v>7.4999999999999997E-3</v>
          </cell>
          <cell r="M1874" t="str">
            <v>16</v>
          </cell>
          <cell r="N1874" t="str">
            <v>Vaas glas Kolumbus groot Ø10*H40 cm</v>
          </cell>
          <cell r="P1874" t="str">
            <v>Vase Colombe grand Ø 10*H40 cm</v>
          </cell>
          <cell r="R1874" t="str">
            <v>Vase glass Kolumbus large Ø10*H40 cm</v>
          </cell>
          <cell r="T1874">
            <v>27.5</v>
          </cell>
        </row>
        <row r="1875">
          <cell r="A1875">
            <v>3862</v>
          </cell>
          <cell r="B1875" t="str">
            <v>Mietartikel</v>
          </cell>
          <cell r="C1875" t="str">
            <v>Tischdekoration</v>
          </cell>
          <cell r="D1875" t="str">
            <v>Vase Glas Olymp 10*10 H11 cm</v>
          </cell>
          <cell r="F1875">
            <v>2.9</v>
          </cell>
          <cell r="G1875">
            <v>0.61</v>
          </cell>
          <cell r="H1875">
            <v>4.5</v>
          </cell>
          <cell r="I1875">
            <v>3.9</v>
          </cell>
          <cell r="J1875">
            <v>500</v>
          </cell>
          <cell r="K1875">
            <v>2.5000000000000001E-3</v>
          </cell>
          <cell r="M1875" t="str">
            <v>16</v>
          </cell>
          <cell r="N1875" t="str">
            <v>Vaas glas Olymp L10*B10*H11 cm</v>
          </cell>
          <cell r="P1875" t="str">
            <v>Vase verre Olympe 10*10*H11 cm</v>
          </cell>
          <cell r="R1875" t="str">
            <v>Vase glass Olymp L10*W10*H11 cm</v>
          </cell>
          <cell r="T1875">
            <v>11</v>
          </cell>
        </row>
        <row r="1876">
          <cell r="A1876">
            <v>3863</v>
          </cell>
          <cell r="B1876" t="str">
            <v>Mietartikel</v>
          </cell>
          <cell r="C1876" t="str">
            <v>Tischdekoration</v>
          </cell>
          <cell r="D1876" t="str">
            <v>Vase Glas Olymp 15*15 H20 cm</v>
          </cell>
          <cell r="F1876">
            <v>7.25</v>
          </cell>
          <cell r="G1876">
            <v>0.61</v>
          </cell>
          <cell r="H1876">
            <v>5.75</v>
          </cell>
          <cell r="I1876">
            <v>12.7</v>
          </cell>
          <cell r="J1876">
            <v>1800</v>
          </cell>
          <cell r="K1876">
            <v>7.0000000000000001E-3</v>
          </cell>
          <cell r="M1876" t="str">
            <v>1</v>
          </cell>
          <cell r="N1876" t="str">
            <v>Vaas glas Olymp  L15*B15*H20 cm</v>
          </cell>
          <cell r="P1876" t="str">
            <v>Vase verre Olympe 15*15*H20 cm</v>
          </cell>
          <cell r="R1876" t="str">
            <v>Vase glass Olymp L15*W15*H20 cm</v>
          </cell>
          <cell r="T1876">
            <v>22</v>
          </cell>
        </row>
        <row r="1877">
          <cell r="A1877">
            <v>3865</v>
          </cell>
          <cell r="B1877" t="str">
            <v>Mietartikel</v>
          </cell>
          <cell r="C1877" t="str">
            <v>Tischdekoration</v>
          </cell>
          <cell r="D1877" t="str">
            <v>Glasvase Bottle klar Höhe 60cm FußØ15cm HalsØ6cm</v>
          </cell>
          <cell r="F1877">
            <v>13.25</v>
          </cell>
          <cell r="G1877">
            <v>3.5</v>
          </cell>
          <cell r="H1877">
            <v>8</v>
          </cell>
          <cell r="I1877">
            <v>31.9</v>
          </cell>
          <cell r="J1877">
            <v>4000</v>
          </cell>
          <cell r="K1877">
            <v>0.15</v>
          </cell>
          <cell r="N1877" t="str">
            <v>Glazen vaas Bottle helder - Hoogte 60cm VoetØ15cm HalsØ6cm</v>
          </cell>
          <cell r="P1877" t="str">
            <v>Vase en verre Bottle clair hauteur 60 cm pied Ø15cm</v>
          </cell>
          <cell r="Q1877" t="str">
            <v>(ouverture Ø6 cm)</v>
          </cell>
          <cell r="R1877" t="str">
            <v>Vase glass Bottle clear height 60cm footØ15cm neckØ6cm</v>
          </cell>
          <cell r="T1877">
            <v>30</v>
          </cell>
        </row>
        <row r="1878">
          <cell r="A1878">
            <v>3866</v>
          </cell>
          <cell r="B1878" t="str">
            <v>Mietartikel</v>
          </cell>
          <cell r="C1878" t="str">
            <v>Tischdekoration</v>
          </cell>
          <cell r="D1878" t="str">
            <v>Windlicht/Vase Thalia weiß Ø18*H30 cm</v>
          </cell>
          <cell r="F1878">
            <v>12.5</v>
          </cell>
          <cell r="G1878">
            <v>0</v>
          </cell>
          <cell r="I1878">
            <v>21.5</v>
          </cell>
          <cell r="J1878">
            <v>2500</v>
          </cell>
          <cell r="K1878">
            <v>1.4999999999999999E-2</v>
          </cell>
          <cell r="N1878" t="str">
            <v>Vaas/windlicht Thalia wit Ø18*H30 cm</v>
          </cell>
          <cell r="P1878" t="str">
            <v>Photophore/Vase Thalia blanc Ø 18*H30 cm</v>
          </cell>
          <cell r="R1878" t="str">
            <v>Wind light/Vase Thalia white Ø18*H30 cm</v>
          </cell>
          <cell r="T1878">
            <v>0</v>
          </cell>
        </row>
        <row r="1879">
          <cell r="A1879">
            <v>3867</v>
          </cell>
          <cell r="B1879" t="str">
            <v>Mietartikel</v>
          </cell>
          <cell r="C1879" t="str">
            <v>Dekoration / Vasen 2011</v>
          </cell>
          <cell r="D1879" t="str">
            <v>Glasvase Palma Zylinder Ø16 H18 cm</v>
          </cell>
          <cell r="F1879">
            <v>6.9</v>
          </cell>
          <cell r="G1879">
            <v>1.8</v>
          </cell>
          <cell r="H1879">
            <v>4</v>
          </cell>
          <cell r="I1879">
            <v>14.9</v>
          </cell>
          <cell r="J1879">
            <v>1500</v>
          </cell>
          <cell r="K1879">
            <v>0.01</v>
          </cell>
          <cell r="N1879" t="str">
            <v>Palma cylinder glazen vaas Ø16*H18 cm</v>
          </cell>
          <cell r="P1879" t="str">
            <v>Vase en verre cylindre Palma Ø16*H18 cm</v>
          </cell>
          <cell r="R1879" t="str">
            <v>Palma cylinder glass vase Ø16*H18 cm</v>
          </cell>
          <cell r="T1879">
            <v>16.5</v>
          </cell>
        </row>
        <row r="1880">
          <cell r="A1880">
            <v>3869</v>
          </cell>
          <cell r="B1880" t="str">
            <v>Mietartikel</v>
          </cell>
          <cell r="C1880" t="str">
            <v>Dekoration / Vasen 2011</v>
          </cell>
          <cell r="D1880" t="str">
            <v>Glasvase Palma Zylinder Ø30 H80 cm</v>
          </cell>
          <cell r="F1880">
            <v>25</v>
          </cell>
          <cell r="G1880">
            <v>6</v>
          </cell>
          <cell r="H1880">
            <v>11.5</v>
          </cell>
          <cell r="I1880">
            <v>93.5</v>
          </cell>
          <cell r="J1880">
            <v>8000</v>
          </cell>
          <cell r="K1880">
            <v>0.25</v>
          </cell>
          <cell r="N1880" t="str">
            <v>Palma cylinder glazen vaas Ø30*H80 cm</v>
          </cell>
          <cell r="P1880" t="str">
            <v>Vase en verre cylindre Palma Ø30*H80 cm</v>
          </cell>
          <cell r="R1880" t="str">
            <v>Palma cylinder glass vase Ø30*H80 cm</v>
          </cell>
          <cell r="T1880">
            <v>66</v>
          </cell>
        </row>
        <row r="1881">
          <cell r="A1881">
            <v>3871</v>
          </cell>
          <cell r="B1881" t="str">
            <v>Mietartikel</v>
          </cell>
          <cell r="C1881" t="str">
            <v>Tischdekoration</v>
          </cell>
          <cell r="D1881" t="str">
            <v>Teelichthalter Keramik creme 9*7 cm</v>
          </cell>
          <cell r="F1881">
            <v>0.85</v>
          </cell>
          <cell r="G1881">
            <v>0</v>
          </cell>
          <cell r="I1881">
            <v>1.6</v>
          </cell>
          <cell r="J1881">
            <v>150</v>
          </cell>
          <cell r="K1881">
            <v>6.9999999999999999E-4</v>
          </cell>
          <cell r="N1881" t="str">
            <v>Theelichthouder keramiek creme 9*7 cm</v>
          </cell>
          <cell r="P1881" t="str">
            <v>Photophore céramique crème 9*7 cm</v>
          </cell>
          <cell r="R1881" t="str">
            <v>Tealight holder ceramic cream 9*7 cm</v>
          </cell>
          <cell r="T1881">
            <v>0</v>
          </cell>
        </row>
        <row r="1882">
          <cell r="A1882">
            <v>3872</v>
          </cell>
          <cell r="B1882" t="str">
            <v>Mietartikel</v>
          </cell>
          <cell r="C1882" t="str">
            <v>Tischdekoration</v>
          </cell>
          <cell r="D1882" t="str">
            <v>Teelichthalter Keramik grau 9*7 cm</v>
          </cell>
          <cell r="F1882">
            <v>0.85</v>
          </cell>
          <cell r="G1882">
            <v>0</v>
          </cell>
          <cell r="I1882">
            <v>1.6</v>
          </cell>
          <cell r="J1882">
            <v>150</v>
          </cell>
          <cell r="K1882">
            <v>6.9999999999999999E-4</v>
          </cell>
          <cell r="N1882" t="str">
            <v>Theelichthouder keramiek grijs 9*7 cm</v>
          </cell>
          <cell r="P1882" t="str">
            <v>Photophore céramique gris 9*7 cm</v>
          </cell>
          <cell r="R1882" t="str">
            <v>Tealight holder ceramic grey 9*7 cm</v>
          </cell>
          <cell r="T1882">
            <v>0</v>
          </cell>
        </row>
        <row r="1883">
          <cell r="A1883">
            <v>3873</v>
          </cell>
          <cell r="B1883" t="str">
            <v>Mietartikel</v>
          </cell>
          <cell r="C1883" t="str">
            <v>Tischdekoration</v>
          </cell>
          <cell r="D1883" t="str">
            <v>Teelichthalter Keramik blau 9*7 cm</v>
          </cell>
          <cell r="F1883">
            <v>0.85</v>
          </cell>
          <cell r="G1883">
            <v>0</v>
          </cell>
          <cell r="I1883">
            <v>1.6</v>
          </cell>
          <cell r="J1883">
            <v>150</v>
          </cell>
          <cell r="K1883">
            <v>6.9999999999999999E-4</v>
          </cell>
          <cell r="N1883" t="str">
            <v>Theelichthouder keramiek blauw 9*7 cm</v>
          </cell>
          <cell r="P1883" t="str">
            <v>Photophore céramique bleu 9*7 cm</v>
          </cell>
          <cell r="R1883" t="str">
            <v>Tealight holder ceramic blue 9*7 cm</v>
          </cell>
          <cell r="T1883">
            <v>0</v>
          </cell>
        </row>
        <row r="1884">
          <cell r="A1884">
            <v>3876</v>
          </cell>
          <cell r="B1884" t="str">
            <v>Mietartikel</v>
          </cell>
          <cell r="C1884" t="str">
            <v>Tischdekoration</v>
          </cell>
          <cell r="D1884" t="str">
            <v>Windlicht Glas Classico Ø20 cm H35 cm</v>
          </cell>
          <cell r="F1884">
            <v>16.5</v>
          </cell>
          <cell r="G1884">
            <v>0</v>
          </cell>
          <cell r="H1884">
            <v>0</v>
          </cell>
          <cell r="I1884">
            <v>29.7</v>
          </cell>
          <cell r="J1884">
            <v>1250</v>
          </cell>
          <cell r="K1884">
            <v>5.4999999999999997E-3</v>
          </cell>
          <cell r="N1884" t="str">
            <v>Windlicht glas Classico Ø20 cm H35 cm</v>
          </cell>
          <cell r="P1884" t="str">
            <v>Photophore verre Classico Ø 20 cm H35 cm</v>
          </cell>
          <cell r="R1884" t="str">
            <v>Wind light glass Classico Ø20 cm H35 cm</v>
          </cell>
          <cell r="T1884">
            <v>0</v>
          </cell>
        </row>
        <row r="1885">
          <cell r="A1885">
            <v>3877</v>
          </cell>
          <cell r="B1885" t="str">
            <v>Mietartikel</v>
          </cell>
          <cell r="C1885" t="str">
            <v>Tischdekoration</v>
          </cell>
          <cell r="D1885" t="str">
            <v>Vase Glas Olymp 5*5 H24 cm</v>
          </cell>
          <cell r="F1885">
            <v>1.95</v>
          </cell>
          <cell r="G1885">
            <v>0.61</v>
          </cell>
          <cell r="H1885">
            <v>5.75</v>
          </cell>
          <cell r="I1885">
            <v>3.8</v>
          </cell>
          <cell r="J1885">
            <v>550</v>
          </cell>
          <cell r="K1885">
            <v>2.5000000000000001E-3</v>
          </cell>
          <cell r="M1885" t="str">
            <v>36</v>
          </cell>
          <cell r="N1885" t="str">
            <v>Vaas glas Olymp L5*B5*H24 cm</v>
          </cell>
          <cell r="P1885" t="str">
            <v>Vase verre Olympe 5*5*H24 cm</v>
          </cell>
          <cell r="R1885" t="str">
            <v>Vase glass Olymp L5*W5*H24 cm</v>
          </cell>
          <cell r="T1885">
            <v>11</v>
          </cell>
        </row>
        <row r="1886">
          <cell r="A1886">
            <v>3878</v>
          </cell>
          <cell r="B1886" t="str">
            <v>Mietartikel</v>
          </cell>
          <cell r="C1886" t="str">
            <v>Tischdekoration</v>
          </cell>
          <cell r="D1886" t="str">
            <v>Vase Glas Kolumbus klein Ø9 H25 cm</v>
          </cell>
          <cell r="F1886">
            <v>4.25</v>
          </cell>
          <cell r="G1886">
            <v>0.61</v>
          </cell>
          <cell r="H1886">
            <v>5.75</v>
          </cell>
          <cell r="I1886">
            <v>5.5</v>
          </cell>
          <cell r="J1886">
            <v>700</v>
          </cell>
          <cell r="K1886">
            <v>3.5000000000000001E-3</v>
          </cell>
          <cell r="N1886" t="str">
            <v>Vaas glas Kolumbus klein Ø9*H25 cm</v>
          </cell>
          <cell r="P1886" t="str">
            <v>Vase Colombe petit Ø 9*H25 cm</v>
          </cell>
          <cell r="R1886" t="str">
            <v>Vase glass Kolumbus small Ø9*H25 cm</v>
          </cell>
          <cell r="T1886">
            <v>16.5</v>
          </cell>
        </row>
        <row r="1887">
          <cell r="A1887">
            <v>3881</v>
          </cell>
          <cell r="B1887" t="str">
            <v>Mietartikel</v>
          </cell>
          <cell r="C1887" t="str">
            <v>Tischdekoration</v>
          </cell>
          <cell r="D1887" t="str">
            <v>Steinteller Taj 15*15 cm</v>
          </cell>
          <cell r="F1887">
            <v>2.25</v>
          </cell>
          <cell r="G1887">
            <v>0</v>
          </cell>
          <cell r="H1887">
            <v>0</v>
          </cell>
          <cell r="I1887">
            <v>3.3</v>
          </cell>
          <cell r="J1887">
            <v>150</v>
          </cell>
          <cell r="K1887">
            <v>8.0000000000000004E-4</v>
          </cell>
          <cell r="N1887" t="str">
            <v>Stenen bord Taj 15*15 cm</v>
          </cell>
          <cell r="P1887" t="str">
            <v>Assiette en pierre Taj 15*15 cm</v>
          </cell>
          <cell r="R1887" t="str">
            <v>Stone plate Taj 15*15 cm</v>
          </cell>
          <cell r="T1887">
            <v>0</v>
          </cell>
        </row>
        <row r="1888">
          <cell r="A1888">
            <v>3882</v>
          </cell>
          <cell r="B1888" t="str">
            <v>Mietartikel</v>
          </cell>
          <cell r="C1888" t="str">
            <v>Tischdekoration</v>
          </cell>
          <cell r="D1888" t="str">
            <v>Steinteller Taj 20*20 cm</v>
          </cell>
          <cell r="F1888">
            <v>3</v>
          </cell>
          <cell r="G1888">
            <v>0</v>
          </cell>
          <cell r="H1888">
            <v>0</v>
          </cell>
          <cell r="I1888">
            <v>3.6</v>
          </cell>
          <cell r="J1888">
            <v>175</v>
          </cell>
          <cell r="K1888">
            <v>8.9999999999999998E-4</v>
          </cell>
          <cell r="N1888" t="str">
            <v>Stenen bord Taj 20*20 cm</v>
          </cell>
          <cell r="P1888" t="str">
            <v>Assiette en pierre Taj 20*20 cm</v>
          </cell>
          <cell r="R1888" t="str">
            <v>Stone plate Taj 20*20 cm</v>
          </cell>
          <cell r="T1888">
            <v>0</v>
          </cell>
        </row>
        <row r="1889">
          <cell r="A1889">
            <v>3883</v>
          </cell>
          <cell r="B1889" t="str">
            <v>Mietartikel</v>
          </cell>
          <cell r="C1889" t="str">
            <v>Tischdekoration</v>
          </cell>
          <cell r="D1889" t="str">
            <v>Steinteller Taj 25*25 cm</v>
          </cell>
          <cell r="F1889">
            <v>3.5</v>
          </cell>
          <cell r="G1889">
            <v>0</v>
          </cell>
          <cell r="H1889">
            <v>0</v>
          </cell>
          <cell r="I1889">
            <v>3.8</v>
          </cell>
          <cell r="J1889">
            <v>200</v>
          </cell>
          <cell r="K1889">
            <v>1E-3</v>
          </cell>
          <cell r="N1889" t="str">
            <v>Stenen bord Taj 25*25 cm</v>
          </cell>
          <cell r="P1889" t="str">
            <v>Assiette en pierre Taj 25*25 cm</v>
          </cell>
          <cell r="R1889" t="str">
            <v>Stone plate Taj 25*25 cm</v>
          </cell>
          <cell r="T1889">
            <v>0</v>
          </cell>
        </row>
        <row r="1890">
          <cell r="A1890">
            <v>3885</v>
          </cell>
          <cell r="B1890" t="str">
            <v>Mietartikel</v>
          </cell>
          <cell r="C1890" t="str">
            <v>Tischdekoration</v>
          </cell>
          <cell r="D1890" t="str">
            <v>Blumenkasten polystone grau L83*B30*H30 cm</v>
          </cell>
          <cell r="F1890">
            <v>49.5</v>
          </cell>
          <cell r="G1890">
            <v>6</v>
          </cell>
          <cell r="H1890">
            <v>8</v>
          </cell>
          <cell r="I1890">
            <v>163.9</v>
          </cell>
          <cell r="J1890">
            <v>15000</v>
          </cell>
          <cell r="K1890">
            <v>0.15</v>
          </cell>
          <cell r="N1890" t="str">
            <v>Terras planter polystone grijs L83*B30*H30 cm</v>
          </cell>
          <cell r="P1890" t="str">
            <v>Bac à fleurs Polystone gris L83*LA30*H30 cm</v>
          </cell>
          <cell r="R1890" t="str">
            <v>Terrace planter polystone grey L83*B30*H30 cm</v>
          </cell>
          <cell r="T1890">
            <v>132.5</v>
          </cell>
        </row>
        <row r="1891">
          <cell r="A1891">
            <v>3887</v>
          </cell>
          <cell r="B1891" t="str">
            <v>Mietartikel</v>
          </cell>
          <cell r="C1891" t="str">
            <v>Tischdekoration</v>
          </cell>
          <cell r="D1891" t="str">
            <v>Windlicht paint</v>
          </cell>
          <cell r="F1891">
            <v>1</v>
          </cell>
          <cell r="G1891">
            <v>0</v>
          </cell>
          <cell r="H1891">
            <v>0</v>
          </cell>
          <cell r="I1891">
            <v>3.3</v>
          </cell>
          <cell r="J1891">
            <v>150</v>
          </cell>
          <cell r="K1891">
            <v>6.9999999999999999E-4</v>
          </cell>
          <cell r="N1891" t="str">
            <v>Windlicht paint</v>
          </cell>
          <cell r="P1891" t="str">
            <v>Photophore Paint</v>
          </cell>
          <cell r="R1891" t="str">
            <v>Wind light paint</v>
          </cell>
          <cell r="T1891">
            <v>0</v>
          </cell>
        </row>
        <row r="1892">
          <cell r="A1892">
            <v>3893</v>
          </cell>
          <cell r="B1892" t="str">
            <v>Mietartikel</v>
          </cell>
          <cell r="C1892" t="str">
            <v>Designerstühle</v>
          </cell>
          <cell r="D1892" t="str">
            <v>Stuhl Helios weiß B50*T60*H84 SH46 cm</v>
          </cell>
          <cell r="F1892">
            <v>11.75</v>
          </cell>
          <cell r="G1892">
            <v>0</v>
          </cell>
          <cell r="H1892">
            <v>2.2999999999999998</v>
          </cell>
          <cell r="I1892">
            <v>218.9</v>
          </cell>
          <cell r="J1892">
            <v>4100</v>
          </cell>
          <cell r="K1892">
            <v>0.12</v>
          </cell>
          <cell r="N1892" t="str">
            <v>Stoel Helios wit B50*D60*H84 cm ZH46 cm</v>
          </cell>
          <cell r="P1892" t="str">
            <v>Chaise Helios blanc LA50*P60*HS46*H84 cm</v>
          </cell>
          <cell r="R1892" t="str">
            <v>Chair Helios white W50*D60*H84 cm SH46 cm</v>
          </cell>
          <cell r="T1892">
            <v>45</v>
          </cell>
        </row>
        <row r="1893">
          <cell r="A1893">
            <v>3894</v>
          </cell>
          <cell r="B1893" t="str">
            <v>Mietartikel</v>
          </cell>
          <cell r="C1893" t="str">
            <v>Designerstühle</v>
          </cell>
          <cell r="D1893" t="str">
            <v>Stuhl Helios weiß mit Armlehnen B56*T60*H84 SH46 cm</v>
          </cell>
          <cell r="F1893">
            <v>13.75</v>
          </cell>
          <cell r="G1893">
            <v>0</v>
          </cell>
          <cell r="H1893">
            <v>3</v>
          </cell>
          <cell r="I1893">
            <v>247.5</v>
          </cell>
          <cell r="J1893">
            <v>5100</v>
          </cell>
          <cell r="K1893">
            <v>0.24</v>
          </cell>
          <cell r="N1893" t="str">
            <v>Stoel Helios wit met armleuningen B56*D60*H84 cm ZH46 cm</v>
          </cell>
          <cell r="P1893" t="str">
            <v>Chaise Helios blanc avec accoudoir LA56*P60*HS46*H84 cm</v>
          </cell>
          <cell r="R1893" t="str">
            <v>Chair Helios white with armrests W56*D60*H84 cm SH46 cm</v>
          </cell>
          <cell r="T1893">
            <v>55</v>
          </cell>
        </row>
        <row r="1894">
          <cell r="A1894">
            <v>3895</v>
          </cell>
          <cell r="B1894" t="str">
            <v>Mietartikel</v>
          </cell>
          <cell r="C1894" t="str">
            <v>Designerstühle</v>
          </cell>
          <cell r="D1894" t="str">
            <v>Lounge Sessel Helios weiß B64*T64*H72 SH39 cm</v>
          </cell>
          <cell r="F1894">
            <v>27.5</v>
          </cell>
          <cell r="G1894">
            <v>0</v>
          </cell>
          <cell r="H1894">
            <v>3</v>
          </cell>
          <cell r="I1894">
            <v>280.5</v>
          </cell>
          <cell r="J1894">
            <v>5700</v>
          </cell>
          <cell r="K1894">
            <v>0.28000000000000003</v>
          </cell>
          <cell r="N1894" t="str">
            <v>Lounge stoel Helios wit B64*D64*H72 cm ZH39 cm</v>
          </cell>
          <cell r="P1894" t="str">
            <v>Fauteuil Helios blanc LA64*P64*HS39*H72 cm</v>
          </cell>
          <cell r="R1894" t="str">
            <v>Lounge chair Helios white W64*D64*H72 SH39 cm</v>
          </cell>
          <cell r="T1894">
            <v>88.5</v>
          </cell>
        </row>
        <row r="1895">
          <cell r="A1895">
            <v>3900</v>
          </cell>
          <cell r="B1895" t="str">
            <v>Mietartikel</v>
          </cell>
          <cell r="C1895" t="str">
            <v>Porzellan Velvet/Puls Hering</v>
          </cell>
          <cell r="D1895" t="str">
            <v>Tasse ohne Henkel Puls 17cl Ø11 H8 cm</v>
          </cell>
          <cell r="F1895">
            <v>3.35</v>
          </cell>
          <cell r="G1895">
            <v>0.21</v>
          </cell>
          <cell r="H1895">
            <v>0</v>
          </cell>
          <cell r="I1895">
            <v>72</v>
          </cell>
          <cell r="J1895">
            <v>175</v>
          </cell>
          <cell r="K1895">
            <v>2E-3</v>
          </cell>
          <cell r="M1895" t="str">
            <v>16</v>
          </cell>
          <cell r="N1895" t="str">
            <v>Kop zonder oor Puls 17cl Ø11 cm H8 cm</v>
          </cell>
          <cell r="P1895" t="str">
            <v>Tasse 17cl sans anse Ø 11 cm H8 cm Puls</v>
          </cell>
          <cell r="R1895" t="str">
            <v>Cup without handle Puls 17cl Ø11 cm H8 cm</v>
          </cell>
          <cell r="T1895">
            <v>8.5</v>
          </cell>
        </row>
        <row r="1896">
          <cell r="A1896">
            <v>3901</v>
          </cell>
          <cell r="B1896" t="str">
            <v>Mietartikel</v>
          </cell>
          <cell r="C1896" t="str">
            <v>Porzellan Velvet/Puls Hering</v>
          </cell>
          <cell r="D1896" t="str">
            <v>Kaffeetasse Puls 17cl Ø11 H8 cm</v>
          </cell>
          <cell r="F1896">
            <v>3.35</v>
          </cell>
          <cell r="G1896">
            <v>0.21</v>
          </cell>
          <cell r="H1896">
            <v>0</v>
          </cell>
          <cell r="I1896">
            <v>95</v>
          </cell>
          <cell r="J1896">
            <v>180</v>
          </cell>
          <cell r="K1896">
            <v>2E-3</v>
          </cell>
          <cell r="M1896" t="str">
            <v>16</v>
          </cell>
          <cell r="N1896" t="str">
            <v>Koffiekop Puls 17cl Ø11 cm H8 cm</v>
          </cell>
          <cell r="P1896" t="str">
            <v>Tasse à café 17cl Ø 11 cm H8 cm Puls</v>
          </cell>
          <cell r="R1896" t="str">
            <v>Coffee cup Puls 17cl Ø11 cm H8 cm</v>
          </cell>
          <cell r="T1896">
            <v>8.5</v>
          </cell>
        </row>
        <row r="1897">
          <cell r="A1897">
            <v>3902</v>
          </cell>
          <cell r="B1897" t="str">
            <v>Mietartikel</v>
          </cell>
          <cell r="C1897" t="str">
            <v>Porzellan Velvet/Puls Hering</v>
          </cell>
          <cell r="D1897" t="str">
            <v>Untertasse Puls Ø16,5 cm</v>
          </cell>
          <cell r="F1897">
            <v>3.35</v>
          </cell>
          <cell r="G1897">
            <v>0.21</v>
          </cell>
          <cell r="H1897">
            <v>0</v>
          </cell>
          <cell r="I1897">
            <v>64</v>
          </cell>
          <cell r="J1897">
            <v>200</v>
          </cell>
          <cell r="K1897">
            <v>1E-3</v>
          </cell>
          <cell r="M1897" t="str">
            <v>40</v>
          </cell>
          <cell r="N1897" t="str">
            <v>Schotel Puls Ø16.5 cm H2 cm</v>
          </cell>
          <cell r="P1897" t="str">
            <v>Soucoupe Ø 16.5 cm H2 cm Puls</v>
          </cell>
          <cell r="R1897" t="str">
            <v>Saucer Puls Ø16.5 cm</v>
          </cell>
          <cell r="T1897">
            <v>8.5</v>
          </cell>
        </row>
        <row r="1898">
          <cell r="A1898">
            <v>3903</v>
          </cell>
          <cell r="B1898" t="str">
            <v>Mietartikel</v>
          </cell>
          <cell r="C1898" t="str">
            <v>Porzellan Velvet/Puls Hering</v>
          </cell>
          <cell r="D1898" t="str">
            <v>Dessertteller flach Puls Ø23,5 cm</v>
          </cell>
          <cell r="F1898">
            <v>3.35</v>
          </cell>
          <cell r="G1898">
            <v>0.21</v>
          </cell>
          <cell r="H1898">
            <v>0</v>
          </cell>
          <cell r="I1898">
            <v>106</v>
          </cell>
          <cell r="J1898">
            <v>460</v>
          </cell>
          <cell r="K1898">
            <v>1.5E-3</v>
          </cell>
          <cell r="M1898" t="str">
            <v>30</v>
          </cell>
          <cell r="N1898" t="str">
            <v>Dessertbord Puls Ø23.5 cm</v>
          </cell>
          <cell r="P1898" t="str">
            <v>Assiette plate Ø 23.5 cm H2 cm Puls</v>
          </cell>
          <cell r="R1898" t="str">
            <v>Dessert plate Puls Ø23.5 cm</v>
          </cell>
          <cell r="T1898">
            <v>8.5</v>
          </cell>
        </row>
        <row r="1899">
          <cell r="A1899">
            <v>3904</v>
          </cell>
          <cell r="B1899" t="str">
            <v>Mietartikel</v>
          </cell>
          <cell r="C1899" t="str">
            <v>Porzellan Velvet/Puls Hering</v>
          </cell>
          <cell r="D1899" t="str">
            <v>Essteller flach Puls Ø29,5 cm</v>
          </cell>
          <cell r="F1899">
            <v>4.4000000000000004</v>
          </cell>
          <cell r="G1899">
            <v>0.21</v>
          </cell>
          <cell r="H1899">
            <v>0</v>
          </cell>
          <cell r="I1899">
            <v>120</v>
          </cell>
          <cell r="J1899">
            <v>870</v>
          </cell>
          <cell r="K1899">
            <v>5.0000000000000001E-3</v>
          </cell>
          <cell r="M1899" t="str">
            <v>10</v>
          </cell>
          <cell r="N1899" t="str">
            <v>Dinerbord Puls Ø29.5 cm</v>
          </cell>
          <cell r="P1899" t="str">
            <v>Assiette plate Ø 29.5 cm H3 cm Puls</v>
          </cell>
          <cell r="R1899" t="str">
            <v>Dinner plate Puls Ø29.5 cm</v>
          </cell>
          <cell r="T1899">
            <v>11</v>
          </cell>
        </row>
        <row r="1900">
          <cell r="A1900">
            <v>3905</v>
          </cell>
          <cell r="B1900" t="str">
            <v>Mietartikel</v>
          </cell>
          <cell r="C1900" t="str">
            <v>Porzellan Velvet/Puls Hering</v>
          </cell>
          <cell r="D1900" t="str">
            <v>Gourmetteller flach Puls Ø32 cm</v>
          </cell>
          <cell r="F1900">
            <v>4.4000000000000004</v>
          </cell>
          <cell r="G1900">
            <v>0.4</v>
          </cell>
          <cell r="H1900">
            <v>0</v>
          </cell>
          <cell r="I1900">
            <v>160</v>
          </cell>
          <cell r="J1900">
            <v>950</v>
          </cell>
          <cell r="K1900">
            <v>7.4999999999999997E-3</v>
          </cell>
          <cell r="M1900" t="str">
            <v>15</v>
          </cell>
          <cell r="N1900" t="str">
            <v>Gourmetbord Puls Ø32 cm</v>
          </cell>
          <cell r="P1900" t="str">
            <v>Assiette plate "Gourmet" Ø 32 cm H3 cm Puls</v>
          </cell>
          <cell r="R1900" t="str">
            <v>Gourmet plate Puls Ø32 cm</v>
          </cell>
          <cell r="T1900">
            <v>11</v>
          </cell>
        </row>
        <row r="1901">
          <cell r="A1901">
            <v>3906</v>
          </cell>
          <cell r="B1901" t="str">
            <v>Mietartikel</v>
          </cell>
          <cell r="C1901" t="str">
            <v>Porzellan Velvet/Puls Hering</v>
          </cell>
          <cell r="D1901" t="str">
            <v>Brotteller Puls Ø18 cm</v>
          </cell>
          <cell r="F1901">
            <v>3.35</v>
          </cell>
          <cell r="G1901">
            <v>0.21</v>
          </cell>
          <cell r="H1901">
            <v>0</v>
          </cell>
          <cell r="I1901">
            <v>79</v>
          </cell>
          <cell r="J1901">
            <v>285</v>
          </cell>
          <cell r="K1901">
            <v>1.2999999999999999E-3</v>
          </cell>
          <cell r="M1901" t="str">
            <v>30</v>
          </cell>
          <cell r="N1901" t="str">
            <v>Broodbord Puls Ø18 cm</v>
          </cell>
          <cell r="P1901" t="str">
            <v>Assiette à pain Ø 18 cm H2 cm Puls</v>
          </cell>
          <cell r="R1901" t="str">
            <v>Bread plate Puls Ø18 cm</v>
          </cell>
          <cell r="T1901">
            <v>8.5</v>
          </cell>
        </row>
        <row r="1902">
          <cell r="A1902">
            <v>3907</v>
          </cell>
          <cell r="B1902" t="str">
            <v>Mietartikel</v>
          </cell>
          <cell r="C1902" t="str">
            <v>Porzellan Velvet/Puls Hering</v>
          </cell>
          <cell r="D1902" t="str">
            <v>Suppenteller Puls Ø25 cm</v>
          </cell>
          <cell r="F1902">
            <v>4.4000000000000004</v>
          </cell>
          <cell r="G1902">
            <v>0.21</v>
          </cell>
          <cell r="H1902">
            <v>0</v>
          </cell>
          <cell r="I1902">
            <v>100</v>
          </cell>
          <cell r="J1902">
            <v>725</v>
          </cell>
          <cell r="K1902">
            <v>1.5E-3</v>
          </cell>
          <cell r="M1902" t="str">
            <v>15</v>
          </cell>
          <cell r="N1902" t="str">
            <v>Soepbord Puls Ø25 cm H6 cm</v>
          </cell>
          <cell r="P1902" t="str">
            <v>Assiette creuse Ø 25 cm H6 cm Puls</v>
          </cell>
          <cell r="R1902" t="str">
            <v>Soup plate Puls Ø25 cm H6 cm</v>
          </cell>
          <cell r="T1902">
            <v>11</v>
          </cell>
        </row>
        <row r="1903">
          <cell r="A1903">
            <v>3908</v>
          </cell>
          <cell r="B1903" t="str">
            <v>Mietartikel</v>
          </cell>
          <cell r="C1903" t="str">
            <v>Porzellan Velvet/Puls Hering</v>
          </cell>
          <cell r="D1903" t="str">
            <v>Teller schmale Fahne Puls Ø32 cm</v>
          </cell>
          <cell r="F1903">
            <v>4.4000000000000004</v>
          </cell>
          <cell r="G1903">
            <v>0.4</v>
          </cell>
          <cell r="H1903">
            <v>0</v>
          </cell>
          <cell r="I1903">
            <v>160</v>
          </cell>
          <cell r="J1903">
            <v>1250</v>
          </cell>
          <cell r="K1903">
            <v>7.4999999999999997E-3</v>
          </cell>
          <cell r="M1903" t="str">
            <v>12</v>
          </cell>
          <cell r="N1903" t="str">
            <v>Bord smalle rand Puls Ø32 cm</v>
          </cell>
          <cell r="P1903" t="str">
            <v>Assiette "bordure étroite" Ø 32 cm H2 cm Puls</v>
          </cell>
          <cell r="R1903" t="str">
            <v>Plate short rim Puls Ø32 cm</v>
          </cell>
          <cell r="T1903">
            <v>11</v>
          </cell>
        </row>
        <row r="1904">
          <cell r="A1904">
            <v>3910</v>
          </cell>
          <cell r="B1904" t="str">
            <v>Mietartikel</v>
          </cell>
          <cell r="C1904" t="str">
            <v>Porzellan Velvet/Puls Hering</v>
          </cell>
          <cell r="D1904" t="str">
            <v>Gourmetteller tiefer Spiegel Puls Ø32 cm</v>
          </cell>
          <cell r="F1904">
            <v>4.4000000000000004</v>
          </cell>
          <cell r="G1904">
            <v>0.4</v>
          </cell>
          <cell r="H1904">
            <v>0</v>
          </cell>
          <cell r="I1904">
            <v>140</v>
          </cell>
          <cell r="J1904">
            <v>1150</v>
          </cell>
          <cell r="K1904">
            <v>7.4999999999999997E-3</v>
          </cell>
          <cell r="M1904" t="str">
            <v>8</v>
          </cell>
          <cell r="N1904" t="str">
            <v>Gourmetbord Puls Ø32 cm H3.3 cm</v>
          </cell>
          <cell r="P1904" t="str">
            <v>Assiette creuse "Gourmet" Ø 32 cm H3.3 cm Puls</v>
          </cell>
          <cell r="R1904" t="str">
            <v>Gourmet plate deep level Puls Ø32 cm H3.3 cm</v>
          </cell>
          <cell r="T1904">
            <v>11</v>
          </cell>
        </row>
        <row r="1905">
          <cell r="A1905">
            <v>3911</v>
          </cell>
          <cell r="B1905" t="str">
            <v>Mietartikel</v>
          </cell>
          <cell r="C1905" t="str">
            <v>Porzellan Velvet/Puls Hering</v>
          </cell>
          <cell r="D1905" t="str">
            <v>Coupe Teller Puls Ø32 cm</v>
          </cell>
          <cell r="F1905">
            <v>4.4000000000000004</v>
          </cell>
          <cell r="G1905">
            <v>0.4</v>
          </cell>
          <cell r="H1905">
            <v>0</v>
          </cell>
          <cell r="I1905">
            <v>160</v>
          </cell>
          <cell r="J1905">
            <v>1025</v>
          </cell>
          <cell r="K1905">
            <v>7.4999999999999997E-3</v>
          </cell>
          <cell r="M1905" t="str">
            <v>10</v>
          </cell>
          <cell r="N1905" t="str">
            <v>Coupebord Puls Ø32 cm H4 cm</v>
          </cell>
          <cell r="P1905" t="str">
            <v>Coupe Ø 32 cm H4 cm Puls</v>
          </cell>
          <cell r="R1905" t="str">
            <v>Coupe plate Puls Ø32 cm H4 cm</v>
          </cell>
          <cell r="T1905">
            <v>11</v>
          </cell>
        </row>
        <row r="1906">
          <cell r="A1906">
            <v>3912</v>
          </cell>
          <cell r="B1906" t="str">
            <v>Mietartikel</v>
          </cell>
          <cell r="C1906" t="str">
            <v>Porzellan Velvet/Puls Hering</v>
          </cell>
          <cell r="D1906" t="str">
            <v>Platte/Platzteller Puls Ø36 cm</v>
          </cell>
          <cell r="F1906">
            <v>8.75</v>
          </cell>
          <cell r="G1906">
            <v>0.4</v>
          </cell>
          <cell r="H1906">
            <v>0</v>
          </cell>
          <cell r="I1906">
            <v>240</v>
          </cell>
          <cell r="J1906">
            <v>1300</v>
          </cell>
          <cell r="K1906">
            <v>1.2500000000000001E-2</v>
          </cell>
          <cell r="M1906" t="str">
            <v>12</v>
          </cell>
          <cell r="N1906" t="str">
            <v>Diner-/onderbord Puls Ø36 cm H3 cm</v>
          </cell>
          <cell r="P1906" t="str">
            <v>Assiette de présentation Ø 36 cm H3 cm Puls</v>
          </cell>
          <cell r="R1906" t="str">
            <v>Platter Puls Ø36 cm H3 cm</v>
          </cell>
          <cell r="T1906">
            <v>22</v>
          </cell>
        </row>
        <row r="1907">
          <cell r="A1907">
            <v>3913</v>
          </cell>
          <cell r="B1907" t="str">
            <v>Mietartikel</v>
          </cell>
          <cell r="C1907" t="str">
            <v>Porzellan Velvet/Puls Hering</v>
          </cell>
          <cell r="D1907" t="str">
            <v>Milchgießer Puls 10 cl Ø8 H8 cm</v>
          </cell>
          <cell r="F1907">
            <v>3.35</v>
          </cell>
          <cell r="G1907">
            <v>0.21</v>
          </cell>
          <cell r="H1907">
            <v>0</v>
          </cell>
          <cell r="I1907">
            <v>72</v>
          </cell>
          <cell r="J1907">
            <v>100</v>
          </cell>
          <cell r="K1907">
            <v>2E-3</v>
          </cell>
          <cell r="M1907" t="str">
            <v>25</v>
          </cell>
          <cell r="N1907" t="str">
            <v>Roomkan Puls 10 cl Ø8 cm H8 cm</v>
          </cell>
          <cell r="P1907" t="str">
            <v>Crémier 10 cl Ø 8 cm H8 cm Puls</v>
          </cell>
          <cell r="R1907" t="str">
            <v>Creamer Puls 10 cl Ø8 cm H8 cm</v>
          </cell>
          <cell r="T1907">
            <v>8.5</v>
          </cell>
        </row>
        <row r="1908">
          <cell r="A1908">
            <v>3914</v>
          </cell>
          <cell r="B1908" t="str">
            <v>Mietartikel</v>
          </cell>
          <cell r="C1908" t="str">
            <v>Porzellan Velvet/Puls Hering</v>
          </cell>
          <cell r="D1908" t="str">
            <v>Deckelschale Puls Ø11,5 H4,5 cm</v>
          </cell>
          <cell r="F1908">
            <v>3.35</v>
          </cell>
          <cell r="G1908">
            <v>0.21</v>
          </cell>
          <cell r="H1908">
            <v>0</v>
          </cell>
          <cell r="I1908">
            <v>95</v>
          </cell>
          <cell r="J1908">
            <v>80</v>
          </cell>
          <cell r="K1908">
            <v>1.5E-3</v>
          </cell>
          <cell r="N1908" t="str">
            <v>Dekselschaaltje Puls Ø11.5 cm H4.5 cm</v>
          </cell>
          <cell r="P1908" t="str">
            <v>Sucrière Ø 11.5 cm H4.5 cm Puls</v>
          </cell>
          <cell r="R1908" t="str">
            <v>Pot lid Puls Ø11.5 cm H4.5 cm</v>
          </cell>
          <cell r="T1908">
            <v>8.5</v>
          </cell>
        </row>
        <row r="1909">
          <cell r="A1909">
            <v>3915</v>
          </cell>
          <cell r="B1909" t="str">
            <v>Mietartikel</v>
          </cell>
          <cell r="C1909" t="str">
            <v>Porzellan Velvet/Puls Hering</v>
          </cell>
          <cell r="D1909" t="str">
            <v>Amuses bouche-Dessertschale Puls Ø22 cm</v>
          </cell>
          <cell r="E1909" t="str">
            <v>Innendurchmesser Ø 8 cm_x000D_
Achtung: Dekor Ringe sind unterschiedlich breit</v>
          </cell>
          <cell r="F1909">
            <v>4.4000000000000004</v>
          </cell>
          <cell r="G1909">
            <v>0.21</v>
          </cell>
          <cell r="H1909">
            <v>0</v>
          </cell>
          <cell r="I1909">
            <v>100</v>
          </cell>
          <cell r="J1909">
            <v>410</v>
          </cell>
          <cell r="K1909">
            <v>2E-3</v>
          </cell>
          <cell r="M1909" t="str">
            <v>25</v>
          </cell>
          <cell r="N1909" t="str">
            <v>Amuse bouche-dessertschaal Puls Ø22*H5 cm</v>
          </cell>
          <cell r="O1909" t="str">
            <v>Binnendoorsnede Ø8 cm</v>
          </cell>
          <cell r="P1909" t="str">
            <v>Coupe à dessert-amuse-bouche Ø 22 cm H5 cm Puls</v>
          </cell>
          <cell r="Q1909" t="str">
            <v>diamètre à l'intérieur Ø 8 cm_x000D_
Attention: les boucles de décoration sont différamment large</v>
          </cell>
          <cell r="R1909" t="str">
            <v>Amuse bouche-dessert bowl Puls Ø22 H5 cm</v>
          </cell>
          <cell r="S1909" t="str">
            <v>inner diameter Ø 8 cm</v>
          </cell>
          <cell r="T1909">
            <v>11</v>
          </cell>
        </row>
        <row r="1910">
          <cell r="A1910">
            <v>3916</v>
          </cell>
          <cell r="B1910" t="str">
            <v>Mietartikel</v>
          </cell>
          <cell r="C1910" t="str">
            <v>Porzellan Velvet/Puls Hering</v>
          </cell>
          <cell r="D1910" t="str">
            <v>Amuses bouche-Dessertschale Puls Ø30 cm</v>
          </cell>
          <cell r="E1910" t="str">
            <v>(Innendurchmesser Ø 11 cm)_x000D_
Achtung: Dekor Ringe sind unterschiedlich breit</v>
          </cell>
          <cell r="F1910">
            <v>4.4000000000000004</v>
          </cell>
          <cell r="G1910">
            <v>0.4</v>
          </cell>
          <cell r="H1910">
            <v>0</v>
          </cell>
          <cell r="I1910">
            <v>95</v>
          </cell>
          <cell r="J1910">
            <v>600</v>
          </cell>
          <cell r="K1910">
            <v>5.0000000000000001E-3</v>
          </cell>
          <cell r="M1910" t="str">
            <v>8</v>
          </cell>
          <cell r="N1910" t="str">
            <v>Amuse bouche-dessertschaal Puls Ø30*H5.7 cm</v>
          </cell>
          <cell r="O1910" t="str">
            <v>Binnendoorsnede Ø11 cm</v>
          </cell>
          <cell r="P1910" t="str">
            <v>Coupe à dessert/amuse-bouche Ø30 cm Puls</v>
          </cell>
          <cell r="Q1910" t="str">
            <v>(diamètre à l'intérieur Ø11 cm)_x000D_
Attention: les boucles de décoration sont différamment large</v>
          </cell>
          <cell r="R1910" t="str">
            <v>Amuse bouche-dessert bowl Puls Ø30 H5.7 cm</v>
          </cell>
          <cell r="S1910" t="str">
            <v>(inner diameter Ø 11 cm)</v>
          </cell>
          <cell r="T1910">
            <v>11</v>
          </cell>
        </row>
        <row r="1911">
          <cell r="A1911">
            <v>3917</v>
          </cell>
          <cell r="B1911" t="str">
            <v>Mietartikel</v>
          </cell>
          <cell r="C1911" t="str">
            <v>Porzellan Velvet/Puls Hering</v>
          </cell>
          <cell r="D1911" t="str">
            <v>Coupeteller Puls Ø20,5 cm</v>
          </cell>
          <cell r="F1911">
            <v>4.4000000000000004</v>
          </cell>
          <cell r="G1911">
            <v>0.21</v>
          </cell>
          <cell r="H1911">
            <v>0</v>
          </cell>
          <cell r="I1911">
            <v>95</v>
          </cell>
          <cell r="J1911">
            <v>400</v>
          </cell>
          <cell r="K1911">
            <v>1.5E-3</v>
          </cell>
          <cell r="M1911" t="str">
            <v>30</v>
          </cell>
          <cell r="N1911" t="str">
            <v>Coupebord Puls Ø20.5 cm H3.3 cm</v>
          </cell>
          <cell r="P1911" t="str">
            <v>Assiette Ø 20.5 cm H3.3 cm Puls</v>
          </cell>
          <cell r="R1911" t="str">
            <v>Coupe plate Puls Ø20.5 cm H3.3 cm</v>
          </cell>
          <cell r="T1911">
            <v>11</v>
          </cell>
        </row>
        <row r="1912">
          <cell r="A1912">
            <v>3918</v>
          </cell>
          <cell r="B1912" t="str">
            <v>Mietartikel</v>
          </cell>
          <cell r="C1912" t="str">
            <v>Porzellan Velvet/Puls Hering</v>
          </cell>
          <cell r="D1912" t="str">
            <v>Espressotasse Puls 5 cl Ø7 H6 cm</v>
          </cell>
          <cell r="F1912">
            <v>3.35</v>
          </cell>
          <cell r="G1912">
            <v>0.21</v>
          </cell>
          <cell r="H1912">
            <v>0</v>
          </cell>
          <cell r="I1912">
            <v>68</v>
          </cell>
          <cell r="J1912">
            <v>75</v>
          </cell>
          <cell r="K1912">
            <v>1.2999999999999999E-3</v>
          </cell>
          <cell r="M1912" t="str">
            <v>30</v>
          </cell>
          <cell r="N1912" t="str">
            <v>Espressokop Puls 5 cl Ø7 cm H5.8 cm</v>
          </cell>
          <cell r="P1912" t="str">
            <v>Tasse à moka 5 cl Ø 7 cm H5.8 cm Puls</v>
          </cell>
          <cell r="R1912" t="str">
            <v>Espresso cup Puls 5 cl Ø7 cm H5.8 cm</v>
          </cell>
          <cell r="T1912">
            <v>8.5</v>
          </cell>
        </row>
        <row r="1913">
          <cell r="A1913">
            <v>3919</v>
          </cell>
          <cell r="B1913" t="str">
            <v>Mietartikel</v>
          </cell>
          <cell r="C1913" t="str">
            <v>Porzellan Velvet/Puls Hering</v>
          </cell>
          <cell r="D1913" t="str">
            <v>Espressountertasse Puls Ø12 cm</v>
          </cell>
          <cell r="F1913">
            <v>3.35</v>
          </cell>
          <cell r="G1913">
            <v>0.21</v>
          </cell>
          <cell r="H1913">
            <v>0</v>
          </cell>
          <cell r="I1913">
            <v>60</v>
          </cell>
          <cell r="J1913">
            <v>135</v>
          </cell>
          <cell r="K1913">
            <v>1E-3</v>
          </cell>
          <cell r="M1913" t="str">
            <v>50</v>
          </cell>
          <cell r="N1913" t="str">
            <v>Espressoschotel Puls Ø12 cm H2 cm</v>
          </cell>
          <cell r="P1913" t="str">
            <v>Soucoupe moka Ø 12 cm H2 cm Puls</v>
          </cell>
          <cell r="R1913" t="str">
            <v>Espresso saucer Puls Ø12 cm H2 cm</v>
          </cell>
          <cell r="T1913">
            <v>8.5</v>
          </cell>
        </row>
        <row r="1914">
          <cell r="A1914">
            <v>3920</v>
          </cell>
          <cell r="B1914" t="str">
            <v>Mietartikel</v>
          </cell>
          <cell r="C1914" t="str">
            <v>Porzellan Velvet/Puls Hering</v>
          </cell>
          <cell r="D1914" t="str">
            <v>Espressotasse ohne Henkel Puls 5 cl Ø7 H6 cm</v>
          </cell>
          <cell r="F1914">
            <v>3.35</v>
          </cell>
          <cell r="G1914">
            <v>0.21</v>
          </cell>
          <cell r="H1914">
            <v>0</v>
          </cell>
          <cell r="I1914">
            <v>68</v>
          </cell>
          <cell r="J1914">
            <v>70</v>
          </cell>
          <cell r="K1914">
            <v>1.2999999999999999E-3</v>
          </cell>
          <cell r="M1914" t="str">
            <v>36</v>
          </cell>
          <cell r="N1914" t="str">
            <v>Espressokop zonder oor Puls 5 cl Ø7 cm H5.8 cm</v>
          </cell>
          <cell r="P1914" t="str">
            <v>Tasse à moka sans anse 5 cl Ø 7 cm H5.8 cm Puls</v>
          </cell>
          <cell r="R1914" t="str">
            <v>Espresso cup without handle Puls 5 cl Ø7 cm H5.8 cm</v>
          </cell>
          <cell r="T1914">
            <v>8.5</v>
          </cell>
        </row>
        <row r="1915">
          <cell r="A1915">
            <v>3921</v>
          </cell>
          <cell r="B1915" t="str">
            <v>Mietartikel</v>
          </cell>
          <cell r="C1915" t="str">
            <v>Porzellan Velvet/Puls Hering</v>
          </cell>
          <cell r="D1915" t="str">
            <v>Dessertschale Bowl Ø16 cm H4 cm Puls</v>
          </cell>
          <cell r="F1915">
            <v>3.35</v>
          </cell>
          <cell r="G1915">
            <v>0.21</v>
          </cell>
          <cell r="H1915">
            <v>0</v>
          </cell>
          <cell r="I1915">
            <v>75</v>
          </cell>
          <cell r="J1915">
            <v>225</v>
          </cell>
          <cell r="K1915">
            <v>1.5E-3</v>
          </cell>
          <cell r="M1915" t="str">
            <v>30</v>
          </cell>
          <cell r="N1915" t="str">
            <v>Dessertschaaltje Bowl Ø16 cm H4 cm Puls</v>
          </cell>
          <cell r="P1915" t="str">
            <v>Coupe à dessert Bowl Ø 16 cm H4 cm Puls</v>
          </cell>
          <cell r="R1915" t="str">
            <v>Dessert bowl Ø16 cm H4 cm Puls</v>
          </cell>
          <cell r="T1915">
            <v>8.5</v>
          </cell>
        </row>
        <row r="1916">
          <cell r="A1916">
            <v>3922</v>
          </cell>
          <cell r="B1916" t="str">
            <v>Mietartikel</v>
          </cell>
          <cell r="C1916" t="str">
            <v>Porzellan Velvet/Puls Hering</v>
          </cell>
          <cell r="D1916" t="str">
            <v>Multi-Vorlegeschale Ø19 cm H6 cm Puls</v>
          </cell>
          <cell r="F1916">
            <v>3.35</v>
          </cell>
          <cell r="G1916">
            <v>0.21</v>
          </cell>
          <cell r="H1916">
            <v>0</v>
          </cell>
          <cell r="I1916">
            <v>88</v>
          </cell>
          <cell r="J1916">
            <v>410</v>
          </cell>
          <cell r="K1916">
            <v>6.0000000000000001E-3</v>
          </cell>
          <cell r="M1916" t="str">
            <v>15</v>
          </cell>
          <cell r="N1916" t="str">
            <v>Multi-opdienschaal Ø19 cm H6 cm Puls</v>
          </cell>
          <cell r="P1916" t="str">
            <v>Coupe Ø 19 cm H6 cm Puls</v>
          </cell>
          <cell r="R1916" t="str">
            <v>Multi bowl Ø19 cm H6 cm Puls</v>
          </cell>
          <cell r="T1916">
            <v>8.5</v>
          </cell>
        </row>
        <row r="1917">
          <cell r="A1917">
            <v>3923</v>
          </cell>
          <cell r="B1917" t="str">
            <v>Mietartikel</v>
          </cell>
          <cell r="C1917" t="str">
            <v>Porzellan Velvet/Puls Hering</v>
          </cell>
          <cell r="D1917" t="str">
            <v>Vorlegeschale hoch Ø28 cm H8.5 cm Puls</v>
          </cell>
          <cell r="F1917">
            <v>8.75</v>
          </cell>
          <cell r="G1917">
            <v>0.21</v>
          </cell>
          <cell r="H1917">
            <v>0</v>
          </cell>
          <cell r="I1917">
            <v>215</v>
          </cell>
          <cell r="J1917">
            <v>990</v>
          </cell>
          <cell r="K1917">
            <v>7.4999999999999997E-3</v>
          </cell>
          <cell r="M1917" t="str">
            <v>8</v>
          </cell>
          <cell r="N1917" t="str">
            <v>Opdienschaal hoog model Ø28 cm H8.5 cm Puls</v>
          </cell>
          <cell r="P1917" t="str">
            <v>Bol Ø 28 cm H8.5 cm Puls</v>
          </cell>
          <cell r="R1917" t="str">
            <v>Submit bowl high Ø28 cm H8.5 cm Puls</v>
          </cell>
          <cell r="T1917">
            <v>19.5</v>
          </cell>
        </row>
        <row r="1918">
          <cell r="A1918">
            <v>3924</v>
          </cell>
          <cell r="B1918" t="str">
            <v>Mietartikel</v>
          </cell>
          <cell r="C1918" t="str">
            <v>Porzellan Velvet/Puls Hering</v>
          </cell>
          <cell r="D1918" t="str">
            <v>Vorlegeschale niedrig Ø33 cm H7.5 cm Puls</v>
          </cell>
          <cell r="F1918">
            <v>8.75</v>
          </cell>
          <cell r="G1918">
            <v>0.4</v>
          </cell>
          <cell r="H1918">
            <v>0</v>
          </cell>
          <cell r="I1918">
            <v>250</v>
          </cell>
          <cell r="J1918">
            <v>1150</v>
          </cell>
          <cell r="K1918">
            <v>1.2500000000000001E-2</v>
          </cell>
          <cell r="M1918" t="str">
            <v>5</v>
          </cell>
          <cell r="N1918" t="str">
            <v>Opdienschaal laag model Ø33 cm H7.5 cm Puls</v>
          </cell>
          <cell r="P1918" t="str">
            <v>Bol Ø 33 cm H7.5 cm Puls</v>
          </cell>
          <cell r="R1918" t="str">
            <v>Submit bowl low Ø33 cm H7.5 cm Puls</v>
          </cell>
          <cell r="T1918">
            <v>19.5</v>
          </cell>
        </row>
        <row r="1919">
          <cell r="A1919">
            <v>3926</v>
          </cell>
          <cell r="B1919" t="str">
            <v>Mietartikel</v>
          </cell>
          <cell r="C1919" t="str">
            <v>Porzellan Velvet/Puls Hering</v>
          </cell>
          <cell r="D1919" t="str">
            <v>Schale Puls 7 cl Ø7,5 H6 cm</v>
          </cell>
          <cell r="F1919">
            <v>3.35</v>
          </cell>
          <cell r="G1919">
            <v>0.21</v>
          </cell>
          <cell r="H1919">
            <v>0</v>
          </cell>
          <cell r="I1919">
            <v>28</v>
          </cell>
          <cell r="J1919">
            <v>75</v>
          </cell>
          <cell r="K1919">
            <v>2E-3</v>
          </cell>
          <cell r="M1919" t="str">
            <v>25</v>
          </cell>
          <cell r="N1919" t="str">
            <v>Komschaal Puls 7 cl Ø7.5 cm H6 cm</v>
          </cell>
          <cell r="P1919" t="str">
            <v>Coupe 7 cl Ø 7.5 cm H6 cm Puls</v>
          </cell>
          <cell r="R1919" t="str">
            <v>Bowl Puls 7 cl Ø7.5 cm H6 cm</v>
          </cell>
          <cell r="T1919">
            <v>8.5</v>
          </cell>
        </row>
        <row r="1920">
          <cell r="A1920">
            <v>3927</v>
          </cell>
          <cell r="B1920" t="str">
            <v>Mietartikel</v>
          </cell>
          <cell r="C1920" t="str">
            <v>Porzellan Velvet/Puls Hering</v>
          </cell>
          <cell r="D1920" t="str">
            <v>Schale 20 cl Ø11 cm H7.5 cm Puls</v>
          </cell>
          <cell r="F1920">
            <v>3.35</v>
          </cell>
          <cell r="G1920">
            <v>0.21</v>
          </cell>
          <cell r="H1920">
            <v>0</v>
          </cell>
          <cell r="I1920">
            <v>39</v>
          </cell>
          <cell r="J1920">
            <v>150</v>
          </cell>
          <cell r="K1920">
            <v>3.0000000000000001E-3</v>
          </cell>
          <cell r="M1920" t="str">
            <v>16</v>
          </cell>
          <cell r="N1920" t="str">
            <v>Komschaal 20 cl Ø11 cm H7.5 cm Puls</v>
          </cell>
          <cell r="P1920" t="str">
            <v>Coupe 20 cl Ø 11 cm H7.5 cm Puls</v>
          </cell>
          <cell r="R1920" t="str">
            <v>Bowl 20 cl Ø11 cm H7.5 cm Puls</v>
          </cell>
          <cell r="T1920">
            <v>8.5</v>
          </cell>
        </row>
        <row r="1921">
          <cell r="A1921">
            <v>3928</v>
          </cell>
          <cell r="B1921" t="str">
            <v>Mietartikel</v>
          </cell>
          <cell r="C1921" t="str">
            <v>Porzellan Velvet/Puls Hering</v>
          </cell>
          <cell r="D1921" t="str">
            <v>Schale 40 cl Ø13.5 cm H9 cm Puls</v>
          </cell>
          <cell r="F1921">
            <v>3.35</v>
          </cell>
          <cell r="G1921">
            <v>0.21</v>
          </cell>
          <cell r="H1921">
            <v>0</v>
          </cell>
          <cell r="I1921">
            <v>48</v>
          </cell>
          <cell r="J1921">
            <v>265</v>
          </cell>
          <cell r="K1921">
            <v>5.3E-3</v>
          </cell>
          <cell r="M1921" t="str">
            <v>9</v>
          </cell>
          <cell r="N1921" t="str">
            <v>Komschaal 40 cl Ø13.5 cm H9 cm Puls</v>
          </cell>
          <cell r="P1921" t="str">
            <v>Coupe 40 cl Ø 13.5 cm H9 cm Puls</v>
          </cell>
          <cell r="R1921" t="str">
            <v>Bowl 40 cl Ø13.5 cm H9 cm Puls</v>
          </cell>
          <cell r="T1921">
            <v>8.5</v>
          </cell>
        </row>
        <row r="1922">
          <cell r="A1922">
            <v>3929</v>
          </cell>
          <cell r="B1922" t="str">
            <v>Mietartikel</v>
          </cell>
          <cell r="C1922" t="str">
            <v>Porzellan Velvet/Puls Hering</v>
          </cell>
          <cell r="D1922" t="str">
            <v>Schale 3 ltr Ø27 cm H9 cm Puls</v>
          </cell>
          <cell r="F1922">
            <v>8.75</v>
          </cell>
          <cell r="G1922">
            <v>0.4</v>
          </cell>
          <cell r="H1922">
            <v>0</v>
          </cell>
          <cell r="I1922">
            <v>225</v>
          </cell>
          <cell r="J1922">
            <v>1350</v>
          </cell>
          <cell r="K1922">
            <v>0.02</v>
          </cell>
          <cell r="M1922" t="str">
            <v>8</v>
          </cell>
          <cell r="N1922" t="str">
            <v>Opdienschaal 3 ltr Ø27 cm H9 cm Puls</v>
          </cell>
          <cell r="P1922" t="str">
            <v>Bol 3 ltr Ø 27 cm H9 cm Puls</v>
          </cell>
          <cell r="R1922" t="str">
            <v>Bowl 3 ltr Ø27 cm H9 cm Puls</v>
          </cell>
          <cell r="T1922">
            <v>19.5</v>
          </cell>
        </row>
        <row r="1923">
          <cell r="A1923">
            <v>3930</v>
          </cell>
          <cell r="B1923" t="str">
            <v>Mietartikel</v>
          </cell>
          <cell r="C1923" t="str">
            <v>Porzellan Velvet/Puls Hering</v>
          </cell>
          <cell r="D1923" t="str">
            <v>Beilageschale 14 cl Ø10 cm H5.4 cm Puls</v>
          </cell>
          <cell r="F1923">
            <v>3.35</v>
          </cell>
          <cell r="G1923">
            <v>0.21</v>
          </cell>
          <cell r="H1923">
            <v>0</v>
          </cell>
          <cell r="I1923">
            <v>48</v>
          </cell>
          <cell r="J1923">
            <v>160</v>
          </cell>
          <cell r="K1923">
            <v>3.0000000000000001E-3</v>
          </cell>
          <cell r="M1923" t="str">
            <v>16</v>
          </cell>
          <cell r="N1923" t="str">
            <v>Groenteschaal 14 cl Ø10 cm H5.4 cm Puls</v>
          </cell>
          <cell r="P1923" t="str">
            <v>Coupe pour garnitures 14 cl Ø 10 cm H5.4 cm Puls</v>
          </cell>
          <cell r="R1923" t="str">
            <v>Supplement bowl 14 cl Ø10 cm H5.4 cm Puls</v>
          </cell>
          <cell r="T1923">
            <v>8.5</v>
          </cell>
        </row>
        <row r="1924">
          <cell r="A1924">
            <v>3931</v>
          </cell>
          <cell r="B1924" t="str">
            <v>Mietartikel</v>
          </cell>
          <cell r="C1924" t="str">
            <v>Porzellan Velvet/Puls Hering</v>
          </cell>
          <cell r="D1924" t="str">
            <v>Beilageschale 50 cl Ø20 cm H6 cm Puls</v>
          </cell>
          <cell r="F1924">
            <v>4.4000000000000004</v>
          </cell>
          <cell r="G1924">
            <v>0.21</v>
          </cell>
          <cell r="H1924">
            <v>0</v>
          </cell>
          <cell r="I1924">
            <v>115</v>
          </cell>
          <cell r="J1924">
            <v>450</v>
          </cell>
          <cell r="K1924">
            <v>5.0000000000000001E-3</v>
          </cell>
          <cell r="M1924" t="str">
            <v>15</v>
          </cell>
          <cell r="N1924" t="str">
            <v>Groenteschaal 50 cl Ø20 cm H6 cm Puls</v>
          </cell>
          <cell r="P1924" t="str">
            <v>Coupe pour garnitures 50 cl Ø 20 cm H6 cm Puls</v>
          </cell>
          <cell r="R1924" t="str">
            <v>Supplement bowl 50 cl Ø20 cm H6 cm Puls</v>
          </cell>
          <cell r="T1924">
            <v>8.5</v>
          </cell>
        </row>
        <row r="1925">
          <cell r="A1925">
            <v>3932</v>
          </cell>
          <cell r="B1925" t="str">
            <v>Mietartikel</v>
          </cell>
          <cell r="C1925" t="str">
            <v>Porzellan Velvet/Puls Hering</v>
          </cell>
          <cell r="D1925" t="str">
            <v>Beilageschale Ø22 cm H8.3 cm Puls</v>
          </cell>
          <cell r="F1925">
            <v>8.75</v>
          </cell>
          <cell r="G1925">
            <v>0.21</v>
          </cell>
          <cell r="H1925">
            <v>0</v>
          </cell>
          <cell r="I1925">
            <v>195</v>
          </cell>
          <cell r="J1925">
            <v>600</v>
          </cell>
          <cell r="K1925">
            <v>0.01</v>
          </cell>
          <cell r="M1925" t="str">
            <v>10</v>
          </cell>
          <cell r="N1925" t="str">
            <v>Groenteschaal Ø22 cmH8.3 cm Puls</v>
          </cell>
          <cell r="P1925" t="str">
            <v>Coupe pour garnitures Ø 22 cm H8.3 cm Puls</v>
          </cell>
          <cell r="R1925" t="str">
            <v>Supplement bowl Ø22 cm H8.3 cm Puls</v>
          </cell>
          <cell r="T1925">
            <v>19.5</v>
          </cell>
        </row>
        <row r="1926">
          <cell r="A1926">
            <v>3933</v>
          </cell>
          <cell r="B1926" t="str">
            <v>Mietartikel</v>
          </cell>
          <cell r="C1926" t="str">
            <v>Porzellan Velvet/Puls Hering</v>
          </cell>
          <cell r="D1926" t="str">
            <v>Beilageschale Puls Ø28 H10,5 cm</v>
          </cell>
          <cell r="F1926">
            <v>8.75</v>
          </cell>
          <cell r="G1926">
            <v>0.21</v>
          </cell>
          <cell r="H1926">
            <v>0</v>
          </cell>
          <cell r="I1926">
            <v>225</v>
          </cell>
          <cell r="J1926">
            <v>1350</v>
          </cell>
          <cell r="K1926">
            <v>0.02</v>
          </cell>
          <cell r="M1926" t="str">
            <v>4</v>
          </cell>
          <cell r="N1926" t="str">
            <v>Groenteschaal Puls Ø28 cm H10.5 cm</v>
          </cell>
          <cell r="P1926" t="str">
            <v>Coupe pour garnitures Ø 28 cm H10.5 cm Puls</v>
          </cell>
          <cell r="R1926" t="str">
            <v>Supplement bowl Puls 3 ltr Ø28 cm H10.5 cm</v>
          </cell>
          <cell r="T1926">
            <v>22</v>
          </cell>
        </row>
        <row r="1927">
          <cell r="A1927">
            <v>3934</v>
          </cell>
          <cell r="B1927" t="str">
            <v>Mietartikel</v>
          </cell>
          <cell r="C1927" t="str">
            <v>Porzellan Velvet/Puls Hering</v>
          </cell>
          <cell r="D1927" t="str">
            <v>Beilageschale 6 ltr Ø35 H13 cm Puls</v>
          </cell>
          <cell r="F1927">
            <v>8.75</v>
          </cell>
          <cell r="G1927">
            <v>0.4</v>
          </cell>
          <cell r="H1927">
            <v>0</v>
          </cell>
          <cell r="I1927">
            <v>265</v>
          </cell>
          <cell r="J1927">
            <v>2900</v>
          </cell>
          <cell r="K1927">
            <v>3.5000000000000003E-2</v>
          </cell>
          <cell r="M1927" t="str">
            <v>1</v>
          </cell>
          <cell r="N1927" t="str">
            <v>Groenteschaal 6 ltr Ø35 cm H13 cm Puls</v>
          </cell>
          <cell r="P1927" t="str">
            <v>Coupe pour garnitures 6 ltr Ø 35 H13 cm Puls</v>
          </cell>
          <cell r="R1927" t="str">
            <v>Supplement bowl 6 ltr Ø35 H13 cm Puls</v>
          </cell>
          <cell r="T1927">
            <v>19.5</v>
          </cell>
        </row>
        <row r="1928">
          <cell r="A1928">
            <v>3936</v>
          </cell>
          <cell r="B1928" t="str">
            <v>Mietartikel</v>
          </cell>
          <cell r="C1928" t="str">
            <v>Porzellan Velvet/Puls Hering</v>
          </cell>
          <cell r="D1928" t="str">
            <v>Becher 18 cl Ø8.2 cm H8.2 cm Puls</v>
          </cell>
          <cell r="F1928">
            <v>3.35</v>
          </cell>
          <cell r="G1928">
            <v>0.21</v>
          </cell>
          <cell r="H1928">
            <v>0</v>
          </cell>
          <cell r="I1928">
            <v>44</v>
          </cell>
          <cell r="J1928">
            <v>175</v>
          </cell>
          <cell r="K1928">
            <v>2E-3</v>
          </cell>
          <cell r="M1928" t="str">
            <v>25</v>
          </cell>
          <cell r="N1928" t="str">
            <v>Beker 18 cl Ø8.2 cm H8.2 cm Puls</v>
          </cell>
          <cell r="P1928" t="str">
            <v>Tasse 18 cl Ø 8.2 cm H8.2 cm Puls</v>
          </cell>
          <cell r="R1928" t="str">
            <v>Beaker 18 cl Ø8.2 cm H8.2 cm Puls</v>
          </cell>
          <cell r="T1928">
            <v>8.5</v>
          </cell>
        </row>
        <row r="1929">
          <cell r="A1929">
            <v>3937</v>
          </cell>
          <cell r="B1929" t="str">
            <v>Mietartikel</v>
          </cell>
          <cell r="C1929" t="str">
            <v>Porzellan Velvet/Puls Hering</v>
          </cell>
          <cell r="D1929" t="str">
            <v>Becher 22 cl Ø8.4 cm H11.6 cm Puls</v>
          </cell>
          <cell r="F1929">
            <v>3.35</v>
          </cell>
          <cell r="G1929">
            <v>0.21</v>
          </cell>
          <cell r="H1929">
            <v>0</v>
          </cell>
          <cell r="I1929">
            <v>44</v>
          </cell>
          <cell r="J1929">
            <v>210</v>
          </cell>
          <cell r="K1929">
            <v>2.3999999999999998E-3</v>
          </cell>
          <cell r="M1929" t="str">
            <v>25</v>
          </cell>
          <cell r="N1929" t="str">
            <v>Beker 22 cl Ø8.4 cm H11.6 cm Puls</v>
          </cell>
          <cell r="P1929" t="str">
            <v>Tasse 22 cl Ø 8.4 cm H11.6 cm Puls</v>
          </cell>
          <cell r="R1929" t="str">
            <v>Beaker 22 cl Ø8.4 cm H11.6 cm Puls</v>
          </cell>
          <cell r="T1929">
            <v>8.5</v>
          </cell>
        </row>
        <row r="1930">
          <cell r="A1930">
            <v>3939</v>
          </cell>
          <cell r="B1930" t="str">
            <v>Mietartikel</v>
          </cell>
          <cell r="C1930" t="str">
            <v>Porzellan Velvet/Puls Hering</v>
          </cell>
          <cell r="D1930" t="str">
            <v>Karaffe Puls 22 cl Ø8 H15 cm</v>
          </cell>
          <cell r="F1930">
            <v>3.35</v>
          </cell>
          <cell r="G1930">
            <v>0.4</v>
          </cell>
          <cell r="H1930">
            <v>0</v>
          </cell>
          <cell r="I1930">
            <v>88</v>
          </cell>
          <cell r="J1930">
            <v>150</v>
          </cell>
          <cell r="K1930">
            <v>3.0000000000000001E-3</v>
          </cell>
          <cell r="M1930" t="str">
            <v>25</v>
          </cell>
          <cell r="N1930" t="str">
            <v>Karaf Puls 22 cl Ø8 H15 cm</v>
          </cell>
          <cell r="P1930" t="str">
            <v>Carafe 22 cl Ø 8 cm H15 cm Puls</v>
          </cell>
          <cell r="R1930" t="str">
            <v>Carafe Puls 22 cl Ø8 cm H15 cm</v>
          </cell>
          <cell r="T1930">
            <v>8.5</v>
          </cell>
        </row>
        <row r="1931">
          <cell r="A1931">
            <v>3940</v>
          </cell>
          <cell r="B1931" t="str">
            <v>Mietartikel</v>
          </cell>
          <cell r="C1931" t="str">
            <v>Porzellan Velvet/Puls Hering</v>
          </cell>
          <cell r="D1931" t="str">
            <v>Karaffe 85 cl Ø16 cm H31.5 cm Puls</v>
          </cell>
          <cell r="F1931">
            <v>8.75</v>
          </cell>
          <cell r="G1931">
            <v>0.4</v>
          </cell>
          <cell r="H1931">
            <v>0</v>
          </cell>
          <cell r="I1931">
            <v>140</v>
          </cell>
          <cell r="J1931">
            <v>500</v>
          </cell>
          <cell r="K1931">
            <v>0.01</v>
          </cell>
          <cell r="M1931" t="str">
            <v>6</v>
          </cell>
          <cell r="N1931" t="str">
            <v>Karaf 85 cl Ø16 cm H31.5 cm Puls</v>
          </cell>
          <cell r="P1931" t="str">
            <v>Carafe 85 cl Ø 16 cm H31.5 cm Puls</v>
          </cell>
          <cell r="R1931" t="str">
            <v>Carafe 85 cl Ø16 cm H31.5 cm Puls</v>
          </cell>
          <cell r="T1931">
            <v>22</v>
          </cell>
        </row>
        <row r="1932">
          <cell r="A1932">
            <v>3941</v>
          </cell>
          <cell r="B1932" t="str">
            <v>Mietartikel</v>
          </cell>
          <cell r="C1932" t="str">
            <v>Porzellan Velvet/Puls Hering</v>
          </cell>
          <cell r="D1932" t="str">
            <v>Pastateller Puls Ø30 cm</v>
          </cell>
          <cell r="F1932">
            <v>4.4000000000000004</v>
          </cell>
          <cell r="G1932">
            <v>0.4</v>
          </cell>
          <cell r="H1932">
            <v>0</v>
          </cell>
          <cell r="I1932">
            <v>160</v>
          </cell>
          <cell r="J1932">
            <v>950</v>
          </cell>
          <cell r="K1932">
            <v>7.4999999999999997E-3</v>
          </cell>
          <cell r="M1932" t="str">
            <v>6</v>
          </cell>
          <cell r="N1932" t="str">
            <v>Pastabord Puls Ø30 cm H6</v>
          </cell>
          <cell r="P1932" t="str">
            <v>Assiette pour pâtes Ø 30 cm H6 cm Puls</v>
          </cell>
          <cell r="R1932" t="str">
            <v>Pasta plate Puls Ø30 cm H6 cm</v>
          </cell>
          <cell r="T1932">
            <v>11</v>
          </cell>
        </row>
        <row r="1933">
          <cell r="A1933">
            <v>3951</v>
          </cell>
          <cell r="B1933" t="str">
            <v>Mietartikel</v>
          </cell>
          <cell r="C1933" t="str">
            <v>Tischdekoration</v>
          </cell>
          <cell r="D1933" t="str">
            <v>Deko-Schale schwarz 12*12*H2 cm</v>
          </cell>
          <cell r="F1933">
            <v>3.25</v>
          </cell>
          <cell r="G1933">
            <v>0</v>
          </cell>
          <cell r="H1933">
            <v>0</v>
          </cell>
          <cell r="I1933">
            <v>0</v>
          </cell>
          <cell r="J1933">
            <v>800</v>
          </cell>
          <cell r="K1933">
            <v>1.1999999999999999E-3</v>
          </cell>
          <cell r="N1933" t="str">
            <v>Deko-schaal zwart 12*12*H2 cm</v>
          </cell>
          <cell r="P1933" t="str">
            <v>Bol de décoration noir 12*12*H2 cm</v>
          </cell>
          <cell r="R1933" t="str">
            <v>Decoration bowl black 12*12*H2 cm</v>
          </cell>
          <cell r="T1933">
            <v>0</v>
          </cell>
        </row>
        <row r="1934">
          <cell r="A1934">
            <v>3952</v>
          </cell>
          <cell r="B1934" t="str">
            <v>Mietartikel</v>
          </cell>
          <cell r="C1934" t="str">
            <v>Tischdekoration</v>
          </cell>
          <cell r="D1934" t="str">
            <v>Deko-Schale schwarz 20*20*H3 cm</v>
          </cell>
          <cell r="F1934">
            <v>4.25</v>
          </cell>
          <cell r="G1934">
            <v>0</v>
          </cell>
          <cell r="H1934">
            <v>0</v>
          </cell>
          <cell r="I1934">
            <v>0</v>
          </cell>
          <cell r="J1934">
            <v>1000</v>
          </cell>
          <cell r="K1934">
            <v>2E-3</v>
          </cell>
          <cell r="N1934" t="str">
            <v>Deko-schaal zwart 20*20*H3 cm</v>
          </cell>
          <cell r="P1934" t="str">
            <v>Bol de décoration noir 20*20*H3 cm</v>
          </cell>
          <cell r="R1934" t="str">
            <v>Decoration bowl black 20*20*H3 cm</v>
          </cell>
          <cell r="T1934">
            <v>0</v>
          </cell>
        </row>
        <row r="1935">
          <cell r="A1935">
            <v>3954</v>
          </cell>
          <cell r="B1935" t="str">
            <v>Mietartikel</v>
          </cell>
          <cell r="C1935" t="str">
            <v>Tischdekoration</v>
          </cell>
          <cell r="D1935" t="str">
            <v>Deko-Schale schwarz 41*41*H6 cm</v>
          </cell>
          <cell r="F1935">
            <v>6.25</v>
          </cell>
          <cell r="G1935">
            <v>0</v>
          </cell>
          <cell r="H1935">
            <v>0</v>
          </cell>
          <cell r="I1935">
            <v>0</v>
          </cell>
          <cell r="J1935">
            <v>2400</v>
          </cell>
          <cell r="K1935">
            <v>1.7500000000000002E-2</v>
          </cell>
          <cell r="N1935" t="str">
            <v>Deko-schaal zwart 41*41*H6 cm</v>
          </cell>
          <cell r="P1935" t="str">
            <v>Bol de décoration noir 41*41*H6 cm</v>
          </cell>
          <cell r="R1935" t="str">
            <v>Decoration bowl black 41*41*H6 cm</v>
          </cell>
          <cell r="T1935">
            <v>0</v>
          </cell>
        </row>
        <row r="1936">
          <cell r="A1936">
            <v>3955</v>
          </cell>
          <cell r="B1936" t="str">
            <v>Mietartikel</v>
          </cell>
          <cell r="C1936" t="str">
            <v>Tischdekoration</v>
          </cell>
          <cell r="D1936" t="str">
            <v>Deko-Schüssel schwarz Ø40*H16 cm</v>
          </cell>
          <cell r="F1936">
            <v>16.5</v>
          </cell>
          <cell r="G1936">
            <v>0</v>
          </cell>
          <cell r="H1936">
            <v>0</v>
          </cell>
          <cell r="I1936">
            <v>0</v>
          </cell>
          <cell r="J1936">
            <v>5000</v>
          </cell>
          <cell r="K1936">
            <v>0.02</v>
          </cell>
          <cell r="N1936" t="str">
            <v>Deko-schaal zwart Ø40*H16 cm</v>
          </cell>
          <cell r="P1936" t="str">
            <v>Plat de décoration noir Ø 40*H16 cm</v>
          </cell>
          <cell r="R1936" t="str">
            <v>Decoration bowl black Ø40*H16 cm</v>
          </cell>
          <cell r="T1936">
            <v>0</v>
          </cell>
        </row>
        <row r="1937">
          <cell r="A1937">
            <v>3962</v>
          </cell>
          <cell r="B1937" t="str">
            <v>Mietartikel</v>
          </cell>
          <cell r="C1937" t="str">
            <v>Tischdekoration</v>
          </cell>
          <cell r="D1937" t="str">
            <v>Deko-Schale silberfarbig 20*20*H3 cm</v>
          </cell>
          <cell r="F1937">
            <v>4.25</v>
          </cell>
          <cell r="G1937">
            <v>0</v>
          </cell>
          <cell r="H1937">
            <v>0</v>
          </cell>
          <cell r="I1937">
            <v>0</v>
          </cell>
          <cell r="J1937">
            <v>1000</v>
          </cell>
          <cell r="K1937">
            <v>2E-3</v>
          </cell>
          <cell r="N1937" t="str">
            <v>Deko-schaal zilverkleurig 20*20*H3 cm</v>
          </cell>
          <cell r="P1937" t="str">
            <v>Bol de décoration argenté 20*20*H3 cm</v>
          </cell>
          <cell r="R1937" t="str">
            <v>Decoration bowl silvercolour 20*20*H3 cm</v>
          </cell>
          <cell r="T1937">
            <v>0</v>
          </cell>
        </row>
        <row r="1938">
          <cell r="A1938">
            <v>3965</v>
          </cell>
          <cell r="B1938" t="str">
            <v>Mietartikel</v>
          </cell>
          <cell r="C1938" t="str">
            <v>Tischdekoration</v>
          </cell>
          <cell r="D1938" t="str">
            <v>Vase weiß 15*15*H14 cm</v>
          </cell>
          <cell r="F1938">
            <v>6.75</v>
          </cell>
          <cell r="G1938">
            <v>0</v>
          </cell>
          <cell r="H1938">
            <v>0</v>
          </cell>
          <cell r="I1938">
            <v>0</v>
          </cell>
          <cell r="J1938">
            <v>1000</v>
          </cell>
          <cell r="K1938">
            <v>5.0000000000000001E-3</v>
          </cell>
          <cell r="N1938" t="str">
            <v>Vaas wit 15*15*H14 cm</v>
          </cell>
          <cell r="P1938" t="str">
            <v>Vase blanc 15*15*H14 cm</v>
          </cell>
          <cell r="R1938" t="str">
            <v>Vase white 15*15*H14 cm</v>
          </cell>
          <cell r="T1938">
            <v>0</v>
          </cell>
        </row>
        <row r="1939">
          <cell r="A1939">
            <v>3966</v>
          </cell>
          <cell r="B1939" t="str">
            <v>Mietartikel</v>
          </cell>
          <cell r="C1939" t="str">
            <v>Tischdekoration</v>
          </cell>
          <cell r="D1939" t="str">
            <v>Vase weiß 18*18*H17 cm</v>
          </cell>
          <cell r="F1939">
            <v>11</v>
          </cell>
          <cell r="G1939">
            <v>0</v>
          </cell>
          <cell r="H1939">
            <v>0</v>
          </cell>
          <cell r="I1939">
            <v>0</v>
          </cell>
          <cell r="J1939">
            <v>2000</v>
          </cell>
          <cell r="K1939">
            <v>8.0000000000000002E-3</v>
          </cell>
          <cell r="N1939" t="str">
            <v>Vaas wit 18*18*H17 cm</v>
          </cell>
          <cell r="P1939" t="str">
            <v>Vase blanc 18*18*H17 cm</v>
          </cell>
          <cell r="R1939" t="str">
            <v>Vase white 18*18*H17 cm</v>
          </cell>
          <cell r="T1939">
            <v>0</v>
          </cell>
        </row>
        <row r="1940">
          <cell r="A1940">
            <v>3968</v>
          </cell>
          <cell r="B1940" t="str">
            <v>Mietartikel</v>
          </cell>
          <cell r="C1940" t="str">
            <v>Tischdekoration</v>
          </cell>
          <cell r="D1940" t="str">
            <v>Deko-Schale weiß 24*24*H7 cm</v>
          </cell>
          <cell r="F1940">
            <v>6.25</v>
          </cell>
          <cell r="G1940">
            <v>0</v>
          </cell>
          <cell r="H1940">
            <v>0</v>
          </cell>
          <cell r="I1940">
            <v>0</v>
          </cell>
          <cell r="J1940">
            <v>1500</v>
          </cell>
          <cell r="K1940">
            <v>5.0000000000000001E-3</v>
          </cell>
          <cell r="N1940" t="str">
            <v>Deko-schaal wit 24*24*H7 cm</v>
          </cell>
          <cell r="P1940" t="str">
            <v>Bol de décoration blanc 24*24*H7 cm</v>
          </cell>
          <cell r="R1940" t="str">
            <v>Decoration bowl white 24*24*H7 cm</v>
          </cell>
          <cell r="T1940">
            <v>0</v>
          </cell>
        </row>
        <row r="1941">
          <cell r="A1941">
            <v>3971</v>
          </cell>
          <cell r="B1941" t="str">
            <v>Mietartikel</v>
          </cell>
          <cell r="C1941" t="str">
            <v>Tischdekoration</v>
          </cell>
          <cell r="D1941" t="str">
            <v>Becher/Windlicht schwarz Ø8*H14 cm</v>
          </cell>
          <cell r="F1941">
            <v>1.75</v>
          </cell>
          <cell r="G1941">
            <v>0</v>
          </cell>
          <cell r="H1941">
            <v>0</v>
          </cell>
          <cell r="I1941">
            <v>0</v>
          </cell>
          <cell r="J1941">
            <v>200</v>
          </cell>
          <cell r="K1941">
            <v>2E-3</v>
          </cell>
          <cell r="N1941" t="str">
            <v>Beker/windlicht zwart Ø8*H14 cm</v>
          </cell>
          <cell r="P1941" t="str">
            <v>Gobelet/Photophore noir Ø 8*H14 cm</v>
          </cell>
          <cell r="R1941" t="str">
            <v>Beaker/Wind light black Ø8*H14 cm</v>
          </cell>
          <cell r="T1941">
            <v>0</v>
          </cell>
        </row>
        <row r="1942">
          <cell r="A1942">
            <v>3972</v>
          </cell>
          <cell r="B1942" t="str">
            <v>Mietartikel</v>
          </cell>
          <cell r="C1942" t="str">
            <v>Tischdekoration</v>
          </cell>
          <cell r="D1942" t="str">
            <v>Becher/Windlicht schwarz Ø8*H9 cm</v>
          </cell>
          <cell r="F1942">
            <v>1.4</v>
          </cell>
          <cell r="G1942">
            <v>0</v>
          </cell>
          <cell r="H1942">
            <v>0</v>
          </cell>
          <cell r="I1942">
            <v>0</v>
          </cell>
          <cell r="N1942" t="str">
            <v>Beker/windlicht zwart Ø8*H9 cm</v>
          </cell>
          <cell r="P1942" t="str">
            <v>Gobelet/Photophore noir Ø 8*H9 cm</v>
          </cell>
          <cell r="R1942" t="str">
            <v>Beaker/Wind light black Ø8*H9 cm</v>
          </cell>
          <cell r="T1942">
            <v>0</v>
          </cell>
        </row>
        <row r="1943">
          <cell r="A1943">
            <v>3973</v>
          </cell>
          <cell r="B1943" t="str">
            <v>Mietartikel</v>
          </cell>
          <cell r="C1943" t="str">
            <v>Empfangstresen</v>
          </cell>
          <cell r="D1943" t="str">
            <v>Sideboard USM Haller olive green mit 4 Klapptüren</v>
          </cell>
          <cell r="E1943" t="str">
            <v>L153*T38*H74 cm</v>
          </cell>
          <cell r="F1943">
            <v>325</v>
          </cell>
          <cell r="G1943">
            <v>0</v>
          </cell>
          <cell r="H1943">
            <v>45</v>
          </cell>
          <cell r="I1943">
            <v>3500</v>
          </cell>
          <cell r="J1943">
            <v>48000</v>
          </cell>
          <cell r="K1943">
            <v>0.75</v>
          </cell>
          <cell r="N1943" t="str">
            <v>Sideboard USM Haller olive green met 4 klapdeuren</v>
          </cell>
          <cell r="O1943" t="str">
            <v>L153*D38*H74 cm</v>
          </cell>
          <cell r="P1943" t="str">
            <v>x</v>
          </cell>
          <cell r="R1943" t="str">
            <v>Sideboard USM Haller olive green with 4 folding doors</v>
          </cell>
          <cell r="S1943" t="str">
            <v>L153*W38*H74 cm</v>
          </cell>
          <cell r="T1943">
            <v>575</v>
          </cell>
        </row>
        <row r="1944">
          <cell r="A1944">
            <v>3975</v>
          </cell>
          <cell r="B1944" t="str">
            <v>Mietartikel</v>
          </cell>
          <cell r="C1944" t="str">
            <v>Empfangstresen</v>
          </cell>
          <cell r="D1944" t="str">
            <v>Highboard USM Haller olive green mit 3 Klapptüren</v>
          </cell>
          <cell r="E1944" t="str">
            <v>L78*T38*H109 cm</v>
          </cell>
          <cell r="F1944">
            <v>275</v>
          </cell>
          <cell r="G1944">
            <v>0</v>
          </cell>
          <cell r="H1944">
            <v>45</v>
          </cell>
          <cell r="I1944">
            <v>2900</v>
          </cell>
          <cell r="J1944">
            <v>45000</v>
          </cell>
          <cell r="K1944">
            <v>0.7</v>
          </cell>
          <cell r="N1944" t="str">
            <v>Highboard USM Haller olive green met 3 klapdeuren</v>
          </cell>
          <cell r="O1944" t="str">
            <v>L78*T38*H109 cm</v>
          </cell>
          <cell r="P1944" t="str">
            <v>x</v>
          </cell>
          <cell r="R1944" t="str">
            <v>Highboard USM Haller olive green with 3 folding doors</v>
          </cell>
          <cell r="S1944" t="str">
            <v>L78*W38*H109 cm</v>
          </cell>
          <cell r="T1944">
            <v>445</v>
          </cell>
        </row>
        <row r="1945">
          <cell r="A1945">
            <v>3976</v>
          </cell>
          <cell r="B1945" t="str">
            <v>Mietartikel</v>
          </cell>
          <cell r="C1945" t="str">
            <v>Tischdekoration</v>
          </cell>
          <cell r="D1945" t="str">
            <v>Windlicht paint Ø7*H6 cm</v>
          </cell>
          <cell r="F1945">
            <v>1.5</v>
          </cell>
          <cell r="G1945">
            <v>0</v>
          </cell>
          <cell r="H1945">
            <v>0</v>
          </cell>
          <cell r="I1945">
            <v>0</v>
          </cell>
          <cell r="N1945" t="str">
            <v>Windlicht paint Ø7*H6 cm</v>
          </cell>
          <cell r="P1945" t="str">
            <v>Photophore Paint Ø 7*H6 cm</v>
          </cell>
          <cell r="R1945" t="str">
            <v>Wind light paint Ø7*H6 cm</v>
          </cell>
          <cell r="T1945">
            <v>0</v>
          </cell>
        </row>
        <row r="1946">
          <cell r="A1946">
            <v>3977</v>
          </cell>
          <cell r="B1946" t="str">
            <v>Mietartikel</v>
          </cell>
          <cell r="C1946" t="str">
            <v>Empfangstresen</v>
          </cell>
          <cell r="D1946" t="str">
            <v>USER-Card für USM Digitalschloss</v>
          </cell>
          <cell r="F1946">
            <v>1.5</v>
          </cell>
          <cell r="G1946">
            <v>0</v>
          </cell>
          <cell r="H1946">
            <v>0</v>
          </cell>
          <cell r="I1946">
            <v>13</v>
          </cell>
          <cell r="J1946">
            <v>5</v>
          </cell>
          <cell r="K1946">
            <v>1E-4</v>
          </cell>
          <cell r="N1946" t="str">
            <v>USER-Card voor USM digitaal-slot</v>
          </cell>
          <cell r="P1946" t="str">
            <v>x</v>
          </cell>
          <cell r="R1946" t="str">
            <v>USER-Card for USM digital lock</v>
          </cell>
          <cell r="T1946">
            <v>3.75</v>
          </cell>
        </row>
        <row r="1947">
          <cell r="A1947">
            <v>3978</v>
          </cell>
          <cell r="B1947" t="str">
            <v>Mietartikel</v>
          </cell>
          <cell r="C1947" t="str">
            <v>Empfangstresen</v>
          </cell>
          <cell r="D1947" t="str">
            <v>ADMIN-Card für USM Digitalschloss</v>
          </cell>
          <cell r="F1947">
            <v>5</v>
          </cell>
          <cell r="G1947">
            <v>0</v>
          </cell>
          <cell r="H1947">
            <v>0</v>
          </cell>
          <cell r="I1947">
            <v>45</v>
          </cell>
          <cell r="J1947">
            <v>5</v>
          </cell>
          <cell r="K1947">
            <v>1E-4</v>
          </cell>
          <cell r="N1947" t="str">
            <v>ADMIN-Card voor USM digitaal-slot</v>
          </cell>
          <cell r="P1947" t="str">
            <v>x</v>
          </cell>
          <cell r="R1947" t="str">
            <v>ADMIN-Card for USM digital lock</v>
          </cell>
          <cell r="T1947">
            <v>13</v>
          </cell>
        </row>
        <row r="1948">
          <cell r="A1948">
            <v>3979</v>
          </cell>
          <cell r="B1948" t="str">
            <v>Mietartikel</v>
          </cell>
          <cell r="C1948" t="str">
            <v>Dekoration / Vasen 2011</v>
          </cell>
          <cell r="D1948" t="str">
            <v>Zinkwanne 49*31*H21 cm</v>
          </cell>
          <cell r="F1948">
            <v>10.5</v>
          </cell>
          <cell r="G1948">
            <v>3</v>
          </cell>
          <cell r="H1948">
            <v>7</v>
          </cell>
          <cell r="I1948">
            <v>42.9</v>
          </cell>
          <cell r="J1948">
            <v>1500</v>
          </cell>
          <cell r="K1948">
            <v>0.05</v>
          </cell>
          <cell r="N1948" t="str">
            <v>Teil zink 49*31*H21 cm</v>
          </cell>
          <cell r="P1948" t="str">
            <v>x</v>
          </cell>
          <cell r="R1948" t="str">
            <v>Tin bath 49*31*H21 cm</v>
          </cell>
          <cell r="T1948">
            <v>22</v>
          </cell>
        </row>
        <row r="1949">
          <cell r="A1949">
            <v>3981</v>
          </cell>
          <cell r="B1949" t="str">
            <v>Mietartikel</v>
          </cell>
          <cell r="C1949" t="str">
            <v>Tischdekoration</v>
          </cell>
          <cell r="D1949" t="str">
            <v>Vase Glas auf Fuß Ø20*H36 cm</v>
          </cell>
          <cell r="F1949">
            <v>10</v>
          </cell>
          <cell r="G1949">
            <v>0</v>
          </cell>
          <cell r="H1949">
            <v>0</v>
          </cell>
          <cell r="I1949">
            <v>0</v>
          </cell>
          <cell r="J1949">
            <v>4000</v>
          </cell>
          <cell r="K1949">
            <v>1.7999999999999999E-2</v>
          </cell>
          <cell r="N1949" t="str">
            <v>Vaas glas op voet Ø20*H36 cm</v>
          </cell>
          <cell r="P1949" t="str">
            <v>Vase verre sur pied Ø 20*H36 cm</v>
          </cell>
          <cell r="R1949" t="str">
            <v>Stemmed vase glass Ø20*H36 cm</v>
          </cell>
          <cell r="T1949">
            <v>0</v>
          </cell>
        </row>
        <row r="1950">
          <cell r="A1950">
            <v>3984</v>
          </cell>
          <cell r="B1950" t="str">
            <v>Mietartikel</v>
          </cell>
          <cell r="C1950" t="str">
            <v>Tischdekoration</v>
          </cell>
          <cell r="D1950" t="str">
            <v>Vase braun Ø7*H46 cm</v>
          </cell>
          <cell r="F1950">
            <v>7.75</v>
          </cell>
          <cell r="G1950">
            <v>0</v>
          </cell>
          <cell r="H1950">
            <v>0</v>
          </cell>
          <cell r="I1950">
            <v>0</v>
          </cell>
          <cell r="N1950" t="str">
            <v>Vaas bruin Ø7*H46 cm</v>
          </cell>
          <cell r="P1950" t="str">
            <v>Vase brun Ø 7*H46 cm</v>
          </cell>
          <cell r="R1950" t="str">
            <v>Vase brown Ø7*H46 cm</v>
          </cell>
          <cell r="T1950">
            <v>0</v>
          </cell>
        </row>
        <row r="1951">
          <cell r="A1951">
            <v>3985</v>
          </cell>
          <cell r="B1951" t="str">
            <v>Mietartikel</v>
          </cell>
          <cell r="C1951" t="str">
            <v>Großküchenmaterial</v>
          </cell>
          <cell r="D1951" t="str">
            <v>Regalleiter Basic H210*T36 cm</v>
          </cell>
          <cell r="F1951">
            <v>11.5</v>
          </cell>
          <cell r="G1951">
            <v>0</v>
          </cell>
          <cell r="H1951">
            <v>2.2999999999999998</v>
          </cell>
          <cell r="I1951">
            <v>49</v>
          </cell>
          <cell r="J1951">
            <v>4000</v>
          </cell>
          <cell r="K1951">
            <v>5.5E-2</v>
          </cell>
          <cell r="N1951" t="str">
            <v>Staander voor legbordstelling Basic H210*D36 cm</v>
          </cell>
          <cell r="T1951">
            <v>22</v>
          </cell>
        </row>
        <row r="1952">
          <cell r="A1952">
            <v>3986</v>
          </cell>
          <cell r="B1952" t="str">
            <v>Mietartikel</v>
          </cell>
          <cell r="C1952" t="str">
            <v>Großküchenmaterial</v>
          </cell>
          <cell r="D1952" t="str">
            <v>Regal-Gitterboden Basic B95*T36 cm</v>
          </cell>
          <cell r="F1952">
            <v>5.75</v>
          </cell>
          <cell r="G1952">
            <v>0</v>
          </cell>
          <cell r="H1952">
            <v>2.2999999999999998</v>
          </cell>
          <cell r="I1952">
            <v>30</v>
          </cell>
          <cell r="J1952">
            <v>2500</v>
          </cell>
          <cell r="K1952">
            <v>2.5000000000000001E-2</v>
          </cell>
          <cell r="N1952" t="str">
            <v>Legbord voor stelling Basic B95*D36 cm</v>
          </cell>
          <cell r="T1952">
            <v>10.5</v>
          </cell>
        </row>
        <row r="1953">
          <cell r="A1953">
            <v>3987</v>
          </cell>
          <cell r="B1953" t="str">
            <v>Mietartikel</v>
          </cell>
          <cell r="C1953" t="str">
            <v>Großküchenmaterial</v>
          </cell>
          <cell r="D1953" t="str">
            <v>Kreuz-Strebe für Regal Basic 95*36 cm mit Schraubensatz</v>
          </cell>
          <cell r="E1953" t="str">
            <v>(4 Schrauben mit Gegenplatte und 1 Schraube mit_x000D_
Mutter/Unterlegscheibe)</v>
          </cell>
          <cell r="F1953">
            <v>3.25</v>
          </cell>
          <cell r="G1953">
            <v>0</v>
          </cell>
          <cell r="H1953">
            <v>2.2999999999999998</v>
          </cell>
          <cell r="I1953">
            <v>27</v>
          </cell>
          <cell r="J1953">
            <v>200</v>
          </cell>
          <cell r="K1953">
            <v>5.0000000000000001E-3</v>
          </cell>
          <cell r="N1953" t="str">
            <v>Kruisschoor voor stelling Basic 95*36 cm</v>
          </cell>
          <cell r="T1953">
            <v>5.5</v>
          </cell>
        </row>
        <row r="1954">
          <cell r="A1954">
            <v>3988</v>
          </cell>
          <cell r="B1954" t="str">
            <v>Mietartikel</v>
          </cell>
          <cell r="C1954" t="str">
            <v>Großküchenmaterial</v>
          </cell>
          <cell r="D1954" t="str">
            <v>Werkzeugsatz zur Montage Regalsystem Basic</v>
          </cell>
          <cell r="E1954" t="str">
            <v>(bestehend aus Gummihammer und Kreuzschraubenzieher)</v>
          </cell>
          <cell r="F1954">
            <v>3.25</v>
          </cell>
          <cell r="G1954">
            <v>0</v>
          </cell>
          <cell r="H1954">
            <v>0</v>
          </cell>
          <cell r="I1954">
            <v>24.2</v>
          </cell>
          <cell r="J1954">
            <v>200</v>
          </cell>
          <cell r="K1954">
            <v>5.0000000000000001E-3</v>
          </cell>
          <cell r="N1954" t="str">
            <v>Gereedschap voor montage legbordstelling Basic</v>
          </cell>
          <cell r="O1954" t="str">
            <v>(bestaande uit rubberhamer en kruisschroevendraaier)</v>
          </cell>
          <cell r="T1954">
            <v>5.5</v>
          </cell>
        </row>
        <row r="1955">
          <cell r="A1955">
            <v>3991</v>
          </cell>
          <cell r="B1955" t="str">
            <v>Mietartikel</v>
          </cell>
          <cell r="C1955" t="str">
            <v>Tischdekoration</v>
          </cell>
          <cell r="D1955" t="str">
            <v>Becher/Windlicht weiß Ø8*H14 cm</v>
          </cell>
          <cell r="F1955">
            <v>2</v>
          </cell>
          <cell r="G1955">
            <v>0</v>
          </cell>
          <cell r="H1955">
            <v>0</v>
          </cell>
          <cell r="I1955">
            <v>0</v>
          </cell>
          <cell r="J1955">
            <v>150</v>
          </cell>
          <cell r="K1955">
            <v>2E-3</v>
          </cell>
          <cell r="N1955" t="str">
            <v>Beker/Windlicht wit Ø8*H14 cm</v>
          </cell>
          <cell r="P1955" t="str">
            <v>Gobelet de table blanc Ø 8*H14 cm</v>
          </cell>
          <cell r="R1955" t="str">
            <v>Beaker/Wind light white Ø8*H14 cm</v>
          </cell>
          <cell r="T1955">
            <v>0</v>
          </cell>
        </row>
        <row r="1956">
          <cell r="A1956">
            <v>3993</v>
          </cell>
          <cell r="B1956" t="str">
            <v>Mietartikel</v>
          </cell>
          <cell r="C1956" t="str">
            <v>Tischdekoration</v>
          </cell>
          <cell r="D1956" t="str">
            <v>Vase Milchglas Zylinder Ø6*H32 cm</v>
          </cell>
          <cell r="F1956">
            <v>4.5</v>
          </cell>
          <cell r="G1956">
            <v>0</v>
          </cell>
          <cell r="H1956">
            <v>0</v>
          </cell>
          <cell r="I1956">
            <v>0</v>
          </cell>
          <cell r="J1956">
            <v>1200</v>
          </cell>
          <cell r="K1956">
            <v>3.5000000000000001E-3</v>
          </cell>
          <cell r="N1956" t="str">
            <v>Vaas melkglas Zylinder Ø6*H32 cm</v>
          </cell>
          <cell r="P1956" t="str">
            <v>Vase en verre opale cylindre Ø 6*H32 cm</v>
          </cell>
          <cell r="R1956" t="str">
            <v>Vase milkglass Zylinder Ø6*H32 cm</v>
          </cell>
          <cell r="T1956">
            <v>0</v>
          </cell>
        </row>
        <row r="1957">
          <cell r="A1957">
            <v>3994</v>
          </cell>
          <cell r="B1957" t="str">
            <v>Mietartikel</v>
          </cell>
          <cell r="C1957" t="str">
            <v>Tischdekoration</v>
          </cell>
          <cell r="D1957" t="str">
            <v>Vase Glas schwarz Zylinder Ø6*H32 cm</v>
          </cell>
          <cell r="F1957">
            <v>4.5</v>
          </cell>
          <cell r="G1957">
            <v>0</v>
          </cell>
          <cell r="H1957">
            <v>0</v>
          </cell>
          <cell r="I1957">
            <v>0</v>
          </cell>
          <cell r="J1957">
            <v>1200</v>
          </cell>
          <cell r="K1957">
            <v>3.5000000000000001E-3</v>
          </cell>
          <cell r="N1957" t="str">
            <v>Vaas glas zwart Zylinder Ø6*H32 cm</v>
          </cell>
          <cell r="P1957" t="str">
            <v>Vase en verre noir cylindre Ø 6*H32 cm</v>
          </cell>
          <cell r="R1957" t="str">
            <v>Vase glass black Zylinder Ø6*H32 cm</v>
          </cell>
          <cell r="T1957">
            <v>0</v>
          </cell>
        </row>
        <row r="1958">
          <cell r="A1958">
            <v>3995</v>
          </cell>
          <cell r="B1958" t="str">
            <v>Mietartikel</v>
          </cell>
          <cell r="C1958" t="str">
            <v>Lounge Möbel</v>
          </cell>
          <cell r="D1958" t="str">
            <v>Drehsessel Swan Yachtleder beige B74*T68*H77 SH40 cm</v>
          </cell>
          <cell r="F1958">
            <v>285</v>
          </cell>
          <cell r="G1958">
            <v>0</v>
          </cell>
          <cell r="H1958">
            <v>29</v>
          </cell>
          <cell r="I1958">
            <v>5445</v>
          </cell>
          <cell r="J1958">
            <v>11000</v>
          </cell>
          <cell r="K1958">
            <v>0.55000000000000004</v>
          </cell>
          <cell r="N1958" t="str">
            <v>Fauteuil Swan yachtleder beige B74*D68*H77 cm ZH40 cm</v>
          </cell>
          <cell r="P1958" t="str">
            <v>Fauteuil pivotant Swan en cuir beige LA74*P68*HS40*H77 cm</v>
          </cell>
          <cell r="R1958" t="str">
            <v>Swan lounge chair yacht leather beige W74*D68*H77 cm SH40 cm</v>
          </cell>
          <cell r="T1958">
            <v>320</v>
          </cell>
        </row>
        <row r="1959">
          <cell r="A1959">
            <v>3996</v>
          </cell>
          <cell r="B1959" t="str">
            <v>Mietartikel</v>
          </cell>
          <cell r="C1959" t="str">
            <v>Lounge Möbel</v>
          </cell>
          <cell r="D1959" t="str">
            <v>Drehsessel Swan Yachtleder weiß B74*T68*H77 SH40 cm</v>
          </cell>
          <cell r="F1959">
            <v>225</v>
          </cell>
          <cell r="G1959">
            <v>0</v>
          </cell>
          <cell r="H1959">
            <v>29</v>
          </cell>
          <cell r="I1959">
            <v>3712.5</v>
          </cell>
          <cell r="J1959">
            <v>11000</v>
          </cell>
          <cell r="K1959">
            <v>0.55000000000000004</v>
          </cell>
          <cell r="N1959" t="str">
            <v>Fauteuil Swan yachtleder wit B74*D68*H77 cm ZH40 cm</v>
          </cell>
          <cell r="P1959" t="str">
            <v>Fauteuil pivotant Swan en cuir blanc LA74*P68*HS40*H77 cm</v>
          </cell>
          <cell r="R1959" t="str">
            <v>Swan lounge chair yacht leather white W74*D68*H77 cm SH40 cm</v>
          </cell>
          <cell r="T1959">
            <v>320</v>
          </cell>
        </row>
        <row r="1960">
          <cell r="A1960">
            <v>3997</v>
          </cell>
          <cell r="B1960" t="str">
            <v>Mietartikel</v>
          </cell>
          <cell r="C1960" t="str">
            <v>Lounge Möbel</v>
          </cell>
          <cell r="D1960" t="str">
            <v>Drehsessel Swan Yachtleder schwarz B74*T68*H77 SH40 cm</v>
          </cell>
          <cell r="F1960">
            <v>225</v>
          </cell>
          <cell r="G1960">
            <v>0</v>
          </cell>
          <cell r="H1960">
            <v>29</v>
          </cell>
          <cell r="I1960">
            <v>3712.5</v>
          </cell>
          <cell r="J1960">
            <v>11000</v>
          </cell>
          <cell r="K1960">
            <v>0.55000000000000004</v>
          </cell>
          <cell r="N1960" t="str">
            <v>Fauteuil Swan yachtleder zwart B74*D68*H77 cm ZH40 cm</v>
          </cell>
          <cell r="P1960" t="str">
            <v>Fauteuil pivotant Swan en cuir noir LA74*P68*HS40*H77 cm</v>
          </cell>
          <cell r="R1960" t="str">
            <v>Swan lounge chair yacht leather black W74*D68*H77 cm SH40 cm</v>
          </cell>
          <cell r="T1960">
            <v>320</v>
          </cell>
        </row>
        <row r="1961">
          <cell r="A1961">
            <v>4002</v>
          </cell>
          <cell r="B1961" t="str">
            <v>Mietartikel</v>
          </cell>
          <cell r="C1961" t="str">
            <v>Fine - Schott Zwiesel</v>
          </cell>
          <cell r="D1961" t="str">
            <v>Wasserglas Fine 34 cl H20 cm</v>
          </cell>
          <cell r="F1961">
            <v>0.39</v>
          </cell>
          <cell r="G1961">
            <v>0.12</v>
          </cell>
          <cell r="H1961">
            <v>0</v>
          </cell>
          <cell r="I1961">
            <v>4.4000000000000004</v>
          </cell>
          <cell r="J1961">
            <v>155</v>
          </cell>
          <cell r="K1961">
            <v>2.8999999999999998E-3</v>
          </cell>
          <cell r="M1961" t="str">
            <v>36</v>
          </cell>
          <cell r="N1961" t="str">
            <v>Waterglas Fine 34 cl H20 cm</v>
          </cell>
          <cell r="P1961" t="str">
            <v>Verre à eau Fine 34 cl H20 cm</v>
          </cell>
          <cell r="R1961" t="str">
            <v>Water glass Fine 34 cl H20 cm</v>
          </cell>
          <cell r="T1961">
            <v>1.05</v>
          </cell>
        </row>
        <row r="1962">
          <cell r="A1962">
            <v>4003</v>
          </cell>
          <cell r="B1962" t="str">
            <v>Mietartikel</v>
          </cell>
          <cell r="C1962" t="str">
            <v>Fine - Schott Zwiesel</v>
          </cell>
          <cell r="D1962" t="str">
            <v>Rotweinglas Fine 49 cl H23 cm</v>
          </cell>
          <cell r="F1962">
            <v>0.39</v>
          </cell>
          <cell r="G1962">
            <v>0.12</v>
          </cell>
          <cell r="H1962">
            <v>0</v>
          </cell>
          <cell r="I1962">
            <v>4.4000000000000004</v>
          </cell>
          <cell r="J1962">
            <v>160</v>
          </cell>
          <cell r="K1962">
            <v>3.5999999999999999E-3</v>
          </cell>
          <cell r="M1962" t="str">
            <v>25</v>
          </cell>
          <cell r="N1962" t="str">
            <v>Rode wijnglas Fine 49 cl H23 cm</v>
          </cell>
          <cell r="P1962" t="str">
            <v>Verre à vin rouge Fine 49 cl H23 cm</v>
          </cell>
          <cell r="R1962" t="str">
            <v>Red wine glass Fine 49 cl H23 cm</v>
          </cell>
          <cell r="T1962">
            <v>1.05</v>
          </cell>
        </row>
        <row r="1963">
          <cell r="A1963">
            <v>4004</v>
          </cell>
          <cell r="B1963" t="str">
            <v>Mietartikel</v>
          </cell>
          <cell r="C1963" t="str">
            <v>Fine - Schott Zwiesel</v>
          </cell>
          <cell r="D1963" t="str">
            <v>Weißweinglas Fine 37 cl H22 cm</v>
          </cell>
          <cell r="F1963">
            <v>0.39</v>
          </cell>
          <cell r="G1963">
            <v>0.12</v>
          </cell>
          <cell r="H1963">
            <v>0</v>
          </cell>
          <cell r="I1963">
            <v>4.4000000000000004</v>
          </cell>
          <cell r="J1963">
            <v>140</v>
          </cell>
          <cell r="K1963">
            <v>3.5999999999999999E-3</v>
          </cell>
          <cell r="M1963" t="str">
            <v>25</v>
          </cell>
          <cell r="N1963" t="str">
            <v>Witte wijnglas Fine 37 cl H22cm</v>
          </cell>
          <cell r="P1963" t="str">
            <v>Verre à vin blanc Fine 37 cl H22 cm</v>
          </cell>
          <cell r="R1963" t="str">
            <v>White wine glass Fine 37 cl H22 cm</v>
          </cell>
          <cell r="T1963">
            <v>1.05</v>
          </cell>
        </row>
        <row r="1964">
          <cell r="A1964">
            <v>4005</v>
          </cell>
          <cell r="B1964" t="str">
            <v>Mietartikel</v>
          </cell>
          <cell r="C1964" t="str">
            <v>Fine - Schott Zwiesel</v>
          </cell>
          <cell r="D1964" t="str">
            <v>Bordeauxglas Fine 66 cl H25 cm</v>
          </cell>
          <cell r="F1964">
            <v>0.39</v>
          </cell>
          <cell r="G1964">
            <v>0.12</v>
          </cell>
          <cell r="H1964">
            <v>0</v>
          </cell>
          <cell r="I1964">
            <v>4.4000000000000004</v>
          </cell>
          <cell r="J1964">
            <v>175</v>
          </cell>
          <cell r="K1964">
            <v>5.5999999999999999E-3</v>
          </cell>
          <cell r="M1964" t="str">
            <v>16</v>
          </cell>
          <cell r="N1964" t="str">
            <v>Bordeauxglas Fine 66 cl H25 cm</v>
          </cell>
          <cell r="P1964" t="str">
            <v>Verre à bordeaux Fine 66 cl H25 cm</v>
          </cell>
          <cell r="R1964" t="str">
            <v>Bordeaux glass Fine 66 cl H25 cm</v>
          </cell>
          <cell r="T1964">
            <v>1.05</v>
          </cell>
        </row>
        <row r="1965">
          <cell r="A1965">
            <v>4008</v>
          </cell>
          <cell r="B1965" t="str">
            <v>Mietartikel</v>
          </cell>
          <cell r="C1965" t="str">
            <v>Fine - Schott Zwiesel</v>
          </cell>
          <cell r="D1965" t="str">
            <v>Weinbrandglas Fine 29 cl H20 cm</v>
          </cell>
          <cell r="F1965">
            <v>0.39</v>
          </cell>
          <cell r="G1965">
            <v>0.12</v>
          </cell>
          <cell r="H1965">
            <v>0</v>
          </cell>
          <cell r="I1965">
            <v>4.4000000000000004</v>
          </cell>
          <cell r="J1965">
            <v>130</v>
          </cell>
          <cell r="K1965">
            <v>2.8999999999999998E-3</v>
          </cell>
          <cell r="M1965" t="str">
            <v>36</v>
          </cell>
          <cell r="N1965" t="str">
            <v>Brandyglas Fine 29 cl H20 cm</v>
          </cell>
          <cell r="P1965" t="str">
            <v>Verre à eau-de-vie Fine 29 cl H20 cm</v>
          </cell>
          <cell r="R1965" t="str">
            <v>Brandy glass Fine 29 cl H20 cm</v>
          </cell>
          <cell r="T1965">
            <v>1.05</v>
          </cell>
        </row>
        <row r="1966">
          <cell r="A1966">
            <v>4010</v>
          </cell>
          <cell r="B1966" t="str">
            <v>Mietartikel</v>
          </cell>
          <cell r="C1966" t="str">
            <v>Fine - Schott Zwiesel</v>
          </cell>
          <cell r="D1966" t="str">
            <v>Champagnerglas Fine 30 cl H24 cm</v>
          </cell>
          <cell r="F1966">
            <v>0.39</v>
          </cell>
          <cell r="G1966">
            <v>0.12</v>
          </cell>
          <cell r="H1966">
            <v>0</v>
          </cell>
          <cell r="I1966">
            <v>4.4000000000000004</v>
          </cell>
          <cell r="J1966">
            <v>140</v>
          </cell>
          <cell r="K1966">
            <v>2.8999999999999998E-3</v>
          </cell>
          <cell r="M1966" t="str">
            <v>36</v>
          </cell>
          <cell r="N1966" t="str">
            <v>Champagneglas Fine 30 cl H24 cm</v>
          </cell>
          <cell r="P1966" t="str">
            <v>Verre à champagne Fine 30 cl H24 cm</v>
          </cell>
          <cell r="R1966" t="str">
            <v>Champagne glass Fine 30 cl H24 cm</v>
          </cell>
          <cell r="T1966">
            <v>1.05</v>
          </cell>
        </row>
        <row r="1967">
          <cell r="A1967">
            <v>4011</v>
          </cell>
          <cell r="B1967" t="str">
            <v>Mietartikel</v>
          </cell>
          <cell r="C1967" t="str">
            <v>Trennsysteme</v>
          </cell>
          <cell r="D1967" t="str">
            <v>Base Hygienesäule HYGN B36*T21*H90 cm</v>
          </cell>
          <cell r="E1967" t="str">
            <v>(Bodenplatte B37*T60 cm)</v>
          </cell>
          <cell r="F1967">
            <v>60</v>
          </cell>
          <cell r="G1967">
            <v>8</v>
          </cell>
          <cell r="H1967">
            <v>13</v>
          </cell>
          <cell r="I1967">
            <v>440</v>
          </cell>
          <cell r="J1967">
            <v>22000</v>
          </cell>
          <cell r="K1967">
            <v>0.25</v>
          </cell>
          <cell r="N1967" t="str">
            <v>Base hygienestation HYGN B36*D21*H90 cm</v>
          </cell>
          <cell r="O1967" t="str">
            <v>(bodemplaat B37*D60 cm)</v>
          </cell>
          <cell r="P1967" t="str">
            <v>Base pour distributeur de gel alcoolique HYNG L36*P21*H90 cm</v>
          </cell>
          <cell r="Q1967" t="str">
            <v>(plaque de fond L37*P60 cm)</v>
          </cell>
          <cell r="R1967" t="str">
            <v>Base hygiene station HYGN L36*W21*H90 cm</v>
          </cell>
          <cell r="S1967" t="str">
            <v>(floor plate L37*W60 cm)</v>
          </cell>
          <cell r="T1967">
            <v>105</v>
          </cell>
        </row>
        <row r="1968">
          <cell r="A1968">
            <v>4012</v>
          </cell>
          <cell r="B1968" t="str">
            <v>Mietartikel</v>
          </cell>
          <cell r="C1968" t="str">
            <v>Trennsysteme</v>
          </cell>
          <cell r="D1968" t="str">
            <v>Mülleimer für Base Hygienesäule HYGN</v>
          </cell>
          <cell r="F1968">
            <v>1.05</v>
          </cell>
          <cell r="G1968">
            <v>0</v>
          </cell>
          <cell r="H1968">
            <v>12.1</v>
          </cell>
          <cell r="I1968">
            <v>38.5</v>
          </cell>
          <cell r="J1968">
            <v>200</v>
          </cell>
          <cell r="K1968">
            <v>1E-3</v>
          </cell>
          <cell r="N1968" t="str">
            <v>Afvalemmertje voor base hygienestation HYGN</v>
          </cell>
          <cell r="P1968" t="str">
            <v>x</v>
          </cell>
          <cell r="R1968" t="str">
            <v>Waste bin for base hygiene station HYGN</v>
          </cell>
          <cell r="T1968">
            <v>12.5</v>
          </cell>
        </row>
        <row r="1969">
          <cell r="A1969">
            <v>4013</v>
          </cell>
          <cell r="B1969" t="str">
            <v>Mietartikel</v>
          </cell>
          <cell r="C1969" t="str">
            <v>Trennsysteme</v>
          </cell>
          <cell r="D1969" t="str">
            <v>Oberteil Hygienesäule HYGN mit Desinfektionsspender</v>
          </cell>
          <cell r="E1969" t="str">
            <v>touchless B36*T21*H90 cm</v>
          </cell>
          <cell r="F1969">
            <v>60</v>
          </cell>
          <cell r="G1969">
            <v>8</v>
          </cell>
          <cell r="H1969">
            <v>13</v>
          </cell>
          <cell r="I1969">
            <v>544.5</v>
          </cell>
          <cell r="J1969">
            <v>15000</v>
          </cell>
          <cell r="K1969">
            <v>0.1</v>
          </cell>
          <cell r="N1969" t="str">
            <v>Bovenbouw hygienestation HYGN met desinfectie dispenser</v>
          </cell>
          <cell r="O1969" t="str">
            <v>touchless B36*D21*H90 cm</v>
          </cell>
          <cell r="P1969" t="str">
            <v>Partie supérieure pour distributeur de gel alcoolique HYGN</v>
          </cell>
          <cell r="Q1969" t="str">
            <v>sans contact L36*P21*H90 cm</v>
          </cell>
          <cell r="R1969" t="str">
            <v>Upper part hygiene station HYGN with disinfectant dispenser</v>
          </cell>
          <cell r="S1969" t="str">
            <v>touchless W36*D21*H90 cm</v>
          </cell>
          <cell r="T1969">
            <v>95</v>
          </cell>
        </row>
        <row r="1970">
          <cell r="A1970">
            <v>4014</v>
          </cell>
          <cell r="B1970" t="str">
            <v>Mietartikel</v>
          </cell>
          <cell r="C1970" t="str">
            <v>Trennsysteme</v>
          </cell>
          <cell r="D1970" t="str">
            <v>Klemm-Füllstück 1/4 für Hygienesäule HYGN</v>
          </cell>
          <cell r="F1970">
            <v>0.5</v>
          </cell>
          <cell r="G1970">
            <v>0</v>
          </cell>
          <cell r="H1970">
            <v>0</v>
          </cell>
          <cell r="I1970">
            <v>26.4</v>
          </cell>
          <cell r="J1970">
            <v>30</v>
          </cell>
          <cell r="K1970">
            <v>1E-3</v>
          </cell>
          <cell r="N1970" t="str">
            <v>Klem-vulstukje 1/4 voor hygienestation HYGN</v>
          </cell>
          <cell r="P1970" t="str">
            <v>Pièce intercalaire 1/4 pour distributeur de gel alcoolique</v>
          </cell>
          <cell r="Q1970" t="str">
            <v>HYGN</v>
          </cell>
          <cell r="R1970" t="str">
            <v>Clamp filling piece 1/4 for hygiene station HYGN</v>
          </cell>
          <cell r="T1970">
            <v>0.6</v>
          </cell>
        </row>
        <row r="1971">
          <cell r="A1971">
            <v>4015</v>
          </cell>
          <cell r="B1971" t="str">
            <v>Mietartikel</v>
          </cell>
          <cell r="C1971" t="str">
            <v>Trennsysteme</v>
          </cell>
          <cell r="D1971" t="str">
            <v>Füllstück 2/4 für Hygienesäule HYGN</v>
          </cell>
          <cell r="F1971">
            <v>1.05</v>
          </cell>
          <cell r="G1971">
            <v>0</v>
          </cell>
          <cell r="H1971">
            <v>0</v>
          </cell>
          <cell r="I1971">
            <v>26.4</v>
          </cell>
          <cell r="J1971">
            <v>60</v>
          </cell>
          <cell r="K1971">
            <v>1E-3</v>
          </cell>
          <cell r="N1971" t="str">
            <v>Vulstukje 2/4 voor hygienestation HYGN</v>
          </cell>
          <cell r="P1971" t="str">
            <v>Pièce intercalaire 2/4 pour distributeur de gel alcoolique</v>
          </cell>
          <cell r="Q1971" t="str">
            <v>HYGN</v>
          </cell>
          <cell r="R1971" t="str">
            <v>Filling piece 2/4 for hygiene station HYGN</v>
          </cell>
          <cell r="T1971">
            <v>1.1000000000000001</v>
          </cell>
        </row>
        <row r="1972">
          <cell r="A1972">
            <v>4016</v>
          </cell>
          <cell r="B1972" t="str">
            <v>Mietartikel</v>
          </cell>
          <cell r="C1972" t="str">
            <v>Trennsysteme</v>
          </cell>
          <cell r="D1972" t="str">
            <v>Tropfschale für Hygienesäule HYGN</v>
          </cell>
          <cell r="F1972">
            <v>2.1</v>
          </cell>
          <cell r="G1972">
            <v>0</v>
          </cell>
          <cell r="H1972">
            <v>0</v>
          </cell>
          <cell r="I1972">
            <v>17.600000000000001</v>
          </cell>
          <cell r="J1972">
            <v>100</v>
          </cell>
          <cell r="K1972">
            <v>1E-3</v>
          </cell>
          <cell r="N1972" t="str">
            <v>Opvangbakje voor hygienestation HYGN</v>
          </cell>
          <cell r="P1972" t="str">
            <v>Egouttoir pour distributeur de gel alcoolique HYGN</v>
          </cell>
          <cell r="R1972" t="str">
            <v>Drip tray for hygiene station HYGN</v>
          </cell>
          <cell r="T1972">
            <v>2.2000000000000002</v>
          </cell>
        </row>
        <row r="1973">
          <cell r="A1973">
            <v>4021</v>
          </cell>
          <cell r="B1973" t="str">
            <v>Mietartikel</v>
          </cell>
          <cell r="C1973" t="str">
            <v>Scita - Zwiesel 1872</v>
          </cell>
          <cell r="D1973" t="str">
            <v>Becher Scita kristall 35 cl H12 cm</v>
          </cell>
          <cell r="F1973">
            <v>0.55000000000000004</v>
          </cell>
          <cell r="G1973">
            <v>0.13</v>
          </cell>
          <cell r="H1973">
            <v>0</v>
          </cell>
          <cell r="I1973">
            <v>9</v>
          </cell>
          <cell r="J1973">
            <v>275</v>
          </cell>
          <cell r="K1973">
            <v>2E-3</v>
          </cell>
          <cell r="M1973" t="str">
            <v>36</v>
          </cell>
          <cell r="N1973" t="str">
            <v>Beker Scita kristal 35 cl H12 cm</v>
          </cell>
          <cell r="P1973" t="str">
            <v>Gobelet Scita cristal 35 cl H12 cm</v>
          </cell>
          <cell r="R1973" t="str">
            <v>Scita crystal tumbler 35 cl H12 cm</v>
          </cell>
          <cell r="T1973">
            <v>1.3125</v>
          </cell>
        </row>
        <row r="1974">
          <cell r="A1974">
            <v>4022</v>
          </cell>
          <cell r="B1974" t="str">
            <v>Mietartikel</v>
          </cell>
          <cell r="C1974" t="str">
            <v>Scita - Zwiesel 1872</v>
          </cell>
          <cell r="D1974" t="str">
            <v>Becher Scita bernstein 35 cl H12 cm</v>
          </cell>
          <cell r="F1974">
            <v>0.55000000000000004</v>
          </cell>
          <cell r="G1974">
            <v>0.13</v>
          </cell>
          <cell r="H1974">
            <v>0</v>
          </cell>
          <cell r="I1974">
            <v>9</v>
          </cell>
          <cell r="J1974">
            <v>275</v>
          </cell>
          <cell r="K1974">
            <v>2E-3</v>
          </cell>
          <cell r="M1974" t="str">
            <v>36</v>
          </cell>
          <cell r="N1974" t="str">
            <v>Beker Scita bernstein 35 cl H12 cm</v>
          </cell>
          <cell r="P1974" t="str">
            <v>Gobelet Scita ambré 35 cl H12 cm</v>
          </cell>
          <cell r="R1974" t="str">
            <v>Scita tumbler bernstein 35 cl H12 cm</v>
          </cell>
          <cell r="T1974">
            <v>1.3125</v>
          </cell>
        </row>
        <row r="1975">
          <cell r="A1975">
            <v>4023</v>
          </cell>
          <cell r="B1975" t="str">
            <v>Mietartikel</v>
          </cell>
          <cell r="C1975" t="str">
            <v>Scita - Zwiesel 1872</v>
          </cell>
          <cell r="D1975" t="str">
            <v>Becher Scita topas 35 cl H12 cm</v>
          </cell>
          <cell r="F1975">
            <v>0.55000000000000004</v>
          </cell>
          <cell r="G1975">
            <v>0.13</v>
          </cell>
          <cell r="H1975">
            <v>0</v>
          </cell>
          <cell r="I1975">
            <v>9</v>
          </cell>
          <cell r="J1975">
            <v>275</v>
          </cell>
          <cell r="K1975">
            <v>2E-3</v>
          </cell>
          <cell r="M1975" t="str">
            <v>36</v>
          </cell>
          <cell r="N1975" t="str">
            <v>Beker Scita topas 35 cl H12 cm</v>
          </cell>
          <cell r="P1975" t="str">
            <v>Gobelet Scita topaze 35 cl H12 cm</v>
          </cell>
          <cell r="R1975" t="str">
            <v>Scita tumbler topas 35 cl H12 cm</v>
          </cell>
          <cell r="T1975">
            <v>1.3125</v>
          </cell>
        </row>
        <row r="1976">
          <cell r="A1976">
            <v>4024</v>
          </cell>
          <cell r="B1976" t="str">
            <v>Mietartikel</v>
          </cell>
          <cell r="C1976" t="str">
            <v>Scita - Zwiesel 1872</v>
          </cell>
          <cell r="D1976" t="str">
            <v>Becher Scita rot 35 cl H12 cm</v>
          </cell>
          <cell r="F1976">
            <v>0.55000000000000004</v>
          </cell>
          <cell r="G1976">
            <v>0.13</v>
          </cell>
          <cell r="H1976">
            <v>0</v>
          </cell>
          <cell r="I1976">
            <v>9</v>
          </cell>
          <cell r="J1976">
            <v>275</v>
          </cell>
          <cell r="K1976">
            <v>2E-3</v>
          </cell>
          <cell r="M1976" t="str">
            <v>36</v>
          </cell>
          <cell r="N1976" t="str">
            <v>Beker Scita rood 35 cl H12 cm</v>
          </cell>
          <cell r="P1976" t="str">
            <v>Gobelet Scita rouge 35 cl H12 cm</v>
          </cell>
          <cell r="R1976" t="str">
            <v>Tumbler Scita red 35 cl H12 cm</v>
          </cell>
          <cell r="T1976">
            <v>1.3125</v>
          </cell>
        </row>
        <row r="1977">
          <cell r="A1977">
            <v>4025</v>
          </cell>
          <cell r="B1977" t="str">
            <v>Mietartikel</v>
          </cell>
          <cell r="C1977" t="str">
            <v>Trennsysteme</v>
          </cell>
          <cell r="D1977" t="str">
            <v>Base Hygiene-Schutz B90*T22 cm</v>
          </cell>
          <cell r="F1977">
            <v>11</v>
          </cell>
          <cell r="G1977">
            <v>0</v>
          </cell>
          <cell r="H1977">
            <v>6.5</v>
          </cell>
          <cell r="I1977">
            <v>209</v>
          </cell>
          <cell r="J1977">
            <v>6000</v>
          </cell>
          <cell r="K1977">
            <v>0.01</v>
          </cell>
          <cell r="N1977" t="str">
            <v>Base hygiene-bescherming B90*D22 cm</v>
          </cell>
          <cell r="P1977" t="str">
            <v>Protection de base L90*H22 cm</v>
          </cell>
          <cell r="R1977" t="str">
            <v>Base sneeze guard L90*W22 cm</v>
          </cell>
          <cell r="T1977">
            <v>23</v>
          </cell>
        </row>
        <row r="1978">
          <cell r="A1978">
            <v>4026</v>
          </cell>
          <cell r="B1978" t="str">
            <v>Mietartikel</v>
          </cell>
          <cell r="C1978" t="str">
            <v>Trennsysteme</v>
          </cell>
          <cell r="D1978" t="str">
            <v>Acrylglasplatte Hygiene-Schutz B90*H88 cm</v>
          </cell>
          <cell r="F1978">
            <v>16.5</v>
          </cell>
          <cell r="G1978">
            <v>4.25</v>
          </cell>
          <cell r="H1978">
            <v>6.5</v>
          </cell>
          <cell r="I1978">
            <v>385</v>
          </cell>
          <cell r="J1978">
            <v>7000</v>
          </cell>
          <cell r="K1978">
            <v>0.01</v>
          </cell>
          <cell r="N1978" t="str">
            <v>Acrylglasplaat hygiene-bescherming B90*H88 cm</v>
          </cell>
          <cell r="P1978" t="str">
            <v>Protection - plaque en verre acrylique L90*H88 cm</v>
          </cell>
          <cell r="R1978" t="str">
            <v>Acrylic glass sneeze guard L90*W88 cm</v>
          </cell>
          <cell r="T1978">
            <v>32</v>
          </cell>
        </row>
        <row r="1979">
          <cell r="A1979">
            <v>4027</v>
          </cell>
          <cell r="B1979" t="str">
            <v>Mietartikel</v>
          </cell>
          <cell r="C1979" t="str">
            <v>Trennsysteme</v>
          </cell>
          <cell r="D1979" t="str">
            <v>Acrylglasplatte mit Durchreiche 40*25 cm Hygiene-Schutz</v>
          </cell>
          <cell r="E1979" t="str">
            <v>B90*H88 cm</v>
          </cell>
          <cell r="F1979">
            <v>16.5</v>
          </cell>
          <cell r="G1979">
            <v>4.25</v>
          </cell>
          <cell r="H1979">
            <v>6.5</v>
          </cell>
          <cell r="I1979">
            <v>423.5</v>
          </cell>
          <cell r="J1979">
            <v>6500</v>
          </cell>
          <cell r="K1979">
            <v>0.01</v>
          </cell>
          <cell r="N1979" t="str">
            <v>Acrylglasplaat met uitgavesleuf 40*25 cm</v>
          </cell>
          <cell r="O1979" t="str">
            <v>hygiene-bescherming B90*H88 cm</v>
          </cell>
          <cell r="P1979" t="str">
            <v>Protection avec passe-plat 40*25 cm L90*H88 cm</v>
          </cell>
          <cell r="R1979" t="str">
            <v>Acrylic glass with service hatch 40*25 cm sneeze guard</v>
          </cell>
          <cell r="S1979" t="str">
            <v>L90*W88 cm</v>
          </cell>
          <cell r="T1979">
            <v>32</v>
          </cell>
        </row>
        <row r="1980">
          <cell r="A1980">
            <v>4031</v>
          </cell>
          <cell r="B1980" t="str">
            <v>Mietartikel</v>
          </cell>
          <cell r="C1980" t="str">
            <v>Scita - Zwiesel 1872</v>
          </cell>
          <cell r="D1980" t="str">
            <v>Decorglas Scita kristall H7,5 cm</v>
          </cell>
          <cell r="F1980">
            <v>0.8</v>
          </cell>
          <cell r="G1980">
            <v>0.15</v>
          </cell>
          <cell r="H1980">
            <v>0</v>
          </cell>
          <cell r="I1980">
            <v>10</v>
          </cell>
          <cell r="J1980">
            <v>460</v>
          </cell>
          <cell r="K1980">
            <v>2E-3</v>
          </cell>
          <cell r="M1980" t="str">
            <v>25</v>
          </cell>
          <cell r="N1980" t="str">
            <v>Decoratieglas Scita kristal H7.5 cm</v>
          </cell>
          <cell r="P1980" t="str">
            <v>Verre decor Scita cristal H7.5 cm</v>
          </cell>
          <cell r="R1980" t="str">
            <v>Scita crystal decoration glass H7.5 cm</v>
          </cell>
          <cell r="T1980">
            <v>1.9424999999999999</v>
          </cell>
        </row>
        <row r="1981">
          <cell r="A1981">
            <v>4032</v>
          </cell>
          <cell r="B1981" t="str">
            <v>Mietartikel</v>
          </cell>
          <cell r="C1981" t="str">
            <v>Scita - Zwiesel 1872</v>
          </cell>
          <cell r="D1981" t="str">
            <v>Decorglas Scita bernstein H7,5 cm</v>
          </cell>
          <cell r="F1981">
            <v>0.8</v>
          </cell>
          <cell r="G1981">
            <v>0.15</v>
          </cell>
          <cell r="H1981">
            <v>0</v>
          </cell>
          <cell r="I1981">
            <v>10</v>
          </cell>
          <cell r="J1981">
            <v>460</v>
          </cell>
          <cell r="K1981">
            <v>2E-3</v>
          </cell>
          <cell r="M1981" t="str">
            <v>25</v>
          </cell>
          <cell r="N1981" t="str">
            <v>Decoratieglas Scita bernstein H7.5 cm</v>
          </cell>
          <cell r="P1981" t="str">
            <v>Verre decor Scita ambré H7.5 cm</v>
          </cell>
          <cell r="R1981" t="str">
            <v>Scita decoration glass bernstein H7.5 cm</v>
          </cell>
          <cell r="T1981">
            <v>1.9424999999999999</v>
          </cell>
        </row>
        <row r="1982">
          <cell r="A1982">
            <v>4033</v>
          </cell>
          <cell r="B1982" t="str">
            <v>Mietartikel</v>
          </cell>
          <cell r="C1982" t="str">
            <v>Scita - Zwiesel 1872</v>
          </cell>
          <cell r="D1982" t="str">
            <v>Decorglas Scita topas H7,5 cm</v>
          </cell>
          <cell r="F1982">
            <v>0.8</v>
          </cell>
          <cell r="G1982">
            <v>0.15</v>
          </cell>
          <cell r="H1982">
            <v>0</v>
          </cell>
          <cell r="I1982">
            <v>10</v>
          </cell>
          <cell r="J1982">
            <v>460</v>
          </cell>
          <cell r="K1982">
            <v>2E-3</v>
          </cell>
          <cell r="M1982" t="str">
            <v>25</v>
          </cell>
          <cell r="N1982" t="str">
            <v>Decoratieglas Scita topas H7.5 cm</v>
          </cell>
          <cell r="P1982" t="str">
            <v>Verre decor Scita topaze H7.5 cm</v>
          </cell>
          <cell r="R1982" t="str">
            <v>Scita decoration glass topas H7.5 cm</v>
          </cell>
          <cell r="T1982">
            <v>1.9424999999999999</v>
          </cell>
        </row>
        <row r="1983">
          <cell r="A1983">
            <v>4034</v>
          </cell>
          <cell r="B1983" t="str">
            <v>Mietartikel</v>
          </cell>
          <cell r="C1983" t="str">
            <v>Scita - Zwiesel 1872</v>
          </cell>
          <cell r="D1983" t="str">
            <v>Decorglas Scita rot H7,5 cm</v>
          </cell>
          <cell r="F1983">
            <v>0.8</v>
          </cell>
          <cell r="G1983">
            <v>0.15</v>
          </cell>
          <cell r="H1983">
            <v>0</v>
          </cell>
          <cell r="I1983">
            <v>10</v>
          </cell>
          <cell r="J1983">
            <v>460</v>
          </cell>
          <cell r="K1983">
            <v>2E-3</v>
          </cell>
          <cell r="M1983" t="str">
            <v>25</v>
          </cell>
          <cell r="N1983" t="str">
            <v>Decoratieglas Scita rood H7.5 cm</v>
          </cell>
          <cell r="P1983" t="str">
            <v>Verre decor Scita rouge H7.5 cm</v>
          </cell>
          <cell r="R1983" t="str">
            <v>Scita decoration glass red H7.5 cm</v>
          </cell>
          <cell r="T1983">
            <v>1.9424999999999999</v>
          </cell>
        </row>
        <row r="1984">
          <cell r="A1984">
            <v>4035</v>
          </cell>
          <cell r="B1984" t="str">
            <v>Mietartikel</v>
          </cell>
          <cell r="C1984" t="str">
            <v>Trennsysteme</v>
          </cell>
          <cell r="D1984" t="str">
            <v>Fuß Hygiene-Trennwand B10*T40*H31 cm</v>
          </cell>
          <cell r="F1984">
            <v>8.5</v>
          </cell>
          <cell r="G1984">
            <v>0</v>
          </cell>
          <cell r="H1984">
            <v>6.5</v>
          </cell>
          <cell r="I1984">
            <v>93.5</v>
          </cell>
          <cell r="J1984">
            <v>2500</v>
          </cell>
          <cell r="K1984">
            <v>0.01</v>
          </cell>
          <cell r="N1984" t="str">
            <v>Voet hygiene-scheidingswand B10*D40*H31 cm</v>
          </cell>
          <cell r="P1984" t="str">
            <v>Protection/Barrière hygiénique pour pieds L10*P40*H31 cm</v>
          </cell>
          <cell r="R1984" t="str">
            <v>Base hygiene partition wall L10*W40*H31 cm</v>
          </cell>
          <cell r="T1984">
            <v>22</v>
          </cell>
        </row>
        <row r="1985">
          <cell r="A1985">
            <v>4036</v>
          </cell>
          <cell r="B1985" t="str">
            <v>Mietartikel</v>
          </cell>
          <cell r="C1985" t="str">
            <v>Trennsysteme</v>
          </cell>
          <cell r="D1985" t="str">
            <v>Acrylglasplatte Hygiene-Trennwand B90*H183 cm</v>
          </cell>
          <cell r="F1985">
            <v>38.5</v>
          </cell>
          <cell r="G1985">
            <v>6.5</v>
          </cell>
          <cell r="H1985">
            <v>12.5</v>
          </cell>
          <cell r="I1985">
            <v>660</v>
          </cell>
          <cell r="J1985">
            <v>25500</v>
          </cell>
          <cell r="K1985">
            <v>0.02</v>
          </cell>
          <cell r="N1985" t="str">
            <v>Acrylglasplaat hygiene-scheidingswand B90*H183 cm</v>
          </cell>
          <cell r="P1985" t="str">
            <v>Plaque de verre acrylique pour protection hygiènique</v>
          </cell>
          <cell r="Q1985" t="str">
            <v>L90*H183 cm</v>
          </cell>
          <cell r="R1985" t="str">
            <v>Acrylic glass hygiene partition wall L90*H183 cm</v>
          </cell>
          <cell r="T1985">
            <v>66</v>
          </cell>
        </row>
        <row r="1986">
          <cell r="A1986">
            <v>4037</v>
          </cell>
          <cell r="B1986" t="str">
            <v>Mietartikel</v>
          </cell>
          <cell r="C1986" t="str">
            <v>Trennsysteme</v>
          </cell>
          <cell r="D1986" t="str">
            <v>U-Verbinder L10 cm für Acrylglasplatte</v>
          </cell>
          <cell r="E1986" t="str">
            <v>Hygiene-Schutz/-Trennwand</v>
          </cell>
          <cell r="F1986">
            <v>5.25</v>
          </cell>
          <cell r="G1986">
            <v>0</v>
          </cell>
          <cell r="H1986">
            <v>1.5</v>
          </cell>
          <cell r="I1986">
            <v>3.3</v>
          </cell>
          <cell r="J1986">
            <v>10</v>
          </cell>
          <cell r="K1986">
            <v>1E-3</v>
          </cell>
          <cell r="N1986" t="str">
            <v>U-klemmetje L10 cm voor acrylglasplaat</v>
          </cell>
          <cell r="O1986" t="str">
            <v>hygiene-beschermig/-scheidingswand</v>
          </cell>
          <cell r="P1986" t="str">
            <v>Profilé en U L10 cm pour plaque en verre acrylique</v>
          </cell>
          <cell r="Q1986" t="str">
            <v>pour protection hygiènique</v>
          </cell>
          <cell r="R1986" t="str">
            <v>U-clamp L10 cm for acrylic glass</v>
          </cell>
          <cell r="T1986">
            <v>2.75</v>
          </cell>
        </row>
        <row r="1987">
          <cell r="A1987">
            <v>4041</v>
          </cell>
          <cell r="B1987" t="str">
            <v>Mietartikel</v>
          </cell>
          <cell r="C1987" t="str">
            <v>Scita - Zwiesel 1872</v>
          </cell>
          <cell r="D1987" t="str">
            <v>Schale Scita kristall Ø26.5 cm H5 cm</v>
          </cell>
          <cell r="F1987">
            <v>4.5</v>
          </cell>
          <cell r="G1987">
            <v>0.32</v>
          </cell>
          <cell r="H1987">
            <v>0</v>
          </cell>
          <cell r="I1987">
            <v>34</v>
          </cell>
          <cell r="J1987">
            <v>2050</v>
          </cell>
          <cell r="K1987">
            <v>5.0000000000000001E-3</v>
          </cell>
          <cell r="N1987" t="str">
            <v>Schaal Scita kristal Ø26.5 cm H5 cm</v>
          </cell>
          <cell r="P1987" t="str">
            <v>Coupelle Scita cristal Ø 26.5 cm H5 cm</v>
          </cell>
          <cell r="R1987" t="str">
            <v>Bowl Scita crystal Ø26.5 cm H5 cm</v>
          </cell>
          <cell r="T1987">
            <v>0</v>
          </cell>
        </row>
        <row r="1988">
          <cell r="A1988">
            <v>4042</v>
          </cell>
          <cell r="B1988" t="str">
            <v>Mietartikel</v>
          </cell>
          <cell r="C1988" t="str">
            <v>Scita - Zwiesel 1872</v>
          </cell>
          <cell r="D1988" t="str">
            <v>Schale Scita bernstein Ø26.5 cm H5 cm</v>
          </cell>
          <cell r="F1988">
            <v>4.5</v>
          </cell>
          <cell r="G1988">
            <v>0.32</v>
          </cell>
          <cell r="H1988">
            <v>0</v>
          </cell>
          <cell r="I1988">
            <v>34</v>
          </cell>
          <cell r="J1988">
            <v>2050</v>
          </cell>
          <cell r="K1988">
            <v>5.0000000000000001E-3</v>
          </cell>
          <cell r="N1988" t="str">
            <v>Schaal Scita bernstein Ø26.5 cm H5 cm</v>
          </cell>
          <cell r="P1988" t="str">
            <v>Coupelle Scita ambré Ø 26.5 cm H5 cm</v>
          </cell>
          <cell r="R1988" t="str">
            <v>Bowl Scita bernstein Ø26.5 cm H5 cm</v>
          </cell>
          <cell r="T1988">
            <v>0</v>
          </cell>
        </row>
        <row r="1989">
          <cell r="A1989">
            <v>4043</v>
          </cell>
          <cell r="B1989" t="str">
            <v>Mietartikel</v>
          </cell>
          <cell r="C1989" t="str">
            <v>Scita - Zwiesel 1872</v>
          </cell>
          <cell r="D1989" t="str">
            <v>Schale Scita topas Ø26.5 cm H5 cm</v>
          </cell>
          <cell r="F1989">
            <v>4.5</v>
          </cell>
          <cell r="G1989">
            <v>0.32</v>
          </cell>
          <cell r="H1989">
            <v>0</v>
          </cell>
          <cell r="I1989">
            <v>34</v>
          </cell>
          <cell r="J1989">
            <v>2050</v>
          </cell>
          <cell r="K1989">
            <v>5.0000000000000001E-3</v>
          </cell>
          <cell r="N1989" t="str">
            <v>Schaal Scita topas Ø26.5 cm H5 cm</v>
          </cell>
          <cell r="P1989" t="str">
            <v>Coupelle Scita topaze Ø 26.5 cm H5 cm</v>
          </cell>
          <cell r="R1989" t="str">
            <v>Bowl Scita topas Ø26.5 cm H5 cm</v>
          </cell>
          <cell r="T1989">
            <v>0</v>
          </cell>
        </row>
        <row r="1990">
          <cell r="A1990">
            <v>4044</v>
          </cell>
          <cell r="B1990" t="str">
            <v>Mietartikel</v>
          </cell>
          <cell r="C1990" t="str">
            <v>Scita - Zwiesel 1872</v>
          </cell>
          <cell r="D1990" t="str">
            <v>Schale Scita rot Ø26.5 cm H5 cm</v>
          </cell>
          <cell r="F1990">
            <v>4.5</v>
          </cell>
          <cell r="G1990">
            <v>0.32</v>
          </cell>
          <cell r="H1990">
            <v>0</v>
          </cell>
          <cell r="I1990">
            <v>34</v>
          </cell>
          <cell r="J1990">
            <v>2050</v>
          </cell>
          <cell r="K1990">
            <v>5.0000000000000001E-3</v>
          </cell>
          <cell r="M1990" t="str">
            <v>2</v>
          </cell>
          <cell r="N1990" t="str">
            <v>Schaal Scita rood Ø26.5 cm H5 cm</v>
          </cell>
          <cell r="P1990" t="str">
            <v>Coupelle Scita rouge Ø 26.5 cm H5 cm</v>
          </cell>
          <cell r="R1990" t="str">
            <v>Bowl Scita red Ø26.5 cm H5 cm</v>
          </cell>
          <cell r="T1990">
            <v>0</v>
          </cell>
        </row>
        <row r="1991">
          <cell r="A1991">
            <v>4045</v>
          </cell>
          <cell r="B1991" t="str">
            <v>Mietartikel</v>
          </cell>
          <cell r="C1991" t="str">
            <v>Tischdekoration</v>
          </cell>
          <cell r="D1991" t="str">
            <v>LED Kerze weiß Ø5 H10 cm</v>
          </cell>
          <cell r="F1991">
            <v>1.35</v>
          </cell>
          <cell r="G1991">
            <v>0</v>
          </cell>
          <cell r="H1991">
            <v>0</v>
          </cell>
          <cell r="I1991">
            <v>8.6</v>
          </cell>
          <cell r="J1991">
            <v>100</v>
          </cell>
          <cell r="K1991">
            <v>1E-3</v>
          </cell>
          <cell r="N1991" t="str">
            <v>LED kaars white Ø5*H10 cm</v>
          </cell>
          <cell r="P1991" t="str">
            <v>Bougie LED blanc Ø5*H10 cm</v>
          </cell>
          <cell r="R1991" t="str">
            <v>LED candle white Ø5*H10 cm</v>
          </cell>
          <cell r="T1991">
            <v>2.75</v>
          </cell>
        </row>
        <row r="1992">
          <cell r="A1992">
            <v>4046</v>
          </cell>
          <cell r="B1992" t="str">
            <v>Mietartikel</v>
          </cell>
          <cell r="C1992" t="str">
            <v>Tischdekoration</v>
          </cell>
          <cell r="D1992" t="str">
            <v>LED Kerze weiß Ø7,5 H15 cm</v>
          </cell>
          <cell r="F1992">
            <v>1.95</v>
          </cell>
          <cell r="G1992">
            <v>0</v>
          </cell>
          <cell r="H1992">
            <v>0</v>
          </cell>
          <cell r="I1992">
            <v>13.2</v>
          </cell>
          <cell r="J1992">
            <v>350</v>
          </cell>
          <cell r="K1992">
            <v>2E-3</v>
          </cell>
          <cell r="N1992" t="str">
            <v>LED kaars white Ø7.5*H15 cm</v>
          </cell>
          <cell r="P1992" t="str">
            <v>Bougie LED blanc Ø7.5*H15 cm</v>
          </cell>
          <cell r="R1992" t="str">
            <v>LED candle white Ø7.5*H15 cm</v>
          </cell>
          <cell r="T1992">
            <v>3.9</v>
          </cell>
        </row>
        <row r="1993">
          <cell r="A1993">
            <v>4048</v>
          </cell>
          <cell r="B1993" t="str">
            <v>Mietartikel</v>
          </cell>
          <cell r="C1993" t="str">
            <v>Tischdekoration</v>
          </cell>
          <cell r="D1993" t="str">
            <v>Teelicht LED Ø4 cm</v>
          </cell>
          <cell r="F1993">
            <v>0.85</v>
          </cell>
          <cell r="G1993">
            <v>0</v>
          </cell>
          <cell r="H1993">
            <v>0</v>
          </cell>
          <cell r="I1993">
            <v>3.6</v>
          </cell>
          <cell r="J1993">
            <v>20</v>
          </cell>
          <cell r="K1993">
            <v>5.0000000000000001E-4</v>
          </cell>
          <cell r="N1993" t="str">
            <v>Waxinelicht LED Ø4 cm</v>
          </cell>
          <cell r="P1993" t="str">
            <v>Bougie à chauffe-plat LED Ø 4 cm</v>
          </cell>
          <cell r="R1993" t="str">
            <v>LED tea light Ø4 cm</v>
          </cell>
          <cell r="T1993">
            <v>1.7</v>
          </cell>
        </row>
        <row r="1994">
          <cell r="A1994">
            <v>4049</v>
          </cell>
          <cell r="B1994" t="str">
            <v>Verkaufsartikel</v>
          </cell>
          <cell r="C1994" t="str">
            <v>Verkauf</v>
          </cell>
          <cell r="D1994" t="str">
            <v>Teelicht Ø6 cm Brenndauer 8 Stunden (Verkauf à 12 Stück)</v>
          </cell>
          <cell r="F1994">
            <v>9.5</v>
          </cell>
          <cell r="G1994">
            <v>0</v>
          </cell>
          <cell r="H1994">
            <v>0</v>
          </cell>
          <cell r="I1994">
            <v>8.5</v>
          </cell>
          <cell r="N1994" t="str">
            <v>Waxinelichtje Ø6 cm brandduur 8 uur (verkoop à 12 stuks)</v>
          </cell>
          <cell r="P1994" t="str">
            <v>Bougie à chauffe-plat Ø6 cm durée 8h (12 pièces)</v>
          </cell>
          <cell r="R1994" t="str">
            <v>Tea light Ø6 cm burning life 8 hours (sales bag 12 pieces)</v>
          </cell>
          <cell r="T1994">
            <v>9.5</v>
          </cell>
        </row>
        <row r="1995">
          <cell r="A1995">
            <v>4050</v>
          </cell>
          <cell r="B1995" t="str">
            <v>Verkaufsartikel</v>
          </cell>
          <cell r="C1995" t="str">
            <v>Verkauf</v>
          </cell>
          <cell r="D1995" t="str">
            <v>Teelicht Ø4 cm Brenndauer 8 Stunden</v>
          </cell>
          <cell r="E1995" t="str">
            <v>(Verkauf pro Beutel 50 Stück)</v>
          </cell>
          <cell r="F1995">
            <v>12.5</v>
          </cell>
          <cell r="G1995">
            <v>0</v>
          </cell>
          <cell r="H1995">
            <v>0</v>
          </cell>
          <cell r="I1995">
            <v>0</v>
          </cell>
          <cell r="K1995">
            <v>5.0000000000000001E-4</v>
          </cell>
          <cell r="N1995" t="str">
            <v>Waxinelichtje Ø4 cm brandduur 8 uur</v>
          </cell>
          <cell r="O1995" t="str">
            <v>(verkoop per zak 50 stuks)</v>
          </cell>
          <cell r="P1995" t="str">
            <v>Bougie à chauffe-plat Ø4 cm durée 8h (50 pièces)</v>
          </cell>
          <cell r="R1995" t="str">
            <v>Tea light Ø4 cm burning life 8 hours (sales bag 50 pieces)</v>
          </cell>
          <cell r="T1995">
            <v>12.5</v>
          </cell>
        </row>
        <row r="1996">
          <cell r="A1996">
            <v>4051</v>
          </cell>
          <cell r="B1996" t="str">
            <v>Verkaufsartikel</v>
          </cell>
          <cell r="C1996" t="str">
            <v>Verkauf</v>
          </cell>
          <cell r="D1996" t="str">
            <v>Stuhlnummerierung als Aufkleber 4*2 cm (Verkauf)</v>
          </cell>
          <cell r="F1996">
            <v>0.65</v>
          </cell>
          <cell r="G1996">
            <v>0</v>
          </cell>
          <cell r="H1996">
            <v>0.3</v>
          </cell>
          <cell r="I1996">
            <v>0</v>
          </cell>
          <cell r="N1996" t="str">
            <v>Stoelnummer als sticker 4*2 cm (verkoop)</v>
          </cell>
          <cell r="P1996" t="str">
            <v>Numéro de chaise (autocollant) - vente</v>
          </cell>
          <cell r="R1996" t="str">
            <v>Chairnumber being sticker 4*2 cm (sales)</v>
          </cell>
          <cell r="T1996">
            <v>0.65</v>
          </cell>
        </row>
        <row r="1997">
          <cell r="A1997">
            <v>4053</v>
          </cell>
          <cell r="B1997" t="str">
            <v>Verkaufsartikel</v>
          </cell>
          <cell r="C1997" t="str">
            <v>Verkauf</v>
          </cell>
          <cell r="D1997" t="str">
            <v>Stuhlreihennummerierung als Aufkleber 10*10 cm (Verkauf)</v>
          </cell>
          <cell r="F1997">
            <v>4.5</v>
          </cell>
          <cell r="G1997">
            <v>0</v>
          </cell>
          <cell r="H1997">
            <v>1.75</v>
          </cell>
          <cell r="I1997">
            <v>0</v>
          </cell>
          <cell r="N1997" t="str">
            <v>Stoelrijnummer als sticker 10*10 cm (verkoop)</v>
          </cell>
          <cell r="P1997" t="str">
            <v>Numéro de rangée de chaise (autocollant) - vente</v>
          </cell>
          <cell r="R1997" t="str">
            <v>??????</v>
          </cell>
          <cell r="T1997">
            <v>4.5</v>
          </cell>
        </row>
        <row r="1998">
          <cell r="A1998">
            <v>4055</v>
          </cell>
          <cell r="B1998" t="str">
            <v>Mietartikel</v>
          </cell>
          <cell r="C1998" t="str">
            <v>Kongressstühle</v>
          </cell>
          <cell r="D1998" t="str">
            <v>Blocknummerierung 60*60 cm auf Stativ</v>
          </cell>
          <cell r="F1998">
            <v>165</v>
          </cell>
          <cell r="G1998">
            <v>0</v>
          </cell>
          <cell r="H1998">
            <v>21</v>
          </cell>
          <cell r="I1998">
            <v>0</v>
          </cell>
          <cell r="N1998" t="str">
            <v>Bloknummering 60*60 cm op statief</v>
          </cell>
          <cell r="P1998" t="str">
            <v>Numérotation de cloc 60*60 cm sur pied</v>
          </cell>
          <cell r="R1998" t="str">
            <v>??????</v>
          </cell>
          <cell r="T1998">
            <v>165</v>
          </cell>
        </row>
        <row r="1999">
          <cell r="A1999">
            <v>4056</v>
          </cell>
          <cell r="B1999" t="str">
            <v>Verkaufsartikel</v>
          </cell>
          <cell r="C1999" t="str">
            <v>Verkauf</v>
          </cell>
          <cell r="D1999" t="str">
            <v>Haut-/Händedesinfektionsmittel Flasche 1 Ltr (Verkauf)</v>
          </cell>
          <cell r="F1999">
            <v>16.5</v>
          </cell>
          <cell r="G1999">
            <v>0</v>
          </cell>
          <cell r="H1999">
            <v>0</v>
          </cell>
          <cell r="I1999">
            <v>0</v>
          </cell>
          <cell r="J1999">
            <v>1000</v>
          </cell>
          <cell r="K1999">
            <v>5.0000000000000001E-3</v>
          </cell>
          <cell r="N1999" t="str">
            <v>Handdesinfectiemiddel - fles 1 ltr (verkoop)</v>
          </cell>
          <cell r="P1999" t="str">
            <v>Gel alcoolique (bouteille 1 ltr) (vente)</v>
          </cell>
          <cell r="R1999" t="str">
            <v>Hand disinfectant flacon 1 ltr (sales)</v>
          </cell>
          <cell r="T1999">
            <v>16.5</v>
          </cell>
        </row>
        <row r="2000">
          <cell r="A2000">
            <v>4057</v>
          </cell>
          <cell r="B2000" t="str">
            <v>Verkaufsartikel</v>
          </cell>
          <cell r="C2000" t="str">
            <v>Verkauf</v>
          </cell>
          <cell r="D2000" t="str">
            <v>Mund-Nasen-Atemschutzmaske blau Karton 50 Stück (Verkauf)</v>
          </cell>
          <cell r="E2000" t="str">
            <v>- kein medizinischer Atemschutz!</v>
          </cell>
          <cell r="F2000">
            <v>38.5</v>
          </cell>
          <cell r="G2000">
            <v>0</v>
          </cell>
          <cell r="H2000">
            <v>0</v>
          </cell>
          <cell r="I2000">
            <v>0</v>
          </cell>
          <cell r="J2000">
            <v>500</v>
          </cell>
          <cell r="K2000">
            <v>5.0000000000000001E-3</v>
          </cell>
          <cell r="N2000" t="str">
            <v>Mond/neus maskers blauw - doos 50 stuks (verkoop)</v>
          </cell>
          <cell r="P2000" t="str">
            <v>Masque de protection bleu (boîte de 50 pièces)</v>
          </cell>
          <cell r="Q2000" t="str">
            <v>- pas de protection respiratoire médiale (vente)</v>
          </cell>
          <cell r="R2000" t="str">
            <v>Mouth nose mask blue box 50 pieces (sales)</v>
          </cell>
          <cell r="T2000">
            <v>38.5</v>
          </cell>
        </row>
        <row r="2001">
          <cell r="A2001">
            <v>4058</v>
          </cell>
          <cell r="B2001" t="str">
            <v>Verkaufsartikel</v>
          </cell>
          <cell r="C2001" t="str">
            <v>Verkauf</v>
          </cell>
          <cell r="D2001" t="str">
            <v>Nitril Einweghandschuhe Karton 100 Stück Größe L (Verkauf)</v>
          </cell>
          <cell r="F2001">
            <v>27.5</v>
          </cell>
          <cell r="G2001">
            <v>0</v>
          </cell>
          <cell r="H2001">
            <v>0</v>
          </cell>
          <cell r="I2001">
            <v>0</v>
          </cell>
          <cell r="J2001">
            <v>1000</v>
          </cell>
          <cell r="K2001">
            <v>5.0000000000000001E-3</v>
          </cell>
          <cell r="N2001" t="str">
            <v>Nitril wegwerphandschoenen - doos 100 stuks maat L</v>
          </cell>
          <cell r="O2001" t="str">
            <v>(verkoop)</v>
          </cell>
          <cell r="P2001" t="str">
            <v>Gants nitrile jetable (boîte de 100 pièces) Taille L</v>
          </cell>
          <cell r="Q2001" t="str">
            <v>(vente)</v>
          </cell>
          <cell r="R2001" t="str">
            <v>Nitril disposables gloves box 100 pieces Size L (sales)</v>
          </cell>
          <cell r="T2001">
            <v>27.5</v>
          </cell>
        </row>
        <row r="2002">
          <cell r="A2002">
            <v>4061</v>
          </cell>
          <cell r="B2002" t="str">
            <v>Mietartikel</v>
          </cell>
          <cell r="C2002" t="str">
            <v>Arts - Hepp</v>
          </cell>
          <cell r="D2002" t="str">
            <v>Tafelmesser Arts</v>
          </cell>
          <cell r="F2002">
            <v>0.31</v>
          </cell>
          <cell r="G2002">
            <v>0.09</v>
          </cell>
          <cell r="H2002">
            <v>0</v>
          </cell>
          <cell r="I2002">
            <v>5.5</v>
          </cell>
          <cell r="J2002">
            <v>90</v>
          </cell>
          <cell r="K2002">
            <v>2.9999999999999997E-4</v>
          </cell>
          <cell r="N2002" t="str">
            <v>Tafelmes arts</v>
          </cell>
          <cell r="P2002" t="str">
            <v>Couteau arts</v>
          </cell>
          <cell r="R2002" t="str">
            <v>Table knife Arts</v>
          </cell>
          <cell r="T2002">
            <v>0.99750000000000005</v>
          </cell>
        </row>
        <row r="2003">
          <cell r="A2003">
            <v>4062</v>
          </cell>
          <cell r="B2003" t="str">
            <v>Mietartikel</v>
          </cell>
          <cell r="C2003" t="str">
            <v>Arts - Hepp</v>
          </cell>
          <cell r="D2003" t="str">
            <v>Tafelgabel Arts</v>
          </cell>
          <cell r="F2003">
            <v>0.31</v>
          </cell>
          <cell r="G2003">
            <v>0.09</v>
          </cell>
          <cell r="H2003">
            <v>0</v>
          </cell>
          <cell r="I2003">
            <v>5</v>
          </cell>
          <cell r="J2003">
            <v>65</v>
          </cell>
          <cell r="K2003">
            <v>2.9999999999999997E-4</v>
          </cell>
          <cell r="N2003" t="str">
            <v>Tafelvork arts</v>
          </cell>
          <cell r="P2003" t="str">
            <v>Fourchette arts</v>
          </cell>
          <cell r="R2003" t="str">
            <v>Table fork Arts</v>
          </cell>
          <cell r="T2003">
            <v>0.99750000000000005</v>
          </cell>
        </row>
        <row r="2004">
          <cell r="A2004">
            <v>4063</v>
          </cell>
          <cell r="B2004" t="str">
            <v>Mietartikel</v>
          </cell>
          <cell r="C2004" t="str">
            <v>Arts - Hepp</v>
          </cell>
          <cell r="D2004" t="str">
            <v>Tafellöffel Arts</v>
          </cell>
          <cell r="F2004">
            <v>0.31</v>
          </cell>
          <cell r="G2004">
            <v>0.09</v>
          </cell>
          <cell r="H2004">
            <v>0</v>
          </cell>
          <cell r="I2004">
            <v>5</v>
          </cell>
          <cell r="J2004">
            <v>80</v>
          </cell>
          <cell r="K2004">
            <v>2.9999999999999997E-4</v>
          </cell>
          <cell r="N2004" t="str">
            <v>Tafellepel arts</v>
          </cell>
          <cell r="P2004" t="str">
            <v>Cuiller arts</v>
          </cell>
          <cell r="R2004" t="str">
            <v>Table spoon Arts</v>
          </cell>
          <cell r="T2004">
            <v>0.99750000000000005</v>
          </cell>
        </row>
        <row r="2005">
          <cell r="A2005">
            <v>4064</v>
          </cell>
          <cell r="B2005" t="str">
            <v>Mietartikel</v>
          </cell>
          <cell r="C2005" t="str">
            <v>Arts - Hepp</v>
          </cell>
          <cell r="D2005" t="str">
            <v>Dessertmesser Arts</v>
          </cell>
          <cell r="F2005">
            <v>0.31</v>
          </cell>
          <cell r="G2005">
            <v>0.09</v>
          </cell>
          <cell r="H2005">
            <v>0</v>
          </cell>
          <cell r="I2005">
            <v>5.25</v>
          </cell>
          <cell r="J2005">
            <v>60</v>
          </cell>
          <cell r="K2005">
            <v>2.9999999999999997E-4</v>
          </cell>
          <cell r="N2005" t="str">
            <v>Dessertmes arts</v>
          </cell>
          <cell r="P2005" t="str">
            <v>Couteau à dessert arts</v>
          </cell>
          <cell r="R2005" t="str">
            <v>Dessert knife Arts</v>
          </cell>
          <cell r="T2005">
            <v>0.99750000000000005</v>
          </cell>
        </row>
        <row r="2006">
          <cell r="A2006">
            <v>4065</v>
          </cell>
          <cell r="B2006" t="str">
            <v>Mietartikel</v>
          </cell>
          <cell r="C2006" t="str">
            <v>Arts - Hepp</v>
          </cell>
          <cell r="D2006" t="str">
            <v>Dessertgabel Arts</v>
          </cell>
          <cell r="F2006">
            <v>0.31</v>
          </cell>
          <cell r="G2006">
            <v>0.09</v>
          </cell>
          <cell r="H2006">
            <v>0</v>
          </cell>
          <cell r="I2006">
            <v>4.5</v>
          </cell>
          <cell r="J2006">
            <v>40</v>
          </cell>
          <cell r="K2006">
            <v>2.9999999999999997E-4</v>
          </cell>
          <cell r="N2006" t="str">
            <v>Dessertvork arts</v>
          </cell>
          <cell r="P2006" t="str">
            <v>Fourchette à dessert arts</v>
          </cell>
          <cell r="R2006" t="str">
            <v>Dessert fork Arts</v>
          </cell>
          <cell r="T2006">
            <v>0.99750000000000005</v>
          </cell>
        </row>
        <row r="2007">
          <cell r="A2007">
            <v>4066</v>
          </cell>
          <cell r="B2007" t="str">
            <v>Mietartikel</v>
          </cell>
          <cell r="C2007" t="str">
            <v>Arts - Hepp</v>
          </cell>
          <cell r="D2007" t="str">
            <v>Dessertlöffel Arts</v>
          </cell>
          <cell r="F2007">
            <v>0.31</v>
          </cell>
          <cell r="G2007">
            <v>0.09</v>
          </cell>
          <cell r="H2007">
            <v>0</v>
          </cell>
          <cell r="I2007">
            <v>4.5</v>
          </cell>
          <cell r="J2007">
            <v>50</v>
          </cell>
          <cell r="K2007">
            <v>2.9999999999999997E-4</v>
          </cell>
          <cell r="N2007" t="str">
            <v>Dessertlepel arts</v>
          </cell>
          <cell r="P2007" t="str">
            <v>Cuiller à dessert arts</v>
          </cell>
          <cell r="R2007" t="str">
            <v>Dessert spoon Arts</v>
          </cell>
          <cell r="T2007">
            <v>0.99750000000000005</v>
          </cell>
        </row>
        <row r="2008">
          <cell r="A2008">
            <v>4067</v>
          </cell>
          <cell r="B2008" t="str">
            <v>Mietartikel</v>
          </cell>
          <cell r="C2008" t="str">
            <v>Arts - Hepp</v>
          </cell>
          <cell r="D2008" t="str">
            <v>Kaffeelöffel Arts</v>
          </cell>
          <cell r="F2008">
            <v>0.31</v>
          </cell>
          <cell r="G2008">
            <v>0.09</v>
          </cell>
          <cell r="H2008">
            <v>0</v>
          </cell>
          <cell r="I2008">
            <v>3</v>
          </cell>
          <cell r="J2008">
            <v>30</v>
          </cell>
          <cell r="K2008">
            <v>2.9999999999999997E-4</v>
          </cell>
          <cell r="N2008" t="str">
            <v>Koffielepel arts</v>
          </cell>
          <cell r="P2008" t="str">
            <v>Cuiller à café arts</v>
          </cell>
          <cell r="R2008" t="str">
            <v>Coffee spoon Arts</v>
          </cell>
          <cell r="T2008">
            <v>0.99750000000000005</v>
          </cell>
        </row>
        <row r="2009">
          <cell r="A2009">
            <v>4068</v>
          </cell>
          <cell r="B2009" t="str">
            <v>Mietartikel</v>
          </cell>
          <cell r="C2009" t="str">
            <v>Arts - Hepp</v>
          </cell>
          <cell r="D2009" t="str">
            <v>Kuchengabel Arts</v>
          </cell>
          <cell r="F2009">
            <v>0.31</v>
          </cell>
          <cell r="G2009">
            <v>0.09</v>
          </cell>
          <cell r="H2009">
            <v>0</v>
          </cell>
          <cell r="I2009">
            <v>3</v>
          </cell>
          <cell r="J2009">
            <v>25</v>
          </cell>
          <cell r="K2009">
            <v>2.9999999999999997E-4</v>
          </cell>
          <cell r="N2009" t="str">
            <v>Gebaksvork arts</v>
          </cell>
          <cell r="P2009" t="str">
            <v>Fourchette à gâteau arts</v>
          </cell>
          <cell r="R2009" t="str">
            <v>Cake fork Arts</v>
          </cell>
          <cell r="T2009">
            <v>0.99750000000000005</v>
          </cell>
        </row>
        <row r="2010">
          <cell r="A2010">
            <v>4069</v>
          </cell>
          <cell r="B2010" t="str">
            <v>Mietartikel</v>
          </cell>
          <cell r="C2010" t="str">
            <v>Arts - Hepp</v>
          </cell>
          <cell r="D2010" t="str">
            <v>Fischmesser Arts</v>
          </cell>
          <cell r="F2010">
            <v>0.31</v>
          </cell>
          <cell r="G2010">
            <v>0.09</v>
          </cell>
          <cell r="H2010">
            <v>0</v>
          </cell>
          <cell r="I2010">
            <v>5.25</v>
          </cell>
          <cell r="J2010">
            <v>50</v>
          </cell>
          <cell r="K2010">
            <v>2.9999999999999997E-4</v>
          </cell>
          <cell r="N2010" t="str">
            <v>Vismes arts</v>
          </cell>
          <cell r="P2010" t="str">
            <v>Couteau à poisson arts</v>
          </cell>
          <cell r="R2010" t="str">
            <v>Fish knife Arts</v>
          </cell>
          <cell r="T2010">
            <v>0.99750000000000005</v>
          </cell>
        </row>
        <row r="2011">
          <cell r="A2011">
            <v>4070</v>
          </cell>
          <cell r="B2011" t="str">
            <v>Mietartikel</v>
          </cell>
          <cell r="C2011" t="str">
            <v>Arts - Hepp</v>
          </cell>
          <cell r="D2011" t="str">
            <v>Fischgabel Arts</v>
          </cell>
          <cell r="F2011">
            <v>0.31</v>
          </cell>
          <cell r="G2011">
            <v>0.09</v>
          </cell>
          <cell r="H2011">
            <v>0</v>
          </cell>
          <cell r="I2011">
            <v>5.25</v>
          </cell>
          <cell r="J2011">
            <v>40</v>
          </cell>
          <cell r="K2011">
            <v>2.9999999999999997E-4</v>
          </cell>
          <cell r="N2011" t="str">
            <v>Visvork arts</v>
          </cell>
          <cell r="P2011" t="str">
            <v>Fourchette à poisson arts</v>
          </cell>
          <cell r="R2011" t="str">
            <v>Fish fork Arts</v>
          </cell>
          <cell r="T2011">
            <v>0.99750000000000005</v>
          </cell>
        </row>
        <row r="2012">
          <cell r="A2012">
            <v>4071</v>
          </cell>
          <cell r="B2012" t="str">
            <v>Mietartikel</v>
          </cell>
          <cell r="C2012" t="str">
            <v>Arts - Hepp</v>
          </cell>
          <cell r="D2012" t="str">
            <v>Buttermesser Arts</v>
          </cell>
          <cell r="F2012">
            <v>0.31</v>
          </cell>
          <cell r="G2012">
            <v>0.09</v>
          </cell>
          <cell r="H2012">
            <v>0</v>
          </cell>
          <cell r="I2012">
            <v>5.25</v>
          </cell>
          <cell r="J2012">
            <v>50</v>
          </cell>
          <cell r="K2012">
            <v>2.9999999999999997E-4</v>
          </cell>
          <cell r="N2012" t="str">
            <v>Botermes arts</v>
          </cell>
          <cell r="P2012" t="str">
            <v>Couteau à beurre arts</v>
          </cell>
          <cell r="R2012" t="str">
            <v>Butter knife Arts</v>
          </cell>
          <cell r="T2012">
            <v>0.99750000000000005</v>
          </cell>
        </row>
        <row r="2013">
          <cell r="A2013">
            <v>4072</v>
          </cell>
          <cell r="B2013" t="str">
            <v>Mietartikel</v>
          </cell>
          <cell r="C2013" t="str">
            <v>Arts - Hepp</v>
          </cell>
          <cell r="D2013" t="str">
            <v>Mokkalöffel Arts</v>
          </cell>
          <cell r="F2013">
            <v>0.31</v>
          </cell>
          <cell r="G2013">
            <v>0.09</v>
          </cell>
          <cell r="H2013">
            <v>0</v>
          </cell>
          <cell r="I2013">
            <v>3</v>
          </cell>
          <cell r="J2013">
            <v>15</v>
          </cell>
          <cell r="K2013">
            <v>2.9999999999999997E-4</v>
          </cell>
          <cell r="N2013" t="str">
            <v>Mokkalepel arts</v>
          </cell>
          <cell r="P2013" t="str">
            <v>Cuiller à moka arts</v>
          </cell>
          <cell r="R2013" t="str">
            <v>Mocha spoon Arts</v>
          </cell>
          <cell r="T2013">
            <v>0.99750000000000005</v>
          </cell>
        </row>
        <row r="2014">
          <cell r="A2014">
            <v>4074</v>
          </cell>
          <cell r="B2014" t="str">
            <v>Mietartikel</v>
          </cell>
          <cell r="C2014" t="str">
            <v>Arts - Hepp</v>
          </cell>
          <cell r="D2014" t="str">
            <v>Latte Macchiato-/Eislöffel Arts 18 cm</v>
          </cell>
          <cell r="F2014">
            <v>0.31</v>
          </cell>
          <cell r="G2014">
            <v>0.09</v>
          </cell>
          <cell r="H2014">
            <v>0</v>
          </cell>
          <cell r="I2014">
            <v>4.5</v>
          </cell>
          <cell r="J2014">
            <v>60</v>
          </cell>
          <cell r="K2014">
            <v>2.9999999999999997E-4</v>
          </cell>
          <cell r="N2014" t="str">
            <v>Latte Macchiato-/Sorbetlepel arts 18 cm</v>
          </cell>
          <cell r="P2014" t="str">
            <v>Latte Macchiato-/Cuiller à sorbet 18 cm arts</v>
          </cell>
          <cell r="R2014" t="str">
            <v>Latte Macchiato/ice cream spoon 18 cm Arts</v>
          </cell>
          <cell r="T2014">
            <v>0.99750000000000005</v>
          </cell>
        </row>
        <row r="2015">
          <cell r="A2015">
            <v>4075</v>
          </cell>
          <cell r="B2015" t="str">
            <v>Mietartikel</v>
          </cell>
          <cell r="C2015" t="str">
            <v>Arts - Hepp</v>
          </cell>
          <cell r="D2015" t="str">
            <v>Steakmesser Arts</v>
          </cell>
          <cell r="F2015">
            <v>0.31</v>
          </cell>
          <cell r="G2015">
            <v>0.09</v>
          </cell>
          <cell r="H2015">
            <v>0</v>
          </cell>
          <cell r="I2015">
            <v>7</v>
          </cell>
          <cell r="J2015">
            <v>80</v>
          </cell>
          <cell r="K2015">
            <v>2.9999999999999997E-4</v>
          </cell>
          <cell r="N2015" t="str">
            <v>Steakmes arts</v>
          </cell>
          <cell r="P2015" t="str">
            <v>Couteau à steak arts</v>
          </cell>
          <cell r="R2015" t="str">
            <v>Steak knife Arts</v>
          </cell>
          <cell r="T2015">
            <v>0.99750000000000005</v>
          </cell>
        </row>
        <row r="2016">
          <cell r="A2016">
            <v>4076</v>
          </cell>
          <cell r="B2016" t="str">
            <v>Mietartikel</v>
          </cell>
          <cell r="C2016" t="str">
            <v>Teppich &amp; Bodenbeläge</v>
          </cell>
          <cell r="D2016" t="str">
            <v>Lounge Teppich "Highs x Sighs" Velours grau 200*300 cm</v>
          </cell>
          <cell r="F2016">
            <v>145</v>
          </cell>
          <cell r="G2016">
            <v>10</v>
          </cell>
          <cell r="H2016">
            <v>20</v>
          </cell>
          <cell r="I2016">
            <v>1450</v>
          </cell>
          <cell r="J2016">
            <v>16000</v>
          </cell>
          <cell r="K2016">
            <v>0.35</v>
          </cell>
          <cell r="N2016" t="str">
            <v>Lounge tapijt "Highs x Sighs" Velours grijs 200*300 cm</v>
          </cell>
          <cell r="P2016" t="str">
            <v>x</v>
          </cell>
          <cell r="R2016" t="str">
            <v>Lounge carpet "Highs x Sighs" Velours grey 200*300 cm</v>
          </cell>
          <cell r="T2016">
            <v>275</v>
          </cell>
        </row>
        <row r="2017">
          <cell r="A2017">
            <v>4082</v>
          </cell>
          <cell r="B2017" t="str">
            <v>Mietartikel</v>
          </cell>
          <cell r="C2017" t="str">
            <v>Teppich &amp; Bodenbeläge</v>
          </cell>
          <cell r="D2017" t="str">
            <v>Lounge Teppich Silky White 175*250 cm</v>
          </cell>
          <cell r="F2017">
            <v>57.5</v>
          </cell>
          <cell r="G2017">
            <v>0</v>
          </cell>
          <cell r="H2017">
            <v>9.25</v>
          </cell>
          <cell r="I2017">
            <v>434.5</v>
          </cell>
          <cell r="J2017">
            <v>16000</v>
          </cell>
          <cell r="K2017">
            <v>0.35</v>
          </cell>
          <cell r="N2017" t="str">
            <v>Lounge tapijt Silky White L175*B250 cm</v>
          </cell>
          <cell r="P2017" t="str">
            <v>Tapis Lounge Silky White 175*250 cm</v>
          </cell>
          <cell r="R2017" t="str">
            <v>Lounge carpet Silky white W250*D175 cm</v>
          </cell>
          <cell r="T2017">
            <v>94</v>
          </cell>
        </row>
        <row r="2018">
          <cell r="A2018">
            <v>4083</v>
          </cell>
          <cell r="B2018" t="str">
            <v>Mietartikel</v>
          </cell>
          <cell r="C2018" t="str">
            <v>Teppich &amp; Bodenbeläge</v>
          </cell>
          <cell r="D2018" t="str">
            <v>Lounge Teppich Silky Grey 175*250 cm</v>
          </cell>
          <cell r="F2018">
            <v>57.5</v>
          </cell>
          <cell r="G2018">
            <v>0</v>
          </cell>
          <cell r="H2018">
            <v>9.25</v>
          </cell>
          <cell r="I2018">
            <v>434.5</v>
          </cell>
          <cell r="J2018">
            <v>16000</v>
          </cell>
          <cell r="K2018">
            <v>0.35</v>
          </cell>
          <cell r="N2018" t="str">
            <v>Lounge tapijt Silky Grey L175*B250 cm</v>
          </cell>
          <cell r="P2018" t="str">
            <v>Tapis Lounge Silky Grey 175*250 cm</v>
          </cell>
          <cell r="R2018" t="str">
            <v>Lounge carpet Silky grey W250*D175 cm</v>
          </cell>
          <cell r="T2018">
            <v>94</v>
          </cell>
        </row>
        <row r="2019">
          <cell r="A2019">
            <v>4084</v>
          </cell>
          <cell r="B2019" t="str">
            <v>Mietartikel</v>
          </cell>
          <cell r="C2019" t="str">
            <v>Teppich &amp; Bodenbeläge</v>
          </cell>
          <cell r="D2019" t="str">
            <v>Lounge Teppich Silky Black 175*250 cm</v>
          </cell>
          <cell r="F2019">
            <v>57.5</v>
          </cell>
          <cell r="G2019">
            <v>0</v>
          </cell>
          <cell r="H2019">
            <v>9.25</v>
          </cell>
          <cell r="I2019">
            <v>434.5</v>
          </cell>
          <cell r="J2019">
            <v>16000</v>
          </cell>
          <cell r="K2019">
            <v>0.35</v>
          </cell>
          <cell r="N2019" t="str">
            <v>Lounge tapijt Silky Black L175*B250 cm</v>
          </cell>
          <cell r="P2019" t="str">
            <v>Tapis Lounge Silky Black 175*250 cm</v>
          </cell>
          <cell r="R2019" t="str">
            <v>Lounge carpet Silky black 250*175 cm</v>
          </cell>
          <cell r="T2019">
            <v>94</v>
          </cell>
        </row>
        <row r="2020">
          <cell r="A2020">
            <v>4085</v>
          </cell>
          <cell r="B2020" t="str">
            <v>Mietartikel</v>
          </cell>
          <cell r="C2020" t="str">
            <v>Designer(steh-)tische</v>
          </cell>
          <cell r="D2020" t="str">
            <v>Holzgestell schwarz Tray Lounge Table Fritz Hansen</v>
          </cell>
          <cell r="E2020" t="str">
            <v>Ø45*H42 cm</v>
          </cell>
          <cell r="F2020">
            <v>20</v>
          </cell>
          <cell r="G2020">
            <v>0</v>
          </cell>
          <cell r="H2020">
            <v>4</v>
          </cell>
          <cell r="I2020">
            <v>230</v>
          </cell>
          <cell r="J2020">
            <v>1000</v>
          </cell>
          <cell r="K2020">
            <v>0.1</v>
          </cell>
          <cell r="N2020" t="str">
            <v>Houten frame zwart Tray Lounge Table Fritz Hansen Ø45*H42 cm</v>
          </cell>
          <cell r="P2020" t="str">
            <v>x</v>
          </cell>
          <cell r="R2020" t="str">
            <v>Wooden frame black Tray Lounge Table Fritz Hansen Ø45*H42 cm</v>
          </cell>
          <cell r="T2020">
            <v>45</v>
          </cell>
        </row>
        <row r="2021">
          <cell r="A2021">
            <v>4086</v>
          </cell>
          <cell r="B2021" t="str">
            <v>Mietartikel</v>
          </cell>
          <cell r="C2021" t="str">
            <v>Designer(steh-)tische</v>
          </cell>
          <cell r="D2021" t="str">
            <v>Holztischplatte schwarz Ø45 Tray Lounge Table Fritz Hansen</v>
          </cell>
          <cell r="F2021">
            <v>17.5</v>
          </cell>
          <cell r="G2021">
            <v>0</v>
          </cell>
          <cell r="H2021">
            <v>4</v>
          </cell>
          <cell r="I2021">
            <v>185</v>
          </cell>
          <cell r="J2021">
            <v>750</v>
          </cell>
          <cell r="K2021">
            <v>0.05</v>
          </cell>
          <cell r="N2021" t="str">
            <v>Houten tafelblad zwart Ø45 Tray Lounge Table Fritz Hansen</v>
          </cell>
          <cell r="P2021" t="str">
            <v>x</v>
          </cell>
          <cell r="R2021" t="str">
            <v>Wooden tabletop black Ø45 Tray Lounge Table Fritz Hansen</v>
          </cell>
          <cell r="T2021">
            <v>37.5</v>
          </cell>
        </row>
        <row r="2022">
          <cell r="A2022">
            <v>4088</v>
          </cell>
          <cell r="B2022" t="str">
            <v>Mietartikel</v>
          </cell>
          <cell r="C2022" t="str">
            <v>Designer(steh-)tische</v>
          </cell>
          <cell r="D2022" t="str">
            <v>Holzgestell schwarz Tray Lounge Table Fritz Hansen</v>
          </cell>
          <cell r="E2022" t="str">
            <v>Ø60*H39 cm</v>
          </cell>
          <cell r="F2022">
            <v>20</v>
          </cell>
          <cell r="G2022">
            <v>0</v>
          </cell>
          <cell r="H2022">
            <v>4</v>
          </cell>
          <cell r="I2022">
            <v>250</v>
          </cell>
          <cell r="J2022">
            <v>1000</v>
          </cell>
          <cell r="K2022">
            <v>0.15</v>
          </cell>
          <cell r="N2022" t="str">
            <v>Houten frame zwart Tray Lounge Table Fritz Hansen</v>
          </cell>
          <cell r="O2022" t="str">
            <v>Ø60*H39 cm</v>
          </cell>
          <cell r="P2022" t="str">
            <v>x</v>
          </cell>
          <cell r="R2022" t="str">
            <v>Wooden frame black Tray Lounge Table Fritz Hansen</v>
          </cell>
          <cell r="S2022" t="str">
            <v>Ø60*H39 cm</v>
          </cell>
          <cell r="T2022">
            <v>50</v>
          </cell>
        </row>
        <row r="2023">
          <cell r="A2023">
            <v>4089</v>
          </cell>
          <cell r="B2023" t="str">
            <v>Mietartikel</v>
          </cell>
          <cell r="C2023" t="str">
            <v>Designer(steh-)tische</v>
          </cell>
          <cell r="D2023" t="str">
            <v>Holztischplatte schwarz Ø60 Tray Lounge Table Fritz Hansen</v>
          </cell>
          <cell r="F2023">
            <v>19.5</v>
          </cell>
          <cell r="G2023">
            <v>0</v>
          </cell>
          <cell r="H2023">
            <v>4</v>
          </cell>
          <cell r="I2023">
            <v>230</v>
          </cell>
          <cell r="J2023">
            <v>1000</v>
          </cell>
          <cell r="K2023">
            <v>0.1</v>
          </cell>
          <cell r="N2023" t="str">
            <v>Houten tafelblad zwart Ø60 Tray Lounge Table Fritz Hansen</v>
          </cell>
          <cell r="P2023" t="str">
            <v>x</v>
          </cell>
          <cell r="R2023" t="str">
            <v>Wooden tabletop black Ø60 Tray Lounge Table Fritz Hansen</v>
          </cell>
          <cell r="T2023">
            <v>39</v>
          </cell>
        </row>
        <row r="2024">
          <cell r="A2024">
            <v>4091</v>
          </cell>
          <cell r="B2024" t="str">
            <v>Mietartikel</v>
          </cell>
          <cell r="C2024" t="str">
            <v>Teppich &amp; Bodenbeläge</v>
          </cell>
          <cell r="D2024" t="str">
            <v>Lounge Teppich Smooth weiß 200*250 cm</v>
          </cell>
          <cell r="F2024">
            <v>63</v>
          </cell>
          <cell r="G2024">
            <v>0</v>
          </cell>
          <cell r="H2024">
            <v>14</v>
          </cell>
          <cell r="I2024">
            <v>231</v>
          </cell>
          <cell r="J2024">
            <v>12000</v>
          </cell>
          <cell r="K2024">
            <v>0.35</v>
          </cell>
          <cell r="N2024" t="str">
            <v>Lounge tapijt Smooth wit L200*B250 cm</v>
          </cell>
          <cell r="P2024" t="str">
            <v>Tapis Lounge Smooth blanc 200*250 cm</v>
          </cell>
          <cell r="R2024" t="str">
            <v>Lounge carpet Smooth white W250*D200 cm</v>
          </cell>
          <cell r="T2024">
            <v>105</v>
          </cell>
        </row>
        <row r="2025">
          <cell r="A2025">
            <v>4092</v>
          </cell>
          <cell r="B2025" t="str">
            <v>Mietartikel</v>
          </cell>
          <cell r="C2025" t="str">
            <v>Teppich &amp; Bodenbeläge</v>
          </cell>
          <cell r="D2025" t="str">
            <v>Lounge Teppich Smooth anthrazit 200*250 cm</v>
          </cell>
          <cell r="F2025">
            <v>63</v>
          </cell>
          <cell r="G2025">
            <v>0</v>
          </cell>
          <cell r="H2025">
            <v>14</v>
          </cell>
          <cell r="I2025">
            <v>231</v>
          </cell>
          <cell r="J2025">
            <v>12000</v>
          </cell>
          <cell r="K2025">
            <v>0.35</v>
          </cell>
          <cell r="N2025" t="str">
            <v>Lounge tapijt Smooth antraciet L200*B250 cm</v>
          </cell>
          <cell r="P2025" t="str">
            <v>Tapis Lounge Smooth anthracite 200*250 cm</v>
          </cell>
          <cell r="R2025" t="str">
            <v>Lounge carpet Smooth anthracite W250*D200 cm</v>
          </cell>
          <cell r="T2025">
            <v>105</v>
          </cell>
        </row>
        <row r="2026">
          <cell r="A2026">
            <v>4095</v>
          </cell>
          <cell r="B2026" t="str">
            <v>Mietartikel</v>
          </cell>
          <cell r="C2026" t="str">
            <v>Designerstühle</v>
          </cell>
          <cell r="D2026" t="str">
            <v>Stuhl Toy weiß B62*T57*SH44*H78 cm</v>
          </cell>
          <cell r="F2026">
            <v>40.5</v>
          </cell>
          <cell r="G2026">
            <v>0</v>
          </cell>
          <cell r="H2026">
            <v>5.75</v>
          </cell>
          <cell r="I2026">
            <v>247.5</v>
          </cell>
          <cell r="J2026">
            <v>10000</v>
          </cell>
          <cell r="K2026">
            <v>0.3</v>
          </cell>
          <cell r="N2026" t="str">
            <v>Stoel Toy wit B62*D57*ZH44*H78 cm</v>
          </cell>
          <cell r="R2026" t="str">
            <v>Chair Toy white W62*D57*SH44*H78 cm</v>
          </cell>
          <cell r="T2026">
            <v>135</v>
          </cell>
        </row>
        <row r="2027">
          <cell r="A2027">
            <v>4097</v>
          </cell>
          <cell r="B2027" t="str">
            <v>Mietartikel</v>
          </cell>
          <cell r="C2027" t="str">
            <v>Designerstühle</v>
          </cell>
          <cell r="D2027" t="str">
            <v>Sitzauflage schwarz für Stuhl Toy</v>
          </cell>
          <cell r="F2027">
            <v>2.1</v>
          </cell>
          <cell r="G2027">
            <v>0</v>
          </cell>
          <cell r="H2027">
            <v>0.9</v>
          </cell>
          <cell r="I2027">
            <v>0</v>
          </cell>
          <cell r="J2027">
            <v>200</v>
          </cell>
          <cell r="K2027">
            <v>1E-3</v>
          </cell>
          <cell r="N2027" t="str">
            <v>Zitkussen zwart voor stoel Toy</v>
          </cell>
          <cell r="R2027" t="str">
            <v>Cushion black for Chair Toy</v>
          </cell>
          <cell r="T2027">
            <v>6</v>
          </cell>
        </row>
        <row r="2028">
          <cell r="A2028">
            <v>4101</v>
          </cell>
          <cell r="B2028" t="str">
            <v>Mietartikel</v>
          </cell>
          <cell r="C2028" t="str">
            <v>Sonstiges Glas</v>
          </cell>
          <cell r="D2028" t="str">
            <v>Amuse Bouche Glas Ellipse 9 cl H6,5 cm</v>
          </cell>
          <cell r="F2028">
            <v>0.25</v>
          </cell>
          <cell r="G2028">
            <v>0.12</v>
          </cell>
          <cell r="H2028">
            <v>0</v>
          </cell>
          <cell r="I2028">
            <v>3</v>
          </cell>
          <cell r="J2028">
            <v>125</v>
          </cell>
          <cell r="K2028">
            <v>1.1000000000000001E-3</v>
          </cell>
          <cell r="M2028" t="str">
            <v>49</v>
          </cell>
          <cell r="N2028" t="str">
            <v>Amuse Bouche glas Ellipse 9 cl H6.5 cm</v>
          </cell>
          <cell r="P2028" t="str">
            <v>Verre Amuse Bouche Ellipse 9 cl H6.5 cm</v>
          </cell>
          <cell r="R2028" t="str">
            <v>Amuse bouche glass Ellipse 9 cl H6.5 cm</v>
          </cell>
          <cell r="T2028">
            <v>0.9345</v>
          </cell>
        </row>
        <row r="2029">
          <cell r="A2029">
            <v>4102</v>
          </cell>
          <cell r="B2029" t="str">
            <v>Mietartikel</v>
          </cell>
          <cell r="C2029" t="str">
            <v>Sonstiges Glas</v>
          </cell>
          <cell r="D2029" t="str">
            <v>Amuse Bouche Glas Atoll 11 cl H6 cm</v>
          </cell>
          <cell r="F2029">
            <v>0.25</v>
          </cell>
          <cell r="G2029">
            <v>0.12</v>
          </cell>
          <cell r="H2029">
            <v>0</v>
          </cell>
          <cell r="I2029">
            <v>3</v>
          </cell>
          <cell r="J2029">
            <v>225</v>
          </cell>
          <cell r="K2029">
            <v>1.2999999999999999E-3</v>
          </cell>
          <cell r="M2029" t="str">
            <v>36</v>
          </cell>
          <cell r="N2029" t="str">
            <v>Amuse Bouche glas Atoll 11 cl H6 cm</v>
          </cell>
          <cell r="P2029" t="str">
            <v>Verre Amuse Bouche Atoll 11 cl H6 cm</v>
          </cell>
          <cell r="R2029" t="str">
            <v>Amuse bouche glass Atoll 11 cl H6 cm</v>
          </cell>
          <cell r="T2029">
            <v>0.9345</v>
          </cell>
        </row>
        <row r="2030">
          <cell r="A2030">
            <v>4103</v>
          </cell>
          <cell r="B2030" t="str">
            <v>Mietartikel</v>
          </cell>
          <cell r="C2030" t="str">
            <v>Sonstiges Glas</v>
          </cell>
          <cell r="D2030" t="str">
            <v>Amuse Bouche Glas Carat 12 cl H6 cm</v>
          </cell>
          <cell r="F2030">
            <v>0.25</v>
          </cell>
          <cell r="G2030">
            <v>0.12</v>
          </cell>
          <cell r="H2030">
            <v>0</v>
          </cell>
          <cell r="I2030">
            <v>3</v>
          </cell>
          <cell r="J2030">
            <v>130</v>
          </cell>
          <cell r="K2030">
            <v>1.2999999999999999E-3</v>
          </cell>
          <cell r="M2030" t="str">
            <v>36</v>
          </cell>
          <cell r="N2030" t="str">
            <v>Amuse Bouche glas Carat 12 cl H6 cm</v>
          </cell>
          <cell r="P2030" t="str">
            <v>Verre Amuse Bouche Carat 12 cl H6 cm</v>
          </cell>
          <cell r="R2030" t="str">
            <v>Amuse bouche glass Carat 12 cl H6 cm</v>
          </cell>
          <cell r="T2030">
            <v>0.9345</v>
          </cell>
        </row>
        <row r="2031">
          <cell r="A2031">
            <v>4104</v>
          </cell>
          <cell r="B2031" t="str">
            <v>Mietartikel</v>
          </cell>
          <cell r="C2031" t="str">
            <v>Sonstiges Glas</v>
          </cell>
          <cell r="D2031" t="str">
            <v>Amuse Bouche Glas Norway 7cl H6,5 cm</v>
          </cell>
          <cell r="F2031">
            <v>0.25</v>
          </cell>
          <cell r="G2031">
            <v>0.12</v>
          </cell>
          <cell r="H2031">
            <v>0</v>
          </cell>
          <cell r="I2031">
            <v>3</v>
          </cell>
          <cell r="J2031">
            <v>110</v>
          </cell>
          <cell r="K2031">
            <v>1.1000000000000001E-3</v>
          </cell>
          <cell r="M2031" t="str">
            <v>49</v>
          </cell>
          <cell r="N2031" t="str">
            <v>Amuse Bouche glas Norway 7cl H6.5 cm</v>
          </cell>
          <cell r="P2031" t="str">
            <v>Verre Amuse Bouche Norway 7cl H6.5 cm</v>
          </cell>
          <cell r="R2031" t="str">
            <v>Amuse bouche glass Norway 7cl H6.5 cm</v>
          </cell>
          <cell r="T2031">
            <v>0.9345</v>
          </cell>
        </row>
        <row r="2032">
          <cell r="A2032">
            <v>4105</v>
          </cell>
          <cell r="B2032" t="str">
            <v>Mietartikel</v>
          </cell>
          <cell r="C2032" t="str">
            <v>Sonstiges Glas</v>
          </cell>
          <cell r="D2032" t="str">
            <v>Thermoglas Michelangelo 11 cl H6.7 cm</v>
          </cell>
          <cell r="F2032">
            <v>0.42</v>
          </cell>
          <cell r="G2032">
            <v>0.12</v>
          </cell>
          <cell r="H2032">
            <v>0</v>
          </cell>
          <cell r="I2032">
            <v>5.5</v>
          </cell>
          <cell r="J2032">
            <v>100</v>
          </cell>
          <cell r="K2032">
            <v>1.2999999999999999E-3</v>
          </cell>
          <cell r="M2032" t="str">
            <v>36</v>
          </cell>
          <cell r="N2032" t="str">
            <v>Thermoglas Michelangelo 11 cl H6.7 cm</v>
          </cell>
          <cell r="P2032" t="str">
            <v>Verre thermos Michelangelo 11 cl H6.7 cm</v>
          </cell>
          <cell r="R2032" t="str">
            <v>Thermoglass Michelangelo 11 cl H6.7 cm</v>
          </cell>
          <cell r="T2032">
            <v>0.9345</v>
          </cell>
        </row>
        <row r="2033">
          <cell r="A2033">
            <v>4106</v>
          </cell>
          <cell r="B2033" t="str">
            <v>Mietartikel</v>
          </cell>
          <cell r="C2033" t="str">
            <v>Barhocker</v>
          </cell>
          <cell r="D2033" t="str">
            <v>Gestell schwarz für Barhocker Seela B54*T53*H109 cm SH75 cm</v>
          </cell>
          <cell r="F2033">
            <v>11</v>
          </cell>
          <cell r="G2033">
            <v>0</v>
          </cell>
          <cell r="H2033">
            <v>2.5</v>
          </cell>
          <cell r="I2033">
            <v>225</v>
          </cell>
          <cell r="J2033">
            <v>5000</v>
          </cell>
          <cell r="K2033">
            <v>0.06</v>
          </cell>
          <cell r="N2033" t="str">
            <v>Onderstel zwart voor barkruk Seela B54*D53*H109 cm ZH75 cm</v>
          </cell>
          <cell r="R2033" t="str">
            <v>Frame black for bar stool Seela W54*D53*H109 cm SH75 cm</v>
          </cell>
          <cell r="T2033">
            <v>25</v>
          </cell>
        </row>
        <row r="2034">
          <cell r="A2034">
            <v>4107</v>
          </cell>
          <cell r="B2034" t="str">
            <v>Mietartikel</v>
          </cell>
          <cell r="C2034" t="str">
            <v>Barhocker</v>
          </cell>
          <cell r="D2034" t="str">
            <v>Sitzschale schwarz für Barhocker Seela</v>
          </cell>
          <cell r="F2034">
            <v>5</v>
          </cell>
          <cell r="G2034">
            <v>0</v>
          </cell>
          <cell r="H2034">
            <v>2.5</v>
          </cell>
          <cell r="I2034">
            <v>135</v>
          </cell>
          <cell r="J2034">
            <v>3000</v>
          </cell>
          <cell r="K2034">
            <v>0.02</v>
          </cell>
          <cell r="N2034" t="str">
            <v>Zitting zwart voor barkruk Seela</v>
          </cell>
          <cell r="R2034" t="str">
            <v>Seat black for bar stool Seela</v>
          </cell>
          <cell r="T2034">
            <v>14</v>
          </cell>
        </row>
        <row r="2035">
          <cell r="A2035">
            <v>4108</v>
          </cell>
          <cell r="B2035" t="str">
            <v>Mietartikel</v>
          </cell>
          <cell r="C2035" t="str">
            <v>Barhocker</v>
          </cell>
          <cell r="D2035" t="str">
            <v>Holz-Sitzeinlage schwarz für Sitzschale Barhocker Seela</v>
          </cell>
          <cell r="F2035">
            <v>1.5</v>
          </cell>
          <cell r="G2035">
            <v>0</v>
          </cell>
          <cell r="H2035">
            <v>0</v>
          </cell>
          <cell r="I2035">
            <v>130</v>
          </cell>
          <cell r="J2035">
            <v>800</v>
          </cell>
          <cell r="K2035">
            <v>5.0000000000000001E-3</v>
          </cell>
          <cell r="N2035" t="str">
            <v>Houten inlay zwart voor zitting barkruk Seela</v>
          </cell>
          <cell r="R2035" t="str">
            <v>Wooden seat-pad black for seat bar stool Seela</v>
          </cell>
          <cell r="T2035">
            <v>2.5</v>
          </cell>
        </row>
        <row r="2036">
          <cell r="A2036">
            <v>4110</v>
          </cell>
          <cell r="B2036" t="str">
            <v>Mietartikel</v>
          </cell>
          <cell r="C2036" t="str">
            <v>Teppich &amp; Bodenbeläge</v>
          </cell>
          <cell r="D2036" t="str">
            <v>Shaggy Lounge Teppich greige "medallion drawing" 200*280 cm</v>
          </cell>
          <cell r="F2036">
            <v>79</v>
          </cell>
          <cell r="G2036">
            <v>10</v>
          </cell>
          <cell r="H2036">
            <v>15</v>
          </cell>
          <cell r="I2036">
            <v>750</v>
          </cell>
          <cell r="J2036">
            <v>12000</v>
          </cell>
          <cell r="K2036">
            <v>0.35</v>
          </cell>
          <cell r="N2036" t="str">
            <v>Shaggy lounge tapijt greige "medallion drawing" 200*280 cm</v>
          </cell>
          <cell r="P2036" t="str">
            <v>Shaggy tapis lounge greige "medallion drawing" 200*280 cm</v>
          </cell>
          <cell r="R2036" t="str">
            <v>Shaggy lounge carpet greige "medallion drawing" 200*280 cm</v>
          </cell>
          <cell r="T2036">
            <v>145</v>
          </cell>
        </row>
        <row r="2037">
          <cell r="A2037">
            <v>4111</v>
          </cell>
          <cell r="B2037" t="str">
            <v>Mietartikel</v>
          </cell>
          <cell r="C2037" t="str">
            <v>Exklusiv - Hepp</v>
          </cell>
          <cell r="D2037" t="str">
            <v>Tafelmesser Exklusiv</v>
          </cell>
          <cell r="F2037">
            <v>0.3</v>
          </cell>
          <cell r="G2037">
            <v>0.09</v>
          </cell>
          <cell r="H2037">
            <v>0</v>
          </cell>
          <cell r="I2037">
            <v>3.6</v>
          </cell>
          <cell r="J2037">
            <v>90</v>
          </cell>
          <cell r="K2037">
            <v>2.9999999999999997E-4</v>
          </cell>
          <cell r="N2037" t="str">
            <v>Tafelmes exklusief</v>
          </cell>
          <cell r="P2037" t="str">
            <v>Couteau exclusif</v>
          </cell>
          <cell r="R2037" t="str">
            <v>Table knife Exclusive</v>
          </cell>
          <cell r="T2037">
            <v>0.9345</v>
          </cell>
        </row>
        <row r="2038">
          <cell r="A2038">
            <v>4112</v>
          </cell>
          <cell r="B2038" t="str">
            <v>Mietartikel</v>
          </cell>
          <cell r="C2038" t="str">
            <v>Exklusiv - Hepp</v>
          </cell>
          <cell r="D2038" t="str">
            <v>Tafelgabel Exklusiv</v>
          </cell>
          <cell r="F2038">
            <v>0.3</v>
          </cell>
          <cell r="G2038">
            <v>0.09</v>
          </cell>
          <cell r="H2038">
            <v>0</v>
          </cell>
          <cell r="I2038">
            <v>3.6</v>
          </cell>
          <cell r="J2038">
            <v>51</v>
          </cell>
          <cell r="K2038">
            <v>2.9999999999999997E-4</v>
          </cell>
          <cell r="N2038" t="str">
            <v>Tafelvork exklusief</v>
          </cell>
          <cell r="P2038" t="str">
            <v>Fourchette exclusif</v>
          </cell>
          <cell r="R2038" t="str">
            <v>Table fork Exclusive</v>
          </cell>
          <cell r="T2038">
            <v>0.9345</v>
          </cell>
        </row>
        <row r="2039">
          <cell r="A2039">
            <v>4113</v>
          </cell>
          <cell r="B2039" t="str">
            <v>Mietartikel</v>
          </cell>
          <cell r="C2039" t="str">
            <v>Exklusiv - Hepp</v>
          </cell>
          <cell r="D2039" t="str">
            <v>Tafellöffel Exklusiv</v>
          </cell>
          <cell r="F2039">
            <v>0.3</v>
          </cell>
          <cell r="G2039">
            <v>0.09</v>
          </cell>
          <cell r="H2039">
            <v>0</v>
          </cell>
          <cell r="I2039">
            <v>3.6</v>
          </cell>
          <cell r="J2039">
            <v>60</v>
          </cell>
          <cell r="K2039">
            <v>2.9999999999999997E-4</v>
          </cell>
          <cell r="N2039" t="str">
            <v>Tafellepel exklusief</v>
          </cell>
          <cell r="P2039" t="str">
            <v>Cuiller exclusif</v>
          </cell>
          <cell r="R2039" t="str">
            <v>Table spoon Exclusive</v>
          </cell>
          <cell r="T2039">
            <v>0.9345</v>
          </cell>
        </row>
        <row r="2040">
          <cell r="A2040">
            <v>4114</v>
          </cell>
          <cell r="B2040" t="str">
            <v>Mietartikel</v>
          </cell>
          <cell r="C2040" t="str">
            <v>Exklusiv - Hepp</v>
          </cell>
          <cell r="D2040" t="str">
            <v>Dessertmesser Exklusiv</v>
          </cell>
          <cell r="F2040">
            <v>0.3</v>
          </cell>
          <cell r="G2040">
            <v>0.09</v>
          </cell>
          <cell r="H2040">
            <v>0</v>
          </cell>
          <cell r="I2040">
            <v>3.1</v>
          </cell>
          <cell r="J2040">
            <v>67</v>
          </cell>
          <cell r="K2040">
            <v>2.9999999999999997E-4</v>
          </cell>
          <cell r="N2040" t="str">
            <v>Dessertmes exklusief</v>
          </cell>
          <cell r="P2040" t="str">
            <v>Couteau à dessert exclusif</v>
          </cell>
          <cell r="R2040" t="str">
            <v>Dessert knife Exclusive</v>
          </cell>
          <cell r="T2040">
            <v>0.9345</v>
          </cell>
        </row>
        <row r="2041">
          <cell r="A2041">
            <v>4115</v>
          </cell>
          <cell r="B2041" t="str">
            <v>Mietartikel</v>
          </cell>
          <cell r="C2041" t="str">
            <v>Exklusiv - Hepp</v>
          </cell>
          <cell r="D2041" t="str">
            <v>Dessertgabel Exklusiv</v>
          </cell>
          <cell r="F2041">
            <v>0.3</v>
          </cell>
          <cell r="G2041">
            <v>0.09</v>
          </cell>
          <cell r="H2041">
            <v>0</v>
          </cell>
          <cell r="I2041">
            <v>3.1</v>
          </cell>
          <cell r="J2041">
            <v>37</v>
          </cell>
          <cell r="K2041">
            <v>2.9999999999999997E-4</v>
          </cell>
          <cell r="N2041" t="str">
            <v>Dessertvork exklusief</v>
          </cell>
          <cell r="P2041" t="str">
            <v>Fourchette à dessert exclusif</v>
          </cell>
          <cell r="R2041" t="str">
            <v>Dessert fork Exclusive</v>
          </cell>
          <cell r="T2041">
            <v>0.9345</v>
          </cell>
        </row>
        <row r="2042">
          <cell r="A2042">
            <v>4116</v>
          </cell>
          <cell r="B2042" t="str">
            <v>Mietartikel</v>
          </cell>
          <cell r="C2042" t="str">
            <v>Exklusiv - Hepp</v>
          </cell>
          <cell r="D2042" t="str">
            <v>Dessertlöffel Exklusiv</v>
          </cell>
          <cell r="F2042">
            <v>0.3</v>
          </cell>
          <cell r="G2042">
            <v>0.09</v>
          </cell>
          <cell r="H2042">
            <v>0</v>
          </cell>
          <cell r="I2042">
            <v>3.1</v>
          </cell>
          <cell r="J2042">
            <v>47</v>
          </cell>
          <cell r="K2042">
            <v>2.9999999999999997E-4</v>
          </cell>
          <cell r="N2042" t="str">
            <v>Dessertlepel exklusief</v>
          </cell>
          <cell r="P2042" t="str">
            <v>Cuiller à dessert exclusif</v>
          </cell>
          <cell r="R2042" t="str">
            <v>Dessert spoon Exclusive</v>
          </cell>
          <cell r="T2042">
            <v>0.9345</v>
          </cell>
        </row>
        <row r="2043">
          <cell r="A2043">
            <v>4117</v>
          </cell>
          <cell r="B2043" t="str">
            <v>Mietartikel</v>
          </cell>
          <cell r="C2043" t="str">
            <v>Exklusiv - Hepp</v>
          </cell>
          <cell r="D2043" t="str">
            <v>Kaffeelöffel Exklusiv</v>
          </cell>
          <cell r="F2043">
            <v>0.3</v>
          </cell>
          <cell r="G2043">
            <v>0.09</v>
          </cell>
          <cell r="H2043">
            <v>0</v>
          </cell>
          <cell r="I2043">
            <v>1.9</v>
          </cell>
          <cell r="J2043">
            <v>23</v>
          </cell>
          <cell r="K2043">
            <v>2.9999999999999997E-4</v>
          </cell>
          <cell r="N2043" t="str">
            <v>Koffielepel exklusief</v>
          </cell>
          <cell r="P2043" t="str">
            <v>Cuiller à café exclusif</v>
          </cell>
          <cell r="R2043" t="str">
            <v>Coffee spoon Exclusive</v>
          </cell>
          <cell r="T2043">
            <v>0.9345</v>
          </cell>
        </row>
        <row r="2044">
          <cell r="A2044">
            <v>4118</v>
          </cell>
          <cell r="B2044" t="str">
            <v>Mietartikel</v>
          </cell>
          <cell r="C2044" t="str">
            <v>Exklusiv - Hepp</v>
          </cell>
          <cell r="D2044" t="str">
            <v>Kuchengabel Exklusiv</v>
          </cell>
          <cell r="F2044">
            <v>0.3</v>
          </cell>
          <cell r="G2044">
            <v>0.09</v>
          </cell>
          <cell r="H2044">
            <v>0</v>
          </cell>
          <cell r="I2044">
            <v>2</v>
          </cell>
          <cell r="J2044">
            <v>25</v>
          </cell>
          <cell r="K2044">
            <v>2.9999999999999997E-4</v>
          </cell>
          <cell r="N2044" t="str">
            <v>Gebaksvork exklusief</v>
          </cell>
          <cell r="P2044" t="str">
            <v>Fourchette à gâteau exclusif</v>
          </cell>
          <cell r="R2044" t="str">
            <v>Cake fork Exclusive</v>
          </cell>
          <cell r="T2044">
            <v>0.9345</v>
          </cell>
        </row>
        <row r="2045">
          <cell r="A2045">
            <v>4119</v>
          </cell>
          <cell r="B2045" t="str">
            <v>Mietartikel</v>
          </cell>
          <cell r="C2045" t="str">
            <v>Exklusiv - Hepp</v>
          </cell>
          <cell r="D2045" t="str">
            <v>Fischmesser Exklusiv</v>
          </cell>
          <cell r="F2045">
            <v>0.3</v>
          </cell>
          <cell r="G2045">
            <v>0.09</v>
          </cell>
          <cell r="H2045">
            <v>0</v>
          </cell>
          <cell r="I2045">
            <v>3.8</v>
          </cell>
          <cell r="J2045">
            <v>63</v>
          </cell>
          <cell r="K2045">
            <v>2.9999999999999997E-4</v>
          </cell>
          <cell r="N2045" t="str">
            <v>Vismes exklusief</v>
          </cell>
          <cell r="P2045" t="str">
            <v>Couteau à poisson exclusif</v>
          </cell>
          <cell r="R2045" t="str">
            <v>Fish knife Exclusive</v>
          </cell>
          <cell r="T2045">
            <v>0.9345</v>
          </cell>
        </row>
        <row r="2046">
          <cell r="A2046">
            <v>4120</v>
          </cell>
          <cell r="B2046" t="str">
            <v>Mietartikel</v>
          </cell>
          <cell r="C2046" t="str">
            <v>Exklusiv - Hepp</v>
          </cell>
          <cell r="D2046" t="str">
            <v>Fischgabel Exklusiv</v>
          </cell>
          <cell r="F2046">
            <v>0.3</v>
          </cell>
          <cell r="G2046">
            <v>0.09</v>
          </cell>
          <cell r="H2046">
            <v>0</v>
          </cell>
          <cell r="I2046">
            <v>3.8</v>
          </cell>
          <cell r="J2046">
            <v>55</v>
          </cell>
          <cell r="K2046">
            <v>2.9999999999999997E-4</v>
          </cell>
          <cell r="N2046" t="str">
            <v>Visvork exklusief</v>
          </cell>
          <cell r="P2046" t="str">
            <v>Fourchette à poisson exclusif</v>
          </cell>
          <cell r="R2046" t="str">
            <v>Fish fork Exclusive</v>
          </cell>
          <cell r="T2046">
            <v>0.9345</v>
          </cell>
        </row>
        <row r="2047">
          <cell r="A2047">
            <v>4122</v>
          </cell>
          <cell r="B2047" t="str">
            <v>Mietartikel</v>
          </cell>
          <cell r="C2047" t="str">
            <v>Exklusiv - Hepp</v>
          </cell>
          <cell r="D2047" t="str">
            <v>Mokkalöffel Exklusiv</v>
          </cell>
          <cell r="F2047">
            <v>0.3</v>
          </cell>
          <cell r="G2047">
            <v>0.09</v>
          </cell>
          <cell r="H2047">
            <v>0</v>
          </cell>
          <cell r="I2047">
            <v>1.7</v>
          </cell>
          <cell r="J2047">
            <v>15</v>
          </cell>
          <cell r="K2047">
            <v>2.9999999999999997E-4</v>
          </cell>
          <cell r="N2047" t="str">
            <v>Mokkalepel exklusief</v>
          </cell>
          <cell r="P2047" t="str">
            <v>Cuiller à moka exclusif</v>
          </cell>
          <cell r="R2047" t="str">
            <v>Mocha spoon Exclusive</v>
          </cell>
          <cell r="T2047">
            <v>0.9345</v>
          </cell>
        </row>
        <row r="2048">
          <cell r="A2048">
            <v>4125</v>
          </cell>
          <cell r="B2048" t="str">
            <v>Mietartikel</v>
          </cell>
          <cell r="C2048" t="str">
            <v>Sonstiges Glas</v>
          </cell>
          <cell r="D2048" t="str">
            <v>Weck-Sturzglas 370 ml Ø10 cm H7 cm</v>
          </cell>
          <cell r="F2048">
            <v>0.35</v>
          </cell>
          <cell r="G2048">
            <v>0.13</v>
          </cell>
          <cell r="H2048">
            <v>0</v>
          </cell>
          <cell r="I2048">
            <v>1.9</v>
          </cell>
          <cell r="J2048">
            <v>180</v>
          </cell>
          <cell r="K2048">
            <v>2.5000000000000001E-3</v>
          </cell>
          <cell r="M2048" t="str">
            <v>16</v>
          </cell>
          <cell r="N2048" t="str">
            <v>Weck-Sturzglas 370 ml Ø10 cm H7 cm</v>
          </cell>
          <cell r="P2048" t="str">
            <v>Bocal 370 ml ø10 cm H7 cm</v>
          </cell>
          <cell r="R2048" t="str">
            <v>Weck-Sturzglass 370 ml Ø10 cm H7 cm</v>
          </cell>
          <cell r="T2048">
            <v>0.9345</v>
          </cell>
        </row>
        <row r="2049">
          <cell r="A2049">
            <v>4126</v>
          </cell>
          <cell r="B2049" t="str">
            <v>Mietartikel</v>
          </cell>
          <cell r="C2049" t="str">
            <v>Sonstiges Glas</v>
          </cell>
          <cell r="D2049" t="str">
            <v>Weck-Tulpenglas 580 ml Ø10 cm H9 cm</v>
          </cell>
          <cell r="F2049">
            <v>0.35</v>
          </cell>
          <cell r="G2049">
            <v>0.13</v>
          </cell>
          <cell r="H2049">
            <v>0</v>
          </cell>
          <cell r="I2049">
            <v>2</v>
          </cell>
          <cell r="J2049">
            <v>300</v>
          </cell>
          <cell r="K2049">
            <v>3.0000000000000001E-3</v>
          </cell>
          <cell r="M2049" t="str">
            <v>16</v>
          </cell>
          <cell r="N2049" t="str">
            <v>Weck-Tulpenglas 580 ml Ø10 cm H9 cm</v>
          </cell>
          <cell r="P2049" t="str">
            <v>Bocal Tulipe 580 ml ø10 cm H9 cm</v>
          </cell>
          <cell r="R2049" t="str">
            <v>Weck-Tulpenglass 580 ml Ø10 cm H9 cm</v>
          </cell>
          <cell r="T2049">
            <v>0.9345</v>
          </cell>
        </row>
        <row r="2050">
          <cell r="A2050">
            <v>4127</v>
          </cell>
          <cell r="B2050" t="str">
            <v>Mietartikel</v>
          </cell>
          <cell r="C2050" t="str">
            <v>Sonstiges Glas</v>
          </cell>
          <cell r="D2050" t="str">
            <v>Deckel Ø10 cm für Weckglas</v>
          </cell>
          <cell r="F2050">
            <v>0.09</v>
          </cell>
          <cell r="G2050">
            <v>0.09</v>
          </cell>
          <cell r="H2050">
            <v>0</v>
          </cell>
          <cell r="I2050">
            <v>0.7</v>
          </cell>
          <cell r="J2050">
            <v>130</v>
          </cell>
          <cell r="K2050">
            <v>5.0000000000000001E-4</v>
          </cell>
          <cell r="N2050" t="str">
            <v>Deksel Ø10 cm voor weckglas</v>
          </cell>
          <cell r="P2050" t="str">
            <v>Couvercle ø10 cm pour bocal</v>
          </cell>
          <cell r="R2050" t="str">
            <v>Lid Ø10 cm for weck preserving jar</v>
          </cell>
          <cell r="T2050">
            <v>0.9345</v>
          </cell>
        </row>
        <row r="2051">
          <cell r="A2051">
            <v>4128</v>
          </cell>
          <cell r="B2051" t="str">
            <v>Mietartikel</v>
          </cell>
          <cell r="C2051" t="str">
            <v>Sonstiges Glas</v>
          </cell>
          <cell r="D2051" t="str">
            <v>Weck-Gourmetglas 300 ml Ø12 cm H5 cm</v>
          </cell>
          <cell r="F2051">
            <v>0.35</v>
          </cell>
          <cell r="G2051">
            <v>0.13</v>
          </cell>
          <cell r="H2051">
            <v>0</v>
          </cell>
          <cell r="I2051">
            <v>2.2000000000000002</v>
          </cell>
          <cell r="J2051">
            <v>260</v>
          </cell>
          <cell r="K2051">
            <v>4.0000000000000001E-3</v>
          </cell>
          <cell r="M2051" t="str">
            <v>9</v>
          </cell>
          <cell r="N2051" t="str">
            <v>Weck-Gourmetglas 300 ml Ø12 cm H5 cm</v>
          </cell>
          <cell r="P2051" t="str">
            <v>Bocal Gourmet 300 ml ø12cm H5 cm</v>
          </cell>
          <cell r="R2051" t="str">
            <v>Weck-Gourmetglass 300 ml Ø12 cm H5 cm</v>
          </cell>
          <cell r="T2051">
            <v>0.9345</v>
          </cell>
        </row>
        <row r="2052">
          <cell r="A2052">
            <v>4129</v>
          </cell>
          <cell r="B2052" t="str">
            <v>Mietartikel</v>
          </cell>
          <cell r="C2052" t="str">
            <v>Sonstiges Glas</v>
          </cell>
          <cell r="D2052" t="str">
            <v>Deckel Ø12 cm für Weckglas</v>
          </cell>
          <cell r="F2052">
            <v>0.09</v>
          </cell>
          <cell r="G2052">
            <v>0.09</v>
          </cell>
          <cell r="H2052">
            <v>0</v>
          </cell>
          <cell r="I2052">
            <v>0.7</v>
          </cell>
          <cell r="J2052">
            <v>180</v>
          </cell>
          <cell r="K2052">
            <v>5.0000000000000001E-4</v>
          </cell>
          <cell r="N2052" t="str">
            <v>Deksel Ø12 cm voor weckglas</v>
          </cell>
          <cell r="P2052" t="str">
            <v>Couvercle ø12 cm pour bocal</v>
          </cell>
          <cell r="R2052" t="str">
            <v>Lid Ø12 cm for weck preserving jar</v>
          </cell>
          <cell r="T2052">
            <v>0.9345</v>
          </cell>
        </row>
        <row r="2053">
          <cell r="A2053">
            <v>4130</v>
          </cell>
          <cell r="B2053" t="str">
            <v>Mietartikel</v>
          </cell>
          <cell r="C2053" t="str">
            <v>Teppich &amp; Bodenbeläge</v>
          </cell>
          <cell r="D2053" t="str">
            <v>Vinylboden dunkelbraun pro m² (Bodenfläche muss eben sein)</v>
          </cell>
          <cell r="F2053">
            <v>11.5</v>
          </cell>
          <cell r="G2053">
            <v>0</v>
          </cell>
          <cell r="H2053">
            <v>3</v>
          </cell>
          <cell r="I2053">
            <v>42.9</v>
          </cell>
          <cell r="J2053">
            <v>8000</v>
          </cell>
          <cell r="K2053">
            <v>2.8799999999999999E-2</v>
          </cell>
          <cell r="N2053" t="str">
            <v>Vinyl-tegelvloer dark brown per m²</v>
          </cell>
          <cell r="O2053" t="str">
            <v>(ondergrond moet vlak zijn)</v>
          </cell>
          <cell r="P2053" t="str">
            <v>Plancher PVC brun foncé par m² (surface doit être plate)</v>
          </cell>
          <cell r="R2053" t="str">
            <v>Vinyl tile floor dark brown per m² (surface has to be flat)</v>
          </cell>
          <cell r="T2053">
            <v>21.5</v>
          </cell>
        </row>
        <row r="2054">
          <cell r="A2054">
            <v>4131</v>
          </cell>
          <cell r="B2054" t="str">
            <v>Mietartikel</v>
          </cell>
          <cell r="C2054" t="str">
            <v>Teppich &amp; Bodenbeläge</v>
          </cell>
          <cell r="D2054" t="str">
            <v>Vinyl Fliese dunkelbraun 20*100 cm</v>
          </cell>
          <cell r="F2054">
            <v>2.5</v>
          </cell>
          <cell r="G2054">
            <v>0</v>
          </cell>
          <cell r="H2054">
            <v>0.6</v>
          </cell>
          <cell r="I2054">
            <v>9.4</v>
          </cell>
          <cell r="J2054">
            <v>1600</v>
          </cell>
          <cell r="K2054">
            <v>6.0000000000000001E-3</v>
          </cell>
          <cell r="N2054" t="str">
            <v>Vinyl tegel dark brown 20*100 cm</v>
          </cell>
          <cell r="P2054" t="str">
            <v>Dalle PVC brun foncé 20*100 cm</v>
          </cell>
          <cell r="R2054" t="str">
            <v>Vinyl tile dark brown 20*100 cm</v>
          </cell>
          <cell r="T2054">
            <v>0</v>
          </cell>
        </row>
        <row r="2055">
          <cell r="A2055">
            <v>4140</v>
          </cell>
          <cell r="B2055" t="str">
            <v>Mietartikel</v>
          </cell>
          <cell r="C2055" t="str">
            <v>Teppich &amp; Bodenbeläge</v>
          </cell>
          <cell r="D2055" t="str">
            <v>Vinylboden natur pro m² (Bodenfläche muss eben sein)</v>
          </cell>
          <cell r="F2055">
            <v>11.5</v>
          </cell>
          <cell r="G2055">
            <v>0</v>
          </cell>
          <cell r="H2055">
            <v>3</v>
          </cell>
          <cell r="I2055">
            <v>44</v>
          </cell>
          <cell r="J2055">
            <v>8000</v>
          </cell>
          <cell r="K2055">
            <v>0.03</v>
          </cell>
          <cell r="N2055" t="str">
            <v>Vinyl-tegelvloer nature per m² (ondergrond moet vlak zijn)</v>
          </cell>
          <cell r="P2055" t="str">
            <v>Plancher PVC nature par m² (surface doit être plate)</v>
          </cell>
          <cell r="R2055" t="str">
            <v>Vinyl tile floor nature per m² (surface has to be flat)</v>
          </cell>
          <cell r="T2055">
            <v>21.5</v>
          </cell>
        </row>
        <row r="2056">
          <cell r="A2056">
            <v>4141</v>
          </cell>
          <cell r="B2056" t="str">
            <v>Mietartikel</v>
          </cell>
          <cell r="C2056" t="str">
            <v>Teppich &amp; Bodenbeläge</v>
          </cell>
          <cell r="D2056" t="str">
            <v>Vinyl Fliese nature 20*100 cm</v>
          </cell>
          <cell r="F2056">
            <v>2.5</v>
          </cell>
          <cell r="G2056">
            <v>0</v>
          </cell>
          <cell r="H2056">
            <v>0.6</v>
          </cell>
          <cell r="I2056">
            <v>9.4</v>
          </cell>
          <cell r="J2056">
            <v>1600</v>
          </cell>
          <cell r="K2056">
            <v>6.0000000000000001E-3</v>
          </cell>
          <cell r="N2056" t="str">
            <v>Vinyl tegel nature 20*100 cm</v>
          </cell>
          <cell r="P2056" t="str">
            <v>Dalle PVC nature 20*100 cm</v>
          </cell>
          <cell r="R2056" t="str">
            <v>Vinyl tile nature 20*100 cm</v>
          </cell>
          <cell r="T2056">
            <v>0</v>
          </cell>
        </row>
        <row r="2057">
          <cell r="A2057">
            <v>4160</v>
          </cell>
          <cell r="B2057" t="str">
            <v>Mietartikel</v>
          </cell>
          <cell r="C2057" t="str">
            <v>Teppich &amp; Bodenbeläge</v>
          </cell>
          <cell r="D2057" t="str">
            <v>Vinylboden schiefer pro m² (Bodenfläche muss eben sein)</v>
          </cell>
          <cell r="F2057">
            <v>11.5</v>
          </cell>
          <cell r="G2057">
            <v>0</v>
          </cell>
          <cell r="H2057">
            <v>3</v>
          </cell>
          <cell r="I2057">
            <v>0</v>
          </cell>
          <cell r="J2057">
            <v>8000</v>
          </cell>
          <cell r="K2057">
            <v>0.03</v>
          </cell>
          <cell r="N2057" t="str">
            <v>Vinyl-tegelvloer leisteen per m² (ondergrond moet vlak zijn)</v>
          </cell>
          <cell r="P2057" t="str">
            <v>Plancher PVC adroise par m2 (surface au sol doit être plane)</v>
          </cell>
          <cell r="R2057" t="str">
            <v>Vinyl tile floor slate per m² (surface has to be flat)</v>
          </cell>
          <cell r="T2057">
            <v>21.5</v>
          </cell>
        </row>
        <row r="2058">
          <cell r="A2058">
            <v>4161</v>
          </cell>
          <cell r="B2058" t="str">
            <v>Mietartikel</v>
          </cell>
          <cell r="C2058" t="str">
            <v>Teppich &amp; Bodenbeläge</v>
          </cell>
          <cell r="D2058" t="str">
            <v>Vinyl Fliese schiefer 50*50 cm</v>
          </cell>
          <cell r="F2058">
            <v>3</v>
          </cell>
          <cell r="G2058">
            <v>0</v>
          </cell>
          <cell r="H2058">
            <v>0.6</v>
          </cell>
          <cell r="I2058">
            <v>9.4</v>
          </cell>
          <cell r="J2058">
            <v>2000</v>
          </cell>
          <cell r="K2058">
            <v>7.4999999999999997E-3</v>
          </cell>
          <cell r="N2058" t="str">
            <v>Vinyl tegel leisteen 20*100 cm</v>
          </cell>
          <cell r="P2058" t="str">
            <v>Dalle PVC ardoise 50*50 cm</v>
          </cell>
          <cell r="R2058" t="str">
            <v>Vinyl tile slate 20*100 cm</v>
          </cell>
          <cell r="T2058">
            <v>0</v>
          </cell>
        </row>
        <row r="2059">
          <cell r="A2059">
            <v>4162</v>
          </cell>
          <cell r="B2059" t="str">
            <v>Mietartikel</v>
          </cell>
          <cell r="C2059" t="str">
            <v>Vina - Schott Zwiesel</v>
          </cell>
          <cell r="D2059" t="str">
            <v>Wasserkelch Vina 50 cl H23 cm</v>
          </cell>
          <cell r="F2059">
            <v>0.3</v>
          </cell>
          <cell r="G2059">
            <v>0.12</v>
          </cell>
          <cell r="H2059">
            <v>0</v>
          </cell>
          <cell r="I2059">
            <v>4.4000000000000004</v>
          </cell>
          <cell r="J2059">
            <v>160</v>
          </cell>
          <cell r="K2059">
            <v>3.5999999999999999E-3</v>
          </cell>
          <cell r="M2059" t="str">
            <v>25</v>
          </cell>
          <cell r="N2059" t="str">
            <v>Waterglas Vina 50 cl H23 cm</v>
          </cell>
          <cell r="P2059" t="str">
            <v>Verre à eau Vina 50 cl H23 cm</v>
          </cell>
          <cell r="R2059" t="str">
            <v>Water glass Vina 50 cl H23 cm</v>
          </cell>
          <cell r="T2059">
            <v>0.99750000000000005</v>
          </cell>
        </row>
        <row r="2060">
          <cell r="A2060">
            <v>4163</v>
          </cell>
          <cell r="B2060" t="str">
            <v>Mietartikel</v>
          </cell>
          <cell r="C2060" t="str">
            <v>Vina - Schott Zwiesel</v>
          </cell>
          <cell r="D2060" t="str">
            <v>Burgunderglas Vina 40 cl H22 cm</v>
          </cell>
          <cell r="F2060">
            <v>0.3</v>
          </cell>
          <cell r="G2060">
            <v>0.12</v>
          </cell>
          <cell r="H2060">
            <v>0</v>
          </cell>
          <cell r="I2060">
            <v>4.4000000000000004</v>
          </cell>
          <cell r="J2060">
            <v>150</v>
          </cell>
          <cell r="K2060">
            <v>3.5999999999999999E-3</v>
          </cell>
          <cell r="M2060" t="str">
            <v>25</v>
          </cell>
          <cell r="N2060" t="str">
            <v>Burgunderglas Vina 40 cl H22 cm</v>
          </cell>
          <cell r="P2060" t="str">
            <v>Verre à Bourgogne Vina 40 cl H22 cm</v>
          </cell>
          <cell r="R2060" t="str">
            <v>Burgundy glass Vina 40 cl H22 cm</v>
          </cell>
          <cell r="T2060">
            <v>0.99750000000000005</v>
          </cell>
        </row>
        <row r="2061">
          <cell r="A2061">
            <v>4164</v>
          </cell>
          <cell r="B2061" t="str">
            <v>Mietartikel</v>
          </cell>
          <cell r="C2061" t="str">
            <v>Vina - Schott Zwiesel</v>
          </cell>
          <cell r="D2061" t="str">
            <v>Weinkelch Vina 28 cl H21 cm</v>
          </cell>
          <cell r="F2061">
            <v>0.3</v>
          </cell>
          <cell r="G2061">
            <v>0.12</v>
          </cell>
          <cell r="H2061">
            <v>0</v>
          </cell>
          <cell r="I2061">
            <v>4.4000000000000004</v>
          </cell>
          <cell r="J2061">
            <v>145</v>
          </cell>
          <cell r="K2061">
            <v>2.5000000000000001E-3</v>
          </cell>
          <cell r="M2061" t="str">
            <v>36</v>
          </cell>
          <cell r="N2061" t="str">
            <v>Wijnglas Vina 28 cl H21 cm</v>
          </cell>
          <cell r="P2061" t="str">
            <v>Verre à vin petit Vina 28 cl H21 cm</v>
          </cell>
          <cell r="R2061" t="str">
            <v>Wine glass Vina 28 cl H21 cm</v>
          </cell>
          <cell r="T2061">
            <v>0.99750000000000005</v>
          </cell>
        </row>
        <row r="2062">
          <cell r="A2062">
            <v>4165</v>
          </cell>
          <cell r="B2062" t="str">
            <v>Mietartikel</v>
          </cell>
          <cell r="C2062" t="str">
            <v>Vina - Schott Zwiesel</v>
          </cell>
          <cell r="D2062" t="str">
            <v>Bordeauxpokal Vina 63 cl H23 cm</v>
          </cell>
          <cell r="F2062">
            <v>0.3</v>
          </cell>
          <cell r="G2062">
            <v>0.12</v>
          </cell>
          <cell r="H2062">
            <v>0</v>
          </cell>
          <cell r="I2062">
            <v>4.4000000000000004</v>
          </cell>
          <cell r="J2062">
            <v>200</v>
          </cell>
          <cell r="K2062">
            <v>5.5999999999999999E-3</v>
          </cell>
          <cell r="M2062" t="str">
            <v>20</v>
          </cell>
          <cell r="N2062" t="str">
            <v>Bordeauxglas Vina 63 cl H23 cm</v>
          </cell>
          <cell r="P2062" t="str">
            <v>Verre à Bordeaux Vina 63 cl H23 cm</v>
          </cell>
          <cell r="R2062" t="str">
            <v>Claret glass Vina 63 cl H23 cm</v>
          </cell>
          <cell r="T2062">
            <v>0.99750000000000005</v>
          </cell>
        </row>
        <row r="2063">
          <cell r="A2063">
            <v>4167</v>
          </cell>
          <cell r="B2063" t="str">
            <v>Mietartikel</v>
          </cell>
          <cell r="C2063" t="str">
            <v>Vina - Schott Zwiesel</v>
          </cell>
          <cell r="D2063" t="str">
            <v>Champagnerglas Vina 26 cl H22 cm</v>
          </cell>
          <cell r="F2063">
            <v>0.3</v>
          </cell>
          <cell r="G2063">
            <v>0.12</v>
          </cell>
          <cell r="H2063">
            <v>0</v>
          </cell>
          <cell r="I2063">
            <v>4.4000000000000004</v>
          </cell>
          <cell r="J2063">
            <v>150</v>
          </cell>
          <cell r="K2063">
            <v>2.8999999999999998E-3</v>
          </cell>
          <cell r="M2063" t="str">
            <v>36</v>
          </cell>
          <cell r="N2063" t="str">
            <v>Champagneglas Vina 26 cl H22 cm</v>
          </cell>
          <cell r="P2063" t="str">
            <v>Verre à champagne Vina 28 cl H23 cm</v>
          </cell>
          <cell r="R2063" t="str">
            <v>Champagne flute Vina 26 cl H22 cm</v>
          </cell>
          <cell r="T2063">
            <v>0.99750000000000005</v>
          </cell>
        </row>
        <row r="2064">
          <cell r="A2064">
            <v>4170</v>
          </cell>
          <cell r="B2064" t="str">
            <v>Mietartikel</v>
          </cell>
          <cell r="C2064" t="str">
            <v>Vina - Schott Zwiesel</v>
          </cell>
          <cell r="D2064" t="str">
            <v>Sektkelch Vina 28 cl H23 cm</v>
          </cell>
          <cell r="F2064">
            <v>0.3</v>
          </cell>
          <cell r="G2064">
            <v>0.12</v>
          </cell>
          <cell r="H2064">
            <v>0</v>
          </cell>
          <cell r="I2064">
            <v>4.4000000000000004</v>
          </cell>
          <cell r="J2064">
            <v>150</v>
          </cell>
          <cell r="K2064">
            <v>2.8999999999999998E-3</v>
          </cell>
          <cell r="M2064" t="str">
            <v>36</v>
          </cell>
          <cell r="N2064" t="str">
            <v>Sektflute Vina 28 cl H23 cm</v>
          </cell>
          <cell r="P2064" t="str">
            <v>Coupe à champagne Vina 28 cl H23 cm</v>
          </cell>
          <cell r="R2064" t="str">
            <v>Champagne flute Vina 28 cl H23 cm</v>
          </cell>
          <cell r="T2064">
            <v>0.99750000000000005</v>
          </cell>
        </row>
        <row r="2065">
          <cell r="A2065">
            <v>4172</v>
          </cell>
          <cell r="B2065" t="str">
            <v>Mietartikel</v>
          </cell>
          <cell r="C2065" t="str">
            <v>Vina - Schott Zwiesel</v>
          </cell>
          <cell r="D2065" t="str">
            <v>Wasser Tumbler Convention 30 cl H14 cm</v>
          </cell>
          <cell r="F2065">
            <v>0.3</v>
          </cell>
          <cell r="G2065">
            <v>0.12</v>
          </cell>
          <cell r="H2065">
            <v>0</v>
          </cell>
          <cell r="I2065">
            <v>4.25</v>
          </cell>
          <cell r="J2065">
            <v>300</v>
          </cell>
          <cell r="K2065">
            <v>2.5000000000000001E-3</v>
          </cell>
          <cell r="M2065" t="str">
            <v>44</v>
          </cell>
          <cell r="N2065" t="str">
            <v>Water tumbler Convention 30 cl H14 cm</v>
          </cell>
          <cell r="P2065" t="str">
            <v>Verre à eau Convention 30 cl H14 cm</v>
          </cell>
          <cell r="R2065" t="str">
            <v>Water tumbler Convention 30 cl H14 cm</v>
          </cell>
          <cell r="T2065">
            <v>0.99750000000000005</v>
          </cell>
        </row>
        <row r="2066">
          <cell r="A2066">
            <v>4186</v>
          </cell>
          <cell r="B2066" t="str">
            <v>Mietartikel</v>
          </cell>
          <cell r="C2066" t="str">
            <v>Vina - Schott Zwiesel</v>
          </cell>
          <cell r="D2066" t="str">
            <v>Grappaglas Bar Special 12 cl H19 cm</v>
          </cell>
          <cell r="F2066">
            <v>0.3</v>
          </cell>
          <cell r="G2066">
            <v>0.12</v>
          </cell>
          <cell r="H2066">
            <v>0</v>
          </cell>
          <cell r="I2066">
            <v>4.0999999999999996</v>
          </cell>
          <cell r="J2066">
            <v>110</v>
          </cell>
          <cell r="K2066">
            <v>1.8E-3</v>
          </cell>
          <cell r="M2066" t="str">
            <v>49</v>
          </cell>
          <cell r="N2066" t="str">
            <v>Grappaglas Bar Special 12 cl H19 cm</v>
          </cell>
          <cell r="P2066" t="str">
            <v>Verre à grappa Bar Special 12 cl H19 cm</v>
          </cell>
          <cell r="R2066" t="str">
            <v>Grappa glass Bar Special 12 cl H19 cm</v>
          </cell>
          <cell r="T2066">
            <v>0.99750000000000005</v>
          </cell>
        </row>
        <row r="2067">
          <cell r="A2067">
            <v>4188</v>
          </cell>
          <cell r="B2067" t="str">
            <v>Mietartikel</v>
          </cell>
          <cell r="C2067" t="str">
            <v>Teppich &amp; Bodenbeläge</v>
          </cell>
          <cell r="D2067" t="str">
            <v>Teppichfliese grün 50*50 cm</v>
          </cell>
          <cell r="F2067">
            <v>0.95</v>
          </cell>
          <cell r="G2067">
            <v>0</v>
          </cell>
          <cell r="H2067">
            <v>0</v>
          </cell>
          <cell r="I2067">
            <v>9.9</v>
          </cell>
          <cell r="J2067">
            <v>1300</v>
          </cell>
          <cell r="K2067">
            <v>7.4999999999999997E-3</v>
          </cell>
          <cell r="N2067" t="str">
            <v>Tapijttegel groen 50*50 cm</v>
          </cell>
          <cell r="P2067" t="str">
            <v>Dalle de moquette vert 50*50 cm</v>
          </cell>
          <cell r="R2067" t="str">
            <v>Carpet tile green W50*D50 cm</v>
          </cell>
          <cell r="T2067">
            <v>3.3</v>
          </cell>
        </row>
        <row r="2068">
          <cell r="A2068">
            <v>4191</v>
          </cell>
          <cell r="B2068" t="str">
            <v>Mietartikel</v>
          </cell>
          <cell r="C2068" t="str">
            <v>Teppich &amp; Bodenbeläge</v>
          </cell>
          <cell r="D2068" t="str">
            <v>Teppichfliese blau 50*50 cm</v>
          </cell>
          <cell r="F2068">
            <v>0.95</v>
          </cell>
          <cell r="G2068">
            <v>0</v>
          </cell>
          <cell r="H2068">
            <v>0</v>
          </cell>
          <cell r="I2068">
            <v>9.9</v>
          </cell>
          <cell r="J2068">
            <v>1300</v>
          </cell>
          <cell r="K2068">
            <v>7.4999999999999997E-3</v>
          </cell>
          <cell r="N2068" t="str">
            <v>Tapijttegel blauw 50*50 cm</v>
          </cell>
          <cell r="P2068" t="str">
            <v>Dalle de moquette bleu 50*50 cm</v>
          </cell>
          <cell r="R2068" t="str">
            <v>Carpet tile blue W50*D50 cm</v>
          </cell>
          <cell r="T2068">
            <v>3.3</v>
          </cell>
        </row>
        <row r="2069">
          <cell r="A2069">
            <v>4193</v>
          </cell>
          <cell r="B2069" t="str">
            <v>Mietartikel</v>
          </cell>
          <cell r="C2069" t="str">
            <v>Teppich &amp; Bodenbeläge</v>
          </cell>
          <cell r="D2069" t="str">
            <v>Teppichfliese anthrazit 50*50 cm</v>
          </cell>
          <cell r="F2069">
            <v>0.95</v>
          </cell>
          <cell r="G2069">
            <v>0</v>
          </cell>
          <cell r="H2069">
            <v>0</v>
          </cell>
          <cell r="I2069">
            <v>9.9</v>
          </cell>
          <cell r="J2069">
            <v>1300</v>
          </cell>
          <cell r="K2069">
            <v>7.4999999999999997E-3</v>
          </cell>
          <cell r="N2069" t="str">
            <v>Tapijttegel antraciet 50*50 cm</v>
          </cell>
          <cell r="P2069" t="str">
            <v>Dalle de moquette anthracite 50*50 cm</v>
          </cell>
          <cell r="R2069" t="str">
            <v>Carpet tile anthracite W50*D50 cm</v>
          </cell>
          <cell r="T2069">
            <v>3.3</v>
          </cell>
        </row>
        <row r="2070">
          <cell r="A2070">
            <v>4197</v>
          </cell>
          <cell r="B2070" t="str">
            <v>Mietartikel</v>
          </cell>
          <cell r="C2070" t="str">
            <v>Teppich &amp; Bodenbeläge</v>
          </cell>
          <cell r="D2070" t="str">
            <v>Teppichfliese rot 50*50 cm</v>
          </cell>
          <cell r="F2070">
            <v>0.95</v>
          </cell>
          <cell r="G2070">
            <v>0</v>
          </cell>
          <cell r="H2070">
            <v>0</v>
          </cell>
          <cell r="I2070">
            <v>9.9</v>
          </cell>
          <cell r="J2070">
            <v>1300</v>
          </cell>
          <cell r="K2070">
            <v>7.4999999999999997E-3</v>
          </cell>
          <cell r="N2070" t="str">
            <v>Tapijttegel rood 50*50 cm</v>
          </cell>
          <cell r="P2070" t="str">
            <v>Dalle de moquette rouge 50*50 cm</v>
          </cell>
          <cell r="R2070" t="str">
            <v>Carpet tile red W50*D50 cm</v>
          </cell>
          <cell r="T2070">
            <v>3.3</v>
          </cell>
        </row>
        <row r="2071">
          <cell r="A2071">
            <v>4202</v>
          </cell>
          <cell r="B2071" t="str">
            <v>Mietartikel</v>
          </cell>
          <cell r="C2071" t="str">
            <v>Gläser Exklusiv</v>
          </cell>
          <cell r="D2071" t="str">
            <v>Wasserglas exklusiv 45 cl H20 cm</v>
          </cell>
          <cell r="F2071">
            <v>0.26</v>
          </cell>
          <cell r="G2071">
            <v>0.12</v>
          </cell>
          <cell r="H2071">
            <v>0</v>
          </cell>
          <cell r="I2071">
            <v>3.25</v>
          </cell>
          <cell r="J2071">
            <v>150</v>
          </cell>
          <cell r="K2071">
            <v>3.5999999999999999E-3</v>
          </cell>
          <cell r="M2071" t="str">
            <v>25</v>
          </cell>
          <cell r="N2071" t="str">
            <v>Waterglas exklusief 45 cl H20 cm</v>
          </cell>
          <cell r="P2071" t="str">
            <v>Verre à eau exclusif 45 cl H20 cm</v>
          </cell>
          <cell r="R2071" t="str">
            <v>Water glass Exclusive 45 cl H20 cm</v>
          </cell>
          <cell r="T2071">
            <v>0.9345</v>
          </cell>
        </row>
        <row r="2072">
          <cell r="A2072">
            <v>4203</v>
          </cell>
          <cell r="B2072" t="str">
            <v>Mietartikel</v>
          </cell>
          <cell r="C2072" t="str">
            <v>Gläser Exklusiv</v>
          </cell>
          <cell r="D2072" t="str">
            <v>Weinglas groß exklusiv 35cl H19cm</v>
          </cell>
          <cell r="F2072">
            <v>0.26</v>
          </cell>
          <cell r="G2072">
            <v>0.12</v>
          </cell>
          <cell r="H2072">
            <v>0</v>
          </cell>
          <cell r="I2072">
            <v>3.25</v>
          </cell>
          <cell r="J2072">
            <v>140</v>
          </cell>
          <cell r="K2072">
            <v>3.5999999999999999E-3</v>
          </cell>
          <cell r="M2072" t="str">
            <v>25</v>
          </cell>
          <cell r="N2072" t="str">
            <v>Wijnglas groot exklusief 35 cl H19cm</v>
          </cell>
          <cell r="P2072" t="str">
            <v>Verre à vin grand exclusif 35 cl H19cm</v>
          </cell>
          <cell r="R2072" t="str">
            <v>Large wine glass Exclusive 35cl H19cm</v>
          </cell>
          <cell r="T2072">
            <v>0.9345</v>
          </cell>
        </row>
        <row r="2073">
          <cell r="A2073">
            <v>4204</v>
          </cell>
          <cell r="B2073" t="str">
            <v>Mietartikel</v>
          </cell>
          <cell r="C2073" t="str">
            <v>Gläser Exklusiv</v>
          </cell>
          <cell r="D2073" t="str">
            <v>Weinglas klein exklusiv 29 cl H18 cm</v>
          </cell>
          <cell r="F2073">
            <v>0.26</v>
          </cell>
          <cell r="G2073">
            <v>0.12</v>
          </cell>
          <cell r="H2073">
            <v>0</v>
          </cell>
          <cell r="I2073">
            <v>3</v>
          </cell>
          <cell r="J2073">
            <v>122</v>
          </cell>
          <cell r="K2073">
            <v>2.5000000000000001E-3</v>
          </cell>
          <cell r="M2073" t="str">
            <v>36</v>
          </cell>
          <cell r="N2073" t="str">
            <v>Wijnglas klein exklusief 29 cl H18 cm</v>
          </cell>
          <cell r="P2073" t="str">
            <v>Verre à vin petit exclusif 29 cl H18 cm</v>
          </cell>
          <cell r="R2073" t="str">
            <v>Small wine glass Exclusive 29 cl H18 cm</v>
          </cell>
          <cell r="T2073">
            <v>0.9345</v>
          </cell>
        </row>
        <row r="2074">
          <cell r="A2074">
            <v>4205</v>
          </cell>
          <cell r="B2074" t="str">
            <v>Mietartikel</v>
          </cell>
          <cell r="C2074" t="str">
            <v>Gläser Exklusiv</v>
          </cell>
          <cell r="D2074" t="str">
            <v>Portglas exklusiv 14 cl H14 cm</v>
          </cell>
          <cell r="F2074">
            <v>0.26</v>
          </cell>
          <cell r="G2074">
            <v>0.12</v>
          </cell>
          <cell r="H2074">
            <v>0</v>
          </cell>
          <cell r="I2074">
            <v>3</v>
          </cell>
          <cell r="J2074">
            <v>80</v>
          </cell>
          <cell r="K2074">
            <v>1.5E-3</v>
          </cell>
          <cell r="M2074" t="str">
            <v>49</v>
          </cell>
          <cell r="N2074" t="str">
            <v>Portglas exklusief 14 cl H14 cm</v>
          </cell>
          <cell r="P2074" t="str">
            <v>Verre à porto exclusif 14 cl H14 cm</v>
          </cell>
          <cell r="R2074" t="str">
            <v>Port glass Exclusive 14 cl H14 cm</v>
          </cell>
          <cell r="T2074">
            <v>0.9345</v>
          </cell>
        </row>
        <row r="2075">
          <cell r="A2075">
            <v>4206</v>
          </cell>
          <cell r="B2075" t="str">
            <v>Mietartikel</v>
          </cell>
          <cell r="C2075" t="str">
            <v>Gläser Exklusiv</v>
          </cell>
          <cell r="D2075" t="str">
            <v>Sherryglas exklusiv 13 cl H16 cm</v>
          </cell>
          <cell r="F2075">
            <v>0.26</v>
          </cell>
          <cell r="G2075">
            <v>0.12</v>
          </cell>
          <cell r="H2075">
            <v>0</v>
          </cell>
          <cell r="I2075">
            <v>3</v>
          </cell>
          <cell r="J2075">
            <v>71</v>
          </cell>
          <cell r="K2075">
            <v>1.8E-3</v>
          </cell>
          <cell r="M2075" t="str">
            <v>49</v>
          </cell>
          <cell r="N2075" t="str">
            <v>Sherryglas exklusief 13 cl H16 cm</v>
          </cell>
          <cell r="P2075" t="str">
            <v>Verre à sherry exclusif 13 cl H16 cm</v>
          </cell>
          <cell r="R2075" t="str">
            <v>Sherry glass Exclusive 13 cl H16 cm</v>
          </cell>
          <cell r="T2075">
            <v>0.9345</v>
          </cell>
        </row>
        <row r="2076">
          <cell r="A2076">
            <v>4207</v>
          </cell>
          <cell r="B2076" t="str">
            <v>Mietartikel</v>
          </cell>
          <cell r="C2076" t="str">
            <v>Gläser Exklusiv</v>
          </cell>
          <cell r="D2076" t="str">
            <v>Schnapsglas exklusiv 7 cl H12 cm</v>
          </cell>
          <cell r="F2076">
            <v>0.26</v>
          </cell>
          <cell r="G2076">
            <v>0.12</v>
          </cell>
          <cell r="H2076">
            <v>0</v>
          </cell>
          <cell r="I2076">
            <v>2.75</v>
          </cell>
          <cell r="J2076">
            <v>57</v>
          </cell>
          <cell r="K2076">
            <v>1.5E-3</v>
          </cell>
          <cell r="M2076" t="str">
            <v>49</v>
          </cell>
          <cell r="N2076" t="str">
            <v>Borrelglas exklusief 7 cl H12 cm</v>
          </cell>
          <cell r="P2076" t="str">
            <v>Verre à eau-de-vie exclusif 7 cl H12 cm</v>
          </cell>
          <cell r="R2076" t="str">
            <v>Schnaps glass Exclusive 7 cl H12 cm</v>
          </cell>
          <cell r="T2076">
            <v>0.9345</v>
          </cell>
        </row>
        <row r="2077">
          <cell r="A2077">
            <v>4209</v>
          </cell>
          <cell r="B2077" t="str">
            <v>Mietartikel</v>
          </cell>
          <cell r="C2077" t="str">
            <v>Gläser Exklusiv</v>
          </cell>
          <cell r="D2077" t="str">
            <v>Sektschale exklusiv 20 cl H17 cm</v>
          </cell>
          <cell r="F2077">
            <v>0.26</v>
          </cell>
          <cell r="G2077">
            <v>0.14000000000000001</v>
          </cell>
          <cell r="H2077">
            <v>0</v>
          </cell>
          <cell r="I2077">
            <v>4</v>
          </cell>
          <cell r="J2077">
            <v>156</v>
          </cell>
          <cell r="K2077">
            <v>5.5999999999999999E-3</v>
          </cell>
          <cell r="M2077" t="str">
            <v>16</v>
          </cell>
          <cell r="N2077" t="str">
            <v>Sektcoupe exklusief 20 cl H17 cm</v>
          </cell>
          <cell r="P2077" t="str">
            <v>Coupe à champagne exclusif 20 cl H17 cm</v>
          </cell>
          <cell r="R2077" t="str">
            <v>Champagne bowl Exclusive 20 cl H17 cm</v>
          </cell>
          <cell r="T2077">
            <v>0.9345</v>
          </cell>
        </row>
        <row r="2078">
          <cell r="A2078">
            <v>4210</v>
          </cell>
          <cell r="B2078" t="str">
            <v>Mietartikel</v>
          </cell>
          <cell r="C2078" t="str">
            <v>Gläser Exklusiv</v>
          </cell>
          <cell r="D2078" t="str">
            <v>Sektflöte exklusiv 23 cl H22 cm</v>
          </cell>
          <cell r="F2078">
            <v>0.26</v>
          </cell>
          <cell r="G2078">
            <v>0.12</v>
          </cell>
          <cell r="H2078">
            <v>0</v>
          </cell>
          <cell r="I2078">
            <v>3.25</v>
          </cell>
          <cell r="J2078">
            <v>140</v>
          </cell>
          <cell r="K2078">
            <v>2.8999999999999998E-3</v>
          </cell>
          <cell r="M2078" t="str">
            <v>36</v>
          </cell>
          <cell r="N2078" t="str">
            <v>Sektflute exklusief 23 cl H22 cm</v>
          </cell>
          <cell r="P2078" t="str">
            <v>Flûte à champagne exclusif 23 cl H22 cm</v>
          </cell>
          <cell r="R2078" t="str">
            <v>Champagne flute Exclusive 23 cl H22 cm</v>
          </cell>
          <cell r="T2078">
            <v>0.9345</v>
          </cell>
        </row>
        <row r="2079">
          <cell r="A2079">
            <v>4211</v>
          </cell>
          <cell r="B2079" t="str">
            <v>Mietartikel</v>
          </cell>
          <cell r="C2079" t="str">
            <v>Tischdekoration</v>
          </cell>
          <cell r="D2079" t="str">
            <v>Salina Kerzenleuchter 9-armig weiß medium H120 cm</v>
          </cell>
          <cell r="F2079">
            <v>48.5</v>
          </cell>
          <cell r="G2079">
            <v>9.08</v>
          </cell>
          <cell r="H2079">
            <v>7</v>
          </cell>
          <cell r="I2079">
            <v>119.9</v>
          </cell>
          <cell r="J2079">
            <v>8000</v>
          </cell>
          <cell r="K2079">
            <v>0.25</v>
          </cell>
          <cell r="N2079" t="str">
            <v>Salina kandelaar 9-armig wit medium H120 cm</v>
          </cell>
          <cell r="P2079" t="str">
            <v>Chandelier Salinas 9 bras blanc medium H120 cm</v>
          </cell>
          <cell r="R2079" t="str">
            <v>Salina 9-arm medium candleholder white H120 cm</v>
          </cell>
          <cell r="T2079">
            <v>125</v>
          </cell>
        </row>
        <row r="2080">
          <cell r="A2080">
            <v>4212</v>
          </cell>
          <cell r="B2080" t="str">
            <v>Mietartikel</v>
          </cell>
          <cell r="C2080" t="str">
            <v>Tischdekoration</v>
          </cell>
          <cell r="D2080" t="str">
            <v>Salina Kerzenleuchter 9-armig weiß groß H180 cm</v>
          </cell>
          <cell r="F2080">
            <v>98</v>
          </cell>
          <cell r="G2080">
            <v>12</v>
          </cell>
          <cell r="H2080">
            <v>14</v>
          </cell>
          <cell r="I2080">
            <v>214.5</v>
          </cell>
          <cell r="J2080">
            <v>15000</v>
          </cell>
          <cell r="K2080">
            <v>0.55000000000000004</v>
          </cell>
          <cell r="N2080" t="str">
            <v>Salina kandelaar 9-armig wit large H180 cm</v>
          </cell>
          <cell r="P2080" t="str">
            <v>Chandelier Salinas 9 bras blanc large H180 cm</v>
          </cell>
          <cell r="R2080" t="str">
            <v>Salina 9-arm large candleholder white H180 cm</v>
          </cell>
          <cell r="T2080">
            <v>250</v>
          </cell>
        </row>
        <row r="2081">
          <cell r="A2081">
            <v>4213</v>
          </cell>
          <cell r="B2081" t="str">
            <v>Mietartikel</v>
          </cell>
          <cell r="C2081" t="str">
            <v>Tischdekoration</v>
          </cell>
          <cell r="D2081" t="str">
            <v>Senso Schale white 12.5*30 cm</v>
          </cell>
          <cell r="F2081">
            <v>3.75</v>
          </cell>
          <cell r="G2081">
            <v>1.2</v>
          </cell>
          <cell r="H2081">
            <v>0</v>
          </cell>
          <cell r="I2081">
            <v>14.3</v>
          </cell>
          <cell r="J2081">
            <v>800</v>
          </cell>
          <cell r="K2081">
            <v>2E-3</v>
          </cell>
          <cell r="N2081" t="str">
            <v>Senso schaal white 12.5*30 cm</v>
          </cell>
          <cell r="P2081" t="str">
            <v>Plateau Senso blanc 12.5*30 cm</v>
          </cell>
          <cell r="R2081" t="str">
            <v>Senso tray white 12.5*30 cm</v>
          </cell>
          <cell r="T2081">
            <v>8.9250000000000007</v>
          </cell>
        </row>
        <row r="2082">
          <cell r="A2082">
            <v>4214</v>
          </cell>
          <cell r="B2082" t="str">
            <v>Mietartikel</v>
          </cell>
          <cell r="C2082" t="str">
            <v>Tischdekoration</v>
          </cell>
          <cell r="D2082" t="str">
            <v>Senso Schale square white 15*15 cm</v>
          </cell>
          <cell r="F2082">
            <v>2.25</v>
          </cell>
          <cell r="G2082">
            <v>0.61</v>
          </cell>
          <cell r="H2082">
            <v>0</v>
          </cell>
          <cell r="I2082">
            <v>5.8</v>
          </cell>
          <cell r="J2082">
            <v>400</v>
          </cell>
          <cell r="K2082">
            <v>1.8E-3</v>
          </cell>
          <cell r="N2082" t="str">
            <v>Senso schaal square white 15*15 cm</v>
          </cell>
          <cell r="P2082" t="str">
            <v>Plateau Senso blanc 15*15 cm</v>
          </cell>
          <cell r="R2082" t="str">
            <v>Senso tray square white 15*15 cm</v>
          </cell>
          <cell r="T2082">
            <v>4.9874999999999998</v>
          </cell>
        </row>
        <row r="2083">
          <cell r="A2083">
            <v>4215</v>
          </cell>
          <cell r="B2083" t="str">
            <v>Mietartikel</v>
          </cell>
          <cell r="C2083" t="str">
            <v>Tischdekoration</v>
          </cell>
          <cell r="D2083" t="str">
            <v>Senso Schale square white 22*22 cm</v>
          </cell>
          <cell r="F2083">
            <v>3.25</v>
          </cell>
          <cell r="G2083">
            <v>1.2</v>
          </cell>
          <cell r="H2083">
            <v>0</v>
          </cell>
          <cell r="I2083">
            <v>14.1</v>
          </cell>
          <cell r="J2083">
            <v>1100</v>
          </cell>
          <cell r="K2083">
            <v>2.5000000000000001E-3</v>
          </cell>
          <cell r="N2083" t="str">
            <v>Senso schaal square white 22*22 cm</v>
          </cell>
          <cell r="P2083" t="str">
            <v>Plateau Senso blanc 22*22 cm</v>
          </cell>
          <cell r="R2083" t="str">
            <v>Senso tray square white 22*22 cm</v>
          </cell>
          <cell r="T2083">
            <v>8.4</v>
          </cell>
        </row>
        <row r="2084">
          <cell r="A2084">
            <v>4216</v>
          </cell>
          <cell r="B2084" t="str">
            <v>Mietartikel</v>
          </cell>
          <cell r="C2084" t="str">
            <v>Tischdekoration</v>
          </cell>
          <cell r="D2084" t="str">
            <v>Senso Schale square white 40*40 cm</v>
          </cell>
          <cell r="F2084">
            <v>7.5</v>
          </cell>
          <cell r="G2084">
            <v>1.8</v>
          </cell>
          <cell r="H2084">
            <v>0</v>
          </cell>
          <cell r="I2084">
            <v>25.9</v>
          </cell>
          <cell r="J2084">
            <v>2350</v>
          </cell>
          <cell r="K2084">
            <v>7.4999999999999997E-3</v>
          </cell>
          <cell r="N2084" t="str">
            <v>Senso schaal square white 40*40 cm</v>
          </cell>
          <cell r="P2084" t="str">
            <v>Plateau Senso blanc 40*40 cm</v>
          </cell>
          <cell r="R2084" t="str">
            <v>Senso tray square white 40*40 cm</v>
          </cell>
          <cell r="T2084">
            <v>16.537500000000001</v>
          </cell>
        </row>
        <row r="2085">
          <cell r="A2085">
            <v>4217</v>
          </cell>
          <cell r="B2085" t="str">
            <v>Mietartikel</v>
          </cell>
          <cell r="C2085" t="str">
            <v>Tischdekoration</v>
          </cell>
          <cell r="D2085" t="str">
            <v>Senso Schale round white Ø22 cm</v>
          </cell>
          <cell r="F2085">
            <v>3.25</v>
          </cell>
          <cell r="G2085">
            <v>1.2</v>
          </cell>
          <cell r="H2085">
            <v>0</v>
          </cell>
          <cell r="I2085">
            <v>11</v>
          </cell>
          <cell r="J2085">
            <v>800</v>
          </cell>
          <cell r="K2085">
            <v>2.5000000000000001E-3</v>
          </cell>
          <cell r="N2085" t="str">
            <v>Senso schaal round white Ø22 cm</v>
          </cell>
          <cell r="P2085" t="str">
            <v>Plateau Senso blanc Ø22 cm</v>
          </cell>
          <cell r="R2085" t="str">
            <v>Senso tray round white Ø22 cm</v>
          </cell>
          <cell r="T2085">
            <v>8.4</v>
          </cell>
        </row>
        <row r="2086">
          <cell r="A2086">
            <v>4218</v>
          </cell>
          <cell r="B2086" t="str">
            <v>Mietartikel</v>
          </cell>
          <cell r="C2086" t="str">
            <v>Tischdekoration</v>
          </cell>
          <cell r="D2086" t="str">
            <v>Senso Schale round white Ø40 cm</v>
          </cell>
          <cell r="F2086">
            <v>5.75</v>
          </cell>
          <cell r="G2086">
            <v>1.8</v>
          </cell>
          <cell r="H2086">
            <v>0</v>
          </cell>
          <cell r="I2086">
            <v>22</v>
          </cell>
          <cell r="J2086">
            <v>2100</v>
          </cell>
          <cell r="K2086">
            <v>7.4999999999999997E-3</v>
          </cell>
          <cell r="N2086" t="str">
            <v>Senso schaal round white Ø40 cm</v>
          </cell>
          <cell r="P2086" t="str">
            <v>Plateau Senso blanc Ø40 cm</v>
          </cell>
          <cell r="R2086" t="str">
            <v>Senso tray round white Ø40 cm</v>
          </cell>
          <cell r="T2086">
            <v>13.65</v>
          </cell>
        </row>
        <row r="2087">
          <cell r="A2087">
            <v>4221</v>
          </cell>
          <cell r="B2087" t="str">
            <v>Mietartikel</v>
          </cell>
          <cell r="C2087" t="str">
            <v>Tischdekoration</v>
          </cell>
          <cell r="D2087" t="str">
            <v>Salina Kerzenleuchter 9-armig aluminium medium H120 cm</v>
          </cell>
          <cell r="F2087">
            <v>48.5</v>
          </cell>
          <cell r="G2087">
            <v>9</v>
          </cell>
          <cell r="H2087">
            <v>7</v>
          </cell>
          <cell r="I2087">
            <v>119.9</v>
          </cell>
          <cell r="J2087">
            <v>8000</v>
          </cell>
          <cell r="K2087">
            <v>0.25</v>
          </cell>
          <cell r="N2087" t="str">
            <v>Salina kandelaar 9-armig aluminium medium H120 cm</v>
          </cell>
          <cell r="P2087" t="str">
            <v>Chandelier Salinas 9 bras aluminium medium H120 cm</v>
          </cell>
          <cell r="R2087" t="str">
            <v>Salina 9-arm medium candleholder aluminium H120 cm</v>
          </cell>
          <cell r="T2087">
            <v>123.9</v>
          </cell>
        </row>
        <row r="2088">
          <cell r="A2088">
            <v>4222</v>
          </cell>
          <cell r="B2088" t="str">
            <v>Mietartikel</v>
          </cell>
          <cell r="C2088" t="str">
            <v>Tischdekoration</v>
          </cell>
          <cell r="D2088" t="str">
            <v>Salina Kerzenleuchter 9-armig aluminium groß H180 cm</v>
          </cell>
          <cell r="F2088">
            <v>98</v>
          </cell>
          <cell r="G2088">
            <v>12</v>
          </cell>
          <cell r="H2088">
            <v>14</v>
          </cell>
          <cell r="I2088">
            <v>214.5</v>
          </cell>
          <cell r="J2088">
            <v>15000</v>
          </cell>
          <cell r="K2088">
            <v>0.55000000000000004</v>
          </cell>
          <cell r="N2088" t="str">
            <v>Salina kandelaar 9-armig aluminium large H180 cm</v>
          </cell>
          <cell r="P2088" t="str">
            <v>Chandelier Salinas 9 bras aluminium large H180 cm</v>
          </cell>
          <cell r="R2088" t="str">
            <v>Salina 9-arm large candleholder aluminium H180 cm</v>
          </cell>
          <cell r="T2088">
            <v>248.32499999999999</v>
          </cell>
        </row>
        <row r="2089">
          <cell r="A2089">
            <v>4223</v>
          </cell>
          <cell r="B2089" t="str">
            <v>Mietartikel</v>
          </cell>
          <cell r="C2089" t="str">
            <v>Tischdekoration</v>
          </cell>
          <cell r="D2089" t="str">
            <v>Senso Schale aluminium 12.5*30 cm</v>
          </cell>
          <cell r="F2089">
            <v>3.75</v>
          </cell>
          <cell r="G2089">
            <v>1.2</v>
          </cell>
          <cell r="H2089">
            <v>0</v>
          </cell>
          <cell r="I2089">
            <v>14.3</v>
          </cell>
          <cell r="J2089">
            <v>800</v>
          </cell>
          <cell r="K2089">
            <v>2E-3</v>
          </cell>
          <cell r="N2089" t="str">
            <v>Senso schaal aluminium 12.5*30 cm</v>
          </cell>
          <cell r="P2089" t="str">
            <v>Plateau Senso en aluminium 12.5*30 cm</v>
          </cell>
          <cell r="R2089" t="str">
            <v>Senso tray aluminium 12.5*30 cm</v>
          </cell>
          <cell r="T2089">
            <v>8.9250000000000007</v>
          </cell>
        </row>
        <row r="2090">
          <cell r="A2090">
            <v>4224</v>
          </cell>
          <cell r="B2090" t="str">
            <v>Mietartikel</v>
          </cell>
          <cell r="C2090" t="str">
            <v>Tischdekoration</v>
          </cell>
          <cell r="D2090" t="str">
            <v>Senso Schale square aluminium 15*15 cm</v>
          </cell>
          <cell r="F2090">
            <v>2.25</v>
          </cell>
          <cell r="G2090">
            <v>0.61</v>
          </cell>
          <cell r="H2090">
            <v>0</v>
          </cell>
          <cell r="I2090">
            <v>5.8</v>
          </cell>
          <cell r="J2090">
            <v>400</v>
          </cell>
          <cell r="K2090">
            <v>1.8E-3</v>
          </cell>
          <cell r="N2090" t="str">
            <v>Senso schaal square aluminium 15*15 cm</v>
          </cell>
          <cell r="P2090" t="str">
            <v>Plateau Senso aluminium 15*15 cm</v>
          </cell>
          <cell r="R2090" t="str">
            <v>Senso tray square aluminium 15*15 cm</v>
          </cell>
          <cell r="T2090">
            <v>4.9874999999999998</v>
          </cell>
        </row>
        <row r="2091">
          <cell r="A2091">
            <v>4225</v>
          </cell>
          <cell r="B2091" t="str">
            <v>Mietartikel</v>
          </cell>
          <cell r="C2091" t="str">
            <v>Tischdekoration</v>
          </cell>
          <cell r="D2091" t="str">
            <v>Senso Schale square aluminium 22*22 cm</v>
          </cell>
          <cell r="F2091">
            <v>3.25</v>
          </cell>
          <cell r="G2091">
            <v>1.2</v>
          </cell>
          <cell r="H2091">
            <v>0</v>
          </cell>
          <cell r="I2091">
            <v>14.1</v>
          </cell>
          <cell r="J2091">
            <v>1100</v>
          </cell>
          <cell r="K2091">
            <v>2.5000000000000001E-3</v>
          </cell>
          <cell r="N2091" t="str">
            <v>Senso schaal square aluminium 22*22 cm</v>
          </cell>
          <cell r="P2091" t="str">
            <v>Plateau Senso en aluminium 22*22 cm</v>
          </cell>
          <cell r="R2091" t="str">
            <v>Senso tray square aluminium 22*22 cm</v>
          </cell>
          <cell r="T2091">
            <v>8.4</v>
          </cell>
        </row>
        <row r="2092">
          <cell r="A2092">
            <v>4226</v>
          </cell>
          <cell r="B2092" t="str">
            <v>Mietartikel</v>
          </cell>
          <cell r="C2092" t="str">
            <v>Tischdekoration</v>
          </cell>
          <cell r="D2092" t="str">
            <v>Senso Schale square aluminium 40*40 cm</v>
          </cell>
          <cell r="F2092">
            <v>7.5</v>
          </cell>
          <cell r="G2092">
            <v>1.8</v>
          </cell>
          <cell r="H2092">
            <v>0</v>
          </cell>
          <cell r="I2092">
            <v>25.9</v>
          </cell>
          <cell r="J2092">
            <v>2350</v>
          </cell>
          <cell r="K2092">
            <v>7.4999999999999997E-3</v>
          </cell>
          <cell r="N2092" t="str">
            <v>Senso schaal square aluminium 40*40 cm</v>
          </cell>
          <cell r="P2092" t="str">
            <v>Plateau Senso en aluminium 40*40 cm</v>
          </cell>
          <cell r="R2092" t="str">
            <v>Senso tray square aluminium 40*40 cm</v>
          </cell>
          <cell r="T2092">
            <v>16.54</v>
          </cell>
        </row>
        <row r="2093">
          <cell r="A2093">
            <v>4227</v>
          </cell>
          <cell r="B2093" t="str">
            <v>Mietartikel</v>
          </cell>
          <cell r="C2093" t="str">
            <v>Tischdekoration</v>
          </cell>
          <cell r="D2093" t="str">
            <v>Senso Schale round aluminium Ø22 cm</v>
          </cell>
          <cell r="F2093">
            <v>3.25</v>
          </cell>
          <cell r="G2093">
            <v>1.2</v>
          </cell>
          <cell r="H2093">
            <v>0</v>
          </cell>
          <cell r="I2093">
            <v>11</v>
          </cell>
          <cell r="J2093">
            <v>800</v>
          </cell>
          <cell r="K2093">
            <v>2.5000000000000001E-3</v>
          </cell>
          <cell r="N2093" t="str">
            <v>Senso schaal round aluminium Ø22 cm</v>
          </cell>
          <cell r="P2093" t="str">
            <v>Plateau Senso en aluminium Ø22 cm</v>
          </cell>
          <cell r="R2093" t="str">
            <v>Senso tray round aluminium Ø22 cm</v>
          </cell>
          <cell r="T2093">
            <v>8.4</v>
          </cell>
        </row>
        <row r="2094">
          <cell r="A2094">
            <v>4228</v>
          </cell>
          <cell r="B2094" t="str">
            <v>Mietartikel</v>
          </cell>
          <cell r="C2094" t="str">
            <v>Tischdekoration</v>
          </cell>
          <cell r="D2094" t="str">
            <v>Senso Schale round aluminium Ø40 cm</v>
          </cell>
          <cell r="F2094">
            <v>5.75</v>
          </cell>
          <cell r="G2094">
            <v>1.8</v>
          </cell>
          <cell r="H2094">
            <v>0</v>
          </cell>
          <cell r="I2094">
            <v>22</v>
          </cell>
          <cell r="J2094">
            <v>2100</v>
          </cell>
          <cell r="K2094">
            <v>7.4999999999999997E-3</v>
          </cell>
          <cell r="N2094" t="str">
            <v>Senso schaal round aluminium Ø40 cm</v>
          </cell>
          <cell r="P2094" t="str">
            <v>Plateau Senso en aluminium Ø40 cm</v>
          </cell>
          <cell r="R2094" t="str">
            <v>Senso tray round aluminium Ø40 cm</v>
          </cell>
          <cell r="T2094">
            <v>13.65</v>
          </cell>
        </row>
        <row r="2095">
          <cell r="A2095">
            <v>4231</v>
          </cell>
          <cell r="B2095" t="str">
            <v>Mietartikel</v>
          </cell>
          <cell r="C2095" t="str">
            <v>Tischdekoration</v>
          </cell>
          <cell r="D2095" t="str">
            <v>Salina Kerzenleuchter 9-armig schwarz medium H120 cm</v>
          </cell>
          <cell r="F2095">
            <v>48.5</v>
          </cell>
          <cell r="G2095">
            <v>9</v>
          </cell>
          <cell r="H2095">
            <v>7</v>
          </cell>
          <cell r="I2095">
            <v>119.9</v>
          </cell>
          <cell r="J2095">
            <v>8000</v>
          </cell>
          <cell r="K2095">
            <v>0.25</v>
          </cell>
          <cell r="N2095" t="str">
            <v>Salina kandelaar 9-armig zwart medium H120 cm</v>
          </cell>
          <cell r="P2095" t="str">
            <v>Chandelier Salinas 9 bras noir medium H120 cm</v>
          </cell>
          <cell r="R2095" t="str">
            <v>Salina 9-arm medium candleholder black H120 cm</v>
          </cell>
          <cell r="T2095">
            <v>123.9</v>
          </cell>
        </row>
        <row r="2096">
          <cell r="A2096">
            <v>4232</v>
          </cell>
          <cell r="B2096" t="str">
            <v>Mietartikel</v>
          </cell>
          <cell r="C2096" t="str">
            <v>Tischdekoration</v>
          </cell>
          <cell r="D2096" t="str">
            <v>Salina Kerzenleuchter 9-armig schwarz groß H180 cm</v>
          </cell>
          <cell r="F2096">
            <v>98</v>
          </cell>
          <cell r="G2096">
            <v>12</v>
          </cell>
          <cell r="H2096">
            <v>14</v>
          </cell>
          <cell r="I2096">
            <v>214.5</v>
          </cell>
          <cell r="J2096">
            <v>15000</v>
          </cell>
          <cell r="K2096">
            <v>0.55000000000000004</v>
          </cell>
          <cell r="N2096" t="str">
            <v>Salina kandelaar 9-armig zwart large H180 cm</v>
          </cell>
          <cell r="P2096" t="str">
            <v>Chandelier Salinas 9 bras noir large H180 cm</v>
          </cell>
          <cell r="R2096" t="str">
            <v>Salina 9-arm large candleholder black H180 cm</v>
          </cell>
          <cell r="T2096">
            <v>248.32499999999999</v>
          </cell>
        </row>
        <row r="2097">
          <cell r="A2097">
            <v>4233</v>
          </cell>
          <cell r="B2097" t="str">
            <v>Mietartikel</v>
          </cell>
          <cell r="C2097" t="str">
            <v>Tischdekoration</v>
          </cell>
          <cell r="D2097" t="str">
            <v>Senso Schale black 12.5*30 cm</v>
          </cell>
          <cell r="F2097">
            <v>3.75</v>
          </cell>
          <cell r="G2097">
            <v>1.2</v>
          </cell>
          <cell r="H2097">
            <v>0</v>
          </cell>
          <cell r="I2097">
            <v>14.3</v>
          </cell>
          <cell r="J2097">
            <v>800</v>
          </cell>
          <cell r="K2097">
            <v>2E-3</v>
          </cell>
          <cell r="N2097" t="str">
            <v>Senso schaal black 12.5*30 cm</v>
          </cell>
          <cell r="P2097" t="str">
            <v>Plateau Senso noir 12.5*30 cm</v>
          </cell>
          <cell r="R2097" t="str">
            <v>Senso tray black 12.5*30 cm</v>
          </cell>
          <cell r="T2097">
            <v>8.9250000000000007</v>
          </cell>
        </row>
        <row r="2098">
          <cell r="A2098">
            <v>4234</v>
          </cell>
          <cell r="B2098" t="str">
            <v>Mietartikel</v>
          </cell>
          <cell r="C2098" t="str">
            <v>Tischdekoration</v>
          </cell>
          <cell r="D2098" t="str">
            <v>Senso Schale square black 15*15 cm</v>
          </cell>
          <cell r="F2098">
            <v>2.25</v>
          </cell>
          <cell r="G2098">
            <v>0.61</v>
          </cell>
          <cell r="H2098">
            <v>0</v>
          </cell>
          <cell r="I2098">
            <v>5.8</v>
          </cell>
          <cell r="J2098">
            <v>400</v>
          </cell>
          <cell r="K2098">
            <v>1.8E-3</v>
          </cell>
          <cell r="N2098" t="str">
            <v>Senso schaal square black 15*15 cm</v>
          </cell>
          <cell r="P2098" t="str">
            <v>Plateau Senso noir 15*15 cm</v>
          </cell>
          <cell r="R2098" t="str">
            <v>Senso tray square black 15*15 cm</v>
          </cell>
          <cell r="T2098">
            <v>4.9874999999999998</v>
          </cell>
        </row>
        <row r="2099">
          <cell r="A2099">
            <v>4235</v>
          </cell>
          <cell r="B2099" t="str">
            <v>Mietartikel</v>
          </cell>
          <cell r="C2099" t="str">
            <v>Tischdekoration</v>
          </cell>
          <cell r="D2099" t="str">
            <v>Senso Schale square black 22*22 cm</v>
          </cell>
          <cell r="F2099">
            <v>3.25</v>
          </cell>
          <cell r="G2099">
            <v>1.2</v>
          </cell>
          <cell r="H2099">
            <v>0</v>
          </cell>
          <cell r="I2099">
            <v>14.1</v>
          </cell>
          <cell r="J2099">
            <v>1100</v>
          </cell>
          <cell r="K2099">
            <v>2.5000000000000001E-3</v>
          </cell>
          <cell r="N2099" t="str">
            <v>Senso schaal square black 22*22 cm</v>
          </cell>
          <cell r="P2099" t="str">
            <v>Plateau Senso noir 22*22 cm</v>
          </cell>
          <cell r="R2099" t="str">
            <v>Senso tray square black 22*22 cm</v>
          </cell>
          <cell r="T2099">
            <v>8.4</v>
          </cell>
        </row>
        <row r="2100">
          <cell r="A2100">
            <v>4236</v>
          </cell>
          <cell r="B2100" t="str">
            <v>Mietartikel</v>
          </cell>
          <cell r="C2100" t="str">
            <v>Tischdekoration</v>
          </cell>
          <cell r="D2100" t="str">
            <v>Senso Schale square black 40*40 cm</v>
          </cell>
          <cell r="F2100">
            <v>7.5</v>
          </cell>
          <cell r="G2100">
            <v>1.8</v>
          </cell>
          <cell r="H2100">
            <v>0</v>
          </cell>
          <cell r="I2100">
            <v>25.9</v>
          </cell>
          <cell r="J2100">
            <v>2350</v>
          </cell>
          <cell r="K2100">
            <v>7.4999999999999997E-3</v>
          </cell>
          <cell r="N2100" t="str">
            <v>Senso schaal square black 40*40 cm</v>
          </cell>
          <cell r="P2100" t="str">
            <v>Plateau Senso noir 40*40 cm</v>
          </cell>
          <cell r="R2100" t="str">
            <v>Senso tray square black 40*40 cm</v>
          </cell>
          <cell r="T2100">
            <v>16.537500000000001</v>
          </cell>
        </row>
        <row r="2101">
          <cell r="A2101">
            <v>4237</v>
          </cell>
          <cell r="B2101" t="str">
            <v>Mietartikel</v>
          </cell>
          <cell r="C2101" t="str">
            <v>Tischdekoration</v>
          </cell>
          <cell r="D2101" t="str">
            <v>Senso Schale round black Ø22 cm</v>
          </cell>
          <cell r="F2101">
            <v>3.25</v>
          </cell>
          <cell r="G2101">
            <v>1.2</v>
          </cell>
          <cell r="H2101">
            <v>0</v>
          </cell>
          <cell r="I2101">
            <v>11</v>
          </cell>
          <cell r="J2101">
            <v>800</v>
          </cell>
          <cell r="K2101">
            <v>2.5000000000000001E-3</v>
          </cell>
          <cell r="N2101" t="str">
            <v>Senso schaal round black Ø22 cm</v>
          </cell>
          <cell r="P2101" t="str">
            <v>Plateau Senso noir Ø22 cm</v>
          </cell>
          <cell r="R2101" t="str">
            <v>Senso tray round black Ø22 cm</v>
          </cell>
          <cell r="T2101">
            <v>8.4</v>
          </cell>
        </row>
        <row r="2102">
          <cell r="A2102">
            <v>4238</v>
          </cell>
          <cell r="B2102" t="str">
            <v>Mietartikel</v>
          </cell>
          <cell r="C2102" t="str">
            <v>Tischdekoration</v>
          </cell>
          <cell r="D2102" t="str">
            <v>Senso Schale round black Ø40 cm</v>
          </cell>
          <cell r="F2102">
            <v>5.75</v>
          </cell>
          <cell r="G2102">
            <v>1.8</v>
          </cell>
          <cell r="H2102">
            <v>0</v>
          </cell>
          <cell r="I2102">
            <v>22</v>
          </cell>
          <cell r="J2102">
            <v>2100</v>
          </cell>
          <cell r="K2102">
            <v>7.4999999999999997E-3</v>
          </cell>
          <cell r="N2102" t="str">
            <v>Senso schaal round black Ø40 cm</v>
          </cell>
          <cell r="P2102" t="str">
            <v>Plateau Senso noir Ø40 cm</v>
          </cell>
          <cell r="R2102" t="str">
            <v>Senso tray round black Ø40 cm</v>
          </cell>
          <cell r="T2102">
            <v>13.65</v>
          </cell>
        </row>
        <row r="2103">
          <cell r="A2103">
            <v>4240</v>
          </cell>
          <cell r="B2103" t="str">
            <v>Mietartikel</v>
          </cell>
          <cell r="C2103" t="str">
            <v>Tischdekoration</v>
          </cell>
          <cell r="D2103" t="str">
            <v>Senso Schale aluminium Ø30*H4.5 cm</v>
          </cell>
          <cell r="F2103">
            <v>7.5</v>
          </cell>
          <cell r="G2103">
            <v>1.2</v>
          </cell>
          <cell r="H2103">
            <v>0</v>
          </cell>
          <cell r="I2103">
            <v>41.8</v>
          </cell>
          <cell r="J2103">
            <v>1400</v>
          </cell>
          <cell r="K2103">
            <v>6.4999999999999997E-3</v>
          </cell>
          <cell r="N2103" t="str">
            <v>Senso schaal aluminium Ø30*H4.5 cm</v>
          </cell>
          <cell r="P2103" t="str">
            <v>Plateau Senso en aluminium Ø30*H4.5 cm</v>
          </cell>
          <cell r="R2103" t="str">
            <v>Senso tray aluminium Ø30*H4.5 cm</v>
          </cell>
          <cell r="T2103">
            <v>16.537500000000001</v>
          </cell>
        </row>
        <row r="2104">
          <cell r="A2104">
            <v>4241</v>
          </cell>
          <cell r="B2104" t="str">
            <v>Mietartikel</v>
          </cell>
          <cell r="C2104" t="str">
            <v>Tischdekoration</v>
          </cell>
          <cell r="D2104" t="str">
            <v>Senso Teelicht-Vase aluminium Ø7*H13 cm</v>
          </cell>
          <cell r="F2104">
            <v>1.05</v>
          </cell>
          <cell r="G2104">
            <v>0.31</v>
          </cell>
          <cell r="H2104">
            <v>0</v>
          </cell>
          <cell r="I2104">
            <v>11</v>
          </cell>
          <cell r="J2104">
            <v>350</v>
          </cell>
          <cell r="K2104">
            <v>2.5000000000000001E-3</v>
          </cell>
          <cell r="M2104" t="str">
            <v>18</v>
          </cell>
          <cell r="N2104" t="str">
            <v>Senso theelicht-vaasje alumiunum Ø7*H13 cm</v>
          </cell>
          <cell r="P2104" t="str">
            <v>Photophore/vase Senso en aluminium Ø7*H13 cm</v>
          </cell>
          <cell r="R2104" t="str">
            <v>Senso tea light vase alumiunum Ø7*H13 cm</v>
          </cell>
          <cell r="T2104">
            <v>2.7825000000000002</v>
          </cell>
        </row>
        <row r="2105">
          <cell r="A2105">
            <v>4242</v>
          </cell>
          <cell r="B2105" t="str">
            <v>Mietartikel</v>
          </cell>
          <cell r="C2105" t="str">
            <v>Tischdekoration</v>
          </cell>
          <cell r="D2105" t="str">
            <v>Senso Teelicht-Vase aluminium Ø7*H18 cm</v>
          </cell>
          <cell r="F2105">
            <v>1.3</v>
          </cell>
          <cell r="G2105">
            <v>0.31</v>
          </cell>
          <cell r="H2105">
            <v>0</v>
          </cell>
          <cell r="I2105">
            <v>13.2</v>
          </cell>
          <cell r="J2105">
            <v>400</v>
          </cell>
          <cell r="K2105">
            <v>3.0000000000000001E-3</v>
          </cell>
          <cell r="M2105" t="str">
            <v>18</v>
          </cell>
          <cell r="N2105" t="str">
            <v>Senso theelicht-vaasje aluminium Ø7*H18 cm</v>
          </cell>
          <cell r="P2105" t="str">
            <v>Photophore/vase Senso en aluminium Ø7*H18 cm</v>
          </cell>
          <cell r="R2105" t="str">
            <v>Senso tea light vase aluminium Ø7*H18 cm</v>
          </cell>
          <cell r="T2105">
            <v>3.3075000000000001</v>
          </cell>
        </row>
        <row r="2106">
          <cell r="A2106">
            <v>4243</v>
          </cell>
          <cell r="B2106" t="str">
            <v>Mietartikel</v>
          </cell>
          <cell r="C2106" t="str">
            <v>Tischdekoration</v>
          </cell>
          <cell r="D2106" t="str">
            <v>Senso Teelicht-Vase aluminium Ø7*H23 cm</v>
          </cell>
          <cell r="F2106">
            <v>1.6</v>
          </cell>
          <cell r="G2106">
            <v>0.31</v>
          </cell>
          <cell r="H2106">
            <v>0</v>
          </cell>
          <cell r="I2106">
            <v>15.4</v>
          </cell>
          <cell r="J2106">
            <v>550</v>
          </cell>
          <cell r="K2106">
            <v>3.5000000000000001E-3</v>
          </cell>
          <cell r="M2106" t="str">
            <v>18</v>
          </cell>
          <cell r="N2106" t="str">
            <v>Senso theelicht-vaasje aluminium Ø7*H23 cm</v>
          </cell>
          <cell r="P2106" t="str">
            <v>Photophore/vase Senso en aluminium Ø7*H23 cm</v>
          </cell>
          <cell r="R2106" t="str">
            <v>Senso tea light vase aluminium Ø7*H23 cm</v>
          </cell>
          <cell r="T2106">
            <v>3.9375</v>
          </cell>
        </row>
        <row r="2107">
          <cell r="A2107">
            <v>4244</v>
          </cell>
          <cell r="B2107" t="str">
            <v>Mietartikel</v>
          </cell>
          <cell r="C2107" t="str">
            <v>Tischdekoration</v>
          </cell>
          <cell r="D2107" t="str">
            <v>Senso Teelicht-Vase alumiunum Ø7*H28 cm</v>
          </cell>
          <cell r="F2107">
            <v>1.8</v>
          </cell>
          <cell r="G2107">
            <v>0.31</v>
          </cell>
          <cell r="H2107">
            <v>0</v>
          </cell>
          <cell r="I2107">
            <v>17.600000000000001</v>
          </cell>
          <cell r="J2107">
            <v>600</v>
          </cell>
          <cell r="K2107">
            <v>4.0000000000000001E-3</v>
          </cell>
          <cell r="M2107" t="str">
            <v>18</v>
          </cell>
          <cell r="N2107" t="str">
            <v>Senso theelicht-vaasje aluminium Ø7*H28 cm</v>
          </cell>
          <cell r="P2107" t="str">
            <v>Photophore/vase Senso en aluminium Ø7*H28 cm</v>
          </cell>
          <cell r="R2107" t="str">
            <v>Senso tea light vase aluminium Ø7*H28 cm</v>
          </cell>
          <cell r="T2107">
            <v>4.4625000000000004</v>
          </cell>
        </row>
        <row r="2108">
          <cell r="A2108">
            <v>4245</v>
          </cell>
          <cell r="B2108" t="str">
            <v>Mietartikel</v>
          </cell>
          <cell r="C2108" t="str">
            <v>Tischdekoration</v>
          </cell>
          <cell r="D2108" t="str">
            <v>Senso Teelicht-Vase alumiunum Ø7*H33 cm</v>
          </cell>
          <cell r="F2108">
            <v>2.1</v>
          </cell>
          <cell r="G2108">
            <v>0.31</v>
          </cell>
          <cell r="H2108">
            <v>0</v>
          </cell>
          <cell r="I2108">
            <v>19.8</v>
          </cell>
          <cell r="J2108">
            <v>700</v>
          </cell>
          <cell r="K2108">
            <v>4.4999999999999997E-3</v>
          </cell>
          <cell r="N2108" t="str">
            <v>Senso theelicht-vaasje alumiunum Ø7*H33 cm</v>
          </cell>
          <cell r="P2108" t="str">
            <v>Photophore/vase Senso en aluminium Ø7*H33 cm</v>
          </cell>
          <cell r="R2108" t="str">
            <v>Senso tea light vase alumiunum Ø7*H33 cm</v>
          </cell>
          <cell r="T2108">
            <v>4.9874999999999998</v>
          </cell>
        </row>
        <row r="2109">
          <cell r="A2109">
            <v>4248</v>
          </cell>
          <cell r="B2109" t="str">
            <v>Mietartikel</v>
          </cell>
          <cell r="C2109" t="str">
            <v>Designer(steh-)tische</v>
          </cell>
          <cell r="D2109" t="str">
            <v>Beistelltisch Fat-Fat mit schwarzer Tischplatte Ø62*H50 cm</v>
          </cell>
          <cell r="F2109">
            <v>63</v>
          </cell>
          <cell r="G2109">
            <v>0</v>
          </cell>
          <cell r="H2109">
            <v>6</v>
          </cell>
          <cell r="I2109">
            <v>654.5</v>
          </cell>
          <cell r="J2109">
            <v>9000</v>
          </cell>
          <cell r="K2109">
            <v>0.3</v>
          </cell>
          <cell r="N2109" t="str">
            <v>Bijzettafel Fat-Fat met zwart blad Ø62*H50 cm</v>
          </cell>
          <cell r="R2109" t="str">
            <v>Side table Fat-Fat with top black Ø62*H50 cm</v>
          </cell>
          <cell r="T2109">
            <v>135</v>
          </cell>
        </row>
        <row r="2110">
          <cell r="A2110">
            <v>4252</v>
          </cell>
          <cell r="B2110" t="str">
            <v>Mietartikel</v>
          </cell>
          <cell r="C2110" t="str">
            <v>Gläser Zwiesel Diva Tossa</v>
          </cell>
          <cell r="D2110" t="str">
            <v>Wasserglas Diva 61 cl H25 cm</v>
          </cell>
          <cell r="F2110">
            <v>0.34</v>
          </cell>
          <cell r="G2110">
            <v>0.12</v>
          </cell>
          <cell r="H2110">
            <v>0</v>
          </cell>
          <cell r="I2110">
            <v>4.4000000000000004</v>
          </cell>
          <cell r="J2110">
            <v>203</v>
          </cell>
          <cell r="K2110">
            <v>6.4000000000000003E-3</v>
          </cell>
          <cell r="M2110" t="str">
            <v>16</v>
          </cell>
          <cell r="N2110" t="str">
            <v>Waterglas Diva 61 cl H25 cm</v>
          </cell>
          <cell r="P2110" t="str">
            <v>Verre à eau Diva 61 cl H25 cm</v>
          </cell>
          <cell r="R2110" t="str">
            <v>Water glass Diva 61 cl H25 cm</v>
          </cell>
          <cell r="T2110">
            <v>1.05</v>
          </cell>
        </row>
        <row r="2111">
          <cell r="A2111">
            <v>4253</v>
          </cell>
          <cell r="B2111" t="str">
            <v>Mietartikel</v>
          </cell>
          <cell r="C2111" t="str">
            <v>Gläser Zwiesel Diva Tossa</v>
          </cell>
          <cell r="D2111" t="str">
            <v>Weinglas groß Diva 46 cl H23 cm</v>
          </cell>
          <cell r="F2111">
            <v>0.34</v>
          </cell>
          <cell r="G2111">
            <v>0.12</v>
          </cell>
          <cell r="H2111">
            <v>0</v>
          </cell>
          <cell r="I2111">
            <v>4.4000000000000004</v>
          </cell>
          <cell r="J2111">
            <v>150</v>
          </cell>
          <cell r="K2111">
            <v>3.5999999999999999E-3</v>
          </cell>
          <cell r="M2111" t="str">
            <v>25</v>
          </cell>
          <cell r="N2111" t="str">
            <v>Wijnglas groot Diva 46 cl H23 cm</v>
          </cell>
          <cell r="P2111" t="str">
            <v>Verre à vin grand Diva 46 cl H23 cm</v>
          </cell>
          <cell r="R2111" t="str">
            <v>Large wine glass Diva 46 cl H23 cm</v>
          </cell>
          <cell r="T2111">
            <v>1.05</v>
          </cell>
        </row>
        <row r="2112">
          <cell r="A2112">
            <v>4254</v>
          </cell>
          <cell r="B2112" t="str">
            <v>Mietartikel</v>
          </cell>
          <cell r="C2112" t="str">
            <v>Gläser Zwiesel Diva Tossa</v>
          </cell>
          <cell r="D2112" t="str">
            <v>Weinglas klein Diva 30 cl H23 cm</v>
          </cell>
          <cell r="F2112">
            <v>0.34</v>
          </cell>
          <cell r="G2112">
            <v>0.12</v>
          </cell>
          <cell r="H2112">
            <v>0</v>
          </cell>
          <cell r="I2112">
            <v>4.4000000000000004</v>
          </cell>
          <cell r="J2112">
            <v>145</v>
          </cell>
          <cell r="K2112">
            <v>2.5000000000000001E-3</v>
          </cell>
          <cell r="M2112" t="str">
            <v>36</v>
          </cell>
          <cell r="N2112" t="str">
            <v>Wijnglas klein Diva 30 cl H23 cm</v>
          </cell>
          <cell r="P2112" t="str">
            <v>Verre à vin petit Diva 30 cl H23 cm</v>
          </cell>
          <cell r="R2112" t="str">
            <v>Small wine glass Diva 30 cl H23 cm</v>
          </cell>
          <cell r="T2112">
            <v>1.05</v>
          </cell>
        </row>
        <row r="2113">
          <cell r="A2113">
            <v>4257</v>
          </cell>
          <cell r="B2113" t="str">
            <v>Mietartikel</v>
          </cell>
          <cell r="C2113" t="str">
            <v>Gläser Zwiesel Diva Tossa</v>
          </cell>
          <cell r="D2113" t="str">
            <v>Cocktail/Martiniglas Diva 25 cl H19 cm</v>
          </cell>
          <cell r="F2113">
            <v>0.34</v>
          </cell>
          <cell r="G2113">
            <v>0.12</v>
          </cell>
          <cell r="H2113">
            <v>0</v>
          </cell>
          <cell r="I2113">
            <v>5.2</v>
          </cell>
          <cell r="J2113">
            <v>210</v>
          </cell>
          <cell r="K2113">
            <v>8.9999999999999993E-3</v>
          </cell>
          <cell r="M2113" t="str">
            <v>9</v>
          </cell>
          <cell r="N2113" t="str">
            <v>Cocktail/Martiniglas Diva 25 cl H19 cm</v>
          </cell>
          <cell r="P2113" t="str">
            <v>Verre Cocktail/Martini 25 cl H19 cm</v>
          </cell>
          <cell r="R2113" t="str">
            <v>Cocktail/martini glass Diva 25 cl H19 cm</v>
          </cell>
          <cell r="T2113">
            <v>1.05</v>
          </cell>
        </row>
        <row r="2114">
          <cell r="A2114">
            <v>4260</v>
          </cell>
          <cell r="B2114" t="str">
            <v>Mietartikel</v>
          </cell>
          <cell r="C2114" t="str">
            <v>Gläser Zwiesel Diva Tossa</v>
          </cell>
          <cell r="D2114" t="str">
            <v>Sektflöte Diva 22 cl H26 cm</v>
          </cell>
          <cell r="F2114">
            <v>0.34</v>
          </cell>
          <cell r="G2114">
            <v>0.12</v>
          </cell>
          <cell r="H2114">
            <v>0</v>
          </cell>
          <cell r="I2114">
            <v>4.4000000000000004</v>
          </cell>
          <cell r="J2114">
            <v>150</v>
          </cell>
          <cell r="K2114">
            <v>2.8999999999999998E-3</v>
          </cell>
          <cell r="M2114" t="str">
            <v>36</v>
          </cell>
          <cell r="N2114" t="str">
            <v>Sektflute Diva 22 cl H26 cm</v>
          </cell>
          <cell r="P2114" t="str">
            <v>Flûte à champagne Diva 22 cl H26 cm</v>
          </cell>
          <cell r="R2114" t="str">
            <v>Champagne flute Diva 22 cl H26 cm</v>
          </cell>
          <cell r="T2114">
            <v>1.05</v>
          </cell>
        </row>
        <row r="2115">
          <cell r="A2115">
            <v>4261</v>
          </cell>
          <cell r="B2115" t="str">
            <v>Mietartikel</v>
          </cell>
          <cell r="C2115" t="str">
            <v>Tischdekoration</v>
          </cell>
          <cell r="D2115" t="str">
            <v>Senso Teelicht-Vase alu-polish Ø7*H13 cm</v>
          </cell>
          <cell r="F2115">
            <v>1.05</v>
          </cell>
          <cell r="G2115">
            <v>0.31</v>
          </cell>
          <cell r="H2115">
            <v>0</v>
          </cell>
          <cell r="I2115">
            <v>11</v>
          </cell>
          <cell r="J2115">
            <v>350</v>
          </cell>
          <cell r="K2115">
            <v>2.5000000000000001E-3</v>
          </cell>
          <cell r="N2115" t="str">
            <v>Senso theelicht-vaasje alu-polish Ø7*H13 cm</v>
          </cell>
          <cell r="P2115" t="str">
            <v>Photophore/vase Senso en aluminium poli Ø7*H13 cm</v>
          </cell>
          <cell r="R2115" t="str">
            <v>Senso tea light vase alu-polish Ø7*H13 cm</v>
          </cell>
          <cell r="T2115">
            <v>2.7825000000000002</v>
          </cell>
        </row>
        <row r="2116">
          <cell r="A2116">
            <v>4262</v>
          </cell>
          <cell r="B2116" t="str">
            <v>Mietartikel</v>
          </cell>
          <cell r="C2116" t="str">
            <v>Tischdekoration</v>
          </cell>
          <cell r="D2116" t="str">
            <v>Senso Teelicht-Vase alu-polish Ø7*H18 cm</v>
          </cell>
          <cell r="F2116">
            <v>1.3</v>
          </cell>
          <cell r="G2116">
            <v>0.31</v>
          </cell>
          <cell r="H2116">
            <v>0</v>
          </cell>
          <cell r="I2116">
            <v>13.2</v>
          </cell>
          <cell r="J2116">
            <v>400</v>
          </cell>
          <cell r="K2116">
            <v>3.0000000000000001E-3</v>
          </cell>
          <cell r="N2116" t="str">
            <v>Senso theelicht-vaasje alu-polish Ø7*H18 cm</v>
          </cell>
          <cell r="P2116" t="str">
            <v>Photophore/vase Senso en aluminium poli Ø7*H18 cm</v>
          </cell>
          <cell r="R2116" t="str">
            <v>Senso tea light vase alu-polish Ø7*H18 cm</v>
          </cell>
          <cell r="T2116">
            <v>3.3075000000000001</v>
          </cell>
        </row>
        <row r="2117">
          <cell r="A2117">
            <v>4263</v>
          </cell>
          <cell r="B2117" t="str">
            <v>Mietartikel</v>
          </cell>
          <cell r="C2117" t="str">
            <v>Tischdekoration</v>
          </cell>
          <cell r="D2117" t="str">
            <v>Senso Teelicht-Vase alu-polish Ø7*H23 cm</v>
          </cell>
          <cell r="F2117">
            <v>1.6</v>
          </cell>
          <cell r="G2117">
            <v>0.31</v>
          </cell>
          <cell r="H2117">
            <v>0</v>
          </cell>
          <cell r="I2117">
            <v>15.4</v>
          </cell>
          <cell r="J2117">
            <v>550</v>
          </cell>
          <cell r="K2117">
            <v>3.5000000000000001E-3</v>
          </cell>
          <cell r="N2117" t="str">
            <v>Senso theelicht-vaasje alu-polish Ø7*H23 cm</v>
          </cell>
          <cell r="P2117" t="str">
            <v>Photophore/vase Senso en aluminium poli Ø7*H23 cm</v>
          </cell>
          <cell r="R2117" t="str">
            <v>Senso tea light vase alu-polish Ø7*H23 cm</v>
          </cell>
          <cell r="T2117">
            <v>3.9375</v>
          </cell>
        </row>
        <row r="2118">
          <cell r="A2118">
            <v>4264</v>
          </cell>
          <cell r="B2118" t="str">
            <v>Mietartikel</v>
          </cell>
          <cell r="C2118" t="str">
            <v>Tischdekoration</v>
          </cell>
          <cell r="D2118" t="str">
            <v>Senso Teelicht-Vase alu-polish Ø7*H28 cm</v>
          </cell>
          <cell r="F2118">
            <v>1.8</v>
          </cell>
          <cell r="G2118">
            <v>0.31</v>
          </cell>
          <cell r="H2118">
            <v>0</v>
          </cell>
          <cell r="I2118">
            <v>17.600000000000001</v>
          </cell>
          <cell r="J2118">
            <v>600</v>
          </cell>
          <cell r="K2118">
            <v>4.0000000000000001E-3</v>
          </cell>
          <cell r="N2118" t="str">
            <v>Senso theelicht-vaasje alu-polish Ø7*H28 cm</v>
          </cell>
          <cell r="P2118" t="str">
            <v>Photophore/vase Senso en aluminium poli Ø7*H28 cm</v>
          </cell>
          <cell r="R2118" t="str">
            <v>Senso tea light vase alu-polish Ø7*H28 cm</v>
          </cell>
          <cell r="T2118">
            <v>4.4625000000000004</v>
          </cell>
        </row>
        <row r="2119">
          <cell r="A2119">
            <v>4265</v>
          </cell>
          <cell r="B2119" t="str">
            <v>Mietartikel</v>
          </cell>
          <cell r="C2119" t="str">
            <v>Tischdekoration</v>
          </cell>
          <cell r="D2119" t="str">
            <v>Senso Teelicht-Vase alu-polish Ø7*H33 cm</v>
          </cell>
          <cell r="F2119">
            <v>2.1</v>
          </cell>
          <cell r="G2119">
            <v>0.31</v>
          </cell>
          <cell r="H2119">
            <v>0</v>
          </cell>
          <cell r="I2119">
            <v>19.8</v>
          </cell>
          <cell r="J2119">
            <v>700</v>
          </cell>
          <cell r="K2119">
            <v>4.4999999999999997E-3</v>
          </cell>
          <cell r="N2119" t="str">
            <v>Senso theelicht-vaasje alu-polish Ø7*H33 cm</v>
          </cell>
          <cell r="P2119" t="str">
            <v>Photophore/vase Senso en aluminium poli Ø7*H33 cm</v>
          </cell>
          <cell r="R2119" t="str">
            <v>Senso tea light vase alu-polish Ø7*H33 cm</v>
          </cell>
          <cell r="T2119">
            <v>4.9874999999999998</v>
          </cell>
        </row>
        <row r="2120">
          <cell r="A2120">
            <v>4271</v>
          </cell>
          <cell r="B2120" t="str">
            <v>Mietartikel</v>
          </cell>
          <cell r="C2120" t="str">
            <v>Tischdekoration</v>
          </cell>
          <cell r="D2120" t="str">
            <v>Teelichthalter klar Ø5,2-Ø7*H9cm</v>
          </cell>
          <cell r="E2120" t="str">
            <v>kombi mit Salina Kerzenleuchter + Kerzenleuchter weiß 1329</v>
          </cell>
          <cell r="F2120">
            <v>0.22</v>
          </cell>
          <cell r="G2120">
            <v>0.14000000000000001</v>
          </cell>
          <cell r="H2120">
            <v>0</v>
          </cell>
          <cell r="I2120">
            <v>2.8</v>
          </cell>
          <cell r="J2120">
            <v>100</v>
          </cell>
          <cell r="K2120">
            <v>2E-3</v>
          </cell>
          <cell r="M2120" t="str">
            <v>40</v>
          </cell>
          <cell r="N2120" t="str">
            <v>Waxinelichthouder clear glass Ø5,2-Ø7*H9cm</v>
          </cell>
          <cell r="O2120" t="str">
            <v>combi met Salina kandelaar + kandelaar wit 1329</v>
          </cell>
          <cell r="P2120" t="str">
            <v>Photophore en verre transparent Ø5,2-Ø7*H9cm</v>
          </cell>
          <cell r="R2120" t="str">
            <v>Tea light holder clear glass Ø5,2-Ø7*H9cm</v>
          </cell>
          <cell r="S2120" t="str">
            <v>combi with Salina</v>
          </cell>
          <cell r="T2120">
            <v>0.82950000000000002</v>
          </cell>
        </row>
        <row r="2121">
          <cell r="A2121">
            <v>4272</v>
          </cell>
          <cell r="B2121" t="str">
            <v>Mietartikel</v>
          </cell>
          <cell r="C2121" t="str">
            <v>Tischdekoration</v>
          </cell>
          <cell r="D2121" t="str">
            <v>Teelichthalter milchig Ø5,2-Ø7*H9 cm</v>
          </cell>
          <cell r="E2121" t="str">
            <v>(kombi mit Salina Kerzenleuchter + Kerzenleuchter weiß 1329)</v>
          </cell>
          <cell r="F2121">
            <v>0.22</v>
          </cell>
          <cell r="G2121">
            <v>0.14000000000000001</v>
          </cell>
          <cell r="H2121">
            <v>0</v>
          </cell>
          <cell r="I2121">
            <v>2.8</v>
          </cell>
          <cell r="J2121">
            <v>100</v>
          </cell>
          <cell r="K2121">
            <v>2E-3</v>
          </cell>
          <cell r="M2121" t="str">
            <v>40</v>
          </cell>
          <cell r="N2121" t="str">
            <v>Waxinelichthouder white glass Ø5,2-Ø7*H9 cm</v>
          </cell>
          <cell r="O2121" t="str">
            <v>(combi met Salina kandelaar + kandelaar wit 1329)</v>
          </cell>
          <cell r="P2121" t="str">
            <v>Photophore en verre blanc Ø5,2-Ø7*H9 cm</v>
          </cell>
          <cell r="R2121" t="str">
            <v>Tea light holder white glass Ø5,2-Ø7*H9 cm</v>
          </cell>
          <cell r="S2121" t="str">
            <v>combi with Salina</v>
          </cell>
          <cell r="T2121">
            <v>0.82950000000000002</v>
          </cell>
        </row>
        <row r="2122">
          <cell r="A2122">
            <v>4273</v>
          </cell>
          <cell r="B2122" t="str">
            <v>Mietartikel</v>
          </cell>
          <cell r="C2122" t="str">
            <v>Tischdekoration</v>
          </cell>
          <cell r="D2122" t="str">
            <v>Teelichthalter schwarz Ø5,2-Ø7*H9 cm</v>
          </cell>
          <cell r="E2122" t="str">
            <v>(kombi mit Salina Kerzenleuchter + Kerzenleuchter weiß 1329)</v>
          </cell>
          <cell r="F2122">
            <v>0.22</v>
          </cell>
          <cell r="G2122">
            <v>0.14000000000000001</v>
          </cell>
          <cell r="H2122">
            <v>0</v>
          </cell>
          <cell r="I2122">
            <v>2.8</v>
          </cell>
          <cell r="J2122">
            <v>100</v>
          </cell>
          <cell r="K2122">
            <v>2E-3</v>
          </cell>
          <cell r="M2122" t="str">
            <v>40</v>
          </cell>
          <cell r="N2122" t="str">
            <v>Waxinelichthouder black glass Ø5,2-Ø7*H9 cm</v>
          </cell>
          <cell r="O2122" t="str">
            <v>(combi met Salina kandelaar + kandelaar wit 1329)</v>
          </cell>
          <cell r="P2122" t="str">
            <v>Photophore en verre noir Ø5,2-Ø7*H9 cm</v>
          </cell>
          <cell r="R2122" t="str">
            <v>Tea light holder black glass Ø5,2-Ø7*H9 cm</v>
          </cell>
          <cell r="S2122" t="str">
            <v>combi with Salina</v>
          </cell>
          <cell r="T2122">
            <v>0.82950000000000002</v>
          </cell>
        </row>
        <row r="2123">
          <cell r="A2123">
            <v>4274</v>
          </cell>
          <cell r="B2123" t="str">
            <v>Mietartikel</v>
          </cell>
          <cell r="C2123" t="str">
            <v>Tischdekoration</v>
          </cell>
          <cell r="D2123" t="str">
            <v>Teelichthalter rot Ø5,2-Ø7*H9 cm</v>
          </cell>
          <cell r="E2123" t="str">
            <v>(kombi mit Salina Kerzenleuchter + Kerzenleuchter weiß 1329)</v>
          </cell>
          <cell r="F2123">
            <v>0.22</v>
          </cell>
          <cell r="G2123">
            <v>0.14000000000000001</v>
          </cell>
          <cell r="H2123">
            <v>0</v>
          </cell>
          <cell r="I2123">
            <v>2.8</v>
          </cell>
          <cell r="J2123">
            <v>100</v>
          </cell>
          <cell r="K2123">
            <v>2E-3</v>
          </cell>
          <cell r="M2123" t="str">
            <v>40</v>
          </cell>
          <cell r="N2123" t="str">
            <v>Waxinelichthouder red glass Ø5,2-Ø7*H9 cm</v>
          </cell>
          <cell r="O2123" t="str">
            <v>(combi met Salina kandelaar + kandelaar wit 1329)</v>
          </cell>
          <cell r="P2123" t="str">
            <v>Photophore en verre rouge Ø5,2-Ø7*H9 cm</v>
          </cell>
          <cell r="R2123" t="str">
            <v>Tea light holder red glass Ø5,2-Ø7*H9 cm</v>
          </cell>
          <cell r="S2123" t="str">
            <v>combi with Salina</v>
          </cell>
          <cell r="T2123">
            <v>0.82950000000000002</v>
          </cell>
        </row>
        <row r="2124">
          <cell r="A2124">
            <v>4277</v>
          </cell>
          <cell r="B2124" t="str">
            <v>Mietartikel</v>
          </cell>
          <cell r="C2124" t="str">
            <v>Gläser Zwiesel Diva Tossa</v>
          </cell>
          <cell r="D2124" t="str">
            <v>Schnapsglas Tossa 8 cl H11 cm</v>
          </cell>
          <cell r="F2124">
            <v>0.42</v>
          </cell>
          <cell r="G2124">
            <v>0.12</v>
          </cell>
          <cell r="H2124">
            <v>0</v>
          </cell>
          <cell r="I2124">
            <v>4.4000000000000004</v>
          </cell>
          <cell r="J2124">
            <v>155</v>
          </cell>
          <cell r="K2124">
            <v>1.1999999999999999E-3</v>
          </cell>
          <cell r="M2124" t="str">
            <v>49</v>
          </cell>
          <cell r="N2124" t="str">
            <v>Borrelglas Tossa 8 cl H11 cm</v>
          </cell>
          <cell r="P2124" t="str">
            <v>Verre à eau-de-vie Tossa 8 cl H11 cm</v>
          </cell>
          <cell r="R2124" t="str">
            <v>Schnaps glass Tossa 8 cl H11 cm</v>
          </cell>
          <cell r="T2124">
            <v>1.05</v>
          </cell>
        </row>
        <row r="2125">
          <cell r="A2125">
            <v>4281</v>
          </cell>
          <cell r="B2125" t="str">
            <v>Mietartikel</v>
          </cell>
          <cell r="C2125" t="str">
            <v>Designer(steh-)tische</v>
          </cell>
          <cell r="D2125" t="str">
            <v>Beistelltisch Halmstad mit weißer Platte Ø57*H35 cm</v>
          </cell>
          <cell r="F2125">
            <v>49</v>
          </cell>
          <cell r="G2125">
            <v>0</v>
          </cell>
          <cell r="H2125">
            <v>12</v>
          </cell>
          <cell r="I2125">
            <v>695</v>
          </cell>
          <cell r="J2125">
            <v>8000</v>
          </cell>
          <cell r="K2125">
            <v>0.18</v>
          </cell>
          <cell r="N2125" t="str">
            <v>Bijzettafel Halmstad met wit blad Ø57*H35 cm</v>
          </cell>
          <cell r="P2125" t="str">
            <v>Table d'appoint Halmstad avec plaque blanc Ø57*H35 cm</v>
          </cell>
          <cell r="R2125" t="str">
            <v>Side table Halmstad with white tabletop Ø57*H35 cm</v>
          </cell>
          <cell r="T2125">
            <v>115</v>
          </cell>
        </row>
        <row r="2126">
          <cell r="A2126">
            <v>4282</v>
          </cell>
          <cell r="B2126" t="str">
            <v>Mietartikel</v>
          </cell>
          <cell r="C2126" t="str">
            <v>Designer(steh-)tische</v>
          </cell>
          <cell r="D2126" t="str">
            <v>Beistelltisch Halmstad Eiche Ø57*H35 cm</v>
          </cell>
          <cell r="F2126">
            <v>49</v>
          </cell>
          <cell r="G2126">
            <v>0</v>
          </cell>
          <cell r="H2126">
            <v>12</v>
          </cell>
          <cell r="I2126">
            <v>795</v>
          </cell>
          <cell r="J2126">
            <v>8000</v>
          </cell>
          <cell r="K2126">
            <v>0.18</v>
          </cell>
          <cell r="N2126" t="str">
            <v>Bijzettafel hout Halmstad eiken Ø57*H35 cm</v>
          </cell>
          <cell r="P2126" t="str">
            <v>Table d'appoint Halmstad chêne Ø57*H35 cm</v>
          </cell>
          <cell r="R2126" t="str">
            <v>Wooden side table Halmstad oak Ø57*H35 cm</v>
          </cell>
          <cell r="T2126">
            <v>115</v>
          </cell>
        </row>
        <row r="2127">
          <cell r="A2127">
            <v>4283</v>
          </cell>
          <cell r="B2127" t="str">
            <v>Mietartikel</v>
          </cell>
          <cell r="C2127" t="str">
            <v>Gläser Zwiesel Diva Tossa</v>
          </cell>
          <cell r="D2127" t="str">
            <v>Longdrinkglas Tossa 35 cl H19 cm</v>
          </cell>
          <cell r="F2127">
            <v>0.42</v>
          </cell>
          <cell r="G2127">
            <v>0.12</v>
          </cell>
          <cell r="H2127">
            <v>0</v>
          </cell>
          <cell r="I2127">
            <v>4.4000000000000004</v>
          </cell>
          <cell r="J2127">
            <v>348</v>
          </cell>
          <cell r="K2127">
            <v>2.5000000000000001E-3</v>
          </cell>
          <cell r="M2127" t="str">
            <v>36</v>
          </cell>
          <cell r="N2127" t="str">
            <v>Longdrinkglas Tossa 35 cl H19 cm</v>
          </cell>
          <cell r="P2127" t="str">
            <v>Verre Long Drink Tossa 35 cl H19 cm</v>
          </cell>
          <cell r="R2127" t="str">
            <v>Longdrink glass Tossa 35 cl H19 cm</v>
          </cell>
          <cell r="T2127">
            <v>1.05</v>
          </cell>
        </row>
        <row r="2128">
          <cell r="A2128">
            <v>4284</v>
          </cell>
          <cell r="B2128" t="str">
            <v>Mietartikel</v>
          </cell>
          <cell r="C2128" t="str">
            <v>Gläser Zwiesel Diva Tossa</v>
          </cell>
          <cell r="D2128" t="str">
            <v>Whiskyglas Tossa 29 cl H11 cm</v>
          </cell>
          <cell r="F2128">
            <v>0.42</v>
          </cell>
          <cell r="G2128">
            <v>0.12</v>
          </cell>
          <cell r="H2128">
            <v>0</v>
          </cell>
          <cell r="I2128">
            <v>5.5</v>
          </cell>
          <cell r="J2128">
            <v>369</v>
          </cell>
          <cell r="K2128">
            <v>2.3999999999999998E-3</v>
          </cell>
          <cell r="M2128" t="str">
            <v>25</v>
          </cell>
          <cell r="N2128" t="str">
            <v>Whiskyglas Tossa 29 cl H11 cm</v>
          </cell>
          <cell r="P2128" t="str">
            <v>Verre à whisky Tossa 29 cl H11 cm</v>
          </cell>
          <cell r="R2128" t="str">
            <v>Whisky glass Tossa 29 cl H11 cm</v>
          </cell>
          <cell r="T2128">
            <v>1.05</v>
          </cell>
        </row>
        <row r="2129">
          <cell r="A2129">
            <v>4285</v>
          </cell>
          <cell r="B2129" t="str">
            <v>Mietartikel</v>
          </cell>
          <cell r="C2129" t="str">
            <v>Gläser Zwiesel Diva Tossa</v>
          </cell>
          <cell r="D2129" t="str">
            <v>Becher Tossa 25 cl H15 cm</v>
          </cell>
          <cell r="F2129">
            <v>0.42</v>
          </cell>
          <cell r="G2129">
            <v>0.12</v>
          </cell>
          <cell r="H2129">
            <v>0</v>
          </cell>
          <cell r="I2129">
            <v>4.4000000000000004</v>
          </cell>
          <cell r="J2129">
            <v>299</v>
          </cell>
          <cell r="K2129">
            <v>2E-3</v>
          </cell>
          <cell r="M2129" t="str">
            <v>36</v>
          </cell>
          <cell r="N2129" t="str">
            <v>Beker Tossa 25 cl H15 cm</v>
          </cell>
          <cell r="P2129" t="str">
            <v>Tasse Tossa 25 cl H15 cm</v>
          </cell>
          <cell r="R2129" t="str">
            <v>Mug of glass Tossa 25 cl H15 cm</v>
          </cell>
          <cell r="T2129">
            <v>1.05</v>
          </cell>
        </row>
        <row r="2130">
          <cell r="A2130">
            <v>4286</v>
          </cell>
          <cell r="B2130" t="str">
            <v>Mietartikel</v>
          </cell>
          <cell r="C2130" t="str">
            <v>Gläser Zwiesel Diva Tossa</v>
          </cell>
          <cell r="D2130" t="str">
            <v>Grappaglas Tossa 14 cl H14 cm</v>
          </cell>
          <cell r="F2130">
            <v>0.42</v>
          </cell>
          <cell r="G2130">
            <v>0.12</v>
          </cell>
          <cell r="H2130">
            <v>0</v>
          </cell>
          <cell r="I2130">
            <v>4.4000000000000004</v>
          </cell>
          <cell r="J2130">
            <v>223</v>
          </cell>
          <cell r="K2130">
            <v>1.5E-3</v>
          </cell>
          <cell r="M2130" t="str">
            <v>49</v>
          </cell>
          <cell r="N2130" t="str">
            <v>Grappaglas Tossa 14 cl H14 cm</v>
          </cell>
          <cell r="P2130" t="str">
            <v>Verre à grappa Tossa 14 cl H14 cm</v>
          </cell>
          <cell r="R2130" t="str">
            <v>Grappa glass Tossa 14 cl H14 cm</v>
          </cell>
          <cell r="T2130">
            <v>1.05</v>
          </cell>
        </row>
        <row r="2131">
          <cell r="A2131">
            <v>4288</v>
          </cell>
          <cell r="B2131" t="str">
            <v>Mietartikel</v>
          </cell>
          <cell r="C2131" t="str">
            <v>Lounge Möbel</v>
          </cell>
          <cell r="D2131" t="str">
            <v>Beistelltisch Little Friend KS11 weiß Ø45 cm</v>
          </cell>
          <cell r="E2131" t="str">
            <v>Höhenverstellbar _x000D_
50-73 cm</v>
          </cell>
          <cell r="F2131">
            <v>42.5</v>
          </cell>
          <cell r="G2131">
            <v>0</v>
          </cell>
          <cell r="H2131">
            <v>11.5</v>
          </cell>
          <cell r="I2131">
            <v>937.2</v>
          </cell>
          <cell r="J2131">
            <v>12000</v>
          </cell>
          <cell r="K2131">
            <v>0.2</v>
          </cell>
          <cell r="N2131" t="str">
            <v>Bijzettafel Little Friend KS11 wit Ø45 cm</v>
          </cell>
          <cell r="O2131" t="str">
            <v>in hoogte verstelbaar _x000D_
50-73 cm</v>
          </cell>
          <cell r="P2131" t="str">
            <v>Desserte Little Friend KS11 blanc Ø45 cm</v>
          </cell>
          <cell r="Q2131" t="str">
            <v>réglable en hauteur _x000D_
50-73 cm</v>
          </cell>
          <cell r="R2131" t="str">
            <v>Side table Little Friend KS11 white Ø45 cm</v>
          </cell>
          <cell r="S2131" t="str">
            <v>height adjustable _x000D_
50-73 cm</v>
          </cell>
          <cell r="T2131">
            <v>105</v>
          </cell>
        </row>
        <row r="2132">
          <cell r="A2132">
            <v>4289</v>
          </cell>
          <cell r="B2132" t="str">
            <v>Mietartikel</v>
          </cell>
          <cell r="C2132" t="str">
            <v>Lounge Möbel</v>
          </cell>
          <cell r="D2132" t="str">
            <v>Beistelltisch Little Friend KS11 schwarz Ø45 cm</v>
          </cell>
          <cell r="E2132" t="str">
            <v>Höhenverstellbar 50-73 cm</v>
          </cell>
          <cell r="F2132">
            <v>42.5</v>
          </cell>
          <cell r="G2132">
            <v>0</v>
          </cell>
          <cell r="H2132">
            <v>11.5</v>
          </cell>
          <cell r="I2132">
            <v>937.2</v>
          </cell>
          <cell r="J2132">
            <v>12000</v>
          </cell>
          <cell r="K2132">
            <v>0.2</v>
          </cell>
          <cell r="N2132" t="str">
            <v>Bijzettafel Little Friend KS11 zwart Ø45 cm</v>
          </cell>
          <cell r="O2132" t="str">
            <v>in hoogte verstelbaar 50-73 cm</v>
          </cell>
          <cell r="P2132" t="str">
            <v>Desserte Little Friend KS11 noir Ø45 cm</v>
          </cell>
          <cell r="Q2132" t="str">
            <v>réglable en hauteur 50-73 cm</v>
          </cell>
          <cell r="R2132" t="str">
            <v>Side table Little Friend KS11 black Ø45 cm</v>
          </cell>
          <cell r="S2132" t="str">
            <v>height adjustable 50-73 cm</v>
          </cell>
          <cell r="T2132">
            <v>105</v>
          </cell>
        </row>
        <row r="2133">
          <cell r="A2133">
            <v>4290</v>
          </cell>
          <cell r="B2133" t="str">
            <v>Mietartikel</v>
          </cell>
          <cell r="C2133" t="str">
            <v>Dekoration / Vasen 2011</v>
          </cell>
          <cell r="D2133" t="str">
            <v>Zinkschale Ø48*H13 cm (Kombi 4291 &amp; 4292)</v>
          </cell>
          <cell r="F2133">
            <v>5</v>
          </cell>
          <cell r="G2133">
            <v>2.5</v>
          </cell>
          <cell r="H2133">
            <v>4.5</v>
          </cell>
          <cell r="I2133">
            <v>18.7</v>
          </cell>
          <cell r="J2133">
            <v>1000</v>
          </cell>
          <cell r="K2133">
            <v>1E-3</v>
          </cell>
          <cell r="N2133" t="str">
            <v>Zinken schaal Ø48*H13 cm (combi met 4291 &amp; 4292)</v>
          </cell>
          <cell r="P2133" t="str">
            <v>Bol en zinc Ø48*H13 cm (à combiner avec code 4292)</v>
          </cell>
          <cell r="R2133" t="str">
            <v>Zinc bowl Ø48*H13 cm (combi wiht 4291 &amp; 4292)</v>
          </cell>
          <cell r="T2133">
            <v>10</v>
          </cell>
        </row>
        <row r="2134">
          <cell r="A2134">
            <v>4291</v>
          </cell>
          <cell r="B2134" t="str">
            <v>Mietartikel</v>
          </cell>
          <cell r="C2134" t="str">
            <v>Dekoration / Vasen 2011</v>
          </cell>
          <cell r="D2134" t="str">
            <v>Casibari Deko-Schale weiß Ø60 H28 cm (Innenmaß Ø48 cm)</v>
          </cell>
          <cell r="E2134" t="str">
            <v>(nur in Kombination mit Zinkschale 4290)</v>
          </cell>
          <cell r="F2134">
            <v>65</v>
          </cell>
          <cell r="G2134">
            <v>6</v>
          </cell>
          <cell r="H2134">
            <v>23</v>
          </cell>
          <cell r="I2134">
            <v>170.5</v>
          </cell>
          <cell r="J2134">
            <v>10000</v>
          </cell>
          <cell r="K2134">
            <v>0.15</v>
          </cell>
          <cell r="N2134" t="str">
            <v>Casibari deco-schaal wit Ø60*H28 cm (binnenmaat Ø48 cm)</v>
          </cell>
          <cell r="O2134" t="str">
            <v>(alleen in combinatie met zinken schaal 4290)</v>
          </cell>
          <cell r="P2134" t="str">
            <v>Plateau Casibari blanc Ø60*H28 cm (ouverture Ø48 cm)</v>
          </cell>
          <cell r="R2134" t="str">
            <v>Casibari deco-bowl white Ø60*H28 cm (inner width Ø48 cm)</v>
          </cell>
          <cell r="S2134" t="str">
            <v>(only in combination with zinc bowl 4290)</v>
          </cell>
          <cell r="T2134">
            <v>120</v>
          </cell>
        </row>
        <row r="2135">
          <cell r="A2135">
            <v>4292</v>
          </cell>
          <cell r="B2135" t="str">
            <v>Mietartikel</v>
          </cell>
          <cell r="C2135" t="str">
            <v>Dekoration / Vasen 2011</v>
          </cell>
          <cell r="D2135" t="str">
            <v>Casibari Deko-Schale weiß Ø70 H25 cm (Innenmaß Ø50 cm)</v>
          </cell>
          <cell r="E2135" t="str">
            <v>(nur in Kombination mit Zinkschale 4290)</v>
          </cell>
          <cell r="F2135">
            <v>65</v>
          </cell>
          <cell r="G2135">
            <v>6</v>
          </cell>
          <cell r="H2135">
            <v>23</v>
          </cell>
          <cell r="I2135">
            <v>170.5</v>
          </cell>
          <cell r="J2135">
            <v>6500</v>
          </cell>
          <cell r="K2135">
            <v>0.17499999999999999</v>
          </cell>
          <cell r="N2135" t="str">
            <v>Casibari deco-schaal wit Ø70*H25 cm (binnenmaat Ø50 cm)</v>
          </cell>
          <cell r="O2135" t="str">
            <v>(alleen in combinatie met zinken schaal 4290)</v>
          </cell>
          <cell r="P2135" t="str">
            <v>Plateau Casibari blanc Ø70*H25 cm (ouverture Ø50 cm)</v>
          </cell>
          <cell r="R2135" t="str">
            <v>Casibari deco-bowl white Ø70*H25 cm (inner width Ø50 cm)</v>
          </cell>
          <cell r="S2135" t="str">
            <v>(only in combination with zinc bowl 4290)</v>
          </cell>
          <cell r="T2135">
            <v>120</v>
          </cell>
        </row>
        <row r="2136">
          <cell r="A2136">
            <v>4295</v>
          </cell>
          <cell r="B2136" t="str">
            <v>Mietartikel</v>
          </cell>
          <cell r="C2136" t="str">
            <v>Dekoration / Vasen 2011</v>
          </cell>
          <cell r="D2136" t="str">
            <v>Casibari Deko-Schale weiß Ø94 H33 cm (Innenmaß Ø75 cm)</v>
          </cell>
          <cell r="F2136">
            <v>87.5</v>
          </cell>
          <cell r="G2136">
            <v>6</v>
          </cell>
          <cell r="H2136">
            <v>23</v>
          </cell>
          <cell r="I2136">
            <v>196.9</v>
          </cell>
          <cell r="J2136">
            <v>12500</v>
          </cell>
          <cell r="K2136">
            <v>0.4</v>
          </cell>
          <cell r="N2136" t="str">
            <v>Casibari deco-schaal wit Ø94*H33 cm (binnenmaat Ø75 cm)</v>
          </cell>
          <cell r="P2136" t="str">
            <v>Plateau Casibari blanc Ø94*H33 cm (ouverture Ø75 cm)</v>
          </cell>
          <cell r="R2136" t="str">
            <v>Casibari deco-bowl white Ø94*H33 cm (inner width Ø75 cm)</v>
          </cell>
          <cell r="T2136">
            <v>155</v>
          </cell>
        </row>
        <row r="2137">
          <cell r="A2137">
            <v>4302</v>
          </cell>
          <cell r="B2137" t="str">
            <v>Mietartikel</v>
          </cell>
          <cell r="C2137" t="str">
            <v>Zinzo Serie</v>
          </cell>
          <cell r="D2137" t="str">
            <v>Baumstammtisch ca Ø40 H46 cm</v>
          </cell>
          <cell r="F2137">
            <v>41.5</v>
          </cell>
          <cell r="G2137">
            <v>0</v>
          </cell>
          <cell r="H2137">
            <v>16</v>
          </cell>
          <cell r="I2137">
            <v>295</v>
          </cell>
          <cell r="J2137">
            <v>28000</v>
          </cell>
          <cell r="K2137">
            <v>0.12</v>
          </cell>
          <cell r="N2137" t="str">
            <v>Boomstamtafel ca Ø40*H46 cm</v>
          </cell>
          <cell r="P2137" t="str">
            <v>Table tronc d'arbre ca Ø40*H46 cm</v>
          </cell>
          <cell r="R2137" t="str">
            <v>Tree trunk table ca Ø40 cm H46 cm</v>
          </cell>
          <cell r="T2137">
            <v>93.5</v>
          </cell>
        </row>
        <row r="2138">
          <cell r="A2138">
            <v>4303</v>
          </cell>
          <cell r="B2138" t="str">
            <v>Mietartikel</v>
          </cell>
          <cell r="C2138" t="str">
            <v>Sonstiges Glas</v>
          </cell>
          <cell r="D2138" t="str">
            <v>Weinglas mit Füllstrich 20 cl H18,5 cm</v>
          </cell>
          <cell r="F2138">
            <v>0.25</v>
          </cell>
          <cell r="G2138">
            <v>0.12</v>
          </cell>
          <cell r="H2138">
            <v>0</v>
          </cell>
          <cell r="I2138">
            <v>3</v>
          </cell>
          <cell r="J2138">
            <v>200</v>
          </cell>
          <cell r="K2138">
            <v>3.5999999999999999E-3</v>
          </cell>
          <cell r="M2138" t="str">
            <v>36</v>
          </cell>
          <cell r="N2138" t="str">
            <v>Wijnglas met ijkstreep 20 cl H18.5 cm</v>
          </cell>
          <cell r="P2138" t="str">
            <v>Verre à vin avec marquage 20 cl H18.5 cm</v>
          </cell>
          <cell r="R2138" t="str">
            <v>Wine glass with fill line 20 cl H18.5 cm</v>
          </cell>
          <cell r="T2138">
            <v>0.9345</v>
          </cell>
        </row>
        <row r="2139">
          <cell r="A2139">
            <v>4305</v>
          </cell>
          <cell r="B2139" t="str">
            <v>Mietartikel</v>
          </cell>
          <cell r="C2139" t="str">
            <v>Dekoration / Vasen 2011</v>
          </cell>
          <cell r="D2139" t="str">
            <v>Glas Dekosteine klar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N2139" t="str">
            <v>Glasgrind helder</v>
          </cell>
          <cell r="P2139" t="str">
            <v>Pierre de décoration en verre clair</v>
          </cell>
          <cell r="T2139">
            <v>0</v>
          </cell>
        </row>
        <row r="2140">
          <cell r="A2140">
            <v>4307</v>
          </cell>
          <cell r="B2140" t="str">
            <v>Mietartikel</v>
          </cell>
          <cell r="C2140" t="str">
            <v>Dekoration / Vasen 2011</v>
          </cell>
          <cell r="D2140" t="str">
            <v>Buchsbaum ca. Ø50*H50 cm</v>
          </cell>
          <cell r="F2140">
            <v>57.5</v>
          </cell>
          <cell r="G2140">
            <v>0</v>
          </cell>
          <cell r="H2140">
            <v>16</v>
          </cell>
          <cell r="I2140">
            <v>0</v>
          </cell>
          <cell r="J2140">
            <v>15000</v>
          </cell>
          <cell r="K2140">
            <v>0.3</v>
          </cell>
          <cell r="N2140" t="str">
            <v>Buxusboom ca. Ø50*H50 cm</v>
          </cell>
          <cell r="P2140" t="str">
            <v>x</v>
          </cell>
          <cell r="T2140">
            <v>138</v>
          </cell>
        </row>
        <row r="2141">
          <cell r="A2141">
            <v>4310</v>
          </cell>
          <cell r="B2141" t="str">
            <v>Mietartikel</v>
          </cell>
          <cell r="C2141" t="str">
            <v>Sonstiges Glas</v>
          </cell>
          <cell r="D2141" t="str">
            <v>Sektflöte mit Füllstrich 10 cl H20 cm</v>
          </cell>
          <cell r="F2141">
            <v>0.25</v>
          </cell>
          <cell r="G2141">
            <v>0.12</v>
          </cell>
          <cell r="H2141">
            <v>0</v>
          </cell>
          <cell r="I2141">
            <v>3</v>
          </cell>
          <cell r="J2141">
            <v>150</v>
          </cell>
          <cell r="K2141">
            <v>3.8999999999999998E-3</v>
          </cell>
          <cell r="M2141" t="str">
            <v>36</v>
          </cell>
          <cell r="N2141" t="str">
            <v>Sektflute met ijkstreep 10 cl H20 cm</v>
          </cell>
          <cell r="P2141" t="str">
            <v>Flûte à champagne avec marquage 10 cl H20 cn</v>
          </cell>
          <cell r="R2141" t="str">
            <v>Champagne flute with fill line 10 cl H20 cm</v>
          </cell>
          <cell r="T2141">
            <v>0.9345</v>
          </cell>
        </row>
        <row r="2142">
          <cell r="A2142">
            <v>4311</v>
          </cell>
          <cell r="B2142" t="str">
            <v>Mietartikel</v>
          </cell>
          <cell r="C2142" t="str">
            <v>Gläser Zwiesel Diva Tossa</v>
          </cell>
          <cell r="D2142" t="str">
            <v>Weißweinglas The First 2 - 42 cl H24 cm</v>
          </cell>
          <cell r="E2142" t="str">
            <v>(leichte, frische Weißweine)</v>
          </cell>
          <cell r="F2142">
            <v>1.1499999999999999</v>
          </cell>
          <cell r="G2142">
            <v>0.14000000000000001</v>
          </cell>
          <cell r="H2142">
            <v>0</v>
          </cell>
          <cell r="I2142">
            <v>22</v>
          </cell>
          <cell r="J2142">
            <v>175</v>
          </cell>
          <cell r="K2142">
            <v>3.8E-3</v>
          </cell>
          <cell r="M2142" t="str">
            <v>25</v>
          </cell>
          <cell r="N2142" t="str">
            <v>Witte-wijnglas The First 2 - 42 cl H24 cm</v>
          </cell>
          <cell r="O2142" t="str">
            <v>(lichte, frisse witte wijnen)</v>
          </cell>
          <cell r="P2142" t="str">
            <v>Verre à vin blanc The First 2 - 42cl H24cm</v>
          </cell>
          <cell r="Q2142" t="str">
            <v>(vin blanc leger et frais)</v>
          </cell>
          <cell r="R2142" t="str">
            <v>White wine glass The First 2 - 42 cl H24 cm</v>
          </cell>
          <cell r="S2142" t="str">
            <v>(light, fresh white wines)</v>
          </cell>
          <cell r="T2142">
            <v>3.0449999999999999</v>
          </cell>
        </row>
        <row r="2143">
          <cell r="A2143">
            <v>4312</v>
          </cell>
          <cell r="B2143" t="str">
            <v>Mietartikel</v>
          </cell>
          <cell r="C2143" t="str">
            <v>Gläser Zwiesel Diva Tossa</v>
          </cell>
          <cell r="D2143" t="str">
            <v>Wasserglas The First 32 - Inhalt 40 cl Höhe 19 cm</v>
          </cell>
          <cell r="F2143">
            <v>1.1499999999999999</v>
          </cell>
          <cell r="G2143">
            <v>0.14000000000000001</v>
          </cell>
          <cell r="H2143">
            <v>0</v>
          </cell>
          <cell r="I2143">
            <v>22</v>
          </cell>
          <cell r="J2143">
            <v>160</v>
          </cell>
          <cell r="K2143">
            <v>3.5000000000000001E-3</v>
          </cell>
          <cell r="M2143" t="str">
            <v>25</v>
          </cell>
          <cell r="N2143" t="str">
            <v>Waterglas The First 32 - 40 cl H19 cm</v>
          </cell>
          <cell r="P2143" t="str">
            <v>Verre à eau The First 32 - 40 cl H19 cm</v>
          </cell>
          <cell r="R2143" t="str">
            <v>Water glass The First 32 - 40 cl H 19 cm</v>
          </cell>
          <cell r="T2143">
            <v>3.0449999999999999</v>
          </cell>
        </row>
        <row r="2144">
          <cell r="A2144">
            <v>4313</v>
          </cell>
          <cell r="B2144" t="str">
            <v>Mietartikel</v>
          </cell>
          <cell r="C2144" t="str">
            <v>Gläser Zwiesel Diva Tossa</v>
          </cell>
          <cell r="D2144" t="str">
            <v>Rotweinglas The First 1 - 74 cl H25 cm</v>
          </cell>
          <cell r="E2144" t="str">
            <v>(frische, fruchtige Rotweine)</v>
          </cell>
          <cell r="F2144">
            <v>1.1499999999999999</v>
          </cell>
          <cell r="G2144">
            <v>0.14000000000000001</v>
          </cell>
          <cell r="H2144">
            <v>0</v>
          </cell>
          <cell r="I2144">
            <v>22</v>
          </cell>
          <cell r="J2144">
            <v>180</v>
          </cell>
          <cell r="K2144">
            <v>6.4000000000000003E-3</v>
          </cell>
          <cell r="M2144" t="str">
            <v>16</v>
          </cell>
          <cell r="N2144" t="str">
            <v>Rode-wijnglas The First 1 - 74 cl H25 cm</v>
          </cell>
          <cell r="O2144" t="str">
            <v>(frisse, fruitige rode wijnen)</v>
          </cell>
          <cell r="P2144" t="str">
            <v>Verre à vin rouge The First 1 - 74cl H25cm</v>
          </cell>
          <cell r="Q2144" t="str">
            <v>(vin rouge fruité et frais)</v>
          </cell>
          <cell r="R2144" t="str">
            <v>Red wine glass The First 1 - 74 cl H25 cm</v>
          </cell>
          <cell r="S2144" t="str">
            <v>(fresh, fruity red wines)</v>
          </cell>
          <cell r="T2144">
            <v>3.0449999999999999</v>
          </cell>
        </row>
        <row r="2145">
          <cell r="A2145">
            <v>4314</v>
          </cell>
          <cell r="B2145" t="str">
            <v>Mietartikel</v>
          </cell>
          <cell r="C2145" t="str">
            <v>Gläser Zwiesel Diva Tossa</v>
          </cell>
          <cell r="D2145" t="str">
            <v>Rotweinglas The First 22 - 65 cl H27 cm</v>
          </cell>
          <cell r="E2145" t="str">
            <v>(junge, kräftige Rotweine)</v>
          </cell>
          <cell r="F2145">
            <v>1.1499999999999999</v>
          </cell>
          <cell r="G2145">
            <v>0.14000000000000001</v>
          </cell>
          <cell r="H2145">
            <v>0</v>
          </cell>
          <cell r="I2145">
            <v>22</v>
          </cell>
          <cell r="J2145">
            <v>180</v>
          </cell>
          <cell r="K2145">
            <v>4.0000000000000001E-3</v>
          </cell>
          <cell r="M2145" t="str">
            <v>25</v>
          </cell>
          <cell r="N2145" t="str">
            <v>Rode-wijnglas The First 22 - 65 cl H27 cm</v>
          </cell>
          <cell r="O2145" t="str">
            <v>(jonge, krachtige rode wijnen)</v>
          </cell>
          <cell r="P2145" t="str">
            <v>Verre à vin rouge  The First 22 - 65cl H27cm</v>
          </cell>
          <cell r="Q2145" t="str">
            <v>(vin rouge primeur et fort)</v>
          </cell>
          <cell r="R2145" t="str">
            <v>Red wine glass The First 22 - 65 cl H27 cm</v>
          </cell>
          <cell r="S2145" t="str">
            <v>(young, strong red wines)</v>
          </cell>
          <cell r="T2145">
            <v>3.0449999999999999</v>
          </cell>
        </row>
        <row r="2146">
          <cell r="A2146">
            <v>4315</v>
          </cell>
          <cell r="B2146" t="str">
            <v>Mietartikel</v>
          </cell>
          <cell r="C2146" t="str">
            <v>Gläser Zwiesel Diva Tossa</v>
          </cell>
          <cell r="D2146" t="str">
            <v>Rotweinglas The First 130 - 80 cl H28 cm</v>
          </cell>
          <cell r="E2146" t="str">
            <v>(gereifte, kräftige Rotweine)</v>
          </cell>
          <cell r="F2146">
            <v>1.1499999999999999</v>
          </cell>
          <cell r="G2146">
            <v>0.14000000000000001</v>
          </cell>
          <cell r="H2146">
            <v>0</v>
          </cell>
          <cell r="I2146">
            <v>22</v>
          </cell>
          <cell r="J2146">
            <v>190</v>
          </cell>
          <cell r="K2146">
            <v>6.4999999999999997E-3</v>
          </cell>
          <cell r="M2146" t="str">
            <v>16</v>
          </cell>
          <cell r="N2146" t="str">
            <v>Rode-Wijnglas The First 130 - 80 cl H28 cm</v>
          </cell>
          <cell r="O2146" t="str">
            <v>(rijpe, krachtige rode wijnen)</v>
          </cell>
          <cell r="P2146" t="str">
            <v>Verre à vin rouge The First 130 - 80cl H28cm</v>
          </cell>
          <cell r="Q2146" t="str">
            <v>(vin rouge mûr et fort)</v>
          </cell>
          <cell r="R2146" t="str">
            <v>Red wine glass The First 130 - 80 cl H28 cm</v>
          </cell>
          <cell r="S2146" t="str">
            <v>(mature, strong red wines)</v>
          </cell>
          <cell r="T2146">
            <v>3.0449999999999999</v>
          </cell>
        </row>
        <row r="2147">
          <cell r="A2147">
            <v>4318</v>
          </cell>
          <cell r="B2147" t="str">
            <v>Mietartikel</v>
          </cell>
          <cell r="C2147" t="str">
            <v>Gläser Zwiesel Diva Tossa</v>
          </cell>
          <cell r="D2147" t="str">
            <v>Brändeglas The First 155 - 18 cl H23 cm</v>
          </cell>
          <cell r="F2147">
            <v>1.1499999999999999</v>
          </cell>
          <cell r="G2147">
            <v>0.14000000000000001</v>
          </cell>
          <cell r="H2147">
            <v>0</v>
          </cell>
          <cell r="I2147">
            <v>22</v>
          </cell>
          <cell r="J2147">
            <v>175</v>
          </cell>
          <cell r="K2147">
            <v>3.5000000000000001E-3</v>
          </cell>
          <cell r="M2147" t="str">
            <v>25</v>
          </cell>
          <cell r="N2147" t="str">
            <v>Brandyglas The First 155 - 18 cl H23 cm</v>
          </cell>
          <cell r="P2147" t="str">
            <v>Verre à eau-de-vie The First 155 - 18cl H23cm</v>
          </cell>
          <cell r="R2147" t="str">
            <v>Brandyglass The First 155 - 18 cl H23 cm</v>
          </cell>
          <cell r="T2147">
            <v>3.0449999999999999</v>
          </cell>
        </row>
        <row r="2148">
          <cell r="A2148">
            <v>4320</v>
          </cell>
          <cell r="B2148" t="str">
            <v>Mietartikel</v>
          </cell>
          <cell r="C2148" t="str">
            <v>Gläser Zwiesel Diva Tossa</v>
          </cell>
          <cell r="D2148" t="str">
            <v>Champagnerglas The First 77 - 36 cl H27 cm</v>
          </cell>
          <cell r="E2148" t="str">
            <v>(Spitzenschaumweine)</v>
          </cell>
          <cell r="F2148">
            <v>1.1499999999999999</v>
          </cell>
          <cell r="G2148">
            <v>0.14000000000000001</v>
          </cell>
          <cell r="H2148">
            <v>0</v>
          </cell>
          <cell r="I2148">
            <v>22</v>
          </cell>
          <cell r="J2148">
            <v>150</v>
          </cell>
          <cell r="K2148">
            <v>2.8999999999999998E-3</v>
          </cell>
          <cell r="M2148" t="str">
            <v>36</v>
          </cell>
          <cell r="N2148" t="str">
            <v>Champagneglas The First 77 - 36 cl H27 cm</v>
          </cell>
          <cell r="O2148" t="str">
            <v>(premium mousserende wijnen)</v>
          </cell>
          <cell r="P2148" t="str">
            <v>Verre à champagne The First 77 - 36cl</v>
          </cell>
          <cell r="Q2148" t="str">
            <v>(vin mousseux de qualité supérieuere)</v>
          </cell>
          <cell r="R2148" t="str">
            <v>Champagne glass The First 77 - 36 cl H27 cm</v>
          </cell>
          <cell r="S2148" t="str">
            <v>(premium sparkling wines)</v>
          </cell>
          <cell r="T2148">
            <v>3.0449999999999999</v>
          </cell>
        </row>
        <row r="2149">
          <cell r="A2149">
            <v>4321</v>
          </cell>
          <cell r="B2149" t="str">
            <v>Mietartikel</v>
          </cell>
          <cell r="C2149" t="str">
            <v>Lounge Möbel</v>
          </cell>
          <cell r="D2149" t="str">
            <v>Drehsessel Egg Yachtleder beige B86*T79*H107 SH40 cm</v>
          </cell>
          <cell r="F2149">
            <v>375</v>
          </cell>
          <cell r="G2149">
            <v>0</v>
          </cell>
          <cell r="H2149">
            <v>35</v>
          </cell>
          <cell r="I2149">
            <v>6358</v>
          </cell>
          <cell r="J2149">
            <v>21000</v>
          </cell>
          <cell r="K2149">
            <v>0.9</v>
          </cell>
          <cell r="N2149" t="str">
            <v>Fauteuil Egg yachtleder beige B86*D79*H107 cm ZH40 cm</v>
          </cell>
          <cell r="P2149" t="str">
            <v>Fauteuil pivotant Egg en cuir beige LA86*P79*HS40*H107 cm</v>
          </cell>
          <cell r="R2149" t="str">
            <v>Egg lounge chair yacht leather beige W86*D79*H107 cm SH40 cm</v>
          </cell>
          <cell r="T2149">
            <v>585</v>
          </cell>
        </row>
        <row r="2150">
          <cell r="A2150">
            <v>4322</v>
          </cell>
          <cell r="B2150" t="str">
            <v>Mietartikel</v>
          </cell>
          <cell r="C2150" t="str">
            <v>Lounge Möbel</v>
          </cell>
          <cell r="D2150" t="str">
            <v>Drehsessel Egg Yachtleder weiß B86*T79*H107 SH40 cm</v>
          </cell>
          <cell r="F2150">
            <v>345</v>
          </cell>
          <cell r="G2150">
            <v>0</v>
          </cell>
          <cell r="H2150">
            <v>35</v>
          </cell>
          <cell r="I2150">
            <v>6358</v>
          </cell>
          <cell r="J2150">
            <v>21000</v>
          </cell>
          <cell r="K2150">
            <v>0.9</v>
          </cell>
          <cell r="N2150" t="str">
            <v>Fauteuil Egg yachtleder wit B86*D79*H107 cm ZH40 cm</v>
          </cell>
          <cell r="P2150" t="str">
            <v>Fauteuil pivotant Egg en cuir blanc LA86*P79*HS40*H107 cm</v>
          </cell>
          <cell r="R2150" t="str">
            <v>Egg lounge chair yacht leather white W86*D79*H107 cm SH40 cm</v>
          </cell>
          <cell r="T2150">
            <v>585</v>
          </cell>
        </row>
        <row r="2151">
          <cell r="A2151">
            <v>4323</v>
          </cell>
          <cell r="B2151" t="str">
            <v>Mietartikel</v>
          </cell>
          <cell r="C2151" t="str">
            <v>Lounge Möbel</v>
          </cell>
          <cell r="D2151" t="str">
            <v>Drehsessel Egg Yachtleder schwarz B86*T79*H107 SH40 cm</v>
          </cell>
          <cell r="F2151">
            <v>345</v>
          </cell>
          <cell r="G2151">
            <v>0</v>
          </cell>
          <cell r="H2151">
            <v>35</v>
          </cell>
          <cell r="I2151">
            <v>6358</v>
          </cell>
          <cell r="J2151">
            <v>21000</v>
          </cell>
          <cell r="K2151">
            <v>0.9</v>
          </cell>
          <cell r="N2151" t="str">
            <v>Fauteuil Egg yachtleder zwart B86*D79*H107 cm ZH40 cm</v>
          </cell>
          <cell r="P2151" t="str">
            <v>Fauteuil pivotant Egg en cuir noir LA86*P79*HS40*H107 cm</v>
          </cell>
          <cell r="R2151" t="str">
            <v>Egg lounge chair yacht leather black W86*D79*H107 cm SH40 cm</v>
          </cell>
          <cell r="T2151">
            <v>585</v>
          </cell>
        </row>
        <row r="2152">
          <cell r="A2152">
            <v>4325</v>
          </cell>
          <cell r="B2152" t="str">
            <v>Mietartikel</v>
          </cell>
          <cell r="C2152" t="str">
            <v>Lounge Möbel</v>
          </cell>
          <cell r="D2152" t="str">
            <v>Tischgestell A2 verchromt H47 cm</v>
          </cell>
          <cell r="F2152">
            <v>38.5</v>
          </cell>
          <cell r="G2152">
            <v>0</v>
          </cell>
          <cell r="H2152">
            <v>11.5</v>
          </cell>
          <cell r="I2152">
            <v>544.5</v>
          </cell>
          <cell r="J2152">
            <v>5000</v>
          </cell>
          <cell r="K2152">
            <v>0.25</v>
          </cell>
          <cell r="N2152" t="str">
            <v>Tafelonderstel A2 verchroomd H47 cm</v>
          </cell>
          <cell r="P2152" t="str">
            <v>Châssis table A2 chromé H47 cm</v>
          </cell>
          <cell r="R2152" t="str">
            <v>Tableframe A2 chromium-plated H47 cm</v>
          </cell>
          <cell r="T2152">
            <v>82.5</v>
          </cell>
        </row>
        <row r="2153">
          <cell r="A2153">
            <v>4326</v>
          </cell>
          <cell r="B2153" t="str">
            <v>Mietartikel</v>
          </cell>
          <cell r="C2153" t="str">
            <v>Lounge Möbel</v>
          </cell>
          <cell r="D2153" t="str">
            <v>Tischplatte A2 weiß Ø80 cm</v>
          </cell>
          <cell r="F2153">
            <v>15</v>
          </cell>
          <cell r="G2153">
            <v>0</v>
          </cell>
          <cell r="H2153">
            <v>3.5</v>
          </cell>
          <cell r="I2153">
            <v>269.5</v>
          </cell>
          <cell r="J2153">
            <v>9000</v>
          </cell>
          <cell r="K2153">
            <v>7.4999999999999997E-2</v>
          </cell>
          <cell r="N2153" t="str">
            <v>Tafelblad A2 wit Ø80 cm</v>
          </cell>
          <cell r="P2153" t="str">
            <v>Plaque de table A2 blanc Ø80 cm</v>
          </cell>
          <cell r="R2153" t="str">
            <v>Tabletop A2 white Ø80 cm</v>
          </cell>
          <cell r="T2153">
            <v>44</v>
          </cell>
        </row>
        <row r="2154">
          <cell r="A2154">
            <v>4327</v>
          </cell>
          <cell r="B2154" t="str">
            <v>Mietartikel</v>
          </cell>
          <cell r="C2154" t="str">
            <v>Lounge Möbel</v>
          </cell>
          <cell r="D2154" t="str">
            <v>Tischplatte A2 schwarz Ø80 cm</v>
          </cell>
          <cell r="F2154">
            <v>15</v>
          </cell>
          <cell r="G2154">
            <v>0</v>
          </cell>
          <cell r="H2154">
            <v>3.5</v>
          </cell>
          <cell r="I2154">
            <v>269.5</v>
          </cell>
          <cell r="J2154">
            <v>9000</v>
          </cell>
          <cell r="K2154">
            <v>7.4999999999999997E-2</v>
          </cell>
          <cell r="N2154" t="str">
            <v>Tafelblad A2 zwart Ø80 cm</v>
          </cell>
          <cell r="P2154" t="str">
            <v>Plaque de table A2 noir Ø80 cm</v>
          </cell>
          <cell r="R2154" t="str">
            <v>Tabletop A2 black Ø80 cm</v>
          </cell>
          <cell r="T2154">
            <v>44</v>
          </cell>
        </row>
        <row r="2155">
          <cell r="A2155">
            <v>4358</v>
          </cell>
          <cell r="B2155" t="str">
            <v>Mietartikel</v>
          </cell>
          <cell r="C2155" t="str">
            <v>Verschiedenes</v>
          </cell>
          <cell r="D2155" t="str">
            <v>Bürostuhl Vitra ID TRIM grau</v>
          </cell>
          <cell r="F2155">
            <v>75</v>
          </cell>
          <cell r="G2155">
            <v>0</v>
          </cell>
          <cell r="H2155">
            <v>16.5</v>
          </cell>
          <cell r="I2155">
            <v>1225</v>
          </cell>
          <cell r="J2155">
            <v>18000</v>
          </cell>
          <cell r="K2155">
            <v>0.5</v>
          </cell>
          <cell r="N2155" t="str">
            <v>Bureaustoel Vitra ID TRIM grijs</v>
          </cell>
          <cell r="P2155" t="str">
            <v>Chaise de bureau Vitra ID TRIM gris</v>
          </cell>
          <cell r="R2155" t="str">
            <v>Office chair Vitra ID TRIM grey</v>
          </cell>
          <cell r="T2155">
            <v>225</v>
          </cell>
        </row>
        <row r="2156">
          <cell r="A2156">
            <v>4359</v>
          </cell>
          <cell r="B2156" t="str">
            <v>Mietartikel</v>
          </cell>
          <cell r="C2156" t="str">
            <v>Verschiedenes</v>
          </cell>
          <cell r="D2156" t="str">
            <v>Bürostuhl Vitra ID TRIM L grau mit hoher Rückenlehne</v>
          </cell>
          <cell r="F2156">
            <v>85</v>
          </cell>
          <cell r="G2156">
            <v>0</v>
          </cell>
          <cell r="H2156">
            <v>16.5</v>
          </cell>
          <cell r="I2156">
            <v>1350</v>
          </cell>
          <cell r="J2156">
            <v>18000</v>
          </cell>
          <cell r="K2156">
            <v>0.5</v>
          </cell>
          <cell r="N2156" t="str">
            <v>Bureaustoel Vitra ID TRIM L grijs met hoge rugleuning</v>
          </cell>
          <cell r="P2156" t="str">
            <v>Chaise de bureau ID TRIM L gris avec dossier haut</v>
          </cell>
          <cell r="R2156" t="str">
            <v>Office chair Vitra ID TRIM L grey with high backrest</v>
          </cell>
          <cell r="T2156">
            <v>245</v>
          </cell>
        </row>
        <row r="2157">
          <cell r="A2157">
            <v>4361</v>
          </cell>
          <cell r="B2157" t="str">
            <v>Mietartikel</v>
          </cell>
          <cell r="C2157" t="str">
            <v>Trendy - Villeroy &amp; Boch</v>
          </cell>
          <cell r="D2157" t="str">
            <v>Kaffeekanne trendy 30 cl H12 cm</v>
          </cell>
          <cell r="F2157">
            <v>1.05</v>
          </cell>
          <cell r="G2157">
            <v>0.21</v>
          </cell>
          <cell r="H2157">
            <v>0</v>
          </cell>
          <cell r="I2157">
            <v>16</v>
          </cell>
          <cell r="J2157">
            <v>342</v>
          </cell>
          <cell r="K2157">
            <v>4.4999999999999997E-3</v>
          </cell>
          <cell r="M2157" t="str">
            <v>8</v>
          </cell>
          <cell r="N2157" t="str">
            <v>Koffiekan  trendy 30 cl H12,2 cm</v>
          </cell>
          <cell r="P2157" t="str">
            <v>Cafetière 30 cl trendy</v>
          </cell>
          <cell r="R2157" t="str">
            <v>Coffee pot Trendy 30 cl  H12.2 cm</v>
          </cell>
          <cell r="T2157">
            <v>2.8</v>
          </cell>
        </row>
        <row r="2158">
          <cell r="A2158">
            <v>4362</v>
          </cell>
          <cell r="B2158" t="str">
            <v>Mietartikel</v>
          </cell>
          <cell r="C2158" t="str">
            <v>Trendy - Villeroy &amp; Boch</v>
          </cell>
          <cell r="D2158" t="str">
            <v>Untertasse Kombi trendy Ø15 cm</v>
          </cell>
          <cell r="F2158">
            <v>0.35</v>
          </cell>
          <cell r="G2158">
            <v>0.12</v>
          </cell>
          <cell r="H2158">
            <v>0</v>
          </cell>
          <cell r="I2158">
            <v>3.9</v>
          </cell>
          <cell r="J2158">
            <v>225</v>
          </cell>
          <cell r="K2158">
            <v>8.9999999999999998E-4</v>
          </cell>
          <cell r="M2158" t="str">
            <v>50</v>
          </cell>
          <cell r="N2158" t="str">
            <v>Schotel kombi  trendy Ø15 cm</v>
          </cell>
          <cell r="P2158" t="str">
            <v>Soucoupe combi Ø 15 cm trendy</v>
          </cell>
          <cell r="R2158" t="str">
            <v>Saucer combi Trendy Ø15 cm</v>
          </cell>
          <cell r="T2158">
            <v>1.05</v>
          </cell>
        </row>
        <row r="2159">
          <cell r="A2159">
            <v>4363</v>
          </cell>
          <cell r="B2159" t="str">
            <v>Mietartikel</v>
          </cell>
          <cell r="C2159" t="str">
            <v>Trendy - Villeroy &amp; Boch</v>
          </cell>
          <cell r="D2159" t="str">
            <v>Teller flach trendy Ø21 cm</v>
          </cell>
          <cell r="F2159">
            <v>0.35</v>
          </cell>
          <cell r="G2159">
            <v>0.12</v>
          </cell>
          <cell r="H2159">
            <v>0</v>
          </cell>
          <cell r="I2159">
            <v>5.3</v>
          </cell>
          <cell r="J2159">
            <v>375</v>
          </cell>
          <cell r="K2159">
            <v>1.2999999999999999E-3</v>
          </cell>
          <cell r="M2159" t="str">
            <v>40</v>
          </cell>
          <cell r="N2159" t="str">
            <v>Dessertbord trendy Ø21 cm</v>
          </cell>
          <cell r="P2159" t="str">
            <v>Assiette plate Ø 21 cm trendy</v>
          </cell>
          <cell r="R2159" t="str">
            <v>Plate Trendy Ø21 cm</v>
          </cell>
          <cell r="T2159">
            <v>1.05</v>
          </cell>
        </row>
        <row r="2160">
          <cell r="A2160">
            <v>4364</v>
          </cell>
          <cell r="B2160" t="str">
            <v>Mietartikel</v>
          </cell>
          <cell r="C2160" t="str">
            <v>Trendy - Villeroy &amp; Boch</v>
          </cell>
          <cell r="D2160" t="str">
            <v>Teller flach trendy Ø24 cm</v>
          </cell>
          <cell r="F2160">
            <v>0.35</v>
          </cell>
          <cell r="G2160">
            <v>0.12</v>
          </cell>
          <cell r="H2160">
            <v>0</v>
          </cell>
          <cell r="I2160">
            <v>7.2</v>
          </cell>
          <cell r="J2160">
            <v>504</v>
          </cell>
          <cell r="K2160">
            <v>1.5E-3</v>
          </cell>
          <cell r="M2160" t="str">
            <v>35</v>
          </cell>
          <cell r="N2160" t="str">
            <v>Dinerbord trendy Ø24 cm</v>
          </cell>
          <cell r="P2160" t="str">
            <v>Assiette plate Ø 24 cm trendy</v>
          </cell>
          <cell r="R2160" t="str">
            <v>Plate Trendy Ø24 cm</v>
          </cell>
          <cell r="T2160">
            <v>1.05</v>
          </cell>
        </row>
        <row r="2161">
          <cell r="A2161">
            <v>4365</v>
          </cell>
          <cell r="B2161" t="str">
            <v>Mietartikel</v>
          </cell>
          <cell r="C2161" t="str">
            <v>Trendy - Villeroy &amp; Boch</v>
          </cell>
          <cell r="D2161" t="str">
            <v>Teller flach trendy Ø27 cm</v>
          </cell>
          <cell r="F2161">
            <v>0.35</v>
          </cell>
          <cell r="G2161">
            <v>0.12</v>
          </cell>
          <cell r="H2161">
            <v>0</v>
          </cell>
          <cell r="I2161">
            <v>8.3000000000000007</v>
          </cell>
          <cell r="J2161">
            <v>731</v>
          </cell>
          <cell r="K2161">
            <v>1.8E-3</v>
          </cell>
          <cell r="M2161" t="str">
            <v>35</v>
          </cell>
          <cell r="N2161" t="str">
            <v>Dinerbord trendy Ø27 cm</v>
          </cell>
          <cell r="P2161" t="str">
            <v>Assiette plate Ø 27 cm trendy</v>
          </cell>
          <cell r="R2161" t="str">
            <v>Plate Trendy Ø27 cm</v>
          </cell>
          <cell r="T2161">
            <v>1.05</v>
          </cell>
        </row>
        <row r="2162">
          <cell r="A2162">
            <v>4366</v>
          </cell>
          <cell r="B2162" t="str">
            <v>Mietartikel</v>
          </cell>
          <cell r="C2162" t="str">
            <v>Trendy - Villeroy &amp; Boch</v>
          </cell>
          <cell r="D2162" t="str">
            <v>Side Plate trendy Ø16 cm</v>
          </cell>
          <cell r="F2162">
            <v>0.35</v>
          </cell>
          <cell r="G2162">
            <v>0.12</v>
          </cell>
          <cell r="H2162">
            <v>0</v>
          </cell>
          <cell r="I2162">
            <v>3.9</v>
          </cell>
          <cell r="J2162">
            <v>228</v>
          </cell>
          <cell r="K2162">
            <v>6.9999999999999999E-4</v>
          </cell>
          <cell r="M2162" t="str">
            <v>60</v>
          </cell>
          <cell r="N2162" t="str">
            <v>Side plate trendy Ø16 cm</v>
          </cell>
          <cell r="P2162" t="str">
            <v>Side Plate Ø 16 cm trendy</v>
          </cell>
          <cell r="R2162" t="str">
            <v>Plate Trendy Ø16 cm</v>
          </cell>
          <cell r="T2162">
            <v>1.05</v>
          </cell>
        </row>
        <row r="2163">
          <cell r="A2163">
            <v>4367</v>
          </cell>
          <cell r="B2163" t="str">
            <v>Mietartikel</v>
          </cell>
          <cell r="C2163" t="str">
            <v>Trendy - Villeroy &amp; Boch</v>
          </cell>
          <cell r="D2163" t="str">
            <v>Teller tief trendy Ø23 cm</v>
          </cell>
          <cell r="F2163">
            <v>0.35</v>
          </cell>
          <cell r="G2163">
            <v>0.12</v>
          </cell>
          <cell r="H2163">
            <v>0</v>
          </cell>
          <cell r="I2163">
            <v>6.6</v>
          </cell>
          <cell r="J2163">
            <v>462</v>
          </cell>
          <cell r="K2163">
            <v>1.5E-3</v>
          </cell>
          <cell r="M2163" t="str">
            <v>35</v>
          </cell>
          <cell r="N2163" t="str">
            <v>Diep bord trendy Ø23 cm</v>
          </cell>
          <cell r="P2163" t="str">
            <v>Assiette creuse Ø 23 cm trendy</v>
          </cell>
          <cell r="R2163" t="str">
            <v>Plate deep Trendy Ø23 cm</v>
          </cell>
          <cell r="T2163">
            <v>1.05</v>
          </cell>
        </row>
        <row r="2164">
          <cell r="A2164">
            <v>4368</v>
          </cell>
          <cell r="B2164" t="str">
            <v>Mietartikel</v>
          </cell>
          <cell r="C2164" t="str">
            <v>Trendy - Villeroy &amp; Boch</v>
          </cell>
          <cell r="D2164" t="str">
            <v>Kaffeebecher trendy 27 cl H8 cm</v>
          </cell>
          <cell r="F2164">
            <v>0.35</v>
          </cell>
          <cell r="G2164">
            <v>0.12</v>
          </cell>
          <cell r="H2164">
            <v>0</v>
          </cell>
          <cell r="I2164">
            <v>6.6</v>
          </cell>
          <cell r="J2164">
            <v>252</v>
          </cell>
          <cell r="K2164">
            <v>2E-3</v>
          </cell>
          <cell r="M2164" t="str">
            <v>25</v>
          </cell>
          <cell r="N2164" t="str">
            <v>Koffiemok trendy 27 cl H8 cm</v>
          </cell>
          <cell r="P2164" t="str">
            <v>Bol à café 27 cl trendy</v>
          </cell>
          <cell r="R2164" t="str">
            <v>Coffee mug Trendy 27 cl H8 cm</v>
          </cell>
          <cell r="T2164">
            <v>1.05</v>
          </cell>
        </row>
        <row r="2165">
          <cell r="A2165">
            <v>4369</v>
          </cell>
          <cell r="B2165" t="str">
            <v>Mietartikel</v>
          </cell>
          <cell r="C2165" t="str">
            <v>Trendy - Villeroy &amp; Boch</v>
          </cell>
          <cell r="D2165" t="str">
            <v>Suppentasse trendy 27 cl H5 cm</v>
          </cell>
          <cell r="F2165">
            <v>0.35</v>
          </cell>
          <cell r="G2165">
            <v>0.12</v>
          </cell>
          <cell r="H2165">
            <v>0</v>
          </cell>
          <cell r="I2165">
            <v>7.5</v>
          </cell>
          <cell r="J2165">
            <v>239</v>
          </cell>
          <cell r="K2165">
            <v>3.0000000000000001E-3</v>
          </cell>
          <cell r="M2165" t="str">
            <v>16</v>
          </cell>
          <cell r="N2165" t="str">
            <v>Soepkop trendy 27 cl</v>
          </cell>
          <cell r="P2165" t="str">
            <v>Bol à soupe 27 cl trendy</v>
          </cell>
          <cell r="R2165" t="str">
            <v>Soup cup Trendy 27 cl H5 cm</v>
          </cell>
          <cell r="T2165">
            <v>1.05</v>
          </cell>
        </row>
        <row r="2166">
          <cell r="A2166">
            <v>4370</v>
          </cell>
          <cell r="B2166" t="str">
            <v>Mietartikel</v>
          </cell>
          <cell r="C2166" t="str">
            <v>Trendy - Villeroy &amp; Boch</v>
          </cell>
          <cell r="D2166" t="str">
            <v>Cappuccinotasse trendy 22 cl H6 cm</v>
          </cell>
          <cell r="F2166">
            <v>0.35</v>
          </cell>
          <cell r="G2166">
            <v>0.12</v>
          </cell>
          <cell r="H2166">
            <v>0</v>
          </cell>
          <cell r="I2166">
            <v>5.5</v>
          </cell>
          <cell r="J2166">
            <v>175</v>
          </cell>
          <cell r="K2166">
            <v>2.3999999999999998E-3</v>
          </cell>
          <cell r="M2166" t="str">
            <v>20</v>
          </cell>
          <cell r="N2166" t="str">
            <v>Cappuccinokop trendy 22 cl H6 cm</v>
          </cell>
          <cell r="P2166" t="str">
            <v>Tasse cappuccino 22 cl trendy</v>
          </cell>
          <cell r="R2166" t="str">
            <v>Cappuccino cup Trendy 22 cl H6 cm</v>
          </cell>
          <cell r="T2166">
            <v>1.05</v>
          </cell>
        </row>
        <row r="2167">
          <cell r="A2167">
            <v>4371</v>
          </cell>
          <cell r="B2167" t="str">
            <v>Mietartikel</v>
          </cell>
          <cell r="C2167" t="str">
            <v>Trendy - Villeroy &amp; Boch</v>
          </cell>
          <cell r="D2167" t="str">
            <v>Kaffeetasse trendy 22 cl H6 cm</v>
          </cell>
          <cell r="F2167">
            <v>0.35</v>
          </cell>
          <cell r="G2167">
            <v>0.12</v>
          </cell>
          <cell r="H2167">
            <v>0</v>
          </cell>
          <cell r="I2167">
            <v>5</v>
          </cell>
          <cell r="J2167">
            <v>194</v>
          </cell>
          <cell r="K2167">
            <v>2E-3</v>
          </cell>
          <cell r="M2167" t="str">
            <v>25</v>
          </cell>
          <cell r="N2167" t="str">
            <v>Koffiekop trendy 22 cl H6 cm</v>
          </cell>
          <cell r="P2167" t="str">
            <v>Tasse à café 22 cl trendy</v>
          </cell>
          <cell r="R2167" t="str">
            <v>Coffee cup Trendy 22 cl H6 cm</v>
          </cell>
          <cell r="T2167">
            <v>1.05</v>
          </cell>
        </row>
        <row r="2168">
          <cell r="A2168">
            <v>4372</v>
          </cell>
          <cell r="B2168" t="str">
            <v>Mietartikel</v>
          </cell>
          <cell r="C2168" t="str">
            <v>Trendy - Villeroy &amp; Boch</v>
          </cell>
          <cell r="D2168" t="str">
            <v>Teller flach trendy Ø29 cm</v>
          </cell>
          <cell r="F2168">
            <v>0.35</v>
          </cell>
          <cell r="G2168">
            <v>0.12</v>
          </cell>
          <cell r="H2168">
            <v>0</v>
          </cell>
          <cell r="I2168">
            <v>9.4</v>
          </cell>
          <cell r="J2168">
            <v>821</v>
          </cell>
          <cell r="K2168">
            <v>2.5000000000000001E-3</v>
          </cell>
          <cell r="M2168" t="str">
            <v>25</v>
          </cell>
          <cell r="N2168" t="str">
            <v>Dinerbord trendy Ø29 cm</v>
          </cell>
          <cell r="P2168" t="str">
            <v>Assiette plate Ø 29 cm trendy</v>
          </cell>
          <cell r="R2168" t="str">
            <v>Plate Trendy Ø29 cm</v>
          </cell>
          <cell r="T2168">
            <v>1.05</v>
          </cell>
        </row>
        <row r="2169">
          <cell r="A2169">
            <v>4373</v>
          </cell>
          <cell r="B2169" t="str">
            <v>Mietartikel</v>
          </cell>
          <cell r="C2169" t="str">
            <v>Trendy - Villeroy &amp; Boch</v>
          </cell>
          <cell r="D2169" t="str">
            <v>Milchkanne trendy 10 cl H6,5cm</v>
          </cell>
          <cell r="F2169">
            <v>0.35</v>
          </cell>
          <cell r="G2169">
            <v>0.12</v>
          </cell>
          <cell r="H2169">
            <v>0</v>
          </cell>
          <cell r="I2169">
            <v>6.6</v>
          </cell>
          <cell r="J2169">
            <v>212</v>
          </cell>
          <cell r="K2169">
            <v>1E-3</v>
          </cell>
          <cell r="M2169" t="str">
            <v>15</v>
          </cell>
          <cell r="N2169" t="str">
            <v>Roomkan trendy 10 cl H6,5 cm</v>
          </cell>
          <cell r="P2169" t="str">
            <v>Crémier 10 cl trendy</v>
          </cell>
          <cell r="R2169" t="str">
            <v>Milk jug Trendy 10 cl H6.5 cm</v>
          </cell>
          <cell r="T2169">
            <v>1.05</v>
          </cell>
        </row>
        <row r="2170">
          <cell r="A2170">
            <v>4374</v>
          </cell>
          <cell r="B2170" t="str">
            <v>Mietartikel</v>
          </cell>
          <cell r="C2170" t="str">
            <v>Trendy - Villeroy &amp; Boch</v>
          </cell>
          <cell r="D2170" t="str">
            <v>Zuckerdose mit Deckel trendy H8 cm</v>
          </cell>
          <cell r="F2170">
            <v>0.35</v>
          </cell>
          <cell r="G2170">
            <v>0.12</v>
          </cell>
          <cell r="H2170">
            <v>0</v>
          </cell>
          <cell r="I2170">
            <v>8.8000000000000007</v>
          </cell>
          <cell r="J2170">
            <v>247</v>
          </cell>
          <cell r="K2170">
            <v>1.1999999999999999E-3</v>
          </cell>
          <cell r="M2170" t="str">
            <v>22</v>
          </cell>
          <cell r="N2170" t="str">
            <v>Suikerpot met deksel trendy H8 cm</v>
          </cell>
          <cell r="P2170" t="str">
            <v>Sucrier avec couvercle trendy</v>
          </cell>
          <cell r="R2170" t="str">
            <v>Sugar bowl Trendy H8 cm</v>
          </cell>
          <cell r="T2170">
            <v>1.05</v>
          </cell>
        </row>
        <row r="2171">
          <cell r="A2171">
            <v>4375</v>
          </cell>
          <cell r="B2171" t="str">
            <v>Mietartikel</v>
          </cell>
          <cell r="C2171" t="str">
            <v>Trendy - Villeroy &amp; Boch</v>
          </cell>
          <cell r="D2171" t="str">
            <v>Servierplatte trendy oval 22 cm</v>
          </cell>
          <cell r="F2171">
            <v>0.35</v>
          </cell>
          <cell r="G2171">
            <v>0.12</v>
          </cell>
          <cell r="H2171">
            <v>0</v>
          </cell>
          <cell r="I2171">
            <v>11</v>
          </cell>
          <cell r="J2171">
            <v>307</v>
          </cell>
          <cell r="K2171">
            <v>1.1000000000000001E-3</v>
          </cell>
          <cell r="M2171" t="str">
            <v>40</v>
          </cell>
          <cell r="N2171" t="str">
            <v>Ovale schaal trendy B22*D14,9*H1,7 cm</v>
          </cell>
          <cell r="P2171" t="str">
            <v>Plateau de service ovale 22 cm trendy</v>
          </cell>
          <cell r="R2171" t="str">
            <v>Oval platter Trendy W22*D14.9*H1.7 cm</v>
          </cell>
          <cell r="T2171">
            <v>1.05</v>
          </cell>
        </row>
        <row r="2172">
          <cell r="A2172">
            <v>4376</v>
          </cell>
          <cell r="B2172" t="str">
            <v>Mietartikel</v>
          </cell>
          <cell r="C2172" t="str">
            <v>Trendy - Villeroy &amp; Boch</v>
          </cell>
          <cell r="D2172" t="str">
            <v>Servierplatte trendy oval 31 cm</v>
          </cell>
          <cell r="F2172">
            <v>0.75</v>
          </cell>
          <cell r="G2172">
            <v>0.21</v>
          </cell>
          <cell r="H2172">
            <v>0</v>
          </cell>
          <cell r="I2172">
            <v>16.5</v>
          </cell>
          <cell r="J2172">
            <v>975</v>
          </cell>
          <cell r="K2172">
            <v>2.0999999999999999E-3</v>
          </cell>
          <cell r="M2172" t="str">
            <v>20</v>
          </cell>
          <cell r="N2172" t="str">
            <v>Ovale schaal trendy B31*D23,8*H2 cm</v>
          </cell>
          <cell r="P2172" t="str">
            <v>Plateau de service ovale 31 cm trendy</v>
          </cell>
          <cell r="R2172" t="str">
            <v>Oval platter Trendy W31*D23.8*H2 cm</v>
          </cell>
          <cell r="T2172">
            <v>2.0474999999999999</v>
          </cell>
        </row>
        <row r="2173">
          <cell r="A2173">
            <v>4377</v>
          </cell>
          <cell r="B2173" t="str">
            <v>Mietartikel</v>
          </cell>
          <cell r="C2173" t="str">
            <v>Trendy - Villeroy &amp; Boch</v>
          </cell>
          <cell r="D2173" t="str">
            <v>Servierplatte trendy oval 37 cm</v>
          </cell>
          <cell r="F2173">
            <v>1.1000000000000001</v>
          </cell>
          <cell r="G2173">
            <v>0.21</v>
          </cell>
          <cell r="H2173">
            <v>0</v>
          </cell>
          <cell r="I2173">
            <v>21.5</v>
          </cell>
          <cell r="J2173">
            <v>1178</v>
          </cell>
          <cell r="K2173">
            <v>2.0999999999999999E-3</v>
          </cell>
          <cell r="M2173" t="str">
            <v>20</v>
          </cell>
          <cell r="N2173" t="str">
            <v>Ovale schaal trendy B37*D23.8*H2 cm</v>
          </cell>
          <cell r="P2173" t="str">
            <v>Plateau de service ovale 37 cm trendy</v>
          </cell>
          <cell r="R2173" t="str">
            <v>Oval platter Trendy W37*D23.8*H2 cm</v>
          </cell>
          <cell r="T2173">
            <v>2.8</v>
          </cell>
        </row>
        <row r="2174">
          <cell r="A2174">
            <v>4378</v>
          </cell>
          <cell r="B2174" t="str">
            <v>Mietartikel</v>
          </cell>
          <cell r="C2174" t="str">
            <v>Trendy - Villeroy &amp; Boch</v>
          </cell>
          <cell r="D2174" t="str">
            <v>Mokkatasse trendy 10 cl H5,5 cm</v>
          </cell>
          <cell r="F2174">
            <v>0.35</v>
          </cell>
          <cell r="G2174">
            <v>0.12</v>
          </cell>
          <cell r="H2174">
            <v>0</v>
          </cell>
          <cell r="I2174">
            <v>4.4000000000000004</v>
          </cell>
          <cell r="J2174">
            <v>125</v>
          </cell>
          <cell r="K2174">
            <v>1.2999999999999999E-3</v>
          </cell>
          <cell r="M2174" t="str">
            <v>36</v>
          </cell>
          <cell r="N2174" t="str">
            <v>Mokkakop trendy 10 cl</v>
          </cell>
          <cell r="P2174" t="str">
            <v>Tasse à moka 10 cl trendy</v>
          </cell>
          <cell r="R2174" t="str">
            <v>Mocha coffee cup Trendy 10 cl</v>
          </cell>
          <cell r="T2174">
            <v>1.05</v>
          </cell>
        </row>
        <row r="2175">
          <cell r="A2175">
            <v>4379</v>
          </cell>
          <cell r="B2175" t="str">
            <v>Mietartikel</v>
          </cell>
          <cell r="C2175" t="str">
            <v>Trendy - Villeroy &amp; Boch</v>
          </cell>
          <cell r="D2175" t="str">
            <v>Mokka-Untertasse trendy Ø13 cm</v>
          </cell>
          <cell r="F2175">
            <v>0.35</v>
          </cell>
          <cell r="G2175">
            <v>0.12</v>
          </cell>
          <cell r="H2175">
            <v>0</v>
          </cell>
          <cell r="I2175">
            <v>3.5</v>
          </cell>
          <cell r="J2175">
            <v>165</v>
          </cell>
          <cell r="K2175">
            <v>5.9999999999999995E-4</v>
          </cell>
          <cell r="M2175" t="str">
            <v>60</v>
          </cell>
          <cell r="N2175" t="str">
            <v>Mokkaschotel trendy Ø 13 cm</v>
          </cell>
          <cell r="P2175" t="str">
            <v>Soucoupe moka trendy</v>
          </cell>
          <cell r="R2175" t="str">
            <v>Mocha saucer Trendy Ø13</v>
          </cell>
          <cell r="T2175">
            <v>1.05</v>
          </cell>
        </row>
        <row r="2176">
          <cell r="A2176">
            <v>4380</v>
          </cell>
          <cell r="B2176" t="str">
            <v>Mietartikel</v>
          </cell>
          <cell r="C2176" t="str">
            <v>Trendy - Villeroy &amp; Boch</v>
          </cell>
          <cell r="D2176" t="str">
            <v>Schüssel trendy Ø18*H5 cm</v>
          </cell>
          <cell r="F2176">
            <v>1.55</v>
          </cell>
          <cell r="G2176">
            <v>0.21</v>
          </cell>
          <cell r="H2176">
            <v>0</v>
          </cell>
          <cell r="I2176">
            <v>8.8000000000000007</v>
          </cell>
          <cell r="J2176">
            <v>430</v>
          </cell>
          <cell r="K2176">
            <v>1.8E-3</v>
          </cell>
          <cell r="M2176" t="str">
            <v>25</v>
          </cell>
          <cell r="N2176" t="str">
            <v>Komschaal trendy Ø18 cm H4,8 cm</v>
          </cell>
          <cell r="P2176" t="str">
            <v>Bol Ø 18 cm trendy</v>
          </cell>
          <cell r="R2176" t="str">
            <v>Bowl Trendy Ø18 cm H4.8 cm</v>
          </cell>
          <cell r="T2176">
            <v>3.95</v>
          </cell>
        </row>
        <row r="2177">
          <cell r="A2177">
            <v>4381</v>
          </cell>
          <cell r="B2177" t="str">
            <v>Mietartikel</v>
          </cell>
          <cell r="C2177" t="str">
            <v>Trendy - Villeroy &amp; Boch</v>
          </cell>
          <cell r="D2177" t="str">
            <v>Schüssel trendy Ø20*H5,5 cm</v>
          </cell>
          <cell r="F2177">
            <v>2.25</v>
          </cell>
          <cell r="G2177">
            <v>0.21</v>
          </cell>
          <cell r="H2177">
            <v>0</v>
          </cell>
          <cell r="I2177">
            <v>9.9</v>
          </cell>
          <cell r="J2177">
            <v>587</v>
          </cell>
          <cell r="K2177">
            <v>2.5999999999999999E-3</v>
          </cell>
          <cell r="M2177" t="str">
            <v>20</v>
          </cell>
          <cell r="N2177" t="str">
            <v>Komschaal trendy Ø20 cm H5,5 cm</v>
          </cell>
          <cell r="P2177" t="str">
            <v>Bol Ø 20 cm trendy</v>
          </cell>
          <cell r="R2177" t="str">
            <v>Bowl Trendy Ø20 cm H5.5 cm</v>
          </cell>
          <cell r="T2177">
            <v>5</v>
          </cell>
        </row>
        <row r="2178">
          <cell r="A2178">
            <v>4383</v>
          </cell>
          <cell r="B2178" t="str">
            <v>Mietartikel</v>
          </cell>
          <cell r="C2178" t="str">
            <v>Trendy - Villeroy &amp; Boch</v>
          </cell>
          <cell r="D2178" t="str">
            <v>Pfefferstreuer trendy H5 cm</v>
          </cell>
          <cell r="F2178">
            <v>0.35</v>
          </cell>
          <cell r="G2178">
            <v>0.21</v>
          </cell>
          <cell r="H2178">
            <v>0</v>
          </cell>
          <cell r="I2178">
            <v>6.6</v>
          </cell>
          <cell r="J2178">
            <v>62</v>
          </cell>
          <cell r="K2178">
            <v>8.9999999999999998E-4</v>
          </cell>
          <cell r="N2178" t="str">
            <v>Peperstrooier trendy H5 cm</v>
          </cell>
          <cell r="P2178" t="str">
            <v>Poivrier trendy</v>
          </cell>
          <cell r="R2178" t="str">
            <v>Pepper shaker Trendy H5 cm</v>
          </cell>
          <cell r="T2178">
            <v>1.05</v>
          </cell>
        </row>
        <row r="2179">
          <cell r="A2179">
            <v>4384</v>
          </cell>
          <cell r="B2179" t="str">
            <v>Mietartikel</v>
          </cell>
          <cell r="C2179" t="str">
            <v>Trendy - Villeroy &amp; Boch</v>
          </cell>
          <cell r="D2179" t="str">
            <v>Salzstreuer trendy H5 cm</v>
          </cell>
          <cell r="F2179">
            <v>0.35</v>
          </cell>
          <cell r="G2179">
            <v>0.21</v>
          </cell>
          <cell r="H2179">
            <v>0</v>
          </cell>
          <cell r="I2179">
            <v>6.6</v>
          </cell>
          <cell r="J2179">
            <v>70</v>
          </cell>
          <cell r="K2179">
            <v>8.9999999999999998E-4</v>
          </cell>
          <cell r="N2179" t="str">
            <v>Zoutstrooier trendy H5 cm</v>
          </cell>
          <cell r="P2179" t="str">
            <v>Salière trendy</v>
          </cell>
          <cell r="R2179" t="str">
            <v>Salt shaker Trendy H5 cm</v>
          </cell>
          <cell r="T2179">
            <v>1.05</v>
          </cell>
        </row>
        <row r="2180">
          <cell r="A2180">
            <v>4385</v>
          </cell>
          <cell r="B2180" t="str">
            <v>Mietartikel</v>
          </cell>
          <cell r="C2180" t="str">
            <v>Trendy - Villeroy &amp; Boch</v>
          </cell>
          <cell r="D2180" t="str">
            <v>Eierbecher trendy H4,5 cm</v>
          </cell>
          <cell r="F2180">
            <v>0.35</v>
          </cell>
          <cell r="G2180">
            <v>0.12</v>
          </cell>
          <cell r="H2180">
            <v>0</v>
          </cell>
          <cell r="I2180">
            <v>4.4000000000000004</v>
          </cell>
          <cell r="J2180">
            <v>88</v>
          </cell>
          <cell r="K2180">
            <v>1.2999999999999999E-3</v>
          </cell>
          <cell r="M2180" t="str">
            <v>36</v>
          </cell>
          <cell r="N2180" t="str">
            <v>Eierdop trendy</v>
          </cell>
          <cell r="P2180" t="str">
            <v>Coquetier trendy</v>
          </cell>
          <cell r="R2180" t="str">
            <v>Egg cup Trendy</v>
          </cell>
          <cell r="T2180">
            <v>1.05</v>
          </cell>
        </row>
        <row r="2181">
          <cell r="A2181">
            <v>4386</v>
          </cell>
          <cell r="B2181" t="str">
            <v>Mietartikel</v>
          </cell>
          <cell r="C2181" t="str">
            <v>Trendy - Villeroy &amp; Boch</v>
          </cell>
          <cell r="D2181" t="str">
            <v>Ascher trendy Ø9 cm</v>
          </cell>
          <cell r="F2181">
            <v>0.35</v>
          </cell>
          <cell r="G2181">
            <v>0.12</v>
          </cell>
          <cell r="H2181">
            <v>0</v>
          </cell>
          <cell r="I2181">
            <v>5</v>
          </cell>
          <cell r="J2181">
            <v>181</v>
          </cell>
          <cell r="K2181">
            <v>8.0000000000000004E-4</v>
          </cell>
          <cell r="M2181" t="str">
            <v>45</v>
          </cell>
          <cell r="N2181" t="str">
            <v>Asbak trendy Ø9,2 H3,7 cm</v>
          </cell>
          <cell r="P2181" t="str">
            <v>Cendrier trendy</v>
          </cell>
          <cell r="R2181" t="str">
            <v>Ashtray Trendy Ø9.2 H3.7 cm</v>
          </cell>
          <cell r="T2181">
            <v>1.05</v>
          </cell>
        </row>
        <row r="2182">
          <cell r="A2182">
            <v>4388</v>
          </cell>
          <cell r="B2182" t="str">
            <v>Mietartikel</v>
          </cell>
          <cell r="C2182" t="str">
            <v>Trendy - Villeroy &amp; Boch</v>
          </cell>
          <cell r="D2182" t="str">
            <v>Schüssel trendy Ø15*H4 cm</v>
          </cell>
          <cell r="F2182">
            <v>0.35</v>
          </cell>
          <cell r="G2182">
            <v>0.21</v>
          </cell>
          <cell r="H2182">
            <v>0</v>
          </cell>
          <cell r="I2182">
            <v>5.3</v>
          </cell>
          <cell r="J2182">
            <v>294</v>
          </cell>
          <cell r="K2182">
            <v>1.1000000000000001E-3</v>
          </cell>
          <cell r="M2182" t="str">
            <v>40</v>
          </cell>
          <cell r="N2182" t="str">
            <v>Komschaal trendy Ø15 cm H4 cm</v>
          </cell>
          <cell r="P2182" t="str">
            <v>Bol Ø 15 cm trendy</v>
          </cell>
          <cell r="R2182" t="str">
            <v>Bowl Trendy Ø15 cm H4 cm</v>
          </cell>
          <cell r="T2182">
            <v>1.05</v>
          </cell>
        </row>
        <row r="2183">
          <cell r="A2183">
            <v>4391</v>
          </cell>
          <cell r="B2183" t="str">
            <v>Mietartikel</v>
          </cell>
          <cell r="C2183" t="str">
            <v>Designerstühle</v>
          </cell>
          <cell r="D2183" t="str">
            <v>Filzauflage weiß Stuhl Nancy B40*T37 cm</v>
          </cell>
          <cell r="F2183">
            <v>3.25</v>
          </cell>
          <cell r="G2183">
            <v>0</v>
          </cell>
          <cell r="H2183">
            <v>1.1499999999999999</v>
          </cell>
          <cell r="I2183">
            <v>20</v>
          </cell>
          <cell r="J2183">
            <v>200</v>
          </cell>
          <cell r="K2183">
            <v>5.0000000000000001E-3</v>
          </cell>
          <cell r="N2183" t="str">
            <v>Viltkussentje wit B40*D37 cm stoel Nancy</v>
          </cell>
          <cell r="P2183" t="str">
            <v>Feutre 40*37 cm blanc pour chaise Nancy</v>
          </cell>
          <cell r="R2183" t="str">
            <v>Nancy chair felt pad white W40*D37 cm</v>
          </cell>
          <cell r="T2183">
            <v>6.5</v>
          </cell>
        </row>
        <row r="2184">
          <cell r="A2184">
            <v>4392</v>
          </cell>
          <cell r="B2184" t="str">
            <v>Mietartikel</v>
          </cell>
          <cell r="C2184" t="str">
            <v>Designerstühle</v>
          </cell>
          <cell r="D2184" t="str">
            <v>Filzauflage anthrazit Stuhl Nancy B40*T37 cm</v>
          </cell>
          <cell r="F2184">
            <v>3</v>
          </cell>
          <cell r="G2184">
            <v>0</v>
          </cell>
          <cell r="H2184">
            <v>1.1499999999999999</v>
          </cell>
          <cell r="I2184">
            <v>20</v>
          </cell>
          <cell r="J2184">
            <v>200</v>
          </cell>
          <cell r="K2184">
            <v>5.0000000000000001E-3</v>
          </cell>
          <cell r="N2184" t="str">
            <v>Viltkussentje antraciet B40*D37 cm stoel Nancy</v>
          </cell>
          <cell r="P2184" t="str">
            <v>Feutre 40*37 cm anthracit pour chaise Nancy</v>
          </cell>
          <cell r="R2184" t="str">
            <v>Nancy chair felt pad anthracite W40*D37 cm</v>
          </cell>
          <cell r="T2184">
            <v>6.5</v>
          </cell>
        </row>
        <row r="2185">
          <cell r="A2185">
            <v>4393</v>
          </cell>
          <cell r="B2185" t="str">
            <v>Mietartikel</v>
          </cell>
          <cell r="C2185" t="str">
            <v>Designerstühle</v>
          </cell>
          <cell r="D2185" t="str">
            <v>Filzauflage 40*37 cm grau Stuhl Nancy</v>
          </cell>
          <cell r="F2185">
            <v>2.9</v>
          </cell>
          <cell r="G2185">
            <v>0</v>
          </cell>
          <cell r="H2185">
            <v>1.1499999999999999</v>
          </cell>
          <cell r="I2185">
            <v>20</v>
          </cell>
          <cell r="J2185">
            <v>200</v>
          </cell>
          <cell r="K2185">
            <v>5.0000000000000001E-3</v>
          </cell>
          <cell r="N2185" t="str">
            <v>Viltkussentje 40*37 cm grijs stoel Nancy</v>
          </cell>
          <cell r="P2185" t="str">
            <v>Feutre 40*37 cm gris pour chaise Nancy</v>
          </cell>
          <cell r="R2185" t="str">
            <v>Felt pad 40*37 cm grey chair Nancy</v>
          </cell>
          <cell r="T2185">
            <v>6.5</v>
          </cell>
        </row>
        <row r="2186">
          <cell r="A2186">
            <v>4394</v>
          </cell>
          <cell r="B2186" t="str">
            <v>Mietartikel</v>
          </cell>
          <cell r="C2186" t="str">
            <v>Holzstühle</v>
          </cell>
          <cell r="D2186" t="str">
            <v>Filzauflage 40*37 cm rot Stuhl Nancy</v>
          </cell>
          <cell r="F2186">
            <v>2.9</v>
          </cell>
          <cell r="G2186">
            <v>0</v>
          </cell>
          <cell r="H2186">
            <v>1.1499999999999999</v>
          </cell>
          <cell r="I2186">
            <v>20</v>
          </cell>
          <cell r="J2186">
            <v>200</v>
          </cell>
          <cell r="K2186">
            <v>5.0000000000000001E-3</v>
          </cell>
          <cell r="N2186" t="str">
            <v>Viltkussentje 40*37 cm rood stoel Nancy</v>
          </cell>
          <cell r="P2186" t="str">
            <v>Feutre 40*37 cm rouge pour chaise Nancy</v>
          </cell>
          <cell r="R2186" t="str">
            <v>Felt pad 40*37 cm red chair Nancy</v>
          </cell>
          <cell r="T2186">
            <v>6.5</v>
          </cell>
        </row>
        <row r="2187">
          <cell r="A2187">
            <v>4395</v>
          </cell>
          <cell r="B2187" t="str">
            <v>Mietartikel</v>
          </cell>
          <cell r="C2187" t="str">
            <v>Holzstühle</v>
          </cell>
          <cell r="D2187" t="str">
            <v>Filzauflage 40*37 cm blau Stuhl Nancy</v>
          </cell>
          <cell r="F2187">
            <v>2.9</v>
          </cell>
          <cell r="G2187">
            <v>0</v>
          </cell>
          <cell r="H2187">
            <v>1.1499999999999999</v>
          </cell>
          <cell r="I2187">
            <v>20</v>
          </cell>
          <cell r="J2187">
            <v>200</v>
          </cell>
          <cell r="K2187">
            <v>5.0000000000000001E-3</v>
          </cell>
          <cell r="N2187" t="str">
            <v>Viltkussentje 40*37 cm rood blauw Nancy</v>
          </cell>
          <cell r="P2187" t="str">
            <v>Feutre 40*37 cm bleu pour chaise Nancy</v>
          </cell>
          <cell r="R2187" t="str">
            <v>Felt pad 40*37 cm blue chair Nancy</v>
          </cell>
          <cell r="T2187">
            <v>6.5</v>
          </cell>
        </row>
        <row r="2188">
          <cell r="A2188">
            <v>4396</v>
          </cell>
          <cell r="B2188" t="str">
            <v>Mietartikel</v>
          </cell>
          <cell r="C2188" t="str">
            <v>Holzstühle</v>
          </cell>
          <cell r="D2188" t="str">
            <v>Filzauflage 40*37 cm orange Stuhl Nancy</v>
          </cell>
          <cell r="F2188">
            <v>2.9</v>
          </cell>
          <cell r="G2188">
            <v>0</v>
          </cell>
          <cell r="H2188">
            <v>1.1499999999999999</v>
          </cell>
          <cell r="I2188">
            <v>20</v>
          </cell>
          <cell r="J2188">
            <v>200</v>
          </cell>
          <cell r="K2188">
            <v>5.0000000000000001E-3</v>
          </cell>
          <cell r="N2188" t="str">
            <v>Viltkussentje 40*37 cm oranje blauw Nancy</v>
          </cell>
          <cell r="P2188" t="str">
            <v>Feutre 40*37 cm orange pour chaise Nancy</v>
          </cell>
          <cell r="R2188" t="str">
            <v>Felt pad 40*37 cm orange chair Nancy</v>
          </cell>
          <cell r="T2188">
            <v>6.5</v>
          </cell>
        </row>
        <row r="2189">
          <cell r="A2189">
            <v>4403</v>
          </cell>
          <cell r="B2189" t="str">
            <v>Mietartikel</v>
          </cell>
          <cell r="C2189" t="str">
            <v>Frontcooking</v>
          </cell>
          <cell r="D2189" t="str">
            <v>K-Pot Rieber 2/3 GN 230V/1600W L36*B38*H9 cm</v>
          </cell>
          <cell r="E2189" t="str">
            <v>12 Funktionen wählbar: 6 Programme zum Regenerieren, 3 Warmhaltestufen und 3 Leistungsstufen</v>
          </cell>
          <cell r="F2189">
            <v>45</v>
          </cell>
          <cell r="G2189">
            <v>7.5</v>
          </cell>
          <cell r="H2189">
            <v>0</v>
          </cell>
          <cell r="I2189">
            <v>929.5</v>
          </cell>
          <cell r="J2189">
            <v>9000</v>
          </cell>
          <cell r="K2189">
            <v>2.5000000000000001E-2</v>
          </cell>
          <cell r="N2189" t="str">
            <v>K-Pot Rieber 2/3 GN 230V/1600W L36*B38*H9 cm</v>
          </cell>
          <cell r="O2189" t="str">
            <v>12 keuzefuncties: 6 programma's regenereren, 3 warmhoudstanden en_x000D_
3 vermogenstanden</v>
          </cell>
          <cell r="Q2189" t="str">
            <v>_x000D_</v>
          </cell>
          <cell r="S2189" t="str">
            <v>_x000D_</v>
          </cell>
          <cell r="T2189">
            <v>100</v>
          </cell>
        </row>
        <row r="2190">
          <cell r="A2190">
            <v>4412</v>
          </cell>
          <cell r="B2190" t="str">
            <v>Mietartikel</v>
          </cell>
          <cell r="C2190" t="str">
            <v>Frontcooking</v>
          </cell>
          <cell r="D2190" t="str">
            <v>Thermoplate K-Pot beschichtet 1/3 GN 6.5 cm tief</v>
          </cell>
          <cell r="F2190">
            <v>8.5</v>
          </cell>
          <cell r="G2190">
            <v>8.5</v>
          </cell>
          <cell r="H2190">
            <v>0</v>
          </cell>
          <cell r="I2190">
            <v>170.5</v>
          </cell>
          <cell r="J2190">
            <v>1250</v>
          </cell>
          <cell r="K2190">
            <v>5.0000000000000001E-3</v>
          </cell>
          <cell r="N2190" t="str">
            <v>Thermoplate K-Pot 1/3 GN 6.5 cm diep</v>
          </cell>
          <cell r="T2190">
            <v>25</v>
          </cell>
        </row>
        <row r="2191">
          <cell r="A2191">
            <v>4413</v>
          </cell>
          <cell r="B2191" t="str">
            <v>Mietartikel</v>
          </cell>
          <cell r="C2191" t="str">
            <v>Frontcooking</v>
          </cell>
          <cell r="D2191" t="str">
            <v>Thermoplate K-Pot beschichtet 1/3 GN 10 cm tief</v>
          </cell>
          <cell r="F2191">
            <v>10</v>
          </cell>
          <cell r="G2191">
            <v>8.5</v>
          </cell>
          <cell r="H2191">
            <v>0</v>
          </cell>
          <cell r="I2191">
            <v>207.9</v>
          </cell>
          <cell r="J2191">
            <v>1500</v>
          </cell>
          <cell r="K2191">
            <v>6.0000000000000001E-3</v>
          </cell>
          <cell r="N2191" t="str">
            <v>Thermoplate K-Pot 1/3 GN 10 cm diep</v>
          </cell>
          <cell r="T2191">
            <v>28.5</v>
          </cell>
        </row>
        <row r="2192">
          <cell r="A2192">
            <v>4415</v>
          </cell>
          <cell r="B2192" t="str">
            <v>Mietartikel</v>
          </cell>
          <cell r="C2192" t="str">
            <v>Frontcooking</v>
          </cell>
          <cell r="D2192" t="str">
            <v>Buffetdeckel für Thermoplate K-Pot 1/3 GN</v>
          </cell>
          <cell r="F2192">
            <v>3.5</v>
          </cell>
          <cell r="G2192">
            <v>1</v>
          </cell>
          <cell r="H2192">
            <v>0</v>
          </cell>
          <cell r="I2192">
            <v>93.5</v>
          </cell>
          <cell r="J2192">
            <v>2000</v>
          </cell>
          <cell r="K2192">
            <v>5.0000000000000001E-3</v>
          </cell>
          <cell r="N2192" t="str">
            <v>Buffetdeksel voor thermoplate K-Pot 1/3 GN</v>
          </cell>
          <cell r="T2192">
            <v>8</v>
          </cell>
        </row>
        <row r="2193">
          <cell r="A2193">
            <v>4422</v>
          </cell>
          <cell r="B2193" t="str">
            <v>Mietartikel</v>
          </cell>
          <cell r="C2193" t="str">
            <v>Frontcooking</v>
          </cell>
          <cell r="D2193" t="str">
            <v>Thermoplate K-Pot beschichtet 2/3 GN 6.5 cm tief</v>
          </cell>
          <cell r="F2193">
            <v>10</v>
          </cell>
          <cell r="G2193">
            <v>1.5</v>
          </cell>
          <cell r="H2193">
            <v>0</v>
          </cell>
          <cell r="I2193">
            <v>207.9</v>
          </cell>
          <cell r="J2193">
            <v>2500</v>
          </cell>
          <cell r="K2193">
            <v>8.0000000000000002E-3</v>
          </cell>
          <cell r="N2193" t="str">
            <v>Thermoplate K-Pot 2/3 GN 6.5 cm diep</v>
          </cell>
          <cell r="T2193">
            <v>22</v>
          </cell>
        </row>
        <row r="2194">
          <cell r="A2194">
            <v>4423</v>
          </cell>
          <cell r="B2194" t="str">
            <v>Mietartikel</v>
          </cell>
          <cell r="C2194" t="str">
            <v>Frontcooking</v>
          </cell>
          <cell r="D2194" t="str">
            <v>Thermoplate K-Pot beschichtet 2/3 GN 10 cm tief</v>
          </cell>
          <cell r="F2194">
            <v>11.5</v>
          </cell>
          <cell r="G2194">
            <v>1.5</v>
          </cell>
          <cell r="H2194">
            <v>0</v>
          </cell>
          <cell r="I2194">
            <v>218.9</v>
          </cell>
          <cell r="J2194">
            <v>3000</v>
          </cell>
          <cell r="K2194">
            <v>8.9999999999999993E-3</v>
          </cell>
          <cell r="N2194" t="str">
            <v>Thermoplate K-Pot 2/3 GN 10 cm diep</v>
          </cell>
          <cell r="T2194">
            <v>25</v>
          </cell>
        </row>
        <row r="2195">
          <cell r="A2195">
            <v>4425</v>
          </cell>
          <cell r="B2195" t="str">
            <v>Mietartikel</v>
          </cell>
          <cell r="C2195" t="str">
            <v>Frontcooking</v>
          </cell>
          <cell r="D2195" t="str">
            <v>Buffetdeckel für Thermoplate K-Pot 2/3 GN</v>
          </cell>
          <cell r="F2195">
            <v>4.25</v>
          </cell>
          <cell r="G2195">
            <v>0.73</v>
          </cell>
          <cell r="H2195">
            <v>0</v>
          </cell>
          <cell r="I2195">
            <v>97.9</v>
          </cell>
          <cell r="J2195">
            <v>3000</v>
          </cell>
          <cell r="K2195">
            <v>7.4999999999999997E-3</v>
          </cell>
          <cell r="N2195" t="str">
            <v>Buffetdeksel voor thermoplate K-Pot 2/3 GN</v>
          </cell>
          <cell r="T2195">
            <v>9.5</v>
          </cell>
        </row>
        <row r="2196">
          <cell r="A2196">
            <v>4430</v>
          </cell>
          <cell r="B2196" t="str">
            <v>Mietartikel</v>
          </cell>
          <cell r="C2196" t="str">
            <v>La Scala - Villeroy &amp; Boch</v>
          </cell>
          <cell r="D2196" t="str">
            <v>Kaffeetasse La Scala 22 cl H6 cm</v>
          </cell>
          <cell r="F2196">
            <v>0.4</v>
          </cell>
          <cell r="G2196">
            <v>0.12</v>
          </cell>
          <cell r="H2196">
            <v>0</v>
          </cell>
          <cell r="I2196">
            <v>5.25</v>
          </cell>
          <cell r="J2196">
            <v>100</v>
          </cell>
          <cell r="K2196">
            <v>2E-3</v>
          </cell>
          <cell r="M2196" t="str">
            <v>25</v>
          </cell>
          <cell r="N2196" t="str">
            <v>Koffiekop La Scala 22 cl H6,1 cm</v>
          </cell>
          <cell r="P2196" t="str">
            <v>Tasse à café 22 cl La Scala</v>
          </cell>
          <cell r="R2196" t="str">
            <v>Coffee cup La Scala 22 cl H6.1 cm</v>
          </cell>
          <cell r="T2196">
            <v>1.05</v>
          </cell>
        </row>
        <row r="2197">
          <cell r="A2197">
            <v>4431</v>
          </cell>
          <cell r="B2197" t="str">
            <v>Mietartikel</v>
          </cell>
          <cell r="C2197" t="str">
            <v>La Scala - Villeroy &amp; Boch</v>
          </cell>
          <cell r="D2197" t="str">
            <v>Kaffeekanne La Scala 30 cl H14 cm</v>
          </cell>
          <cell r="F2197">
            <v>1.1000000000000001</v>
          </cell>
          <cell r="G2197">
            <v>0.21</v>
          </cell>
          <cell r="H2197">
            <v>0</v>
          </cell>
          <cell r="I2197">
            <v>19</v>
          </cell>
          <cell r="J2197">
            <v>300</v>
          </cell>
          <cell r="K2197">
            <v>4.4999999999999997E-3</v>
          </cell>
          <cell r="M2197" t="str">
            <v>10</v>
          </cell>
          <cell r="N2197" t="str">
            <v>Koffiekan La Scala 30 cl</v>
          </cell>
          <cell r="P2197" t="str">
            <v>Cafetière 30 cl La Scala</v>
          </cell>
          <cell r="R2197" t="str">
            <v>Coffee pot La Scala 30 cl</v>
          </cell>
          <cell r="T2197">
            <v>2.8</v>
          </cell>
        </row>
        <row r="2198">
          <cell r="A2198">
            <v>4432</v>
          </cell>
          <cell r="B2198" t="str">
            <v>Mietartikel</v>
          </cell>
          <cell r="C2198" t="str">
            <v>La Scala - Villeroy &amp; Boch</v>
          </cell>
          <cell r="D2198" t="str">
            <v>Untertasse Kombi La Scala Ø16 cm</v>
          </cell>
          <cell r="F2198">
            <v>0.4</v>
          </cell>
          <cell r="G2198">
            <v>0.12</v>
          </cell>
          <cell r="H2198">
            <v>0</v>
          </cell>
          <cell r="I2198">
            <v>4</v>
          </cell>
          <cell r="J2198">
            <v>250</v>
          </cell>
          <cell r="K2198">
            <v>8.9999999999999998E-4</v>
          </cell>
          <cell r="M2198" t="str">
            <v>50</v>
          </cell>
          <cell r="N2198" t="str">
            <v>Schotel kombi La Scala Ø16 cm</v>
          </cell>
          <cell r="P2198" t="str">
            <v>Soucoupe combi Ø 16 cm La Scala</v>
          </cell>
          <cell r="R2198" t="str">
            <v>Saucer combi La Scala Ø16 cm</v>
          </cell>
          <cell r="T2198">
            <v>1.05</v>
          </cell>
        </row>
        <row r="2199">
          <cell r="A2199">
            <v>4433</v>
          </cell>
          <cell r="B2199" t="str">
            <v>Mietartikel</v>
          </cell>
          <cell r="C2199" t="str">
            <v>La Scala - Villeroy &amp; Boch</v>
          </cell>
          <cell r="D2199" t="str">
            <v>Teller flach La Scala Ø21 cm</v>
          </cell>
          <cell r="F2199">
            <v>0.4</v>
          </cell>
          <cell r="G2199">
            <v>0.12</v>
          </cell>
          <cell r="H2199">
            <v>0</v>
          </cell>
          <cell r="I2199">
            <v>6</v>
          </cell>
          <cell r="J2199">
            <v>400</v>
          </cell>
          <cell r="K2199">
            <v>1.2999999999999999E-3</v>
          </cell>
          <cell r="M2199" t="str">
            <v>40</v>
          </cell>
          <cell r="N2199" t="str">
            <v>Dessertbord La Scala Ø21 cm</v>
          </cell>
          <cell r="P2199" t="str">
            <v>Assiette plate Ø 21 cm La Scala</v>
          </cell>
          <cell r="R2199" t="str">
            <v>Plate La Scala Ø21 cm</v>
          </cell>
          <cell r="T2199">
            <v>1.05</v>
          </cell>
        </row>
        <row r="2200">
          <cell r="A2200">
            <v>4434</v>
          </cell>
          <cell r="B2200" t="str">
            <v>Mietartikel</v>
          </cell>
          <cell r="C2200" t="str">
            <v>La Scala - Villeroy &amp; Boch</v>
          </cell>
          <cell r="D2200" t="str">
            <v>Teller flach La Scala Ø24 cm</v>
          </cell>
          <cell r="F2200">
            <v>0.4</v>
          </cell>
          <cell r="G2200">
            <v>0.12</v>
          </cell>
          <cell r="H2200">
            <v>0</v>
          </cell>
          <cell r="I2200">
            <v>7.5</v>
          </cell>
          <cell r="J2200">
            <v>500</v>
          </cell>
          <cell r="K2200">
            <v>1.2999999999999999E-3</v>
          </cell>
          <cell r="M2200" t="str">
            <v>40</v>
          </cell>
          <cell r="N2200" t="str">
            <v>Dinerbord La Scala Ø24 cm</v>
          </cell>
          <cell r="P2200" t="str">
            <v>Assiette plate Ø 24 cm La Scala</v>
          </cell>
          <cell r="R2200" t="str">
            <v>Plate La Scala Ø24 cm</v>
          </cell>
          <cell r="T2200">
            <v>1.05</v>
          </cell>
        </row>
        <row r="2201">
          <cell r="A2201">
            <v>4435</v>
          </cell>
          <cell r="B2201" t="str">
            <v>Mietartikel</v>
          </cell>
          <cell r="C2201" t="str">
            <v>La Scala - Villeroy &amp; Boch</v>
          </cell>
          <cell r="D2201" t="str">
            <v>Teller flach La Scala Ø27 cm</v>
          </cell>
          <cell r="F2201">
            <v>0.4</v>
          </cell>
          <cell r="G2201">
            <v>0.12</v>
          </cell>
          <cell r="H2201">
            <v>0</v>
          </cell>
          <cell r="I2201">
            <v>8.75</v>
          </cell>
          <cell r="J2201">
            <v>700</v>
          </cell>
          <cell r="K2201">
            <v>2.0999999999999999E-3</v>
          </cell>
          <cell r="M2201" t="str">
            <v>30</v>
          </cell>
          <cell r="N2201" t="str">
            <v>Dinerbord La Scala Ø27 cm</v>
          </cell>
          <cell r="P2201" t="str">
            <v>Assiette plate Ø 27 cm La Scala</v>
          </cell>
          <cell r="R2201" t="str">
            <v>Plate La Scala Ø27 cm</v>
          </cell>
          <cell r="T2201">
            <v>1.05</v>
          </cell>
        </row>
        <row r="2202">
          <cell r="A2202">
            <v>4436</v>
          </cell>
          <cell r="B2202" t="str">
            <v>Mietartikel</v>
          </cell>
          <cell r="C2202" t="str">
            <v>La Scala - Villeroy &amp; Boch</v>
          </cell>
          <cell r="D2202" t="str">
            <v>Side Plate La Scala Ø16 cm</v>
          </cell>
          <cell r="F2202">
            <v>0.4</v>
          </cell>
          <cell r="G2202">
            <v>0.12</v>
          </cell>
          <cell r="H2202">
            <v>0</v>
          </cell>
          <cell r="I2202">
            <v>4.75</v>
          </cell>
          <cell r="J2202">
            <v>250</v>
          </cell>
          <cell r="K2202">
            <v>6.9999999999999999E-4</v>
          </cell>
          <cell r="M2202" t="str">
            <v>60</v>
          </cell>
          <cell r="N2202" t="str">
            <v>Side Plate La Scala Ø16 cm</v>
          </cell>
          <cell r="P2202" t="str">
            <v>Side Plate Ø 16 cm La Scala</v>
          </cell>
          <cell r="R2202" t="str">
            <v>Side plate La Scala Ø16 cm</v>
          </cell>
          <cell r="T2202">
            <v>1.05</v>
          </cell>
        </row>
        <row r="2203">
          <cell r="A2203">
            <v>4437</v>
          </cell>
          <cell r="B2203" t="str">
            <v>Mietartikel</v>
          </cell>
          <cell r="C2203" t="str">
            <v>La Scala - Villeroy &amp; Boch</v>
          </cell>
          <cell r="D2203" t="str">
            <v>Teller tief La Scala oval 24 cm</v>
          </cell>
          <cell r="F2203">
            <v>0.4</v>
          </cell>
          <cell r="G2203">
            <v>0.12</v>
          </cell>
          <cell r="H2203">
            <v>0</v>
          </cell>
          <cell r="I2203">
            <v>7.5</v>
          </cell>
          <cell r="J2203">
            <v>500</v>
          </cell>
          <cell r="K2203">
            <v>1.2999999999999999E-3</v>
          </cell>
          <cell r="M2203" t="str">
            <v>35</v>
          </cell>
          <cell r="N2203" t="str">
            <v>Diep bord ovaal La Scala B24*D18*H4,5 cm</v>
          </cell>
          <cell r="P2203" t="str">
            <v>Assiette creuse ovale 24 cm La Scala</v>
          </cell>
          <cell r="R2203" t="str">
            <v>Oval plate deep La Scala W24*D18*H4.5 cm</v>
          </cell>
          <cell r="T2203">
            <v>1.05</v>
          </cell>
        </row>
        <row r="2204">
          <cell r="A2204">
            <v>4438</v>
          </cell>
          <cell r="B2204" t="str">
            <v>Mietartikel</v>
          </cell>
          <cell r="C2204" t="str">
            <v>La Scala - Villeroy &amp; Boch</v>
          </cell>
          <cell r="D2204" t="str">
            <v>Kaffeebecher La Scala 27 cl H8 cm</v>
          </cell>
          <cell r="F2204">
            <v>0.4</v>
          </cell>
          <cell r="G2204">
            <v>0.12</v>
          </cell>
          <cell r="H2204">
            <v>0</v>
          </cell>
          <cell r="I2204">
            <v>7.25</v>
          </cell>
          <cell r="J2204">
            <v>250</v>
          </cell>
          <cell r="N2204" t="str">
            <v>Koffiemok La Scala 27 cl</v>
          </cell>
          <cell r="P2204" t="str">
            <v>Bol à café 27 cl La Scala</v>
          </cell>
          <cell r="R2204" t="str">
            <v>Coffee mug La Scala 27 cl</v>
          </cell>
          <cell r="T2204">
            <v>1.05</v>
          </cell>
        </row>
        <row r="2205">
          <cell r="A2205">
            <v>4439</v>
          </cell>
          <cell r="B2205" t="str">
            <v>Mietartikel</v>
          </cell>
          <cell r="C2205" t="str">
            <v>La Scala - Villeroy &amp; Boch</v>
          </cell>
          <cell r="D2205" t="str">
            <v>Suppentasse La Scala 30 cl H5,5 cm</v>
          </cell>
          <cell r="F2205">
            <v>0.4</v>
          </cell>
          <cell r="G2205">
            <v>0.12</v>
          </cell>
          <cell r="H2205">
            <v>0</v>
          </cell>
          <cell r="I2205">
            <v>8.5</v>
          </cell>
          <cell r="J2205">
            <v>200</v>
          </cell>
          <cell r="K2205">
            <v>5.3E-3</v>
          </cell>
          <cell r="M2205" t="str">
            <v>9</v>
          </cell>
          <cell r="N2205" t="str">
            <v>Soepkop La Scala 30 cl H5,5 cm</v>
          </cell>
          <cell r="P2205" t="str">
            <v>Bol à soupe 30 cl La Scala</v>
          </cell>
          <cell r="R2205" t="str">
            <v>Soup cup La Scala 30 cl H5.5 cm</v>
          </cell>
          <cell r="T2205">
            <v>1.05</v>
          </cell>
        </row>
        <row r="2206">
          <cell r="A2206">
            <v>4440</v>
          </cell>
          <cell r="B2206" t="str">
            <v>Mietartikel</v>
          </cell>
          <cell r="C2206" t="str">
            <v>La Scala - Villeroy &amp; Boch</v>
          </cell>
          <cell r="D2206" t="str">
            <v>Cappuccinotasse La Scala 22 cl H6 cm</v>
          </cell>
          <cell r="F2206">
            <v>0.4</v>
          </cell>
          <cell r="G2206">
            <v>0.12</v>
          </cell>
          <cell r="H2206">
            <v>0</v>
          </cell>
          <cell r="I2206">
            <v>5.25</v>
          </cell>
          <cell r="J2206">
            <v>150</v>
          </cell>
          <cell r="K2206">
            <v>2.3999999999999998E-3</v>
          </cell>
          <cell r="M2206" t="str">
            <v>20</v>
          </cell>
          <cell r="N2206" t="str">
            <v>Cappuccinokop La Scala  22 cl H6,3 cm</v>
          </cell>
          <cell r="P2206" t="str">
            <v>Tasse cappuccino 22 cl La Scala</v>
          </cell>
          <cell r="R2206" t="str">
            <v>Cappuccino cup La Scala 22 cl H6.3 cm</v>
          </cell>
          <cell r="T2206">
            <v>1.05</v>
          </cell>
        </row>
        <row r="2207">
          <cell r="A2207">
            <v>4442</v>
          </cell>
          <cell r="B2207" t="str">
            <v>Mietartikel</v>
          </cell>
          <cell r="C2207" t="str">
            <v>La Scala - Villeroy &amp; Boch</v>
          </cell>
          <cell r="D2207" t="str">
            <v>Teller flach La Scala Ø29 cm</v>
          </cell>
          <cell r="F2207">
            <v>0.4</v>
          </cell>
          <cell r="G2207">
            <v>0.12</v>
          </cell>
          <cell r="H2207">
            <v>0</v>
          </cell>
          <cell r="I2207">
            <v>10.75</v>
          </cell>
          <cell r="J2207">
            <v>850</v>
          </cell>
          <cell r="K2207">
            <v>3.0999999999999999E-3</v>
          </cell>
          <cell r="M2207" t="str">
            <v>20</v>
          </cell>
          <cell r="N2207" t="str">
            <v>Dinerbord La Scala Ø29 cm</v>
          </cell>
          <cell r="P2207" t="str">
            <v>Assiette plate Ø 29 cm La Scala</v>
          </cell>
          <cell r="R2207" t="str">
            <v>Plate La Scala Ø29 cm</v>
          </cell>
          <cell r="T2207">
            <v>1.05</v>
          </cell>
        </row>
        <row r="2208">
          <cell r="A2208">
            <v>4443</v>
          </cell>
          <cell r="B2208" t="str">
            <v>Mietartikel</v>
          </cell>
          <cell r="C2208" t="str">
            <v>La Scala - Villeroy &amp; Boch</v>
          </cell>
          <cell r="D2208" t="str">
            <v>Milchkanne La Scala 25 cl H6,5 cm</v>
          </cell>
          <cell r="F2208">
            <v>0.4</v>
          </cell>
          <cell r="G2208">
            <v>0.12</v>
          </cell>
          <cell r="H2208">
            <v>0</v>
          </cell>
          <cell r="I2208">
            <v>7.25</v>
          </cell>
          <cell r="J2208">
            <v>200</v>
          </cell>
          <cell r="K2208">
            <v>8.9999999999999998E-4</v>
          </cell>
          <cell r="M2208" t="str">
            <v>20</v>
          </cell>
          <cell r="N2208" t="str">
            <v>Roomkan La Scala 25 cl H6,5 cm</v>
          </cell>
          <cell r="P2208" t="str">
            <v>Crémier 25 cl La Scala</v>
          </cell>
          <cell r="R2208" t="str">
            <v>Milk jug La Scala 25 cl H6.5 cm</v>
          </cell>
          <cell r="T2208">
            <v>1.05</v>
          </cell>
        </row>
        <row r="2209">
          <cell r="A2209">
            <v>4444</v>
          </cell>
          <cell r="B2209" t="str">
            <v>Mietartikel</v>
          </cell>
          <cell r="C2209" t="str">
            <v>La Scala - Villeroy &amp; Boch</v>
          </cell>
          <cell r="D2209" t="str">
            <v>Zuckerdose La Scala 22 cl H6,3 cm</v>
          </cell>
          <cell r="F2209">
            <v>0.4</v>
          </cell>
          <cell r="G2209">
            <v>0.12</v>
          </cell>
          <cell r="H2209">
            <v>0</v>
          </cell>
          <cell r="I2209">
            <v>6</v>
          </cell>
          <cell r="J2209">
            <v>150</v>
          </cell>
          <cell r="K2209">
            <v>1.5E-3</v>
          </cell>
          <cell r="M2209" t="str">
            <v>32</v>
          </cell>
          <cell r="N2209" t="str">
            <v>Suikerpot La Scala 22 cl H6,3 cm</v>
          </cell>
          <cell r="P2209" t="str">
            <v>Sucrier 22 cl La Scala</v>
          </cell>
          <cell r="R2209" t="str">
            <v>Sugar bowl La Scala 22 cl H6.3 cm</v>
          </cell>
          <cell r="T2209">
            <v>1.05</v>
          </cell>
        </row>
        <row r="2210">
          <cell r="A2210">
            <v>4445</v>
          </cell>
          <cell r="B2210" t="str">
            <v>Mietartikel</v>
          </cell>
          <cell r="C2210" t="str">
            <v>La Scala - Villeroy &amp; Boch</v>
          </cell>
          <cell r="D2210" t="str">
            <v>Servierplatte La Scala oval 24 cm</v>
          </cell>
          <cell r="F2210">
            <v>0.4</v>
          </cell>
          <cell r="G2210">
            <v>0.12</v>
          </cell>
          <cell r="H2210">
            <v>0</v>
          </cell>
          <cell r="I2210">
            <v>13</v>
          </cell>
          <cell r="J2210">
            <v>400</v>
          </cell>
          <cell r="K2210">
            <v>1.1000000000000001E-3</v>
          </cell>
          <cell r="M2210" t="str">
            <v>40</v>
          </cell>
          <cell r="N2210" t="str">
            <v>Ovale schaal La Scala B24*D16.8*H2.5 cm</v>
          </cell>
          <cell r="P2210" t="str">
            <v>Plateau de service ovale 24 cm La Scala</v>
          </cell>
          <cell r="R2210" t="str">
            <v>Oval platter La Scala W24*D16.8*H2.5 cm</v>
          </cell>
          <cell r="T2210">
            <v>1.05</v>
          </cell>
        </row>
        <row r="2211">
          <cell r="A2211">
            <v>4447</v>
          </cell>
          <cell r="B2211" t="str">
            <v>Mietartikel</v>
          </cell>
          <cell r="C2211" t="str">
            <v>La Scala - Villeroy &amp; Boch</v>
          </cell>
          <cell r="D2211" t="str">
            <v>Servierplatte La Scala Ø32 cm</v>
          </cell>
          <cell r="F2211">
            <v>1.1000000000000001</v>
          </cell>
          <cell r="G2211">
            <v>0.21</v>
          </cell>
          <cell r="H2211">
            <v>0</v>
          </cell>
          <cell r="I2211">
            <v>13</v>
          </cell>
          <cell r="J2211">
            <v>1000</v>
          </cell>
          <cell r="K2211">
            <v>5.1000000000000004E-3</v>
          </cell>
          <cell r="M2211" t="str">
            <v>15</v>
          </cell>
          <cell r="N2211" t="str">
            <v>Opdienschaal La Scala Ø32 cm</v>
          </cell>
          <cell r="P2211" t="str">
            <v>Plateau de service Ø 32 cm La Scala</v>
          </cell>
          <cell r="R2211" t="str">
            <v>Platter La Scala Ø32 cm</v>
          </cell>
          <cell r="T2211">
            <v>2.8</v>
          </cell>
        </row>
        <row r="2212">
          <cell r="A2212">
            <v>4448</v>
          </cell>
          <cell r="B2212" t="str">
            <v>Mietartikel</v>
          </cell>
          <cell r="C2212" t="str">
            <v>La Scala - Villeroy &amp; Boch</v>
          </cell>
          <cell r="D2212" t="str">
            <v>Mokkatasse La Scala 9 cl H5,5 cm</v>
          </cell>
          <cell r="F2212">
            <v>0.4</v>
          </cell>
          <cell r="G2212">
            <v>0.12</v>
          </cell>
          <cell r="H2212">
            <v>0</v>
          </cell>
          <cell r="I2212">
            <v>4.75</v>
          </cell>
          <cell r="J2212">
            <v>100</v>
          </cell>
          <cell r="K2212">
            <v>1.2999999999999999E-3</v>
          </cell>
          <cell r="M2212" t="str">
            <v>36</v>
          </cell>
          <cell r="N2212" t="str">
            <v>Mokkakop La Scala 9 cl H5,5 cm</v>
          </cell>
          <cell r="P2212" t="str">
            <v>Tasse à moka 9 cl La Scala</v>
          </cell>
          <cell r="R2212" t="str">
            <v>Mocha coffee cup La Scala 9 cl H5.5 cm</v>
          </cell>
          <cell r="T2212">
            <v>1.05</v>
          </cell>
        </row>
        <row r="2213">
          <cell r="A2213">
            <v>4449</v>
          </cell>
          <cell r="B2213" t="str">
            <v>Mietartikel</v>
          </cell>
          <cell r="C2213" t="str">
            <v>La Scala - Villeroy &amp; Boch</v>
          </cell>
          <cell r="D2213" t="str">
            <v>Mokka-Untertasse La Scala Ø12 cm</v>
          </cell>
          <cell r="F2213">
            <v>0.4</v>
          </cell>
          <cell r="G2213">
            <v>0.12</v>
          </cell>
          <cell r="H2213">
            <v>0</v>
          </cell>
          <cell r="I2213">
            <v>4.25</v>
          </cell>
          <cell r="J2213">
            <v>150</v>
          </cell>
          <cell r="K2213">
            <v>5.0000000000000001E-4</v>
          </cell>
          <cell r="M2213" t="str">
            <v>70</v>
          </cell>
          <cell r="N2213" t="str">
            <v>Mokkaschotel La Scala Ø12 cm</v>
          </cell>
          <cell r="P2213" t="str">
            <v>Soucoupe moka La Scala</v>
          </cell>
          <cell r="R2213" t="str">
            <v>Mocha saucer La Scala Ø12 cm</v>
          </cell>
          <cell r="T2213">
            <v>1.05</v>
          </cell>
        </row>
        <row r="2214">
          <cell r="A2214">
            <v>4450</v>
          </cell>
          <cell r="B2214" t="str">
            <v>Mietartikel</v>
          </cell>
          <cell r="C2214" t="str">
            <v>La Scala - Villeroy &amp; Boch</v>
          </cell>
          <cell r="D2214" t="str">
            <v>Schüssel La Scala 18*18*H4,5 cm</v>
          </cell>
          <cell r="F2214">
            <v>1.6</v>
          </cell>
          <cell r="G2214">
            <v>0.21</v>
          </cell>
          <cell r="H2214">
            <v>0</v>
          </cell>
          <cell r="I2214">
            <v>13</v>
          </cell>
          <cell r="J2214">
            <v>400</v>
          </cell>
          <cell r="K2214">
            <v>1.2999999999999999E-3</v>
          </cell>
          <cell r="M2214" t="str">
            <v>35</v>
          </cell>
          <cell r="N2214" t="str">
            <v>Komschaal La Scala B18*D18*H4,5 cm</v>
          </cell>
          <cell r="P2214" t="str">
            <v>Bol 18*18 cm La Scala</v>
          </cell>
          <cell r="R2214" t="str">
            <v>Bowl La Scala W18*D18*H4.5 cm</v>
          </cell>
          <cell r="T2214">
            <v>3.95</v>
          </cell>
        </row>
        <row r="2215">
          <cell r="A2215">
            <v>4451</v>
          </cell>
          <cell r="B2215" t="str">
            <v>Mietartikel</v>
          </cell>
          <cell r="C2215" t="str">
            <v>La Scala - Villeroy &amp; Boch</v>
          </cell>
          <cell r="D2215" t="str">
            <v>Schüssel La Scala 21*21*H5,5 cm</v>
          </cell>
          <cell r="F2215">
            <v>2.25</v>
          </cell>
          <cell r="G2215">
            <v>0.21</v>
          </cell>
          <cell r="H2215">
            <v>0</v>
          </cell>
          <cell r="I2215">
            <v>15</v>
          </cell>
          <cell r="J2215">
            <v>600</v>
          </cell>
          <cell r="K2215">
            <v>1.6999999999999999E-3</v>
          </cell>
          <cell r="M2215" t="str">
            <v>30</v>
          </cell>
          <cell r="N2215" t="str">
            <v>Komschaal La Scala B21*D21*H5.5 cm</v>
          </cell>
          <cell r="P2215" t="str">
            <v>Bol 21*21 cm La Scala</v>
          </cell>
          <cell r="R2215" t="str">
            <v>Bowl La Scala W21*D21*H5.5 cm</v>
          </cell>
          <cell r="T2215">
            <v>5</v>
          </cell>
        </row>
        <row r="2216">
          <cell r="A2216">
            <v>4453</v>
          </cell>
          <cell r="B2216" t="str">
            <v>Mietartikel</v>
          </cell>
          <cell r="C2216" t="str">
            <v>La Scala - Villeroy &amp; Boch</v>
          </cell>
          <cell r="D2216" t="str">
            <v>Pfefferstreuer La Scala H6,5 cm</v>
          </cell>
          <cell r="F2216">
            <v>0.4</v>
          </cell>
          <cell r="G2216">
            <v>0.21</v>
          </cell>
          <cell r="H2216">
            <v>0</v>
          </cell>
          <cell r="I2216">
            <v>7.5</v>
          </cell>
          <cell r="J2216">
            <v>100</v>
          </cell>
          <cell r="K2216">
            <v>5.9999999999999995E-4</v>
          </cell>
          <cell r="M2216" t="str">
            <v>52</v>
          </cell>
          <cell r="N2216" t="str">
            <v>Peperstrooier La Scala H6,5 cm</v>
          </cell>
          <cell r="P2216" t="str">
            <v>Poivrier La Scala</v>
          </cell>
          <cell r="R2216" t="str">
            <v>Pepper shaker La Scala H6.5 cm</v>
          </cell>
          <cell r="T2216">
            <v>1.05</v>
          </cell>
        </row>
        <row r="2217">
          <cell r="A2217">
            <v>4454</v>
          </cell>
          <cell r="B2217" t="str">
            <v>Mietartikel</v>
          </cell>
          <cell r="C2217" t="str">
            <v>La Scala - Villeroy &amp; Boch</v>
          </cell>
          <cell r="D2217" t="str">
            <v>Salzstreuer La Scala H6,5 cm</v>
          </cell>
          <cell r="F2217">
            <v>0.4</v>
          </cell>
          <cell r="G2217">
            <v>0.21</v>
          </cell>
          <cell r="H2217">
            <v>0</v>
          </cell>
          <cell r="I2217">
            <v>7.5</v>
          </cell>
          <cell r="J2217">
            <v>100</v>
          </cell>
          <cell r="K2217">
            <v>5.9999999999999995E-4</v>
          </cell>
          <cell r="M2217" t="str">
            <v>52</v>
          </cell>
          <cell r="N2217" t="str">
            <v>Zoutstrooier La Scala H6,5 cm</v>
          </cell>
          <cell r="P2217" t="str">
            <v>Salière La Scala</v>
          </cell>
          <cell r="R2217" t="str">
            <v>Salt shaker La Scala H6.5 cm</v>
          </cell>
          <cell r="T2217">
            <v>1.05</v>
          </cell>
        </row>
        <row r="2218">
          <cell r="A2218">
            <v>4455</v>
          </cell>
          <cell r="B2218" t="str">
            <v>Mietartikel</v>
          </cell>
          <cell r="C2218" t="str">
            <v>Designerstühle</v>
          </cell>
          <cell r="D2218" t="str">
            <v>Holzstuhl Falun eiche B55*T60*H80 SH45 cm</v>
          </cell>
          <cell r="F2218">
            <v>22.5</v>
          </cell>
          <cell r="G2218">
            <v>0</v>
          </cell>
          <cell r="H2218">
            <v>4</v>
          </cell>
          <cell r="I2218">
            <v>135</v>
          </cell>
          <cell r="J2218">
            <v>6000</v>
          </cell>
          <cell r="K2218">
            <v>0.15</v>
          </cell>
          <cell r="N2218" t="str">
            <v>Houten stoel Falun eiken B55*D60*H80 ZH45 cm</v>
          </cell>
          <cell r="P2218" t="str">
            <v>x</v>
          </cell>
          <cell r="R2218" t="str">
            <v>Wooden chair Falun oak W55*D60*H80 SH45 cm</v>
          </cell>
          <cell r="T2218">
            <v>49</v>
          </cell>
        </row>
        <row r="2219">
          <cell r="A2219">
            <v>4456</v>
          </cell>
          <cell r="B2219" t="str">
            <v>Mietartikel</v>
          </cell>
          <cell r="C2219" t="str">
            <v>Designerstühle</v>
          </cell>
          <cell r="D2219" t="str">
            <v>Holzstuhl Falun schwarz B55*T60*H80 SH45 cm</v>
          </cell>
          <cell r="F2219">
            <v>24.5</v>
          </cell>
          <cell r="G2219">
            <v>0</v>
          </cell>
          <cell r="H2219">
            <v>4</v>
          </cell>
          <cell r="I2219">
            <v>150</v>
          </cell>
          <cell r="J2219">
            <v>6000</v>
          </cell>
          <cell r="K2219">
            <v>0.15</v>
          </cell>
          <cell r="N2219" t="str">
            <v>Houten stoel Falun zwart B55*D60*H80 ZH45 cm</v>
          </cell>
          <cell r="P2219" t="str">
            <v>x</v>
          </cell>
          <cell r="R2219" t="str">
            <v>Wooden chair Falun black W55*D60*H80 SH45 cm</v>
          </cell>
          <cell r="T2219">
            <v>54</v>
          </cell>
        </row>
        <row r="2220">
          <cell r="A2220">
            <v>4457</v>
          </cell>
          <cell r="B2220" t="str">
            <v>Mietartikel</v>
          </cell>
          <cell r="C2220" t="str">
            <v>La Scala - Villeroy &amp; Boch</v>
          </cell>
          <cell r="D2220" t="str">
            <v>Schälchen oval La Scala 9 cm</v>
          </cell>
          <cell r="F2220">
            <v>0.4</v>
          </cell>
          <cell r="G2220">
            <v>0.12</v>
          </cell>
          <cell r="H2220">
            <v>0</v>
          </cell>
          <cell r="I2220">
            <v>5</v>
          </cell>
          <cell r="J2220">
            <v>100</v>
          </cell>
          <cell r="K2220">
            <v>2.9999999999999997E-4</v>
          </cell>
          <cell r="M2220" t="str">
            <v>80</v>
          </cell>
          <cell r="N2220" t="str">
            <v>Schaaltje ovaal La Scala 9 cm</v>
          </cell>
          <cell r="P2220" t="str">
            <v>Coupe ovale 9 cm La Scala</v>
          </cell>
          <cell r="R2220" t="str">
            <v>Oval dish La Scala 9 cm</v>
          </cell>
          <cell r="T2220">
            <v>1.05</v>
          </cell>
        </row>
        <row r="2221">
          <cell r="A2221">
            <v>4458</v>
          </cell>
          <cell r="B2221" t="str">
            <v>Mietartikel</v>
          </cell>
          <cell r="C2221" t="str">
            <v>La Scala - Villeroy &amp; Boch</v>
          </cell>
          <cell r="D2221" t="str">
            <v>Schälchen oval La Scala 12 cm</v>
          </cell>
          <cell r="F2221">
            <v>0.4</v>
          </cell>
          <cell r="G2221">
            <v>0.12</v>
          </cell>
          <cell r="H2221">
            <v>0</v>
          </cell>
          <cell r="I2221">
            <v>5.75</v>
          </cell>
          <cell r="J2221">
            <v>150</v>
          </cell>
          <cell r="K2221">
            <v>4.0000000000000002E-4</v>
          </cell>
          <cell r="M2221" t="str">
            <v>80</v>
          </cell>
          <cell r="N2221" t="str">
            <v>Schaaltje ovaal La Scala B14*D12*H4 cm</v>
          </cell>
          <cell r="P2221" t="str">
            <v>Coupe ovale 12 cm La Scala</v>
          </cell>
          <cell r="R2221" t="str">
            <v>Oval dish La Scala W14*D12*H4 cm</v>
          </cell>
          <cell r="T2221">
            <v>1.05</v>
          </cell>
        </row>
        <row r="2222">
          <cell r="A2222">
            <v>4471</v>
          </cell>
          <cell r="B2222" t="str">
            <v>Mietartikel</v>
          </cell>
          <cell r="C2222" t="str">
            <v>Lounge Möbel</v>
          </cell>
          <cell r="D2222" t="str">
            <v>Sitzkissen Solid für Sessel Jamaica 53*65*H10 cm</v>
          </cell>
          <cell r="F2222">
            <v>3.5</v>
          </cell>
          <cell r="G2222">
            <v>0</v>
          </cell>
          <cell r="H2222">
            <v>3.5</v>
          </cell>
          <cell r="I2222">
            <v>22</v>
          </cell>
          <cell r="J2222">
            <v>1300</v>
          </cell>
          <cell r="K2222">
            <v>3.5999999999999997E-2</v>
          </cell>
          <cell r="N2222" t="str">
            <v>Zitkussen Solid voor zetel Jamaica 53*65*H10 cm</v>
          </cell>
          <cell r="P2222" t="str">
            <v>Coussin Solid pour fauteuil Jamaica 53*65*H10 cm</v>
          </cell>
          <cell r="R2222" t="str">
            <v>Sitting cushion Solid for Armchair Jamaica 53*65*H10 cm</v>
          </cell>
          <cell r="T2222">
            <v>10</v>
          </cell>
        </row>
        <row r="2223">
          <cell r="A2223">
            <v>4472</v>
          </cell>
          <cell r="B2223" t="str">
            <v>Mietartikel</v>
          </cell>
          <cell r="C2223" t="str">
            <v>Lounge Möbel</v>
          </cell>
          <cell r="D2223" t="str">
            <v>Rückenlehnenkissen Solid für Sessel Jamaica 53*25*15/10 cm</v>
          </cell>
          <cell r="F2223">
            <v>3.5</v>
          </cell>
          <cell r="G2223">
            <v>0</v>
          </cell>
          <cell r="H2223">
            <v>3.5</v>
          </cell>
          <cell r="I2223">
            <v>22</v>
          </cell>
          <cell r="J2223">
            <v>800</v>
          </cell>
          <cell r="K2223">
            <v>1.7000000000000001E-2</v>
          </cell>
          <cell r="N2223" t="str">
            <v>Rugleuningkussen Solid voor zetel Jamaica 53*25*15/10 cm</v>
          </cell>
          <cell r="P2223" t="str">
            <v>Coussin dos Solid pour fauteuil Jamaica 53*25*15/10 cm</v>
          </cell>
          <cell r="R2223" t="str">
            <v>Back cushion Solid for Armchair Jamaica 53*25*15/10 cm</v>
          </cell>
          <cell r="T2223">
            <v>8.5</v>
          </cell>
        </row>
        <row r="2224">
          <cell r="A2224">
            <v>4473</v>
          </cell>
          <cell r="B2224" t="str">
            <v>Mietartikel</v>
          </cell>
          <cell r="C2224" t="str">
            <v>Lounge Möbel</v>
          </cell>
          <cell r="D2224" t="str">
            <v>Sitzkissen Solid für Bank Jamaica 112*65*H10 cm</v>
          </cell>
          <cell r="F2224">
            <v>6</v>
          </cell>
          <cell r="G2224">
            <v>0</v>
          </cell>
          <cell r="H2224">
            <v>0</v>
          </cell>
          <cell r="I2224">
            <v>36.299999999999997</v>
          </cell>
          <cell r="J2224">
            <v>2700</v>
          </cell>
          <cell r="K2224">
            <v>7.4999999999999997E-2</v>
          </cell>
          <cell r="N2224" t="str">
            <v>Zitkussen Solid voor bank Jamaica 112*65*H10 cm</v>
          </cell>
          <cell r="P2224" t="str">
            <v>Coussin Solid pour banc Jamaica 112*65*H10 cm</v>
          </cell>
          <cell r="R2224" t="str">
            <v>Sitting cushion Solid for bench Jamaica 112*65*H10 cm</v>
          </cell>
          <cell r="T2224">
            <v>10</v>
          </cell>
        </row>
        <row r="2225">
          <cell r="A2225">
            <v>4474</v>
          </cell>
          <cell r="B2225" t="str">
            <v>Mietartikel</v>
          </cell>
          <cell r="C2225" t="str">
            <v>Lounge Möbel</v>
          </cell>
          <cell r="D2225" t="str">
            <v>Rückenlehnenkissen Solid für Bank Jamaica 112*25*15/10 cm</v>
          </cell>
          <cell r="F2225">
            <v>6</v>
          </cell>
          <cell r="G2225">
            <v>0</v>
          </cell>
          <cell r="H2225">
            <v>0</v>
          </cell>
          <cell r="I2225">
            <v>25.3</v>
          </cell>
          <cell r="J2225">
            <v>1500</v>
          </cell>
          <cell r="K2225">
            <v>0.04</v>
          </cell>
          <cell r="N2225" t="str">
            <v>Rugleuningkussen Solid voor bank Jamaica 112*25*15/10 cm</v>
          </cell>
          <cell r="P2225" t="str">
            <v>Coussin dos Solid pour banc Jamaica 112*25*15/10 cm</v>
          </cell>
          <cell r="R2225" t="str">
            <v>Back cushion Solid for bench Jamaica 112*25*15/10 cm</v>
          </cell>
          <cell r="T2225">
            <v>8.5</v>
          </cell>
        </row>
        <row r="2226">
          <cell r="A2226">
            <v>4481</v>
          </cell>
          <cell r="B2226" t="str">
            <v>Mietartikel</v>
          </cell>
          <cell r="C2226" t="str">
            <v>Lounge Möbel</v>
          </cell>
          <cell r="D2226" t="str">
            <v>Bezug weiß für Sitzkissen Solid Sessel Jamaica</v>
          </cell>
          <cell r="F2226">
            <v>1.05</v>
          </cell>
          <cell r="G2226">
            <v>0</v>
          </cell>
          <cell r="H2226">
            <v>0</v>
          </cell>
          <cell r="I2226">
            <v>23.1</v>
          </cell>
          <cell r="N2226" t="str">
            <v>Overtrek wit voor zitkussen Solid zetel Jamaica</v>
          </cell>
          <cell r="P2226" t="str">
            <v>Housse coussin blanc Solid pour fauteuil Jamaica</v>
          </cell>
          <cell r="R2226" t="str">
            <v>Sitting cushion Solid cover white for Armchair Jamaica</v>
          </cell>
          <cell r="T2226">
            <v>1.1000000000000001</v>
          </cell>
        </row>
        <row r="2227">
          <cell r="A2227">
            <v>4482</v>
          </cell>
          <cell r="B2227" t="str">
            <v>Mietartikel</v>
          </cell>
          <cell r="C2227" t="str">
            <v>Lounge Möbel</v>
          </cell>
          <cell r="D2227" t="str">
            <v>Bezug weiß für Rückenlehnenkissen Solid Sessel Jamaica</v>
          </cell>
          <cell r="F2227">
            <v>1.05</v>
          </cell>
          <cell r="G2227">
            <v>0</v>
          </cell>
          <cell r="H2227">
            <v>0</v>
          </cell>
          <cell r="I2227">
            <v>17.600000000000001</v>
          </cell>
          <cell r="N2227" t="str">
            <v>Overtrek wit voor rugleuningkussen Solid zetel Jamaica</v>
          </cell>
          <cell r="P2227" t="str">
            <v>Housse coussin dos blanc Solid pour fauteuil Jamaica</v>
          </cell>
          <cell r="R2227" t="str">
            <v>Back cushion Solid cover white for Armchair Jamaica</v>
          </cell>
          <cell r="T2227">
            <v>2.2000000000000002</v>
          </cell>
        </row>
        <row r="2228">
          <cell r="A2228">
            <v>4483</v>
          </cell>
          <cell r="B2228" t="str">
            <v>Mietartikel</v>
          </cell>
          <cell r="C2228" t="str">
            <v>Lounge Möbel</v>
          </cell>
          <cell r="D2228" t="str">
            <v>Bezug weiß für Sitzissen Solid Bank Jamaica</v>
          </cell>
          <cell r="F2228">
            <v>2.1</v>
          </cell>
          <cell r="G2228">
            <v>0</v>
          </cell>
          <cell r="H2228">
            <v>0</v>
          </cell>
          <cell r="I2228">
            <v>30.8</v>
          </cell>
          <cell r="N2228" t="str">
            <v>Overtrek wit voor zitkussen Solid bank Jamaica</v>
          </cell>
          <cell r="P2228" t="str">
            <v>Housse coussin blanc Solid pour canapé Jamaica</v>
          </cell>
          <cell r="R2228" t="str">
            <v>Sitting cushion Solid cover white for bench Jamaica</v>
          </cell>
          <cell r="T2228">
            <v>2.2000000000000002</v>
          </cell>
        </row>
        <row r="2229">
          <cell r="A2229">
            <v>4484</v>
          </cell>
          <cell r="B2229" t="str">
            <v>Mietartikel</v>
          </cell>
          <cell r="C2229" t="str">
            <v>Lounge Möbel</v>
          </cell>
          <cell r="D2229" t="str">
            <v>Bezug weiß für Rückenlehnenkissen Solid Bank Jamaica</v>
          </cell>
          <cell r="F2229">
            <v>2.1</v>
          </cell>
          <cell r="G2229">
            <v>0</v>
          </cell>
          <cell r="H2229">
            <v>0</v>
          </cell>
          <cell r="I2229">
            <v>24.2</v>
          </cell>
          <cell r="N2229" t="str">
            <v>Overtrek wit voor rugleuningkussen Solid bank Jamaica</v>
          </cell>
          <cell r="P2229" t="str">
            <v>Housse coussin dos blanc Solid pour canapé Jamaica</v>
          </cell>
          <cell r="R2229" t="str">
            <v>Back cushion Solid cover white for bench Jamaica</v>
          </cell>
          <cell r="T2229">
            <v>2.2000000000000002</v>
          </cell>
        </row>
        <row r="2230">
          <cell r="A2230">
            <v>4491</v>
          </cell>
          <cell r="B2230" t="str">
            <v>Mietartikel</v>
          </cell>
          <cell r="C2230" t="str">
            <v>Lounge Möbel</v>
          </cell>
          <cell r="D2230" t="str">
            <v>Bezug schwarz für Sitzkissen Solid Sessel Jamaica</v>
          </cell>
          <cell r="F2230">
            <v>1.05</v>
          </cell>
          <cell r="G2230">
            <v>0</v>
          </cell>
          <cell r="H2230">
            <v>0</v>
          </cell>
          <cell r="I2230">
            <v>23.1</v>
          </cell>
          <cell r="N2230" t="str">
            <v>Overtrek zwart voor zitkussen Solid zetel Jamaica</v>
          </cell>
          <cell r="P2230" t="str">
            <v>Housse coussin noir Solid pour fauteuil Jamaica</v>
          </cell>
          <cell r="R2230" t="str">
            <v>Sitting cushion Solid cover black for Armchair Jamaica</v>
          </cell>
          <cell r="T2230">
            <v>1.1000000000000001</v>
          </cell>
        </row>
        <row r="2231">
          <cell r="A2231">
            <v>4492</v>
          </cell>
          <cell r="B2231" t="str">
            <v>Mietartikel</v>
          </cell>
          <cell r="C2231" t="str">
            <v>Lounge Möbel</v>
          </cell>
          <cell r="D2231" t="str">
            <v>Bezug schwarz für Rückenlehnenkissen Solid Sessel Jamaica</v>
          </cell>
          <cell r="F2231">
            <v>1.05</v>
          </cell>
          <cell r="G2231">
            <v>0</v>
          </cell>
          <cell r="H2231">
            <v>0</v>
          </cell>
          <cell r="I2231">
            <v>17.600000000000001</v>
          </cell>
          <cell r="N2231" t="str">
            <v>Overtrek zwart voor rugleuningkussen Solid zetel Jamaica</v>
          </cell>
          <cell r="P2231" t="str">
            <v>Housse coussin dos noir Solid pour fauteuil Jamaica</v>
          </cell>
          <cell r="R2231" t="str">
            <v>Back cushion Solid cover black for Armchair Jamaica</v>
          </cell>
          <cell r="T2231">
            <v>1.1000000000000001</v>
          </cell>
        </row>
        <row r="2232">
          <cell r="A2232">
            <v>4493</v>
          </cell>
          <cell r="B2232" t="str">
            <v>Mietartikel</v>
          </cell>
          <cell r="C2232" t="str">
            <v>Lounge Möbel</v>
          </cell>
          <cell r="D2232" t="str">
            <v>Bezug schwarz für Sitzissen Solid Bank Jamaica</v>
          </cell>
          <cell r="F2232">
            <v>2.1</v>
          </cell>
          <cell r="G2232">
            <v>0</v>
          </cell>
          <cell r="H2232">
            <v>0</v>
          </cell>
          <cell r="I2232">
            <v>30.8</v>
          </cell>
          <cell r="N2232" t="str">
            <v>Overtrek zwart voor zitkussen Solid bank Jamaica</v>
          </cell>
          <cell r="P2232" t="str">
            <v>Housse coussin noir Solid pour canapé Jamaica</v>
          </cell>
          <cell r="R2232" t="str">
            <v>Sitting cushion Solid cover black for bench Jamaica</v>
          </cell>
          <cell r="T2232">
            <v>2.2000000000000002</v>
          </cell>
        </row>
        <row r="2233">
          <cell r="A2233">
            <v>4494</v>
          </cell>
          <cell r="B2233" t="str">
            <v>Mietartikel</v>
          </cell>
          <cell r="C2233" t="str">
            <v>Lounge Möbel</v>
          </cell>
          <cell r="D2233" t="str">
            <v>Bezug schwarz für Rückenlehnenkissen Solid Bank Jamaica</v>
          </cell>
          <cell r="F2233">
            <v>2.1</v>
          </cell>
          <cell r="G2233">
            <v>0</v>
          </cell>
          <cell r="H2233">
            <v>0</v>
          </cell>
          <cell r="I2233">
            <v>24.2</v>
          </cell>
          <cell r="N2233" t="str">
            <v>Overtrek zwart voor rugleuningkussen Solid bank Jamaica</v>
          </cell>
          <cell r="P2233" t="str">
            <v>Housse coussin dos noir Solid pour canapé Jamaica</v>
          </cell>
          <cell r="R2233" t="str">
            <v>Back cushion Solid cover black for bench Jamaica</v>
          </cell>
          <cell r="T2233">
            <v>2.2000000000000002</v>
          </cell>
        </row>
        <row r="2234">
          <cell r="A2234">
            <v>4501</v>
          </cell>
          <cell r="B2234" t="str">
            <v>Mietartikel</v>
          </cell>
          <cell r="C2234" t="str">
            <v>Dekoration / Vasen 2011</v>
          </cell>
          <cell r="D2234" t="str">
            <v>Rococo Vase weiß Crown Ø5,5 H15 cm</v>
          </cell>
          <cell r="F2234">
            <v>1.3</v>
          </cell>
          <cell r="G2234">
            <v>0.24</v>
          </cell>
          <cell r="H2234">
            <v>1.1499999999999999</v>
          </cell>
          <cell r="I2234">
            <v>5</v>
          </cell>
          <cell r="J2234">
            <v>200</v>
          </cell>
          <cell r="K2234">
            <v>1.6000000000000001E-3</v>
          </cell>
          <cell r="M2234" t="str">
            <v>40</v>
          </cell>
          <cell r="N2234" t="str">
            <v>Rococo vaas wit crown Ø5.5*H15 cm</v>
          </cell>
          <cell r="P2234" t="str">
            <v>Vase Rococo blanc crown Ø5.5*H15 cm</v>
          </cell>
          <cell r="R2234" t="str">
            <v>Rococo crown vase white Ø5.5*H15 cm</v>
          </cell>
          <cell r="T2234">
            <v>3.3075000000000001</v>
          </cell>
        </row>
        <row r="2235">
          <cell r="A2235">
            <v>4502</v>
          </cell>
          <cell r="B2235" t="str">
            <v>Mietartikel</v>
          </cell>
          <cell r="C2235" t="str">
            <v>Dekoration / Vasen 2011</v>
          </cell>
          <cell r="D2235" t="str">
            <v>Rococo Vase weiß Drip Ø5,5 H15 cm</v>
          </cell>
          <cell r="F2235">
            <v>1.3</v>
          </cell>
          <cell r="G2235">
            <v>0.24</v>
          </cell>
          <cell r="H2235">
            <v>1.1499999999999999</v>
          </cell>
          <cell r="I2235">
            <v>5</v>
          </cell>
          <cell r="J2235">
            <v>200</v>
          </cell>
          <cell r="K2235">
            <v>1.6000000000000001E-3</v>
          </cell>
          <cell r="M2235" t="str">
            <v>40</v>
          </cell>
          <cell r="N2235" t="str">
            <v>Rococo vaas wit drip Ø5.5*H15 cm</v>
          </cell>
          <cell r="P2235" t="str">
            <v>Vase Rococo blanc drip Ø5.5*H15 cm</v>
          </cell>
          <cell r="R2235" t="str">
            <v>Rococo drip vase white Ø5.5*H15 cm</v>
          </cell>
          <cell r="T2235">
            <v>3.3075000000000001</v>
          </cell>
        </row>
        <row r="2236">
          <cell r="A2236">
            <v>4503</v>
          </cell>
          <cell r="B2236" t="str">
            <v>Mietartikel</v>
          </cell>
          <cell r="C2236" t="str">
            <v>Dekoration / Vasen 2011</v>
          </cell>
          <cell r="D2236" t="str">
            <v>Rococo Vase weiß Spring Ø5,5 H15 cm</v>
          </cell>
          <cell r="F2236">
            <v>1.3</v>
          </cell>
          <cell r="G2236">
            <v>0.24</v>
          </cell>
          <cell r="H2236">
            <v>1.1499999999999999</v>
          </cell>
          <cell r="I2236">
            <v>5</v>
          </cell>
          <cell r="J2236">
            <v>200</v>
          </cell>
          <cell r="K2236">
            <v>1.6000000000000001E-3</v>
          </cell>
          <cell r="M2236" t="str">
            <v>40</v>
          </cell>
          <cell r="N2236" t="str">
            <v>Rococo vaas wit spring Ø5.5*H15 cm</v>
          </cell>
          <cell r="P2236" t="str">
            <v>Vase Rococo blanc spring Ø5.5*H15 cm</v>
          </cell>
          <cell r="R2236" t="str">
            <v>Rococo spring vase white Ø5.5*H15 cm</v>
          </cell>
          <cell r="T2236">
            <v>3.3075000000000001</v>
          </cell>
        </row>
        <row r="2237">
          <cell r="A2237">
            <v>4504</v>
          </cell>
          <cell r="B2237" t="str">
            <v>Mietartikel</v>
          </cell>
          <cell r="C2237" t="str">
            <v>Dekoration / Vasen 2011</v>
          </cell>
          <cell r="D2237" t="str">
            <v>Rococo Vase weiß Crown Ø7 H25 cm</v>
          </cell>
          <cell r="F2237">
            <v>2.35</v>
          </cell>
          <cell r="G2237">
            <v>0.48</v>
          </cell>
          <cell r="H2237">
            <v>2.25</v>
          </cell>
          <cell r="I2237">
            <v>8.6</v>
          </cell>
          <cell r="J2237">
            <v>400</v>
          </cell>
          <cell r="K2237">
            <v>3.0000000000000001E-3</v>
          </cell>
          <cell r="M2237" t="str">
            <v>40</v>
          </cell>
          <cell r="N2237" t="str">
            <v>Rococo vaas wit crown Ø7*H25 cm</v>
          </cell>
          <cell r="P2237" t="str">
            <v>Vase Rococo blanc crown Ø7*H25 cm</v>
          </cell>
          <cell r="R2237" t="str">
            <v>Rococo crown vase white Ø7*H25 cm</v>
          </cell>
          <cell r="T2237">
            <v>6.5625</v>
          </cell>
        </row>
        <row r="2238">
          <cell r="A2238">
            <v>4505</v>
          </cell>
          <cell r="B2238" t="str">
            <v>Mietartikel</v>
          </cell>
          <cell r="C2238" t="str">
            <v>Dekoration / Vasen 2011</v>
          </cell>
          <cell r="D2238" t="str">
            <v>Rococo Vase weiß Drip Ø7 H25 cm</v>
          </cell>
          <cell r="F2238">
            <v>2.35</v>
          </cell>
          <cell r="G2238">
            <v>0.48</v>
          </cell>
          <cell r="H2238">
            <v>2.25</v>
          </cell>
          <cell r="I2238">
            <v>8.6</v>
          </cell>
          <cell r="J2238">
            <v>400</v>
          </cell>
          <cell r="K2238">
            <v>3.0000000000000001E-3</v>
          </cell>
          <cell r="M2238" t="str">
            <v>40</v>
          </cell>
          <cell r="N2238" t="str">
            <v>Rococo vaas wit drip Ø7*H25 cm</v>
          </cell>
          <cell r="P2238" t="str">
            <v>Vase Rococo blanc drip Ø7*H25 cm</v>
          </cell>
          <cell r="R2238" t="str">
            <v>Rococo drip vase white Ø7*H25 cm</v>
          </cell>
          <cell r="T2238">
            <v>6.5625</v>
          </cell>
        </row>
        <row r="2239">
          <cell r="A2239">
            <v>4506</v>
          </cell>
          <cell r="B2239" t="str">
            <v>Mietartikel</v>
          </cell>
          <cell r="C2239" t="str">
            <v>Dekoration / Vasen 2011</v>
          </cell>
          <cell r="D2239" t="str">
            <v>Rococo Vase weiß Spring Ø7 H25 cm</v>
          </cell>
          <cell r="F2239">
            <v>2.35</v>
          </cell>
          <cell r="G2239">
            <v>0.48</v>
          </cell>
          <cell r="H2239">
            <v>2.25</v>
          </cell>
          <cell r="I2239">
            <v>8.6</v>
          </cell>
          <cell r="J2239">
            <v>400</v>
          </cell>
          <cell r="K2239">
            <v>3.0000000000000001E-3</v>
          </cell>
          <cell r="M2239" t="str">
            <v>40</v>
          </cell>
          <cell r="N2239" t="str">
            <v>Rococo vaas wit spring Ø7*H25 cm</v>
          </cell>
          <cell r="P2239" t="str">
            <v>Vase Rococo blanc spring Ø7*H25 cm</v>
          </cell>
          <cell r="R2239" t="str">
            <v>Rococo spring vase white Ø7*H25 cm</v>
          </cell>
          <cell r="T2239">
            <v>6.5625</v>
          </cell>
        </row>
        <row r="2240">
          <cell r="A2240">
            <v>4507</v>
          </cell>
          <cell r="B2240" t="str">
            <v>Mietartikel</v>
          </cell>
          <cell r="C2240" t="str">
            <v>Dekoration / Vasen 2011</v>
          </cell>
          <cell r="D2240" t="str">
            <v>Rococo Vase weiß Crown Ø20 H75 cm</v>
          </cell>
          <cell r="F2240">
            <v>15</v>
          </cell>
          <cell r="G2240">
            <v>2.5</v>
          </cell>
          <cell r="H2240">
            <v>11.5</v>
          </cell>
          <cell r="I2240">
            <v>57.2</v>
          </cell>
          <cell r="J2240">
            <v>3100</v>
          </cell>
          <cell r="K2240">
            <v>0.04</v>
          </cell>
          <cell r="M2240" t="str">
            <v>3</v>
          </cell>
          <cell r="N2240" t="str">
            <v>Rococo vaas wit crown Ø20*H75 cm</v>
          </cell>
          <cell r="P2240" t="str">
            <v>Vase Rococo blanc crown Ø20*H75 cm</v>
          </cell>
          <cell r="R2240" t="str">
            <v>Rococo crown vase white Ø20*H75 cm</v>
          </cell>
          <cell r="T2240">
            <v>38.587499999999999</v>
          </cell>
        </row>
        <row r="2241">
          <cell r="A2241">
            <v>4508</v>
          </cell>
          <cell r="B2241" t="str">
            <v>Mietartikel</v>
          </cell>
          <cell r="C2241" t="str">
            <v>Dekoration / Vasen 2011</v>
          </cell>
          <cell r="D2241" t="str">
            <v>Rococo Vase weiß Drip Ø20 H75 cm</v>
          </cell>
          <cell r="F2241">
            <v>15</v>
          </cell>
          <cell r="G2241">
            <v>2.5</v>
          </cell>
          <cell r="H2241">
            <v>11.5</v>
          </cell>
          <cell r="I2241">
            <v>57.2</v>
          </cell>
          <cell r="J2241">
            <v>3100</v>
          </cell>
          <cell r="K2241">
            <v>0.04</v>
          </cell>
          <cell r="M2241" t="str">
            <v>3</v>
          </cell>
          <cell r="N2241" t="str">
            <v>Rococo vaas wit drip Ø20*H75 cm</v>
          </cell>
          <cell r="P2241" t="str">
            <v>Vase Rococo blanc drip Ø20*H75 cm</v>
          </cell>
          <cell r="R2241" t="str">
            <v>Rococo drip vase white Ø20*H75 cm</v>
          </cell>
          <cell r="T2241">
            <v>38.587499999999999</v>
          </cell>
        </row>
        <row r="2242">
          <cell r="A2242">
            <v>4509</v>
          </cell>
          <cell r="B2242" t="str">
            <v>Mietartikel</v>
          </cell>
          <cell r="C2242" t="str">
            <v>Dekoration / Vasen 2011</v>
          </cell>
          <cell r="D2242" t="str">
            <v>Rococo Vase weiß Spring Ø20 H75 cm</v>
          </cell>
          <cell r="F2242">
            <v>15</v>
          </cell>
          <cell r="G2242">
            <v>2.5</v>
          </cell>
          <cell r="H2242">
            <v>11.5</v>
          </cell>
          <cell r="I2242">
            <v>57.2</v>
          </cell>
          <cell r="J2242">
            <v>3100</v>
          </cell>
          <cell r="K2242">
            <v>0.04</v>
          </cell>
          <cell r="M2242" t="str">
            <v>3</v>
          </cell>
          <cell r="N2242" t="str">
            <v>Rococo vaas wit spring Ø20*H75 cm</v>
          </cell>
          <cell r="P2242" t="str">
            <v>Vase Rococo blanc spring Ø20*H75 cm</v>
          </cell>
          <cell r="R2242" t="str">
            <v>Rococo spring vase white Ø20*H75 cm</v>
          </cell>
          <cell r="T2242">
            <v>38.587499999999999</v>
          </cell>
        </row>
        <row r="2243">
          <cell r="A2243">
            <v>4511</v>
          </cell>
          <cell r="B2243" t="str">
            <v>Mietartikel</v>
          </cell>
          <cell r="C2243" t="str">
            <v>Dekoration / Vasen 2011</v>
          </cell>
          <cell r="D2243" t="str">
            <v>Rococo Vase silber Crown Ø5,5 H15 cm</v>
          </cell>
          <cell r="F2243">
            <v>1.3</v>
          </cell>
          <cell r="G2243">
            <v>0.24</v>
          </cell>
          <cell r="H2243">
            <v>1.1499999999999999</v>
          </cell>
          <cell r="I2243">
            <v>5</v>
          </cell>
          <cell r="J2243">
            <v>200</v>
          </cell>
          <cell r="K2243">
            <v>1.6000000000000001E-3</v>
          </cell>
          <cell r="M2243" t="str">
            <v>40</v>
          </cell>
          <cell r="N2243" t="str">
            <v>Rococo vaas zilver crown Ø5.5*H15 cm</v>
          </cell>
          <cell r="P2243" t="str">
            <v>Vase Rococo argenté crown Ø5.5*H15 cm</v>
          </cell>
          <cell r="R2243" t="str">
            <v>Rococo crown vase silver Ø5.5*H15 cm</v>
          </cell>
          <cell r="T2243">
            <v>3.3075000000000001</v>
          </cell>
        </row>
        <row r="2244">
          <cell r="A2244">
            <v>4512</v>
          </cell>
          <cell r="B2244" t="str">
            <v>Mietartikel</v>
          </cell>
          <cell r="C2244" t="str">
            <v>Dekoration / Vasen 2011</v>
          </cell>
          <cell r="D2244" t="str">
            <v>Rococo Vase silber drip Ø5,5 H15 cm</v>
          </cell>
          <cell r="F2244">
            <v>1.3</v>
          </cell>
          <cell r="G2244">
            <v>0.24</v>
          </cell>
          <cell r="H2244">
            <v>1.1499999999999999</v>
          </cell>
          <cell r="I2244">
            <v>5</v>
          </cell>
          <cell r="J2244">
            <v>200</v>
          </cell>
          <cell r="K2244">
            <v>1.6000000000000001E-3</v>
          </cell>
          <cell r="M2244" t="str">
            <v>40</v>
          </cell>
          <cell r="N2244" t="str">
            <v>Rococo vaas zilver drip Ø5.5*H15 cm</v>
          </cell>
          <cell r="P2244" t="str">
            <v>Vase Rococo argenté drip Ø5.5*H15 cm</v>
          </cell>
          <cell r="R2244" t="str">
            <v>Rococo drip vase silver Ø5.5*H15 cm</v>
          </cell>
          <cell r="T2244">
            <v>3.3075000000000001</v>
          </cell>
        </row>
        <row r="2245">
          <cell r="A2245">
            <v>4513</v>
          </cell>
          <cell r="B2245" t="str">
            <v>Mietartikel</v>
          </cell>
          <cell r="C2245" t="str">
            <v>Dekoration / Vasen 2011</v>
          </cell>
          <cell r="D2245" t="str">
            <v>Rococo Vase silber Spring Ø5,5 H15 cm</v>
          </cell>
          <cell r="F2245">
            <v>1.3</v>
          </cell>
          <cell r="G2245">
            <v>0.24</v>
          </cell>
          <cell r="H2245">
            <v>1.1499999999999999</v>
          </cell>
          <cell r="I2245">
            <v>5</v>
          </cell>
          <cell r="J2245">
            <v>200</v>
          </cell>
          <cell r="K2245">
            <v>1.6000000000000001E-3</v>
          </cell>
          <cell r="M2245" t="str">
            <v>40</v>
          </cell>
          <cell r="N2245" t="str">
            <v>Rococo vaas zilver spring Ø5.5*H15 cm</v>
          </cell>
          <cell r="P2245" t="str">
            <v>Vase Rococo argenté spring Ø5.5*H15 cm</v>
          </cell>
          <cell r="R2245" t="str">
            <v>Rococo spring vase silver Ø5.5*H15 cm</v>
          </cell>
          <cell r="T2245">
            <v>3.3075000000000001</v>
          </cell>
        </row>
        <row r="2246">
          <cell r="A2246">
            <v>4514</v>
          </cell>
          <cell r="B2246" t="str">
            <v>Mietartikel</v>
          </cell>
          <cell r="C2246" t="str">
            <v>Dekoration / Vasen 2011</v>
          </cell>
          <cell r="D2246" t="str">
            <v>Rococo Vase silber Crown Ø7 H25 cm</v>
          </cell>
          <cell r="F2246">
            <v>2.35</v>
          </cell>
          <cell r="G2246">
            <v>0.48</v>
          </cell>
          <cell r="H2246">
            <v>2.25</v>
          </cell>
          <cell r="I2246">
            <v>8.6</v>
          </cell>
          <cell r="J2246">
            <v>400</v>
          </cell>
          <cell r="K2246">
            <v>3.0000000000000001E-3</v>
          </cell>
          <cell r="M2246" t="str">
            <v>40</v>
          </cell>
          <cell r="N2246" t="str">
            <v>Rococo vaas zilver crown Ø7*H25 cm</v>
          </cell>
          <cell r="P2246" t="str">
            <v>Vase Rococo argenté crown Ø7*H25 cm</v>
          </cell>
          <cell r="R2246" t="str">
            <v>Rococo crown vase silver Ø7*H25 cm</v>
          </cell>
          <cell r="T2246">
            <v>6.5625</v>
          </cell>
        </row>
        <row r="2247">
          <cell r="A2247">
            <v>4515</v>
          </cell>
          <cell r="B2247" t="str">
            <v>Mietartikel</v>
          </cell>
          <cell r="C2247" t="str">
            <v>Dekoration / Vasen 2011</v>
          </cell>
          <cell r="D2247" t="str">
            <v>Rococo Vase silber Drip Ø7 H25 cm</v>
          </cell>
          <cell r="F2247">
            <v>2.35</v>
          </cell>
          <cell r="G2247">
            <v>0.48</v>
          </cell>
          <cell r="H2247">
            <v>2.25</v>
          </cell>
          <cell r="I2247">
            <v>8.6</v>
          </cell>
          <cell r="J2247">
            <v>400</v>
          </cell>
          <cell r="K2247">
            <v>3.0000000000000001E-3</v>
          </cell>
          <cell r="M2247" t="str">
            <v>40</v>
          </cell>
          <cell r="N2247" t="str">
            <v>Rococo vaas zilver drip Ø7*H25 cm</v>
          </cell>
          <cell r="P2247" t="str">
            <v>Vase Rococo argenté drip Ø7*H25 cm</v>
          </cell>
          <cell r="R2247" t="str">
            <v>Rococo drip vase silver Ø7*H25 cm</v>
          </cell>
          <cell r="T2247">
            <v>6.5625</v>
          </cell>
        </row>
        <row r="2248">
          <cell r="A2248">
            <v>4516</v>
          </cell>
          <cell r="B2248" t="str">
            <v>Mietartikel</v>
          </cell>
          <cell r="C2248" t="str">
            <v>Dekoration / Vasen 2011</v>
          </cell>
          <cell r="D2248" t="str">
            <v>Rococo Vase silber Spring Ø7 H25 cm</v>
          </cell>
          <cell r="F2248">
            <v>2.35</v>
          </cell>
          <cell r="G2248">
            <v>0.48</v>
          </cell>
          <cell r="H2248">
            <v>2.25</v>
          </cell>
          <cell r="I2248">
            <v>8.6</v>
          </cell>
          <cell r="J2248">
            <v>400</v>
          </cell>
          <cell r="K2248">
            <v>3.0000000000000001E-3</v>
          </cell>
          <cell r="M2248" t="str">
            <v>40</v>
          </cell>
          <cell r="N2248" t="str">
            <v>Rococo vaas zilver spring Ø7*H25 cm</v>
          </cell>
          <cell r="P2248" t="str">
            <v>Vase Rococo argenté spring Ø7*H25 cm</v>
          </cell>
          <cell r="R2248" t="str">
            <v>Rococo spring vase silver Ø7*H25 cm</v>
          </cell>
          <cell r="T2248">
            <v>6.5625</v>
          </cell>
        </row>
        <row r="2249">
          <cell r="A2249">
            <v>4517</v>
          </cell>
          <cell r="B2249" t="str">
            <v>Mietartikel</v>
          </cell>
          <cell r="C2249" t="str">
            <v>Dekoration / Vasen 2011</v>
          </cell>
          <cell r="D2249" t="str">
            <v>Rococo Vase silber Crown Ø20 H75 cm</v>
          </cell>
          <cell r="F2249">
            <v>15</v>
          </cell>
          <cell r="G2249">
            <v>2.5</v>
          </cell>
          <cell r="H2249">
            <v>11.5</v>
          </cell>
          <cell r="I2249">
            <v>57.2</v>
          </cell>
          <cell r="J2249">
            <v>3100</v>
          </cell>
          <cell r="K2249">
            <v>0.04</v>
          </cell>
          <cell r="M2249" t="str">
            <v>3</v>
          </cell>
          <cell r="N2249" t="str">
            <v>Rococo vaas zilver crown Ø20*H75 cm</v>
          </cell>
          <cell r="P2249" t="str">
            <v>Vase Rococo argenté crown Ø20*H75 cm</v>
          </cell>
          <cell r="R2249" t="str">
            <v>Rococo crown vase silver Ø20*H75 cm</v>
          </cell>
          <cell r="T2249">
            <v>38.85</v>
          </cell>
        </row>
        <row r="2250">
          <cell r="A2250">
            <v>4518</v>
          </cell>
          <cell r="B2250" t="str">
            <v>Mietartikel</v>
          </cell>
          <cell r="C2250" t="str">
            <v>Dekoration / Vasen 2011</v>
          </cell>
          <cell r="D2250" t="str">
            <v>Rococo Vase silber Drip Ø20 H75 cm</v>
          </cell>
          <cell r="F2250">
            <v>15</v>
          </cell>
          <cell r="G2250">
            <v>2.5</v>
          </cell>
          <cell r="H2250">
            <v>11.5</v>
          </cell>
          <cell r="I2250">
            <v>57.2</v>
          </cell>
          <cell r="J2250">
            <v>3100</v>
          </cell>
          <cell r="K2250">
            <v>0.04</v>
          </cell>
          <cell r="M2250" t="str">
            <v>3</v>
          </cell>
          <cell r="N2250" t="str">
            <v>Rococo vaas zilver drip Ø20*H75 cm</v>
          </cell>
          <cell r="P2250" t="str">
            <v>Vase Rococo argenté drip Ø20*H75 cm</v>
          </cell>
          <cell r="R2250" t="str">
            <v>Rococo drip vase silver Ø20*H75 cm</v>
          </cell>
          <cell r="T2250">
            <v>38.85</v>
          </cell>
        </row>
        <row r="2251">
          <cell r="A2251">
            <v>4519</v>
          </cell>
          <cell r="B2251" t="str">
            <v>Mietartikel</v>
          </cell>
          <cell r="C2251" t="str">
            <v>Dekoration / Vasen 2011</v>
          </cell>
          <cell r="D2251" t="str">
            <v>Rococo Vase silber Spring Ø20 H75 cm</v>
          </cell>
          <cell r="F2251">
            <v>15</v>
          </cell>
          <cell r="G2251">
            <v>2.5</v>
          </cell>
          <cell r="H2251">
            <v>11.5</v>
          </cell>
          <cell r="I2251">
            <v>57.2</v>
          </cell>
          <cell r="J2251">
            <v>3100</v>
          </cell>
          <cell r="K2251">
            <v>0.04</v>
          </cell>
          <cell r="M2251" t="str">
            <v>3</v>
          </cell>
          <cell r="N2251" t="str">
            <v>Rococo vaas zilver spring Ø20*H75 cm</v>
          </cell>
          <cell r="P2251" t="str">
            <v>Vase Rococo argenté spring Ø20*H75 cm</v>
          </cell>
          <cell r="R2251" t="str">
            <v>Rococo spring vase silver Ø20*H75 cm</v>
          </cell>
          <cell r="T2251">
            <v>38.85</v>
          </cell>
        </row>
        <row r="2252">
          <cell r="A2252">
            <v>4521</v>
          </cell>
          <cell r="B2252" t="str">
            <v>Mietartikel</v>
          </cell>
          <cell r="C2252" t="str">
            <v>Dekoration / Vasen 2011</v>
          </cell>
          <cell r="D2252" t="str">
            <v>Rococo Vase schwarz Crown Ø5,5 H15 cm</v>
          </cell>
          <cell r="F2252">
            <v>1.3</v>
          </cell>
          <cell r="G2252">
            <v>0.24</v>
          </cell>
          <cell r="H2252">
            <v>1.1499999999999999</v>
          </cell>
          <cell r="I2252">
            <v>5</v>
          </cell>
          <cell r="J2252">
            <v>200</v>
          </cell>
          <cell r="K2252">
            <v>1.6000000000000001E-3</v>
          </cell>
          <cell r="M2252" t="str">
            <v>40</v>
          </cell>
          <cell r="N2252" t="str">
            <v>Rococo vaas zwart crown Ø5.5*H15 cm</v>
          </cell>
          <cell r="P2252" t="str">
            <v>Vase Rococo noir crown Ø5.5*H15 cm</v>
          </cell>
          <cell r="R2252" t="str">
            <v>Rococo crown vase black Ø5.5*H15 cm</v>
          </cell>
          <cell r="T2252">
            <v>3.3075000000000001</v>
          </cell>
        </row>
        <row r="2253">
          <cell r="A2253">
            <v>4522</v>
          </cell>
          <cell r="B2253" t="str">
            <v>Mietartikel</v>
          </cell>
          <cell r="C2253" t="str">
            <v>Dekoration / Vasen 2011</v>
          </cell>
          <cell r="D2253" t="str">
            <v>Rococo Vase schwarz Drip Ø5,5 H15 cm</v>
          </cell>
          <cell r="F2253">
            <v>1.3</v>
          </cell>
          <cell r="G2253">
            <v>0.24</v>
          </cell>
          <cell r="H2253">
            <v>1.1499999999999999</v>
          </cell>
          <cell r="I2253">
            <v>5</v>
          </cell>
          <cell r="J2253">
            <v>200</v>
          </cell>
          <cell r="K2253">
            <v>1.6000000000000001E-3</v>
          </cell>
          <cell r="M2253" t="str">
            <v>40</v>
          </cell>
          <cell r="N2253" t="str">
            <v>Rococo vaas zwart drip Ø5.5*H15 cm</v>
          </cell>
          <cell r="P2253" t="str">
            <v>Vase Rococo noir drip Ø5.5*H15 cm</v>
          </cell>
          <cell r="R2253" t="str">
            <v>Rococo drip vase black Ø5.5*H15 cm</v>
          </cell>
          <cell r="T2253">
            <v>3.3075000000000001</v>
          </cell>
        </row>
        <row r="2254">
          <cell r="A2254">
            <v>4523</v>
          </cell>
          <cell r="B2254" t="str">
            <v>Mietartikel</v>
          </cell>
          <cell r="C2254" t="str">
            <v>Dekoration / Vasen 2011</v>
          </cell>
          <cell r="D2254" t="str">
            <v>Rococo Vase schwarz Spring Ø5,5 H15 cm</v>
          </cell>
          <cell r="F2254">
            <v>1.3</v>
          </cell>
          <cell r="G2254">
            <v>0.24</v>
          </cell>
          <cell r="H2254">
            <v>1.1499999999999999</v>
          </cell>
          <cell r="I2254">
            <v>5</v>
          </cell>
          <cell r="J2254">
            <v>200</v>
          </cell>
          <cell r="K2254">
            <v>1.6000000000000001E-3</v>
          </cell>
          <cell r="M2254" t="str">
            <v>40</v>
          </cell>
          <cell r="N2254" t="str">
            <v>Rococo vaas zwart spring Ø5.5*H15 cm</v>
          </cell>
          <cell r="P2254" t="str">
            <v>Vase Rococo noir spring Ø5.5*H15 cm</v>
          </cell>
          <cell r="R2254" t="str">
            <v>Rococo spring vase black Ø5.5*H15 cm</v>
          </cell>
          <cell r="T2254">
            <v>3.3075000000000001</v>
          </cell>
        </row>
        <row r="2255">
          <cell r="A2255">
            <v>4524</v>
          </cell>
          <cell r="B2255" t="str">
            <v>Mietartikel</v>
          </cell>
          <cell r="C2255" t="str">
            <v>Dekoration / Vasen 2011</v>
          </cell>
          <cell r="D2255" t="str">
            <v>Rococo Vase schwarz Crown Ø7 H25 cm</v>
          </cell>
          <cell r="F2255">
            <v>2.35</v>
          </cell>
          <cell r="G2255">
            <v>0.48</v>
          </cell>
          <cell r="H2255">
            <v>2.25</v>
          </cell>
          <cell r="I2255">
            <v>8.6</v>
          </cell>
          <cell r="J2255">
            <v>400</v>
          </cell>
          <cell r="K2255">
            <v>3.0000000000000001E-3</v>
          </cell>
          <cell r="M2255" t="str">
            <v>40</v>
          </cell>
          <cell r="N2255" t="str">
            <v>Rococo vaas zwart crown Ø7*H25 cm</v>
          </cell>
          <cell r="P2255" t="str">
            <v>Vase Rococo noir crown Ø7*H25 cm</v>
          </cell>
          <cell r="R2255" t="str">
            <v>Rococo crown vase black Ø7*H25 cm</v>
          </cell>
          <cell r="T2255">
            <v>6.5625</v>
          </cell>
        </row>
        <row r="2256">
          <cell r="A2256">
            <v>4525</v>
          </cell>
          <cell r="B2256" t="str">
            <v>Mietartikel</v>
          </cell>
          <cell r="C2256" t="str">
            <v>Dekoration / Vasen 2011</v>
          </cell>
          <cell r="D2256" t="str">
            <v>Rococo Vase schwarz Drip Ø7 H25 cm</v>
          </cell>
          <cell r="F2256">
            <v>2.35</v>
          </cell>
          <cell r="G2256">
            <v>0.48</v>
          </cell>
          <cell r="H2256">
            <v>2.25</v>
          </cell>
          <cell r="I2256">
            <v>8.6</v>
          </cell>
          <cell r="J2256">
            <v>400</v>
          </cell>
          <cell r="K2256">
            <v>3.0000000000000001E-3</v>
          </cell>
          <cell r="M2256" t="str">
            <v>40</v>
          </cell>
          <cell r="N2256" t="str">
            <v>Rococo vaas zwart drip Ø7*H25 cm</v>
          </cell>
          <cell r="P2256" t="str">
            <v>Vase Rococo noir drip Ø7*H25 cm</v>
          </cell>
          <cell r="R2256" t="str">
            <v>Rococo drip vase black Ø7*H25 cm</v>
          </cell>
          <cell r="T2256">
            <v>6.5625</v>
          </cell>
        </row>
        <row r="2257">
          <cell r="A2257">
            <v>4526</v>
          </cell>
          <cell r="B2257" t="str">
            <v>Mietartikel</v>
          </cell>
          <cell r="C2257" t="str">
            <v>Dekoration / Vasen 2011</v>
          </cell>
          <cell r="D2257" t="str">
            <v>Rococo Vase schwarz Spring Ø7 H25 cm</v>
          </cell>
          <cell r="F2257">
            <v>2.35</v>
          </cell>
          <cell r="G2257">
            <v>0.48</v>
          </cell>
          <cell r="H2257">
            <v>2.25</v>
          </cell>
          <cell r="I2257">
            <v>8.6</v>
          </cell>
          <cell r="J2257">
            <v>400</v>
          </cell>
          <cell r="K2257">
            <v>3.0000000000000001E-3</v>
          </cell>
          <cell r="M2257" t="str">
            <v>40</v>
          </cell>
          <cell r="N2257" t="str">
            <v>Rococo vaas zwart spring Ø7*H25 cm</v>
          </cell>
          <cell r="P2257" t="str">
            <v>Vase Rococo noir spring Ø7*H25 cm</v>
          </cell>
          <cell r="R2257" t="str">
            <v>Rococo spring vase black Ø7*H25 cm</v>
          </cell>
          <cell r="T2257">
            <v>6.5625</v>
          </cell>
        </row>
        <row r="2258">
          <cell r="A2258">
            <v>4527</v>
          </cell>
          <cell r="B2258" t="str">
            <v>Mietartikel</v>
          </cell>
          <cell r="C2258" t="str">
            <v>Dekoration / Vasen 2011</v>
          </cell>
          <cell r="D2258" t="str">
            <v>Rococo Vase schwarz Crown Ø20 H75 cm</v>
          </cell>
          <cell r="F2258">
            <v>15</v>
          </cell>
          <cell r="G2258">
            <v>2.5</v>
          </cell>
          <cell r="H2258">
            <v>11.5</v>
          </cell>
          <cell r="I2258">
            <v>57.2</v>
          </cell>
          <cell r="J2258">
            <v>3100</v>
          </cell>
          <cell r="K2258">
            <v>0.04</v>
          </cell>
          <cell r="M2258" t="str">
            <v>3</v>
          </cell>
          <cell r="N2258" t="str">
            <v>Rococo vaas zwart crown Ø20*H75 cm</v>
          </cell>
          <cell r="P2258" t="str">
            <v>Vase Rococo noir crown Ø20*H75 cm</v>
          </cell>
          <cell r="R2258" t="str">
            <v>Rococo crown vase black Ø20*H75 cm</v>
          </cell>
          <cell r="T2258">
            <v>38.85</v>
          </cell>
        </row>
        <row r="2259">
          <cell r="A2259">
            <v>4528</v>
          </cell>
          <cell r="B2259" t="str">
            <v>Mietartikel</v>
          </cell>
          <cell r="C2259" t="str">
            <v>Dekoration / Vasen 2011</v>
          </cell>
          <cell r="D2259" t="str">
            <v>Rococo Vase schwarz Drip Ø20 H75 cm</v>
          </cell>
          <cell r="F2259">
            <v>15</v>
          </cell>
          <cell r="G2259">
            <v>2.5</v>
          </cell>
          <cell r="H2259">
            <v>11.5</v>
          </cell>
          <cell r="I2259">
            <v>57.2</v>
          </cell>
          <cell r="J2259">
            <v>3100</v>
          </cell>
          <cell r="K2259">
            <v>0.04</v>
          </cell>
          <cell r="M2259" t="str">
            <v>3</v>
          </cell>
          <cell r="N2259" t="str">
            <v>Rococo vaas zwart drip Ø20*H75 cm</v>
          </cell>
          <cell r="P2259" t="str">
            <v>Vase Rococo noir drip Ø20*H75 cm</v>
          </cell>
          <cell r="R2259" t="str">
            <v>Rococo drip vase black drip Ø20*H75 cm</v>
          </cell>
          <cell r="T2259">
            <v>38.85</v>
          </cell>
        </row>
        <row r="2260">
          <cell r="A2260">
            <v>4529</v>
          </cell>
          <cell r="B2260" t="str">
            <v>Mietartikel</v>
          </cell>
          <cell r="C2260" t="str">
            <v>Dekoration / Vasen 2011</v>
          </cell>
          <cell r="D2260" t="str">
            <v>Rococo Vase schwarz Spring Ø20 H75 cm</v>
          </cell>
          <cell r="F2260">
            <v>15</v>
          </cell>
          <cell r="G2260">
            <v>2.5</v>
          </cell>
          <cell r="H2260">
            <v>11.5</v>
          </cell>
          <cell r="I2260">
            <v>57.2</v>
          </cell>
          <cell r="J2260">
            <v>3100</v>
          </cell>
          <cell r="K2260">
            <v>0.04</v>
          </cell>
          <cell r="M2260" t="str">
            <v>3</v>
          </cell>
          <cell r="N2260" t="str">
            <v>Rococo vaas zwart spring Ø20*H75 cm</v>
          </cell>
          <cell r="P2260" t="str">
            <v>Vase Rococo noir spring Ø20*H75 cm</v>
          </cell>
          <cell r="R2260" t="str">
            <v>Rococo spring vase black Ø20*H75 cm</v>
          </cell>
          <cell r="T2260">
            <v>38.85</v>
          </cell>
        </row>
        <row r="2261">
          <cell r="A2261">
            <v>4536</v>
          </cell>
          <cell r="B2261" t="str">
            <v>Mietartikel</v>
          </cell>
          <cell r="C2261" t="str">
            <v>Tischwäsche</v>
          </cell>
          <cell r="D2261" t="str">
            <v>Tischdecke Classic creme 130*170 cm</v>
          </cell>
          <cell r="F2261">
            <v>7</v>
          </cell>
          <cell r="G2261">
            <v>0</v>
          </cell>
          <cell r="H2261">
            <v>4.5</v>
          </cell>
          <cell r="I2261">
            <v>20.9</v>
          </cell>
          <cell r="J2261">
            <v>554</v>
          </cell>
          <cell r="K2261">
            <v>6.1999999999999998E-3</v>
          </cell>
          <cell r="N2261" t="str">
            <v>Tafellaken Classic creme B130*D170 cm</v>
          </cell>
          <cell r="P2261" t="str">
            <v>Nappe Classique crème 130*170 cm</v>
          </cell>
          <cell r="R2261" t="str">
            <v>Table cloth Classic cream W130*D170 cm</v>
          </cell>
          <cell r="T2261">
            <v>16.5</v>
          </cell>
        </row>
        <row r="2262">
          <cell r="A2262">
            <v>4537</v>
          </cell>
          <cell r="B2262" t="str">
            <v>Mietartikel</v>
          </cell>
          <cell r="C2262" t="str">
            <v>Tischwäsche</v>
          </cell>
          <cell r="D2262" t="str">
            <v>Tischdecke Classic creme 210*210 cm</v>
          </cell>
          <cell r="F2262">
            <v>9.5</v>
          </cell>
          <cell r="G2262">
            <v>0</v>
          </cell>
          <cell r="H2262">
            <v>7</v>
          </cell>
          <cell r="I2262">
            <v>33</v>
          </cell>
          <cell r="J2262">
            <v>980</v>
          </cell>
          <cell r="K2262">
            <v>1.2500000000000001E-2</v>
          </cell>
          <cell r="N2262" t="str">
            <v>Tafellaken Classic creme B210*D210 cm</v>
          </cell>
          <cell r="P2262" t="str">
            <v>Nappe Classique crème 210*210 cm</v>
          </cell>
          <cell r="R2262" t="str">
            <v>Table cloth Classic cream W210*D210 cm</v>
          </cell>
          <cell r="T2262">
            <v>24</v>
          </cell>
        </row>
        <row r="2263">
          <cell r="A2263">
            <v>4538</v>
          </cell>
          <cell r="B2263" t="str">
            <v>Mietartikel</v>
          </cell>
          <cell r="C2263" t="str">
            <v>Tischwäsche</v>
          </cell>
          <cell r="D2263" t="str">
            <v>Tischdecke Classic creme 170*170 cm</v>
          </cell>
          <cell r="F2263">
            <v>8.25</v>
          </cell>
          <cell r="G2263">
            <v>0</v>
          </cell>
          <cell r="H2263">
            <v>6</v>
          </cell>
          <cell r="I2263">
            <v>27.5</v>
          </cell>
          <cell r="J2263">
            <v>695</v>
          </cell>
          <cell r="K2263">
            <v>1.2500000000000001E-2</v>
          </cell>
          <cell r="N2263" t="str">
            <v>Tafellaken Classic creme B170*D170 cm</v>
          </cell>
          <cell r="P2263" t="str">
            <v>Nappe Classique crème 170*170 cm</v>
          </cell>
          <cell r="R2263" t="str">
            <v>Table cloth Classic cream W170*D170 cm</v>
          </cell>
          <cell r="T2263">
            <v>20.5</v>
          </cell>
        </row>
        <row r="2264">
          <cell r="A2264">
            <v>4539</v>
          </cell>
          <cell r="B2264" t="str">
            <v>Mietartikel</v>
          </cell>
          <cell r="C2264" t="str">
            <v>Tischwäsche</v>
          </cell>
          <cell r="D2264" t="str">
            <v>Tischdecke Classic creme 230*230 cm</v>
          </cell>
          <cell r="F2264">
            <v>13</v>
          </cell>
          <cell r="G2264">
            <v>0</v>
          </cell>
          <cell r="H2264">
            <v>8</v>
          </cell>
          <cell r="I2264">
            <v>38.5</v>
          </cell>
          <cell r="J2264">
            <v>1185</v>
          </cell>
          <cell r="K2264">
            <v>1.2500000000000001E-2</v>
          </cell>
          <cell r="N2264" t="str">
            <v>Tafellaken Classic creme B230*D230 cm</v>
          </cell>
          <cell r="P2264" t="str">
            <v>Nappe Classique crème 230*230 cm</v>
          </cell>
          <cell r="R2264" t="str">
            <v>Table cloth Classic cream W230*D230 cm</v>
          </cell>
          <cell r="T2264">
            <v>31</v>
          </cell>
        </row>
        <row r="2265">
          <cell r="A2265">
            <v>4540</v>
          </cell>
          <cell r="B2265" t="str">
            <v>Mietartikel</v>
          </cell>
          <cell r="C2265" t="str">
            <v>Tischwäsche</v>
          </cell>
          <cell r="D2265" t="str">
            <v>Tischdecke Classic creme 130*220 cm</v>
          </cell>
          <cell r="F2265">
            <v>9.5</v>
          </cell>
          <cell r="G2265">
            <v>0</v>
          </cell>
          <cell r="H2265">
            <v>6</v>
          </cell>
          <cell r="I2265">
            <v>25.3</v>
          </cell>
          <cell r="J2265">
            <v>709</v>
          </cell>
          <cell r="K2265">
            <v>6.1999999999999998E-3</v>
          </cell>
          <cell r="N2265" t="str">
            <v>Tafellaken Classic creme B130*D220 cm</v>
          </cell>
          <cell r="P2265" t="str">
            <v>Nappe Classique crème 130*220 cm</v>
          </cell>
          <cell r="R2265" t="str">
            <v>Table cloth Classic cream W130*D220 cm</v>
          </cell>
          <cell r="T2265">
            <v>22</v>
          </cell>
        </row>
        <row r="2266">
          <cell r="A2266">
            <v>4542</v>
          </cell>
          <cell r="B2266" t="str">
            <v>Mietartikel</v>
          </cell>
          <cell r="C2266" t="str">
            <v>Tischwäsche</v>
          </cell>
          <cell r="D2266" t="str">
            <v>Tischdecke Classic creme 130*250 cm</v>
          </cell>
          <cell r="F2266">
            <v>12</v>
          </cell>
          <cell r="G2266">
            <v>0</v>
          </cell>
          <cell r="H2266">
            <v>6</v>
          </cell>
          <cell r="I2266">
            <v>31.4</v>
          </cell>
          <cell r="J2266">
            <v>806</v>
          </cell>
          <cell r="K2266">
            <v>1.2500000000000001E-2</v>
          </cell>
          <cell r="N2266" t="str">
            <v>Tafellaken Classic creme B130*D250 cm</v>
          </cell>
          <cell r="P2266" t="str">
            <v>Nappe Classique crème 130*250 cm</v>
          </cell>
          <cell r="R2266" t="str">
            <v>Table cloth Classic cream W130*D250 cm</v>
          </cell>
          <cell r="T2266">
            <v>24.5</v>
          </cell>
        </row>
        <row r="2267">
          <cell r="A2267">
            <v>4543</v>
          </cell>
          <cell r="B2267" t="str">
            <v>Mietartikel</v>
          </cell>
          <cell r="C2267" t="str">
            <v>Tischwäsche</v>
          </cell>
          <cell r="D2267" t="str">
            <v>Tischdecke Classic creme 40*130 cm</v>
          </cell>
          <cell r="F2267">
            <v>3.75</v>
          </cell>
          <cell r="G2267">
            <v>0</v>
          </cell>
          <cell r="H2267">
            <v>4</v>
          </cell>
          <cell r="I2267">
            <v>13.2</v>
          </cell>
          <cell r="J2267">
            <v>150</v>
          </cell>
          <cell r="K2267">
            <v>3.0999999999999999E-3</v>
          </cell>
          <cell r="N2267" t="str">
            <v>Tafellaken Classic creme B40*D130 cm</v>
          </cell>
          <cell r="P2267" t="str">
            <v>Nappe Classique crème 40*130 cm</v>
          </cell>
          <cell r="R2267" t="str">
            <v>Table cloth Classic cream W40*D130 cm</v>
          </cell>
          <cell r="T2267">
            <v>11</v>
          </cell>
        </row>
        <row r="2268">
          <cell r="A2268">
            <v>4544</v>
          </cell>
          <cell r="B2268" t="str">
            <v>Mietartikel</v>
          </cell>
          <cell r="C2268" t="str">
            <v>Designer(steh-)tische</v>
          </cell>
          <cell r="D2268" t="str">
            <v>Holztischplatte Halmstad Ø70 cm</v>
          </cell>
          <cell r="F2268">
            <v>19</v>
          </cell>
          <cell r="G2268">
            <v>0</v>
          </cell>
          <cell r="H2268">
            <v>6</v>
          </cell>
          <cell r="I2268">
            <v>595</v>
          </cell>
          <cell r="J2268">
            <v>5200</v>
          </cell>
          <cell r="K2268">
            <v>7.0000000000000007E-2</v>
          </cell>
          <cell r="N2268" t="str">
            <v>Tafelblad hout Halmstad Ø70 cm</v>
          </cell>
          <cell r="P2268" t="str">
            <v>Plaque de table en bois Halmstad ø70 cm</v>
          </cell>
          <cell r="R2268" t="str">
            <v>Wooden table top Halmstad Ø70 cm</v>
          </cell>
          <cell r="T2268">
            <v>38.5</v>
          </cell>
        </row>
        <row r="2269">
          <cell r="A2269">
            <v>4547</v>
          </cell>
          <cell r="B2269" t="str">
            <v>Mietartikel</v>
          </cell>
          <cell r="C2269" t="str">
            <v>Designer(steh-)tische</v>
          </cell>
          <cell r="D2269" t="str">
            <v>Holztischplatte Halmstad 180*80 cm</v>
          </cell>
          <cell r="F2269">
            <v>42.5</v>
          </cell>
          <cell r="G2269">
            <v>0</v>
          </cell>
          <cell r="H2269">
            <v>8</v>
          </cell>
          <cell r="I2269">
            <v>742.5</v>
          </cell>
          <cell r="J2269">
            <v>15000</v>
          </cell>
          <cell r="K2269">
            <v>0.15</v>
          </cell>
          <cell r="N2269" t="str">
            <v>Tafelblad hout Halmstad 180*80 cm</v>
          </cell>
          <cell r="P2269" t="str">
            <v>Plaque de table en bois Halmstad 180*80 cm</v>
          </cell>
          <cell r="R2269" t="str">
            <v>Wooden table top Halmstad 180*80 cm</v>
          </cell>
          <cell r="T2269">
            <v>132.5</v>
          </cell>
        </row>
        <row r="2270">
          <cell r="A2270">
            <v>4550</v>
          </cell>
          <cell r="B2270" t="str">
            <v>Mietartikel</v>
          </cell>
          <cell r="C2270" t="str">
            <v>Tischwäsche</v>
          </cell>
          <cell r="D2270" t="str">
            <v>Tischdecke Classic creme 130*130 cm</v>
          </cell>
          <cell r="F2270">
            <v>6.5</v>
          </cell>
          <cell r="G2270">
            <v>0</v>
          </cell>
          <cell r="H2270">
            <v>4</v>
          </cell>
          <cell r="I2270">
            <v>18.2</v>
          </cell>
          <cell r="J2270">
            <v>448</v>
          </cell>
          <cell r="K2270">
            <v>6.1999999999999998E-3</v>
          </cell>
          <cell r="N2270" t="str">
            <v>Tafellaken Classic creme B130*D130 cm</v>
          </cell>
          <cell r="P2270" t="str">
            <v>Nappe Classique crème 130*130 cm</v>
          </cell>
          <cell r="R2270" t="str">
            <v>Table cloth Classic cream W130*D130 cm</v>
          </cell>
          <cell r="T2270">
            <v>14.5</v>
          </cell>
        </row>
        <row r="2271">
          <cell r="A2271">
            <v>4551</v>
          </cell>
          <cell r="B2271" t="str">
            <v>Mietartikel</v>
          </cell>
          <cell r="C2271" t="str">
            <v>Designer(steh-)tische</v>
          </cell>
          <cell r="D2271" t="str">
            <v>Loungetisch Halmstad mit weißer Platte Ø70*H45 cm</v>
          </cell>
          <cell r="F2271">
            <v>59</v>
          </cell>
          <cell r="G2271">
            <v>0</v>
          </cell>
          <cell r="H2271">
            <v>15</v>
          </cell>
          <cell r="I2271">
            <v>745</v>
          </cell>
          <cell r="J2271">
            <v>12000</v>
          </cell>
          <cell r="K2271">
            <v>0.25</v>
          </cell>
          <cell r="N2271" t="str">
            <v>Loungetafel Halmstad met wit blad Ø70*H45 cm</v>
          </cell>
          <cell r="P2271" t="str">
            <v>Table Lounge Halmstad avec plaque blanc Ø70*H45 cm</v>
          </cell>
          <cell r="R2271" t="str">
            <v>Loungetable Halmstad with white tabletop Ø70*H45 cm</v>
          </cell>
          <cell r="T2271">
            <v>140</v>
          </cell>
        </row>
        <row r="2272">
          <cell r="A2272">
            <v>4552</v>
          </cell>
          <cell r="B2272" t="str">
            <v>Mietartikel</v>
          </cell>
          <cell r="C2272" t="str">
            <v>Tischwäsche</v>
          </cell>
          <cell r="D2272" t="str">
            <v>Tischdecke Classic creme 250*250 cm</v>
          </cell>
          <cell r="F2272">
            <v>16</v>
          </cell>
          <cell r="G2272">
            <v>0</v>
          </cell>
          <cell r="H2272">
            <v>9.5</v>
          </cell>
          <cell r="I2272">
            <v>42.9</v>
          </cell>
          <cell r="J2272">
            <v>1400</v>
          </cell>
          <cell r="K2272">
            <v>1.2500000000000001E-2</v>
          </cell>
          <cell r="N2272" t="str">
            <v>Tafellaken Classic creme B250*D250 cm</v>
          </cell>
          <cell r="P2272" t="str">
            <v>Nappe Classique crème 250*250 cm</v>
          </cell>
          <cell r="R2272" t="str">
            <v>Table cloth Classic cream W250*D250 cm</v>
          </cell>
          <cell r="T2272">
            <v>39</v>
          </cell>
        </row>
        <row r="2273">
          <cell r="A2273">
            <v>4553</v>
          </cell>
          <cell r="B2273" t="str">
            <v>Mietartikel</v>
          </cell>
          <cell r="C2273" t="str">
            <v>Designer(steh-)tische</v>
          </cell>
          <cell r="D2273" t="str">
            <v>Loungetisch Halmstad Eiche Ø70*H45 cm</v>
          </cell>
          <cell r="F2273">
            <v>59</v>
          </cell>
          <cell r="G2273">
            <v>0</v>
          </cell>
          <cell r="H2273">
            <v>15</v>
          </cell>
          <cell r="I2273">
            <v>825</v>
          </cell>
          <cell r="J2273">
            <v>12000</v>
          </cell>
          <cell r="K2273">
            <v>0.25</v>
          </cell>
          <cell r="N2273" t="str">
            <v>Loungetafel Halmstad eiken Ø70*H45 cm</v>
          </cell>
          <cell r="P2273" t="str">
            <v>Table Lounge Halmstad chêne Ø70*H45 cm</v>
          </cell>
          <cell r="R2273" t="str">
            <v>Loungetable Halmstad Ø70*H45 cm</v>
          </cell>
          <cell r="T2273">
            <v>140</v>
          </cell>
        </row>
        <row r="2274">
          <cell r="A2274">
            <v>4554</v>
          </cell>
          <cell r="B2274" t="str">
            <v>Mietartikel</v>
          </cell>
          <cell r="C2274" t="str">
            <v>Designer(steh-)tische</v>
          </cell>
          <cell r="D2274" t="str">
            <v>Bistro-Holztischgestell Halmstad 3-Fuß H75 cm</v>
          </cell>
          <cell r="F2274">
            <v>44.5</v>
          </cell>
          <cell r="G2274">
            <v>0</v>
          </cell>
          <cell r="H2274">
            <v>8</v>
          </cell>
          <cell r="I2274">
            <v>750</v>
          </cell>
          <cell r="J2274">
            <v>7000</v>
          </cell>
          <cell r="K2274">
            <v>0.19</v>
          </cell>
          <cell r="N2274" t="str">
            <v>Bistrotafel-onderstel hout Halmstad H75 cm</v>
          </cell>
          <cell r="P2274" t="str">
            <v>Châssis en bois Halmstad 3-pieds H75 cm</v>
          </cell>
          <cell r="R2274" t="str">
            <v>Wooden bistro table frame Halmstad H75 cm</v>
          </cell>
          <cell r="T2274">
            <v>88.5</v>
          </cell>
        </row>
        <row r="2275">
          <cell r="A2275">
            <v>4556</v>
          </cell>
          <cell r="B2275" t="str">
            <v>Mietartikel</v>
          </cell>
          <cell r="C2275" t="str">
            <v>Designer(steh-)tische</v>
          </cell>
          <cell r="D2275" t="str">
            <v>Steh-Holztischgestell Halmstad 3-Fuß H108 cm</v>
          </cell>
          <cell r="F2275">
            <v>51.5</v>
          </cell>
          <cell r="G2275">
            <v>0</v>
          </cell>
          <cell r="H2275">
            <v>10.5</v>
          </cell>
          <cell r="I2275">
            <v>764.5</v>
          </cell>
          <cell r="J2275">
            <v>8300</v>
          </cell>
          <cell r="K2275">
            <v>0.25</v>
          </cell>
          <cell r="N2275" t="str">
            <v>Statafel-onderstel hout Halmstad H108 cm</v>
          </cell>
          <cell r="P2275" t="str">
            <v>x</v>
          </cell>
          <cell r="R2275" t="str">
            <v>Wooden bar table frame Halmstad H108 cm</v>
          </cell>
          <cell r="T2275">
            <v>105</v>
          </cell>
        </row>
        <row r="2276">
          <cell r="A2276">
            <v>4558</v>
          </cell>
          <cell r="B2276" t="str">
            <v>Mietartikel</v>
          </cell>
          <cell r="C2276" t="str">
            <v>Designer(steh-)tische</v>
          </cell>
          <cell r="D2276" t="str">
            <v>Dinner-Holztischgestell Halmstad 1/2 rechteckig H75 cm</v>
          </cell>
          <cell r="E2276" t="str">
            <v>(für Tischplatte 180*80 cm)</v>
          </cell>
          <cell r="F2276">
            <v>29.5</v>
          </cell>
          <cell r="G2276">
            <v>0</v>
          </cell>
          <cell r="H2276">
            <v>9.5</v>
          </cell>
          <cell r="I2276">
            <v>750</v>
          </cell>
          <cell r="J2276">
            <v>8500</v>
          </cell>
          <cell r="K2276">
            <v>0.15</v>
          </cell>
          <cell r="N2276" t="str">
            <v>Diner-tafelonderstel hout Halmstad 1/2 rechthoek H75 cm</v>
          </cell>
          <cell r="O2276" t="str">
            <v>(voor tafelblad 180*80 cm)</v>
          </cell>
          <cell r="P2276" t="str">
            <v>x</v>
          </cell>
          <cell r="R2276" t="str">
            <v>Wooden dinner table frame Halmstad 1/2 rectangular H75 cm</v>
          </cell>
          <cell r="S2276" t="str">
            <v>(for table top 180*80 cm)</v>
          </cell>
          <cell r="T2276">
            <v>55</v>
          </cell>
        </row>
        <row r="2277">
          <cell r="A2277">
            <v>4559</v>
          </cell>
          <cell r="B2277" t="str">
            <v>Mietartikel</v>
          </cell>
          <cell r="C2277" t="str">
            <v>Designer(steh-)tische</v>
          </cell>
          <cell r="D2277" t="str">
            <v>Hoch-Holztischgestell Halmstad 1/2 rechteckig H108 cm</v>
          </cell>
          <cell r="E2277" t="str">
            <v>(für Tischplatte 180*80 cm)</v>
          </cell>
          <cell r="F2277">
            <v>34.5</v>
          </cell>
          <cell r="G2277">
            <v>0</v>
          </cell>
          <cell r="H2277">
            <v>11</v>
          </cell>
          <cell r="I2277">
            <v>700</v>
          </cell>
          <cell r="J2277">
            <v>9500</v>
          </cell>
          <cell r="K2277">
            <v>0.18</v>
          </cell>
          <cell r="N2277" t="str">
            <v>Statafel-onderstel hout Halmstad 1/2 rechthoek H108 cm</v>
          </cell>
          <cell r="O2277" t="str">
            <v>(voor tafelblad 180*80 cm)</v>
          </cell>
          <cell r="P2277" t="str">
            <v>x</v>
          </cell>
          <cell r="R2277" t="str">
            <v>Wooden bar table frame Halmstad 1/2 rectangular H108 cm</v>
          </cell>
          <cell r="S2277" t="str">
            <v>(for table top 180*80 cm)</v>
          </cell>
          <cell r="T2277">
            <v>88.5</v>
          </cell>
        </row>
        <row r="2278">
          <cell r="A2278">
            <v>4561</v>
          </cell>
          <cell r="B2278" t="str">
            <v>Mietartikel</v>
          </cell>
          <cell r="C2278" t="str">
            <v>Bistro-/Terrassenstühle/Hussen</v>
          </cell>
          <cell r="D2278" t="str">
            <v>Stuhl Volt 675 weiß mit Armlehnen</v>
          </cell>
          <cell r="E2278" t="str">
            <v>B60*T53*H78 SH46cm</v>
          </cell>
          <cell r="F2278">
            <v>9.25</v>
          </cell>
          <cell r="G2278">
            <v>0</v>
          </cell>
          <cell r="H2278">
            <v>3</v>
          </cell>
          <cell r="I2278">
            <v>86.9</v>
          </cell>
          <cell r="J2278">
            <v>5000</v>
          </cell>
          <cell r="K2278">
            <v>0.1</v>
          </cell>
          <cell r="N2278" t="str">
            <v>Stoel Volt 675 wit met armleuningen</v>
          </cell>
          <cell r="O2278" t="str">
            <v>B60*D53*H78 ZH46cm</v>
          </cell>
          <cell r="P2278" t="str">
            <v>Chaise Volt 675 blanc avec accoudoirs</v>
          </cell>
          <cell r="Q2278" t="str">
            <v>L60*P53*H78 HS46cm</v>
          </cell>
          <cell r="R2278" t="str">
            <v>Chair Volt 675 white with armrests</v>
          </cell>
          <cell r="S2278" t="str">
            <v>W60*D53*H78 SH46cm</v>
          </cell>
          <cell r="T2278">
            <v>33</v>
          </cell>
        </row>
        <row r="2279">
          <cell r="A2279">
            <v>4562</v>
          </cell>
          <cell r="B2279" t="str">
            <v>Mietartikel</v>
          </cell>
          <cell r="C2279" t="str">
            <v>Bistro-/Terrassenstühle/Hussen</v>
          </cell>
          <cell r="D2279" t="str">
            <v>Stuhl Volt 675 schwarz mit Armlehnen B60*T53*SH46*H78 cm</v>
          </cell>
          <cell r="F2279">
            <v>9.25</v>
          </cell>
          <cell r="G2279">
            <v>0</v>
          </cell>
          <cell r="H2279">
            <v>3</v>
          </cell>
          <cell r="I2279">
            <v>86.9</v>
          </cell>
          <cell r="J2279">
            <v>5000</v>
          </cell>
          <cell r="K2279">
            <v>0.1</v>
          </cell>
          <cell r="N2279" t="str">
            <v>Stoel Volt 675 zwart met armleuningen B60*D53*ZH46*H78 cm</v>
          </cell>
          <cell r="P2279" t="str">
            <v>Chaise Volt 675 noir avec accoudoirs L60*P53*HS46*H78 cm</v>
          </cell>
          <cell r="R2279" t="str">
            <v>Chair Volt 675 black with armrests W60*D53*SH46* H78 cm</v>
          </cell>
          <cell r="T2279">
            <v>33</v>
          </cell>
        </row>
        <row r="2280">
          <cell r="A2280">
            <v>4563</v>
          </cell>
          <cell r="B2280" t="str">
            <v>Mietartikel</v>
          </cell>
          <cell r="C2280" t="str">
            <v>Bistro-/Terrassenstühle/Hussen</v>
          </cell>
          <cell r="D2280" t="str">
            <v>Filz-Sitzauflage grau/anthrazit für Stuhl Volt 35*35 cm</v>
          </cell>
          <cell r="F2280">
            <v>2.25</v>
          </cell>
          <cell r="G2280">
            <v>0</v>
          </cell>
          <cell r="H2280">
            <v>1.5</v>
          </cell>
          <cell r="I2280">
            <v>31.9</v>
          </cell>
          <cell r="J2280">
            <v>200</v>
          </cell>
          <cell r="K2280">
            <v>5.0000000000000001E-3</v>
          </cell>
          <cell r="N2280" t="str">
            <v>Viltkussentje grijs/antraciet voor stoel Volt 35*35 cm</v>
          </cell>
          <cell r="R2280" t="str">
            <v>Felt pad grey/anthracite for chair Volt 35*35 cm</v>
          </cell>
          <cell r="T2280">
            <v>6.5</v>
          </cell>
        </row>
        <row r="2281">
          <cell r="A2281">
            <v>4566</v>
          </cell>
          <cell r="B2281" t="str">
            <v>Mietartikel</v>
          </cell>
          <cell r="C2281" t="str">
            <v>Barhocker</v>
          </cell>
          <cell r="D2281" t="str">
            <v>Barhocker Volt 678 weiß B48*T48*H100 SH76cm</v>
          </cell>
          <cell r="F2281">
            <v>12.5</v>
          </cell>
          <cell r="G2281">
            <v>0</v>
          </cell>
          <cell r="H2281">
            <v>3</v>
          </cell>
          <cell r="I2281">
            <v>97.9</v>
          </cell>
          <cell r="J2281">
            <v>5500</v>
          </cell>
          <cell r="K2281">
            <v>7.4999999999999997E-2</v>
          </cell>
          <cell r="N2281" t="str">
            <v>Barkruk Volt 678 wit B48*D48*H100 ZH76cm</v>
          </cell>
          <cell r="P2281" t="str">
            <v>Tabouret Volt 678 blanc L48*P48*H100 HS76cm</v>
          </cell>
          <cell r="R2281" t="str">
            <v>Bar stool Volt 678 white W48*D48*H100 SH76cm</v>
          </cell>
          <cell r="T2281">
            <v>42.5</v>
          </cell>
        </row>
        <row r="2282">
          <cell r="A2282">
            <v>4567</v>
          </cell>
          <cell r="B2282" t="str">
            <v>Mietartikel</v>
          </cell>
          <cell r="C2282" t="str">
            <v>Barhocker</v>
          </cell>
          <cell r="D2282" t="str">
            <v>Barhocker Volt 678 schwarz</v>
          </cell>
          <cell r="E2282" t="str">
            <v>B48*T48*H100 SH76cm</v>
          </cell>
          <cell r="F2282">
            <v>12.5</v>
          </cell>
          <cell r="G2282">
            <v>0</v>
          </cell>
          <cell r="H2282">
            <v>3</v>
          </cell>
          <cell r="I2282">
            <v>97.9</v>
          </cell>
          <cell r="J2282">
            <v>5500</v>
          </cell>
          <cell r="K2282">
            <v>7.4999999999999997E-2</v>
          </cell>
          <cell r="N2282" t="str">
            <v>Barkruk Volt 678 zwart</v>
          </cell>
          <cell r="O2282" t="str">
            <v>B48*D48*H100 ZH76cm</v>
          </cell>
          <cell r="P2282" t="str">
            <v>Tabouret Volt 678 noir</v>
          </cell>
          <cell r="Q2282" t="str">
            <v>L48*P48*H100 HS76cm</v>
          </cell>
          <cell r="R2282" t="str">
            <v>Bar stool Volt 678 black</v>
          </cell>
          <cell r="S2282" t="str">
            <v>W48*D48*H100 SH76cm</v>
          </cell>
          <cell r="T2282">
            <v>42.5</v>
          </cell>
        </row>
        <row r="2283">
          <cell r="A2283">
            <v>4568</v>
          </cell>
          <cell r="B2283" t="str">
            <v>Mietartikel</v>
          </cell>
          <cell r="C2283" t="str">
            <v>Bistro-/Terrassenstühle/Hussen</v>
          </cell>
          <cell r="D2283" t="str">
            <v>Filz-Sitzauflage grau/anthrazit für Barhocker Volt 32*32 cm</v>
          </cell>
          <cell r="F2283">
            <v>2.25</v>
          </cell>
          <cell r="G2283">
            <v>0</v>
          </cell>
          <cell r="H2283">
            <v>1.5</v>
          </cell>
          <cell r="I2283">
            <v>31.9</v>
          </cell>
          <cell r="J2283">
            <v>200</v>
          </cell>
          <cell r="K2283">
            <v>5.0000000000000001E-3</v>
          </cell>
          <cell r="N2283" t="str">
            <v>Viltkussentje grijs/antraciet voor barkruk Volt 32*32 cm</v>
          </cell>
          <cell r="R2283" t="str">
            <v>Felt pad grey/anthracite for bar stool Volt 32*32 cm</v>
          </cell>
          <cell r="T2283">
            <v>6.5</v>
          </cell>
        </row>
        <row r="2284">
          <cell r="A2284">
            <v>4571</v>
          </cell>
          <cell r="B2284" t="str">
            <v>Mietartikel</v>
          </cell>
          <cell r="C2284" t="str">
            <v>Tischwäsche</v>
          </cell>
          <cell r="D2284" t="str">
            <v>Serviette Classic creme</v>
          </cell>
          <cell r="F2284">
            <v>1</v>
          </cell>
          <cell r="G2284">
            <v>0</v>
          </cell>
          <cell r="H2284">
            <v>0</v>
          </cell>
          <cell r="I2284">
            <v>2.5</v>
          </cell>
          <cell r="J2284">
            <v>51</v>
          </cell>
          <cell r="K2284">
            <v>5.9999999999999995E-4</v>
          </cell>
          <cell r="N2284" t="str">
            <v>Servet Classic creme</v>
          </cell>
          <cell r="P2284" t="str">
            <v>Serviette Classique crème</v>
          </cell>
          <cell r="R2284" t="str">
            <v>Napkin Classic cream</v>
          </cell>
          <cell r="T2284">
            <v>1.7</v>
          </cell>
        </row>
        <row r="2285">
          <cell r="A2285">
            <v>4572</v>
          </cell>
          <cell r="B2285" t="str">
            <v>Mietartikel</v>
          </cell>
          <cell r="C2285" t="str">
            <v>Lounge Möbel</v>
          </cell>
          <cell r="D2285" t="str">
            <v>Holzfuß HAY AAL Eiche</v>
          </cell>
          <cell r="E2285" t="str">
            <v>für Cocktail Sessel About a Lounge AAL 82 / Cocktail-Sofa About a Lounge AAL</v>
          </cell>
          <cell r="F2285">
            <v>3.25</v>
          </cell>
          <cell r="G2285">
            <v>0</v>
          </cell>
          <cell r="H2285">
            <v>1.5</v>
          </cell>
          <cell r="I2285">
            <v>65</v>
          </cell>
          <cell r="J2285">
            <v>375</v>
          </cell>
          <cell r="K2285">
            <v>2.5000000000000001E-4</v>
          </cell>
          <cell r="N2285" t="str">
            <v>Stoelpoot HAY AAL eiken</v>
          </cell>
          <cell r="O2285" t="str">
            <v>voor lounge chair/sofa About a Lounge AAL 82 / lounge sofa About a Lounge AAL</v>
          </cell>
          <cell r="P2285" t="str">
            <v>x</v>
          </cell>
          <cell r="R2285" t="str">
            <v>Chair leg HAY AAL oak</v>
          </cell>
          <cell r="S2285" t="str">
            <v>for lounge chair About a Lounge AAL 82 / lounge sofa About a Lounge AAL</v>
          </cell>
          <cell r="T2285">
            <v>6.75</v>
          </cell>
        </row>
        <row r="2286">
          <cell r="A2286">
            <v>4574</v>
          </cell>
          <cell r="B2286" t="str">
            <v>Mietartikel</v>
          </cell>
          <cell r="C2286" t="str">
            <v>Lounge Möbel</v>
          </cell>
          <cell r="D2286" t="str">
            <v>Holzfuß HAY AAL schwarz</v>
          </cell>
          <cell r="E2286" t="str">
            <v>für Cocktail Sessel About a Lounge AAL 82 / Cocktail-Sofa About a Lounge AAL</v>
          </cell>
          <cell r="F2286">
            <v>3.25</v>
          </cell>
          <cell r="G2286">
            <v>0</v>
          </cell>
          <cell r="H2286">
            <v>1.5</v>
          </cell>
          <cell r="I2286">
            <v>65</v>
          </cell>
          <cell r="J2286">
            <v>375</v>
          </cell>
          <cell r="K2286">
            <v>2.5000000000000001E-4</v>
          </cell>
          <cell r="N2286" t="str">
            <v>Stoelpoot HAY AAL zwart</v>
          </cell>
          <cell r="O2286" t="str">
            <v>voor lounge chair/sofa About a Lounge AAL 82 / lounge sofa About a Lounge AAL</v>
          </cell>
          <cell r="P2286" t="str">
            <v>x</v>
          </cell>
          <cell r="R2286" t="str">
            <v>Chair leg HAY AAL black</v>
          </cell>
          <cell r="S2286" t="str">
            <v>for lounge chair/sofa About a Lounge AAL 82 / lounge sofa About a Lounge AAL</v>
          </cell>
          <cell r="T2286">
            <v>6.75</v>
          </cell>
        </row>
        <row r="2287">
          <cell r="A2287">
            <v>4576</v>
          </cell>
          <cell r="B2287" t="str">
            <v>Mietartikel</v>
          </cell>
          <cell r="C2287" t="str">
            <v>Lounge Möbel</v>
          </cell>
          <cell r="D2287" t="str">
            <v>Sitzschale gepolstert hellgrau Cocktail-Sessel</v>
          </cell>
          <cell r="E2287" t="str">
            <v>About a Lounge AAL 82  B76*T73 cm</v>
          </cell>
          <cell r="F2287">
            <v>97.5</v>
          </cell>
          <cell r="G2287">
            <v>0</v>
          </cell>
          <cell r="H2287">
            <v>20</v>
          </cell>
          <cell r="I2287">
            <v>900</v>
          </cell>
          <cell r="J2287">
            <v>20000</v>
          </cell>
          <cell r="K2287">
            <v>0.3</v>
          </cell>
          <cell r="N2287" t="str">
            <v>Stoelzitting gestoffeerd lichtgrijs lounge chair</v>
          </cell>
          <cell r="O2287" t="str">
            <v>About a Lounge AAL 82 B76*D73 cm</v>
          </cell>
          <cell r="P2287" t="str">
            <v>x</v>
          </cell>
          <cell r="R2287" t="str">
            <v>Seat upholstered light grey lounge chair</v>
          </cell>
          <cell r="S2287" t="str">
            <v>About a Lounge AAL 82 W76*D73 cm</v>
          </cell>
          <cell r="T2287">
            <v>152.5</v>
          </cell>
        </row>
        <row r="2288">
          <cell r="A2288">
            <v>4577</v>
          </cell>
          <cell r="B2288" t="str">
            <v>Mietartikel</v>
          </cell>
          <cell r="C2288" t="str">
            <v>Lounge Möbel</v>
          </cell>
          <cell r="D2288" t="str">
            <v>Sitzkissen hellgrau für Sitzschale Cocktail-Sessel</v>
          </cell>
          <cell r="E2288" t="str">
            <v>About a Lounge AAL 82</v>
          </cell>
          <cell r="F2288">
            <v>23</v>
          </cell>
          <cell r="G2288">
            <v>0</v>
          </cell>
          <cell r="H2288">
            <v>7</v>
          </cell>
          <cell r="I2288">
            <v>175</v>
          </cell>
          <cell r="J2288">
            <v>1500</v>
          </cell>
          <cell r="K2288">
            <v>2.5000000000000001E-2</v>
          </cell>
          <cell r="N2288" t="str">
            <v>Zitkussen lichtgrijs voor stoelzitting lounge chair</v>
          </cell>
          <cell r="O2288" t="str">
            <v>About a Lounge AAL 82</v>
          </cell>
          <cell r="P2288" t="str">
            <v>x</v>
          </cell>
          <cell r="R2288" t="str">
            <v>Seat cushion light grey for seat lounge chair</v>
          </cell>
          <cell r="S2288" t="str">
            <v>About a Lounge AAL 82</v>
          </cell>
          <cell r="T2288">
            <v>27.5</v>
          </cell>
        </row>
        <row r="2289">
          <cell r="A2289">
            <v>4578</v>
          </cell>
          <cell r="B2289" t="str">
            <v>Mietartikel</v>
          </cell>
          <cell r="C2289" t="str">
            <v>Lounge Möbel</v>
          </cell>
          <cell r="D2289" t="str">
            <v>Sitzschale gepolstert petrol Cocktail-Sessel</v>
          </cell>
          <cell r="E2289" t="str">
            <v>About a Lounge AAL 82  B76*T73 cm</v>
          </cell>
          <cell r="F2289">
            <v>97.5</v>
          </cell>
          <cell r="G2289">
            <v>0</v>
          </cell>
          <cell r="H2289">
            <v>20</v>
          </cell>
          <cell r="I2289">
            <v>900</v>
          </cell>
          <cell r="J2289">
            <v>20000</v>
          </cell>
          <cell r="K2289">
            <v>0.3</v>
          </cell>
          <cell r="N2289" t="str">
            <v>Stoelzitting gestoffeerd petrol lounge chair</v>
          </cell>
          <cell r="O2289" t="str">
            <v>About a Lounge AAL 82 B76*D73 cm</v>
          </cell>
          <cell r="P2289" t="str">
            <v>x</v>
          </cell>
          <cell r="R2289" t="str">
            <v>Seat upholstered petrol lounge chair</v>
          </cell>
          <cell r="S2289" t="str">
            <v>About a Lounge AAL 82 W76*D73 cm</v>
          </cell>
          <cell r="T2289">
            <v>152.5</v>
          </cell>
        </row>
        <row r="2290">
          <cell r="A2290">
            <v>4579</v>
          </cell>
          <cell r="B2290" t="str">
            <v>Mietartikel</v>
          </cell>
          <cell r="C2290" t="str">
            <v>Lounge Möbel</v>
          </cell>
          <cell r="D2290" t="str">
            <v>Sitzkissen petrol für Sitzschale Cocktail-Sessel</v>
          </cell>
          <cell r="E2290" t="str">
            <v>About a Lounge AAL 82</v>
          </cell>
          <cell r="F2290">
            <v>23</v>
          </cell>
          <cell r="G2290">
            <v>0</v>
          </cell>
          <cell r="H2290">
            <v>7</v>
          </cell>
          <cell r="I2290">
            <v>175</v>
          </cell>
          <cell r="J2290">
            <v>1500</v>
          </cell>
          <cell r="K2290">
            <v>2.5000000000000001E-2</v>
          </cell>
          <cell r="N2290" t="str">
            <v>Zitkussen petrol voor stoelzitting lounge chair</v>
          </cell>
          <cell r="O2290" t="str">
            <v>About a Lounge AAL 82</v>
          </cell>
          <cell r="P2290" t="str">
            <v>x</v>
          </cell>
          <cell r="R2290" t="str">
            <v>Seat cushion petrol for seat lounge chair</v>
          </cell>
          <cell r="S2290" t="str">
            <v>About a Lounge AAL 82</v>
          </cell>
          <cell r="T2290">
            <v>27.5</v>
          </cell>
        </row>
        <row r="2291">
          <cell r="A2291">
            <v>4581</v>
          </cell>
          <cell r="B2291" t="str">
            <v>Mietartikel</v>
          </cell>
          <cell r="C2291" t="str">
            <v>Lounge Möbel</v>
          </cell>
          <cell r="D2291" t="str">
            <v>Sessel Ovo mit schmaler Rückenlehne grau/beige</v>
          </cell>
          <cell r="E2291" t="str">
            <v>Ø57 H78 SH47 cm</v>
          </cell>
          <cell r="F2291">
            <v>97.5</v>
          </cell>
          <cell r="G2291">
            <v>0</v>
          </cell>
          <cell r="H2291">
            <v>24</v>
          </cell>
          <cell r="I2291">
            <v>1485</v>
          </cell>
          <cell r="J2291">
            <v>11000</v>
          </cell>
          <cell r="K2291">
            <v>0.3</v>
          </cell>
          <cell r="N2291" t="str">
            <v>Stoel Ovo met smalle rugleuning grijs/creme</v>
          </cell>
          <cell r="O2291" t="str">
            <v>Ø57 cm H78 cm ZH47 cm</v>
          </cell>
          <cell r="P2291" t="str">
            <v>Fauteuil Ovo gris/beige avec dos étroit</v>
          </cell>
          <cell r="Q2291" t="str">
            <v>Ø57 H78 HS47 cm</v>
          </cell>
          <cell r="R2291" t="str">
            <v>Ovo chair with small backrest grey/creme</v>
          </cell>
          <cell r="S2291" t="str">
            <v>Ø57 H78 SH47 cm</v>
          </cell>
          <cell r="T2291">
            <v>185</v>
          </cell>
        </row>
        <row r="2292">
          <cell r="A2292">
            <v>4583</v>
          </cell>
          <cell r="B2292" t="str">
            <v>Mietartikel</v>
          </cell>
          <cell r="C2292" t="str">
            <v>Lounge Möbel</v>
          </cell>
          <cell r="D2292" t="str">
            <v>Lounge-Hocker Pix Ø67*H44 cm weiß-grau</v>
          </cell>
          <cell r="F2292">
            <v>55</v>
          </cell>
          <cell r="G2292">
            <v>0</v>
          </cell>
          <cell r="H2292">
            <v>6</v>
          </cell>
          <cell r="I2292">
            <v>649</v>
          </cell>
          <cell r="J2292">
            <v>5000</v>
          </cell>
          <cell r="K2292">
            <v>0.25</v>
          </cell>
          <cell r="N2292" t="str">
            <v>Lounge-hocker Pix Ø67*H44 cm wit-grijs</v>
          </cell>
          <cell r="P2292" t="str">
            <v>Pouf Lounge Pix Ø67*H44 cm blanc-gris</v>
          </cell>
          <cell r="R2292" t="str">
            <v>Lounge-stool Pix Ø67*H44 cm white-grey</v>
          </cell>
          <cell r="T2292">
            <v>0</v>
          </cell>
        </row>
        <row r="2293">
          <cell r="A2293">
            <v>4584</v>
          </cell>
          <cell r="B2293" t="str">
            <v>Mietartikel</v>
          </cell>
          <cell r="C2293" t="str">
            <v>Lounge Möbel</v>
          </cell>
          <cell r="D2293" t="str">
            <v>Lounge-Hocker Pix Ø67*H44 cm Brombeere</v>
          </cell>
          <cell r="F2293">
            <v>55</v>
          </cell>
          <cell r="G2293">
            <v>0</v>
          </cell>
          <cell r="H2293">
            <v>6</v>
          </cell>
          <cell r="I2293">
            <v>649</v>
          </cell>
          <cell r="J2293">
            <v>5000</v>
          </cell>
          <cell r="K2293">
            <v>0.25</v>
          </cell>
          <cell r="N2293" t="str">
            <v>Lounge-hocker Pix Ø67*H44 cm braambes</v>
          </cell>
          <cell r="P2293" t="str">
            <v>Pouf Lounge Pix Ø67*H44 cm mûre</v>
          </cell>
          <cell r="R2293" t="str">
            <v>Lounge-stool Pix Ø67*H44 cm blackberry</v>
          </cell>
          <cell r="T2293">
            <v>0</v>
          </cell>
        </row>
        <row r="2294">
          <cell r="A2294">
            <v>4585</v>
          </cell>
          <cell r="B2294" t="str">
            <v>Mietartikel</v>
          </cell>
          <cell r="C2294" t="str">
            <v>Lounge Möbel</v>
          </cell>
          <cell r="D2294" t="str">
            <v>Lounge-Hocker Pix Ø67*H44 cm grau</v>
          </cell>
          <cell r="F2294">
            <v>55</v>
          </cell>
          <cell r="G2294">
            <v>0</v>
          </cell>
          <cell r="H2294">
            <v>6</v>
          </cell>
          <cell r="I2294">
            <v>649</v>
          </cell>
          <cell r="J2294">
            <v>5000</v>
          </cell>
          <cell r="K2294">
            <v>0.25</v>
          </cell>
          <cell r="N2294" t="str">
            <v>Lounge-hocker Pix Ø67*H44 cm grijs</v>
          </cell>
          <cell r="P2294" t="str">
            <v>Pouf Lounge Pix Ø67*44 cm gris</v>
          </cell>
          <cell r="R2294" t="str">
            <v>Lounge-stool Pix Ø67*H44 cm grey</v>
          </cell>
          <cell r="T2294">
            <v>0</v>
          </cell>
        </row>
        <row r="2295">
          <cell r="A2295">
            <v>4586</v>
          </cell>
          <cell r="B2295" t="str">
            <v>Mietartikel</v>
          </cell>
          <cell r="C2295" t="str">
            <v>Lounge Möbel</v>
          </cell>
          <cell r="D2295" t="str">
            <v>Lounge-Hocker Pix Ø87*H44 cm weiß-grau</v>
          </cell>
          <cell r="F2295">
            <v>69</v>
          </cell>
          <cell r="G2295">
            <v>0</v>
          </cell>
          <cell r="H2295">
            <v>7</v>
          </cell>
          <cell r="I2295">
            <v>852.5</v>
          </cell>
          <cell r="J2295">
            <v>8000</v>
          </cell>
          <cell r="K2295">
            <v>0.4</v>
          </cell>
          <cell r="N2295" t="str">
            <v>Lounge-hocker Pix Ø87*H44 cm wit-grijs</v>
          </cell>
          <cell r="P2295" t="str">
            <v>Pouf Lounge Pix Ø87*44 cm blanc-gris</v>
          </cell>
          <cell r="R2295" t="str">
            <v>Lounge-stool Pix Ø87*H44 cm white-grey</v>
          </cell>
          <cell r="T2295">
            <v>0</v>
          </cell>
        </row>
        <row r="2296">
          <cell r="A2296">
            <v>4587</v>
          </cell>
          <cell r="B2296" t="str">
            <v>Mietartikel</v>
          </cell>
          <cell r="C2296" t="str">
            <v>Lounge Möbel</v>
          </cell>
          <cell r="D2296" t="str">
            <v>Lounge-Hocker Pix Ø87*H44 cm Brombeere</v>
          </cell>
          <cell r="F2296">
            <v>69</v>
          </cell>
          <cell r="G2296">
            <v>0</v>
          </cell>
          <cell r="H2296">
            <v>7</v>
          </cell>
          <cell r="I2296">
            <v>852.5</v>
          </cell>
          <cell r="J2296">
            <v>8000</v>
          </cell>
          <cell r="K2296">
            <v>0.4</v>
          </cell>
          <cell r="N2296" t="str">
            <v>Lounge-hocker Pix Ø87*H44 cm braambes</v>
          </cell>
          <cell r="P2296" t="str">
            <v>Pouf Lounge Pix Ø87*44 cm mûre</v>
          </cell>
          <cell r="R2296" t="str">
            <v>Lounge-stool Pix Ø87*H44 cm blackberry</v>
          </cell>
          <cell r="T2296">
            <v>0</v>
          </cell>
        </row>
        <row r="2297">
          <cell r="A2297">
            <v>4588</v>
          </cell>
          <cell r="B2297" t="str">
            <v>Mietartikel</v>
          </cell>
          <cell r="C2297" t="str">
            <v>Lounge Möbel</v>
          </cell>
          <cell r="D2297" t="str">
            <v>Lounge-Hocker Pix Ø87*H44 cm grau</v>
          </cell>
          <cell r="F2297">
            <v>69</v>
          </cell>
          <cell r="G2297">
            <v>0</v>
          </cell>
          <cell r="H2297">
            <v>7</v>
          </cell>
          <cell r="I2297">
            <v>852.5</v>
          </cell>
          <cell r="J2297">
            <v>8000</v>
          </cell>
          <cell r="K2297">
            <v>0.4</v>
          </cell>
          <cell r="N2297" t="str">
            <v>Lounge-hocker Pix Ø87*H44 cm grijs</v>
          </cell>
          <cell r="P2297" t="str">
            <v>Pouf Lounge Pix Ø87*44 cm gris</v>
          </cell>
          <cell r="R2297" t="str">
            <v>Lounge-stool Pix Ø87*H44 cm grey</v>
          </cell>
          <cell r="T2297">
            <v>0</v>
          </cell>
        </row>
        <row r="2298">
          <cell r="A2298">
            <v>4590</v>
          </cell>
          <cell r="B2298" t="str">
            <v>Mietartikel</v>
          </cell>
          <cell r="C2298" t="str">
            <v>Frontcooking</v>
          </cell>
          <cell r="D2298" t="str">
            <v>K-Pot Rieber 1/1-ck-2200 schwarz 230V/2200W L54*T38*H9 cm</v>
          </cell>
          <cell r="E2298" t="str">
            <v>Cerankochfeld zum Regenerieren, Warmhalten und Kochen. _x000D_
12 Funktionen wählbar: 6 Programme zum Regenerieren, 3 Warmhaltestufen und 3 Leistungsstufen</v>
          </cell>
          <cell r="F2298">
            <v>75</v>
          </cell>
          <cell r="G2298">
            <v>9.5</v>
          </cell>
          <cell r="H2298">
            <v>0</v>
          </cell>
          <cell r="I2298">
            <v>1204.5</v>
          </cell>
          <cell r="J2298">
            <v>6500</v>
          </cell>
          <cell r="K2298">
            <v>0.08</v>
          </cell>
          <cell r="N2298" t="str">
            <v>K-Pot Rieber 1/1-ck-2200 zwart 230V/2200W L54*D38*H9 cm</v>
          </cell>
          <cell r="O2298" t="str">
            <v>Keramische kookplaat voor regenereren, warmhouden en koken. _x000D_
12 functies selecteerbaar: 6 programma's voor regenereren, 3 warmhoudniveaus en 3 vermogensniveaus</v>
          </cell>
          <cell r="Q2298" t="str">
            <v>_x000D_</v>
          </cell>
          <cell r="R2298" t="str">
            <v>K-Pot Rieber 1/1-ck-2200 black 230V/2200W L54*W38*H9 cm</v>
          </cell>
          <cell r="T2298">
            <v>165</v>
          </cell>
        </row>
        <row r="2299">
          <cell r="A2299">
            <v>4593</v>
          </cell>
          <cell r="B2299" t="str">
            <v>Mietartikel</v>
          </cell>
          <cell r="C2299" t="str">
            <v>Frontcooking</v>
          </cell>
          <cell r="D2299" t="str">
            <v>Thermoplate K-Pot beschichtet 1/1 GN 6.5 cm tief</v>
          </cell>
          <cell r="E2299" t="str">
            <v>Achtung: Empfindliche Beschichtung! _x000D_
Darf nur mit Polyamid-Vorlegebesteck benutz werden (kein Metall!)</v>
          </cell>
          <cell r="F2299">
            <v>12.5</v>
          </cell>
          <cell r="G2299">
            <v>2</v>
          </cell>
          <cell r="H2299">
            <v>0</v>
          </cell>
          <cell r="I2299">
            <v>242</v>
          </cell>
          <cell r="J2299">
            <v>3000</v>
          </cell>
          <cell r="K2299">
            <v>0.02</v>
          </cell>
          <cell r="N2299" t="str">
            <v>Thermoplate K-Pot met coating 1/1 GN 6.5 cm diep</v>
          </cell>
          <cell r="O2299" t="str">
            <v>Let op: gevoelige coating! _x000D_
Mag alleen gebruikt worden met polyamide-opdienbestek (geen metaal!)</v>
          </cell>
          <cell r="Q2299" t="str">
            <v>_x000D_</v>
          </cell>
          <cell r="R2299" t="str">
            <v>Thermoplate K-Pot coated 1/1 GN 6.5 cm deep</v>
          </cell>
          <cell r="S2299" t="str">
            <v>Attention: Sensitive coating! _x000D_
May only be used with polyamide serving-cutlery (no metal!)</v>
          </cell>
          <cell r="T2299">
            <v>28.5</v>
          </cell>
        </row>
        <row r="2300">
          <cell r="A2300">
            <v>4594</v>
          </cell>
          <cell r="B2300" t="str">
            <v>Mietartikel</v>
          </cell>
          <cell r="C2300" t="str">
            <v>Frontcooking</v>
          </cell>
          <cell r="D2300" t="str">
            <v>Buffetdeckel Edelstahl 1/1 GN für K-Pot</v>
          </cell>
          <cell r="F2300">
            <v>7.25</v>
          </cell>
          <cell r="G2300">
            <v>0.73</v>
          </cell>
          <cell r="H2300">
            <v>0</v>
          </cell>
          <cell r="I2300">
            <v>108.9</v>
          </cell>
          <cell r="J2300">
            <v>1500</v>
          </cell>
          <cell r="K2300">
            <v>7.4999999999999997E-3</v>
          </cell>
          <cell r="N2300" t="str">
            <v>Buffetdeksel rvs 1/1 GN für K-Pot</v>
          </cell>
          <cell r="Q2300" t="str">
            <v>_x000D_</v>
          </cell>
          <cell r="R2300" t="str">
            <v>Buffetlid stainless steel 1/1 GN für K-Pot</v>
          </cell>
          <cell r="T2300">
            <v>15.5</v>
          </cell>
        </row>
        <row r="2301">
          <cell r="A2301">
            <v>4596</v>
          </cell>
          <cell r="B2301" t="str">
            <v>Mietartikel</v>
          </cell>
          <cell r="C2301" t="str">
            <v>Vorlegebesteck</v>
          </cell>
          <cell r="D2301" t="str">
            <v>Servierlöffel POLYAMID L35 cm</v>
          </cell>
          <cell r="F2301">
            <v>0.57999999999999996</v>
          </cell>
          <cell r="G2301">
            <v>0.24</v>
          </cell>
          <cell r="H2301">
            <v>0</v>
          </cell>
          <cell r="I2301">
            <v>6.1</v>
          </cell>
          <cell r="J2301">
            <v>100</v>
          </cell>
          <cell r="K2301">
            <v>2.5000000000000001E-3</v>
          </cell>
          <cell r="N2301" t="str">
            <v>Serveerlepel POLYAMID L35 cm</v>
          </cell>
          <cell r="Q2301" t="str">
            <v>_x000D_</v>
          </cell>
          <cell r="R2301" t="str">
            <v>Serving spoon POLYAMID L35 cm</v>
          </cell>
          <cell r="T2301">
            <v>1.68</v>
          </cell>
        </row>
        <row r="2302">
          <cell r="A2302">
            <v>4597</v>
          </cell>
          <cell r="B2302" t="str">
            <v>Mietartikel</v>
          </cell>
          <cell r="C2302" t="str">
            <v>Vorlegebesteck</v>
          </cell>
          <cell r="D2302" t="str">
            <v>Servierlöffel perforiert POLYAMID L35 cm</v>
          </cell>
          <cell r="F2302">
            <v>0.57999999999999996</v>
          </cell>
          <cell r="G2302">
            <v>0.24</v>
          </cell>
          <cell r="H2302">
            <v>0</v>
          </cell>
          <cell r="I2302">
            <v>6.1</v>
          </cell>
          <cell r="J2302">
            <v>100</v>
          </cell>
          <cell r="K2302">
            <v>2.5000000000000001E-3</v>
          </cell>
          <cell r="N2302" t="str">
            <v>Serveerlepel geperforeerd POLYAMID L35 cm</v>
          </cell>
          <cell r="Q2302" t="str">
            <v>_x000D_</v>
          </cell>
          <cell r="R2302" t="str">
            <v>Serving spoon perforated POLYAMID L35 cm</v>
          </cell>
          <cell r="T2302">
            <v>1.68</v>
          </cell>
        </row>
        <row r="2303">
          <cell r="A2303">
            <v>4598</v>
          </cell>
          <cell r="B2303" t="str">
            <v>Mietartikel</v>
          </cell>
          <cell r="C2303" t="str">
            <v>Vorlegebesteck</v>
          </cell>
          <cell r="D2303" t="str">
            <v>Schöpflöffel POLYAMID L32 cm</v>
          </cell>
          <cell r="F2303">
            <v>0.57999999999999996</v>
          </cell>
          <cell r="G2303">
            <v>0.24</v>
          </cell>
          <cell r="H2303">
            <v>0</v>
          </cell>
          <cell r="I2303">
            <v>6.6</v>
          </cell>
          <cell r="J2303">
            <v>100</v>
          </cell>
          <cell r="K2303">
            <v>2.5000000000000001E-3</v>
          </cell>
          <cell r="N2303" t="str">
            <v>Opscheplepel POLYAMID L32 cm</v>
          </cell>
          <cell r="Q2303" t="str">
            <v>_x000D_</v>
          </cell>
          <cell r="R2303" t="str">
            <v>Ladl POLYAMID L32 cm</v>
          </cell>
          <cell r="T2303">
            <v>1.68</v>
          </cell>
        </row>
        <row r="2304">
          <cell r="A2304">
            <v>4599</v>
          </cell>
          <cell r="B2304" t="str">
            <v>Mietartikel</v>
          </cell>
          <cell r="C2304" t="str">
            <v>Vorlegebesteck</v>
          </cell>
          <cell r="D2304" t="str">
            <v>Pfannenwender POLYAMID L29 cm</v>
          </cell>
          <cell r="F2304">
            <v>0.57999999999999996</v>
          </cell>
          <cell r="G2304">
            <v>0.24</v>
          </cell>
          <cell r="H2304">
            <v>0</v>
          </cell>
          <cell r="I2304">
            <v>5.3</v>
          </cell>
          <cell r="J2304">
            <v>100</v>
          </cell>
          <cell r="K2304">
            <v>2.5000000000000001E-3</v>
          </cell>
          <cell r="L2304">
            <v>0</v>
          </cell>
          <cell r="N2304" t="str">
            <v>Bakspaan POLYAMID L29 cm</v>
          </cell>
          <cell r="Q2304" t="str">
            <v>_x000D_</v>
          </cell>
          <cell r="R2304" t="str">
            <v>Turner POLYAMID L29 cm</v>
          </cell>
          <cell r="T2304">
            <v>1.75</v>
          </cell>
        </row>
        <row r="2305">
          <cell r="A2305">
            <v>4601</v>
          </cell>
          <cell r="B2305" t="str">
            <v>Mietartikel</v>
          </cell>
          <cell r="C2305" t="str">
            <v>Lounge Möbel</v>
          </cell>
          <cell r="D2305" t="str">
            <v>Sessel Chesterfield "Blow up" stone white PVC</v>
          </cell>
          <cell r="E2305" t="str">
            <v>B120*T105*H75 cm</v>
          </cell>
          <cell r="F2305">
            <v>85</v>
          </cell>
          <cell r="G2305">
            <v>0</v>
          </cell>
          <cell r="H2305">
            <v>30</v>
          </cell>
          <cell r="I2305">
            <v>440</v>
          </cell>
          <cell r="J2305">
            <v>22000</v>
          </cell>
          <cell r="K2305">
            <v>0.155</v>
          </cell>
          <cell r="L2305">
            <v>0</v>
          </cell>
          <cell r="N2305" t="str">
            <v>Fauteuil Chesterfield "Blow up" stone white PVC</v>
          </cell>
          <cell r="O2305" t="str">
            <v>B120*D105*H75 cm ZH36 cm</v>
          </cell>
          <cell r="P2305" t="str">
            <v>Fauteuil Chesterfield "Blow up" blanc PVC L120*T105*H75 cm</v>
          </cell>
          <cell r="R2305" t="str">
            <v>Armchair Chesterfield "Blow up" stone white PVC</v>
          </cell>
          <cell r="S2305" t="str">
            <v>W120*D105*H75 cm</v>
          </cell>
          <cell r="T2305">
            <v>147.5</v>
          </cell>
        </row>
        <row r="2306">
          <cell r="A2306">
            <v>4603</v>
          </cell>
          <cell r="B2306" t="str">
            <v>Mietartikel</v>
          </cell>
          <cell r="C2306" t="str">
            <v>Lounge Möbel</v>
          </cell>
          <cell r="D2306" t="str">
            <v>Bank Chesterfield "Blow up" stone white PVC B170*T105*H75 cm</v>
          </cell>
          <cell r="F2306">
            <v>114</v>
          </cell>
          <cell r="G2306">
            <v>0</v>
          </cell>
          <cell r="H2306">
            <v>40.5</v>
          </cell>
          <cell r="I2306">
            <v>577.5</v>
          </cell>
          <cell r="J2306">
            <v>31000</v>
          </cell>
          <cell r="K2306">
            <v>0.255</v>
          </cell>
          <cell r="L2306">
            <v>0</v>
          </cell>
          <cell r="N2306" t="str">
            <v>Bank Chesterfield "Blow up" stone white PVC</v>
          </cell>
          <cell r="O2306" t="str">
            <v>B170*D105*H75 ZH36 cm</v>
          </cell>
          <cell r="P2306" t="str">
            <v>Canapé Chesterfield "Blow up" blanc PVC L170*T105*H75 cm</v>
          </cell>
          <cell r="R2306" t="str">
            <v>Sofa Chesterfield "Blow up" stone white PVC W170*D105*H75 cm</v>
          </cell>
          <cell r="T2306">
            <v>204.5</v>
          </cell>
        </row>
        <row r="2307">
          <cell r="A2307">
            <v>4604</v>
          </cell>
          <cell r="B2307" t="str">
            <v>Mietartikel</v>
          </cell>
          <cell r="C2307" t="str">
            <v>Designerstühle</v>
          </cell>
          <cell r="D2307" t="str">
            <v>Stuhl Traveller Dining klappbar weiß B50*T50*H83 SH47 cm</v>
          </cell>
          <cell r="F2307">
            <v>22</v>
          </cell>
          <cell r="G2307">
            <v>0</v>
          </cell>
          <cell r="H2307">
            <v>3.5</v>
          </cell>
          <cell r="I2307">
            <v>374</v>
          </cell>
          <cell r="J2307">
            <v>5000</v>
          </cell>
          <cell r="K2307">
            <v>0.2</v>
          </cell>
          <cell r="N2307" t="str">
            <v>Stoel Traveller Dining klapbaar wit B50*H83 cm ZH47 cm</v>
          </cell>
          <cell r="P2307" t="str">
            <v>Chaise Traveller pliable blanc LA50*HS47*H78 cm</v>
          </cell>
          <cell r="R2307" t="str">
            <v>Chair Traveller Dining foldable white W50*H83 cm SH47 cm</v>
          </cell>
          <cell r="T2307">
            <v>60</v>
          </cell>
        </row>
        <row r="2308">
          <cell r="A2308">
            <v>4605</v>
          </cell>
          <cell r="B2308" t="str">
            <v>Mietartikel</v>
          </cell>
          <cell r="C2308" t="str">
            <v>Designerstühle</v>
          </cell>
          <cell r="D2308" t="str">
            <v>Lounge Stuhl Traveller klappbar weiß B54*T58*H78 SH40 cm</v>
          </cell>
          <cell r="F2308">
            <v>29.5</v>
          </cell>
          <cell r="G2308">
            <v>0</v>
          </cell>
          <cell r="H2308">
            <v>3.5</v>
          </cell>
          <cell r="I2308">
            <v>495</v>
          </cell>
          <cell r="J2308">
            <v>5000</v>
          </cell>
          <cell r="K2308">
            <v>0.2</v>
          </cell>
          <cell r="N2308" t="str">
            <v>Lounge stoel Traveller klapbaar wit B54*D58*H78 cm ZH 40 cm</v>
          </cell>
          <cell r="P2308" t="str">
            <v>Chaise Lounge Traveller pliable blanc LA54*P58*H78 cm</v>
          </cell>
          <cell r="R2308" t="str">
            <v>Lounge chair Traveller foldable white W54*D58*H78 cm SH40 cm</v>
          </cell>
          <cell r="T2308">
            <v>87.5</v>
          </cell>
        </row>
        <row r="2309">
          <cell r="A2309">
            <v>4608</v>
          </cell>
          <cell r="B2309" t="str">
            <v>Mietartikel</v>
          </cell>
          <cell r="C2309" t="str">
            <v>Lounge Möbel</v>
          </cell>
          <cell r="D2309" t="str">
            <v>Beistelltisch On-The-Move large weiß Ø52 H60 cm</v>
          </cell>
          <cell r="F2309">
            <v>26</v>
          </cell>
          <cell r="G2309">
            <v>0</v>
          </cell>
          <cell r="H2309">
            <v>4.5</v>
          </cell>
          <cell r="I2309">
            <v>319</v>
          </cell>
          <cell r="J2309">
            <v>8000</v>
          </cell>
          <cell r="K2309">
            <v>0.25</v>
          </cell>
          <cell r="N2309" t="str">
            <v>Bijzettafel On-The-Move large wit Ø52*H52 cm</v>
          </cell>
          <cell r="P2309" t="str">
            <v>Desserte On-The-Move large blanc Ø52 cm*H52 cm</v>
          </cell>
          <cell r="R2309" t="str">
            <v>Side table On-The-Move large white Ø52*H52 cm</v>
          </cell>
          <cell r="T2309">
            <v>71.5</v>
          </cell>
        </row>
        <row r="2310">
          <cell r="A2310">
            <v>4610</v>
          </cell>
          <cell r="B2310" t="str">
            <v>Mietartikel</v>
          </cell>
          <cell r="C2310" t="str">
            <v>Designerstühle</v>
          </cell>
          <cell r="D2310" t="str">
            <v>Stuhl Chairik Model 107 weiß B47*T53*H77 SH46 cm</v>
          </cell>
          <cell r="F2310">
            <v>8.25</v>
          </cell>
          <cell r="G2310">
            <v>0</v>
          </cell>
          <cell r="H2310">
            <v>2.2999999999999998</v>
          </cell>
          <cell r="I2310">
            <v>260</v>
          </cell>
          <cell r="J2310">
            <v>5300</v>
          </cell>
          <cell r="K2310">
            <v>3.5000000000000003E-2</v>
          </cell>
          <cell r="N2310" t="str">
            <v>Stoel Chairik model 107 wit B47*D53*H77 cm ZH46 cm</v>
          </cell>
          <cell r="P2310" t="str">
            <v>Chaise Chairik Modèle 107 blanc LA47*P53*HS46*H77 cm</v>
          </cell>
          <cell r="R2310" t="str">
            <v>Chairik model 107 white W47*D53*H77 cm</v>
          </cell>
          <cell r="S2310" t="str">
            <v>SH46 cm</v>
          </cell>
          <cell r="T2310">
            <v>32</v>
          </cell>
        </row>
        <row r="2311">
          <cell r="A2311">
            <v>4611</v>
          </cell>
          <cell r="B2311" t="str">
            <v>Mietartikel</v>
          </cell>
          <cell r="C2311" t="str">
            <v>Designerstühle</v>
          </cell>
          <cell r="D2311" t="str">
            <v>Stuhl Chairik Model 107 schwarz B47*T53*H77 SH46 cm</v>
          </cell>
          <cell r="F2311">
            <v>8.25</v>
          </cell>
          <cell r="G2311">
            <v>0</v>
          </cell>
          <cell r="H2311">
            <v>2.2999999999999998</v>
          </cell>
          <cell r="I2311">
            <v>260</v>
          </cell>
          <cell r="J2311">
            <v>5300</v>
          </cell>
          <cell r="K2311">
            <v>3.5000000000000003E-2</v>
          </cell>
          <cell r="N2311" t="str">
            <v>Stoel Chairik model 107 zwart B47*D53*H77 cm ZH46 cm</v>
          </cell>
          <cell r="P2311" t="str">
            <v>Chaise Chairik Modèle 107 noir LA47*P53*HS46*H77 cm</v>
          </cell>
          <cell r="R2311" t="str">
            <v>Chairik model 107 black W47*D53*H77 cm</v>
          </cell>
          <cell r="S2311" t="str">
            <v>SH46 cm</v>
          </cell>
          <cell r="T2311">
            <v>32</v>
          </cell>
        </row>
        <row r="2312">
          <cell r="A2312">
            <v>4613</v>
          </cell>
          <cell r="B2312" t="str">
            <v>Mietartikel</v>
          </cell>
          <cell r="C2312" t="str">
            <v>Designerstühle</v>
          </cell>
          <cell r="D2312" t="str">
            <v>Sitzauflage Chairik schwarz magnetisch B36 cm</v>
          </cell>
          <cell r="F2312">
            <v>2</v>
          </cell>
          <cell r="G2312">
            <v>0</v>
          </cell>
          <cell r="H2312">
            <v>1.1499999999999999</v>
          </cell>
          <cell r="I2312">
            <v>115</v>
          </cell>
          <cell r="J2312">
            <v>1000</v>
          </cell>
          <cell r="K2312">
            <v>1E-3</v>
          </cell>
          <cell r="N2312" t="str">
            <v>Zitkussen Chairik zwart magnetisch B36 cm</v>
          </cell>
          <cell r="P2312" t="str">
            <v>Coussin Chairik noir magnétique LA36 cm</v>
          </cell>
          <cell r="R2312" t="str">
            <v>Seat cushion Chairik black magnetic W36 cm</v>
          </cell>
          <cell r="T2312">
            <v>6.5</v>
          </cell>
        </row>
        <row r="2313">
          <cell r="A2313">
            <v>4614</v>
          </cell>
          <cell r="B2313" t="str">
            <v>Mietartikel</v>
          </cell>
          <cell r="C2313" t="str">
            <v>Designerstühle</v>
          </cell>
          <cell r="D2313" t="str">
            <v>Reihenverbinder Stuhl Chairik L16 cm</v>
          </cell>
          <cell r="E2313" t="str">
            <v>(Verbinder bitte nicht werfen! Beschädigungsgefahr!)</v>
          </cell>
          <cell r="F2313">
            <v>0.85</v>
          </cell>
          <cell r="G2313">
            <v>0</v>
          </cell>
          <cell r="H2313">
            <v>1.1499999999999999</v>
          </cell>
          <cell r="I2313">
            <v>25</v>
          </cell>
          <cell r="J2313">
            <v>175</v>
          </cell>
          <cell r="K2313">
            <v>5.0000000000000001E-4</v>
          </cell>
          <cell r="M2313" t="str">
            <v>25</v>
          </cell>
          <cell r="N2313" t="str">
            <v>Connector stoel Chairik L16 cm</v>
          </cell>
          <cell r="P2313" t="str">
            <v>Élément de raccord chaise Chairik L16 cm</v>
          </cell>
          <cell r="R2313" t="str">
            <v>Connector Chairik chair L16 cm</v>
          </cell>
          <cell r="S2313" t="str">
            <v>(Please don't throw! Fragile!)</v>
          </cell>
          <cell r="T2313">
            <v>2.75</v>
          </cell>
        </row>
        <row r="2314">
          <cell r="A2314">
            <v>4618</v>
          </cell>
          <cell r="B2314" t="str">
            <v>Mietartikel</v>
          </cell>
          <cell r="C2314" t="str">
            <v>Designerstühle</v>
          </cell>
          <cell r="D2314" t="str">
            <v>Schreibablage Stuhl Chairik L29,5*B22 cm</v>
          </cell>
          <cell r="F2314">
            <v>6.5</v>
          </cell>
          <cell r="G2314">
            <v>0</v>
          </cell>
          <cell r="H2314">
            <v>5.25</v>
          </cell>
          <cell r="I2314">
            <v>189</v>
          </cell>
          <cell r="J2314">
            <v>3000</v>
          </cell>
          <cell r="K2314">
            <v>1.4999999999999999E-2</v>
          </cell>
          <cell r="N2314" t="str">
            <v>Schrijfplankje stoel Chairik</v>
          </cell>
          <cell r="P2314" t="str">
            <v>Ecritoire pour chaise Chairik</v>
          </cell>
          <cell r="R2314" t="str">
            <v>Writing desk Chairik sled base chair W29.5*D22 cm</v>
          </cell>
          <cell r="T2314">
            <v>17.5</v>
          </cell>
        </row>
        <row r="2315">
          <cell r="A2315">
            <v>4621</v>
          </cell>
          <cell r="B2315" t="str">
            <v>Mietartikel</v>
          </cell>
          <cell r="C2315" t="str">
            <v>Lounge Möbel</v>
          </cell>
          <cell r="D2315" t="str">
            <v>Sessel Chesterfield "Blow up" midnight grey PVC</v>
          </cell>
          <cell r="E2315" t="str">
            <v>B120*T105*H75 cm</v>
          </cell>
          <cell r="F2315">
            <v>85</v>
          </cell>
          <cell r="G2315">
            <v>0</v>
          </cell>
          <cell r="H2315">
            <v>30</v>
          </cell>
          <cell r="I2315">
            <v>440</v>
          </cell>
          <cell r="J2315">
            <v>22000</v>
          </cell>
          <cell r="K2315">
            <v>0.155</v>
          </cell>
          <cell r="L2315">
            <v>0</v>
          </cell>
          <cell r="N2315" t="str">
            <v>Fauteuil Chesterfield "Blow up" midnight grey PVC</v>
          </cell>
          <cell r="O2315" t="str">
            <v>B120*D105*H75 ZH36 cm</v>
          </cell>
          <cell r="P2315" t="str">
            <v>Fauteuil Chesterfield "Blow up" gris/brun PVC</v>
          </cell>
          <cell r="Q2315" t="str">
            <v>L120*T105*H75 cm</v>
          </cell>
          <cell r="R2315" t="str">
            <v>Armchair Chesterfield "Blow up" midnight grey PVC</v>
          </cell>
          <cell r="S2315" t="str">
            <v>W120*D105*H75 cm</v>
          </cell>
          <cell r="T2315">
            <v>148.5</v>
          </cell>
        </row>
        <row r="2316">
          <cell r="A2316">
            <v>4623</v>
          </cell>
          <cell r="B2316" t="str">
            <v>Mietartikel</v>
          </cell>
          <cell r="C2316" t="str">
            <v>Lounge Möbel</v>
          </cell>
          <cell r="D2316" t="str">
            <v>Bank Chesterfield "Blow up" midnight grey PVC</v>
          </cell>
          <cell r="E2316" t="str">
            <v>B170*T105*H75 cm</v>
          </cell>
          <cell r="F2316">
            <v>114</v>
          </cell>
          <cell r="G2316">
            <v>0</v>
          </cell>
          <cell r="H2316">
            <v>40.5</v>
          </cell>
          <cell r="I2316">
            <v>577.5</v>
          </cell>
          <cell r="J2316">
            <v>31000</v>
          </cell>
          <cell r="K2316">
            <v>0.255</v>
          </cell>
          <cell r="L2316">
            <v>0</v>
          </cell>
          <cell r="N2316" t="str">
            <v>Bank Chesterfield "Blow up" midnight grey PVC</v>
          </cell>
          <cell r="O2316" t="str">
            <v>B170*D105*H75 ZH36 cm</v>
          </cell>
          <cell r="P2316" t="str">
            <v>Canapé Chesterfield "Blow up" gris/brun PVC L170*T105*H75 cm</v>
          </cell>
          <cell r="R2316" t="str">
            <v>Sofa Chesterfield "Blow up" midnight grey PVC</v>
          </cell>
          <cell r="S2316" t="str">
            <v>W170*D105*H75 cm</v>
          </cell>
          <cell r="T2316">
            <v>204.5</v>
          </cell>
        </row>
        <row r="2317">
          <cell r="A2317">
            <v>4625</v>
          </cell>
          <cell r="B2317" t="str">
            <v>Mietartikel</v>
          </cell>
          <cell r="C2317" t="str">
            <v>Lounge Möbel</v>
          </cell>
          <cell r="D2317" t="str">
            <v>Drehstuhl About a Chair AAC weiß mit Kunststoff Sitzschale</v>
          </cell>
          <cell r="E2317" t="str">
            <v>B59*T52*H79cm SH46cm</v>
          </cell>
          <cell r="F2317">
            <v>22.5</v>
          </cell>
          <cell r="G2317">
            <v>0</v>
          </cell>
          <cell r="H2317">
            <v>7</v>
          </cell>
          <cell r="I2317">
            <v>324.5</v>
          </cell>
          <cell r="J2317">
            <v>15000</v>
          </cell>
          <cell r="K2317">
            <v>0.55000000000000004</v>
          </cell>
          <cell r="N2317" t="str">
            <v>Draaistoel About a Chair AAC wit met kunststof zitting</v>
          </cell>
          <cell r="O2317" t="str">
            <v>B59*D52*H79 cm ZH46cm</v>
          </cell>
          <cell r="P2317" t="str">
            <v>Chaise pivotante About a Chair AAC blanc avec coque</v>
          </cell>
          <cell r="Q2317" t="str">
            <v>en plastique L59*P52*HS46*H79 cm</v>
          </cell>
          <cell r="R2317" t="str">
            <v>Swivel chair About a Chair AAC white with plastic seat</v>
          </cell>
          <cell r="S2317" t="str">
            <v>W59*D52*H79cm SH46cm</v>
          </cell>
          <cell r="T2317">
            <v>71.5</v>
          </cell>
        </row>
        <row r="2318">
          <cell r="A2318">
            <v>4626</v>
          </cell>
          <cell r="B2318" t="str">
            <v>Mietartikel</v>
          </cell>
          <cell r="C2318" t="str">
            <v>Lounge Möbel</v>
          </cell>
          <cell r="D2318" t="str">
            <v>Drehstuhl About a Chair AAC schwarz m. Kunststoff Sitzschale</v>
          </cell>
          <cell r="E2318" t="str">
            <v>B59*T52*H79cm SH46cm</v>
          </cell>
          <cell r="F2318">
            <v>22.5</v>
          </cell>
          <cell r="G2318">
            <v>0</v>
          </cell>
          <cell r="H2318">
            <v>7</v>
          </cell>
          <cell r="I2318">
            <v>324.5</v>
          </cell>
          <cell r="J2318">
            <v>15000</v>
          </cell>
          <cell r="K2318">
            <v>0.55000000000000004</v>
          </cell>
          <cell r="N2318" t="str">
            <v>Draaistoel About a Chair AAC zwart met kunststof zitting</v>
          </cell>
          <cell r="O2318" t="str">
            <v>B59*D52*H79 cm ZH46cm</v>
          </cell>
          <cell r="P2318" t="str">
            <v>Chaise pivotante About a Chair AAC noir avec coque</v>
          </cell>
          <cell r="Q2318" t="str">
            <v>en plastique L59*P52*HS46*H79 cm</v>
          </cell>
          <cell r="R2318" t="str">
            <v>Swivel chair About a Chair AAC black with plastic seat</v>
          </cell>
          <cell r="S2318" t="str">
            <v>W59*D52*H79cm SH46cm</v>
          </cell>
          <cell r="T2318">
            <v>71.5</v>
          </cell>
        </row>
        <row r="2319">
          <cell r="A2319">
            <v>4627</v>
          </cell>
          <cell r="B2319" t="str">
            <v>Mietartikel</v>
          </cell>
          <cell r="C2319" t="str">
            <v>Lounge Möbel</v>
          </cell>
          <cell r="D2319" t="str">
            <v>Drehstuhl About a Chair AAC weiß/hellgrau</v>
          </cell>
          <cell r="E2319" t="str">
            <v>mit gepolsterter Sitzschale hellgrau _x000D_
B59*T52**H79 SH46cm</v>
          </cell>
          <cell r="F2319">
            <v>27.5</v>
          </cell>
          <cell r="G2319">
            <v>0</v>
          </cell>
          <cell r="H2319">
            <v>7</v>
          </cell>
          <cell r="I2319">
            <v>489.5</v>
          </cell>
          <cell r="J2319">
            <v>15000</v>
          </cell>
          <cell r="K2319">
            <v>0.55000000000000004</v>
          </cell>
          <cell r="N2319" t="str">
            <v>Draaistoel About a Chair AAC wit/lichtgrijs</v>
          </cell>
          <cell r="O2319" t="str">
            <v>met gestoffeerde zitting lichtgrijs _x000D_
B59*D52*H79 ZH46cm</v>
          </cell>
          <cell r="P2319" t="str">
            <v>Chaise pivotante blanc/gris About a Chair AAC avec coque</v>
          </cell>
          <cell r="Q2319" t="str">
            <v>en tissu gris clair _x000D_
L59*P52*H79 HS46cm</v>
          </cell>
          <cell r="R2319" t="str">
            <v>Swivel chair About a Chair AAC white/light-grey</v>
          </cell>
          <cell r="S2319" t="str">
            <v>with upholstered seat light grey _x000D_
W59*D52*H79 SH46cm</v>
          </cell>
          <cell r="T2319">
            <v>93.5</v>
          </cell>
        </row>
        <row r="2320">
          <cell r="A2320">
            <v>4628</v>
          </cell>
          <cell r="B2320" t="str">
            <v>Mietartikel</v>
          </cell>
          <cell r="C2320" t="str">
            <v>Lounge Möbel</v>
          </cell>
          <cell r="D2320" t="str">
            <v>Drehstuhl About a Chair AAC schwarz/Pfeffer-Salz</v>
          </cell>
          <cell r="E2320" t="str">
            <v>mit gepolsterter Sitzschale Pfeffer-Salz _x000D_
B59*T52*H79 SH46cm</v>
          </cell>
          <cell r="F2320">
            <v>27.5</v>
          </cell>
          <cell r="G2320">
            <v>0</v>
          </cell>
          <cell r="H2320">
            <v>7</v>
          </cell>
          <cell r="I2320">
            <v>489.5</v>
          </cell>
          <cell r="J2320">
            <v>15000</v>
          </cell>
          <cell r="K2320">
            <v>0.55000000000000004</v>
          </cell>
          <cell r="N2320" t="str">
            <v>Draaistoel About a Chair AAC zwart/peper-zout</v>
          </cell>
          <cell r="O2320" t="str">
            <v>met gestoffeerde zitting peper/zout _x000D_
B59*D52*H79 ZH46cm</v>
          </cell>
          <cell r="P2320" t="str">
            <v>Chaise pivotante noir/poivre-sel About a Chair AAC avec</v>
          </cell>
          <cell r="Q2320" t="str">
            <v>coque en tissu poivre-sel L59*P52*HS46*H79 cm</v>
          </cell>
          <cell r="R2320" t="str">
            <v>Swivel chair About a Chair AAC black/pepper-salt</v>
          </cell>
          <cell r="S2320" t="str">
            <v>with upholstered seat pepper/salt _x000D_
W59*D52*H79 SH46cm</v>
          </cell>
          <cell r="T2320">
            <v>93.5</v>
          </cell>
        </row>
        <row r="2321">
          <cell r="A2321">
            <v>4630</v>
          </cell>
          <cell r="B2321" t="str">
            <v>Mietartikel</v>
          </cell>
          <cell r="C2321" t="str">
            <v>Lounge Möbel</v>
          </cell>
          <cell r="D2321" t="str">
            <v>Gestell Loungetisch Tray weiß Outdoor 40*40*H40 cm</v>
          </cell>
          <cell r="F2321">
            <v>13.5</v>
          </cell>
          <cell r="G2321">
            <v>0</v>
          </cell>
          <cell r="H2321">
            <v>3.5</v>
          </cell>
          <cell r="I2321">
            <v>170</v>
          </cell>
          <cell r="J2321">
            <v>3000</v>
          </cell>
          <cell r="K2321">
            <v>0.125</v>
          </cell>
          <cell r="N2321" t="str">
            <v>Frame loungetafel Tray wit Outdoor 40*40*H40 cm</v>
          </cell>
          <cell r="P2321" t="str">
            <v>x</v>
          </cell>
          <cell r="R2321" t="str">
            <v>Frame loungetable Tray white Outdoor 40*40*H40 cm</v>
          </cell>
          <cell r="T2321">
            <v>33</v>
          </cell>
        </row>
        <row r="2322">
          <cell r="A2322">
            <v>4631</v>
          </cell>
          <cell r="B2322" t="str">
            <v>Mietartikel</v>
          </cell>
          <cell r="C2322" t="str">
            <v>Lounge Möbel</v>
          </cell>
          <cell r="D2322" t="str">
            <v>Tischplatte Loungetisch Tray weiß Outdoor 40*40*H4 cm</v>
          </cell>
          <cell r="F2322">
            <v>14</v>
          </cell>
          <cell r="G2322">
            <v>0</v>
          </cell>
          <cell r="H2322">
            <v>3.5</v>
          </cell>
          <cell r="I2322">
            <v>86.9</v>
          </cell>
          <cell r="J2322">
            <v>6000</v>
          </cell>
          <cell r="K2322">
            <v>0.05</v>
          </cell>
          <cell r="N2322" t="str">
            <v>Tischplatte Loungetisch Tray weiß Outdoor 40*40*H4 cm</v>
          </cell>
          <cell r="P2322" t="str">
            <v>x</v>
          </cell>
          <cell r="R2322" t="str">
            <v>Tabletop loungetable Tray white Outdoor 40*40*H4 cm</v>
          </cell>
          <cell r="T2322">
            <v>38.5</v>
          </cell>
        </row>
        <row r="2323">
          <cell r="A2323">
            <v>4632</v>
          </cell>
          <cell r="B2323" t="str">
            <v>Mietartikel</v>
          </cell>
          <cell r="C2323" t="str">
            <v>Lounge Möbel</v>
          </cell>
          <cell r="D2323" t="str">
            <v>Gestell Loungetisch Tray schwarz Outdoor 40*40*H40 cm</v>
          </cell>
          <cell r="F2323">
            <v>13.5</v>
          </cell>
          <cell r="G2323">
            <v>0</v>
          </cell>
          <cell r="H2323">
            <v>3.5</v>
          </cell>
          <cell r="I2323">
            <v>170</v>
          </cell>
          <cell r="J2323">
            <v>3000</v>
          </cell>
          <cell r="K2323">
            <v>0.125</v>
          </cell>
          <cell r="N2323" t="str">
            <v>Frame Loungetafel Tray zwart Outdoor 40*40*H40 cm</v>
          </cell>
          <cell r="P2323" t="str">
            <v>x</v>
          </cell>
          <cell r="R2323" t="str">
            <v>Frame loungetable Tray black Outdoor 40*40*H40 cm</v>
          </cell>
          <cell r="T2323">
            <v>33</v>
          </cell>
        </row>
        <row r="2324">
          <cell r="A2324">
            <v>4633</v>
          </cell>
          <cell r="B2324" t="str">
            <v>Mietartikel</v>
          </cell>
          <cell r="C2324" t="str">
            <v>Lounge Möbel</v>
          </cell>
          <cell r="D2324" t="str">
            <v>Tischplatte Loungetisch Tray schwarz Outdoor 40*40*H4 cm</v>
          </cell>
          <cell r="F2324">
            <v>14</v>
          </cell>
          <cell r="G2324">
            <v>0</v>
          </cell>
          <cell r="H2324">
            <v>3.5</v>
          </cell>
          <cell r="I2324">
            <v>86.9</v>
          </cell>
          <cell r="J2324">
            <v>6000</v>
          </cell>
          <cell r="K2324">
            <v>0.05</v>
          </cell>
          <cell r="N2324" t="str">
            <v>Tafelblad loungetafel Tray zwart Outdoor 40*40*H4 cm</v>
          </cell>
          <cell r="P2324" t="str">
            <v>x</v>
          </cell>
          <cell r="R2324" t="str">
            <v>Tabletop loungetable Tray black Outdoor 40*40*H4 cm</v>
          </cell>
          <cell r="T2324">
            <v>38.5</v>
          </cell>
        </row>
        <row r="2325">
          <cell r="A2325">
            <v>4634</v>
          </cell>
          <cell r="B2325" t="str">
            <v>Mietartikel</v>
          </cell>
          <cell r="C2325" t="str">
            <v>Lounge Möbel</v>
          </cell>
          <cell r="D2325" t="str">
            <v>Luftpumpe "Big Pump" Chesterfield Blow Up 230V</v>
          </cell>
          <cell r="F2325">
            <v>23</v>
          </cell>
          <cell r="G2325">
            <v>0</v>
          </cell>
          <cell r="H2325">
            <v>0</v>
          </cell>
          <cell r="I2325">
            <v>148.5</v>
          </cell>
          <cell r="J2325">
            <v>6000</v>
          </cell>
          <cell r="K2325">
            <v>0.01</v>
          </cell>
          <cell r="N2325" t="str">
            <v>Luchtpomp "Big Pump" Chesterfield Blow Up 230V</v>
          </cell>
          <cell r="P2325" t="str">
            <v>Pompe à air "Big Pump" 230V</v>
          </cell>
          <cell r="R2325" t="str">
            <v>Air pump "Big Pump" Chesterfield Blow Up 230V</v>
          </cell>
          <cell r="T2325">
            <v>22</v>
          </cell>
        </row>
        <row r="2326">
          <cell r="A2326">
            <v>4635</v>
          </cell>
          <cell r="B2326" t="str">
            <v>Mietartikel</v>
          </cell>
          <cell r="C2326" t="str">
            <v>Lounge Möbel</v>
          </cell>
          <cell r="D2326" t="str">
            <v>Luftpumpe 230V</v>
          </cell>
          <cell r="F2326">
            <v>9</v>
          </cell>
          <cell r="G2326">
            <v>0</v>
          </cell>
          <cell r="H2326">
            <v>0</v>
          </cell>
          <cell r="I2326">
            <v>55</v>
          </cell>
          <cell r="J2326">
            <v>4000</v>
          </cell>
          <cell r="K2326">
            <v>5.0000000000000001E-3</v>
          </cell>
          <cell r="N2326" t="str">
            <v>Luchtpomp 230V</v>
          </cell>
          <cell r="P2326" t="str">
            <v>Pompe à air 230V</v>
          </cell>
          <cell r="R2326" t="str">
            <v>Air pump 230V</v>
          </cell>
          <cell r="T2326">
            <v>11</v>
          </cell>
        </row>
        <row r="2327">
          <cell r="A2327">
            <v>4636</v>
          </cell>
          <cell r="B2327" t="str">
            <v>Mietartikel</v>
          </cell>
          <cell r="C2327" t="str">
            <v>Tischwäsche</v>
          </cell>
          <cell r="D2327" t="str">
            <v>Tischdecke Classic silbergrau 130*170 cm</v>
          </cell>
          <cell r="F2327">
            <v>7</v>
          </cell>
          <cell r="G2327">
            <v>0</v>
          </cell>
          <cell r="H2327">
            <v>4.75</v>
          </cell>
          <cell r="I2327">
            <v>20.9</v>
          </cell>
          <cell r="J2327">
            <v>554</v>
          </cell>
          <cell r="K2327">
            <v>6.1999999999999998E-3</v>
          </cell>
          <cell r="N2327" t="str">
            <v>Tafellaken Classic zilvergrijs 130*170 cm</v>
          </cell>
          <cell r="P2327" t="str">
            <v>Nappe Classique gris argenté 130*170 cm</v>
          </cell>
          <cell r="R2327" t="str">
            <v>Table cloth Classic silver grey 130*170 cm</v>
          </cell>
          <cell r="T2327">
            <v>16.5</v>
          </cell>
        </row>
        <row r="2328">
          <cell r="A2328">
            <v>4637</v>
          </cell>
          <cell r="B2328" t="str">
            <v>Mietartikel</v>
          </cell>
          <cell r="C2328" t="str">
            <v>Tischwäsche</v>
          </cell>
          <cell r="D2328" t="str">
            <v>Tischdecke Classic silbergrau 210*210 cm</v>
          </cell>
          <cell r="F2328">
            <v>9.5</v>
          </cell>
          <cell r="G2328">
            <v>0</v>
          </cell>
          <cell r="H2328">
            <v>7</v>
          </cell>
          <cell r="I2328">
            <v>33</v>
          </cell>
          <cell r="J2328">
            <v>980</v>
          </cell>
          <cell r="K2328">
            <v>1.2500000000000001E-2</v>
          </cell>
          <cell r="N2328" t="str">
            <v>Tafellaken Classic zilvergrijs 210*210 cm</v>
          </cell>
          <cell r="P2328" t="str">
            <v>Nappe Classique gris argenté 210*210 cm</v>
          </cell>
          <cell r="R2328" t="str">
            <v>Table cloth Classic silver grey 210*210 cm</v>
          </cell>
          <cell r="T2328">
            <v>24</v>
          </cell>
        </row>
        <row r="2329">
          <cell r="A2329">
            <v>4638</v>
          </cell>
          <cell r="B2329" t="str">
            <v>Mietartikel</v>
          </cell>
          <cell r="C2329" t="str">
            <v>Tischwäsche</v>
          </cell>
          <cell r="D2329" t="str">
            <v>Tischdecke Classic silbergrau 170*170 cm</v>
          </cell>
          <cell r="F2329">
            <v>8</v>
          </cell>
          <cell r="G2329">
            <v>0</v>
          </cell>
          <cell r="H2329">
            <v>6</v>
          </cell>
          <cell r="I2329">
            <v>27.5</v>
          </cell>
          <cell r="J2329">
            <v>695</v>
          </cell>
          <cell r="K2329">
            <v>1.2500000000000001E-2</v>
          </cell>
          <cell r="N2329" t="str">
            <v>Tafellaken Classic zilvergrijs 170*170 cm</v>
          </cell>
          <cell r="P2329" t="str">
            <v>Nappe Classique gris argenté 170*170 cm</v>
          </cell>
          <cell r="R2329" t="str">
            <v>Table cloth Classic silver grey 170*170 cm</v>
          </cell>
          <cell r="T2329">
            <v>20.5</v>
          </cell>
        </row>
        <row r="2330">
          <cell r="A2330">
            <v>4639</v>
          </cell>
          <cell r="B2330" t="str">
            <v>Mietartikel</v>
          </cell>
          <cell r="C2330" t="str">
            <v>Tischwäsche</v>
          </cell>
          <cell r="D2330" t="str">
            <v>Tischdecke Classic silbergrau 230*230 cm</v>
          </cell>
          <cell r="F2330">
            <v>13</v>
          </cell>
          <cell r="G2330">
            <v>0</v>
          </cell>
          <cell r="H2330">
            <v>8</v>
          </cell>
          <cell r="I2330">
            <v>38.5</v>
          </cell>
          <cell r="J2330">
            <v>1185</v>
          </cell>
          <cell r="K2330">
            <v>1.2500000000000001E-2</v>
          </cell>
          <cell r="N2330" t="str">
            <v>Tafellaken Classic zilvergrijs 230*230 cm</v>
          </cell>
          <cell r="P2330" t="str">
            <v>Nappe Classique gris argenté 230*230 cm</v>
          </cell>
          <cell r="R2330" t="str">
            <v>Table cloth Classic silver grey 230*230 cm</v>
          </cell>
          <cell r="T2330">
            <v>31</v>
          </cell>
        </row>
        <row r="2331">
          <cell r="A2331">
            <v>4640</v>
          </cell>
          <cell r="B2331" t="str">
            <v>Mietartikel</v>
          </cell>
          <cell r="C2331" t="str">
            <v>Tischwäsche</v>
          </cell>
          <cell r="D2331" t="str">
            <v>Tischdecke Classic silbergrau 130*220 cm</v>
          </cell>
          <cell r="F2331">
            <v>9.5</v>
          </cell>
          <cell r="G2331">
            <v>0</v>
          </cell>
          <cell r="H2331">
            <v>5.75</v>
          </cell>
          <cell r="I2331">
            <v>25.3</v>
          </cell>
          <cell r="J2331">
            <v>709</v>
          </cell>
          <cell r="K2331">
            <v>6.1999999999999998E-3</v>
          </cell>
          <cell r="N2331" t="str">
            <v>Tafellaken Classic zilvergrijs 130*220 cm</v>
          </cell>
          <cell r="P2331" t="str">
            <v>Nappe Classique gris argenté 130*220 cm</v>
          </cell>
          <cell r="R2331" t="str">
            <v>Table cloth Classic silver grey 130*220 cm</v>
          </cell>
          <cell r="T2331">
            <v>22</v>
          </cell>
        </row>
        <row r="2332">
          <cell r="A2332">
            <v>4641</v>
          </cell>
          <cell r="B2332" t="str">
            <v>Mietartikel</v>
          </cell>
          <cell r="C2332" t="str">
            <v>Barhocker</v>
          </cell>
          <cell r="D2332" t="str">
            <v>Hee Barhocker blau B40*T47*H86 cm SH75 cm</v>
          </cell>
          <cell r="F2332">
            <v>19</v>
          </cell>
          <cell r="G2332">
            <v>0</v>
          </cell>
          <cell r="H2332">
            <v>5.75</v>
          </cell>
          <cell r="I2332">
            <v>325</v>
          </cell>
          <cell r="J2332">
            <v>8500</v>
          </cell>
          <cell r="K2332">
            <v>7.4999999999999997E-2</v>
          </cell>
          <cell r="N2332" t="str">
            <v>Hee barkruk blauw B40*D47*H86 cm ZH75 cm</v>
          </cell>
          <cell r="P2332" t="str">
            <v>Tabouret Hee Dining bleu L40*P47*H86 cm HS75 cm</v>
          </cell>
          <cell r="R2332" t="str">
            <v>Hee bar-stool blue W40*D47*H86 cm SH75 cm</v>
          </cell>
          <cell r="T2332">
            <v>59</v>
          </cell>
        </row>
        <row r="2333">
          <cell r="A2333">
            <v>4642</v>
          </cell>
          <cell r="B2333" t="str">
            <v>Mietartikel</v>
          </cell>
          <cell r="C2333" t="str">
            <v>Tischwäsche</v>
          </cell>
          <cell r="D2333" t="str">
            <v>Tischdecke Classic silbergrau 130*250 cm</v>
          </cell>
          <cell r="F2333">
            <v>12</v>
          </cell>
          <cell r="G2333">
            <v>0</v>
          </cell>
          <cell r="H2333">
            <v>5.75</v>
          </cell>
          <cell r="I2333">
            <v>31.4</v>
          </cell>
          <cell r="J2333">
            <v>806</v>
          </cell>
          <cell r="K2333">
            <v>1.2500000000000001E-2</v>
          </cell>
          <cell r="N2333" t="str">
            <v>Tafellaken Classic zilvergrijs 130*250 cm</v>
          </cell>
          <cell r="P2333" t="str">
            <v>Nappe Classique gris argenté 130*250 cm</v>
          </cell>
          <cell r="R2333" t="str">
            <v>Table cloth Classic silver grey 130*250 cm</v>
          </cell>
          <cell r="T2333">
            <v>24.5</v>
          </cell>
        </row>
        <row r="2334">
          <cell r="A2334">
            <v>4643</v>
          </cell>
          <cell r="B2334" t="str">
            <v>Mietartikel</v>
          </cell>
          <cell r="C2334" t="str">
            <v>Tischwäsche</v>
          </cell>
          <cell r="D2334" t="str">
            <v>Tischdecke Classic silbergrau 40*130 cm</v>
          </cell>
          <cell r="F2334">
            <v>3.75</v>
          </cell>
          <cell r="G2334">
            <v>0</v>
          </cell>
          <cell r="H2334">
            <v>4</v>
          </cell>
          <cell r="I2334">
            <v>13.2</v>
          </cell>
          <cell r="J2334">
            <v>150</v>
          </cell>
          <cell r="K2334">
            <v>3.0999999999999999E-3</v>
          </cell>
          <cell r="N2334" t="str">
            <v>Tafellaken Classic zilvergrijs 40*130 cm</v>
          </cell>
          <cell r="P2334" t="str">
            <v>Nappe Classique gris argenté 40*130 cm</v>
          </cell>
          <cell r="R2334" t="str">
            <v>Table cloth Classic silver grey 40*130 cm</v>
          </cell>
          <cell r="T2334">
            <v>11</v>
          </cell>
        </row>
        <row r="2335">
          <cell r="A2335">
            <v>4644</v>
          </cell>
          <cell r="B2335" t="str">
            <v>Mietartikel</v>
          </cell>
          <cell r="C2335" t="str">
            <v>Barhocker</v>
          </cell>
          <cell r="D2335" t="str">
            <v>Hee Barhocker weiß B40*T47*H86 cm SH75 cm</v>
          </cell>
          <cell r="F2335">
            <v>17</v>
          </cell>
          <cell r="G2335">
            <v>0</v>
          </cell>
          <cell r="H2335">
            <v>5.75</v>
          </cell>
          <cell r="I2335">
            <v>230</v>
          </cell>
          <cell r="J2335">
            <v>8500</v>
          </cell>
          <cell r="K2335">
            <v>7.4999999999999997E-2</v>
          </cell>
          <cell r="N2335" t="str">
            <v>Hee barkruk wit B40*D47*H86 cm ZH75 cm</v>
          </cell>
          <cell r="P2335" t="str">
            <v>Tabouret Hee Dining blanc L40*P47*H86 cm HS75 cm</v>
          </cell>
          <cell r="R2335" t="str">
            <v>Hee bar-stool white W40*D47*H86 cm SH75 cm</v>
          </cell>
          <cell r="T2335">
            <v>57.5</v>
          </cell>
        </row>
        <row r="2336">
          <cell r="A2336">
            <v>4645</v>
          </cell>
          <cell r="B2336" t="str">
            <v>Mietartikel</v>
          </cell>
          <cell r="C2336" t="str">
            <v>Lounge Möbel</v>
          </cell>
          <cell r="D2336" t="str">
            <v>Hee Lounge Chair weiß B73*T67*H66  SH37 cm</v>
          </cell>
          <cell r="F2336">
            <v>42.5</v>
          </cell>
          <cell r="G2336">
            <v>0</v>
          </cell>
          <cell r="H2336">
            <v>11.5</v>
          </cell>
          <cell r="I2336">
            <v>269.5</v>
          </cell>
          <cell r="J2336">
            <v>12000</v>
          </cell>
          <cell r="K2336">
            <v>0.125</v>
          </cell>
          <cell r="N2336" t="str">
            <v>Hee Lounge Chair wit B73*D67*H66  ZH37 cm</v>
          </cell>
          <cell r="P2336" t="str">
            <v>Hee Lounge Chair blanc L73*P67*H66 HS37 cm</v>
          </cell>
          <cell r="R2336" t="str">
            <v>Hee Lounge Chair white W73*D67*H66  SH37 cm</v>
          </cell>
          <cell r="T2336">
            <v>150</v>
          </cell>
        </row>
        <row r="2337">
          <cell r="A2337">
            <v>4646</v>
          </cell>
          <cell r="B2337" t="str">
            <v>Mietartikel</v>
          </cell>
          <cell r="C2337" t="str">
            <v>Lounge Möbel</v>
          </cell>
          <cell r="D2337" t="str">
            <v>Hee Lounge Chair schwarz B73*T67*H66  SH37 cm</v>
          </cell>
          <cell r="F2337">
            <v>42.5</v>
          </cell>
          <cell r="G2337">
            <v>0</v>
          </cell>
          <cell r="H2337">
            <v>11.5</v>
          </cell>
          <cell r="I2337">
            <v>269.5</v>
          </cell>
          <cell r="J2337">
            <v>12000</v>
          </cell>
          <cell r="K2337">
            <v>0.125</v>
          </cell>
          <cell r="N2337" t="str">
            <v>Hee Lounge Chair zwart B73*D67*H66  ZH37 cm</v>
          </cell>
          <cell r="P2337" t="str">
            <v>Hee Lounge Chair noir L73*P67*H66 HS37 cm</v>
          </cell>
          <cell r="R2337" t="str">
            <v>Hee Lounge Chair black W73*D67*H66  SH37 cm</v>
          </cell>
          <cell r="T2337">
            <v>150</v>
          </cell>
        </row>
        <row r="2338">
          <cell r="A2338">
            <v>4647</v>
          </cell>
          <cell r="B2338" t="str">
            <v>Mietartikel</v>
          </cell>
          <cell r="C2338" t="str">
            <v>Designerstühle</v>
          </cell>
          <cell r="D2338" t="str">
            <v>Hee Dining Stuhl schwarz B48*T48*H79 cm SH46 cm</v>
          </cell>
          <cell r="F2338">
            <v>12.5</v>
          </cell>
          <cell r="G2338">
            <v>0</v>
          </cell>
          <cell r="H2338">
            <v>4.75</v>
          </cell>
          <cell r="I2338">
            <v>159.5</v>
          </cell>
          <cell r="J2338">
            <v>6500</v>
          </cell>
          <cell r="K2338">
            <v>0.05</v>
          </cell>
          <cell r="N2338" t="str">
            <v>Hee Dining stoel zwart B48*D48*H79 cm  ZH46 cm</v>
          </cell>
          <cell r="P2338" t="str">
            <v>Chaise Hee Dining noir L48*P48*H79 cm HS46 cm</v>
          </cell>
          <cell r="R2338" t="str">
            <v>Hee Dining chair black W48*D48*H79 cm  SH46 cm</v>
          </cell>
          <cell r="T2338">
            <v>40</v>
          </cell>
        </row>
        <row r="2339">
          <cell r="A2339">
            <v>4648</v>
          </cell>
          <cell r="B2339" t="str">
            <v>Mietartikel</v>
          </cell>
          <cell r="C2339" t="str">
            <v>Barhocker</v>
          </cell>
          <cell r="D2339" t="str">
            <v>Hee Barhocker schwarz B40*T47*H86 cm  SH75 cm</v>
          </cell>
          <cell r="F2339">
            <v>17</v>
          </cell>
          <cell r="G2339">
            <v>0</v>
          </cell>
          <cell r="H2339">
            <v>5.75</v>
          </cell>
          <cell r="I2339">
            <v>230</v>
          </cell>
          <cell r="J2339">
            <v>8500</v>
          </cell>
          <cell r="K2339">
            <v>7.4999999999999997E-2</v>
          </cell>
          <cell r="N2339" t="str">
            <v>Hee barkruk zwart B40*D47*H86 cm  ZH75 cm</v>
          </cell>
          <cell r="P2339" t="str">
            <v>Tabouret Hee Dining noir L40*P47*H86 cm HS75 cm</v>
          </cell>
          <cell r="R2339" t="str">
            <v>Hee bar-stool black W40*D47*H86 cm  SH75 cm</v>
          </cell>
          <cell r="T2339">
            <v>57.5</v>
          </cell>
        </row>
        <row r="2340">
          <cell r="A2340">
            <v>4649</v>
          </cell>
          <cell r="B2340" t="str">
            <v>Mietartikel</v>
          </cell>
          <cell r="C2340" t="str">
            <v>Designerstühle</v>
          </cell>
          <cell r="D2340" t="str">
            <v>Hee Dining Stuhl weiß B48*T48*H79 cm SH46 cm</v>
          </cell>
          <cell r="F2340">
            <v>12.5</v>
          </cell>
          <cell r="G2340">
            <v>0</v>
          </cell>
          <cell r="H2340">
            <v>4</v>
          </cell>
          <cell r="I2340">
            <v>159.5</v>
          </cell>
          <cell r="J2340">
            <v>6500</v>
          </cell>
          <cell r="K2340">
            <v>0.05</v>
          </cell>
          <cell r="N2340" t="str">
            <v>Hee Dining stoel wit B48*D48*H79 cm  ZH46 cm</v>
          </cell>
          <cell r="P2340" t="str">
            <v>Chaise Hee Dining blanc L48*P48*H79 cm HS46 cm</v>
          </cell>
          <cell r="R2340" t="str">
            <v>Hee Dining chair white W48*D48*H79 cm  SH46 cm</v>
          </cell>
          <cell r="T2340">
            <v>40</v>
          </cell>
        </row>
        <row r="2341">
          <cell r="A2341">
            <v>4650</v>
          </cell>
          <cell r="B2341" t="str">
            <v>Mietartikel</v>
          </cell>
          <cell r="C2341" t="str">
            <v>Tischwäsche</v>
          </cell>
          <cell r="D2341" t="str">
            <v>Tischdecke Classic silbergrau 130*130 cm</v>
          </cell>
          <cell r="F2341">
            <v>6.5</v>
          </cell>
          <cell r="G2341">
            <v>0</v>
          </cell>
          <cell r="H2341">
            <v>4</v>
          </cell>
          <cell r="I2341">
            <v>18.2</v>
          </cell>
          <cell r="J2341">
            <v>448</v>
          </cell>
          <cell r="K2341">
            <v>6.1999999999999998E-3</v>
          </cell>
          <cell r="N2341" t="str">
            <v>Tafellaken Classic zilvergrijs 130*130 cm</v>
          </cell>
          <cell r="P2341" t="str">
            <v>Nappe Classique gris argenté 130*130 cm</v>
          </cell>
          <cell r="R2341" t="str">
            <v>Table cloth Classic silver grey 130*130 cm</v>
          </cell>
          <cell r="T2341">
            <v>14.5</v>
          </cell>
        </row>
        <row r="2342">
          <cell r="A2342">
            <v>4651</v>
          </cell>
          <cell r="B2342" t="str">
            <v>Mietartikel</v>
          </cell>
          <cell r="C2342" t="str">
            <v>Barhocker</v>
          </cell>
          <cell r="D2342" t="str">
            <v>Hee Barhocker gelb B40*T47*H86 cm SH75 cm</v>
          </cell>
          <cell r="F2342">
            <v>19</v>
          </cell>
          <cell r="G2342">
            <v>0</v>
          </cell>
          <cell r="H2342">
            <v>5.75</v>
          </cell>
          <cell r="I2342">
            <v>325</v>
          </cell>
          <cell r="J2342">
            <v>8500</v>
          </cell>
          <cell r="K2342">
            <v>7.4999999999999997E-2</v>
          </cell>
          <cell r="N2342" t="str">
            <v>Hee barkruk geel B40*D47*H86 cm ZH75 cm</v>
          </cell>
          <cell r="P2342" t="str">
            <v>Tabouret Hee Dining jaune L40*P47*H86 cm HS75 cm</v>
          </cell>
          <cell r="R2342" t="str">
            <v>Hee bar-stool yellow W40*D47*H86 cm SH75 cm</v>
          </cell>
          <cell r="T2342">
            <v>59</v>
          </cell>
        </row>
        <row r="2343">
          <cell r="A2343">
            <v>4652</v>
          </cell>
          <cell r="B2343" t="str">
            <v>Mietartikel</v>
          </cell>
          <cell r="C2343" t="str">
            <v>Tischwäsche</v>
          </cell>
          <cell r="D2343" t="str">
            <v>Tischdecke Classic silbergrau 250*250 cm</v>
          </cell>
          <cell r="F2343">
            <v>16</v>
          </cell>
          <cell r="G2343">
            <v>0</v>
          </cell>
          <cell r="H2343">
            <v>9.25</v>
          </cell>
          <cell r="I2343">
            <v>42.9</v>
          </cell>
          <cell r="J2343">
            <v>1400</v>
          </cell>
          <cell r="K2343">
            <v>1.2500000000000001E-2</v>
          </cell>
          <cell r="N2343" t="str">
            <v>Tafellaken Classic zilvergrijs 250*250 cm</v>
          </cell>
          <cell r="P2343" t="str">
            <v>Nappe Classique gris argenté 250*250 cm</v>
          </cell>
          <cell r="R2343" t="str">
            <v>Table cloth Classic silver grey 250*250 cm</v>
          </cell>
          <cell r="T2343">
            <v>39</v>
          </cell>
        </row>
        <row r="2344">
          <cell r="A2344">
            <v>4653</v>
          </cell>
          <cell r="B2344" t="str">
            <v>Mietartikel</v>
          </cell>
          <cell r="C2344" t="str">
            <v>Designerstühle</v>
          </cell>
          <cell r="D2344" t="str">
            <v>Holzgestell schwarz About a Chair AAC</v>
          </cell>
          <cell r="F2344">
            <v>11.5</v>
          </cell>
          <cell r="G2344">
            <v>0</v>
          </cell>
          <cell r="H2344">
            <v>3</v>
          </cell>
          <cell r="I2344">
            <v>240</v>
          </cell>
          <cell r="J2344">
            <v>4000</v>
          </cell>
          <cell r="K2344">
            <v>0.12</v>
          </cell>
          <cell r="N2344" t="str">
            <v>Onderstel zwart About a Chair AAC</v>
          </cell>
          <cell r="R2344" t="str">
            <v>Wooden base black About a Chair AAC</v>
          </cell>
          <cell r="T2344">
            <v>27.5</v>
          </cell>
        </row>
        <row r="2345">
          <cell r="A2345">
            <v>4654</v>
          </cell>
          <cell r="B2345" t="str">
            <v>Mietartikel</v>
          </cell>
          <cell r="C2345" t="str">
            <v>Designerstühle</v>
          </cell>
          <cell r="D2345" t="str">
            <v>Holzgestell Eiche About a Chair AAC</v>
          </cell>
          <cell r="F2345">
            <v>11.5</v>
          </cell>
          <cell r="G2345">
            <v>0</v>
          </cell>
          <cell r="H2345">
            <v>3</v>
          </cell>
          <cell r="I2345">
            <v>240</v>
          </cell>
          <cell r="J2345">
            <v>4000</v>
          </cell>
          <cell r="K2345">
            <v>0.12</v>
          </cell>
          <cell r="N2345" t="str">
            <v>Onderstel eikenhout About a Chair AAC</v>
          </cell>
          <cell r="R2345" t="str">
            <v>Wooden base oak About a Chair AAC</v>
          </cell>
          <cell r="T2345">
            <v>27.5</v>
          </cell>
        </row>
        <row r="2346">
          <cell r="A2346">
            <v>4655</v>
          </cell>
          <cell r="B2346" t="str">
            <v>Mietartikel</v>
          </cell>
          <cell r="C2346" t="str">
            <v>Designerstühle</v>
          </cell>
          <cell r="D2346" t="str">
            <v>Sitzschale weiß About a Chair AAC</v>
          </cell>
          <cell r="F2346">
            <v>9.5</v>
          </cell>
          <cell r="G2346">
            <v>0</v>
          </cell>
          <cell r="H2346">
            <v>3</v>
          </cell>
          <cell r="I2346">
            <v>200</v>
          </cell>
          <cell r="J2346">
            <v>4000</v>
          </cell>
          <cell r="K2346">
            <v>0.05</v>
          </cell>
          <cell r="N2346" t="str">
            <v>Zitting wit About a Chair AAC</v>
          </cell>
          <cell r="R2346" t="str">
            <v>Seat white About a Chair AAC</v>
          </cell>
          <cell r="T2346">
            <v>27.5</v>
          </cell>
        </row>
        <row r="2347">
          <cell r="A2347">
            <v>4656</v>
          </cell>
          <cell r="B2347" t="str">
            <v>Mietartikel</v>
          </cell>
          <cell r="C2347" t="str">
            <v>Designerstühle</v>
          </cell>
          <cell r="D2347" t="str">
            <v>Sitzschale schwarz About a Chair AAC</v>
          </cell>
          <cell r="F2347">
            <v>9.5</v>
          </cell>
          <cell r="G2347">
            <v>0</v>
          </cell>
          <cell r="H2347">
            <v>3</v>
          </cell>
          <cell r="I2347">
            <v>200</v>
          </cell>
          <cell r="J2347">
            <v>4000</v>
          </cell>
          <cell r="K2347">
            <v>0.05</v>
          </cell>
          <cell r="N2347" t="str">
            <v>Zitting zwart About a Chair AAC</v>
          </cell>
          <cell r="R2347" t="str">
            <v>Seat black About a Chair AAC</v>
          </cell>
          <cell r="T2347">
            <v>27.5</v>
          </cell>
        </row>
        <row r="2348">
          <cell r="A2348">
            <v>4657</v>
          </cell>
          <cell r="B2348" t="str">
            <v>Mietartikel</v>
          </cell>
          <cell r="C2348" t="str">
            <v>Designerstühle</v>
          </cell>
          <cell r="D2348" t="str">
            <v>Sitzschale gepolstert hellgrau About a Chair AAC</v>
          </cell>
          <cell r="F2348">
            <v>14.5</v>
          </cell>
          <cell r="G2348">
            <v>0</v>
          </cell>
          <cell r="H2348">
            <v>3</v>
          </cell>
          <cell r="I2348">
            <v>335</v>
          </cell>
          <cell r="J2348">
            <v>4000</v>
          </cell>
          <cell r="K2348">
            <v>0.08</v>
          </cell>
          <cell r="N2348" t="str">
            <v>Zitting gestoffeerd lichtgrijs About a Chair AAC</v>
          </cell>
          <cell r="R2348" t="str">
            <v>Seat upholstered hellgrey About a Chair AAC</v>
          </cell>
          <cell r="T2348">
            <v>49.5</v>
          </cell>
        </row>
        <row r="2349">
          <cell r="A2349">
            <v>4662</v>
          </cell>
          <cell r="B2349" t="str">
            <v>Mietartikel</v>
          </cell>
          <cell r="C2349" t="str">
            <v>Barhocker</v>
          </cell>
          <cell r="D2349" t="str">
            <v>Drahtgestell schwarz Barhocker About a Stool AAS</v>
          </cell>
          <cell r="F2349">
            <v>15</v>
          </cell>
          <cell r="G2349">
            <v>0</v>
          </cell>
          <cell r="H2349">
            <v>3.5</v>
          </cell>
          <cell r="I2349">
            <v>198</v>
          </cell>
          <cell r="J2349">
            <v>6000</v>
          </cell>
          <cell r="K2349">
            <v>0.25</v>
          </cell>
          <cell r="N2349" t="str">
            <v>Draadframe zwart barkruk About a Stool AAS</v>
          </cell>
          <cell r="R2349" t="str">
            <v>Wire frame black bar-stool About a Stool AAS</v>
          </cell>
          <cell r="T2349">
            <v>42.5</v>
          </cell>
        </row>
        <row r="2350">
          <cell r="A2350">
            <v>4663</v>
          </cell>
          <cell r="B2350" t="str">
            <v>Mietartikel</v>
          </cell>
          <cell r="C2350" t="str">
            <v>Barhocker</v>
          </cell>
          <cell r="D2350" t="str">
            <v>Holzgestell schwarz Barhocker About a Stool AAS</v>
          </cell>
          <cell r="F2350">
            <v>15</v>
          </cell>
          <cell r="G2350">
            <v>0</v>
          </cell>
          <cell r="H2350">
            <v>3.5</v>
          </cell>
          <cell r="I2350">
            <v>365</v>
          </cell>
          <cell r="J2350">
            <v>6000</v>
          </cell>
          <cell r="K2350">
            <v>0.15</v>
          </cell>
          <cell r="N2350" t="str">
            <v>Onderstel zwart barkruk About a Stool AAS</v>
          </cell>
          <cell r="R2350" t="str">
            <v>Wooden base black bar-stool About a Stool AAS</v>
          </cell>
          <cell r="T2350">
            <v>32.5</v>
          </cell>
        </row>
        <row r="2351">
          <cell r="A2351">
            <v>4664</v>
          </cell>
          <cell r="B2351" t="str">
            <v>Mietartikel</v>
          </cell>
          <cell r="C2351" t="str">
            <v>Barhocker</v>
          </cell>
          <cell r="D2351" t="str">
            <v>Holzgestell Eiche Barhocker About a Stool AAS</v>
          </cell>
          <cell r="F2351">
            <v>15</v>
          </cell>
          <cell r="G2351">
            <v>0</v>
          </cell>
          <cell r="H2351">
            <v>3.5</v>
          </cell>
          <cell r="I2351">
            <v>365</v>
          </cell>
          <cell r="J2351">
            <v>6000</v>
          </cell>
          <cell r="K2351">
            <v>0.15</v>
          </cell>
          <cell r="N2351" t="str">
            <v>Onderstel eikenhout barkruk About a Stool AAS</v>
          </cell>
          <cell r="R2351" t="str">
            <v>Wooden base oak bar-stool About a Stool AAS</v>
          </cell>
          <cell r="T2351">
            <v>32.5</v>
          </cell>
        </row>
        <row r="2352">
          <cell r="A2352">
            <v>4665</v>
          </cell>
          <cell r="B2352" t="str">
            <v>Mietartikel</v>
          </cell>
          <cell r="C2352" t="str">
            <v>Barhocker</v>
          </cell>
          <cell r="D2352" t="str">
            <v>Sitzschale weiß Barhocker About a Stool AAS 32</v>
          </cell>
          <cell r="F2352">
            <v>12</v>
          </cell>
          <cell r="G2352">
            <v>0</v>
          </cell>
          <cell r="H2352">
            <v>3.5</v>
          </cell>
          <cell r="I2352">
            <v>160</v>
          </cell>
          <cell r="J2352">
            <v>3500</v>
          </cell>
          <cell r="K2352">
            <v>0.05</v>
          </cell>
          <cell r="N2352" t="str">
            <v>Zitting wit barkruk About a Stool AAS 32</v>
          </cell>
          <cell r="R2352" t="str">
            <v>Seat white bar-stool About a Stool AAS 32</v>
          </cell>
          <cell r="T2352">
            <v>27.5</v>
          </cell>
        </row>
        <row r="2353">
          <cell r="A2353">
            <v>4666</v>
          </cell>
          <cell r="B2353" t="str">
            <v>Mietartikel</v>
          </cell>
          <cell r="C2353" t="str">
            <v>Barhocker</v>
          </cell>
          <cell r="D2353" t="str">
            <v>Sitzschale schwarz Barhocker About a Stool AAS 32</v>
          </cell>
          <cell r="F2353">
            <v>12</v>
          </cell>
          <cell r="G2353">
            <v>0</v>
          </cell>
          <cell r="H2353">
            <v>3.5</v>
          </cell>
          <cell r="I2353">
            <v>160</v>
          </cell>
          <cell r="J2353">
            <v>3500</v>
          </cell>
          <cell r="K2353">
            <v>0.05</v>
          </cell>
          <cell r="N2353" t="str">
            <v>Zitting zwart barkruk About a Stool AAS 32</v>
          </cell>
          <cell r="R2353" t="str">
            <v>Seat black bar-stool About a Stool AAS 32</v>
          </cell>
          <cell r="T2353">
            <v>27.5</v>
          </cell>
        </row>
        <row r="2354">
          <cell r="A2354">
            <v>4667</v>
          </cell>
          <cell r="B2354" t="str">
            <v>Mietartikel</v>
          </cell>
          <cell r="C2354" t="str">
            <v>Barhocker</v>
          </cell>
          <cell r="D2354" t="str">
            <v>Sitzschale gepolstert hellgrau Barhocker About a Stool AAS</v>
          </cell>
          <cell r="F2354">
            <v>15</v>
          </cell>
          <cell r="G2354">
            <v>0</v>
          </cell>
          <cell r="H2354">
            <v>3.5</v>
          </cell>
          <cell r="I2354">
            <v>295</v>
          </cell>
          <cell r="J2354">
            <v>3500</v>
          </cell>
          <cell r="K2354">
            <v>0.06</v>
          </cell>
          <cell r="N2354" t="str">
            <v>Zitting gestoffeerd lichtgrijs barkruk About a Stool AAS</v>
          </cell>
          <cell r="R2354" t="str">
            <v>Seat upholstered light grey bar-stool About a Stool AAS</v>
          </cell>
          <cell r="T2354">
            <v>47.5</v>
          </cell>
        </row>
        <row r="2355">
          <cell r="A2355">
            <v>4668</v>
          </cell>
          <cell r="B2355" t="str">
            <v>Mietartikel</v>
          </cell>
          <cell r="C2355" t="str">
            <v>Barhocker</v>
          </cell>
          <cell r="D2355" t="str">
            <v>Sitzschale dusty blue Barhocker About a Stool AAS 32</v>
          </cell>
          <cell r="F2355">
            <v>13.5</v>
          </cell>
          <cell r="H2355">
            <v>3.5</v>
          </cell>
          <cell r="I2355">
            <v>240</v>
          </cell>
          <cell r="J2355">
            <v>3500</v>
          </cell>
          <cell r="K2355">
            <v>0.05</v>
          </cell>
          <cell r="N2355" t="str">
            <v>Zitting dusty blue barkruk About a Stool AAS 32</v>
          </cell>
          <cell r="R2355" t="str">
            <v>Seat dusty blue bar-stool About a Stool AAS 32</v>
          </cell>
          <cell r="T2355">
            <v>37.5</v>
          </cell>
        </row>
        <row r="2356">
          <cell r="A2356">
            <v>4669</v>
          </cell>
          <cell r="B2356" t="str">
            <v>Mietartikel</v>
          </cell>
          <cell r="C2356" t="str">
            <v>Barhocker</v>
          </cell>
          <cell r="D2356" t="str">
            <v>Sitzschale concrete grey Barhocker About a Stool AAS 32</v>
          </cell>
          <cell r="F2356">
            <v>13.5</v>
          </cell>
          <cell r="H2356">
            <v>3.5</v>
          </cell>
          <cell r="I2356">
            <v>160</v>
          </cell>
          <cell r="J2356">
            <v>3500</v>
          </cell>
          <cell r="K2356">
            <v>0.05</v>
          </cell>
          <cell r="N2356" t="str">
            <v>Zitting concrete grey barkruk About a Stool AAS 32</v>
          </cell>
          <cell r="R2356" t="str">
            <v>Seat concrete grey bar-stool About a Stool AAS 32</v>
          </cell>
          <cell r="T2356">
            <v>37.5</v>
          </cell>
        </row>
        <row r="2357">
          <cell r="A2357">
            <v>4671</v>
          </cell>
          <cell r="B2357" t="str">
            <v>Mietartikel</v>
          </cell>
          <cell r="C2357" t="str">
            <v>Tischwäsche</v>
          </cell>
          <cell r="D2357" t="str">
            <v>Serviette Classic silbergrau</v>
          </cell>
          <cell r="F2357">
            <v>1</v>
          </cell>
          <cell r="G2357">
            <v>0</v>
          </cell>
          <cell r="H2357">
            <v>0</v>
          </cell>
          <cell r="I2357">
            <v>2.5</v>
          </cell>
          <cell r="J2357">
            <v>51</v>
          </cell>
          <cell r="K2357">
            <v>5.9999999999999995E-4</v>
          </cell>
          <cell r="N2357" t="str">
            <v>Servet Classic zilvergrijs</v>
          </cell>
          <cell r="P2357" t="str">
            <v>Serviette Classique gris argenté</v>
          </cell>
          <cell r="R2357" t="str">
            <v>Napkin Classic silver grey</v>
          </cell>
          <cell r="T2357">
            <v>1.7</v>
          </cell>
        </row>
        <row r="2358">
          <cell r="A2358">
            <v>4673</v>
          </cell>
          <cell r="B2358" t="str">
            <v>Mietartikel</v>
          </cell>
          <cell r="C2358" t="str">
            <v>Glas Spiegelau Willsberger Ann</v>
          </cell>
          <cell r="D2358" t="str">
            <v>Rotweinglas Willsberger Anniversary 51 cl H24 cm</v>
          </cell>
          <cell r="F2358">
            <v>0.5</v>
          </cell>
          <cell r="G2358">
            <v>0.12</v>
          </cell>
          <cell r="H2358">
            <v>0</v>
          </cell>
          <cell r="I2358">
            <v>7.75</v>
          </cell>
          <cell r="J2358">
            <v>160</v>
          </cell>
          <cell r="K2358">
            <v>6.4000000000000003E-3</v>
          </cell>
          <cell r="M2358" t="str">
            <v>25</v>
          </cell>
          <cell r="N2358" t="str">
            <v>Rode wijnglas Willsberger Anniversary 51 cl H24 cm</v>
          </cell>
          <cell r="P2358" t="str">
            <v>Verre à vin rouge Willsberger Anniversary 51 cl H24 cm</v>
          </cell>
          <cell r="R2358" t="str">
            <v>Red wine glass Willsberger Anniversary 51 cl H24 cm</v>
          </cell>
          <cell r="T2358">
            <v>1.3125</v>
          </cell>
        </row>
        <row r="2359">
          <cell r="A2359">
            <v>4674</v>
          </cell>
          <cell r="B2359" t="str">
            <v>Mietartikel</v>
          </cell>
          <cell r="C2359" t="str">
            <v>Glas Spiegelau Willsberger Ann</v>
          </cell>
          <cell r="D2359" t="str">
            <v>Weißweinglas Willsberger Anniversary 36 cl H24 cm</v>
          </cell>
          <cell r="F2359">
            <v>0.5</v>
          </cell>
          <cell r="G2359">
            <v>0.12</v>
          </cell>
          <cell r="H2359">
            <v>0</v>
          </cell>
          <cell r="I2359">
            <v>7.75</v>
          </cell>
          <cell r="J2359">
            <v>160</v>
          </cell>
          <cell r="K2359">
            <v>3.5000000000000001E-3</v>
          </cell>
          <cell r="M2359" t="str">
            <v>30</v>
          </cell>
          <cell r="N2359" t="str">
            <v>Wijnglas Willsberger Anniversary 36 cl H24 cm</v>
          </cell>
          <cell r="P2359" t="str">
            <v>Verre à vin blanc Willsberger Anniversary 36 cl H24 cm</v>
          </cell>
          <cell r="R2359" t="str">
            <v>Wine glass Willsberger Anniversary 36 cl H24 cm</v>
          </cell>
          <cell r="T2359">
            <v>1.3125</v>
          </cell>
        </row>
        <row r="2360">
          <cell r="A2360">
            <v>4675</v>
          </cell>
          <cell r="B2360" t="str">
            <v>Mietartikel</v>
          </cell>
          <cell r="C2360" t="str">
            <v>Glas Spiegelau Willsberger Ann</v>
          </cell>
          <cell r="D2360" t="str">
            <v>xx</v>
          </cell>
          <cell r="F2360">
            <v>0.48</v>
          </cell>
          <cell r="G2360">
            <v>0.11</v>
          </cell>
          <cell r="I2360">
            <v>7.2</v>
          </cell>
          <cell r="J2360">
            <v>200</v>
          </cell>
          <cell r="K2360">
            <v>6.4000000000000003E-3</v>
          </cell>
          <cell r="N2360" t="str">
            <v>Rode wijnglas Willsberger Anniversary 51 cl H24 cm</v>
          </cell>
          <cell r="P2360" t="str">
            <v>x</v>
          </cell>
          <cell r="R2360" t="str">
            <v>Red wine glass Willsberger Anniversary 51 cl H24 cm</v>
          </cell>
          <cell r="T2360">
            <v>0</v>
          </cell>
        </row>
        <row r="2361">
          <cell r="A2361">
            <v>4680</v>
          </cell>
          <cell r="B2361" t="str">
            <v>Mietartikel</v>
          </cell>
          <cell r="C2361" t="str">
            <v>Glas Spiegelau Willsberger Ann</v>
          </cell>
          <cell r="D2361" t="str">
            <v>Champagne Flute Willsberger Anniversary 24 cl H24 cm</v>
          </cell>
          <cell r="F2361">
            <v>0.5</v>
          </cell>
          <cell r="G2361">
            <v>0.12</v>
          </cell>
          <cell r="H2361">
            <v>0</v>
          </cell>
          <cell r="I2361">
            <v>7.75</v>
          </cell>
          <cell r="J2361">
            <v>140</v>
          </cell>
          <cell r="K2361">
            <v>2.8999999999999998E-3</v>
          </cell>
          <cell r="M2361" t="str">
            <v>36</v>
          </cell>
          <cell r="N2361" t="str">
            <v>Champagneflute Willsberger Anniversary 24 cl H24 cm</v>
          </cell>
          <cell r="P2361" t="str">
            <v>Flûte à champagne Willsberger Anniversary 72 cl H24 cm</v>
          </cell>
          <cell r="R2361" t="str">
            <v>Champangne flute Willsberger Anniversary 24 cl H24 cm</v>
          </cell>
          <cell r="T2361">
            <v>1.3125</v>
          </cell>
        </row>
        <row r="2362">
          <cell r="A2362">
            <v>4681</v>
          </cell>
          <cell r="B2362" t="str">
            <v>Mietartikel</v>
          </cell>
          <cell r="C2362" t="str">
            <v>Lounge Möbel</v>
          </cell>
          <cell r="D2362" t="str">
            <v>Loungesessel Catifa 60 4-Ways grau Stoff</v>
          </cell>
          <cell r="E2362" t="str">
            <v>B74*T74*H65,5 SH37 cm</v>
          </cell>
          <cell r="F2362">
            <v>127.5</v>
          </cell>
          <cell r="G2362">
            <v>0</v>
          </cell>
          <cell r="H2362">
            <v>17</v>
          </cell>
          <cell r="I2362">
            <v>1475</v>
          </cell>
          <cell r="J2362">
            <v>15000</v>
          </cell>
          <cell r="K2362">
            <v>0.5</v>
          </cell>
          <cell r="N2362" t="str">
            <v>Lounge stoel Catifa 60 4-Ways grijs stof</v>
          </cell>
          <cell r="O2362" t="str">
            <v>B74*D74*H65,5 ZH37 cm</v>
          </cell>
          <cell r="P2362" t="str">
            <v>Chaises Lounge Catifa 60 4-Ways gris tissu</v>
          </cell>
          <cell r="Q2362" t="str">
            <v>L74*P74*H65,5 HS37 cm</v>
          </cell>
          <cell r="R2362" t="str">
            <v>Lounge chair Catifa 60 4-ways grey fabric</v>
          </cell>
          <cell r="S2362" t="str">
            <v>W74*D74*H65.5 SH37 cm</v>
          </cell>
          <cell r="T2362">
            <v>185</v>
          </cell>
        </row>
        <row r="2363">
          <cell r="A2363">
            <v>4682</v>
          </cell>
          <cell r="B2363" t="str">
            <v>Mietartikel</v>
          </cell>
          <cell r="C2363" t="str">
            <v>Lounge Möbel</v>
          </cell>
          <cell r="D2363" t="str">
            <v>Loungesessel Catifa 60 4-Ways schwarz Stoff</v>
          </cell>
          <cell r="E2363" t="str">
            <v>B74*T74*H65,5 SH37 cm</v>
          </cell>
          <cell r="F2363">
            <v>127.5</v>
          </cell>
          <cell r="G2363">
            <v>0</v>
          </cell>
          <cell r="H2363">
            <v>17</v>
          </cell>
          <cell r="I2363">
            <v>1475</v>
          </cell>
          <cell r="J2363">
            <v>15000</v>
          </cell>
          <cell r="K2363">
            <v>0.5</v>
          </cell>
          <cell r="N2363" t="str">
            <v>Lounge stoel Catifa 60 Lounge 4-Ways zwart stof</v>
          </cell>
          <cell r="O2363" t="str">
            <v>B74*D74*H65,5 ZH37 cm</v>
          </cell>
          <cell r="P2363" t="str">
            <v>Chaise Lounge Catifa 60 4-Ways noir tissu</v>
          </cell>
          <cell r="Q2363" t="str">
            <v>L74*P74*H65,5 HS37 cm</v>
          </cell>
          <cell r="R2363" t="str">
            <v>Lounge chair Catifa 60 4-ways black fabric</v>
          </cell>
          <cell r="S2363" t="str">
            <v>W74*D74*H65.5 SH37 cm</v>
          </cell>
          <cell r="T2363">
            <v>185</v>
          </cell>
        </row>
        <row r="2364">
          <cell r="A2364">
            <v>4685</v>
          </cell>
          <cell r="B2364" t="str">
            <v>Mietartikel</v>
          </cell>
          <cell r="C2364" t="str">
            <v>Designerstühle</v>
          </cell>
          <cell r="D2364" t="str">
            <v>Stuhl Catifa 46 4-Fuß Kunststoffschale weiß</v>
          </cell>
          <cell r="E2364" t="str">
            <v>B56*T50*H80 SH45cm</v>
          </cell>
          <cell r="F2364">
            <v>11.25</v>
          </cell>
          <cell r="G2364">
            <v>0</v>
          </cell>
          <cell r="H2364">
            <v>3</v>
          </cell>
          <cell r="I2364">
            <v>126.5</v>
          </cell>
          <cell r="J2364">
            <v>6050</v>
          </cell>
          <cell r="K2364">
            <v>0.1</v>
          </cell>
          <cell r="N2364" t="str">
            <v>Stoel Catifa 46 4-voet zitting wit</v>
          </cell>
          <cell r="O2364" t="str">
            <v>B56*D50*H80 ZH45cm</v>
          </cell>
          <cell r="P2364" t="str">
            <v>Chaise Catifa 46 blanc avec 4 pieds et coque en plastique</v>
          </cell>
          <cell r="Q2364" t="str">
            <v>L56*P50*H80 HS45cm</v>
          </cell>
          <cell r="R2364" t="str">
            <v>Chair Catifa 46 4-foot seat white</v>
          </cell>
          <cell r="S2364" t="str">
            <v>W56*D50*H80 SH45cm</v>
          </cell>
          <cell r="T2364">
            <v>43</v>
          </cell>
        </row>
        <row r="2365">
          <cell r="A2365">
            <v>4687</v>
          </cell>
          <cell r="B2365" t="str">
            <v>Mietartikel</v>
          </cell>
          <cell r="C2365" t="str">
            <v>Lounge Möbel</v>
          </cell>
          <cell r="D2365" t="str">
            <v>Loungesessel Catifa 60 4-Ways weiß Leder</v>
          </cell>
          <cell r="E2365" t="str">
            <v>B74*T74*H65,5 SH37 cm</v>
          </cell>
          <cell r="F2365">
            <v>137.5</v>
          </cell>
          <cell r="G2365">
            <v>0</v>
          </cell>
          <cell r="H2365">
            <v>17</v>
          </cell>
          <cell r="I2365">
            <v>1575</v>
          </cell>
          <cell r="J2365">
            <v>15000</v>
          </cell>
          <cell r="K2365">
            <v>0.5</v>
          </cell>
          <cell r="N2365" t="str">
            <v>Lounge stoel Catifa 60 4-Ways wit leer</v>
          </cell>
          <cell r="O2365" t="str">
            <v>B74*D74*H65,5 cm ZH37 cm</v>
          </cell>
          <cell r="P2365" t="str">
            <v>Chaise Lounge Catifa 60 4-Ways en cuir blanc</v>
          </cell>
          <cell r="Q2365" t="str">
            <v>L74*P74*H65,5 HS37 cm</v>
          </cell>
          <cell r="R2365" t="str">
            <v>Lounge chair Catifa 60 4-ways white leather</v>
          </cell>
          <cell r="S2365" t="str">
            <v>W74*D74*H66  SH37 cm</v>
          </cell>
          <cell r="T2365">
            <v>210</v>
          </cell>
        </row>
        <row r="2366">
          <cell r="A2366">
            <v>4688</v>
          </cell>
          <cell r="B2366" t="str">
            <v>Mietartikel</v>
          </cell>
          <cell r="C2366" t="str">
            <v>Lounge Möbel</v>
          </cell>
          <cell r="D2366" t="str">
            <v>Loungesessel Catifa 60 4-Ways schwarz Leder</v>
          </cell>
          <cell r="E2366" t="str">
            <v>B74*T74*H65,5 SH37 cm</v>
          </cell>
          <cell r="F2366">
            <v>137.5</v>
          </cell>
          <cell r="G2366">
            <v>0</v>
          </cell>
          <cell r="H2366">
            <v>17</v>
          </cell>
          <cell r="I2366">
            <v>1575</v>
          </cell>
          <cell r="J2366">
            <v>15000</v>
          </cell>
          <cell r="K2366">
            <v>0.5</v>
          </cell>
          <cell r="N2366" t="str">
            <v>Lounge stoel Catifa 60 4-Ways zwart leer</v>
          </cell>
          <cell r="O2366" t="str">
            <v>B74*D74*H65,5 cm ZH37 cm</v>
          </cell>
          <cell r="P2366" t="str">
            <v>Chaise Lounge Catifa 60 4-Ways en cuir noir</v>
          </cell>
          <cell r="Q2366" t="str">
            <v>L74*P74*H65,5 HS37 cm</v>
          </cell>
          <cell r="R2366" t="str">
            <v>Lounge chair Catifa 60 4-ways black leather</v>
          </cell>
          <cell r="S2366" t="str">
            <v>W74*D74*H66  SH37 cm</v>
          </cell>
          <cell r="T2366">
            <v>210</v>
          </cell>
        </row>
        <row r="2367">
          <cell r="A2367">
            <v>4691</v>
          </cell>
          <cell r="B2367" t="str">
            <v>Mietartikel</v>
          </cell>
          <cell r="C2367" t="str">
            <v>Designerstühle</v>
          </cell>
          <cell r="D2367" t="str">
            <v>Stuhl Juno taupe B48*T54*H78 SH46 cm</v>
          </cell>
          <cell r="F2367">
            <v>8.25</v>
          </cell>
          <cell r="G2367">
            <v>0</v>
          </cell>
          <cell r="H2367">
            <v>3</v>
          </cell>
          <cell r="I2367">
            <v>159.5</v>
          </cell>
          <cell r="J2367">
            <v>5750</v>
          </cell>
          <cell r="K2367">
            <v>7.4999999999999997E-2</v>
          </cell>
          <cell r="M2367" t="str">
            <v>20</v>
          </cell>
          <cell r="N2367" t="str">
            <v>Stoel Juno taupe B48*D54*H78 cm ZH46 cm</v>
          </cell>
          <cell r="P2367" t="str">
            <v>Chaise Juno taupe LA48*P54*HS46*H78 cm</v>
          </cell>
          <cell r="R2367" t="str">
            <v>Juno chair taupe W48*D54*H78 cm SH46 cm</v>
          </cell>
          <cell r="T2367">
            <v>25</v>
          </cell>
        </row>
        <row r="2368">
          <cell r="A2368">
            <v>4692</v>
          </cell>
          <cell r="B2368" t="str">
            <v>Mietartikel</v>
          </cell>
          <cell r="C2368" t="str">
            <v>Holzstühle</v>
          </cell>
          <cell r="D2368" t="str">
            <v>Stuhl Juno weiß B48*T54*H78 SH46 cm</v>
          </cell>
          <cell r="F2368">
            <v>7.75</v>
          </cell>
          <cell r="G2368">
            <v>0</v>
          </cell>
          <cell r="H2368">
            <v>2.5</v>
          </cell>
          <cell r="I2368">
            <v>159.5</v>
          </cell>
          <cell r="J2368">
            <v>5750</v>
          </cell>
          <cell r="K2368">
            <v>7.4999999999999997E-2</v>
          </cell>
          <cell r="N2368" t="str">
            <v>Stoel Juno wit B48*D54*ZH46*H78 cm</v>
          </cell>
          <cell r="P2368" t="str">
            <v>Chaise Juno blanc LA48*P54*HS46*H78 cm</v>
          </cell>
          <cell r="R2368" t="str">
            <v>Chair Juno white W48*D54*SH46*H78 cm</v>
          </cell>
          <cell r="T2368">
            <v>25</v>
          </cell>
        </row>
        <row r="2369">
          <cell r="A2369">
            <v>4695</v>
          </cell>
          <cell r="B2369" t="str">
            <v>Mietartikel</v>
          </cell>
          <cell r="C2369" t="str">
            <v>Designerstühle</v>
          </cell>
          <cell r="D2369" t="str">
            <v>Juno Sitzauflage taupe magnetisch</v>
          </cell>
          <cell r="F2369">
            <v>2.75</v>
          </cell>
          <cell r="G2369">
            <v>0</v>
          </cell>
          <cell r="H2369">
            <v>1.5</v>
          </cell>
          <cell r="I2369">
            <v>75.900000000000006</v>
          </cell>
          <cell r="J2369">
            <v>1250</v>
          </cell>
          <cell r="K2369">
            <v>1E-3</v>
          </cell>
          <cell r="N2369" t="str">
            <v>Juno zitkussen taupe magnetisch</v>
          </cell>
          <cell r="P2369" t="str">
            <v>Coussin magnétique Juno taupe</v>
          </cell>
          <cell r="R2369" t="str">
            <v>Juno seat cushion taupe magnetic</v>
          </cell>
          <cell r="T2369">
            <v>6.5</v>
          </cell>
        </row>
        <row r="2370">
          <cell r="A2370">
            <v>4696</v>
          </cell>
          <cell r="B2370" t="str">
            <v>Mietartikel</v>
          </cell>
          <cell r="C2370" t="str">
            <v>Holzstühle</v>
          </cell>
          <cell r="D2370" t="str">
            <v>Juno Sitzauflage weiß magnetisch</v>
          </cell>
          <cell r="F2370">
            <v>2.5</v>
          </cell>
          <cell r="G2370">
            <v>0</v>
          </cell>
          <cell r="H2370">
            <v>1.25</v>
          </cell>
          <cell r="I2370">
            <v>75.900000000000006</v>
          </cell>
          <cell r="J2370">
            <v>1250</v>
          </cell>
          <cell r="K2370">
            <v>1E-3</v>
          </cell>
          <cell r="N2370" t="str">
            <v>Juno zitkussen wit magnetisch</v>
          </cell>
          <cell r="P2370" t="str">
            <v>Coussin magnétique Juno blanc</v>
          </cell>
          <cell r="R2370" t="str">
            <v>Juno seat cushion white magnetic</v>
          </cell>
          <cell r="T2370">
            <v>6.5</v>
          </cell>
        </row>
        <row r="2371">
          <cell r="A2371">
            <v>4701</v>
          </cell>
          <cell r="B2371" t="str">
            <v>Mietartikel</v>
          </cell>
          <cell r="C2371" t="str">
            <v>Lounge Möbel</v>
          </cell>
          <cell r="D2371" t="str">
            <v>Cocktailsessel Shrimp Holzschale weiß - Bezug grau</v>
          </cell>
          <cell r="E2371" t="str">
            <v>B82*T77*H76 cm  SH41 cm</v>
          </cell>
          <cell r="F2371">
            <v>299</v>
          </cell>
          <cell r="G2371">
            <v>0</v>
          </cell>
          <cell r="H2371">
            <v>32</v>
          </cell>
          <cell r="I2371">
            <v>3465</v>
          </cell>
          <cell r="J2371">
            <v>21000</v>
          </cell>
          <cell r="K2371">
            <v>0.9</v>
          </cell>
          <cell r="N2371" t="str">
            <v>Fauteuil Shrimp houten schaal wit - stof grijs</v>
          </cell>
          <cell r="O2371" t="str">
            <v>B82*D77*H76 cm  ZH41 cm</v>
          </cell>
          <cell r="P2371" t="str">
            <v>Fauteuil Cocktail Shrimp gris et coque en bois blanc</v>
          </cell>
          <cell r="Q2371" t="str">
            <v>L82*P77*H76 cm HS41 cm</v>
          </cell>
          <cell r="R2371" t="str">
            <v>Cocktail chair Shrimp wooden seat white</v>
          </cell>
          <cell r="S2371" t="str">
            <v>fabric upholstery grey B82*T77*H76 cm  SH41 cm</v>
          </cell>
          <cell r="T2371">
            <v>545</v>
          </cell>
        </row>
        <row r="2372">
          <cell r="A2372">
            <v>4703</v>
          </cell>
          <cell r="B2372" t="str">
            <v>Mietartikel</v>
          </cell>
          <cell r="C2372" t="str">
            <v>Lounge Möbel</v>
          </cell>
          <cell r="D2372" t="str">
            <v>Sitzschale gepolstert hellgrau Cocktail-Sofa</v>
          </cell>
          <cell r="E2372" t="str">
            <v>About a Lounge AAL B150*T73 cm</v>
          </cell>
          <cell r="F2372">
            <v>202.5</v>
          </cell>
          <cell r="G2372">
            <v>0</v>
          </cell>
          <cell r="H2372">
            <v>40</v>
          </cell>
          <cell r="I2372">
            <v>1900</v>
          </cell>
          <cell r="J2372">
            <v>35000</v>
          </cell>
          <cell r="K2372">
            <v>0.65</v>
          </cell>
          <cell r="N2372" t="str">
            <v>Sofa zitting gestoffeerd lichtgrijs lounge sofa</v>
          </cell>
          <cell r="O2372" t="str">
            <v>About a Lounge AAL B150*D73 cm</v>
          </cell>
          <cell r="P2372" t="str">
            <v>x</v>
          </cell>
          <cell r="R2372" t="str">
            <v>Seat upholstered light grey lounge sofa</v>
          </cell>
          <cell r="S2372" t="str">
            <v>About a Lounge AAL W150*D73 cm</v>
          </cell>
          <cell r="T2372">
            <v>305</v>
          </cell>
        </row>
        <row r="2373">
          <cell r="A2373">
            <v>4704</v>
          </cell>
          <cell r="B2373" t="str">
            <v>Mietartikel</v>
          </cell>
          <cell r="C2373" t="str">
            <v>Lounge Möbel</v>
          </cell>
          <cell r="D2373" t="str">
            <v>Sofa Sitzkissen hellgrau für Sitzschale Cocktail-Sofa</v>
          </cell>
          <cell r="E2373" t="str">
            <v>About a Lounge AAL</v>
          </cell>
          <cell r="F2373">
            <v>23</v>
          </cell>
          <cell r="G2373">
            <v>0</v>
          </cell>
          <cell r="H2373">
            <v>7</v>
          </cell>
          <cell r="I2373">
            <v>450</v>
          </cell>
          <cell r="J2373">
            <v>3000</v>
          </cell>
          <cell r="K2373">
            <v>0.05</v>
          </cell>
          <cell r="N2373" t="str">
            <v>Sofa zitkussen lichtgrijs voor lounge sofa</v>
          </cell>
          <cell r="O2373" t="str">
            <v>About a Lounge AAL</v>
          </cell>
          <cell r="P2373" t="str">
            <v>x</v>
          </cell>
          <cell r="R2373" t="str">
            <v>Sofa seat cushion light grey for lounge sofa</v>
          </cell>
          <cell r="S2373" t="str">
            <v>About a Lounge AAL</v>
          </cell>
          <cell r="T2373">
            <v>55</v>
          </cell>
        </row>
        <row r="2374">
          <cell r="A2374">
            <v>4705</v>
          </cell>
          <cell r="B2374" t="str">
            <v>Mietartikel</v>
          </cell>
          <cell r="C2374" t="str">
            <v>Lounge Möbel</v>
          </cell>
          <cell r="D2374" t="str">
            <v>Sitzschale gepolstert petrol Cocktail-Sofa</v>
          </cell>
          <cell r="E2374" t="str">
            <v>About a Lounge AAL B150*T73 cm</v>
          </cell>
          <cell r="F2374">
            <v>202.5</v>
          </cell>
          <cell r="G2374">
            <v>0</v>
          </cell>
          <cell r="H2374">
            <v>40</v>
          </cell>
          <cell r="I2374">
            <v>1900</v>
          </cell>
          <cell r="J2374">
            <v>35000</v>
          </cell>
          <cell r="K2374">
            <v>0.65</v>
          </cell>
          <cell r="N2374" t="str">
            <v>Sofa zitting gestoffeerd petrol lounge sofa</v>
          </cell>
          <cell r="O2374" t="str">
            <v>About a Lounge AAL B150*D73 cm</v>
          </cell>
          <cell r="P2374" t="str">
            <v>x</v>
          </cell>
          <cell r="R2374" t="str">
            <v>Seat upholstered petrol lounge sofa</v>
          </cell>
          <cell r="S2374" t="str">
            <v>About a Lounge AAL W150*D73 cm</v>
          </cell>
          <cell r="T2374">
            <v>305</v>
          </cell>
        </row>
        <row r="2375">
          <cell r="A2375">
            <v>4706</v>
          </cell>
          <cell r="B2375" t="str">
            <v>Mietartikel</v>
          </cell>
          <cell r="C2375" t="str">
            <v>Lounge Möbel</v>
          </cell>
          <cell r="D2375" t="str">
            <v>Sofa Sitzkissen petrol für Sitzschale Cocktail-Sofa</v>
          </cell>
          <cell r="E2375" t="str">
            <v>About a Lounge AAL</v>
          </cell>
          <cell r="F2375">
            <v>23</v>
          </cell>
          <cell r="G2375">
            <v>0</v>
          </cell>
          <cell r="H2375">
            <v>7</v>
          </cell>
          <cell r="I2375">
            <v>450</v>
          </cell>
          <cell r="J2375">
            <v>3000</v>
          </cell>
          <cell r="K2375">
            <v>0.05</v>
          </cell>
          <cell r="N2375" t="str">
            <v>Sofa zitkussen petrol voor lounge sofa</v>
          </cell>
          <cell r="O2375" t="str">
            <v>About a Lounge AAL</v>
          </cell>
          <cell r="P2375" t="str">
            <v>x</v>
          </cell>
          <cell r="R2375" t="str">
            <v>Sofa seat cushion petrol for lounge sofa</v>
          </cell>
          <cell r="S2375" t="str">
            <v>About a Lounge AAL</v>
          </cell>
          <cell r="T2375">
            <v>55</v>
          </cell>
        </row>
        <row r="2376">
          <cell r="A2376">
            <v>4707</v>
          </cell>
          <cell r="B2376" t="str">
            <v>Mietartikel</v>
          </cell>
          <cell r="C2376" t="str">
            <v>Lounge Möbel</v>
          </cell>
          <cell r="D2376" t="str">
            <v>Basisgestell Sessel Montreal taupe mit Armlehnen</v>
          </cell>
          <cell r="E2376" t="str">
            <v>L70*T70*H70 cm</v>
          </cell>
          <cell r="F2376">
            <v>72.5</v>
          </cell>
          <cell r="G2376">
            <v>0</v>
          </cell>
          <cell r="H2376">
            <v>5.25</v>
          </cell>
          <cell r="I2376">
            <v>450</v>
          </cell>
          <cell r="J2376">
            <v>26000</v>
          </cell>
          <cell r="K2376">
            <v>0.4</v>
          </cell>
          <cell r="N2376" t="str">
            <v>Base fauteuil Montreal taupe met armleuningen</v>
          </cell>
          <cell r="O2376" t="str">
            <v>L70*T70*H70 cm</v>
          </cell>
          <cell r="P2376" t="str">
            <v>x</v>
          </cell>
          <cell r="R2376" t="str">
            <v>Base armchair Montreal taupe with armrests</v>
          </cell>
          <cell r="S2376" t="str">
            <v>L70*D70*H70 cm</v>
          </cell>
          <cell r="T2376">
            <v>125</v>
          </cell>
        </row>
        <row r="2377">
          <cell r="A2377">
            <v>4708</v>
          </cell>
          <cell r="B2377" t="str">
            <v>Mietartikel</v>
          </cell>
          <cell r="C2377" t="str">
            <v>Lounge Möbel</v>
          </cell>
          <cell r="D2377" t="str">
            <v>Sitz taupe höhenverstellbar für Sessel Montreal</v>
          </cell>
          <cell r="F2377">
            <v>35</v>
          </cell>
          <cell r="G2377">
            <v>0</v>
          </cell>
          <cell r="H2377">
            <v>5.25</v>
          </cell>
          <cell r="I2377">
            <v>175</v>
          </cell>
          <cell r="J2377">
            <v>4000</v>
          </cell>
          <cell r="K2377">
            <v>0.05</v>
          </cell>
          <cell r="N2377" t="str">
            <v>Zitting taupe in hoogte instelbaar voor fauteuil Montreal</v>
          </cell>
          <cell r="P2377" t="str">
            <v>x</v>
          </cell>
          <cell r="R2377" t="str">
            <v>Seat taupe variable in height for armchair Montreal</v>
          </cell>
          <cell r="T2377">
            <v>55</v>
          </cell>
        </row>
        <row r="2378">
          <cell r="A2378">
            <v>4709</v>
          </cell>
          <cell r="B2378" t="str">
            <v>Mietartikel</v>
          </cell>
          <cell r="C2378" t="str">
            <v>Lounge Möbel</v>
          </cell>
          <cell r="D2378" t="str">
            <v>Rückenpolster taupe für Sessel Montreal</v>
          </cell>
          <cell r="E2378" t="str">
            <v>(wenn Sessel auf Tischhöhe vermietet wird)</v>
          </cell>
          <cell r="F2378">
            <v>12.5</v>
          </cell>
          <cell r="G2378">
            <v>0</v>
          </cell>
          <cell r="H2378">
            <v>4.5</v>
          </cell>
          <cell r="I2378">
            <v>110</v>
          </cell>
          <cell r="J2378">
            <v>2000</v>
          </cell>
          <cell r="K2378">
            <v>0.03</v>
          </cell>
          <cell r="N2378" t="str">
            <v>Rugkussen taupe voor fauteuil Montreal</v>
          </cell>
          <cell r="O2378" t="str">
            <v>(indien fauteuil als dinnerstoel wordt gebruikt)</v>
          </cell>
          <cell r="P2378" t="str">
            <v>x</v>
          </cell>
          <cell r="R2378" t="str">
            <v>Back cushion taupe for Armchair Montreal</v>
          </cell>
          <cell r="S2378" t="str">
            <v>(if chair at table height will be rented)</v>
          </cell>
          <cell r="T2378">
            <v>16.5</v>
          </cell>
        </row>
        <row r="2379">
          <cell r="A2379">
            <v>4710</v>
          </cell>
          <cell r="B2379" t="str">
            <v>Mietartikel</v>
          </cell>
          <cell r="C2379" t="str">
            <v>Lounge Möbel</v>
          </cell>
          <cell r="D2379" t="str">
            <v>Sofa 2-Sitz Montreal taupe mit Armlehnen</v>
          </cell>
          <cell r="E2379" t="str">
            <v>B122*T70*H70 SH41 cm</v>
          </cell>
          <cell r="F2379">
            <v>182.5</v>
          </cell>
          <cell r="G2379">
            <v>0</v>
          </cell>
          <cell r="H2379">
            <v>21</v>
          </cell>
          <cell r="I2379">
            <v>750</v>
          </cell>
          <cell r="J2379">
            <v>36000</v>
          </cell>
          <cell r="K2379">
            <v>1</v>
          </cell>
          <cell r="N2379" t="str">
            <v>Sofa Montreal taupe 2-zits met armleuningen</v>
          </cell>
          <cell r="O2379" t="str">
            <v>B122*D70*H70 ZH41 cm</v>
          </cell>
          <cell r="P2379" t="str">
            <v>x</v>
          </cell>
          <cell r="R2379" t="str">
            <v>Sofa 2-seater Montreal taupe with armrests</v>
          </cell>
          <cell r="S2379" t="str">
            <v>W122*D70*H70 SH41 cm</v>
          </cell>
          <cell r="T2379">
            <v>275</v>
          </cell>
        </row>
        <row r="2380">
          <cell r="A2380">
            <v>4711</v>
          </cell>
          <cell r="B2380" t="str">
            <v>Mietartikel</v>
          </cell>
          <cell r="C2380" t="str">
            <v>Lounge Möbel</v>
          </cell>
          <cell r="D2380" t="str">
            <v>Lounge-Hocker Montreal Dreieck Stoff taupe</v>
          </cell>
          <cell r="E2380" t="str">
            <v>B70*T70*H41cm_x000D_</v>
          </cell>
          <cell r="F2380">
            <v>55</v>
          </cell>
          <cell r="G2380">
            <v>0</v>
          </cell>
          <cell r="H2380">
            <v>7</v>
          </cell>
          <cell r="I2380">
            <v>192.5</v>
          </cell>
          <cell r="J2380">
            <v>11000</v>
          </cell>
          <cell r="K2380">
            <v>0.3</v>
          </cell>
          <cell r="N2380" t="str">
            <v>Lounge-hocker Montreal driehoek stof taupe</v>
          </cell>
          <cell r="O2380" t="str">
            <v>B70*D70*H41 cm_x000D_</v>
          </cell>
          <cell r="P2380" t="str">
            <v>Loungemeuble Montréal triangulaire en tissu taupe</v>
          </cell>
          <cell r="Q2380" t="str">
            <v>L70*P70*H41 cm _x000D_</v>
          </cell>
          <cell r="R2380" t="str">
            <v>Montreal taupe triangle lounge-stool fabric W70*D70*H41 cm</v>
          </cell>
          <cell r="T2380">
            <v>82.5</v>
          </cell>
        </row>
        <row r="2381">
          <cell r="A2381">
            <v>4713</v>
          </cell>
          <cell r="B2381" t="str">
            <v>Mietartikel</v>
          </cell>
          <cell r="C2381" t="str">
            <v>Lounge Möbel</v>
          </cell>
          <cell r="D2381" t="str">
            <v>Lounge-Würfel Montreal Stoff taupe B45*T45*H41 cm</v>
          </cell>
          <cell r="F2381">
            <v>27.5</v>
          </cell>
          <cell r="G2381">
            <v>0</v>
          </cell>
          <cell r="H2381">
            <v>5.75</v>
          </cell>
          <cell r="I2381">
            <v>176</v>
          </cell>
          <cell r="J2381">
            <v>8000</v>
          </cell>
          <cell r="K2381">
            <v>0.15</v>
          </cell>
          <cell r="N2381" t="str">
            <v>Lounge-cube Montreal stof taupe B45*D45*H41 cm</v>
          </cell>
          <cell r="P2381" t="str">
            <v>Loungemeuble Montréal en tissu taupe L45*P45*H41 cm</v>
          </cell>
          <cell r="R2381" t="str">
            <v>Montreal fabric lounge-cube taupe W45*D45*H41 cm</v>
          </cell>
          <cell r="T2381">
            <v>38.5</v>
          </cell>
        </row>
        <row r="2382">
          <cell r="A2382">
            <v>4714</v>
          </cell>
          <cell r="B2382" t="str">
            <v>Mietartikel</v>
          </cell>
          <cell r="C2382" t="str">
            <v>Lounge Möbel</v>
          </cell>
          <cell r="D2382" t="str">
            <v>Lounge-Hocker Montreal Stoff taupe Ø35*H45 cm</v>
          </cell>
          <cell r="F2382">
            <v>22</v>
          </cell>
          <cell r="G2382">
            <v>0</v>
          </cell>
          <cell r="H2382">
            <v>6.6</v>
          </cell>
          <cell r="I2382">
            <v>185.9</v>
          </cell>
          <cell r="J2382">
            <v>5000</v>
          </cell>
          <cell r="K2382">
            <v>8.5000000000000006E-2</v>
          </cell>
          <cell r="N2382" t="str">
            <v>Loungekruk Montreal stof taupe Ø35*H45 cm</v>
          </cell>
          <cell r="P2382" t="str">
            <v>Loungemeuble Montréal en tissu taupe Ø35*H45 cm</v>
          </cell>
          <cell r="R2382" t="str">
            <v>Lounge-stool Montreal fabric taupe Ø35*H45 cm</v>
          </cell>
          <cell r="T2382">
            <v>33</v>
          </cell>
        </row>
        <row r="2383">
          <cell r="A2383">
            <v>4715</v>
          </cell>
          <cell r="B2383" t="str">
            <v>Mietartikel</v>
          </cell>
          <cell r="C2383" t="str">
            <v>Lounge Möbel</v>
          </cell>
          <cell r="D2383" t="str">
            <v>Lounge-Hocker Montreal Stoff taupe B70*T70*H41cm</v>
          </cell>
          <cell r="F2383">
            <v>48.5</v>
          </cell>
          <cell r="G2383">
            <v>0</v>
          </cell>
          <cell r="H2383">
            <v>8</v>
          </cell>
          <cell r="I2383">
            <v>198</v>
          </cell>
          <cell r="J2383">
            <v>16000</v>
          </cell>
          <cell r="K2383">
            <v>0.3</v>
          </cell>
          <cell r="N2383" t="str">
            <v>Lounge-cube Montreal stof taupe B70*D70*H41cm</v>
          </cell>
          <cell r="P2383" t="str">
            <v>Loungemeuble Montréal en tissu taupe L70*P70*H41cm</v>
          </cell>
          <cell r="R2383" t="str">
            <v>Montreal fabric lounge-cube taupe W70*D70*H41cm</v>
          </cell>
          <cell r="T2383">
            <v>65</v>
          </cell>
        </row>
        <row r="2384">
          <cell r="A2384">
            <v>4716</v>
          </cell>
          <cell r="B2384" t="str">
            <v>Mietartikel</v>
          </cell>
          <cell r="C2384" t="str">
            <v>Lounge Möbel</v>
          </cell>
          <cell r="D2384" t="str">
            <v>Lounge-Hocker Montreal Stoff taupe</v>
          </cell>
          <cell r="E2384" t="str">
            <v>Ø40 H41cm _x000D_</v>
          </cell>
          <cell r="F2384">
            <v>25</v>
          </cell>
          <cell r="G2384">
            <v>0</v>
          </cell>
          <cell r="H2384">
            <v>7</v>
          </cell>
          <cell r="I2384">
            <v>185.9</v>
          </cell>
          <cell r="J2384">
            <v>5000</v>
          </cell>
          <cell r="K2384">
            <v>0.125</v>
          </cell>
          <cell r="N2384" t="str">
            <v>Loungekruk Montreal stof taupe</v>
          </cell>
          <cell r="O2384" t="str">
            <v>Ø40 H41cm _x000D_</v>
          </cell>
          <cell r="P2384" t="str">
            <v>Loungemeuble Montréal en tissu taupe</v>
          </cell>
          <cell r="Q2384" t="str">
            <v>Ø40 H41cm _x000D_</v>
          </cell>
          <cell r="R2384" t="str">
            <v>Montreal fabric lounge-stool taupe</v>
          </cell>
          <cell r="S2384" t="str">
            <v>Ø40 H41cm _x000D_</v>
          </cell>
          <cell r="T2384">
            <v>37.5</v>
          </cell>
        </row>
        <row r="2385">
          <cell r="A2385">
            <v>4718</v>
          </cell>
          <cell r="B2385" t="str">
            <v>Mietartikel</v>
          </cell>
          <cell r="C2385" t="str">
            <v>Lounge Möbel</v>
          </cell>
          <cell r="D2385" t="str">
            <v>Lounge-Hocker Montreal Stoff taupe</v>
          </cell>
          <cell r="E2385" t="str">
            <v>Ø70 H41 cm _x000D_</v>
          </cell>
          <cell r="F2385">
            <v>45</v>
          </cell>
          <cell r="G2385">
            <v>0</v>
          </cell>
          <cell r="H2385">
            <v>9.25</v>
          </cell>
          <cell r="I2385">
            <v>218.9</v>
          </cell>
          <cell r="J2385">
            <v>11500</v>
          </cell>
          <cell r="K2385">
            <v>0.27</v>
          </cell>
          <cell r="N2385" t="str">
            <v>Loungekruk Montreal stof taupe</v>
          </cell>
          <cell r="O2385" t="str">
            <v>Ø70 H41 cm _x000D_</v>
          </cell>
          <cell r="P2385" t="str">
            <v>Loungemeuble Montréal en tissu taupe</v>
          </cell>
          <cell r="Q2385" t="str">
            <v>Ø70 H41 cm _x000D_</v>
          </cell>
          <cell r="R2385" t="str">
            <v>Montreal fabric lounge-stool taupe</v>
          </cell>
          <cell r="S2385" t="str">
            <v>Ø70 H41 cm _x000D_</v>
          </cell>
          <cell r="T2385">
            <v>65</v>
          </cell>
        </row>
        <row r="2386">
          <cell r="A2386">
            <v>4719</v>
          </cell>
          <cell r="B2386" t="str">
            <v>Mietartikel</v>
          </cell>
          <cell r="C2386" t="str">
            <v>Lounge Möbel</v>
          </cell>
          <cell r="D2386" t="str">
            <v>Sessel Montreal taupe mit Armlehnen</v>
          </cell>
          <cell r="E2386" t="str">
            <v>und höhenverstellbarem Sitz B70*T70*H70 cm</v>
          </cell>
          <cell r="F2386">
            <v>107.5</v>
          </cell>
          <cell r="G2386">
            <v>0</v>
          </cell>
          <cell r="H2386">
            <v>10.5</v>
          </cell>
          <cell r="I2386">
            <v>625</v>
          </cell>
          <cell r="J2386">
            <v>30000</v>
          </cell>
          <cell r="K2386">
            <v>0.45</v>
          </cell>
          <cell r="L2386">
            <v>0</v>
          </cell>
          <cell r="N2386" t="str">
            <v>Fauteuil Montreal taupe met armleuningen</v>
          </cell>
          <cell r="O2386" t="str">
            <v>en zitting in hoogte verstelbaar B70*D70*H70 ZH41 cm</v>
          </cell>
          <cell r="P2386" t="str">
            <v>Fauteuil Montreal taupe avec accoudoir et assise</v>
          </cell>
          <cell r="Q2386" t="str">
            <v>réglable en hauteur L70*P70*H70 cm</v>
          </cell>
          <cell r="R2386" t="str">
            <v>Armchair Montreal taupe with seat variable in height</v>
          </cell>
          <cell r="S2386" t="str">
            <v>W70*D70*H70 SH41 cm</v>
          </cell>
          <cell r="T2386">
            <v>180</v>
          </cell>
        </row>
        <row r="2387">
          <cell r="A2387">
            <v>4722</v>
          </cell>
          <cell r="B2387" t="str">
            <v>Mietartikel</v>
          </cell>
          <cell r="C2387" t="str">
            <v>Lounge Möbel</v>
          </cell>
          <cell r="D2387" t="str">
            <v>Stuhl Montreal Stoff taupe B52*T70*H70 SH41 cm</v>
          </cell>
          <cell r="F2387">
            <v>82.5</v>
          </cell>
          <cell r="G2387">
            <v>0</v>
          </cell>
          <cell r="H2387">
            <v>9.5</v>
          </cell>
          <cell r="I2387">
            <v>209</v>
          </cell>
          <cell r="J2387">
            <v>13000</v>
          </cell>
          <cell r="K2387">
            <v>0.4</v>
          </cell>
          <cell r="N2387" t="str">
            <v>Stoel Montreal stof taupe B52*D70*H70 ZH41 cm</v>
          </cell>
          <cell r="P2387" t="str">
            <v>Chaise Montréal en tissu taupe L52*P70*H70 cm</v>
          </cell>
          <cell r="R2387" t="str">
            <v>Montreal fabric chair taupe W52*D70*H70 cm SH41 cm</v>
          </cell>
          <cell r="T2387">
            <v>125</v>
          </cell>
        </row>
        <row r="2388">
          <cell r="A2388">
            <v>4724</v>
          </cell>
          <cell r="B2388" t="str">
            <v>Mietartikel</v>
          </cell>
          <cell r="C2388" t="str">
            <v>Lounge Möbel</v>
          </cell>
          <cell r="D2388" t="str">
            <v>Bank 2-Sitz Montreal Stoff taupe B104*T70*H70 SH41 cm</v>
          </cell>
          <cell r="F2388">
            <v>132.5</v>
          </cell>
          <cell r="G2388">
            <v>0</v>
          </cell>
          <cell r="H2388">
            <v>16</v>
          </cell>
          <cell r="I2388">
            <v>368.5</v>
          </cell>
          <cell r="J2388">
            <v>21000</v>
          </cell>
          <cell r="K2388">
            <v>0.65</v>
          </cell>
          <cell r="N2388" t="str">
            <v>Bank Montreal stof taupe 2-zits B104*D70*H70  ZH41 cm</v>
          </cell>
          <cell r="P2388" t="str">
            <v>Banc Montréal à deux places en tissu taupe</v>
          </cell>
          <cell r="Q2388" t="str">
            <v>L104*P70*H70 HS41cm _x000D_</v>
          </cell>
          <cell r="R2388" t="str">
            <v>Montreal fabric bench 2-seater taupe</v>
          </cell>
          <cell r="S2388" t="str">
            <v>W104*D70*H70 SH41cm_x000D_</v>
          </cell>
          <cell r="T2388">
            <v>182.5</v>
          </cell>
        </row>
        <row r="2389">
          <cell r="A2389">
            <v>4725</v>
          </cell>
          <cell r="B2389" t="str">
            <v>Mietartikel</v>
          </cell>
          <cell r="C2389" t="str">
            <v>Lounge Möbel</v>
          </cell>
          <cell r="D2389" t="str">
            <v>Sessel Montreal Eckelement Stoff taupe</v>
          </cell>
          <cell r="E2389" t="str">
            <v>B70*T70*H70 SH41cm_x000D_</v>
          </cell>
          <cell r="F2389">
            <v>110</v>
          </cell>
          <cell r="G2389">
            <v>0</v>
          </cell>
          <cell r="H2389">
            <v>8</v>
          </cell>
          <cell r="I2389">
            <v>269.5</v>
          </cell>
          <cell r="J2389">
            <v>19000</v>
          </cell>
          <cell r="K2389">
            <v>0.5</v>
          </cell>
          <cell r="N2389" t="str">
            <v>Fauteuil Montreal hoekelement stof taupe B70*D70*H70 ZH41cm</v>
          </cell>
          <cell r="P2389" t="str">
            <v>Fauteuil Montréal élément de raccord (angle) en tissu taupe</v>
          </cell>
          <cell r="Q2389" t="str">
            <v>L70*P70*H70cm _x000D_</v>
          </cell>
          <cell r="R2389" t="str">
            <v>Montreal fabric corner element taupe</v>
          </cell>
          <cell r="S2389" t="str">
            <v>W70*D70*H70 cm SH41cm_x000D_</v>
          </cell>
          <cell r="T2389">
            <v>160</v>
          </cell>
        </row>
        <row r="2390">
          <cell r="A2390">
            <v>4727</v>
          </cell>
          <cell r="B2390" t="str">
            <v>Mietartikel</v>
          </cell>
          <cell r="C2390" t="str">
            <v>Lounge Möbel</v>
          </cell>
          <cell r="D2390" t="str">
            <v>Beistelltisch DLM XL grau Don't Leave Me Ø48*H49,5/65 cm</v>
          </cell>
          <cell r="F2390">
            <v>30</v>
          </cell>
          <cell r="G2390">
            <v>0</v>
          </cell>
          <cell r="H2390">
            <v>7</v>
          </cell>
          <cell r="I2390">
            <v>255</v>
          </cell>
          <cell r="J2390">
            <v>7500</v>
          </cell>
          <cell r="K2390">
            <v>0.25</v>
          </cell>
          <cell r="N2390" t="str">
            <v>Bijzettafel DLM XL grijs Don't Leave Me Ø48*H49,5/65 cm</v>
          </cell>
          <cell r="P2390" t="str">
            <v>Desserte DLM XL gris Don't leave Me ø48*H49,5/65 cm</v>
          </cell>
          <cell r="R2390" t="str">
            <v>Side table DLM XL grey Don't Leave Me Ø48*H49,5/65 cm</v>
          </cell>
          <cell r="T2390">
            <v>72.5</v>
          </cell>
        </row>
        <row r="2391">
          <cell r="A2391">
            <v>4728</v>
          </cell>
          <cell r="B2391" t="str">
            <v>Mietartikel</v>
          </cell>
          <cell r="C2391" t="str">
            <v>Lounge Möbel</v>
          </cell>
          <cell r="D2391" t="str">
            <v>Beistelltisch DLM XL schwarz Don't Leave Me Ø48*H49,5/65 cm</v>
          </cell>
          <cell r="F2391">
            <v>30</v>
          </cell>
          <cell r="G2391">
            <v>0</v>
          </cell>
          <cell r="H2391">
            <v>7</v>
          </cell>
          <cell r="I2391">
            <v>255</v>
          </cell>
          <cell r="J2391">
            <v>7500</v>
          </cell>
          <cell r="K2391">
            <v>0.25</v>
          </cell>
          <cell r="N2391" t="str">
            <v>Bijzettafel DLM XL zwart Don't Leave Me Ø48*H49,5/65 cm</v>
          </cell>
          <cell r="P2391" t="str">
            <v>Desserte DLM XL noir Don't Leave Me ø48*H49,5/65 cm</v>
          </cell>
          <cell r="R2391" t="str">
            <v>Side table DLM XL black Don't Leave Me Ø48*H49,5/65 cm</v>
          </cell>
          <cell r="T2391">
            <v>72.5</v>
          </cell>
        </row>
        <row r="2392">
          <cell r="A2392">
            <v>4733</v>
          </cell>
          <cell r="B2392" t="str">
            <v>Mietartikel</v>
          </cell>
          <cell r="C2392" t="str">
            <v>Buffetzubehör</v>
          </cell>
          <cell r="D2392" t="str">
            <v>Etagere Rotary Tray weiß Ø30*H12 cm</v>
          </cell>
          <cell r="F2392">
            <v>21.5</v>
          </cell>
          <cell r="G2392">
            <v>0.67</v>
          </cell>
          <cell r="H2392">
            <v>0</v>
          </cell>
          <cell r="I2392">
            <v>46.2</v>
          </cell>
          <cell r="J2392">
            <v>1000</v>
          </cell>
          <cell r="K2392">
            <v>0.02</v>
          </cell>
          <cell r="N2392" t="str">
            <v>Etagère Rotary Tray wit Ø30*H12 cm</v>
          </cell>
          <cell r="P2392" t="str">
            <v>x</v>
          </cell>
          <cell r="R2392" t="str">
            <v>Etagère Rotary Tray white Ø30*H12 cm</v>
          </cell>
          <cell r="T2392">
            <v>44</v>
          </cell>
        </row>
        <row r="2393">
          <cell r="A2393">
            <v>4734</v>
          </cell>
          <cell r="B2393" t="str">
            <v>Mietartikel</v>
          </cell>
          <cell r="C2393" t="str">
            <v>Buffetzubehör</v>
          </cell>
          <cell r="D2393" t="str">
            <v>Etagere Rotary Tray eisgrau Ø30*H12 cm</v>
          </cell>
          <cell r="F2393">
            <v>21.5</v>
          </cell>
          <cell r="G2393">
            <v>0.67</v>
          </cell>
          <cell r="H2393">
            <v>0</v>
          </cell>
          <cell r="I2393">
            <v>46.2</v>
          </cell>
          <cell r="J2393">
            <v>1000</v>
          </cell>
          <cell r="K2393">
            <v>0.02</v>
          </cell>
          <cell r="N2393" t="str">
            <v>Etagère Rotary Tray ijsgrijs Ø30*H12 cm</v>
          </cell>
          <cell r="P2393" t="str">
            <v>x</v>
          </cell>
          <cell r="R2393" t="str">
            <v>Etagère Rotary Tray icegrey Ø30*H12 cm</v>
          </cell>
          <cell r="T2393">
            <v>44</v>
          </cell>
        </row>
        <row r="2394">
          <cell r="A2394">
            <v>4736</v>
          </cell>
          <cell r="B2394" t="str">
            <v>Mietartikel</v>
          </cell>
          <cell r="C2394" t="str">
            <v>Tischwäsche</v>
          </cell>
          <cell r="D2394" t="str">
            <v>Tischdecke Classic bordeauxrot 130*170 cm</v>
          </cell>
          <cell r="F2394">
            <v>7</v>
          </cell>
          <cell r="G2394">
            <v>0</v>
          </cell>
          <cell r="H2394">
            <v>4.75</v>
          </cell>
          <cell r="I2394">
            <v>20.9</v>
          </cell>
          <cell r="J2394">
            <v>554</v>
          </cell>
          <cell r="K2394">
            <v>6.1999999999999998E-3</v>
          </cell>
          <cell r="N2394" t="str">
            <v>Tafellaken Classic bordeauxrood 130*170 cm</v>
          </cell>
          <cell r="P2394" t="str">
            <v>Nappe Classique rouge bordeaux 130*170 cm</v>
          </cell>
          <cell r="R2394" t="str">
            <v>Table cloth Classic bordeaux-red 130*170 cm</v>
          </cell>
          <cell r="T2394">
            <v>16.5</v>
          </cell>
        </row>
        <row r="2395">
          <cell r="A2395">
            <v>4737</v>
          </cell>
          <cell r="B2395" t="str">
            <v>Mietartikel</v>
          </cell>
          <cell r="C2395" t="str">
            <v>Tischwäsche</v>
          </cell>
          <cell r="D2395" t="str">
            <v>Tischdecke Classic bordeauxrot 210*210 cm</v>
          </cell>
          <cell r="F2395">
            <v>9.5</v>
          </cell>
          <cell r="G2395">
            <v>0</v>
          </cell>
          <cell r="H2395">
            <v>7</v>
          </cell>
          <cell r="I2395">
            <v>33</v>
          </cell>
          <cell r="J2395">
            <v>980</v>
          </cell>
          <cell r="K2395">
            <v>1.2500000000000001E-2</v>
          </cell>
          <cell r="N2395" t="str">
            <v>Tafellaken Classic bordeauxrood 210*210 cm</v>
          </cell>
          <cell r="P2395" t="str">
            <v>Nappe Classique rouge bordeaux 210*210 cm</v>
          </cell>
          <cell r="R2395" t="str">
            <v>Table cloth Classic bordeaux-red 210*210 cm</v>
          </cell>
          <cell r="T2395">
            <v>24</v>
          </cell>
        </row>
        <row r="2396">
          <cell r="A2396">
            <v>4738</v>
          </cell>
          <cell r="B2396" t="str">
            <v>Mietartikel</v>
          </cell>
          <cell r="C2396" t="str">
            <v>Tischwäsche</v>
          </cell>
          <cell r="D2396" t="str">
            <v>Tischdecke Classic bordeauxrot 170*170 cm</v>
          </cell>
          <cell r="F2396">
            <v>8</v>
          </cell>
          <cell r="G2396">
            <v>0</v>
          </cell>
          <cell r="H2396">
            <v>5.75</v>
          </cell>
          <cell r="I2396">
            <v>27.5</v>
          </cell>
          <cell r="J2396">
            <v>695</v>
          </cell>
          <cell r="K2396">
            <v>1.2500000000000001E-2</v>
          </cell>
          <cell r="N2396" t="str">
            <v>Tafellaken Classic bordeauxrood 170*170 cm</v>
          </cell>
          <cell r="P2396" t="str">
            <v>Nappe classique rouge bordeaux 170*170 cm</v>
          </cell>
          <cell r="R2396" t="str">
            <v>Table cloth Classic bordeaux-red 170*170 cm</v>
          </cell>
          <cell r="T2396">
            <v>20.5</v>
          </cell>
        </row>
        <row r="2397">
          <cell r="A2397">
            <v>4739</v>
          </cell>
          <cell r="B2397" t="str">
            <v>Mietartikel</v>
          </cell>
          <cell r="C2397" t="str">
            <v>Tischwäsche</v>
          </cell>
          <cell r="D2397" t="str">
            <v>Tischdecke Classic bordeauxrot 230*230 cm</v>
          </cell>
          <cell r="F2397">
            <v>13</v>
          </cell>
          <cell r="G2397">
            <v>0</v>
          </cell>
          <cell r="H2397">
            <v>8</v>
          </cell>
          <cell r="I2397">
            <v>38.5</v>
          </cell>
          <cell r="J2397">
            <v>1185</v>
          </cell>
          <cell r="K2397">
            <v>1.2500000000000001E-2</v>
          </cell>
          <cell r="N2397" t="str">
            <v>Tafellaken Classic bordeauxrood 230*230 cm</v>
          </cell>
          <cell r="P2397" t="str">
            <v>Nappe Classique rouge bordeaux 230*230 cm</v>
          </cell>
          <cell r="R2397" t="str">
            <v>Table cloth Classic bordeaux-red 230*230 cm</v>
          </cell>
          <cell r="T2397">
            <v>31</v>
          </cell>
        </row>
        <row r="2398">
          <cell r="A2398">
            <v>4740</v>
          </cell>
          <cell r="B2398" t="str">
            <v>Mietartikel</v>
          </cell>
          <cell r="C2398" t="str">
            <v>Tischwäsche</v>
          </cell>
          <cell r="D2398" t="str">
            <v>Tischdecke Classic bordeauxrot 130*220 cm</v>
          </cell>
          <cell r="F2398">
            <v>9.5</v>
          </cell>
          <cell r="G2398">
            <v>0</v>
          </cell>
          <cell r="H2398">
            <v>5.75</v>
          </cell>
          <cell r="I2398">
            <v>25.3</v>
          </cell>
          <cell r="J2398">
            <v>709</v>
          </cell>
          <cell r="K2398">
            <v>6.1999999999999998E-3</v>
          </cell>
          <cell r="N2398" t="str">
            <v>Tafellaken Classic bordeauxrood 130*220 cm</v>
          </cell>
          <cell r="P2398" t="str">
            <v>Nappe Classique rouge bordeaux 130*220 cm</v>
          </cell>
          <cell r="R2398" t="str">
            <v>Table cloth Classic bordeaux-red 130*220 cm</v>
          </cell>
          <cell r="T2398">
            <v>22</v>
          </cell>
        </row>
        <row r="2399">
          <cell r="A2399">
            <v>4742</v>
          </cell>
          <cell r="B2399" t="str">
            <v>Mietartikel</v>
          </cell>
          <cell r="C2399" t="str">
            <v>Tischwäsche</v>
          </cell>
          <cell r="D2399" t="str">
            <v>Tischdecke Classic bordeauxrot 130*250 cm</v>
          </cell>
          <cell r="F2399">
            <v>12</v>
          </cell>
          <cell r="G2399">
            <v>0</v>
          </cell>
          <cell r="H2399">
            <v>5.75</v>
          </cell>
          <cell r="I2399">
            <v>31.4</v>
          </cell>
          <cell r="J2399">
            <v>806</v>
          </cell>
          <cell r="K2399">
            <v>1.2500000000000001E-2</v>
          </cell>
          <cell r="N2399" t="str">
            <v>Tafellaken Classic bordeauxrood 130*250 cm</v>
          </cell>
          <cell r="P2399" t="str">
            <v>Nappe Classique rouge bordeaux 130*250 cm</v>
          </cell>
          <cell r="R2399" t="str">
            <v>Table cloth Classic bordeaux-red 130*250 cm</v>
          </cell>
          <cell r="T2399">
            <v>24.5</v>
          </cell>
        </row>
        <row r="2400">
          <cell r="A2400">
            <v>4743</v>
          </cell>
          <cell r="B2400" t="str">
            <v>Mietartikel</v>
          </cell>
          <cell r="C2400" t="str">
            <v>Tischwäsche</v>
          </cell>
          <cell r="D2400" t="str">
            <v>Tischdecke Classic bordeauxrot 40*130 cm</v>
          </cell>
          <cell r="F2400">
            <v>4</v>
          </cell>
          <cell r="G2400">
            <v>0</v>
          </cell>
          <cell r="H2400">
            <v>4</v>
          </cell>
          <cell r="I2400">
            <v>13.2</v>
          </cell>
          <cell r="J2400">
            <v>150</v>
          </cell>
          <cell r="K2400">
            <v>3.0999999999999999E-3</v>
          </cell>
          <cell r="N2400" t="str">
            <v>Tafellaken Classic bordeauxrood 40*130 cm</v>
          </cell>
          <cell r="P2400" t="str">
            <v>Nappe Classique rouge bordeaux 40*130 cm</v>
          </cell>
          <cell r="R2400" t="str">
            <v>Table cloth Classic bordeaux-red 40*130 cm</v>
          </cell>
          <cell r="T2400">
            <v>11</v>
          </cell>
        </row>
        <row r="2401">
          <cell r="A2401">
            <v>4745</v>
          </cell>
          <cell r="B2401" t="str">
            <v>Mietartikel</v>
          </cell>
          <cell r="C2401" t="str">
            <v>Lounge Möbel</v>
          </cell>
          <cell r="D2401" t="str">
            <v>Beistelltisch DLM gelb Don't Leave Me Ø38*H44/58 cm</v>
          </cell>
          <cell r="F2401">
            <v>25</v>
          </cell>
          <cell r="G2401">
            <v>0</v>
          </cell>
          <cell r="H2401">
            <v>5.75</v>
          </cell>
          <cell r="I2401">
            <v>225</v>
          </cell>
          <cell r="J2401">
            <v>5000</v>
          </cell>
          <cell r="K2401">
            <v>0.22</v>
          </cell>
          <cell r="N2401" t="str">
            <v>Bijzettafel DLM geel Don't Leave Me Ø38*H44/58 cm</v>
          </cell>
          <cell r="P2401" t="str">
            <v>Desserte DLM jaune Don't Leave Me ø38*H44/58 cm</v>
          </cell>
          <cell r="R2401" t="str">
            <v>Side table DLM yellow Don't Leave Me Ø38*H44/58 cm</v>
          </cell>
          <cell r="T2401">
            <v>65</v>
          </cell>
        </row>
        <row r="2402">
          <cell r="A2402">
            <v>4746</v>
          </cell>
          <cell r="B2402" t="str">
            <v>Mietartikel</v>
          </cell>
          <cell r="C2402" t="str">
            <v>Lounge Möbel</v>
          </cell>
          <cell r="D2402" t="str">
            <v>Beistelltisch DLM schwarz Don't Leave Me Ø38*H44/58 cm</v>
          </cell>
          <cell r="F2402">
            <v>25</v>
          </cell>
          <cell r="G2402">
            <v>0</v>
          </cell>
          <cell r="H2402">
            <v>5.75</v>
          </cell>
          <cell r="I2402">
            <v>225</v>
          </cell>
          <cell r="J2402">
            <v>5000</v>
          </cell>
          <cell r="K2402">
            <v>0.22</v>
          </cell>
          <cell r="N2402" t="str">
            <v>Bijzettafel DLM zwart Don't Leave Me Ø38*H44/58 cm</v>
          </cell>
          <cell r="P2402" t="str">
            <v>Desserte DLM noir Don't Leave Me ø38*H44/58 cm</v>
          </cell>
          <cell r="R2402" t="str">
            <v>Side table DLM black Don't Leave Me Ø38*H44/58 cm</v>
          </cell>
          <cell r="T2402">
            <v>65</v>
          </cell>
        </row>
        <row r="2403">
          <cell r="A2403">
            <v>4747</v>
          </cell>
          <cell r="B2403" t="str">
            <v>Mietartikel</v>
          </cell>
          <cell r="C2403" t="str">
            <v>Lounge Möbel</v>
          </cell>
          <cell r="D2403" t="str">
            <v>Beistelltisch DLM Sun yellow Don't Leave Me Ø38*H44/58 cm</v>
          </cell>
          <cell r="F2403">
            <v>25</v>
          </cell>
          <cell r="G2403">
            <v>0</v>
          </cell>
          <cell r="H2403">
            <v>5.75</v>
          </cell>
          <cell r="I2403">
            <v>225</v>
          </cell>
          <cell r="J2403">
            <v>5000</v>
          </cell>
          <cell r="K2403">
            <v>0.22</v>
          </cell>
          <cell r="N2403" t="str">
            <v>Bijzettafel DLM Sun yellow Don't Leave Me Ø38*H44/58 cm</v>
          </cell>
          <cell r="P2403" t="str">
            <v>Desserte DLM Sun yellow Don't Leave Me ø38*H44/58 cm</v>
          </cell>
          <cell r="R2403" t="str">
            <v>Side table DLM Sun yellow Don't Leave Me Ø38*H44/58 cm</v>
          </cell>
          <cell r="T2403">
            <v>65</v>
          </cell>
        </row>
        <row r="2404">
          <cell r="A2404">
            <v>4750</v>
          </cell>
          <cell r="B2404" t="str">
            <v>Mietartikel</v>
          </cell>
          <cell r="C2404" t="str">
            <v>Tischwäsche</v>
          </cell>
          <cell r="D2404" t="str">
            <v>Tischdecke Classic bordeauxrot 130*130 cm</v>
          </cell>
          <cell r="F2404">
            <v>6.5</v>
          </cell>
          <cell r="G2404">
            <v>0</v>
          </cell>
          <cell r="H2404">
            <v>4</v>
          </cell>
          <cell r="I2404">
            <v>18.2</v>
          </cell>
          <cell r="J2404">
            <v>448</v>
          </cell>
          <cell r="K2404">
            <v>6.1999999999999998E-3</v>
          </cell>
          <cell r="N2404" t="str">
            <v>Tafellaken Classic bordeauxrood 130*130 cm</v>
          </cell>
          <cell r="P2404" t="str">
            <v>Nappe Classique rouge bordeaux 130*130 cm</v>
          </cell>
          <cell r="R2404" t="str">
            <v>Table cloth Classic bordeaux-red 130*130 cm</v>
          </cell>
          <cell r="T2404">
            <v>14.5</v>
          </cell>
        </row>
        <row r="2405">
          <cell r="A2405">
            <v>4752</v>
          </cell>
          <cell r="B2405" t="str">
            <v>Mietartikel</v>
          </cell>
          <cell r="C2405" t="str">
            <v>Tischwäsche</v>
          </cell>
          <cell r="D2405" t="str">
            <v>Tischdecke Classic bordeauxrot 250*250 cm</v>
          </cell>
          <cell r="F2405">
            <v>16</v>
          </cell>
          <cell r="G2405">
            <v>0</v>
          </cell>
          <cell r="H2405">
            <v>9.5</v>
          </cell>
          <cell r="I2405">
            <v>42.9</v>
          </cell>
          <cell r="J2405">
            <v>1400</v>
          </cell>
          <cell r="K2405">
            <v>1.2500000000000001E-2</v>
          </cell>
          <cell r="N2405" t="str">
            <v>Tafellaken Classic bordeauxrood 250*250 cm</v>
          </cell>
          <cell r="P2405" t="str">
            <v>Nappe Classique rouge bordeaux 250*250 cm</v>
          </cell>
          <cell r="R2405" t="str">
            <v>Table cloth Classic bordeaux-red 250*250 cm</v>
          </cell>
          <cell r="T2405">
            <v>39</v>
          </cell>
        </row>
        <row r="2406">
          <cell r="A2406">
            <v>4753</v>
          </cell>
          <cell r="B2406" t="str">
            <v>Mietartikel</v>
          </cell>
          <cell r="C2406" t="str">
            <v>Lounge Möbel</v>
          </cell>
          <cell r="D2406" t="str">
            <v>Beistelltisch YO schwarz Ø50 cm</v>
          </cell>
          <cell r="E2406" t="str">
            <v>Höhenverstellbar H52-70 cm</v>
          </cell>
          <cell r="F2406">
            <v>34.5</v>
          </cell>
          <cell r="G2406">
            <v>0</v>
          </cell>
          <cell r="H2406">
            <v>6</v>
          </cell>
          <cell r="I2406">
            <v>545</v>
          </cell>
          <cell r="J2406">
            <v>10500</v>
          </cell>
          <cell r="K2406">
            <v>0.25</v>
          </cell>
          <cell r="N2406" t="str">
            <v>Bijzettafel YO zwart Ø50 cm</v>
          </cell>
          <cell r="O2406" t="str">
            <v>in hoogte verstelbaar H52-70 cm</v>
          </cell>
          <cell r="P2406" t="str">
            <v>Table d'appoint YO noir Ø50 cm réglable en hauteur</v>
          </cell>
          <cell r="Q2406" t="str">
            <v>H52-70 cm</v>
          </cell>
          <cell r="R2406" t="str">
            <v>Side table YO black Ø50 cm</v>
          </cell>
          <cell r="S2406" t="str">
            <v>height adjustable H52-70 cm</v>
          </cell>
          <cell r="T2406">
            <v>82.5</v>
          </cell>
        </row>
        <row r="2407">
          <cell r="A2407">
            <v>4756</v>
          </cell>
          <cell r="B2407" t="str">
            <v>Mietartikel</v>
          </cell>
          <cell r="C2407" t="str">
            <v>Lounge Möbel</v>
          </cell>
          <cell r="D2407" t="str">
            <v>Cocktail-Sessel About a Lounge AAL 91 gepolstert Petrol</v>
          </cell>
          <cell r="E2407" t="str">
            <v>mit hoher Rückenlehne und schwarzem Drehfuß B90*T85*SH37*H101 cm</v>
          </cell>
          <cell r="F2407">
            <v>192.5</v>
          </cell>
          <cell r="G2407">
            <v>0</v>
          </cell>
          <cell r="H2407">
            <v>29</v>
          </cell>
          <cell r="I2407">
            <v>1815</v>
          </cell>
          <cell r="J2407">
            <v>20000</v>
          </cell>
          <cell r="K2407">
            <v>1</v>
          </cell>
          <cell r="N2407" t="str">
            <v>Lounge chair About a Lounge AAL 91 gestoffeerd Petrol</v>
          </cell>
          <cell r="O2407" t="str">
            <v>met hoge rugleuning en zwarte draaivoet B90*D85*ZH37*H101 cm</v>
          </cell>
          <cell r="P2407" t="str">
            <v>x</v>
          </cell>
          <cell r="R2407" t="str">
            <v>Lounge chair About a Lounge AAL 91 upholstered Petrol</v>
          </cell>
          <cell r="S2407" t="str">
            <v>with high backrests and black swivel base W90*D85*SH37*H101 cm</v>
          </cell>
          <cell r="T2407">
            <v>285</v>
          </cell>
        </row>
        <row r="2408">
          <cell r="A2408">
            <v>4757</v>
          </cell>
          <cell r="B2408" t="str">
            <v>Mietartikel</v>
          </cell>
          <cell r="C2408" t="str">
            <v>Lounge Möbel</v>
          </cell>
          <cell r="D2408" t="str">
            <v>Sitzkissen gepolstert Petrol für Drehsessel AAL 91</v>
          </cell>
          <cell r="E2408" t="str">
            <v>About a Lounge mit hoher Rückenlehne</v>
          </cell>
          <cell r="F2408">
            <v>28.5</v>
          </cell>
          <cell r="G2408">
            <v>0</v>
          </cell>
          <cell r="H2408">
            <v>7</v>
          </cell>
          <cell r="I2408">
            <v>269.5</v>
          </cell>
          <cell r="J2408">
            <v>1500</v>
          </cell>
          <cell r="K2408">
            <v>2.5000000000000001E-2</v>
          </cell>
          <cell r="N2408" t="str">
            <v>Zitkussen gestoffeerd Petrol voor lounge chair</v>
          </cell>
          <cell r="O2408" t="str">
            <v>About a Lounge AAL 91 met hoge rugleuning</v>
          </cell>
          <cell r="P2408" t="str">
            <v>x</v>
          </cell>
          <cell r="R2408" t="str">
            <v>Seat cushion upholstered Petrol for lounge chair</v>
          </cell>
          <cell r="S2408" t="str">
            <v>About a Lounge AAL 91 with high backrest</v>
          </cell>
          <cell r="T2408">
            <v>55</v>
          </cell>
        </row>
        <row r="2409">
          <cell r="A2409">
            <v>4758</v>
          </cell>
          <cell r="B2409" t="str">
            <v>Mietartikel</v>
          </cell>
          <cell r="C2409" t="str">
            <v>Lounge Möbel</v>
          </cell>
          <cell r="D2409" t="str">
            <v>Cocktail-Sessel About a Lounge AAL 91 Leder Silk light grey</v>
          </cell>
          <cell r="E2409" t="str">
            <v>mit hoher Rückenlehne und schwarzem Drehfuß B90*T85*SH37*H101 cm</v>
          </cell>
          <cell r="F2409">
            <v>242.5</v>
          </cell>
          <cell r="G2409">
            <v>0</v>
          </cell>
          <cell r="H2409">
            <v>29</v>
          </cell>
          <cell r="I2409">
            <v>2035</v>
          </cell>
          <cell r="J2409">
            <v>20000</v>
          </cell>
          <cell r="K2409">
            <v>1</v>
          </cell>
          <cell r="N2409" t="str">
            <v>Lounge chair About a Lounge AAL 91 leder Silk light grey</v>
          </cell>
          <cell r="O2409" t="str">
            <v>met hoge rugleuning en zwarte draaivoet B90*D85*ZH37*H101 cm</v>
          </cell>
          <cell r="P2409" t="str">
            <v>x</v>
          </cell>
          <cell r="R2409" t="str">
            <v>Lounge chair About a Lounge AAL 91 leather Silk light grey</v>
          </cell>
          <cell r="S2409" t="str">
            <v>with high backrests and black swivel base W90*D85*SH37*H101 cm</v>
          </cell>
          <cell r="T2409">
            <v>385</v>
          </cell>
        </row>
        <row r="2410">
          <cell r="A2410">
            <v>4759</v>
          </cell>
          <cell r="B2410" t="str">
            <v>Mietartikel</v>
          </cell>
          <cell r="C2410" t="str">
            <v>Lounge Möbel</v>
          </cell>
          <cell r="D2410" t="str">
            <v>Sitzkissen Leder Silk light grey für Drehsessel AAL 91</v>
          </cell>
          <cell r="E2410" t="str">
            <v>About a Lounge mit hoher Rückenlehne</v>
          </cell>
          <cell r="F2410">
            <v>35</v>
          </cell>
          <cell r="G2410">
            <v>0</v>
          </cell>
          <cell r="H2410">
            <v>7</v>
          </cell>
          <cell r="I2410">
            <v>324.5</v>
          </cell>
          <cell r="J2410">
            <v>1500</v>
          </cell>
          <cell r="K2410">
            <v>2.5000000000000001E-2</v>
          </cell>
          <cell r="N2410" t="str">
            <v>Zitkussen leder Silk light grey voor lounge chair</v>
          </cell>
          <cell r="O2410" t="str">
            <v>About a Lounge AAL 91 met hoge rugleuning</v>
          </cell>
          <cell r="P2410" t="str">
            <v>x</v>
          </cell>
          <cell r="R2410" t="str">
            <v>Seat cushion leather Silk light grey for lounge chair</v>
          </cell>
          <cell r="S2410" t="str">
            <v>About a Lounge AAL 91 with high backrest</v>
          </cell>
          <cell r="T2410">
            <v>82.5</v>
          </cell>
        </row>
        <row r="2411">
          <cell r="A2411">
            <v>4760</v>
          </cell>
          <cell r="B2411" t="str">
            <v>Mietartikel</v>
          </cell>
          <cell r="C2411" t="str">
            <v>Lounge Möbel</v>
          </cell>
          <cell r="D2411" t="str">
            <v>Gestell Loungetisch Tray weiß Outdoor 60*60*H35 cm</v>
          </cell>
          <cell r="F2411">
            <v>17</v>
          </cell>
          <cell r="G2411">
            <v>0</v>
          </cell>
          <cell r="H2411">
            <v>4.5</v>
          </cell>
          <cell r="I2411">
            <v>210</v>
          </cell>
          <cell r="J2411">
            <v>4000</v>
          </cell>
          <cell r="K2411">
            <v>0.2</v>
          </cell>
          <cell r="N2411" t="str">
            <v>Frame loungetafel Tray wit Outdoor 60*60*H35 cm</v>
          </cell>
          <cell r="P2411" t="str">
            <v>x</v>
          </cell>
          <cell r="R2411" t="str">
            <v>Frame loungetable Tray white Outdoor 60*60*H35 cm</v>
          </cell>
          <cell r="T2411">
            <v>44</v>
          </cell>
        </row>
        <row r="2412">
          <cell r="A2412">
            <v>4761</v>
          </cell>
          <cell r="B2412" t="str">
            <v>Mietartikel</v>
          </cell>
          <cell r="C2412" t="str">
            <v>Lounge Möbel</v>
          </cell>
          <cell r="D2412" t="str">
            <v>Tischplatte Loungetisch Tray weiß Outdoor 60*60*H4 cm</v>
          </cell>
          <cell r="F2412">
            <v>23</v>
          </cell>
          <cell r="G2412">
            <v>0</v>
          </cell>
          <cell r="H2412">
            <v>4.5</v>
          </cell>
          <cell r="I2412">
            <v>119.9</v>
          </cell>
          <cell r="J2412">
            <v>9000</v>
          </cell>
          <cell r="K2412">
            <v>7.0000000000000007E-2</v>
          </cell>
          <cell r="N2412" t="str">
            <v>Tafelblad loungetafel Tray wit Outdoor 60*60*H4 cm</v>
          </cell>
          <cell r="P2412" t="str">
            <v>x</v>
          </cell>
          <cell r="R2412" t="str">
            <v>Tabletop loungetable Tray white Outdoor 60*60*H4 cm</v>
          </cell>
          <cell r="T2412">
            <v>50</v>
          </cell>
        </row>
        <row r="2413">
          <cell r="A2413">
            <v>4762</v>
          </cell>
          <cell r="B2413" t="str">
            <v>Mietartikel</v>
          </cell>
          <cell r="C2413" t="str">
            <v>Lounge Möbel</v>
          </cell>
          <cell r="D2413" t="str">
            <v>Gestell Loungetisch Tray schwarz Outdoor 60*60*H35 cm</v>
          </cell>
          <cell r="F2413">
            <v>17</v>
          </cell>
          <cell r="G2413">
            <v>0</v>
          </cell>
          <cell r="H2413">
            <v>4.5</v>
          </cell>
          <cell r="I2413">
            <v>210</v>
          </cell>
          <cell r="J2413">
            <v>4000</v>
          </cell>
          <cell r="K2413">
            <v>0.2</v>
          </cell>
          <cell r="N2413" t="str">
            <v>Frame loungetafel Tray zwart Outdoor 60*60*H35 cm</v>
          </cell>
          <cell r="P2413" t="str">
            <v>x</v>
          </cell>
          <cell r="R2413" t="str">
            <v>Frame loungetable Tray black Outdoor 60*60*H35 cm</v>
          </cell>
          <cell r="T2413">
            <v>44</v>
          </cell>
        </row>
        <row r="2414">
          <cell r="A2414">
            <v>4763</v>
          </cell>
          <cell r="B2414" t="str">
            <v>Mietartikel</v>
          </cell>
          <cell r="C2414" t="str">
            <v>Lounge Möbel</v>
          </cell>
          <cell r="D2414" t="str">
            <v>Tischplatte Loungetisch Tray schwarz Outdoor 60*60*H4 cm</v>
          </cell>
          <cell r="F2414">
            <v>23</v>
          </cell>
          <cell r="G2414">
            <v>0</v>
          </cell>
          <cell r="H2414">
            <v>4.5</v>
          </cell>
          <cell r="I2414">
            <v>119.9</v>
          </cell>
          <cell r="J2414">
            <v>9000</v>
          </cell>
          <cell r="K2414">
            <v>7.0000000000000007E-2</v>
          </cell>
          <cell r="N2414" t="str">
            <v>Tafelblad loungetafel Tray zwart Outdoor 60*60*H4 cm</v>
          </cell>
          <cell r="P2414" t="str">
            <v>x</v>
          </cell>
          <cell r="R2414" t="str">
            <v>Tabletop loungetable Tray black Outdoor 60*60*H4 cm</v>
          </cell>
          <cell r="T2414">
            <v>50</v>
          </cell>
        </row>
        <row r="2415">
          <cell r="A2415">
            <v>4766</v>
          </cell>
          <cell r="B2415" t="str">
            <v>Mietartikel</v>
          </cell>
          <cell r="C2415" t="str">
            <v>Designerstühle</v>
          </cell>
          <cell r="D2415" t="str">
            <v>Tolix A Chair Outdoor schwarz B44*T51*H85 cm</v>
          </cell>
          <cell r="F2415">
            <v>16.5</v>
          </cell>
          <cell r="G2415">
            <v>0</v>
          </cell>
          <cell r="H2415">
            <v>4.5</v>
          </cell>
          <cell r="I2415">
            <v>300</v>
          </cell>
          <cell r="J2415">
            <v>4000</v>
          </cell>
          <cell r="K2415">
            <v>0.125</v>
          </cell>
          <cell r="N2415" t="str">
            <v>Tolix A Chair Outdoor zwart B44*D51*H85 cm</v>
          </cell>
          <cell r="P2415" t="str">
            <v>Tolix A Chair Outdooor noir LA44*P51*H85 cm</v>
          </cell>
          <cell r="R2415" t="str">
            <v>Tolix A Chair Outdoor black B44*T51*H85 cm</v>
          </cell>
          <cell r="T2415">
            <v>52.5</v>
          </cell>
        </row>
        <row r="2416">
          <cell r="A2416">
            <v>4771</v>
          </cell>
          <cell r="B2416" t="str">
            <v>Mietartikel</v>
          </cell>
          <cell r="C2416" t="str">
            <v>Tischwäsche</v>
          </cell>
          <cell r="D2416" t="str">
            <v>Serviette Classic bordeauxrot</v>
          </cell>
          <cell r="F2416">
            <v>1</v>
          </cell>
          <cell r="G2416">
            <v>0</v>
          </cell>
          <cell r="H2416">
            <v>0</v>
          </cell>
          <cell r="I2416">
            <v>2.5</v>
          </cell>
          <cell r="J2416">
            <v>51</v>
          </cell>
          <cell r="K2416">
            <v>5.9999999999999995E-4</v>
          </cell>
          <cell r="N2416" t="str">
            <v>Servet Classic bordeauxrood</v>
          </cell>
          <cell r="P2416" t="str">
            <v>Serviette Classique rouge bordeaux</v>
          </cell>
          <cell r="R2416" t="str">
            <v>Napkin Classic bordeaux-red</v>
          </cell>
          <cell r="T2416">
            <v>1.7</v>
          </cell>
        </row>
        <row r="2417">
          <cell r="A2417">
            <v>4772</v>
          </cell>
          <cell r="B2417" t="str">
            <v>Mietartikel</v>
          </cell>
          <cell r="C2417" t="str">
            <v>Barhocker</v>
          </cell>
          <cell r="D2417" t="str">
            <v>Tolix H 45 Stool Outdoor schwarz B31*T31*H45 cm</v>
          </cell>
          <cell r="F2417">
            <v>10.75</v>
          </cell>
          <cell r="G2417">
            <v>0</v>
          </cell>
          <cell r="H2417">
            <v>4.5</v>
          </cell>
          <cell r="I2417">
            <v>290</v>
          </cell>
          <cell r="J2417">
            <v>3500</v>
          </cell>
          <cell r="K2417">
            <v>0.06</v>
          </cell>
          <cell r="N2417" t="str">
            <v>Tolix H 45 Stool outdoor zwart B31*D31*H45 cm</v>
          </cell>
          <cell r="P2417" t="str">
            <v>Tolix H 45 Stool Outdoor noir L31*P31*H45 cm</v>
          </cell>
          <cell r="R2417" t="str">
            <v>Tolix H 45 Stool outdoor black W31*D31*H45 cm</v>
          </cell>
          <cell r="T2417">
            <v>38</v>
          </cell>
        </row>
        <row r="2418">
          <cell r="A2418">
            <v>4773</v>
          </cell>
          <cell r="B2418" t="str">
            <v>Mietartikel</v>
          </cell>
          <cell r="C2418" t="str">
            <v>Barhocker</v>
          </cell>
          <cell r="D2418" t="str">
            <v>Tolix H 45 Stool Outdoor grau B31*T31*H45 cm</v>
          </cell>
          <cell r="F2418">
            <v>10.75</v>
          </cell>
          <cell r="G2418">
            <v>0</v>
          </cell>
          <cell r="H2418">
            <v>4.5</v>
          </cell>
          <cell r="I2418">
            <v>290</v>
          </cell>
          <cell r="J2418">
            <v>3500</v>
          </cell>
          <cell r="K2418">
            <v>0.06</v>
          </cell>
          <cell r="N2418" t="str">
            <v>Tolix H 45 Stool outdoor grijs B31*D31*H45 cm</v>
          </cell>
          <cell r="P2418" t="str">
            <v>Tolix H 45 Stool Outdoor gris L31*P31*H45 cm</v>
          </cell>
          <cell r="R2418" t="str">
            <v>Tolix H 45 Stool outdoor grey W31*D31*H45 cm</v>
          </cell>
          <cell r="T2418">
            <v>38</v>
          </cell>
        </row>
        <row r="2419">
          <cell r="A2419">
            <v>4781</v>
          </cell>
          <cell r="B2419" t="str">
            <v>Mietartikel</v>
          </cell>
          <cell r="C2419" t="str">
            <v>Tischdekoration</v>
          </cell>
          <cell r="D2419" t="str">
            <v>Mangrove Holzstücke ca 10 cm (Satz à 10 St)</v>
          </cell>
          <cell r="F2419">
            <v>3</v>
          </cell>
          <cell r="G2419">
            <v>0</v>
          </cell>
          <cell r="H2419">
            <v>3.5</v>
          </cell>
          <cell r="I2419">
            <v>0</v>
          </cell>
          <cell r="N2419" t="str">
            <v>Mangrove houtsnippers ca 10 cm (set à 10 stuks)</v>
          </cell>
          <cell r="P2419" t="str">
            <v>Plaquettes Mangrove 10 cm (set à 10 pièces)</v>
          </cell>
          <cell r="R2419" t="str">
            <v>Mangrove scraps ca 10 cm (set 10 pieces)</v>
          </cell>
          <cell r="T2419">
            <v>7.6124999999999998</v>
          </cell>
        </row>
        <row r="2420">
          <cell r="A2420">
            <v>4782</v>
          </cell>
          <cell r="B2420" t="str">
            <v>Mietartikel</v>
          </cell>
          <cell r="C2420" t="str">
            <v>Barhocker</v>
          </cell>
          <cell r="D2420" t="str">
            <v>Tolix H 75 Stool (Barhocker) Outdoor schwarz B31*T31*H75 cm</v>
          </cell>
          <cell r="F2420">
            <v>19.5</v>
          </cell>
          <cell r="G2420">
            <v>0</v>
          </cell>
          <cell r="H2420">
            <v>5.75</v>
          </cell>
          <cell r="I2420">
            <v>310</v>
          </cell>
          <cell r="J2420">
            <v>5000</v>
          </cell>
          <cell r="K2420">
            <v>7.0000000000000007E-2</v>
          </cell>
          <cell r="N2420" t="str">
            <v>Tolix H 75 Stool Outdoor zwart B31*D31*H75 cm</v>
          </cell>
          <cell r="P2420" t="str">
            <v>Tabouret Tolix H 75 Stool Outdoor noir L31*P31*H75 cm</v>
          </cell>
          <cell r="R2420" t="str">
            <v>Tolix H 75 Stool outdoor black W31*D31*H75 cm</v>
          </cell>
          <cell r="T2420">
            <v>60</v>
          </cell>
        </row>
        <row r="2421">
          <cell r="A2421">
            <v>4783</v>
          </cell>
          <cell r="B2421" t="str">
            <v>Mietartikel</v>
          </cell>
          <cell r="C2421" t="str">
            <v>Barhocker</v>
          </cell>
          <cell r="D2421" t="str">
            <v>Tolix H 75 Stool Outdoor grau B31*T31*H75 cm</v>
          </cell>
          <cell r="F2421">
            <v>19.5</v>
          </cell>
          <cell r="G2421">
            <v>0</v>
          </cell>
          <cell r="H2421">
            <v>5.75</v>
          </cell>
          <cell r="I2421">
            <v>310</v>
          </cell>
          <cell r="J2421">
            <v>5000</v>
          </cell>
          <cell r="K2421">
            <v>7.0000000000000007E-2</v>
          </cell>
          <cell r="N2421" t="str">
            <v>Tolix H 75 Stool Outdoor grijs B31*D31*H75 cm</v>
          </cell>
          <cell r="P2421" t="str">
            <v>Tolix H 75 Stool Outdoor gris L31*P31*H75 cm</v>
          </cell>
          <cell r="R2421" t="str">
            <v>Tolix H 75 Stool outdoor grey W31*D31*H75 cm</v>
          </cell>
          <cell r="T2421">
            <v>60</v>
          </cell>
        </row>
        <row r="2422">
          <cell r="A2422">
            <v>4786</v>
          </cell>
          <cell r="B2422" t="str">
            <v>Mietartikel</v>
          </cell>
          <cell r="C2422" t="str">
            <v>Tischdekoration</v>
          </cell>
          <cell r="D2422" t="str">
            <v>Mangrove Holz für Ocean shell Vase (Füllmasse ca 1.5 m³)</v>
          </cell>
          <cell r="F2422">
            <v>195</v>
          </cell>
          <cell r="G2422">
            <v>0</v>
          </cell>
          <cell r="H2422">
            <v>57</v>
          </cell>
          <cell r="I2422">
            <v>0</v>
          </cell>
          <cell r="J2422">
            <v>75000</v>
          </cell>
          <cell r="K2422">
            <v>1.5</v>
          </cell>
          <cell r="N2422" t="str">
            <v>Mangrove hout voor Ocean shell vaas (vulling ca 1.5 m³)</v>
          </cell>
          <cell r="P2422" t="str">
            <v>Plaquettes Mangrove pour vase océan shell (ca 1.5m3)</v>
          </cell>
          <cell r="R2422" t="str">
            <v>Mangrove wood for Ocean shell vase (filling ca 1.5 m³)</v>
          </cell>
          <cell r="T2422">
            <v>385.875</v>
          </cell>
        </row>
        <row r="2423">
          <cell r="A2423">
            <v>4787</v>
          </cell>
          <cell r="B2423" t="str">
            <v>Mietartikel</v>
          </cell>
          <cell r="C2423" t="str">
            <v>Lounge Möbel</v>
          </cell>
          <cell r="D2423" t="str">
            <v>Beistelltisch YO schwarz 35*55 cm</v>
          </cell>
          <cell r="E2423" t="str">
            <v>Höhenverstellbar H52-70 cm</v>
          </cell>
          <cell r="F2423">
            <v>34.5</v>
          </cell>
          <cell r="G2423">
            <v>0</v>
          </cell>
          <cell r="H2423">
            <v>6</v>
          </cell>
          <cell r="I2423">
            <v>545</v>
          </cell>
          <cell r="J2423">
            <v>10500</v>
          </cell>
          <cell r="K2423">
            <v>0.25</v>
          </cell>
          <cell r="N2423" t="str">
            <v>Bijzettafel YO zwart 35*55 cm</v>
          </cell>
          <cell r="O2423" t="str">
            <v>in hoogte verstelbaar H52-70 cm</v>
          </cell>
          <cell r="P2423" t="str">
            <v>Table d'appoint YO noir 35*55 cm réglable en hauteur</v>
          </cell>
          <cell r="Q2423" t="str">
            <v>H52-70 cm</v>
          </cell>
          <cell r="R2423" t="str">
            <v>Side table YO black 35*55 cm</v>
          </cell>
          <cell r="S2423" t="str">
            <v>height adjustable H52-70 cm</v>
          </cell>
          <cell r="T2423">
            <v>82.5</v>
          </cell>
        </row>
        <row r="2424">
          <cell r="A2424">
            <v>4788</v>
          </cell>
          <cell r="B2424" t="str">
            <v>Mietartikel</v>
          </cell>
          <cell r="C2424" t="str">
            <v>Lounge Möbel</v>
          </cell>
          <cell r="D2424" t="str">
            <v>Beistelltisch YO weiß 35*55 cm Höhenverstellbar H52-70 cm</v>
          </cell>
          <cell r="F2424">
            <v>34.5</v>
          </cell>
          <cell r="G2424">
            <v>0</v>
          </cell>
          <cell r="H2424">
            <v>6</v>
          </cell>
          <cell r="I2424">
            <v>545</v>
          </cell>
          <cell r="J2424">
            <v>10500</v>
          </cell>
          <cell r="K2424">
            <v>0.25</v>
          </cell>
          <cell r="N2424" t="str">
            <v>Bijzettafel YO wit 35*55 cm in hoogte verstelbaar H52-70 cm</v>
          </cell>
          <cell r="P2424" t="str">
            <v>Table d'appoint YO blanc 35*55 cm réglable en hauteur</v>
          </cell>
          <cell r="Q2424" t="str">
            <v>H52-70 cm</v>
          </cell>
          <cell r="R2424" t="str">
            <v>Side table YO white 35*55 cm height adjustable H52-70 cm</v>
          </cell>
          <cell r="T2424">
            <v>82.5</v>
          </cell>
        </row>
        <row r="2425">
          <cell r="A2425">
            <v>4800</v>
          </cell>
          <cell r="B2425" t="str">
            <v>Mietartikel</v>
          </cell>
          <cell r="C2425" t="str">
            <v>Trennsysteme</v>
          </cell>
          <cell r="D2425" t="str">
            <v>Rahmen für Messewandsystem H2480*B992*T50 mm</v>
          </cell>
          <cell r="F2425">
            <v>47</v>
          </cell>
          <cell r="G2425">
            <v>0</v>
          </cell>
          <cell r="H2425">
            <v>9.25</v>
          </cell>
          <cell r="I2425">
            <v>336.6</v>
          </cell>
          <cell r="J2425">
            <v>10500</v>
          </cell>
          <cell r="K2425">
            <v>0.02</v>
          </cell>
          <cell r="N2425" t="str">
            <v>Scheidingswand wit/antraciet 200*80 cm (12 mm dikte)</v>
          </cell>
          <cell r="P2425" t="str">
            <v>Cloison de séparation blanc/anthracite 200*80 cm (épaisseur:</v>
          </cell>
          <cell r="T2425">
            <v>115</v>
          </cell>
        </row>
        <row r="2426">
          <cell r="A2426">
            <v>4801</v>
          </cell>
          <cell r="B2426" t="str">
            <v>Mietartikel</v>
          </cell>
          <cell r="C2426" t="str">
            <v>Trennsysteme</v>
          </cell>
          <cell r="D2426" t="str">
            <v>Rahmen für Messewandsystem H2480*B496*T50 mm</v>
          </cell>
          <cell r="F2426">
            <v>37.5</v>
          </cell>
          <cell r="G2426">
            <v>0</v>
          </cell>
          <cell r="H2426">
            <v>7</v>
          </cell>
          <cell r="I2426">
            <v>182.6</v>
          </cell>
          <cell r="J2426">
            <v>5300</v>
          </cell>
          <cell r="K2426">
            <v>0.01</v>
          </cell>
          <cell r="N2426" t="str">
            <v>Scheidingswand wit/antraciet 100*80 cm (12 mm dikte)</v>
          </cell>
          <cell r="P2426" t="str">
            <v>Cloison de séparation blanc/anthracite 100*80 cm (épaisseur:</v>
          </cell>
          <cell r="T2426">
            <v>90</v>
          </cell>
        </row>
        <row r="2427">
          <cell r="A2427">
            <v>4802</v>
          </cell>
          <cell r="B2427" t="str">
            <v>Mietartikel</v>
          </cell>
          <cell r="C2427" t="str">
            <v>Trennsysteme</v>
          </cell>
          <cell r="D2427" t="str">
            <v>Trennwand weiß/anthrazit 50*80 cm (12 mm dick)</v>
          </cell>
          <cell r="F2427">
            <v>13</v>
          </cell>
          <cell r="G2427">
            <v>0</v>
          </cell>
          <cell r="H2427">
            <v>7</v>
          </cell>
          <cell r="I2427">
            <v>103.4</v>
          </cell>
          <cell r="J2427">
            <v>2700</v>
          </cell>
          <cell r="K2427">
            <v>5.0000000000000001E-3</v>
          </cell>
          <cell r="M2427" t="str">
            <v>1</v>
          </cell>
          <cell r="N2427" t="str">
            <v>Scheidingswand wit/antraciet 50*80 cm (12 mm dikte)</v>
          </cell>
          <cell r="P2427" t="str">
            <v>Cloison de séparation blanc/anthracite 50*80 cm (épaisseur:</v>
          </cell>
          <cell r="R2427" t="str">
            <v>Partition panel white/anthracite 50*80 cm (12 mm thick)</v>
          </cell>
          <cell r="T2427">
            <v>40</v>
          </cell>
        </row>
        <row r="2428">
          <cell r="A2428">
            <v>4803</v>
          </cell>
          <cell r="B2428" t="str">
            <v>Mietartikel</v>
          </cell>
          <cell r="C2428" t="str">
            <v>Trennsysteme</v>
          </cell>
          <cell r="D2428" t="str">
            <v>Trennwand weiß/anthrazit 200*40 cm (12 mm dick)</v>
          </cell>
          <cell r="F2428">
            <v>26</v>
          </cell>
          <cell r="G2428">
            <v>0</v>
          </cell>
          <cell r="H2428">
            <v>9.25</v>
          </cell>
          <cell r="I2428">
            <v>215.6</v>
          </cell>
          <cell r="J2428">
            <v>5300</v>
          </cell>
          <cell r="K2428">
            <v>0.01</v>
          </cell>
          <cell r="M2428" t="str">
            <v>1</v>
          </cell>
          <cell r="N2428" t="str">
            <v>Scheidingswand wit/antraciet 200*40 cm (12 mm dikte)</v>
          </cell>
          <cell r="P2428" t="str">
            <v>Cloison de séparation blanc/anthracite 200*40 cm (épaisseur:</v>
          </cell>
          <cell r="R2428" t="str">
            <v>Partition panel white/anthracite 200*40 cm (12 mm thick)</v>
          </cell>
          <cell r="T2428">
            <v>70</v>
          </cell>
        </row>
        <row r="2429">
          <cell r="A2429">
            <v>4804</v>
          </cell>
          <cell r="B2429" t="str">
            <v>Mietartikel</v>
          </cell>
          <cell r="C2429" t="str">
            <v>Trennsysteme</v>
          </cell>
          <cell r="D2429" t="str">
            <v>Klemetric fix 180° connector für 12 mm Platte</v>
          </cell>
          <cell r="F2429">
            <v>1.05</v>
          </cell>
          <cell r="G2429">
            <v>0</v>
          </cell>
          <cell r="H2429">
            <v>1.75</v>
          </cell>
          <cell r="I2429">
            <v>13.9</v>
          </cell>
          <cell r="J2429">
            <v>195</v>
          </cell>
          <cell r="K2429">
            <v>5.0000000000000001E-4</v>
          </cell>
          <cell r="M2429" t="str">
            <v>1</v>
          </cell>
          <cell r="N2429" t="str">
            <v>Klemetric fix 180° connector voor 12 mm plaat</v>
          </cell>
          <cell r="P2429" t="str">
            <v>Klemetric fix 180° connecteur pour plaque de 12 mm</v>
          </cell>
          <cell r="R2429" t="str">
            <v>Klemetric fix 180° connector for 12 mm panel</v>
          </cell>
          <cell r="T2429">
            <v>5</v>
          </cell>
        </row>
        <row r="2430">
          <cell r="A2430">
            <v>4805</v>
          </cell>
          <cell r="B2430" t="str">
            <v>Mietartikel</v>
          </cell>
          <cell r="C2430" t="str">
            <v>Trennsysteme</v>
          </cell>
          <cell r="D2430" t="str">
            <v>Klemetric 90°-180° connector stufenlos winkelvariabel für 12</v>
          </cell>
          <cell r="F2430">
            <v>1.05</v>
          </cell>
          <cell r="G2430">
            <v>0</v>
          </cell>
          <cell r="H2430">
            <v>1.75</v>
          </cell>
          <cell r="I2430">
            <v>13.9</v>
          </cell>
          <cell r="J2430">
            <v>195</v>
          </cell>
          <cell r="K2430">
            <v>5.0000000000000001E-4</v>
          </cell>
          <cell r="N2430" t="str">
            <v>Klemetric 90°-180° connector traploos instelbaar voor 12 mm</v>
          </cell>
          <cell r="P2430" t="str">
            <v>Klemetric 90°-180° connecteur réglable par degrès pour plaqu</v>
          </cell>
          <cell r="T2430">
            <v>5</v>
          </cell>
        </row>
        <row r="2431">
          <cell r="A2431">
            <v>4806</v>
          </cell>
          <cell r="B2431" t="str">
            <v>Mietartikel</v>
          </cell>
          <cell r="C2431" t="str">
            <v>Trennsysteme</v>
          </cell>
          <cell r="D2431" t="str">
            <v>Klemetric Klemmfuss mit Trennwandstütze 60 cm</v>
          </cell>
          <cell r="E2431" t="str">
            <v>Verbindungselement für 12 mm Platte</v>
          </cell>
          <cell r="F2431">
            <v>4.25</v>
          </cell>
          <cell r="G2431">
            <v>0</v>
          </cell>
          <cell r="H2431">
            <v>3</v>
          </cell>
          <cell r="I2431">
            <v>36.9</v>
          </cell>
          <cell r="J2431">
            <v>900</v>
          </cell>
          <cell r="K2431">
            <v>1E-3</v>
          </cell>
          <cell r="N2431" t="str">
            <v>Klemetric klemvoet met scheidingswandsteun 60 cm</v>
          </cell>
          <cell r="P2431" t="str">
            <v>Support pour cloison de séparation 60 cm avec élément en alu</v>
          </cell>
          <cell r="T2431">
            <v>14.5</v>
          </cell>
        </row>
        <row r="2432">
          <cell r="A2432">
            <v>4807</v>
          </cell>
          <cell r="B2432" t="str">
            <v>Mietartikel</v>
          </cell>
          <cell r="C2432" t="str">
            <v>Trennsysteme</v>
          </cell>
          <cell r="D2432" t="str">
            <v>Klemetric Klemmfuss mit Bodengleiter</v>
          </cell>
          <cell r="F2432">
            <v>0.55000000000000004</v>
          </cell>
          <cell r="G2432">
            <v>0</v>
          </cell>
          <cell r="H2432">
            <v>3.5</v>
          </cell>
          <cell r="I2432">
            <v>17.600000000000001</v>
          </cell>
          <cell r="J2432">
            <v>160</v>
          </cell>
          <cell r="K2432">
            <v>5.0000000000000001E-4</v>
          </cell>
          <cell r="M2432" t="str">
            <v>1</v>
          </cell>
          <cell r="N2432" t="str">
            <v>Klemetric klemvoet met vloerglijder (10 mm hoogteverstelbaar</v>
          </cell>
          <cell r="P2432" t="str">
            <v>Pince Klemetric pour paroi de support pour plaque de 12 mm</v>
          </cell>
          <cell r="R2432" t="str">
            <v>Klemetric clampfoot with floor glider (10 mm height adjustab</v>
          </cell>
          <cell r="T2432">
            <v>8</v>
          </cell>
        </row>
        <row r="2433">
          <cell r="A2433">
            <v>4808</v>
          </cell>
          <cell r="B2433" t="str">
            <v>Mietartikel</v>
          </cell>
          <cell r="C2433" t="str">
            <v>Trennsysteme</v>
          </cell>
          <cell r="D2433" t="str">
            <v>Klemetric Klemmfuss mit Lenkrolle</v>
          </cell>
          <cell r="F2433">
            <v>0.55000000000000004</v>
          </cell>
          <cell r="G2433">
            <v>0</v>
          </cell>
          <cell r="H2433">
            <v>3.5</v>
          </cell>
          <cell r="I2433">
            <v>23.1</v>
          </cell>
          <cell r="J2433">
            <v>160</v>
          </cell>
          <cell r="K2433">
            <v>5.0000000000000001E-4</v>
          </cell>
          <cell r="M2433" t="str">
            <v>1</v>
          </cell>
          <cell r="N2433" t="str">
            <v>Klemetric klemvoet met stuurwiel</v>
          </cell>
          <cell r="P2433" t="str">
            <v>Pince Klemetric avec rouleau pour plaque de 12 mm</v>
          </cell>
          <cell r="R2433" t="str">
            <v>Klemetric clampfoot with guide roller</v>
          </cell>
          <cell r="T2433">
            <v>8</v>
          </cell>
        </row>
        <row r="2434">
          <cell r="A2434">
            <v>4810</v>
          </cell>
          <cell r="B2434" t="str">
            <v>Mietartikel</v>
          </cell>
          <cell r="C2434" t="str">
            <v>Trennsysteme</v>
          </cell>
          <cell r="D2434" t="str">
            <v>Kugelkopfinbussschlüssel (Gr. Nr.5)</v>
          </cell>
          <cell r="F2434">
            <v>1.05</v>
          </cell>
          <cell r="G2434">
            <v>0</v>
          </cell>
          <cell r="H2434">
            <v>0</v>
          </cell>
          <cell r="I2434">
            <v>13.8</v>
          </cell>
          <cell r="J2434">
            <v>50</v>
          </cell>
          <cell r="K2434">
            <v>5.0000000000000001E-4</v>
          </cell>
          <cell r="N2434" t="str">
            <v>Kogelkop inbusschleutel (Gr. Nr.5)</v>
          </cell>
          <cell r="P2434" t="str">
            <v>Tournevis à boule (N°5)</v>
          </cell>
          <cell r="T2434">
            <v>2</v>
          </cell>
        </row>
        <row r="2435">
          <cell r="A2435">
            <v>4811</v>
          </cell>
          <cell r="B2435" t="str">
            <v>Mietartikel</v>
          </cell>
          <cell r="C2435" t="str">
            <v>Trennsysteme</v>
          </cell>
          <cell r="D2435" t="str">
            <v>Montagekoffer</v>
          </cell>
          <cell r="F2435">
            <v>0</v>
          </cell>
          <cell r="G2435">
            <v>0</v>
          </cell>
          <cell r="H2435">
            <v>0</v>
          </cell>
          <cell r="I2435">
            <v>28.6</v>
          </cell>
          <cell r="J2435">
            <v>0</v>
          </cell>
          <cell r="K2435">
            <v>0</v>
          </cell>
          <cell r="T2435">
            <v>0</v>
          </cell>
        </row>
        <row r="2436">
          <cell r="A2436">
            <v>4812</v>
          </cell>
          <cell r="B2436" t="str">
            <v>Mietartikel</v>
          </cell>
          <cell r="C2436" t="str">
            <v>Trennsysteme</v>
          </cell>
          <cell r="D2436" t="str">
            <v>KlemLite Classic - 4 Steckfuss-Leuchten inkl. Trafo</v>
          </cell>
          <cell r="F2436">
            <v>69</v>
          </cell>
          <cell r="G2436">
            <v>0</v>
          </cell>
          <cell r="H2436">
            <v>26</v>
          </cell>
          <cell r="I2436">
            <v>632.5</v>
          </cell>
          <cell r="J2436">
            <v>6000</v>
          </cell>
          <cell r="K2436">
            <v>0.01</v>
          </cell>
          <cell r="N2436" t="str">
            <v>KlemLite Classic - 4 lampen incl. Trafo 230V</v>
          </cell>
          <cell r="P2436" t="str">
            <v>KlemLite Classic - 4 lampes, transformateur inclus 230V</v>
          </cell>
          <cell r="T2436">
            <v>190</v>
          </cell>
        </row>
        <row r="2437">
          <cell r="A2437">
            <v>4815</v>
          </cell>
          <cell r="B2437" t="str">
            <v>Mietartikel</v>
          </cell>
          <cell r="D2437" t="str">
            <v>Connector-Schraube (Rahmen-Rahmen)</v>
          </cell>
          <cell r="F2437">
            <v>2.5</v>
          </cell>
          <cell r="G2437">
            <v>0</v>
          </cell>
          <cell r="H2437">
            <v>0</v>
          </cell>
          <cell r="I2437">
            <v>21</v>
          </cell>
          <cell r="J2437">
            <v>0</v>
          </cell>
          <cell r="K2437">
            <v>0</v>
          </cell>
        </row>
        <row r="2438">
          <cell r="A2438">
            <v>4816</v>
          </cell>
          <cell r="B2438" t="str">
            <v>Mietartikel</v>
          </cell>
          <cell r="D2438" t="str">
            <v>Connector-Schraube (Rahmen-Verbinder)</v>
          </cell>
          <cell r="F2438">
            <v>1.5</v>
          </cell>
          <cell r="G2438">
            <v>0</v>
          </cell>
          <cell r="H2438">
            <v>0</v>
          </cell>
          <cell r="I2438">
            <v>7.2</v>
          </cell>
          <cell r="J2438">
            <v>0</v>
          </cell>
          <cell r="K2438">
            <v>0</v>
          </cell>
        </row>
        <row r="2439">
          <cell r="A2439">
            <v>4817</v>
          </cell>
          <cell r="B2439" t="str">
            <v>Mietartikel</v>
          </cell>
          <cell r="D2439" t="str">
            <v>Arretierungshülse</v>
          </cell>
          <cell r="E2439" t="str">
            <v>(zur Befestigung in Holzfußböden, inkl. Holzschraube )</v>
          </cell>
          <cell r="F2439">
            <v>1.5</v>
          </cell>
          <cell r="G2439">
            <v>0</v>
          </cell>
          <cell r="H2439">
            <v>0</v>
          </cell>
          <cell r="I2439">
            <v>7.2</v>
          </cell>
          <cell r="J2439">
            <v>0</v>
          </cell>
          <cell r="K2439">
            <v>0</v>
          </cell>
        </row>
        <row r="2440">
          <cell r="A2440">
            <v>4819</v>
          </cell>
          <cell r="B2440" t="str">
            <v>Mietartikel</v>
          </cell>
          <cell r="D2440" t="str">
            <v>Imbußschlüssel M6 für Montage Messewand-Systeme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>
            <v>4820</v>
          </cell>
          <cell r="B2441" t="str">
            <v>Mietartikel</v>
          </cell>
          <cell r="D2441" t="str">
            <v>Sichtblende grau L2480 mm</v>
          </cell>
          <cell r="F2441">
            <v>7.5</v>
          </cell>
          <cell r="G2441">
            <v>0</v>
          </cell>
          <cell r="H2441">
            <v>0</v>
          </cell>
          <cell r="I2441">
            <v>35</v>
          </cell>
          <cell r="J2441">
            <v>0</v>
          </cell>
          <cell r="K2441">
            <v>0</v>
          </cell>
        </row>
        <row r="2442">
          <cell r="A2442">
            <v>4821</v>
          </cell>
          <cell r="B2442" t="str">
            <v>Mietartikel</v>
          </cell>
          <cell r="C2442" t="str">
            <v>Trennsysteme</v>
          </cell>
          <cell r="D2442" t="str">
            <v>Stativ-Fuß Ø35 cm</v>
          </cell>
          <cell r="F2442">
            <v>3.25</v>
          </cell>
          <cell r="G2442">
            <v>0</v>
          </cell>
          <cell r="H2442">
            <v>1.75</v>
          </cell>
          <cell r="I2442">
            <v>59</v>
          </cell>
          <cell r="J2442">
            <v>5000</v>
          </cell>
          <cell r="K2442">
            <v>0.02</v>
          </cell>
          <cell r="N2442" t="str">
            <v>Statief-voet Ø35 cm</v>
          </cell>
          <cell r="P2442" t="str">
            <v>Trépied (pied) Ø35 cm</v>
          </cell>
          <cell r="R2442" t="str">
            <v>Tripod foot Ø35 cm</v>
          </cell>
          <cell r="T2442">
            <v>5.5</v>
          </cell>
        </row>
        <row r="2443">
          <cell r="A2443">
            <v>4822</v>
          </cell>
          <cell r="B2443" t="str">
            <v>Mietartikel</v>
          </cell>
          <cell r="D2443" t="str">
            <v>Haltestange für Messewand-Systeme</v>
          </cell>
          <cell r="E2443" t="str">
            <v>(zum Aufhängen von z.B. Vorhängen, L105*H10cm Ø3cm)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</row>
        <row r="2444">
          <cell r="A2444">
            <v>4823</v>
          </cell>
          <cell r="B2444" t="str">
            <v>Mietartikel</v>
          </cell>
          <cell r="C2444" t="str">
            <v>Trennsysteme</v>
          </cell>
          <cell r="D2444" t="str">
            <v>Stativ-Pfosten L200 cm zur Aufnahme der Trennwand-Paneelen</v>
          </cell>
          <cell r="F2444">
            <v>3.25</v>
          </cell>
          <cell r="G2444">
            <v>0</v>
          </cell>
          <cell r="H2444">
            <v>1.75</v>
          </cell>
          <cell r="I2444">
            <v>59</v>
          </cell>
          <cell r="J2444">
            <v>2000</v>
          </cell>
          <cell r="K2444">
            <v>1E-3</v>
          </cell>
          <cell r="N2444" t="str">
            <v>Statief-stijl L200 cm voor ophanging scheidingswand-panelen</v>
          </cell>
          <cell r="P2444" t="str">
            <v>Poteau L200cm pour fixation du panneau de séparation</v>
          </cell>
          <cell r="R2444" t="str">
            <v>Stand upright L200 cm to accomodate partition panels</v>
          </cell>
          <cell r="T2444">
            <v>5.5</v>
          </cell>
        </row>
        <row r="2445">
          <cell r="A2445">
            <v>4825</v>
          </cell>
          <cell r="B2445" t="str">
            <v>Mietartikel</v>
          </cell>
          <cell r="C2445" t="str">
            <v>Trennsysteme</v>
          </cell>
          <cell r="D2445" t="str">
            <v>Trennwand-Paneel weiß 200*80 cm (6 mm dick)</v>
          </cell>
          <cell r="F2445">
            <v>29</v>
          </cell>
          <cell r="G2445">
            <v>0</v>
          </cell>
          <cell r="H2445">
            <v>8.5</v>
          </cell>
          <cell r="I2445">
            <v>141.9</v>
          </cell>
          <cell r="J2445">
            <v>8000</v>
          </cell>
          <cell r="K2445">
            <v>0.02</v>
          </cell>
          <cell r="N2445" t="str">
            <v>Scheidingswand-paneel wit 200*80 cm (6 mm dik)</v>
          </cell>
          <cell r="P2445" t="str">
            <v>Panneau de séparation blanc 200*80 cm (épaisseur 6 mm)</v>
          </cell>
          <cell r="R2445" t="str">
            <v>Partition panel white 200*80 cm (6 mm thick)</v>
          </cell>
          <cell r="T2445">
            <v>44</v>
          </cell>
        </row>
        <row r="2446">
          <cell r="A2446">
            <v>4826</v>
          </cell>
          <cell r="B2446" t="str">
            <v>Mietartikel</v>
          </cell>
          <cell r="C2446" t="str">
            <v>Trennsysteme</v>
          </cell>
          <cell r="D2446" t="str">
            <v>Trennwand-Paneel weiß B80*H200 cm (12 mm dick)</v>
          </cell>
          <cell r="F2446">
            <v>29</v>
          </cell>
          <cell r="G2446">
            <v>0</v>
          </cell>
          <cell r="H2446">
            <v>8.5</v>
          </cell>
          <cell r="I2446">
            <v>215</v>
          </cell>
          <cell r="J2446">
            <v>8000</v>
          </cell>
          <cell r="K2446">
            <v>0.03</v>
          </cell>
          <cell r="N2446" t="str">
            <v>Scheidingswand-paneel wit H200*B80 cm (12 mm dik)</v>
          </cell>
          <cell r="P2446" t="str">
            <v>Panneau de séparation blanc 200*80 cm (épaisseur 12 mm)</v>
          </cell>
          <cell r="R2446" t="str">
            <v>Partition panel white W80*H200 cm</v>
          </cell>
          <cell r="T2446">
            <v>44</v>
          </cell>
        </row>
        <row r="2447">
          <cell r="A2447">
            <v>4830</v>
          </cell>
          <cell r="B2447" t="str">
            <v>Mietartikel</v>
          </cell>
          <cell r="C2447" t="str">
            <v>Jade - Rosenthal</v>
          </cell>
          <cell r="D2447" t="str">
            <v>Kaffeetasse Jade 20 cl H7 cm</v>
          </cell>
          <cell r="F2447">
            <v>0.33</v>
          </cell>
          <cell r="G2447">
            <v>0.12</v>
          </cell>
          <cell r="H2447">
            <v>0</v>
          </cell>
          <cell r="I2447">
            <v>6.5</v>
          </cell>
          <cell r="J2447">
            <v>145</v>
          </cell>
          <cell r="K2447">
            <v>2E-3</v>
          </cell>
          <cell r="M2447" t="str">
            <v>25</v>
          </cell>
          <cell r="N2447" t="str">
            <v>Koffiekop Jade 20 cl H7 cm</v>
          </cell>
          <cell r="P2447" t="str">
            <v>Tasse à café 20 cl Jade</v>
          </cell>
          <cell r="R2447" t="str">
            <v>Coffee cup Jade 20 cl H7 cm</v>
          </cell>
          <cell r="T2447">
            <v>1.05</v>
          </cell>
        </row>
        <row r="2448">
          <cell r="A2448">
            <v>4832</v>
          </cell>
          <cell r="B2448" t="str">
            <v>Mietartikel</v>
          </cell>
          <cell r="C2448" t="str">
            <v>Jade - Rosenthal</v>
          </cell>
          <cell r="D2448" t="str">
            <v>Untertasse Kombi Jade Ø16 cm</v>
          </cell>
          <cell r="F2448">
            <v>0.33</v>
          </cell>
          <cell r="G2448">
            <v>0.12</v>
          </cell>
          <cell r="H2448">
            <v>0</v>
          </cell>
          <cell r="I2448">
            <v>5</v>
          </cell>
          <cell r="J2448">
            <v>195</v>
          </cell>
          <cell r="K2448">
            <v>8.9999999999999998E-4</v>
          </cell>
          <cell r="M2448" t="str">
            <v>50</v>
          </cell>
          <cell r="N2448" t="str">
            <v>Schotel kombi  Jade Ø16 cm</v>
          </cell>
          <cell r="P2448" t="str">
            <v>Soucoupe combi Ø 16 cm Jade</v>
          </cell>
          <cell r="R2448" t="str">
            <v>Saucer Combi Jade Ø16 cm</v>
          </cell>
          <cell r="T2448">
            <v>1.05</v>
          </cell>
        </row>
        <row r="2449">
          <cell r="A2449">
            <v>4833</v>
          </cell>
          <cell r="B2449" t="str">
            <v>Mietartikel</v>
          </cell>
          <cell r="C2449" t="str">
            <v>Jade - Rosenthal</v>
          </cell>
          <cell r="D2449" t="str">
            <v>Teller flach Jade Ø19 cm</v>
          </cell>
          <cell r="F2449">
            <v>0.33</v>
          </cell>
          <cell r="G2449">
            <v>0.12</v>
          </cell>
          <cell r="H2449">
            <v>0</v>
          </cell>
          <cell r="I2449">
            <v>7</v>
          </cell>
          <cell r="J2449">
            <v>345</v>
          </cell>
          <cell r="K2449">
            <v>1.2999999999999999E-3</v>
          </cell>
          <cell r="M2449" t="str">
            <v>40</v>
          </cell>
          <cell r="N2449" t="str">
            <v>Dessertbord Jade Ø19 cm</v>
          </cell>
          <cell r="P2449" t="str">
            <v>Assiette plate Ø 19 cm Jade</v>
          </cell>
          <cell r="R2449" t="str">
            <v>Plate  Jade Ø19 cm</v>
          </cell>
          <cell r="T2449">
            <v>1.05</v>
          </cell>
        </row>
        <row r="2450">
          <cell r="A2450">
            <v>4834</v>
          </cell>
          <cell r="B2450" t="str">
            <v>Mietartikel</v>
          </cell>
          <cell r="C2450" t="str">
            <v>Jade - Rosenthal</v>
          </cell>
          <cell r="D2450" t="str">
            <v>Teller flach Jade Ø25 cm</v>
          </cell>
          <cell r="F2450">
            <v>0.33</v>
          </cell>
          <cell r="G2450">
            <v>0.12</v>
          </cell>
          <cell r="H2450">
            <v>0</v>
          </cell>
          <cell r="I2450">
            <v>11</v>
          </cell>
          <cell r="J2450">
            <v>605</v>
          </cell>
          <cell r="K2450">
            <v>2.0999999999999999E-3</v>
          </cell>
          <cell r="M2450" t="str">
            <v>35</v>
          </cell>
          <cell r="N2450" t="str">
            <v>Dinerbord Jade Ø25 cm</v>
          </cell>
          <cell r="P2450" t="str">
            <v>Assiette plate Ø 25 cm Jade</v>
          </cell>
          <cell r="R2450" t="str">
            <v>Plate Jade Ø25 cm</v>
          </cell>
          <cell r="T2450">
            <v>1.05</v>
          </cell>
        </row>
        <row r="2451">
          <cell r="A2451">
            <v>4835</v>
          </cell>
          <cell r="B2451" t="str">
            <v>Mietartikel</v>
          </cell>
          <cell r="C2451" t="str">
            <v>Jade - Rosenthal</v>
          </cell>
          <cell r="D2451" t="str">
            <v>Teller flach Jade Ø27 cm</v>
          </cell>
          <cell r="F2451">
            <v>0.33</v>
          </cell>
          <cell r="G2451">
            <v>0.12</v>
          </cell>
          <cell r="H2451">
            <v>0</v>
          </cell>
          <cell r="I2451">
            <v>12</v>
          </cell>
          <cell r="J2451">
            <v>700</v>
          </cell>
          <cell r="K2451">
            <v>2.5000000000000001E-3</v>
          </cell>
          <cell r="M2451" t="str">
            <v>30</v>
          </cell>
          <cell r="N2451" t="str">
            <v>Dinerbord Jade Ø27 cm</v>
          </cell>
          <cell r="P2451" t="str">
            <v>Assiette plate Ø 27 cm Jade</v>
          </cell>
          <cell r="R2451" t="str">
            <v>Plate Jade Ø27 cm</v>
          </cell>
          <cell r="T2451">
            <v>1.05</v>
          </cell>
        </row>
        <row r="2452">
          <cell r="A2452">
            <v>4836</v>
          </cell>
          <cell r="B2452" t="str">
            <v>Mietartikel</v>
          </cell>
          <cell r="C2452" t="str">
            <v>Jade - Rosenthal</v>
          </cell>
          <cell r="D2452" t="str">
            <v>Side Plate Jade Ø16 cm</v>
          </cell>
          <cell r="F2452">
            <v>0.33</v>
          </cell>
          <cell r="G2452">
            <v>0.12</v>
          </cell>
          <cell r="H2452">
            <v>0</v>
          </cell>
          <cell r="I2452">
            <v>5</v>
          </cell>
          <cell r="J2452">
            <v>185</v>
          </cell>
          <cell r="K2452">
            <v>8.0000000000000004E-4</v>
          </cell>
          <cell r="M2452" t="str">
            <v>70</v>
          </cell>
          <cell r="N2452" t="str">
            <v>Side plate  Jade Ø16 cm</v>
          </cell>
          <cell r="P2452" t="str">
            <v>Side Plate Ø 16 cm Jade</v>
          </cell>
          <cell r="R2452" t="str">
            <v>Plate Jade Ø16 cm</v>
          </cell>
          <cell r="T2452">
            <v>1.05</v>
          </cell>
        </row>
        <row r="2453">
          <cell r="A2453">
            <v>4837</v>
          </cell>
          <cell r="B2453" t="str">
            <v>Mietartikel</v>
          </cell>
          <cell r="C2453" t="str">
            <v>Jade - Rosenthal</v>
          </cell>
          <cell r="D2453" t="str">
            <v>Teller tief Jade Ø23 cm</v>
          </cell>
          <cell r="F2453">
            <v>0.33</v>
          </cell>
          <cell r="G2453">
            <v>0.12</v>
          </cell>
          <cell r="H2453">
            <v>0</v>
          </cell>
          <cell r="I2453">
            <v>9</v>
          </cell>
          <cell r="J2453">
            <v>490</v>
          </cell>
          <cell r="K2453">
            <v>1.5E-3</v>
          </cell>
          <cell r="M2453" t="str">
            <v>35</v>
          </cell>
          <cell r="N2453" t="str">
            <v>Diep bord Jade Ø23 cm</v>
          </cell>
          <cell r="P2453" t="str">
            <v>Assiette creuse Ø 23 cm Jade</v>
          </cell>
          <cell r="R2453" t="str">
            <v>Deep plate Jade Ø23 cm</v>
          </cell>
          <cell r="T2453">
            <v>1.05</v>
          </cell>
        </row>
        <row r="2454">
          <cell r="A2454">
            <v>4838</v>
          </cell>
          <cell r="B2454" t="str">
            <v>Mietartikel</v>
          </cell>
          <cell r="C2454" t="str">
            <v>Jade - Rosenthal</v>
          </cell>
          <cell r="D2454" t="str">
            <v>Pastateller Jade Ø29 cm</v>
          </cell>
          <cell r="F2454">
            <v>0.55000000000000004</v>
          </cell>
          <cell r="G2454">
            <v>0.14000000000000001</v>
          </cell>
          <cell r="H2454">
            <v>0</v>
          </cell>
          <cell r="I2454">
            <v>19</v>
          </cell>
          <cell r="J2454">
            <v>805</v>
          </cell>
          <cell r="K2454">
            <v>4.1999999999999997E-3</v>
          </cell>
          <cell r="M2454" t="str">
            <v>18</v>
          </cell>
          <cell r="N2454" t="str">
            <v>Pastabord Jade Ø29 cm</v>
          </cell>
          <cell r="P2454" t="str">
            <v>Assiette pour pâtes Ø 29 cm Jade</v>
          </cell>
          <cell r="R2454" t="str">
            <v>Pasta plate Jade Ø29 cm</v>
          </cell>
          <cell r="T2454">
            <v>1.05</v>
          </cell>
        </row>
        <row r="2455">
          <cell r="A2455">
            <v>4839</v>
          </cell>
          <cell r="B2455" t="str">
            <v>Mietartikel</v>
          </cell>
          <cell r="C2455" t="str">
            <v>Jade - Rosenthal</v>
          </cell>
          <cell r="D2455" t="str">
            <v>Suppentasse Jade 35 cl H6,3 cm</v>
          </cell>
          <cell r="F2455">
            <v>0.33</v>
          </cell>
          <cell r="G2455">
            <v>0.12</v>
          </cell>
          <cell r="H2455">
            <v>0</v>
          </cell>
          <cell r="I2455">
            <v>13</v>
          </cell>
          <cell r="J2455">
            <v>225</v>
          </cell>
          <cell r="K2455">
            <v>3.0000000000000001E-3</v>
          </cell>
          <cell r="M2455" t="str">
            <v>16</v>
          </cell>
          <cell r="N2455" t="str">
            <v>Soepkop Jade 35 cl H6,3 cm</v>
          </cell>
          <cell r="P2455" t="str">
            <v>Bol à soupe 35 cl Jade</v>
          </cell>
          <cell r="R2455" t="str">
            <v>Soup cup Jade 35 cl H6.3 cm</v>
          </cell>
          <cell r="T2455">
            <v>1.05</v>
          </cell>
        </row>
        <row r="2456">
          <cell r="A2456">
            <v>4840</v>
          </cell>
          <cell r="B2456" t="str">
            <v>Mietartikel</v>
          </cell>
          <cell r="C2456" t="str">
            <v>Jade - Rosenthal</v>
          </cell>
          <cell r="D2456" t="str">
            <v>Suppenuntertasse Jade Ø18 cm</v>
          </cell>
          <cell r="F2456">
            <v>0.33</v>
          </cell>
          <cell r="G2456">
            <v>0.12</v>
          </cell>
          <cell r="H2456">
            <v>0</v>
          </cell>
          <cell r="I2456">
            <v>5.5</v>
          </cell>
          <cell r="J2456">
            <v>240</v>
          </cell>
          <cell r="K2456">
            <v>1E-3</v>
          </cell>
          <cell r="M2456" t="str">
            <v>50</v>
          </cell>
          <cell r="N2456" t="str">
            <v>Schotel voor soepkop Jade Ø18 cm</v>
          </cell>
          <cell r="P2456" t="str">
            <v>Soucoupe pour bol à soupe Ø 18 cm Jade</v>
          </cell>
          <cell r="R2456" t="str">
            <v>Soup saucer Jade Ø18 cm</v>
          </cell>
          <cell r="T2456">
            <v>1.05</v>
          </cell>
        </row>
        <row r="2457">
          <cell r="A2457">
            <v>4842</v>
          </cell>
          <cell r="B2457" t="str">
            <v>Mietartikel</v>
          </cell>
          <cell r="C2457" t="str">
            <v>Jade - Rosenthal</v>
          </cell>
          <cell r="D2457" t="str">
            <v>Teller flach Jade Ø31 cm</v>
          </cell>
          <cell r="F2457">
            <v>0.55000000000000004</v>
          </cell>
          <cell r="G2457">
            <v>0.14000000000000001</v>
          </cell>
          <cell r="H2457">
            <v>0</v>
          </cell>
          <cell r="I2457">
            <v>17</v>
          </cell>
          <cell r="J2457">
            <v>1000</v>
          </cell>
          <cell r="K2457">
            <v>3.0999999999999999E-3</v>
          </cell>
          <cell r="M2457" t="str">
            <v>25</v>
          </cell>
          <cell r="N2457" t="str">
            <v>Dinerbord Jade Ø31 cm</v>
          </cell>
          <cell r="P2457" t="str">
            <v>Assiette plate Ø 31 cm Jade</v>
          </cell>
          <cell r="R2457" t="str">
            <v>Plate Jade Ø31 cm</v>
          </cell>
          <cell r="T2457">
            <v>1.05</v>
          </cell>
        </row>
        <row r="2458">
          <cell r="A2458">
            <v>4843</v>
          </cell>
          <cell r="B2458" t="str">
            <v>Mietartikel</v>
          </cell>
          <cell r="C2458" t="str">
            <v>Jade - Rosenthal</v>
          </cell>
          <cell r="D2458" t="str">
            <v>Milchkanne Jade 20 cl H9 cm</v>
          </cell>
          <cell r="F2458">
            <v>0.33</v>
          </cell>
          <cell r="G2458">
            <v>0.12</v>
          </cell>
          <cell r="H2458">
            <v>0</v>
          </cell>
          <cell r="I2458">
            <v>11</v>
          </cell>
          <cell r="J2458">
            <v>163</v>
          </cell>
          <cell r="K2458">
            <v>1.5E-3</v>
          </cell>
          <cell r="M2458" t="str">
            <v>12</v>
          </cell>
          <cell r="N2458" t="str">
            <v>Roomkan Jade 20 cl H9 cm</v>
          </cell>
          <cell r="P2458" t="str">
            <v>Crémier 20 cl Jade</v>
          </cell>
          <cell r="R2458" t="str">
            <v>Milk jug Jade 20 cl H9 cm</v>
          </cell>
          <cell r="T2458">
            <v>1.05</v>
          </cell>
        </row>
        <row r="2459">
          <cell r="A2459">
            <v>4844</v>
          </cell>
          <cell r="B2459" t="str">
            <v>Mietartikel</v>
          </cell>
          <cell r="C2459" t="str">
            <v>Jade - Rosenthal</v>
          </cell>
          <cell r="D2459" t="str">
            <v>Zuckerdose mit Deckel Jade 25 cl H9,5 cm</v>
          </cell>
          <cell r="F2459">
            <v>0.33</v>
          </cell>
          <cell r="G2459">
            <v>0.12</v>
          </cell>
          <cell r="H2459">
            <v>0</v>
          </cell>
          <cell r="I2459">
            <v>13</v>
          </cell>
          <cell r="J2459">
            <v>285</v>
          </cell>
          <cell r="K2459">
            <v>1.9E-3</v>
          </cell>
          <cell r="M2459" t="str">
            <v>16</v>
          </cell>
          <cell r="N2459" t="str">
            <v>Suikerpot met deksel Jade 25 cl</v>
          </cell>
          <cell r="P2459" t="str">
            <v>Sucrière avec couvercle 25 cl Jade</v>
          </cell>
          <cell r="R2459" t="str">
            <v>Sugar bowl Jade 25 cl</v>
          </cell>
          <cell r="T2459">
            <v>1.05</v>
          </cell>
        </row>
        <row r="2460">
          <cell r="A2460">
            <v>4845</v>
          </cell>
          <cell r="B2460" t="str">
            <v>Mietartikel</v>
          </cell>
          <cell r="C2460" t="str">
            <v>Jade - Rosenthal</v>
          </cell>
          <cell r="D2460" t="str">
            <v>Servierplatte Jade 25 cm</v>
          </cell>
          <cell r="F2460">
            <v>0.55000000000000004</v>
          </cell>
          <cell r="G2460">
            <v>0.12</v>
          </cell>
          <cell r="H2460">
            <v>0</v>
          </cell>
          <cell r="I2460">
            <v>15.5</v>
          </cell>
          <cell r="J2460">
            <v>370</v>
          </cell>
          <cell r="K2460">
            <v>1.2999999999999999E-3</v>
          </cell>
          <cell r="M2460" t="str">
            <v>50</v>
          </cell>
          <cell r="N2460" t="str">
            <v>Schaal Jade 25 cm</v>
          </cell>
          <cell r="P2460" t="str">
            <v>Plateau de service 25 cm Jade</v>
          </cell>
          <cell r="R2460" t="str">
            <v>Platter Jade 25 cm</v>
          </cell>
          <cell r="T2460">
            <v>1.05</v>
          </cell>
        </row>
        <row r="2461">
          <cell r="A2461">
            <v>4846</v>
          </cell>
          <cell r="B2461" t="str">
            <v>Mietartikel</v>
          </cell>
          <cell r="C2461" t="str">
            <v>Jade - Rosenthal</v>
          </cell>
          <cell r="D2461" t="str">
            <v>Kaffeekännchen mit Deckel 30 cl H12 cm Jade</v>
          </cell>
          <cell r="F2461">
            <v>1.1000000000000001</v>
          </cell>
          <cell r="G2461">
            <v>0.2</v>
          </cell>
          <cell r="H2461">
            <v>0</v>
          </cell>
          <cell r="I2461">
            <v>26</v>
          </cell>
          <cell r="J2461">
            <v>250</v>
          </cell>
          <cell r="K2461">
            <v>1.8E-3</v>
          </cell>
          <cell r="N2461" t="str">
            <v>Koffiekannetje met deksel 30 cl H12 cm Jade</v>
          </cell>
          <cell r="P2461" t="str">
            <v>Cafetière avec couvercle 30 cl H12 cm Jade</v>
          </cell>
          <cell r="R2461" t="str">
            <v>Coffee pot with lid 30 cl H12 cm Jade</v>
          </cell>
          <cell r="T2461">
            <v>2.8</v>
          </cell>
        </row>
        <row r="2462">
          <cell r="A2462">
            <v>4847</v>
          </cell>
          <cell r="B2462" t="str">
            <v>Mietartikel</v>
          </cell>
          <cell r="C2462" t="str">
            <v>Jade - Rosenthal</v>
          </cell>
          <cell r="D2462" t="str">
            <v>Platte oval Jade 43 cm</v>
          </cell>
          <cell r="F2462">
            <v>2.25</v>
          </cell>
          <cell r="G2462">
            <v>0.62</v>
          </cell>
          <cell r="H2462">
            <v>0</v>
          </cell>
          <cell r="I2462">
            <v>66</v>
          </cell>
          <cell r="J2462">
            <v>1250</v>
          </cell>
          <cell r="K2462">
            <v>7.4999999999999997E-3</v>
          </cell>
          <cell r="N2462" t="str">
            <v>Ovale schaal Jade 43 cm</v>
          </cell>
          <cell r="P2462" t="str">
            <v>Coupe ovale 43 cm Jade</v>
          </cell>
          <cell r="R2462" t="str">
            <v>Oval dish Jade 43 cm</v>
          </cell>
          <cell r="T2462">
            <v>7.8</v>
          </cell>
        </row>
        <row r="2463">
          <cell r="A2463">
            <v>4848</v>
          </cell>
          <cell r="B2463" t="str">
            <v>Mietartikel</v>
          </cell>
          <cell r="C2463" t="str">
            <v>Jade - Rosenthal</v>
          </cell>
          <cell r="D2463" t="str">
            <v>Mokkatasse Jade 10 cl H5,4 cm</v>
          </cell>
          <cell r="F2463">
            <v>0.33</v>
          </cell>
          <cell r="G2463">
            <v>0.12</v>
          </cell>
          <cell r="H2463">
            <v>0</v>
          </cell>
          <cell r="I2463">
            <v>5</v>
          </cell>
          <cell r="J2463">
            <v>85</v>
          </cell>
          <cell r="K2463">
            <v>1.2999999999999999E-3</v>
          </cell>
          <cell r="M2463" t="str">
            <v>36</v>
          </cell>
          <cell r="N2463" t="str">
            <v>Mokkakop Jade 10 cl H5,4 cm</v>
          </cell>
          <cell r="P2463" t="str">
            <v>Tasse à moka 10 cl Jade</v>
          </cell>
          <cell r="R2463" t="str">
            <v>Mocha coffee cup Jade 10 cl H5.4 cm</v>
          </cell>
          <cell r="T2463">
            <v>1.05</v>
          </cell>
        </row>
        <row r="2464">
          <cell r="A2464">
            <v>4849</v>
          </cell>
          <cell r="B2464" t="str">
            <v>Mietartikel</v>
          </cell>
          <cell r="C2464" t="str">
            <v>Jade - Rosenthal</v>
          </cell>
          <cell r="D2464" t="str">
            <v>Mokka-Untertasse Jade Ø12 cm</v>
          </cell>
          <cell r="F2464">
            <v>0.33</v>
          </cell>
          <cell r="G2464">
            <v>0.12</v>
          </cell>
          <cell r="H2464">
            <v>0</v>
          </cell>
          <cell r="I2464">
            <v>4</v>
          </cell>
          <cell r="J2464">
            <v>115</v>
          </cell>
          <cell r="K2464">
            <v>5.0000000000000001E-4</v>
          </cell>
          <cell r="M2464" t="str">
            <v>100</v>
          </cell>
          <cell r="N2464" t="str">
            <v>Mokkaschotel Jade Ø12 cm</v>
          </cell>
          <cell r="P2464" t="str">
            <v>Soucoupe moka Ø12 cm Jade</v>
          </cell>
          <cell r="R2464" t="str">
            <v>Mocha saucer Jade Ø12 cm</v>
          </cell>
          <cell r="T2464">
            <v>1.05</v>
          </cell>
        </row>
        <row r="2465">
          <cell r="A2465">
            <v>4851</v>
          </cell>
          <cell r="B2465" t="str">
            <v>Mietartikel</v>
          </cell>
          <cell r="C2465" t="str">
            <v>Jade - Rosenthal</v>
          </cell>
          <cell r="D2465" t="str">
            <v>Cappuccinotasse Jade 22 cl H6,3 cm</v>
          </cell>
          <cell r="F2465">
            <v>0.33</v>
          </cell>
          <cell r="G2465">
            <v>0.12</v>
          </cell>
          <cell r="H2465">
            <v>0</v>
          </cell>
          <cell r="I2465">
            <v>6.5</v>
          </cell>
          <cell r="J2465">
            <v>160</v>
          </cell>
          <cell r="K2465">
            <v>3.0000000000000001E-3</v>
          </cell>
          <cell r="M2465" t="str">
            <v>16</v>
          </cell>
          <cell r="N2465" t="str">
            <v>Cappuccinokop Jade 22cl H6,3 cm</v>
          </cell>
          <cell r="P2465" t="str">
            <v>Tasse cappuccino 22 cl Jade</v>
          </cell>
          <cell r="R2465" t="str">
            <v>Cappuccino cup Jade 22 cl H6.3 cm</v>
          </cell>
          <cell r="T2465">
            <v>1.05</v>
          </cell>
        </row>
        <row r="2466">
          <cell r="A2466">
            <v>4853</v>
          </cell>
          <cell r="B2466" t="str">
            <v>Mietartikel</v>
          </cell>
          <cell r="C2466" t="str">
            <v>Jade - Rosenthal</v>
          </cell>
          <cell r="D2466" t="str">
            <v>Pfefferstreuer Jade H8,3 cm</v>
          </cell>
          <cell r="F2466">
            <v>0.33</v>
          </cell>
          <cell r="G2466">
            <v>0.21</v>
          </cell>
          <cell r="H2466">
            <v>0</v>
          </cell>
          <cell r="I2466">
            <v>4.75</v>
          </cell>
          <cell r="J2466">
            <v>55</v>
          </cell>
          <cell r="K2466">
            <v>5.9999999999999995E-4</v>
          </cell>
          <cell r="M2466" t="str">
            <v>35</v>
          </cell>
          <cell r="N2466" t="str">
            <v>Peperstrooier Jade H8,3 cm</v>
          </cell>
          <cell r="P2466" t="str">
            <v>Poivrier Jade</v>
          </cell>
          <cell r="R2466" t="str">
            <v>Pepper shaker Jade H8.3 cm</v>
          </cell>
          <cell r="T2466">
            <v>1.05</v>
          </cell>
        </row>
        <row r="2467">
          <cell r="A2467">
            <v>4854</v>
          </cell>
          <cell r="B2467" t="str">
            <v>Mietartikel</v>
          </cell>
          <cell r="C2467" t="str">
            <v>Jade - Rosenthal</v>
          </cell>
          <cell r="D2467" t="str">
            <v>Salzstreuer Jade H8,3 cm</v>
          </cell>
          <cell r="F2467">
            <v>0.33</v>
          </cell>
          <cell r="G2467">
            <v>0.21</v>
          </cell>
          <cell r="H2467">
            <v>0</v>
          </cell>
          <cell r="I2467">
            <v>4.75</v>
          </cell>
          <cell r="J2467">
            <v>55</v>
          </cell>
          <cell r="K2467">
            <v>5.9999999999999995E-4</v>
          </cell>
          <cell r="M2467" t="str">
            <v>35</v>
          </cell>
          <cell r="N2467" t="str">
            <v>Zoutstrooier Jade H8,3 cm</v>
          </cell>
          <cell r="P2467" t="str">
            <v>Salière Jade</v>
          </cell>
          <cell r="R2467" t="str">
            <v>Salt shaker Jade H8.3 cm</v>
          </cell>
          <cell r="T2467">
            <v>1.05</v>
          </cell>
        </row>
        <row r="2468">
          <cell r="A2468">
            <v>4856</v>
          </cell>
          <cell r="B2468" t="str">
            <v>Mietartikel</v>
          </cell>
          <cell r="C2468" t="str">
            <v>Jade - Rosenthal</v>
          </cell>
          <cell r="D2468" t="str">
            <v>Ascher Jade 11*9 cm</v>
          </cell>
          <cell r="F2468">
            <v>0.33</v>
          </cell>
          <cell r="G2468">
            <v>0.12</v>
          </cell>
          <cell r="H2468">
            <v>0</v>
          </cell>
          <cell r="I2468">
            <v>7</v>
          </cell>
          <cell r="J2468">
            <v>130</v>
          </cell>
          <cell r="K2468">
            <v>1.5E-3</v>
          </cell>
          <cell r="M2468" t="str">
            <v>54</v>
          </cell>
          <cell r="N2468" t="str">
            <v>Asbak Jade B11*D9*H2,5 cm</v>
          </cell>
          <cell r="P2468" t="str">
            <v>Cendrier 11*9 cm Jade</v>
          </cell>
          <cell r="R2468" t="str">
            <v>Ashtray Jade W11*D9*H2.5 cm</v>
          </cell>
          <cell r="T2468">
            <v>1.05</v>
          </cell>
        </row>
        <row r="2469">
          <cell r="A2469">
            <v>4858</v>
          </cell>
          <cell r="B2469" t="str">
            <v>Mietartikel</v>
          </cell>
          <cell r="C2469" t="str">
            <v>Jade - Rosenthal</v>
          </cell>
          <cell r="D2469" t="str">
            <v>Stapeltasse Jade 20 cl H6 cm</v>
          </cell>
          <cell r="F2469">
            <v>0.33</v>
          </cell>
          <cell r="G2469">
            <v>0.12</v>
          </cell>
          <cell r="H2469">
            <v>0</v>
          </cell>
          <cell r="I2469">
            <v>6.5</v>
          </cell>
          <cell r="J2469">
            <v>145</v>
          </cell>
          <cell r="K2469">
            <v>2E-3</v>
          </cell>
          <cell r="M2469" t="str">
            <v>25</v>
          </cell>
          <cell r="N2469" t="str">
            <v>Stapelkop Jade 20 cl H6 cm</v>
          </cell>
          <cell r="P2469" t="str">
            <v>Tasse empilable 20 cl Jade</v>
          </cell>
          <cell r="R2469" t="str">
            <v>Stackable cup Jade 20 cl H6 cm</v>
          </cell>
          <cell r="T2469">
            <v>1.05</v>
          </cell>
        </row>
        <row r="2470">
          <cell r="A2470">
            <v>4859</v>
          </cell>
          <cell r="B2470" t="str">
            <v>Mietartikel</v>
          </cell>
          <cell r="C2470" t="str">
            <v>Jade - Rosenthal</v>
          </cell>
          <cell r="D2470" t="str">
            <v>Untertasse für Stapeltasse Jade Ø15 cm</v>
          </cell>
          <cell r="F2470">
            <v>0.33</v>
          </cell>
          <cell r="G2470">
            <v>0.12</v>
          </cell>
          <cell r="H2470">
            <v>0</v>
          </cell>
          <cell r="I2470">
            <v>4.25</v>
          </cell>
          <cell r="J2470">
            <v>100</v>
          </cell>
          <cell r="K2470">
            <v>8.9999999999999998E-4</v>
          </cell>
          <cell r="N2470" t="str">
            <v>Schotel voor stapelkop Jade Ø15 cm</v>
          </cell>
          <cell r="P2470" t="str">
            <v>Soucoupe Ø15 cm Jade pour tasse empilable</v>
          </cell>
          <cell r="R2470" t="str">
            <v>Saucer for stackable cup Jade Ø15 cm</v>
          </cell>
          <cell r="T2470">
            <v>1.05</v>
          </cell>
        </row>
        <row r="2471">
          <cell r="A2471">
            <v>4861</v>
          </cell>
          <cell r="B2471" t="str">
            <v>Mietartikel</v>
          </cell>
          <cell r="C2471" t="str">
            <v>Jade - Rosenthal</v>
          </cell>
          <cell r="D2471" t="str">
            <v>Schüssel Jade Ø16*H4,7 cm</v>
          </cell>
          <cell r="F2471">
            <v>0.55000000000000004</v>
          </cell>
          <cell r="G2471">
            <v>0.14000000000000001</v>
          </cell>
          <cell r="H2471">
            <v>0</v>
          </cell>
          <cell r="I2471">
            <v>7</v>
          </cell>
          <cell r="J2471">
            <v>550</v>
          </cell>
          <cell r="K2471">
            <v>4.4999999999999997E-3</v>
          </cell>
          <cell r="M2471" t="str">
            <v>50</v>
          </cell>
          <cell r="N2471" t="str">
            <v>Komschaal Jade Ø16 cm H4,7 cm</v>
          </cell>
          <cell r="P2471" t="str">
            <v>Bol Ø 16 cm Jade</v>
          </cell>
          <cell r="R2471" t="str">
            <v>Bowl Jade Ø16 cm H4.7 cm</v>
          </cell>
          <cell r="T2471">
            <v>1.7</v>
          </cell>
        </row>
        <row r="2472">
          <cell r="A2472">
            <v>4862</v>
          </cell>
          <cell r="B2472" t="str">
            <v>Mietartikel</v>
          </cell>
          <cell r="C2472" t="str">
            <v>Jade - Rosenthal</v>
          </cell>
          <cell r="D2472" t="str">
            <v>Schüssel Jade Ø21*H8 cm</v>
          </cell>
          <cell r="F2472">
            <v>0.55000000000000004</v>
          </cell>
          <cell r="G2472">
            <v>0.14000000000000001</v>
          </cell>
          <cell r="H2472">
            <v>0</v>
          </cell>
          <cell r="I2472">
            <v>17</v>
          </cell>
          <cell r="J2472">
            <v>850</v>
          </cell>
          <cell r="K2472">
            <v>8.6999999999999994E-3</v>
          </cell>
          <cell r="M2472" t="str">
            <v>25</v>
          </cell>
          <cell r="N2472" t="str">
            <v>Komschaal Jade Ø21 cm H8 cm</v>
          </cell>
          <cell r="P2472" t="str">
            <v>Bol Ø 21 cm Jade</v>
          </cell>
          <cell r="R2472" t="str">
            <v>Bowl Jade Ø21 cm H8 cm</v>
          </cell>
          <cell r="T2472">
            <v>2.2000000000000002</v>
          </cell>
        </row>
        <row r="2473">
          <cell r="A2473">
            <v>4864</v>
          </cell>
          <cell r="B2473" t="str">
            <v>Mietartikel</v>
          </cell>
          <cell r="C2473" t="str">
            <v>Jade - Rosenthal</v>
          </cell>
          <cell r="D2473" t="str">
            <v>Teller flach Jade 23*23 cm</v>
          </cell>
          <cell r="F2473">
            <v>1.1000000000000001</v>
          </cell>
          <cell r="G2473">
            <v>0.14000000000000001</v>
          </cell>
          <cell r="H2473">
            <v>0</v>
          </cell>
          <cell r="I2473">
            <v>28</v>
          </cell>
          <cell r="J2473">
            <v>680</v>
          </cell>
          <cell r="K2473">
            <v>1.4E-3</v>
          </cell>
          <cell r="M2473" t="str">
            <v>25</v>
          </cell>
          <cell r="N2473" t="str">
            <v>Dessertbord Jade B23*D23 cm</v>
          </cell>
          <cell r="P2473" t="str">
            <v>Assiette plate 23*23 cm Jade</v>
          </cell>
          <cell r="R2473" t="str">
            <v>Square plate Jade W23*D23 cm</v>
          </cell>
          <cell r="T2473">
            <v>2.8</v>
          </cell>
        </row>
        <row r="2474">
          <cell r="A2474">
            <v>4865</v>
          </cell>
          <cell r="B2474" t="str">
            <v>Mietartikel</v>
          </cell>
          <cell r="C2474" t="str">
            <v>Jade - Rosenthal</v>
          </cell>
          <cell r="D2474" t="str">
            <v>Teller flach Jade 27*27 cm</v>
          </cell>
          <cell r="F2474">
            <v>1.1000000000000001</v>
          </cell>
          <cell r="G2474">
            <v>0.14000000000000001</v>
          </cell>
          <cell r="H2474">
            <v>0</v>
          </cell>
          <cell r="I2474">
            <v>33</v>
          </cell>
          <cell r="J2474">
            <v>1000</v>
          </cell>
          <cell r="K2474">
            <v>1.8E-3</v>
          </cell>
          <cell r="M2474" t="str">
            <v>15</v>
          </cell>
          <cell r="N2474" t="str">
            <v>Dinerbord Jade B27*D27 cm</v>
          </cell>
          <cell r="P2474" t="str">
            <v>Assiette plate 27*27 cm Jade</v>
          </cell>
          <cell r="R2474" t="str">
            <v>Square plate Jade W27*D27 cm</v>
          </cell>
          <cell r="T2474">
            <v>2.8</v>
          </cell>
        </row>
        <row r="2475">
          <cell r="A2475">
            <v>4866</v>
          </cell>
          <cell r="B2475" t="str">
            <v>Mietartikel</v>
          </cell>
          <cell r="C2475" t="str">
            <v>Lounge Möbel</v>
          </cell>
          <cell r="D2475" t="str">
            <v>Fuß H8 cm Sitzkubus Moduplus</v>
          </cell>
          <cell r="F2475">
            <v>1</v>
          </cell>
          <cell r="G2475">
            <v>0</v>
          </cell>
          <cell r="H2475">
            <v>1</v>
          </cell>
          <cell r="I2475">
            <v>19</v>
          </cell>
          <cell r="J2475">
            <v>300</v>
          </cell>
          <cell r="K2475">
            <v>1E-3</v>
          </cell>
          <cell r="N2475" t="str">
            <v>Voet H8 cm zitkubus Moduplus</v>
          </cell>
          <cell r="P2475" t="str">
            <v>Pied pour pouf Moduplus H8 cm</v>
          </cell>
          <cell r="R2475" t="str">
            <v>Foot H8 cm cube seat Moduplus</v>
          </cell>
          <cell r="T2475">
            <v>2.25</v>
          </cell>
        </row>
        <row r="2476">
          <cell r="A2476">
            <v>4867</v>
          </cell>
          <cell r="B2476" t="str">
            <v>Mietartikel</v>
          </cell>
          <cell r="C2476" t="str">
            <v>Lounge Möbel</v>
          </cell>
          <cell r="D2476" t="str">
            <v>Connector low/high H8 cm Moduplus Sitzkubus / Rückenlehne</v>
          </cell>
          <cell r="F2476">
            <v>1.5</v>
          </cell>
          <cell r="G2476">
            <v>0</v>
          </cell>
          <cell r="H2476">
            <v>2.75</v>
          </cell>
          <cell r="I2476">
            <v>30</v>
          </cell>
          <cell r="J2476">
            <v>650</v>
          </cell>
          <cell r="K2476">
            <v>3.0000000000000001E-3</v>
          </cell>
          <cell r="N2476" t="str">
            <v>Connector low/high H8 cm Moduplus zitkubus/rugleuning</v>
          </cell>
          <cell r="P2476" t="str">
            <v>x</v>
          </cell>
          <cell r="R2476" t="str">
            <v>Connector low/high H8 cm Moduplus cube seat/backrest</v>
          </cell>
          <cell r="T2476">
            <v>4.5</v>
          </cell>
        </row>
        <row r="2477">
          <cell r="A2477">
            <v>4868</v>
          </cell>
          <cell r="B2477" t="str">
            <v>Mietartikel</v>
          </cell>
          <cell r="C2477" t="str">
            <v>Lounge Möbel</v>
          </cell>
          <cell r="D2477" t="str">
            <v>Connector low/low H8 cm Moduplus Sitzkubus/Sitzkubus</v>
          </cell>
          <cell r="F2477">
            <v>2</v>
          </cell>
          <cell r="G2477">
            <v>0</v>
          </cell>
          <cell r="H2477">
            <v>2.75</v>
          </cell>
          <cell r="I2477">
            <v>30</v>
          </cell>
          <cell r="J2477">
            <v>550</v>
          </cell>
          <cell r="K2477">
            <v>2.5000000000000001E-3</v>
          </cell>
          <cell r="N2477" t="str">
            <v>Connector low/low H8 cm Moduplus zitkubus/zitkubus</v>
          </cell>
          <cell r="P2477" t="str">
            <v>x</v>
          </cell>
          <cell r="R2477" t="str">
            <v>Connector low/low H8 cm Moduplus cube seat/cube seat</v>
          </cell>
          <cell r="T2477">
            <v>4.5</v>
          </cell>
        </row>
        <row r="2478">
          <cell r="A2478">
            <v>4870</v>
          </cell>
          <cell r="B2478" t="str">
            <v>Mietartikel</v>
          </cell>
          <cell r="C2478" t="str">
            <v>Lounge Möbel</v>
          </cell>
          <cell r="D2478" t="str">
            <v>Fuß PIX H8 cm 230V Moduplus</v>
          </cell>
          <cell r="F2478">
            <v>7.75</v>
          </cell>
          <cell r="G2478">
            <v>0</v>
          </cell>
          <cell r="H2478">
            <v>3.75</v>
          </cell>
          <cell r="I2478">
            <v>80</v>
          </cell>
          <cell r="J2478">
            <v>500</v>
          </cell>
          <cell r="K2478">
            <v>3.0000000000000001E-3</v>
          </cell>
          <cell r="N2478" t="str">
            <v>Voet PIX H8 cm 230V Moduplus</v>
          </cell>
          <cell r="P2478" t="str">
            <v>x</v>
          </cell>
          <cell r="R2478" t="str">
            <v>Foot PIX H8 cm 230V Moduplus</v>
          </cell>
          <cell r="T2478">
            <v>16.5</v>
          </cell>
        </row>
        <row r="2479">
          <cell r="A2479">
            <v>4873</v>
          </cell>
          <cell r="B2479" t="str">
            <v>Mietartikel</v>
          </cell>
          <cell r="C2479" t="str">
            <v>Jade - Rosenthal</v>
          </cell>
          <cell r="D2479" t="str">
            <v>Coupeteller Jade Ø20 cm</v>
          </cell>
          <cell r="F2479">
            <v>0.33</v>
          </cell>
          <cell r="G2479">
            <v>0.12</v>
          </cell>
          <cell r="H2479">
            <v>0</v>
          </cell>
          <cell r="I2479">
            <v>7.5</v>
          </cell>
          <cell r="J2479">
            <v>410</v>
          </cell>
          <cell r="K2479">
            <v>1.4E-3</v>
          </cell>
          <cell r="M2479" t="str">
            <v>35</v>
          </cell>
          <cell r="N2479" t="str">
            <v>Coupebord Jade Ø20 cm</v>
          </cell>
          <cell r="P2479" t="str">
            <v>Coupe Ø 20 cm Jade</v>
          </cell>
          <cell r="R2479" t="str">
            <v>Coupe plate Jade Ø20 cm</v>
          </cell>
          <cell r="T2479">
            <v>1.05</v>
          </cell>
        </row>
        <row r="2480">
          <cell r="A2480">
            <v>4874</v>
          </cell>
          <cell r="B2480" t="str">
            <v>Mietartikel</v>
          </cell>
          <cell r="C2480" t="str">
            <v>Jade - Rosenthal</v>
          </cell>
          <cell r="D2480" t="str">
            <v>Coupeteller Jade Ø25 cm</v>
          </cell>
          <cell r="F2480">
            <v>0.33</v>
          </cell>
          <cell r="G2480">
            <v>0.12</v>
          </cell>
          <cell r="H2480">
            <v>0</v>
          </cell>
          <cell r="I2480">
            <v>10</v>
          </cell>
          <cell r="J2480">
            <v>620</v>
          </cell>
          <cell r="K2480">
            <v>2.0999999999999999E-3</v>
          </cell>
          <cell r="M2480" t="str">
            <v>25</v>
          </cell>
          <cell r="N2480" t="str">
            <v>Coupebord Jade Ø25 cm</v>
          </cell>
          <cell r="P2480" t="str">
            <v>Coupe Ø 25 cm Jade</v>
          </cell>
          <cell r="R2480" t="str">
            <v>Coupe plate Jade Ø25 cm</v>
          </cell>
          <cell r="T2480">
            <v>1.05</v>
          </cell>
        </row>
        <row r="2481">
          <cell r="A2481">
            <v>4875</v>
          </cell>
          <cell r="B2481" t="str">
            <v>Mietartikel</v>
          </cell>
          <cell r="C2481" t="str">
            <v>Jade - Rosenthal</v>
          </cell>
          <cell r="D2481" t="str">
            <v>Coupeteller Jade Ø28 cm</v>
          </cell>
          <cell r="F2481">
            <v>0.42</v>
          </cell>
          <cell r="G2481">
            <v>0.12</v>
          </cell>
          <cell r="H2481">
            <v>0</v>
          </cell>
          <cell r="I2481">
            <v>17</v>
          </cell>
          <cell r="J2481">
            <v>700</v>
          </cell>
          <cell r="K2481">
            <v>2.5000000000000001E-3</v>
          </cell>
          <cell r="M2481" t="str">
            <v>20</v>
          </cell>
          <cell r="N2481" t="str">
            <v>Coupebord Jade Ø28 cm</v>
          </cell>
          <cell r="P2481" t="str">
            <v>Coupe Ø 28 cm Jade</v>
          </cell>
          <cell r="R2481" t="str">
            <v>Coupe plate Jade Ø28 cm</v>
          </cell>
          <cell r="T2481">
            <v>1.05</v>
          </cell>
        </row>
        <row r="2482">
          <cell r="A2482">
            <v>4876</v>
          </cell>
          <cell r="B2482" t="str">
            <v>Mietartikel</v>
          </cell>
          <cell r="C2482" t="str">
            <v>Jade - Rosenthal</v>
          </cell>
          <cell r="D2482" t="str">
            <v>Coupeteller Jade Ø15 cm</v>
          </cell>
          <cell r="F2482">
            <v>0.33</v>
          </cell>
          <cell r="G2482">
            <v>0.12</v>
          </cell>
          <cell r="H2482">
            <v>0</v>
          </cell>
          <cell r="I2482">
            <v>5</v>
          </cell>
          <cell r="J2482">
            <v>185</v>
          </cell>
          <cell r="K2482">
            <v>8.0000000000000004E-4</v>
          </cell>
          <cell r="M2482" t="str">
            <v>70</v>
          </cell>
          <cell r="N2482" t="str">
            <v>Coupebord Jade Ø15 cm</v>
          </cell>
          <cell r="P2482" t="str">
            <v>Coupe Ø 15 cm Jade</v>
          </cell>
          <cell r="R2482" t="str">
            <v>Coupe plateJade Ø15 cm</v>
          </cell>
          <cell r="T2482">
            <v>1.05</v>
          </cell>
        </row>
        <row r="2483">
          <cell r="A2483">
            <v>4882</v>
          </cell>
          <cell r="B2483" t="str">
            <v>Mietartikel</v>
          </cell>
          <cell r="C2483" t="str">
            <v>Jade - Rosenthal</v>
          </cell>
          <cell r="D2483" t="str">
            <v>Coupeteller Jade Ø31 cm</v>
          </cell>
          <cell r="F2483">
            <v>0.55000000000000004</v>
          </cell>
          <cell r="G2483">
            <v>0.14000000000000001</v>
          </cell>
          <cell r="H2483">
            <v>0</v>
          </cell>
          <cell r="I2483">
            <v>20</v>
          </cell>
          <cell r="J2483">
            <v>1000</v>
          </cell>
          <cell r="K2483">
            <v>3.0999999999999999E-3</v>
          </cell>
          <cell r="M2483" t="str">
            <v>10</v>
          </cell>
          <cell r="N2483" t="str">
            <v>Coupebord Jade Ø31 cm</v>
          </cell>
          <cell r="P2483" t="str">
            <v>Coupe Ø 31 cm Jade</v>
          </cell>
          <cell r="R2483" t="str">
            <v>Coupe plate Jade Ø31 cm</v>
          </cell>
          <cell r="T2483">
            <v>1.05</v>
          </cell>
        </row>
        <row r="2484">
          <cell r="A2484">
            <v>4884</v>
          </cell>
          <cell r="B2484" t="str">
            <v>Mietartikel</v>
          </cell>
          <cell r="C2484" t="str">
            <v>Jade - Rosenthal</v>
          </cell>
          <cell r="D2484" t="str">
            <v>Schale Jade 9 cl Ø7,5 cm</v>
          </cell>
          <cell r="F2484">
            <v>0.33</v>
          </cell>
          <cell r="G2484">
            <v>0.12</v>
          </cell>
          <cell r="H2484">
            <v>0</v>
          </cell>
          <cell r="I2484">
            <v>4</v>
          </cell>
          <cell r="J2484">
            <v>85</v>
          </cell>
          <cell r="K2484">
            <v>1.2999999999999999E-3</v>
          </cell>
          <cell r="M2484" t="str">
            <v>36</v>
          </cell>
          <cell r="N2484" t="str">
            <v>Komschaal Jade 9 cl Ø7,5 cm H6 cm</v>
          </cell>
          <cell r="P2484" t="str">
            <v>Coupe 9 cl Ø7.5 cm Jade</v>
          </cell>
          <cell r="R2484" t="str">
            <v>Bowl Jade 9 cl Ø7.5 cm H6 cm</v>
          </cell>
          <cell r="T2484">
            <v>1.05</v>
          </cell>
        </row>
        <row r="2485">
          <cell r="A2485">
            <v>4885</v>
          </cell>
          <cell r="B2485" t="str">
            <v>Mietartikel</v>
          </cell>
          <cell r="C2485" t="str">
            <v>Jade - Rosenthal</v>
          </cell>
          <cell r="D2485" t="str">
            <v>Schälchen Jade geteilt Ø10 cm</v>
          </cell>
          <cell r="F2485">
            <v>0.33</v>
          </cell>
          <cell r="G2485">
            <v>0.12</v>
          </cell>
          <cell r="H2485">
            <v>0</v>
          </cell>
          <cell r="I2485">
            <v>5</v>
          </cell>
          <cell r="J2485">
            <v>118</v>
          </cell>
          <cell r="K2485">
            <v>1E-3</v>
          </cell>
          <cell r="M2485" t="str">
            <v>75</v>
          </cell>
          <cell r="N2485" t="str">
            <v>Schaaltje  gedeeld Jade Ø10 H2,5 cm</v>
          </cell>
          <cell r="P2485" t="str">
            <v>Coupe divisée Ø 10 cm Jade</v>
          </cell>
          <cell r="R2485" t="str">
            <v>Dish with partition Jade Ø10 H2.5 cm</v>
          </cell>
          <cell r="T2485">
            <v>1.05</v>
          </cell>
        </row>
        <row r="2486">
          <cell r="A2486">
            <v>4886</v>
          </cell>
          <cell r="B2486" t="str">
            <v>Mietartikel</v>
          </cell>
          <cell r="C2486" t="str">
            <v>Jade - Rosenthal</v>
          </cell>
          <cell r="D2486" t="str">
            <v>Schälchen Jade geteilt 8*8 cm</v>
          </cell>
          <cell r="F2486">
            <v>0.33</v>
          </cell>
          <cell r="G2486">
            <v>0.12</v>
          </cell>
          <cell r="H2486">
            <v>0</v>
          </cell>
          <cell r="I2486">
            <v>5</v>
          </cell>
          <cell r="J2486">
            <v>100</v>
          </cell>
          <cell r="K2486">
            <v>1E-3</v>
          </cell>
          <cell r="M2486" t="str">
            <v>60</v>
          </cell>
          <cell r="N2486" t="str">
            <v>Schaaltje gedeeld Jade B8*D8*H2 cm</v>
          </cell>
          <cell r="P2486" t="str">
            <v>Coupe divisée 8*8 cm Jade</v>
          </cell>
          <cell r="R2486" t="str">
            <v>Dish with partition Jade W8*D8*H2 cm</v>
          </cell>
          <cell r="T2486">
            <v>1.05</v>
          </cell>
        </row>
        <row r="2487">
          <cell r="A2487">
            <v>4887</v>
          </cell>
          <cell r="B2487" t="str">
            <v>Mietartikel</v>
          </cell>
          <cell r="C2487" t="str">
            <v>Jade - Rosenthal</v>
          </cell>
          <cell r="D2487" t="str">
            <v>Schälchen Jade oval 10 cm</v>
          </cell>
          <cell r="F2487">
            <v>0.33</v>
          </cell>
          <cell r="G2487">
            <v>0.12</v>
          </cell>
          <cell r="H2487">
            <v>0</v>
          </cell>
          <cell r="I2487">
            <v>5</v>
          </cell>
          <cell r="J2487">
            <v>67</v>
          </cell>
          <cell r="K2487">
            <v>8.9999999999999998E-4</v>
          </cell>
          <cell r="M2487" t="str">
            <v>90</v>
          </cell>
          <cell r="N2487" t="str">
            <v>Schaaltje ovaal Jade B10*D7*H2 cm</v>
          </cell>
          <cell r="P2487" t="str">
            <v>Coupe ovale 10 cm Jade</v>
          </cell>
          <cell r="R2487" t="str">
            <v>Oval dish Jade W10*D7*H2 cm</v>
          </cell>
          <cell r="T2487">
            <v>1.05</v>
          </cell>
        </row>
        <row r="2488">
          <cell r="A2488">
            <v>4888</v>
          </cell>
          <cell r="B2488" t="str">
            <v>Mietartikel</v>
          </cell>
          <cell r="C2488" t="str">
            <v>Jade - Rosenthal</v>
          </cell>
          <cell r="D2488" t="str">
            <v>Schälchen Jade 12*9 cm</v>
          </cell>
          <cell r="F2488">
            <v>0.33</v>
          </cell>
          <cell r="G2488">
            <v>0.12</v>
          </cell>
          <cell r="H2488">
            <v>0</v>
          </cell>
          <cell r="I2488">
            <v>7</v>
          </cell>
          <cell r="J2488">
            <v>100</v>
          </cell>
          <cell r="K2488">
            <v>1E-3</v>
          </cell>
          <cell r="M2488" t="str">
            <v>60</v>
          </cell>
          <cell r="N2488" t="str">
            <v>Schaaltje Jade B12*D9*H2 cm</v>
          </cell>
          <cell r="P2488" t="str">
            <v>Coupe 12*9 cm Jade</v>
          </cell>
          <cell r="R2488" t="str">
            <v>Dish Jade W12*D9*H2 cm</v>
          </cell>
          <cell r="T2488">
            <v>1.05</v>
          </cell>
        </row>
        <row r="2489">
          <cell r="A2489">
            <v>4889</v>
          </cell>
          <cell r="B2489" t="str">
            <v>Mietartikel</v>
          </cell>
          <cell r="C2489" t="str">
            <v>Jade - Rosenthal</v>
          </cell>
          <cell r="D2489" t="str">
            <v>Löffel klein Jade 11 cm</v>
          </cell>
          <cell r="F2489">
            <v>0.33</v>
          </cell>
          <cell r="G2489">
            <v>0.14000000000000001</v>
          </cell>
          <cell r="H2489">
            <v>0</v>
          </cell>
          <cell r="I2489">
            <v>4</v>
          </cell>
          <cell r="J2489">
            <v>30</v>
          </cell>
          <cell r="K2489">
            <v>1E-3</v>
          </cell>
          <cell r="M2489" t="str">
            <v>75</v>
          </cell>
          <cell r="N2489" t="str">
            <v>Lepel klein Jade B11 cm</v>
          </cell>
          <cell r="P2489" t="str">
            <v>Petite cuillère 11 cm Jade</v>
          </cell>
          <cell r="R2489" t="str">
            <v>Spoon small Jade W11 cm</v>
          </cell>
          <cell r="T2489">
            <v>1.05</v>
          </cell>
        </row>
        <row r="2490">
          <cell r="A2490">
            <v>4890</v>
          </cell>
          <cell r="B2490" t="str">
            <v>Mietartikel</v>
          </cell>
          <cell r="C2490" t="str">
            <v>Jade - Rosenthal</v>
          </cell>
          <cell r="D2490" t="str">
            <v>Löffel groß Jade 23 cm</v>
          </cell>
          <cell r="F2490">
            <v>0.33</v>
          </cell>
          <cell r="G2490">
            <v>0.14000000000000001</v>
          </cell>
          <cell r="H2490">
            <v>0</v>
          </cell>
          <cell r="I2490">
            <v>7</v>
          </cell>
          <cell r="J2490">
            <v>185</v>
          </cell>
          <cell r="K2490">
            <v>2.5000000000000001E-3</v>
          </cell>
          <cell r="M2490" t="str">
            <v>30</v>
          </cell>
          <cell r="N2490" t="str">
            <v>Lepel Jade B23 cm</v>
          </cell>
          <cell r="P2490" t="str">
            <v>Cuiller 23 cm Jade</v>
          </cell>
          <cell r="R2490" t="str">
            <v>Spoon Jade large W23 cm</v>
          </cell>
          <cell r="T2490">
            <v>1.05</v>
          </cell>
        </row>
        <row r="2491">
          <cell r="A2491">
            <v>4891</v>
          </cell>
          <cell r="B2491" t="str">
            <v>Mietartikel</v>
          </cell>
          <cell r="C2491" t="str">
            <v>Jade - Rosenthal</v>
          </cell>
          <cell r="D2491" t="str">
            <v>Löffel/Chopstick Jade</v>
          </cell>
          <cell r="F2491">
            <v>0.33</v>
          </cell>
          <cell r="G2491">
            <v>0.14000000000000001</v>
          </cell>
          <cell r="H2491">
            <v>0</v>
          </cell>
          <cell r="I2491">
            <v>5.5</v>
          </cell>
          <cell r="J2491">
            <v>75</v>
          </cell>
          <cell r="K2491">
            <v>8.9999999999999998E-4</v>
          </cell>
          <cell r="M2491" t="str">
            <v>69</v>
          </cell>
          <cell r="N2491" t="str">
            <v>Lepel /Chopstick Jade B8 cm</v>
          </cell>
          <cell r="P2491" t="str">
            <v>Cuiller/Chopstick Jade</v>
          </cell>
          <cell r="R2491" t="str">
            <v>Spoon/chopstick Jade W8 cm</v>
          </cell>
          <cell r="T2491">
            <v>1.05</v>
          </cell>
        </row>
        <row r="2492">
          <cell r="A2492">
            <v>4893</v>
          </cell>
          <cell r="B2492" t="str">
            <v>Mietartikel</v>
          </cell>
          <cell r="C2492" t="str">
            <v>Jade - Rosenthal</v>
          </cell>
          <cell r="D2492" t="str">
            <v>Platte Jade 25*19 cm</v>
          </cell>
          <cell r="F2492">
            <v>3.25</v>
          </cell>
          <cell r="G2492">
            <v>0.14000000000000001</v>
          </cell>
          <cell r="H2492">
            <v>0</v>
          </cell>
          <cell r="I2492">
            <v>38</v>
          </cell>
          <cell r="J2492">
            <v>665</v>
          </cell>
          <cell r="K2492">
            <v>5.0000000000000001E-3</v>
          </cell>
          <cell r="M2492" t="str">
            <v>25</v>
          </cell>
          <cell r="N2492" t="str">
            <v>Schaal Jade B25*D19*H2,5 cm</v>
          </cell>
          <cell r="P2492" t="str">
            <v>Plateau de service 25*19 cm Jade</v>
          </cell>
          <cell r="R2492" t="str">
            <v>Platter Jade W25*D19*H2.5 cm</v>
          </cell>
          <cell r="T2492">
            <v>10</v>
          </cell>
        </row>
        <row r="2493">
          <cell r="A2493">
            <v>4894</v>
          </cell>
          <cell r="B2493" t="str">
            <v>Mietartikel</v>
          </cell>
          <cell r="C2493" t="str">
            <v>Jade - Rosenthal</v>
          </cell>
          <cell r="D2493" t="str">
            <v>Platte Jade 48*16 cm</v>
          </cell>
          <cell r="F2493">
            <v>6.5</v>
          </cell>
          <cell r="G2493">
            <v>0.37</v>
          </cell>
          <cell r="H2493">
            <v>0</v>
          </cell>
          <cell r="I2493">
            <v>89</v>
          </cell>
          <cell r="J2493">
            <v>1250</v>
          </cell>
          <cell r="K2493">
            <v>9.4999999999999998E-3</v>
          </cell>
          <cell r="M2493" t="str">
            <v>10</v>
          </cell>
          <cell r="N2493" t="str">
            <v>Schaal Jade B48*D16*H2 cm</v>
          </cell>
          <cell r="P2493" t="str">
            <v>Plateau de service 48*16 cm Jade</v>
          </cell>
          <cell r="R2493" t="str">
            <v>Platter Jade W48*D16*H2 cm</v>
          </cell>
          <cell r="T2493">
            <v>13.5</v>
          </cell>
        </row>
        <row r="2494">
          <cell r="A2494">
            <v>4896</v>
          </cell>
          <cell r="B2494" t="str">
            <v>Mietartikel</v>
          </cell>
          <cell r="C2494" t="str">
            <v>Jade - Rosenthal</v>
          </cell>
          <cell r="D2494" t="str">
            <v>Saucière Jade 45 cl</v>
          </cell>
          <cell r="F2494">
            <v>1.1000000000000001</v>
          </cell>
          <cell r="G2494">
            <v>0.21</v>
          </cell>
          <cell r="H2494">
            <v>0</v>
          </cell>
          <cell r="I2494">
            <v>22</v>
          </cell>
          <cell r="J2494">
            <v>150</v>
          </cell>
          <cell r="K2494">
            <v>3.0000000000000001E-3</v>
          </cell>
          <cell r="M2494" t="str">
            <v>6</v>
          </cell>
          <cell r="N2494" t="str">
            <v>Saucière 45 cl Jade</v>
          </cell>
          <cell r="P2494" t="str">
            <v>Saucière 45 cl Jade</v>
          </cell>
          <cell r="R2494" t="str">
            <v>Saucière Jade 45 cl</v>
          </cell>
          <cell r="T2494">
            <v>2.8</v>
          </cell>
        </row>
        <row r="2495">
          <cell r="A2495">
            <v>4897</v>
          </cell>
          <cell r="B2495" t="str">
            <v>Mietartikel</v>
          </cell>
          <cell r="C2495" t="str">
            <v>Jade - Rosenthal</v>
          </cell>
          <cell r="D2495" t="str">
            <v>Untere für Saucière (4896) Jade oval 24 cm</v>
          </cell>
          <cell r="F2495">
            <v>0.55000000000000004</v>
          </cell>
          <cell r="G2495">
            <v>0.21</v>
          </cell>
          <cell r="H2495">
            <v>0</v>
          </cell>
          <cell r="I2495">
            <v>23</v>
          </cell>
          <cell r="J2495">
            <v>250</v>
          </cell>
          <cell r="K2495">
            <v>1E-3</v>
          </cell>
          <cell r="M2495" t="str">
            <v>30</v>
          </cell>
          <cell r="N2495" t="str">
            <v>Schotel ovaal oval 24 cm (voor saucière 4896)</v>
          </cell>
          <cell r="O2495" t="str">
            <v>W24*D15*H2,5 cm</v>
          </cell>
          <cell r="P2495" t="str">
            <v>Plateau ovale 24 cm (pour saucière 4896)</v>
          </cell>
          <cell r="R2495" t="str">
            <v>Sauces oval 24 cm (for saucière 4896) W24*D15*H2.5 cm</v>
          </cell>
          <cell r="T2495">
            <v>1.7</v>
          </cell>
        </row>
        <row r="2496">
          <cell r="A2496">
            <v>4901</v>
          </cell>
          <cell r="B2496" t="str">
            <v>Mietartikel</v>
          </cell>
          <cell r="C2496" t="str">
            <v>Biertheken</v>
          </cell>
          <cell r="D2496" t="str">
            <v>Sektbar mit Spülbecken L216*T75*H107 cm</v>
          </cell>
          <cell r="F2496">
            <v>205</v>
          </cell>
          <cell r="G2496">
            <v>40</v>
          </cell>
          <cell r="H2496">
            <v>35</v>
          </cell>
          <cell r="I2496">
            <v>2722.5</v>
          </cell>
          <cell r="J2496">
            <v>110000</v>
          </cell>
          <cell r="K2496">
            <v>2.2000000000000002</v>
          </cell>
          <cell r="N2496" t="str">
            <v>Champagnebar met spoelbak L216*B75*H225 cm</v>
          </cell>
          <cell r="P2496" t="str">
            <v>Bar à champagne avec évier L216*LA75*H225 cm</v>
          </cell>
          <cell r="R2496" t="str">
            <v>Champagne bar with rinsing basin L216*W75*H225 cm</v>
          </cell>
          <cell r="T2496">
            <v>645</v>
          </cell>
        </row>
        <row r="2497">
          <cell r="A2497">
            <v>4904</v>
          </cell>
          <cell r="B2497" t="str">
            <v>Mietartikel</v>
          </cell>
          <cell r="C2497" t="str">
            <v>Biertheken</v>
          </cell>
          <cell r="D2497" t="str">
            <v>Biertheke mit Kühlung und Spülbecken 230V/600W</v>
          </cell>
          <cell r="E2497" t="str">
            <v>L166*B75*H107 cm</v>
          </cell>
          <cell r="F2497">
            <v>225</v>
          </cell>
          <cell r="G2497">
            <v>47</v>
          </cell>
          <cell r="H2497">
            <v>35</v>
          </cell>
          <cell r="I2497">
            <v>5390</v>
          </cell>
          <cell r="J2497">
            <v>182500</v>
          </cell>
          <cell r="K2497">
            <v>3.2639999999999998</v>
          </cell>
          <cell r="N2497" t="str">
            <v>Bierbar met koeler en spoelbak 230V/600W L166*B75*H225 cm</v>
          </cell>
          <cell r="P2497" t="str">
            <v>Comptoir à bière avec évier et éclairage 230V/600W</v>
          </cell>
          <cell r="Q2497" t="str">
            <v>L166*LA75*H225 cm</v>
          </cell>
          <cell r="R2497" t="str">
            <v>Beer bar with refrigerator and rinsing basin</v>
          </cell>
          <cell r="S2497" t="str">
            <v>230V/600W L166*W75*H225 cm</v>
          </cell>
          <cell r="T2497">
            <v>750</v>
          </cell>
        </row>
        <row r="2498">
          <cell r="A2498">
            <v>4906</v>
          </cell>
          <cell r="B2498" t="str">
            <v>Mietartikel</v>
          </cell>
          <cell r="C2498" t="str">
            <v>Biertheken</v>
          </cell>
          <cell r="D2498" t="str">
            <v>Theken-Verbindungselement LINKS</v>
          </cell>
          <cell r="F2498">
            <v>110</v>
          </cell>
          <cell r="G2498">
            <v>20</v>
          </cell>
          <cell r="H2498">
            <v>35</v>
          </cell>
          <cell r="I2498">
            <v>1155</v>
          </cell>
          <cell r="J2498">
            <v>94500</v>
          </cell>
          <cell r="K2498">
            <v>2.88</v>
          </cell>
          <cell r="N2498" t="str">
            <v>Bar-verbindingselement LINKS</v>
          </cell>
          <cell r="P2498" t="str">
            <v>Elément de raccord GAUCHE</v>
          </cell>
          <cell r="R2498" t="str">
            <v>Connecting element cream with lighting 230V LEFT</v>
          </cell>
          <cell r="T2498">
            <v>475</v>
          </cell>
        </row>
        <row r="2499">
          <cell r="A2499">
            <v>4907</v>
          </cell>
          <cell r="B2499" t="str">
            <v>Mietartikel</v>
          </cell>
          <cell r="C2499" t="str">
            <v>Biertheken</v>
          </cell>
          <cell r="D2499" t="str">
            <v>Theken-Verbindungselement RECHTS</v>
          </cell>
          <cell r="F2499">
            <v>110</v>
          </cell>
          <cell r="G2499">
            <v>20</v>
          </cell>
          <cell r="H2499">
            <v>35</v>
          </cell>
          <cell r="I2499">
            <v>1155</v>
          </cell>
          <cell r="J2499">
            <v>94500</v>
          </cell>
          <cell r="K2499">
            <v>2.88</v>
          </cell>
          <cell r="N2499" t="str">
            <v>Bar-verbindingselement RECHTS</v>
          </cell>
          <cell r="P2499" t="str">
            <v>Elément de raccord DROITE</v>
          </cell>
          <cell r="R2499" t="str">
            <v>Connecting element cream with lighting 230V RIGHT</v>
          </cell>
          <cell r="T2499">
            <v>475</v>
          </cell>
        </row>
        <row r="2500">
          <cell r="A2500">
            <v>4911</v>
          </cell>
          <cell r="B2500" t="str">
            <v>Mietartikel</v>
          </cell>
          <cell r="C2500" t="str">
            <v>Biertheken</v>
          </cell>
          <cell r="D2500" t="str">
            <v>Front und Seitenverkleidung weiß für Sektbar 4901</v>
          </cell>
          <cell r="F2500">
            <v>49</v>
          </cell>
          <cell r="G2500">
            <v>0</v>
          </cell>
          <cell r="H2500">
            <v>0</v>
          </cell>
          <cell r="I2500">
            <v>412.5</v>
          </cell>
          <cell r="N2500" t="str">
            <v>Front- en zijpanelen wit voor champagnebar 4901</v>
          </cell>
          <cell r="P2500" t="str">
            <v>Revêtement blanc pour bar à champagne 4901</v>
          </cell>
          <cell r="R2500" t="str">
            <v>Front- and side trim panels white for champagne bar 4901</v>
          </cell>
          <cell r="T2500">
            <v>0</v>
          </cell>
        </row>
        <row r="2501">
          <cell r="A2501">
            <v>4914</v>
          </cell>
          <cell r="B2501" t="str">
            <v>Mietartikel</v>
          </cell>
          <cell r="C2501" t="str">
            <v>Biertheken</v>
          </cell>
          <cell r="D2501" t="str">
            <v>Front und Seitenverkleidung weiß für Biertheke 4904</v>
          </cell>
          <cell r="F2501">
            <v>49</v>
          </cell>
          <cell r="G2501">
            <v>0</v>
          </cell>
          <cell r="H2501">
            <v>0</v>
          </cell>
          <cell r="I2501">
            <v>407</v>
          </cell>
          <cell r="N2501" t="str">
            <v>Front- en zijpanelen wit voor bierbar 4904</v>
          </cell>
          <cell r="P2501" t="str">
            <v>Revêtement blanc pour comptoir à bière 4904</v>
          </cell>
          <cell r="R2501" t="str">
            <v>Front- and side trim panels white for beer bar 4904</v>
          </cell>
          <cell r="T2501">
            <v>0</v>
          </cell>
        </row>
        <row r="2502">
          <cell r="A2502">
            <v>4916</v>
          </cell>
          <cell r="B2502" t="str">
            <v>Mietartikel</v>
          </cell>
          <cell r="C2502" t="str">
            <v>Biertheken</v>
          </cell>
          <cell r="D2502" t="str">
            <v>Front und Seitenverkleidung weiß</v>
          </cell>
          <cell r="E2502" t="str">
            <v>für Theken-Verbindungselement 4906/4907</v>
          </cell>
          <cell r="F2502">
            <v>27.5</v>
          </cell>
          <cell r="G2502">
            <v>0</v>
          </cell>
          <cell r="H2502">
            <v>0</v>
          </cell>
          <cell r="I2502">
            <v>434.5</v>
          </cell>
          <cell r="N2502" t="str">
            <v>Front- en zijpanelen wit</v>
          </cell>
          <cell r="O2502" t="str">
            <v>voor bar-verbindungselement 4906/4907</v>
          </cell>
          <cell r="P2502" t="str">
            <v>Revêtement blanc pour élément de raccord 4906/4907</v>
          </cell>
          <cell r="R2502" t="str">
            <v>Front- and side trim panels white</v>
          </cell>
          <cell r="S2502" t="str">
            <v>for bar connecting element 4906/4907</v>
          </cell>
          <cell r="T2502">
            <v>0</v>
          </cell>
        </row>
        <row r="2503">
          <cell r="A2503">
            <v>4921</v>
          </cell>
          <cell r="B2503" t="str">
            <v>Mietartikel</v>
          </cell>
          <cell r="C2503" t="str">
            <v>Biertheken</v>
          </cell>
          <cell r="D2503" t="str">
            <v>Front und Seitenverkleidung schwarz für Sektbar 4901</v>
          </cell>
          <cell r="F2503">
            <v>49</v>
          </cell>
          <cell r="G2503">
            <v>0</v>
          </cell>
          <cell r="H2503">
            <v>0</v>
          </cell>
          <cell r="I2503">
            <v>412.5</v>
          </cell>
          <cell r="N2503" t="str">
            <v>Front- en zijpanelen zwart voor champagnebar 4901</v>
          </cell>
          <cell r="P2503" t="str">
            <v>Revêtement noir pour bar à champagne 4901</v>
          </cell>
          <cell r="R2503" t="str">
            <v>Front- and side trim panels black for champagne bar 4901</v>
          </cell>
          <cell r="T2503">
            <v>0</v>
          </cell>
        </row>
        <row r="2504">
          <cell r="A2504">
            <v>4924</v>
          </cell>
          <cell r="B2504" t="str">
            <v>Mietartikel</v>
          </cell>
          <cell r="C2504" t="str">
            <v>Biertheken</v>
          </cell>
          <cell r="D2504" t="str">
            <v>Front und Seitenverkleidung schwarz für Biertheke 4904</v>
          </cell>
          <cell r="F2504">
            <v>49</v>
          </cell>
          <cell r="G2504">
            <v>0</v>
          </cell>
          <cell r="H2504">
            <v>0</v>
          </cell>
          <cell r="I2504">
            <v>407</v>
          </cell>
          <cell r="N2504" t="str">
            <v>Front- en zijpanelen zwart voor bierbar 4904</v>
          </cell>
          <cell r="P2504" t="str">
            <v>Revêtement noir pour comptoir à bière 4904</v>
          </cell>
          <cell r="R2504" t="str">
            <v>Front- and side trim panels black for beer bar 4904</v>
          </cell>
          <cell r="T2504">
            <v>0</v>
          </cell>
        </row>
        <row r="2505">
          <cell r="A2505">
            <v>4926</v>
          </cell>
          <cell r="B2505" t="str">
            <v>Mietartikel</v>
          </cell>
          <cell r="C2505" t="str">
            <v>Biertheken</v>
          </cell>
          <cell r="D2505" t="str">
            <v>Front und Seitenverkleidung schwarz</v>
          </cell>
          <cell r="E2505" t="str">
            <v>für Theken-Verbindungselement 4906/4907</v>
          </cell>
          <cell r="F2505">
            <v>27.5</v>
          </cell>
          <cell r="G2505">
            <v>0</v>
          </cell>
          <cell r="H2505">
            <v>0</v>
          </cell>
          <cell r="I2505">
            <v>434.5</v>
          </cell>
          <cell r="N2505" t="str">
            <v>Front- en zijpanelen zwart</v>
          </cell>
          <cell r="O2505" t="str">
            <v>voor bar-verbindungselement 4906/4907</v>
          </cell>
          <cell r="P2505" t="str">
            <v>Revêtement noir pour élément de raccord 4906/4907</v>
          </cell>
          <cell r="R2505" t="str">
            <v>Front- and side trim panels black</v>
          </cell>
          <cell r="S2505" t="str">
            <v>for bar connecting element 4906/4907</v>
          </cell>
          <cell r="T2505">
            <v>0</v>
          </cell>
        </row>
        <row r="2506">
          <cell r="A2506">
            <v>4931</v>
          </cell>
          <cell r="B2506" t="str">
            <v>Mietartikel</v>
          </cell>
          <cell r="C2506" t="str">
            <v>Biertheken</v>
          </cell>
          <cell r="D2506" t="str">
            <v>Front und Seitenverkleidung zebrano für Sektbar 4901</v>
          </cell>
          <cell r="F2506">
            <v>49</v>
          </cell>
          <cell r="G2506">
            <v>0</v>
          </cell>
          <cell r="H2506">
            <v>0</v>
          </cell>
          <cell r="I2506">
            <v>412.5</v>
          </cell>
          <cell r="N2506" t="str">
            <v>Front- en zijpanelen zebrano voor champagnebar 4901</v>
          </cell>
          <cell r="P2506" t="str">
            <v>Revêtement zebrano pour bar à champagne 4901</v>
          </cell>
          <cell r="R2506" t="str">
            <v>Front- and side trim panels zebrano for champagne bar 4901</v>
          </cell>
          <cell r="T2506">
            <v>0</v>
          </cell>
        </row>
        <row r="2507">
          <cell r="A2507">
            <v>4932</v>
          </cell>
          <cell r="B2507" t="str">
            <v>Mietartikel</v>
          </cell>
          <cell r="C2507" t="str">
            <v>Warmhalte- &amp; Kühlequipment</v>
          </cell>
          <cell r="D2507" t="str">
            <v>Kühlschrank schwarz 360 ltr mit Glastür</v>
          </cell>
          <cell r="E2507" t="str">
            <v>und Beleuchtungsaufsatz fahrbar mit 3 Einlegeböden 230V/295W B60*T60*H214 cm</v>
          </cell>
          <cell r="F2507">
            <v>75</v>
          </cell>
          <cell r="G2507">
            <v>15</v>
          </cell>
          <cell r="H2507">
            <v>17.5</v>
          </cell>
          <cell r="I2507">
            <v>1225</v>
          </cell>
          <cell r="J2507">
            <v>85000</v>
          </cell>
          <cell r="K2507">
            <v>1.2</v>
          </cell>
          <cell r="N2507" t="str">
            <v>Koelkast zwart 360 ltr met glasdeur</v>
          </cell>
          <cell r="O2507" t="str">
            <v>en verlichting opzetstuk - verrijdbaar met 3 roosters 230V/295W B60*D60*H214 cm</v>
          </cell>
          <cell r="P2507" t="str">
            <v>Réfrigérateur noir 360 ltr avec porte vitrée sur roues</v>
          </cell>
          <cell r="Q2507" t="str">
            <v>et réhausse illuminée avec 3 tablettes 230V/295W_x000D_
L60*P60*H214 cm</v>
          </cell>
          <cell r="R2507" t="str">
            <v>Refridgerator black 360 ltr with glass door</v>
          </cell>
          <cell r="S2507" t="str">
            <v>and lighting attachment - mobile with 3 shelves 230V/295W W60*D60*H214 cm</v>
          </cell>
          <cell r="T2507">
            <v>205</v>
          </cell>
        </row>
        <row r="2508">
          <cell r="A2508">
            <v>4934</v>
          </cell>
          <cell r="B2508" t="str">
            <v>Mietartikel</v>
          </cell>
          <cell r="C2508" t="str">
            <v>Biertheken</v>
          </cell>
          <cell r="D2508" t="str">
            <v>Front und Seitenverkleidung zebrano für Biertheke 4904</v>
          </cell>
          <cell r="F2508">
            <v>49</v>
          </cell>
          <cell r="G2508">
            <v>0</v>
          </cell>
          <cell r="H2508">
            <v>0</v>
          </cell>
          <cell r="I2508">
            <v>407</v>
          </cell>
          <cell r="N2508" t="str">
            <v>Front- en zijpanelen zebrano voor bierbar 4904</v>
          </cell>
          <cell r="P2508" t="str">
            <v>Revêtement zebrano pour comptoir à bière 4904</v>
          </cell>
          <cell r="R2508" t="str">
            <v>Front- and side trim panels zebrano for beer bar 4904</v>
          </cell>
          <cell r="T2508">
            <v>0</v>
          </cell>
        </row>
        <row r="2509">
          <cell r="A2509">
            <v>4936</v>
          </cell>
          <cell r="B2509" t="str">
            <v>Mietartikel</v>
          </cell>
          <cell r="C2509" t="str">
            <v>Biertheken</v>
          </cell>
          <cell r="D2509" t="str">
            <v>Front und Seitenverkleidung zebrano</v>
          </cell>
          <cell r="E2509" t="str">
            <v>für Theken-Verbindungselement 4906/4907</v>
          </cell>
          <cell r="F2509">
            <v>27.5</v>
          </cell>
          <cell r="G2509">
            <v>0</v>
          </cell>
          <cell r="H2509">
            <v>0</v>
          </cell>
          <cell r="I2509">
            <v>434.5</v>
          </cell>
          <cell r="N2509" t="str">
            <v>Front- en zijpanelen zebrano</v>
          </cell>
          <cell r="O2509" t="str">
            <v>voor bar-verbindungselement 4906/4907</v>
          </cell>
          <cell r="P2509" t="str">
            <v>Revêtement zebrano pour élément de raccord 4906/4907</v>
          </cell>
          <cell r="R2509" t="str">
            <v>Front- and side trim panels zebrano</v>
          </cell>
          <cell r="S2509" t="str">
            <v>for bar connecting element 4906/4907</v>
          </cell>
          <cell r="T2509">
            <v>0</v>
          </cell>
        </row>
        <row r="2510">
          <cell r="A2510">
            <v>4937</v>
          </cell>
          <cell r="B2510" t="str">
            <v>Mietartikel</v>
          </cell>
          <cell r="C2510" t="str">
            <v>Küchengeräte</v>
          </cell>
          <cell r="D2510" t="str">
            <v>Gitterboden B40*T35 cm für Kühlschrank (1753)</v>
          </cell>
          <cell r="F2510">
            <v>3.5</v>
          </cell>
          <cell r="G2510">
            <v>1.5</v>
          </cell>
          <cell r="H2510">
            <v>0</v>
          </cell>
          <cell r="I2510">
            <v>60.5</v>
          </cell>
          <cell r="J2510">
            <v>300</v>
          </cell>
          <cell r="K2510">
            <v>1E-3</v>
          </cell>
          <cell r="N2510" t="str">
            <v>Inlegrooster B40*D35 cm voor koelkast (1753)</v>
          </cell>
          <cell r="R2510" t="str">
            <v>Inlay grid B40*T35 cm for refridgerator (1753)</v>
          </cell>
          <cell r="T2510">
            <v>5.5</v>
          </cell>
        </row>
        <row r="2511">
          <cell r="A2511">
            <v>4938</v>
          </cell>
          <cell r="B2511" t="str">
            <v>Mietartikel</v>
          </cell>
          <cell r="C2511" t="str">
            <v>Küchengeräte</v>
          </cell>
          <cell r="D2511" t="str">
            <v>Gitterboden B53*T65 cm für Kühlschrank (1759)</v>
          </cell>
          <cell r="F2511">
            <v>4.5</v>
          </cell>
          <cell r="G2511">
            <v>1.5</v>
          </cell>
          <cell r="H2511">
            <v>0</v>
          </cell>
          <cell r="I2511">
            <v>64.900000000000006</v>
          </cell>
          <cell r="J2511">
            <v>350</v>
          </cell>
          <cell r="K2511">
            <v>1E-3</v>
          </cell>
          <cell r="N2511" t="str">
            <v>Inlegrooster B53*D65 cm voor koelkast (1759)</v>
          </cell>
          <cell r="R2511" t="str">
            <v>Inlay grid W53*D65 cm for refridgerator (1759)</v>
          </cell>
          <cell r="T2511">
            <v>6.5</v>
          </cell>
        </row>
        <row r="2512">
          <cell r="A2512">
            <v>4939</v>
          </cell>
          <cell r="B2512" t="str">
            <v>Mietartikel</v>
          </cell>
          <cell r="C2512" t="str">
            <v>Küchengeräte</v>
          </cell>
          <cell r="D2512" t="str">
            <v>Gitterboden B50*T40.5 cm für Kühlschrank 1749/3150</v>
          </cell>
          <cell r="F2512">
            <v>3.5</v>
          </cell>
          <cell r="G2512">
            <v>1.5</v>
          </cell>
          <cell r="H2512">
            <v>0</v>
          </cell>
          <cell r="I2512">
            <v>64.900000000000006</v>
          </cell>
          <cell r="J2512">
            <v>300</v>
          </cell>
          <cell r="K2512">
            <v>1E-3</v>
          </cell>
          <cell r="N2512" t="str">
            <v>Inlegrooster B50*D40.5 cm voor koelkast (1749/3150)</v>
          </cell>
          <cell r="R2512" t="str">
            <v>Inlay grid W50*D40.5 cm for refridgerator (1749/3150)</v>
          </cell>
          <cell r="T2512">
            <v>5.5</v>
          </cell>
        </row>
        <row r="2513">
          <cell r="A2513">
            <v>4941</v>
          </cell>
          <cell r="B2513" t="str">
            <v>Mietartikel</v>
          </cell>
          <cell r="C2513" t="str">
            <v>Lounge Möbel</v>
          </cell>
          <cell r="D2513" t="str">
            <v>Sofa Alcove Highback (Basisteil+Sitzkissen) 2-Sitzer schwarz</v>
          </cell>
          <cell r="E2513" t="str">
            <v>B164*T84*SH37*H136 cm (optional mit 2 Rücken- , 2 Armlehnekissen und 2 Dekokissen)</v>
          </cell>
          <cell r="F2513">
            <v>375</v>
          </cell>
          <cell r="G2513">
            <v>0</v>
          </cell>
          <cell r="H2513">
            <v>57.5</v>
          </cell>
          <cell r="I2513">
            <v>3575</v>
          </cell>
          <cell r="J2513">
            <v>140000</v>
          </cell>
          <cell r="K2513">
            <v>3.75</v>
          </cell>
          <cell r="N2513" t="str">
            <v>Bank Alcove Highback (Base met zitkussen) 2-zits zwart</v>
          </cell>
          <cell r="O2513" t="str">
            <v>B164*D84*ZH37*H136 cm (optie met 2 rug- , 2 armleuningkussens en 2  decokussens)</v>
          </cell>
          <cell r="P2513" t="str">
            <v>Canapé Alcove Highback (Base) 2 places noir</v>
          </cell>
          <cell r="Q2513" t="str">
            <v>L164*P84*HS37*H136 cm (en option avec 2 coussins dos, 2 coussins accoudoirs &amp; 2 coussins décoration)</v>
          </cell>
          <cell r="R2513" t="str">
            <v>Sofa Alcove Highback (Base + seat cushion) 2-seater black</v>
          </cell>
          <cell r="S2513" t="str">
            <v>W164*D84*SH37*H136 cm (optional with 2 back cushions, 2 armrest cushions and 2 deco cushions)</v>
          </cell>
          <cell r="T2513">
            <v>690</v>
          </cell>
        </row>
        <row r="2514">
          <cell r="A2514">
            <v>4942</v>
          </cell>
          <cell r="B2514" t="str">
            <v>Mietartikel</v>
          </cell>
          <cell r="C2514" t="str">
            <v>Lounge Möbel</v>
          </cell>
          <cell r="D2514" t="str">
            <v>Rückenkissen Alcove schwarz 75*40 cm</v>
          </cell>
          <cell r="F2514">
            <v>10.5</v>
          </cell>
          <cell r="G2514">
            <v>0</v>
          </cell>
          <cell r="H2514">
            <v>3.5</v>
          </cell>
          <cell r="I2514">
            <v>265</v>
          </cell>
          <cell r="J2514">
            <v>2000</v>
          </cell>
          <cell r="K2514">
            <v>5.0000000000000001E-3</v>
          </cell>
          <cell r="N2514" t="str">
            <v>Rugkussen Alcove zwart 75*40 cm</v>
          </cell>
          <cell r="P2514" t="str">
            <v>Coussin dos grand Alcove noir 75*40 cm</v>
          </cell>
          <cell r="R2514" t="str">
            <v>Back cushion Alcove black 75*40 cm</v>
          </cell>
          <cell r="T2514">
            <v>27.5</v>
          </cell>
        </row>
        <row r="2515">
          <cell r="A2515">
            <v>4943</v>
          </cell>
          <cell r="B2515" t="str">
            <v>Mietartikel</v>
          </cell>
          <cell r="C2515" t="str">
            <v>Lounge Möbel</v>
          </cell>
          <cell r="D2515" t="str">
            <v>Armlehnenkissen Alcove schwarz 60*40 cm</v>
          </cell>
          <cell r="F2515">
            <v>10.5</v>
          </cell>
          <cell r="G2515">
            <v>0</v>
          </cell>
          <cell r="H2515">
            <v>3.5</v>
          </cell>
          <cell r="I2515">
            <v>250</v>
          </cell>
          <cell r="J2515">
            <v>2000</v>
          </cell>
          <cell r="K2515">
            <v>5.0000000000000001E-3</v>
          </cell>
          <cell r="N2515" t="str">
            <v>Armleuningkussen Alcove zwart 60*40 cm</v>
          </cell>
          <cell r="P2515" t="str">
            <v>Coussin accoudoirs Alcove noir 60*40 cm</v>
          </cell>
          <cell r="R2515" t="str">
            <v>Armrest cushion Alcove black 60*40 cm</v>
          </cell>
          <cell r="T2515">
            <v>27.5</v>
          </cell>
        </row>
        <row r="2516">
          <cell r="A2516">
            <v>4944</v>
          </cell>
          <cell r="B2516" t="str">
            <v>Mietartikel</v>
          </cell>
          <cell r="C2516" t="str">
            <v>Lounge Möbel</v>
          </cell>
          <cell r="D2516" t="str">
            <v>Dekokissen klein Alcove schwarz 45*25 cm</v>
          </cell>
          <cell r="F2516">
            <v>7.5</v>
          </cell>
          <cell r="G2516">
            <v>0</v>
          </cell>
          <cell r="H2516">
            <v>2.25</v>
          </cell>
          <cell r="I2516">
            <v>145</v>
          </cell>
          <cell r="J2516">
            <v>500</v>
          </cell>
          <cell r="K2516">
            <v>3.0000000000000001E-3</v>
          </cell>
          <cell r="N2516" t="str">
            <v>Decokussen klein Alcove zwart 45*25 cm</v>
          </cell>
          <cell r="P2516" t="str">
            <v>Petit coussin de décoration Alcove noir 45*25 cm</v>
          </cell>
          <cell r="R2516" t="str">
            <v>Decocushion small Alcove black 45*25 cm</v>
          </cell>
          <cell r="T2516">
            <v>11</v>
          </cell>
        </row>
        <row r="2517">
          <cell r="A2517">
            <v>4945</v>
          </cell>
          <cell r="B2517" t="str">
            <v>Mietartikel</v>
          </cell>
          <cell r="C2517" t="str">
            <v>Lounge Möbel</v>
          </cell>
          <cell r="D2517" t="str">
            <v>Sofa Alcove 127 dark carbon (Basisteil) Love-Seat/Work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P2517" t="str">
            <v>x</v>
          </cell>
          <cell r="T2517">
            <v>0</v>
          </cell>
        </row>
        <row r="2518">
          <cell r="A2518">
            <v>4961</v>
          </cell>
          <cell r="B2518" t="str">
            <v>Mietartikel</v>
          </cell>
          <cell r="C2518" t="str">
            <v>Lounge Möbel</v>
          </cell>
          <cell r="D2518" t="str">
            <v>Doughnut Base anthrazit 1/4 Kreis Ø200*B57*H45 cm</v>
          </cell>
          <cell r="F2518">
            <v>44</v>
          </cell>
          <cell r="G2518">
            <v>0</v>
          </cell>
          <cell r="H2518">
            <v>11.5</v>
          </cell>
          <cell r="I2518">
            <v>539</v>
          </cell>
          <cell r="J2518">
            <v>16000</v>
          </cell>
          <cell r="K2518">
            <v>0.4</v>
          </cell>
          <cell r="N2518" t="str">
            <v>Doughnut Base antraciet 1/4 cirkel Ø200* B57*H45 cm</v>
          </cell>
          <cell r="P2518" t="str">
            <v>Doughnut Base anthracite 1/4 cercle Ø200*LA57*H45 cm</v>
          </cell>
          <cell r="R2518" t="str">
            <v>1/4 circle Doughnut base anthracite Ø200* W57*H45 cm</v>
          </cell>
          <cell r="T2518">
            <v>82.5</v>
          </cell>
        </row>
        <row r="2519">
          <cell r="A2519">
            <v>4966</v>
          </cell>
          <cell r="B2519" t="str">
            <v>Mietartikel</v>
          </cell>
          <cell r="C2519" t="str">
            <v>Lounge Möbel</v>
          </cell>
          <cell r="D2519" t="str">
            <v>Doughnut High Back rot Ø52-95 H120 cm</v>
          </cell>
          <cell r="F2519">
            <v>90</v>
          </cell>
          <cell r="G2519">
            <v>0</v>
          </cell>
          <cell r="H2519">
            <v>17.5</v>
          </cell>
          <cell r="I2519">
            <v>825</v>
          </cell>
          <cell r="J2519">
            <v>35000</v>
          </cell>
          <cell r="K2519">
            <v>1.5</v>
          </cell>
          <cell r="N2519" t="str">
            <v>Doughnut High Back rood Ø52-95 cm H120 cm</v>
          </cell>
          <cell r="P2519" t="str">
            <v>Doughnut Dos grand rouge Ø95/Ø52*H120 cm</v>
          </cell>
          <cell r="R2519" t="str">
            <v>Doughnut high back red Ø52-95 cm H120 cm</v>
          </cell>
          <cell r="T2519">
            <v>175</v>
          </cell>
        </row>
        <row r="2520">
          <cell r="A2520">
            <v>4971</v>
          </cell>
          <cell r="B2520" t="str">
            <v>Mietartikel</v>
          </cell>
          <cell r="C2520" t="str">
            <v>Lounge Möbel</v>
          </cell>
          <cell r="D2520" t="str">
            <v>Doughnut Low Back grau Ø68-95 H76 cm</v>
          </cell>
          <cell r="F2520">
            <v>68.5</v>
          </cell>
          <cell r="G2520">
            <v>0</v>
          </cell>
          <cell r="H2520">
            <v>15</v>
          </cell>
          <cell r="I2520">
            <v>709.5</v>
          </cell>
          <cell r="J2520">
            <v>26000</v>
          </cell>
          <cell r="K2520">
            <v>1</v>
          </cell>
          <cell r="N2520" t="str">
            <v>Doughnut Low Back grijs Ø69-95 cm H76 cm</v>
          </cell>
          <cell r="P2520" t="str">
            <v>Doughnut Dos petit gris Ø95/Ø68*H76 cm</v>
          </cell>
          <cell r="R2520" t="str">
            <v>Doughnut low back grey Ø69-95 cm H76 cm</v>
          </cell>
          <cell r="T2520">
            <v>130</v>
          </cell>
        </row>
        <row r="2521">
          <cell r="A2521">
            <v>4975</v>
          </cell>
          <cell r="B2521" t="str">
            <v>Mietartikel</v>
          </cell>
          <cell r="C2521" t="str">
            <v>Lounge Möbel</v>
          </cell>
          <cell r="D2521" t="str">
            <v>Beanbag Player anthrazit 120*90 cm</v>
          </cell>
          <cell r="F2521">
            <v>63</v>
          </cell>
          <cell r="G2521">
            <v>0</v>
          </cell>
          <cell r="H2521">
            <v>11.5</v>
          </cell>
          <cell r="I2521">
            <v>247.5</v>
          </cell>
          <cell r="J2521">
            <v>9000</v>
          </cell>
          <cell r="K2521">
            <v>0.25</v>
          </cell>
          <cell r="N2521" t="str">
            <v>Beanbag Player antraciet B120*D90 cm</v>
          </cell>
          <cell r="P2521" t="str">
            <v>Beanbag Player anthracite 120*90 cm</v>
          </cell>
          <cell r="R2521" t="str">
            <v>Bean bag Player anthracite W90*D120 cm</v>
          </cell>
          <cell r="T2521">
            <v>87.5</v>
          </cell>
        </row>
        <row r="2522">
          <cell r="A2522">
            <v>4981</v>
          </cell>
          <cell r="B2522" t="str">
            <v>Mietartikel</v>
          </cell>
          <cell r="C2522" t="str">
            <v>Lounge Möbel</v>
          </cell>
          <cell r="D2522" t="str">
            <v>Sessel Freistil 173 anthrazit B76*T82*H75 SH40 cm</v>
          </cell>
          <cell r="F2522">
            <v>79</v>
          </cell>
          <cell r="G2522">
            <v>0</v>
          </cell>
          <cell r="H2522">
            <v>11.5</v>
          </cell>
          <cell r="I2522">
            <v>925</v>
          </cell>
          <cell r="J2522">
            <v>19000</v>
          </cell>
          <cell r="K2522">
            <v>0.5</v>
          </cell>
          <cell r="N2522" t="str">
            <v>Stoel Freistil 173 antraciet B76*D82*H75 cm ZH40 cm</v>
          </cell>
          <cell r="P2522" t="str">
            <v>Fauteuil Freistil 173 anthracite 76*82*H75 cm HS40 cm</v>
          </cell>
          <cell r="R2522" t="str">
            <v>Freistil 173 chair anthracite W76*D82*H75 cm SH40 cm</v>
          </cell>
          <cell r="T2522">
            <v>165</v>
          </cell>
        </row>
        <row r="2523">
          <cell r="A2523">
            <v>4982</v>
          </cell>
          <cell r="B2523" t="str">
            <v>Mietartikel</v>
          </cell>
          <cell r="C2523" t="str">
            <v>Lounge Möbel</v>
          </cell>
          <cell r="D2523" t="str">
            <v>Sessel Freistil 173 brombeer B76*T82*H75 SH40 cm</v>
          </cell>
          <cell r="F2523">
            <v>79</v>
          </cell>
          <cell r="G2523">
            <v>0</v>
          </cell>
          <cell r="H2523">
            <v>11.5</v>
          </cell>
          <cell r="I2523">
            <v>925</v>
          </cell>
          <cell r="J2523">
            <v>19000</v>
          </cell>
          <cell r="K2523">
            <v>0.5</v>
          </cell>
          <cell r="N2523" t="str">
            <v>Stoel Freistil 173 braambes B76*D82*H75 cm ZH40 cm</v>
          </cell>
          <cell r="P2523" t="str">
            <v>Fauteuil Freistil 173 mûre 76*82*H75 cm HS40 cm</v>
          </cell>
          <cell r="R2523" t="str">
            <v>Freistil 173 chair blackberry W76*D82*H75 cm SH40 cm</v>
          </cell>
          <cell r="T2523">
            <v>165</v>
          </cell>
        </row>
        <row r="2524">
          <cell r="A2524">
            <v>4983</v>
          </cell>
          <cell r="B2524" t="str">
            <v>Mietartikel</v>
          </cell>
          <cell r="C2524" t="str">
            <v>Lounge Möbel</v>
          </cell>
          <cell r="D2524" t="str">
            <v>Sessel Freistil 173 blau B76*T82*H75 SH40 cm</v>
          </cell>
          <cell r="F2524">
            <v>79</v>
          </cell>
          <cell r="G2524">
            <v>0</v>
          </cell>
          <cell r="H2524">
            <v>11.5</v>
          </cell>
          <cell r="I2524">
            <v>925</v>
          </cell>
          <cell r="J2524">
            <v>19000</v>
          </cell>
          <cell r="K2524">
            <v>0.5</v>
          </cell>
          <cell r="N2524" t="str">
            <v>Stoel Freistil 173 blauw B76*D82*H75 cm ZH40 cm</v>
          </cell>
          <cell r="P2524" t="str">
            <v>Fauteuil Freistil 173 bleu 76*82*H75 cm HS40 cm</v>
          </cell>
          <cell r="R2524" t="str">
            <v>Freistil 173 chair blue W76*D82*H75 cm SH40 cm</v>
          </cell>
          <cell r="T2524">
            <v>165</v>
          </cell>
        </row>
        <row r="2525">
          <cell r="A2525">
            <v>4984</v>
          </cell>
          <cell r="B2525" t="str">
            <v>Mietartikel</v>
          </cell>
          <cell r="C2525" t="str">
            <v>Lounge Möbel</v>
          </cell>
          <cell r="D2525" t="str">
            <v>Sessel Freistil 173 grün B76*T82*H75 SH40 cm</v>
          </cell>
          <cell r="F2525">
            <v>79</v>
          </cell>
          <cell r="G2525">
            <v>0</v>
          </cell>
          <cell r="H2525">
            <v>11.5</v>
          </cell>
          <cell r="I2525">
            <v>925</v>
          </cell>
          <cell r="J2525">
            <v>19000</v>
          </cell>
          <cell r="K2525">
            <v>0.5</v>
          </cell>
          <cell r="N2525" t="str">
            <v>Stoel Freistil 173 groen B76*D82*H75 cm ZH40 cm</v>
          </cell>
          <cell r="P2525" t="str">
            <v>Fauteuil Freistil 173 vert L76*P82*H75 cm HS40 cm</v>
          </cell>
          <cell r="R2525" t="str">
            <v>Freistil 173 chair green W76*D82*H75 cm SH40 cm</v>
          </cell>
          <cell r="T2525">
            <v>165</v>
          </cell>
        </row>
        <row r="2526">
          <cell r="A2526">
            <v>4985</v>
          </cell>
          <cell r="B2526" t="str">
            <v>Mietartikel</v>
          </cell>
          <cell r="C2526" t="str">
            <v>Lounge Möbel</v>
          </cell>
          <cell r="D2526" t="str">
            <v>Sessel Freistil 173 rot B76*T82*H75 SH40 cm</v>
          </cell>
          <cell r="F2526">
            <v>82.5</v>
          </cell>
          <cell r="G2526">
            <v>0</v>
          </cell>
          <cell r="H2526">
            <v>11.5</v>
          </cell>
          <cell r="I2526">
            <v>925</v>
          </cell>
          <cell r="J2526">
            <v>19000</v>
          </cell>
          <cell r="K2526">
            <v>0.5</v>
          </cell>
          <cell r="N2526" t="str">
            <v>Stoel Freistil 173 rood B76*D82*H75 cm ZH40 cm</v>
          </cell>
          <cell r="P2526" t="str">
            <v>Fauteuil Freistil 173 rouge 76*82*HS40*H75 cm</v>
          </cell>
          <cell r="R2526" t="str">
            <v>Freistil 173 chair red W76*D82*H75 cm SH40 cm</v>
          </cell>
          <cell r="T2526">
            <v>165</v>
          </cell>
        </row>
        <row r="2527">
          <cell r="A2527">
            <v>4986</v>
          </cell>
          <cell r="B2527" t="str">
            <v>Mietartikel</v>
          </cell>
          <cell r="C2527" t="str">
            <v>Lounge Möbel</v>
          </cell>
          <cell r="D2527" t="str">
            <v>Sessel Freistil 173 beige Deauville bouclé</v>
          </cell>
          <cell r="E2527" t="str">
            <v>B76*T82*H75 SH40 cm</v>
          </cell>
          <cell r="F2527">
            <v>175</v>
          </cell>
          <cell r="G2527">
            <v>0</v>
          </cell>
          <cell r="H2527">
            <v>11.5</v>
          </cell>
          <cell r="I2527">
            <v>925</v>
          </cell>
          <cell r="J2527">
            <v>19000</v>
          </cell>
          <cell r="K2527">
            <v>0.5</v>
          </cell>
          <cell r="N2527" t="str">
            <v>Stoel Freistil 173 beige Deauville bouclé</v>
          </cell>
          <cell r="O2527" t="str">
            <v>B76*D82*H75 cm ZH40 cm</v>
          </cell>
          <cell r="P2527" t="str">
            <v>Fauteuil Freistil 173 beige Deauville bouclé</v>
          </cell>
          <cell r="Q2527" t="str">
            <v>76*82*HS40*H75 cm</v>
          </cell>
          <cell r="R2527" t="str">
            <v>Freistil 173 chair beige Deauville bouclé</v>
          </cell>
          <cell r="S2527" t="str">
            <v>W76*D82*H75 cm SH40 cm</v>
          </cell>
          <cell r="T2527">
            <v>367.5</v>
          </cell>
        </row>
        <row r="2528">
          <cell r="A2528">
            <v>4991</v>
          </cell>
          <cell r="B2528" t="str">
            <v>Mietartikel</v>
          </cell>
          <cell r="C2528" t="str">
            <v>Lounge Möbel</v>
          </cell>
          <cell r="D2528" t="str">
            <v>Pouf Freistil 173 anthrazit Ø50 H37 cm</v>
          </cell>
          <cell r="F2528">
            <v>27.5</v>
          </cell>
          <cell r="G2528">
            <v>0</v>
          </cell>
          <cell r="H2528">
            <v>5.75</v>
          </cell>
          <cell r="I2528">
            <v>295</v>
          </cell>
          <cell r="J2528">
            <v>7000</v>
          </cell>
          <cell r="K2528">
            <v>0.15</v>
          </cell>
          <cell r="N2528" t="str">
            <v>Poef Freistil 173 antraciet Ø50*H37 cm</v>
          </cell>
          <cell r="P2528" t="str">
            <v>Pouf Freistil 173 anthracite Ø50*H37 cm</v>
          </cell>
          <cell r="R2528" t="str">
            <v>Freistil 173 pouf anthracite Ø50 cm SH37 cm</v>
          </cell>
          <cell r="T2528">
            <v>82.95</v>
          </cell>
        </row>
        <row r="2529">
          <cell r="A2529">
            <v>4992</v>
          </cell>
          <cell r="B2529" t="str">
            <v>Mietartikel</v>
          </cell>
          <cell r="C2529" t="str">
            <v>Lounge Möbel</v>
          </cell>
          <cell r="D2529" t="str">
            <v>Pouf Freistil 173 brombeer Ø50 H37 cm</v>
          </cell>
          <cell r="F2529">
            <v>27.5</v>
          </cell>
          <cell r="G2529">
            <v>0</v>
          </cell>
          <cell r="H2529">
            <v>5.75</v>
          </cell>
          <cell r="I2529">
            <v>295</v>
          </cell>
          <cell r="J2529">
            <v>7000</v>
          </cell>
          <cell r="K2529">
            <v>0.15</v>
          </cell>
          <cell r="N2529" t="str">
            <v>Poef Freistil 173 braambes Ø50*H37 cm</v>
          </cell>
          <cell r="P2529" t="str">
            <v>Pouf Freistil 173 mûre Ø50*H37 cm</v>
          </cell>
          <cell r="R2529" t="str">
            <v>Freistil 173 pouf blackberry Ø50 cm SH37 cm</v>
          </cell>
          <cell r="T2529">
            <v>82.95</v>
          </cell>
        </row>
        <row r="2530">
          <cell r="A2530">
            <v>4993</v>
          </cell>
          <cell r="B2530" t="str">
            <v>Mietartikel</v>
          </cell>
          <cell r="C2530" t="str">
            <v>Lounge Möbel</v>
          </cell>
          <cell r="D2530" t="str">
            <v>Pouf Freistil 173 blau Ø50 H37 cm</v>
          </cell>
          <cell r="F2530">
            <v>27.5</v>
          </cell>
          <cell r="G2530">
            <v>0</v>
          </cell>
          <cell r="H2530">
            <v>5.75</v>
          </cell>
          <cell r="I2530">
            <v>295</v>
          </cell>
          <cell r="J2530">
            <v>7000</v>
          </cell>
          <cell r="K2530">
            <v>0.15</v>
          </cell>
          <cell r="N2530" t="str">
            <v>Poef Freistil 173 blauw Ø50*H37 cm</v>
          </cell>
          <cell r="P2530" t="str">
            <v>Pouf Freistil 173 bleu Ø50*H37 cm</v>
          </cell>
          <cell r="R2530" t="str">
            <v>Freistil 173 pouf blue Ø50 cm SH37 cm</v>
          </cell>
          <cell r="T2530">
            <v>82.95</v>
          </cell>
        </row>
        <row r="2531">
          <cell r="A2531">
            <v>4994</v>
          </cell>
          <cell r="B2531" t="str">
            <v>Mietartikel</v>
          </cell>
          <cell r="C2531" t="str">
            <v>Lounge Möbel</v>
          </cell>
          <cell r="D2531" t="str">
            <v>Pouf Freistil 173 grün Ø50 H37 cm</v>
          </cell>
          <cell r="F2531">
            <v>27.5</v>
          </cell>
          <cell r="G2531">
            <v>0</v>
          </cell>
          <cell r="H2531">
            <v>5.75</v>
          </cell>
          <cell r="I2531">
            <v>295</v>
          </cell>
          <cell r="J2531">
            <v>7000</v>
          </cell>
          <cell r="K2531">
            <v>0.15</v>
          </cell>
          <cell r="N2531" t="str">
            <v>Poef Freistil 173 groen Ø50*H37 cm</v>
          </cell>
          <cell r="P2531" t="str">
            <v>Pouf Freistil 173 vert Ø50*H37 cm</v>
          </cell>
          <cell r="R2531" t="str">
            <v>Freistil 173 pouf green Ø50 cm SH37 cm</v>
          </cell>
          <cell r="T2531">
            <v>82.95</v>
          </cell>
        </row>
        <row r="2532">
          <cell r="A2532">
            <v>5000</v>
          </cell>
          <cell r="B2532" t="str">
            <v>Dienstleistungsartikel</v>
          </cell>
          <cell r="C2532" t="str">
            <v>Reinigung</v>
          </cell>
          <cell r="D2532" t="str">
            <v>Reinigungskosten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M2532" t="str">
            <v>1</v>
          </cell>
          <cell r="T2532">
            <v>0</v>
          </cell>
        </row>
        <row r="2533">
          <cell r="A2533">
            <v>5001</v>
          </cell>
          <cell r="B2533" t="str">
            <v>Dienstleistungsartikel</v>
          </cell>
          <cell r="C2533" t="str">
            <v>Auf- und Abbau</v>
          </cell>
          <cell r="D2533" t="str">
            <v>Auf- und Abbaukosten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T2533">
            <v>0</v>
          </cell>
        </row>
        <row r="2534">
          <cell r="A2534">
            <v>5010</v>
          </cell>
          <cell r="B2534" t="str">
            <v>Transport</v>
          </cell>
          <cell r="C2534" t="str">
            <v>Hinfahrt</v>
          </cell>
          <cell r="D2534" t="str">
            <v>Maut-/Carnatkosten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M2534" t="str">
            <v>1</v>
          </cell>
          <cell r="T2534">
            <v>0</v>
          </cell>
        </row>
        <row r="2535">
          <cell r="A2535">
            <v>5011</v>
          </cell>
          <cell r="B2535" t="str">
            <v>Transport</v>
          </cell>
          <cell r="C2535" t="str">
            <v>Hinfahrt</v>
          </cell>
          <cell r="D2535" t="str">
            <v>Umschlagkosten geplant</v>
          </cell>
          <cell r="F2535">
            <v>55</v>
          </cell>
          <cell r="G2535">
            <v>0</v>
          </cell>
          <cell r="H2535">
            <v>0</v>
          </cell>
          <cell r="I2535">
            <v>27.5</v>
          </cell>
          <cell r="M2535" t="str">
            <v>1</v>
          </cell>
          <cell r="T2535">
            <v>0</v>
          </cell>
        </row>
        <row r="2536">
          <cell r="A2536">
            <v>5012</v>
          </cell>
          <cell r="B2536" t="str">
            <v>Transport</v>
          </cell>
          <cell r="C2536" t="str">
            <v>Hinfahrt</v>
          </cell>
          <cell r="D2536" t="str">
            <v>Umschlagkosten ungeplant</v>
          </cell>
          <cell r="F2536">
            <v>110</v>
          </cell>
          <cell r="G2536">
            <v>0</v>
          </cell>
          <cell r="H2536">
            <v>0</v>
          </cell>
          <cell r="I2536">
            <v>55</v>
          </cell>
          <cell r="M2536" t="str">
            <v>1</v>
          </cell>
          <cell r="T2536">
            <v>0</v>
          </cell>
        </row>
        <row r="2537">
          <cell r="A2537">
            <v>5014</v>
          </cell>
          <cell r="B2537" t="str">
            <v>Mietartikel</v>
          </cell>
          <cell r="C2537" t="str">
            <v>Bistro-/Terrassenstühle/Hussen</v>
          </cell>
          <cell r="D2537" t="str">
            <v>Stuhlhusse Miami bordeauxrot</v>
          </cell>
          <cell r="F2537">
            <v>4.75</v>
          </cell>
          <cell r="G2537">
            <v>0</v>
          </cell>
          <cell r="H2537">
            <v>4</v>
          </cell>
          <cell r="I2537">
            <v>35.200000000000003</v>
          </cell>
          <cell r="J2537">
            <v>290</v>
          </cell>
          <cell r="K2537">
            <v>1.6999999999999999E-3</v>
          </cell>
          <cell r="L2537">
            <v>2</v>
          </cell>
          <cell r="N2537" t="str">
            <v>Stoelhoes Miami bordeauxrood</v>
          </cell>
          <cell r="P2537" t="str">
            <v>Juponnage Miami bordeaux</v>
          </cell>
          <cell r="R2537" t="str">
            <v>Chair cover Miami bordeaux-red</v>
          </cell>
          <cell r="T2537">
            <v>16.5</v>
          </cell>
        </row>
        <row r="2538">
          <cell r="A2538">
            <v>5015</v>
          </cell>
          <cell r="B2538" t="str">
            <v>Mietartikel</v>
          </cell>
          <cell r="C2538" t="str">
            <v>Bistro-/Terrassenstühle/Hussen</v>
          </cell>
          <cell r="D2538" t="str">
            <v>Stuhlhusse Miami blau</v>
          </cell>
          <cell r="F2538">
            <v>4.75</v>
          </cell>
          <cell r="G2538">
            <v>0</v>
          </cell>
          <cell r="H2538">
            <v>4</v>
          </cell>
          <cell r="I2538">
            <v>35.200000000000003</v>
          </cell>
          <cell r="J2538">
            <v>290</v>
          </cell>
          <cell r="K2538">
            <v>1.6999999999999999E-3</v>
          </cell>
          <cell r="L2538">
            <v>2</v>
          </cell>
          <cell r="N2538" t="str">
            <v>Stoelhoes Miami blauw</v>
          </cell>
          <cell r="P2538" t="str">
            <v>Juponnage Miami bleu</v>
          </cell>
          <cell r="R2538" t="str">
            <v>Chair cover Miami blue</v>
          </cell>
          <cell r="T2538">
            <v>16.5</v>
          </cell>
        </row>
        <row r="2539">
          <cell r="A2539">
            <v>5016</v>
          </cell>
          <cell r="B2539" t="str">
            <v>Mietartikel</v>
          </cell>
          <cell r="C2539" t="str">
            <v>Bistro-/Terrassenstühle/Hussen</v>
          </cell>
          <cell r="D2539" t="str">
            <v>Stuhlhusse Miami creme</v>
          </cell>
          <cell r="F2539">
            <v>4.75</v>
          </cell>
          <cell r="G2539">
            <v>0</v>
          </cell>
          <cell r="H2539">
            <v>4</v>
          </cell>
          <cell r="I2539">
            <v>35.200000000000003</v>
          </cell>
          <cell r="J2539">
            <v>290</v>
          </cell>
          <cell r="K2539">
            <v>1.6999999999999999E-3</v>
          </cell>
          <cell r="L2539">
            <v>2</v>
          </cell>
          <cell r="N2539" t="str">
            <v>Stoelhoes Miami creme</v>
          </cell>
          <cell r="P2539" t="str">
            <v>Juponnage Miami crème</v>
          </cell>
          <cell r="R2539" t="str">
            <v>Chair cover Miami cream</v>
          </cell>
          <cell r="T2539">
            <v>16.5</v>
          </cell>
        </row>
        <row r="2540">
          <cell r="A2540">
            <v>5017</v>
          </cell>
          <cell r="B2540" t="str">
            <v>Mietartikel</v>
          </cell>
          <cell r="C2540" t="str">
            <v>Bistro-/Terrassenstühle/Hussen</v>
          </cell>
          <cell r="D2540" t="str">
            <v>Stuhlhusse Miami schwarz</v>
          </cell>
          <cell r="F2540">
            <v>4.75</v>
          </cell>
          <cell r="G2540">
            <v>0</v>
          </cell>
          <cell r="H2540">
            <v>4</v>
          </cell>
          <cell r="I2540">
            <v>35.200000000000003</v>
          </cell>
          <cell r="J2540">
            <v>290</v>
          </cell>
          <cell r="K2540">
            <v>1.6999999999999999E-3</v>
          </cell>
          <cell r="L2540">
            <v>2</v>
          </cell>
          <cell r="N2540" t="str">
            <v>Stoelhoes Miami zwart</v>
          </cell>
          <cell r="P2540" t="str">
            <v>Juponnage Miami noir</v>
          </cell>
          <cell r="R2540" t="str">
            <v>Chair cover Miami black</v>
          </cell>
          <cell r="T2540">
            <v>16.5</v>
          </cell>
        </row>
        <row r="2541">
          <cell r="A2541">
            <v>5018</v>
          </cell>
          <cell r="B2541" t="str">
            <v>Mietartikel</v>
          </cell>
          <cell r="C2541" t="str">
            <v>Bistro-/Terrassenstühle/Hussen</v>
          </cell>
          <cell r="D2541" t="str">
            <v>Stuhlhusse Miami grün</v>
          </cell>
          <cell r="F2541">
            <v>4.75</v>
          </cell>
          <cell r="G2541">
            <v>0</v>
          </cell>
          <cell r="H2541">
            <v>4</v>
          </cell>
          <cell r="I2541">
            <v>35.200000000000003</v>
          </cell>
          <cell r="J2541">
            <v>290</v>
          </cell>
          <cell r="K2541">
            <v>1.6999999999999999E-3</v>
          </cell>
          <cell r="L2541">
            <v>2</v>
          </cell>
          <cell r="N2541" t="str">
            <v>Stoelhoes Miami groen</v>
          </cell>
          <cell r="P2541" t="str">
            <v>Juponnage Miami vert</v>
          </cell>
          <cell r="R2541" t="str">
            <v>Chair cover Miami green</v>
          </cell>
          <cell r="T2541">
            <v>16.5</v>
          </cell>
        </row>
        <row r="2542">
          <cell r="A2542">
            <v>5019</v>
          </cell>
          <cell r="B2542" t="str">
            <v>Mietartikel</v>
          </cell>
          <cell r="C2542" t="str">
            <v>Bistro-/Terrassenstühle/Hussen</v>
          </cell>
          <cell r="D2542" t="str">
            <v>Stuhlhusse Miami gelb</v>
          </cell>
          <cell r="F2542">
            <v>4.75</v>
          </cell>
          <cell r="G2542">
            <v>0</v>
          </cell>
          <cell r="H2542">
            <v>4</v>
          </cell>
          <cell r="I2542">
            <v>35.200000000000003</v>
          </cell>
          <cell r="J2542">
            <v>290</v>
          </cell>
          <cell r="K2542">
            <v>1.6999999999999999E-3</v>
          </cell>
          <cell r="L2542">
            <v>2</v>
          </cell>
          <cell r="N2542" t="str">
            <v>Stoelhoes Miami geel</v>
          </cell>
          <cell r="P2542" t="str">
            <v>Juponnage Miami jaune</v>
          </cell>
          <cell r="R2542" t="str">
            <v>Chair cover Miami yellow</v>
          </cell>
          <cell r="T2542">
            <v>16.5</v>
          </cell>
        </row>
        <row r="2543">
          <cell r="A2543">
            <v>5020</v>
          </cell>
          <cell r="B2543" t="str">
            <v>Dienstleistungsartikel</v>
          </cell>
          <cell r="C2543" t="str">
            <v>Bügelkosten</v>
          </cell>
          <cell r="D2543" t="str">
            <v>Bügelkosten Stuhlhusse</v>
          </cell>
          <cell r="F2543">
            <v>2</v>
          </cell>
          <cell r="G2543">
            <v>0</v>
          </cell>
          <cell r="H2543">
            <v>0</v>
          </cell>
          <cell r="I2543">
            <v>0</v>
          </cell>
          <cell r="N2543" t="str">
            <v>Strijkkosten stoelhoes</v>
          </cell>
          <cell r="P2543" t="str">
            <v>Frais de repassage pour juponnage</v>
          </cell>
          <cell r="R2543" t="str">
            <v>Ironing price for chair cover</v>
          </cell>
          <cell r="T2543">
            <v>2.2000000000000002</v>
          </cell>
        </row>
        <row r="2544">
          <cell r="A2544">
            <v>5046</v>
          </cell>
          <cell r="B2544" t="str">
            <v>Mietartikel</v>
          </cell>
          <cell r="C2544" t="str">
            <v>Bierzeltgarnituren &amp; Hussen</v>
          </cell>
          <cell r="D2544" t="str">
            <v>Überzug textile taupe Lounger Seat-pillow</v>
          </cell>
          <cell r="F2544">
            <v>4.75</v>
          </cell>
          <cell r="G2544">
            <v>0</v>
          </cell>
          <cell r="H2544">
            <v>3.5</v>
          </cell>
          <cell r="I2544">
            <v>64.900000000000006</v>
          </cell>
          <cell r="N2544" t="str">
            <v>Hoes textile taupe lounger seat-pillow</v>
          </cell>
          <cell r="P2544" t="str">
            <v>Housse assise en tissu taupe pour fauteuil Lounge</v>
          </cell>
          <cell r="R2544" t="str">
            <v>Cover textile taupe lounger seat-pillow</v>
          </cell>
          <cell r="T2544">
            <v>0</v>
          </cell>
        </row>
        <row r="2545">
          <cell r="A2545">
            <v>5047</v>
          </cell>
          <cell r="B2545" t="str">
            <v>Mietartikel</v>
          </cell>
          <cell r="C2545" t="str">
            <v>Bierzeltgarnituren &amp; Hussen</v>
          </cell>
          <cell r="D2545" t="str">
            <v>Überzug textile taupe Lounger Back-pillow</v>
          </cell>
          <cell r="F2545">
            <v>4.75</v>
          </cell>
          <cell r="G2545">
            <v>0</v>
          </cell>
          <cell r="H2545">
            <v>3.5</v>
          </cell>
          <cell r="I2545">
            <v>59.4</v>
          </cell>
          <cell r="N2545" t="str">
            <v>Hoes textile taupe lounger back-pillow</v>
          </cell>
          <cell r="P2545" t="str">
            <v>Housse dos en tissu taupe pour fauteuil Lounge</v>
          </cell>
          <cell r="Q2545" t="str">
            <v>Palissandre/Sylt</v>
          </cell>
          <cell r="R2545" t="str">
            <v>Cover textile taupe lounger back-pillow</v>
          </cell>
          <cell r="T2545">
            <v>0</v>
          </cell>
        </row>
        <row r="2546">
          <cell r="A2546">
            <v>5048</v>
          </cell>
          <cell r="B2546" t="str">
            <v>Mietartikel</v>
          </cell>
          <cell r="C2546" t="str">
            <v>Bierzeltgarnituren &amp; Hussen</v>
          </cell>
          <cell r="D2546" t="str">
            <v>Überzug textile grey Lounger Seat-pillow</v>
          </cell>
          <cell r="F2546">
            <v>4.75</v>
          </cell>
          <cell r="G2546">
            <v>0</v>
          </cell>
          <cell r="H2546">
            <v>3.5</v>
          </cell>
          <cell r="I2546">
            <v>64.900000000000006</v>
          </cell>
          <cell r="N2546" t="str">
            <v>Hoes textile grey lounger seat-pillow</v>
          </cell>
          <cell r="P2546" t="str">
            <v>Housse assise en tissu gris pour fauteuil Lounge</v>
          </cell>
          <cell r="Q2546" t="str">
            <v>Palissandre/Sylt</v>
          </cell>
          <cell r="R2546" t="str">
            <v>Cover textile grey lounger seat-pillow</v>
          </cell>
          <cell r="T2546">
            <v>0</v>
          </cell>
        </row>
        <row r="2547">
          <cell r="A2547">
            <v>5049</v>
          </cell>
          <cell r="B2547" t="str">
            <v>Mietartikel</v>
          </cell>
          <cell r="C2547" t="str">
            <v>Bierzeltgarnituren &amp; Hussen</v>
          </cell>
          <cell r="D2547" t="str">
            <v>Überzug textile grey Lounger Back-pillow</v>
          </cell>
          <cell r="F2547">
            <v>4.75</v>
          </cell>
          <cell r="G2547">
            <v>0</v>
          </cell>
          <cell r="H2547">
            <v>3.5</v>
          </cell>
          <cell r="I2547">
            <v>59.4</v>
          </cell>
          <cell r="N2547" t="str">
            <v>Hoes textile grey lounger back-pillow</v>
          </cell>
          <cell r="P2547" t="str">
            <v>Housse dos en tissu gris pour fauteuil Lounge</v>
          </cell>
          <cell r="Q2547" t="str">
            <v>Palissandre/Sylt</v>
          </cell>
          <cell r="R2547" t="str">
            <v>Cover textile grey lounger back-pillow</v>
          </cell>
          <cell r="T2547">
            <v>0</v>
          </cell>
        </row>
        <row r="2548">
          <cell r="A2548">
            <v>5051</v>
          </cell>
          <cell r="B2548" t="str">
            <v>Mietartikel</v>
          </cell>
          <cell r="C2548" t="str">
            <v>Sylt Outdoor Möbel</v>
          </cell>
          <cell r="D2548" t="str">
            <v>Lounge-Sessel Sylt B90*T93*H60 cm</v>
          </cell>
          <cell r="F2548">
            <v>97.5</v>
          </cell>
          <cell r="G2548">
            <v>0</v>
          </cell>
          <cell r="H2548">
            <v>17.5</v>
          </cell>
          <cell r="I2548">
            <v>764.5</v>
          </cell>
          <cell r="J2548">
            <v>30000</v>
          </cell>
          <cell r="K2548">
            <v>0.4</v>
          </cell>
          <cell r="N2548" t="str">
            <v>Lounger Sylt B90*D93*H60 cm</v>
          </cell>
          <cell r="P2548" t="str">
            <v>Fauteuil Lounge Sylt L79*P93*H60 cm</v>
          </cell>
          <cell r="R2548" t="str">
            <v>Lounger Sylt L90*W93*H60 cm</v>
          </cell>
          <cell r="T2548">
            <v>138</v>
          </cell>
        </row>
        <row r="2549">
          <cell r="A2549">
            <v>5052</v>
          </cell>
          <cell r="B2549" t="str">
            <v>Mietartikel</v>
          </cell>
          <cell r="C2549" t="str">
            <v>Sylt Outdoor Möbel</v>
          </cell>
          <cell r="D2549" t="str">
            <v>Stoff-Kissensatz taupe für Lounge-Sessel Sylt (5053+5054)</v>
          </cell>
          <cell r="F2549">
            <v>23</v>
          </cell>
          <cell r="G2549">
            <v>0</v>
          </cell>
          <cell r="H2549">
            <v>7</v>
          </cell>
          <cell r="I2549">
            <v>0</v>
          </cell>
          <cell r="N2549" t="str">
            <v>Kussenset stof taupe voor lounge-stoel Sylt</v>
          </cell>
          <cell r="P2549" t="str">
            <v>Coussin taupe pour fauteuil Lounge Sylt (5053+5054)</v>
          </cell>
          <cell r="R2549" t="str">
            <v>Cushionset textile taupe for lounge-chair Sylt</v>
          </cell>
          <cell r="T2549">
            <v>0</v>
          </cell>
        </row>
        <row r="2550">
          <cell r="A2550">
            <v>5053</v>
          </cell>
          <cell r="B2550" t="str">
            <v>Mietartikel</v>
          </cell>
          <cell r="C2550" t="str">
            <v>Sylt Outdoor Möbel</v>
          </cell>
          <cell r="D2550" t="str">
            <v>Lounger Seat-pillow Stoff taupe L60*T70*H24 cm</v>
          </cell>
          <cell r="F2550">
            <v>11.5</v>
          </cell>
          <cell r="G2550">
            <v>0</v>
          </cell>
          <cell r="H2550">
            <v>3.5</v>
          </cell>
          <cell r="I2550">
            <v>176</v>
          </cell>
          <cell r="J2550">
            <v>6000</v>
          </cell>
          <cell r="K2550">
            <v>0.1</v>
          </cell>
          <cell r="N2550" t="str">
            <v>Lounger seat-pillow stof taupe L60*D70*H24 cm</v>
          </cell>
          <cell r="P2550" t="str">
            <v>Coussin assise fauteuil Lounge Sylt taupe L60*P70*H24 cm</v>
          </cell>
          <cell r="R2550" t="str">
            <v>Lounger seat-pillow textile taupe L60*W70*H24 cm</v>
          </cell>
          <cell r="T2550">
            <v>22</v>
          </cell>
        </row>
        <row r="2551">
          <cell r="A2551">
            <v>5054</v>
          </cell>
          <cell r="B2551" t="str">
            <v>Mietartikel</v>
          </cell>
          <cell r="C2551" t="str">
            <v>Sylt Outdoor Möbel</v>
          </cell>
          <cell r="D2551" t="str">
            <v>Lounger Back-pillow Stoff taupe L60*T24*H40 cm</v>
          </cell>
          <cell r="F2551">
            <v>11.5</v>
          </cell>
          <cell r="G2551">
            <v>0</v>
          </cell>
          <cell r="H2551">
            <v>3.5</v>
          </cell>
          <cell r="I2551">
            <v>77</v>
          </cell>
          <cell r="J2551">
            <v>2000</v>
          </cell>
          <cell r="K2551">
            <v>0.05</v>
          </cell>
          <cell r="N2551" t="str">
            <v>Lounger back-pillow stof taupe L60*D24*H40 cm</v>
          </cell>
          <cell r="P2551" t="str">
            <v>Coussin dos fauteuil Lounge Sylt taupe L60*P24*H40 cm</v>
          </cell>
          <cell r="R2551" t="str">
            <v>Lounger back-pillow textile taupe L60*W24*H40 cm</v>
          </cell>
          <cell r="T2551">
            <v>16.5</v>
          </cell>
        </row>
        <row r="2552">
          <cell r="A2552">
            <v>5055</v>
          </cell>
          <cell r="B2552" t="str">
            <v>Mietartikel</v>
          </cell>
          <cell r="C2552" t="str">
            <v>Sylt Outdoor Möbel</v>
          </cell>
          <cell r="D2552" t="str">
            <v>Stoff-Kissensatz grau für Lounge-Sessel Sylt (5056+5057)</v>
          </cell>
          <cell r="F2552">
            <v>22</v>
          </cell>
          <cell r="G2552">
            <v>0</v>
          </cell>
          <cell r="H2552">
            <v>6.6</v>
          </cell>
          <cell r="I2552">
            <v>0</v>
          </cell>
          <cell r="N2552" t="str">
            <v>Kussenset stof grijs voor lounge-stoel Sylt</v>
          </cell>
          <cell r="P2552" t="str">
            <v>Coussin gris pour fauteuil Lounge Sylt (5053+5054)</v>
          </cell>
          <cell r="R2552" t="str">
            <v>Cushionset textile grey for lounge-chair Sylt</v>
          </cell>
          <cell r="T2552">
            <v>0</v>
          </cell>
        </row>
        <row r="2553">
          <cell r="A2553">
            <v>5056</v>
          </cell>
          <cell r="B2553" t="str">
            <v>Mietartikel</v>
          </cell>
          <cell r="C2553" t="str">
            <v>Sylt Outdoor Möbel</v>
          </cell>
          <cell r="D2553" t="str">
            <v>Lounger Seat-pillow Stoff grey L60*T70*H24 cm</v>
          </cell>
          <cell r="F2553">
            <v>11.5</v>
          </cell>
          <cell r="G2553">
            <v>0</v>
          </cell>
          <cell r="H2553">
            <v>3.5</v>
          </cell>
          <cell r="I2553">
            <v>176</v>
          </cell>
          <cell r="J2553">
            <v>6000</v>
          </cell>
          <cell r="K2553">
            <v>0.1</v>
          </cell>
          <cell r="N2553" t="str">
            <v>Lounger seat-pillow stof grey L60*D70*H24 cm</v>
          </cell>
          <cell r="P2553" t="str">
            <v>Coussin assise fauteuil Lounge Sylt gris L60*P70*H24 cm</v>
          </cell>
          <cell r="R2553" t="str">
            <v>Lounger seat-pillow textile grey L60*W70*H24 cm</v>
          </cell>
          <cell r="T2553">
            <v>22</v>
          </cell>
        </row>
        <row r="2554">
          <cell r="A2554">
            <v>5057</v>
          </cell>
          <cell r="B2554" t="str">
            <v>Mietartikel</v>
          </cell>
          <cell r="C2554" t="str">
            <v>Sylt Outdoor Möbel</v>
          </cell>
          <cell r="D2554" t="str">
            <v>Lounger Back-pillow Stoff grey L60*T24*H40 cm</v>
          </cell>
          <cell r="F2554">
            <v>11.5</v>
          </cell>
          <cell r="G2554">
            <v>0</v>
          </cell>
          <cell r="H2554">
            <v>3.5</v>
          </cell>
          <cell r="I2554">
            <v>77</v>
          </cell>
          <cell r="J2554">
            <v>2000</v>
          </cell>
          <cell r="K2554">
            <v>0.05</v>
          </cell>
          <cell r="N2554" t="str">
            <v>Lounger back-pillow stof grey L60*D24*H40 cm</v>
          </cell>
          <cell r="P2554" t="str">
            <v>Coussin dos fauteuil Lounge Sylt gris L60*P24*H40 cm</v>
          </cell>
          <cell r="R2554" t="str">
            <v>Lounger back-pillow textile grey L60*W24*H40 cm</v>
          </cell>
          <cell r="T2554">
            <v>16.5</v>
          </cell>
        </row>
        <row r="2555">
          <cell r="A2555">
            <v>5060</v>
          </cell>
          <cell r="B2555" t="str">
            <v>Mietartikel</v>
          </cell>
          <cell r="C2555" t="str">
            <v>Sylt Outdoor Möbel</v>
          </cell>
          <cell r="D2555" t="str">
            <v>Barhocker Sylt B32*SH78 cm</v>
          </cell>
          <cell r="F2555">
            <v>9.5</v>
          </cell>
          <cell r="G2555">
            <v>0</v>
          </cell>
          <cell r="H2555">
            <v>4.5</v>
          </cell>
          <cell r="I2555">
            <v>92.4</v>
          </cell>
          <cell r="J2555">
            <v>5000</v>
          </cell>
          <cell r="K2555">
            <v>0.13</v>
          </cell>
          <cell r="N2555" t="str">
            <v>Barkruk Sylt B32*ZH78 cm</v>
          </cell>
          <cell r="P2555" t="str">
            <v>Tabouret Sylt LA32 HS78 cm</v>
          </cell>
          <cell r="R2555" t="str">
            <v>Bar stool Sylt L32*SH78 cm</v>
          </cell>
          <cell r="T2555">
            <v>0</v>
          </cell>
        </row>
        <row r="2556">
          <cell r="A2556">
            <v>5071</v>
          </cell>
          <cell r="B2556" t="str">
            <v>Mietartikel</v>
          </cell>
          <cell r="C2556" t="str">
            <v>Sylt Outdoor Möbel</v>
          </cell>
          <cell r="D2556" t="str">
            <v>Tischplatte Sylt 80*80*H5 cm</v>
          </cell>
          <cell r="F2556">
            <v>11.5</v>
          </cell>
          <cell r="G2556">
            <v>0</v>
          </cell>
          <cell r="H2556">
            <v>5.75</v>
          </cell>
          <cell r="I2556">
            <v>225.5</v>
          </cell>
          <cell r="J2556">
            <v>6000</v>
          </cell>
          <cell r="K2556">
            <v>0.06</v>
          </cell>
          <cell r="N2556" t="str">
            <v>Tafelblad Sylt 80*80*H5 cm</v>
          </cell>
          <cell r="P2556" t="str">
            <v>Plaque de table Sylt 80*80*H5 cm</v>
          </cell>
          <cell r="R2556" t="str">
            <v>Tabletop Sylt 80*80*H5 cm</v>
          </cell>
          <cell r="T2556">
            <v>19</v>
          </cell>
        </row>
        <row r="2557">
          <cell r="A2557">
            <v>5072</v>
          </cell>
          <cell r="B2557" t="str">
            <v>Mietartikel</v>
          </cell>
          <cell r="C2557" t="str">
            <v>Bierzeltgarnituren &amp; Hussen</v>
          </cell>
          <cell r="D2557" t="str">
            <v>Tischplatte Sylt Ø80*H5 cm</v>
          </cell>
          <cell r="F2557">
            <v>10</v>
          </cell>
          <cell r="G2557">
            <v>0</v>
          </cell>
          <cell r="H2557">
            <v>4</v>
          </cell>
          <cell r="I2557">
            <v>0</v>
          </cell>
          <cell r="J2557">
            <v>6000</v>
          </cell>
          <cell r="K2557">
            <v>0.06</v>
          </cell>
          <cell r="N2557" t="str">
            <v>Tafelblad Sylt Ø80*H5 cm</v>
          </cell>
          <cell r="P2557" t="str">
            <v>Plaque de table Sylt Ø80*H5 cm</v>
          </cell>
          <cell r="T2557">
            <v>32.5</v>
          </cell>
        </row>
        <row r="2558">
          <cell r="A2558">
            <v>5073</v>
          </cell>
          <cell r="B2558" t="str">
            <v>Mietartikel</v>
          </cell>
          <cell r="C2558" t="str">
            <v>Bierzeltgarnituren &amp; Hussen</v>
          </cell>
          <cell r="D2558" t="str">
            <v>Tischplatte Sylt Ø160*H5 cm</v>
          </cell>
          <cell r="F2558">
            <v>34.5</v>
          </cell>
          <cell r="G2558">
            <v>0</v>
          </cell>
          <cell r="H2558">
            <v>8</v>
          </cell>
          <cell r="I2558">
            <v>0</v>
          </cell>
          <cell r="J2558">
            <v>18000</v>
          </cell>
          <cell r="K2558">
            <v>0.28000000000000003</v>
          </cell>
          <cell r="N2558" t="str">
            <v>Tafelblad Sylt Ø160*H5 cm</v>
          </cell>
          <cell r="P2558" t="str">
            <v>Plaque de table Sylt Ø160*H5 cm</v>
          </cell>
          <cell r="T2558">
            <v>100</v>
          </cell>
        </row>
        <row r="2559">
          <cell r="A2559">
            <v>5076</v>
          </cell>
          <cell r="B2559" t="str">
            <v>Mietartikel</v>
          </cell>
          <cell r="C2559" t="str">
            <v>Sylt Outdoor Möbel</v>
          </cell>
          <cell r="D2559" t="str">
            <v>Tischplatte Sylt 160*80*H5 cm</v>
          </cell>
          <cell r="F2559">
            <v>40</v>
          </cell>
          <cell r="G2559">
            <v>0</v>
          </cell>
          <cell r="H2559">
            <v>8</v>
          </cell>
          <cell r="I2559">
            <v>324.5</v>
          </cell>
          <cell r="J2559">
            <v>15000</v>
          </cell>
          <cell r="K2559">
            <v>0.15</v>
          </cell>
          <cell r="N2559" t="str">
            <v>Tafelblad Sylt 160*80*H5 cm</v>
          </cell>
          <cell r="P2559" t="str">
            <v>Plaque de table Sylt 160*80*H5 cm</v>
          </cell>
          <cell r="R2559" t="str">
            <v>Tabletop Sylt 160*80*H5 cm</v>
          </cell>
          <cell r="T2559">
            <v>110</v>
          </cell>
        </row>
        <row r="2560">
          <cell r="A2560">
            <v>5083</v>
          </cell>
          <cell r="B2560" t="str">
            <v>Mietartikel</v>
          </cell>
          <cell r="C2560" t="str">
            <v>Sylt Outdoor Möbel</v>
          </cell>
          <cell r="D2560" t="str">
            <v>Sitz Sylt für Barhocker Monza</v>
          </cell>
          <cell r="F2560">
            <v>0.6</v>
          </cell>
          <cell r="G2560">
            <v>0</v>
          </cell>
          <cell r="H2560">
            <v>1</v>
          </cell>
          <cell r="I2560">
            <v>141.9</v>
          </cell>
          <cell r="J2560">
            <v>1000</v>
          </cell>
          <cell r="K2560">
            <v>9.4999999999999998E-3</v>
          </cell>
          <cell r="N2560" t="str">
            <v>Zitting Sylt voor barkruk Monza</v>
          </cell>
          <cell r="P2560" t="str">
            <v>Siège Sylt pour tabouret Monza</v>
          </cell>
          <cell r="R2560" t="str">
            <v>Seat Sylt for bar stool Monza</v>
          </cell>
          <cell r="T2560">
            <v>6.75</v>
          </cell>
        </row>
        <row r="2561">
          <cell r="A2561">
            <v>5086</v>
          </cell>
          <cell r="B2561" t="str">
            <v>Mietartikel</v>
          </cell>
          <cell r="C2561" t="str">
            <v>Sylt Outdoor Möbel</v>
          </cell>
          <cell r="D2561" t="str">
            <v>Sitzbank Sylt klappbar B160*T30*H50 cm</v>
          </cell>
          <cell r="F2561">
            <v>31.5</v>
          </cell>
          <cell r="G2561">
            <v>0</v>
          </cell>
          <cell r="H2561">
            <v>8</v>
          </cell>
          <cell r="I2561">
            <v>577.5</v>
          </cell>
          <cell r="J2561">
            <v>18</v>
          </cell>
          <cell r="K2561">
            <v>0.15</v>
          </cell>
          <cell r="M2561" t="str">
            <v>20</v>
          </cell>
          <cell r="N2561" t="str">
            <v>Bank Sylt inklapbaar B160*D30*H50 cm</v>
          </cell>
          <cell r="P2561" t="str">
            <v>Banc Sylt pliable 160*30*H50 cm</v>
          </cell>
          <cell r="R2561" t="str">
            <v>Bench Sylt foldable W160*D30*H50 cm</v>
          </cell>
          <cell r="T2561">
            <v>92.5</v>
          </cell>
        </row>
        <row r="2562">
          <cell r="A2562">
            <v>5087</v>
          </cell>
          <cell r="B2562" t="str">
            <v>Mietartikel</v>
          </cell>
          <cell r="C2562" t="str">
            <v>Bierzeltgarnituren &amp; Hussen</v>
          </cell>
          <cell r="D2562" t="str">
            <v>Filzauflage für Sitzbank Sylt 157*27</v>
          </cell>
          <cell r="F2562">
            <v>5.5</v>
          </cell>
          <cell r="G2562">
            <v>0</v>
          </cell>
          <cell r="H2562">
            <v>2</v>
          </cell>
          <cell r="I2562">
            <v>0</v>
          </cell>
          <cell r="N2562" t="str">
            <v>Viltkussen voor bank Sylt 157*27</v>
          </cell>
          <cell r="P2562" t="str">
            <v>Coussin en feutre pour banc Sylt 157*27 cm</v>
          </cell>
          <cell r="R2562" t="str">
            <v>Felt pad for bench Sylt 157*27</v>
          </cell>
          <cell r="T2562">
            <v>0</v>
          </cell>
        </row>
        <row r="2563">
          <cell r="A2563">
            <v>5092</v>
          </cell>
          <cell r="B2563" t="str">
            <v>Mietartikel</v>
          </cell>
          <cell r="C2563" t="str">
            <v>Sylt Outdoor Möbel</v>
          </cell>
          <cell r="D2563" t="str">
            <v>Holzwürfel Sylt L40*B40*H40 cm</v>
          </cell>
          <cell r="F2563">
            <v>28</v>
          </cell>
          <cell r="G2563">
            <v>0</v>
          </cell>
          <cell r="H2563">
            <v>7</v>
          </cell>
          <cell r="I2563">
            <v>192.5</v>
          </cell>
          <cell r="J2563">
            <v>6000</v>
          </cell>
          <cell r="K2563">
            <v>0.08</v>
          </cell>
          <cell r="N2563" t="str">
            <v>Houten kubus Sylt L40*B40*H40 cm</v>
          </cell>
          <cell r="P2563" t="str">
            <v>Cube Lounge Sylt 40*40*H40 cm</v>
          </cell>
          <cell r="R2563" t="str">
            <v>Lounge-cube Sylt W40*D40*H40 cm</v>
          </cell>
          <cell r="T2563">
            <v>54</v>
          </cell>
        </row>
        <row r="2564">
          <cell r="A2564">
            <v>5093</v>
          </cell>
          <cell r="B2564" t="str">
            <v>Mietartikel</v>
          </cell>
          <cell r="C2564" t="str">
            <v>Lounge Möbel</v>
          </cell>
          <cell r="D2564" t="str">
            <v>Lounge-Holzsteg Sylt 73*35*H8 cm</v>
          </cell>
          <cell r="F2564">
            <v>12</v>
          </cell>
          <cell r="G2564">
            <v>0</v>
          </cell>
          <cell r="H2564">
            <v>7</v>
          </cell>
          <cell r="I2564">
            <v>174.9</v>
          </cell>
          <cell r="J2564">
            <v>5500</v>
          </cell>
          <cell r="K2564">
            <v>0.03</v>
          </cell>
          <cell r="N2564" t="str">
            <v>Lounge-afdekplaat Sylt 73*35*H8 cm</v>
          </cell>
          <cell r="P2564" t="str">
            <v>Traverse de lounge Sylt 73*35*H8 cm</v>
          </cell>
          <cell r="R2564" t="str">
            <v>Lounge-bar Sylt 73*35*H8 cm</v>
          </cell>
          <cell r="T2564">
            <v>27.5</v>
          </cell>
        </row>
        <row r="2565">
          <cell r="A2565">
            <v>5094</v>
          </cell>
          <cell r="B2565" t="str">
            <v>Mietartikel</v>
          </cell>
          <cell r="C2565" t="str">
            <v>Sylt Outdoor Möbel</v>
          </cell>
          <cell r="D2565" t="str">
            <v>Stehtisch Kubus Sylt L40*B40*H110 cm</v>
          </cell>
          <cell r="F2565">
            <v>43.5</v>
          </cell>
          <cell r="G2565">
            <v>0</v>
          </cell>
          <cell r="H2565">
            <v>10.5</v>
          </cell>
          <cell r="I2565">
            <v>258.5</v>
          </cell>
          <cell r="J2565">
            <v>14000</v>
          </cell>
          <cell r="K2565">
            <v>0.2</v>
          </cell>
          <cell r="N2565" t="str">
            <v>Statafel Kubus Sylt L40*B40*H110 cm</v>
          </cell>
          <cell r="P2565" t="str">
            <v>Table haute Kubus Sylt 40*40*H110 cm</v>
          </cell>
          <cell r="R2565" t="str">
            <v>Bar table Kubus Sylt W40*D40*H110 cm</v>
          </cell>
          <cell r="T2565">
            <v>77.5</v>
          </cell>
        </row>
        <row r="2566">
          <cell r="A2566">
            <v>5096</v>
          </cell>
          <cell r="B2566" t="str">
            <v>Mietartikel</v>
          </cell>
          <cell r="C2566" t="str">
            <v>Sylt Outdoor Möbel</v>
          </cell>
          <cell r="D2566" t="str">
            <v>Zinzo Massif Sylt 40*40*H10 cm</v>
          </cell>
          <cell r="F2566">
            <v>8.5</v>
          </cell>
          <cell r="G2566">
            <v>0</v>
          </cell>
          <cell r="H2566">
            <v>4.75</v>
          </cell>
          <cell r="I2566">
            <v>148.5</v>
          </cell>
          <cell r="J2566">
            <v>3000</v>
          </cell>
          <cell r="K2566">
            <v>0.02</v>
          </cell>
          <cell r="N2566" t="str">
            <v>Massif Sylt 40*40*H10 cm</v>
          </cell>
          <cell r="P2566" t="str">
            <v>Plateau massif Sylt 40*40*H10 cm</v>
          </cell>
          <cell r="Q2566" t="str">
            <v>(à combiner avec code 6170 ou 6172)</v>
          </cell>
          <cell r="R2566" t="str">
            <v>Massif Sylt 40*40*H10 cm</v>
          </cell>
          <cell r="T2566">
            <v>16.5</v>
          </cell>
        </row>
        <row r="2567">
          <cell r="A2567">
            <v>5102</v>
          </cell>
          <cell r="B2567" t="str">
            <v>Mietartikel</v>
          </cell>
          <cell r="C2567" t="str">
            <v>Lounge Möbel</v>
          </cell>
          <cell r="D2567" t="str">
            <v>Cocktail-Sessel About a Lounge AAL 81 gepolstert Curry-</v>
          </cell>
          <cell r="E2567" t="str">
            <v>Melange mit Drehfuß schwarz B76xT73*SH37*H81 cm</v>
          </cell>
          <cell r="F2567">
            <v>149.5</v>
          </cell>
          <cell r="G2567">
            <v>0</v>
          </cell>
          <cell r="H2567">
            <v>29</v>
          </cell>
          <cell r="I2567">
            <v>1475</v>
          </cell>
          <cell r="J2567">
            <v>20000</v>
          </cell>
          <cell r="K2567">
            <v>1</v>
          </cell>
          <cell r="N2567" t="str">
            <v>Lounge chair About a Lounge AAL 81 gestoffeerd curry-</v>
          </cell>
          <cell r="O2567" t="str">
            <v>melange met draaivoet zwart B76xD73*ZH37*H81 cm</v>
          </cell>
          <cell r="P2567" t="str">
            <v>x</v>
          </cell>
          <cell r="R2567" t="str">
            <v>Lounge chair About a Lounge AAL 81 upholstered Curry-</v>
          </cell>
          <cell r="S2567" t="str">
            <v>Melange with black swivel base W76xD73*SH37*H81 cm</v>
          </cell>
          <cell r="T2567">
            <v>220</v>
          </cell>
        </row>
        <row r="2568">
          <cell r="A2568">
            <v>5103</v>
          </cell>
          <cell r="B2568" t="str">
            <v>Mietartikel</v>
          </cell>
          <cell r="C2568" t="str">
            <v>Lounge Möbel</v>
          </cell>
          <cell r="D2568" t="str">
            <v>Sitzkissen Curry-Melange für Drehsessel AAL81</v>
          </cell>
          <cell r="E2568" t="str">
            <v>About a Lounge</v>
          </cell>
          <cell r="F2568">
            <v>28.5</v>
          </cell>
          <cell r="G2568">
            <v>0</v>
          </cell>
          <cell r="H2568">
            <v>7</v>
          </cell>
          <cell r="I2568">
            <v>225</v>
          </cell>
          <cell r="J2568">
            <v>1500</v>
          </cell>
          <cell r="K2568">
            <v>2.5000000000000001E-2</v>
          </cell>
          <cell r="N2568" t="str">
            <v>Zitkussen Curry-Melange voor lounge chair</v>
          </cell>
          <cell r="O2568" t="str">
            <v>About a Lounge AAL 81</v>
          </cell>
          <cell r="P2568" t="str">
            <v>x</v>
          </cell>
          <cell r="R2568" t="str">
            <v>Seat cushion upholstered Curry-Melange for lounge chair</v>
          </cell>
          <cell r="S2568" t="str">
            <v>About a Lounge AAL 81</v>
          </cell>
          <cell r="T2568">
            <v>55</v>
          </cell>
        </row>
        <row r="2569">
          <cell r="A2569">
            <v>5104</v>
          </cell>
          <cell r="B2569" t="str">
            <v>Mietartikel</v>
          </cell>
          <cell r="C2569" t="str">
            <v>Tischwäsche</v>
          </cell>
          <cell r="D2569" t="str">
            <v>Stehtischüberzug Taft Lady Ø80 schwarz</v>
          </cell>
          <cell r="F2569">
            <v>17</v>
          </cell>
          <cell r="G2569">
            <v>0</v>
          </cell>
          <cell r="H2569">
            <v>4.75</v>
          </cell>
          <cell r="I2569">
            <v>82.5</v>
          </cell>
          <cell r="J2569">
            <v>1000</v>
          </cell>
          <cell r="K2569">
            <v>0.05</v>
          </cell>
          <cell r="N2569" t="str">
            <v>Stataftaelhoes tafta Lady Ø80 zwart</v>
          </cell>
          <cell r="P2569" t="str">
            <v>Juponnage taffetas Lady Ø 80 noir pour table haute</v>
          </cell>
          <cell r="R2569" t="str">
            <v>Cover for bar table taffeta Lady Ø80 black</v>
          </cell>
          <cell r="T2569">
            <v>0</v>
          </cell>
        </row>
        <row r="2570">
          <cell r="A2570">
            <v>5105</v>
          </cell>
          <cell r="B2570" t="str">
            <v>Mietartikel</v>
          </cell>
          <cell r="C2570" t="str">
            <v>Lounge Möbel</v>
          </cell>
          <cell r="D2570" t="str">
            <v>Cocktail-Sessel About a Lounge AAL 81 gepolstert Korall-rot</v>
          </cell>
          <cell r="E2570" t="str">
            <v>mit Drehfuß schwarz B76xT73*SH37*H81 cm</v>
          </cell>
          <cell r="F2570">
            <v>149.5</v>
          </cell>
          <cell r="G2570">
            <v>0</v>
          </cell>
          <cell r="H2570">
            <v>29</v>
          </cell>
          <cell r="I2570">
            <v>1475</v>
          </cell>
          <cell r="J2570">
            <v>20000</v>
          </cell>
          <cell r="K2570">
            <v>1</v>
          </cell>
          <cell r="N2570" t="str">
            <v>Lounge chair About a Lounge AAL 81 gestoffeerd koraal-rood</v>
          </cell>
          <cell r="O2570" t="str">
            <v>met draaivoet zwart B76xD73*ZH37*H81 cm</v>
          </cell>
          <cell r="P2570" t="str">
            <v>x</v>
          </cell>
          <cell r="R2570" t="str">
            <v>Lounge chair About a Lounge AAL 81 upholstered coral-red</v>
          </cell>
          <cell r="S2570" t="str">
            <v>with black swivel base W76xD73*SH37*H81 cm</v>
          </cell>
          <cell r="T2570">
            <v>220</v>
          </cell>
        </row>
        <row r="2571">
          <cell r="A2571">
            <v>5106</v>
          </cell>
          <cell r="B2571" t="str">
            <v>Mietartikel</v>
          </cell>
          <cell r="C2571" t="str">
            <v>Lounge Möbel</v>
          </cell>
          <cell r="D2571" t="str">
            <v>Sitzkissen Korall-rot für Drehsessel AAL 81</v>
          </cell>
          <cell r="E2571" t="str">
            <v>About a Lounge</v>
          </cell>
          <cell r="F2571">
            <v>28.5</v>
          </cell>
          <cell r="G2571">
            <v>0</v>
          </cell>
          <cell r="H2571">
            <v>7</v>
          </cell>
          <cell r="I2571">
            <v>225</v>
          </cell>
          <cell r="J2571">
            <v>1500</v>
          </cell>
          <cell r="K2571">
            <v>2.5000000000000001E-2</v>
          </cell>
          <cell r="N2571" t="str">
            <v>Zitkussen koraal-rood voor lounge chair</v>
          </cell>
          <cell r="O2571" t="str">
            <v>About a Lounge AAL 81</v>
          </cell>
          <cell r="P2571" t="str">
            <v>x</v>
          </cell>
          <cell r="R2571" t="str">
            <v>Seat cushion upholstered coral-red for lounge chair</v>
          </cell>
          <cell r="S2571" t="str">
            <v>About a Lounge AAL 81</v>
          </cell>
          <cell r="T2571">
            <v>55</v>
          </cell>
        </row>
        <row r="2572">
          <cell r="A2572">
            <v>5107</v>
          </cell>
          <cell r="B2572" t="str">
            <v>Mietartikel</v>
          </cell>
          <cell r="C2572" t="str">
            <v>Tischwäsche</v>
          </cell>
          <cell r="D2572" t="str">
            <v>Stehtischüberzug Taft Lady Ø80 karamell</v>
          </cell>
          <cell r="F2572">
            <v>17</v>
          </cell>
          <cell r="G2572">
            <v>0</v>
          </cell>
          <cell r="H2572">
            <v>5</v>
          </cell>
          <cell r="I2572">
            <v>82.5</v>
          </cell>
          <cell r="J2572">
            <v>1000</v>
          </cell>
          <cell r="K2572">
            <v>0.05</v>
          </cell>
          <cell r="N2572" t="str">
            <v>Stataftaelhoes tafta Lady Ø80 caramel</v>
          </cell>
          <cell r="P2572" t="str">
            <v>Juponnage taffetas Lady Ø 80 caramel pour table haute</v>
          </cell>
          <cell r="R2572" t="str">
            <v>Cover for bar table taffeta Lady Ø80 caramel</v>
          </cell>
          <cell r="T2572">
            <v>0</v>
          </cell>
        </row>
        <row r="2573">
          <cell r="A2573">
            <v>5110</v>
          </cell>
          <cell r="B2573" t="str">
            <v>Mietartikel</v>
          </cell>
          <cell r="C2573" t="str">
            <v>Tischwäsche</v>
          </cell>
          <cell r="D2573" t="str">
            <v>Stehtischüberzug Taft Lady Ø80 absinth</v>
          </cell>
          <cell r="F2573">
            <v>17</v>
          </cell>
          <cell r="G2573">
            <v>0</v>
          </cell>
          <cell r="H2573">
            <v>5</v>
          </cell>
          <cell r="I2573">
            <v>82.5</v>
          </cell>
          <cell r="J2573">
            <v>1000</v>
          </cell>
          <cell r="K2573">
            <v>0.05</v>
          </cell>
          <cell r="N2573" t="str">
            <v>Stataftaelhoes tafta Lady Ø80 mosterdgroen</v>
          </cell>
          <cell r="P2573" t="str">
            <v>Juponnage taffetas Lady Ø 80 absinthe pour table haute</v>
          </cell>
          <cell r="R2573" t="str">
            <v>Cover for bar table taffeta Lady Ø80 musterd-green</v>
          </cell>
          <cell r="T2573">
            <v>0</v>
          </cell>
        </row>
        <row r="2574">
          <cell r="A2574">
            <v>5111</v>
          </cell>
          <cell r="B2574" t="str">
            <v>Mietartikel</v>
          </cell>
          <cell r="C2574" t="str">
            <v>Tischwäsche</v>
          </cell>
          <cell r="D2574" t="str">
            <v>Stehtischüberzug Taft Lady Ø80 kaki</v>
          </cell>
          <cell r="F2574">
            <v>17</v>
          </cell>
          <cell r="G2574">
            <v>0</v>
          </cell>
          <cell r="H2574">
            <v>5</v>
          </cell>
          <cell r="I2574">
            <v>82.5</v>
          </cell>
          <cell r="J2574">
            <v>1000</v>
          </cell>
          <cell r="K2574">
            <v>0.05</v>
          </cell>
          <cell r="N2574" t="str">
            <v>Stataftaelhoes tafta Lady Ø80 kaki</v>
          </cell>
          <cell r="P2574" t="str">
            <v>Juponnage taffetas Lady Ø 80 kaki pour table haute</v>
          </cell>
          <cell r="R2574" t="str">
            <v>Cover for bar table taffeta Lady Ø80 khaki</v>
          </cell>
          <cell r="T2574">
            <v>0</v>
          </cell>
        </row>
        <row r="2575">
          <cell r="A2575">
            <v>5112</v>
          </cell>
          <cell r="B2575" t="str">
            <v>Mietartikel</v>
          </cell>
          <cell r="C2575" t="str">
            <v>Tischwäsche</v>
          </cell>
          <cell r="D2575" t="str">
            <v>Stehtischüberzug Taft Lady Ø80 pink</v>
          </cell>
          <cell r="F2575">
            <v>17</v>
          </cell>
          <cell r="G2575">
            <v>0</v>
          </cell>
          <cell r="H2575">
            <v>5</v>
          </cell>
          <cell r="I2575">
            <v>82.5</v>
          </cell>
          <cell r="J2575">
            <v>1000</v>
          </cell>
          <cell r="K2575">
            <v>0.05</v>
          </cell>
          <cell r="N2575" t="str">
            <v>Stataftaelhoes tafta Lady Ø80 lila</v>
          </cell>
          <cell r="P2575" t="str">
            <v>Juponnage taffetas Lady Ø 80 rose pour table haute</v>
          </cell>
          <cell r="R2575" t="str">
            <v>Cover for bar table taffeta Lady Ø80 lilac</v>
          </cell>
          <cell r="T2575">
            <v>0</v>
          </cell>
        </row>
        <row r="2576">
          <cell r="A2576">
            <v>5113</v>
          </cell>
          <cell r="B2576" t="str">
            <v>Mietartikel</v>
          </cell>
          <cell r="C2576" t="str">
            <v>Tischwäsche</v>
          </cell>
          <cell r="D2576" t="str">
            <v>Stehtischüberzug Taft Lady Ø80 violett</v>
          </cell>
          <cell r="F2576">
            <v>17</v>
          </cell>
          <cell r="G2576">
            <v>0</v>
          </cell>
          <cell r="H2576">
            <v>5</v>
          </cell>
          <cell r="I2576">
            <v>82.5</v>
          </cell>
          <cell r="J2576">
            <v>1000</v>
          </cell>
          <cell r="K2576">
            <v>0.05</v>
          </cell>
          <cell r="N2576" t="str">
            <v>Stataftaelhoes tafta Lady Ø80 lavendel</v>
          </cell>
          <cell r="P2576" t="str">
            <v>Juponnage taffetas Lady Ø 80 violet pour table haute</v>
          </cell>
          <cell r="R2576" t="str">
            <v>Cover for bar table taffeta Lady Ø80 lavender</v>
          </cell>
          <cell r="T2576">
            <v>0</v>
          </cell>
        </row>
        <row r="2577">
          <cell r="A2577">
            <v>5114</v>
          </cell>
          <cell r="B2577" t="str">
            <v>Mietartikel</v>
          </cell>
          <cell r="C2577" t="str">
            <v>Tischwäsche</v>
          </cell>
          <cell r="D2577" t="str">
            <v>Stehtischüberzug Taft Lady Ø80 pflaume</v>
          </cell>
          <cell r="F2577">
            <v>17</v>
          </cell>
          <cell r="G2577">
            <v>0</v>
          </cell>
          <cell r="H2577">
            <v>5</v>
          </cell>
          <cell r="I2577">
            <v>82.5</v>
          </cell>
          <cell r="J2577">
            <v>1000</v>
          </cell>
          <cell r="K2577">
            <v>0.05</v>
          </cell>
          <cell r="N2577" t="str">
            <v>Stataftaelhoes tafta Lady Ø80 paars</v>
          </cell>
          <cell r="P2577" t="str">
            <v>Juponnage taffetas Lady Ø 80 prune pour table haute</v>
          </cell>
          <cell r="R2577" t="str">
            <v>Cover for bar table taffeta Lady Ø80 purple</v>
          </cell>
          <cell r="T2577">
            <v>0</v>
          </cell>
        </row>
        <row r="2578">
          <cell r="A2578">
            <v>5115</v>
          </cell>
          <cell r="B2578" t="str">
            <v>Mietartikel</v>
          </cell>
          <cell r="C2578" t="str">
            <v>Tischwäsche</v>
          </cell>
          <cell r="D2578" t="str">
            <v>Stehtischüberzug Taft Lady Ø80 kreide</v>
          </cell>
          <cell r="F2578">
            <v>17</v>
          </cell>
          <cell r="G2578">
            <v>0</v>
          </cell>
          <cell r="H2578">
            <v>5</v>
          </cell>
          <cell r="I2578">
            <v>82.5</v>
          </cell>
          <cell r="J2578">
            <v>1000</v>
          </cell>
          <cell r="K2578">
            <v>0.05</v>
          </cell>
          <cell r="N2578" t="str">
            <v>Stataftaelhoes tafta Lady Ø80 eierschaal</v>
          </cell>
          <cell r="P2578" t="str">
            <v>Juponnage taffetas Lady Ø 80 pastel pour table haute</v>
          </cell>
          <cell r="R2578" t="str">
            <v>Cover for bar table taffeta Lady Ø80 eggshell</v>
          </cell>
          <cell r="T2578">
            <v>0</v>
          </cell>
        </row>
        <row r="2579">
          <cell r="A2579">
            <v>5116</v>
          </cell>
          <cell r="B2579" t="str">
            <v>Mietartikel</v>
          </cell>
          <cell r="C2579" t="str">
            <v>Tischwäsche</v>
          </cell>
          <cell r="D2579" t="str">
            <v>Stehtischüberzug Taft Lady Ø80 orange</v>
          </cell>
          <cell r="F2579">
            <v>17</v>
          </cell>
          <cell r="G2579">
            <v>0</v>
          </cell>
          <cell r="H2579">
            <v>5</v>
          </cell>
          <cell r="I2579">
            <v>82.5</v>
          </cell>
          <cell r="J2579">
            <v>1000</v>
          </cell>
          <cell r="K2579">
            <v>0.05</v>
          </cell>
          <cell r="N2579" t="str">
            <v>Stataftaelhoes tafta Lady Ø80 oranje</v>
          </cell>
          <cell r="P2579" t="str">
            <v>Juponnage taffetas Lady Ø 80 orange pour table haute</v>
          </cell>
          <cell r="R2579" t="str">
            <v>Cover for bar table taffeta Lady Ø80 orange</v>
          </cell>
          <cell r="T2579">
            <v>0</v>
          </cell>
        </row>
        <row r="2580">
          <cell r="A2580">
            <v>5117</v>
          </cell>
          <cell r="B2580" t="str">
            <v>Mietartikel</v>
          </cell>
          <cell r="C2580" t="str">
            <v>Tischwäsche</v>
          </cell>
          <cell r="D2580" t="str">
            <v>Stehtischüberzug Taft Lady Ø80 cognac</v>
          </cell>
          <cell r="F2580">
            <v>17</v>
          </cell>
          <cell r="G2580">
            <v>0</v>
          </cell>
          <cell r="H2580">
            <v>5</v>
          </cell>
          <cell r="I2580">
            <v>82.5</v>
          </cell>
          <cell r="J2580">
            <v>1000</v>
          </cell>
          <cell r="K2580">
            <v>0.05</v>
          </cell>
          <cell r="N2580" t="str">
            <v>Stataftaelhoes tafta Lady Ø80 chocolade</v>
          </cell>
          <cell r="P2580" t="str">
            <v>Juponnage taffetas Lady Ø 80 cognac pour table haute</v>
          </cell>
          <cell r="R2580" t="str">
            <v>Cover for bar table taffeta Lady Ø80 chocolate</v>
          </cell>
          <cell r="T2580">
            <v>0</v>
          </cell>
        </row>
        <row r="2581">
          <cell r="A2581">
            <v>5120</v>
          </cell>
          <cell r="B2581" t="str">
            <v>Mietartikel</v>
          </cell>
          <cell r="C2581" t="str">
            <v>IITTALA Aino Aalto</v>
          </cell>
          <cell r="D2581" t="str">
            <v>Wasserbecher Aino Aalto grün 33 cl H11 cm</v>
          </cell>
          <cell r="F2581">
            <v>0.42</v>
          </cell>
          <cell r="G2581">
            <v>0.12</v>
          </cell>
          <cell r="H2581">
            <v>0</v>
          </cell>
          <cell r="I2581">
            <v>6.9</v>
          </cell>
          <cell r="J2581">
            <v>275</v>
          </cell>
          <cell r="K2581">
            <v>2.5000000000000001E-3</v>
          </cell>
          <cell r="M2581" t="str">
            <v>25</v>
          </cell>
          <cell r="N2581" t="str">
            <v>Waterglas Aino Aalto groen 33 cl H11 cm</v>
          </cell>
          <cell r="P2581" t="str">
            <v>Verre à eau Aino Aalto vert 30 cl H11 cm</v>
          </cell>
          <cell r="R2581" t="str">
            <v>Water tumbler Aino Aalto green 33 cl H11 cm</v>
          </cell>
          <cell r="T2581">
            <v>1.3125</v>
          </cell>
        </row>
        <row r="2582">
          <cell r="A2582">
            <v>5121</v>
          </cell>
          <cell r="B2582" t="str">
            <v>Mietartikel</v>
          </cell>
          <cell r="C2582" t="str">
            <v>IITTALA Aino Aalto</v>
          </cell>
          <cell r="D2582" t="str">
            <v>Wasserbecher Aino Aalto grau 33 cl H11 cm</v>
          </cell>
          <cell r="F2582">
            <v>0.42</v>
          </cell>
          <cell r="G2582">
            <v>0.12</v>
          </cell>
          <cell r="H2582">
            <v>0</v>
          </cell>
          <cell r="I2582">
            <v>6.9</v>
          </cell>
          <cell r="J2582">
            <v>275</v>
          </cell>
          <cell r="K2582">
            <v>2.5000000000000001E-3</v>
          </cell>
          <cell r="M2582" t="str">
            <v>25</v>
          </cell>
          <cell r="N2582" t="str">
            <v>Waterglas Aino Aalto grijs 33 cl H11 cm</v>
          </cell>
          <cell r="P2582" t="str">
            <v>Verre à eau Aino Aalto gris 30 cl H11 cm</v>
          </cell>
          <cell r="R2582" t="str">
            <v>Water tumbler Aino Aalto grey 33 cl H11 cm</v>
          </cell>
          <cell r="T2582">
            <v>1.3125</v>
          </cell>
        </row>
        <row r="2583">
          <cell r="A2583">
            <v>5122</v>
          </cell>
          <cell r="B2583" t="str">
            <v>Mietartikel</v>
          </cell>
          <cell r="C2583" t="str">
            <v>IITTALA Aino Aalto</v>
          </cell>
          <cell r="D2583" t="str">
            <v>Wasserbecher Aino Aalto blau 33 cl H11 cm</v>
          </cell>
          <cell r="F2583">
            <v>0.42</v>
          </cell>
          <cell r="G2583">
            <v>0.12</v>
          </cell>
          <cell r="H2583">
            <v>0</v>
          </cell>
          <cell r="I2583">
            <v>6.9</v>
          </cell>
          <cell r="J2583">
            <v>275</v>
          </cell>
          <cell r="K2583">
            <v>2.5000000000000001E-3</v>
          </cell>
          <cell r="M2583" t="str">
            <v>25</v>
          </cell>
          <cell r="N2583" t="str">
            <v>Waterglas Aino Aalto blauw 33 cl H11 cm</v>
          </cell>
          <cell r="P2583" t="str">
            <v>Verre à eau Aino Aalto bleu 30 cl H11 cm</v>
          </cell>
          <cell r="R2583" t="str">
            <v>Water tumbler Aino Aalto blue 33 cl H11 cm</v>
          </cell>
          <cell r="T2583">
            <v>1.3125</v>
          </cell>
        </row>
        <row r="2584">
          <cell r="A2584">
            <v>5130</v>
          </cell>
          <cell r="B2584" t="str">
            <v>Mietartikel</v>
          </cell>
          <cell r="C2584" t="str">
            <v>Sonstiges Glas</v>
          </cell>
          <cell r="D2584" t="str">
            <v>Wasserpokal Lempi ametyst 34 cl H12 cm</v>
          </cell>
          <cell r="F2584">
            <v>0.36</v>
          </cell>
          <cell r="G2584">
            <v>0.11</v>
          </cell>
          <cell r="I2584">
            <v>0</v>
          </cell>
          <cell r="J2584">
            <v>250</v>
          </cell>
          <cell r="K2584">
            <v>3.0000000000000001E-3</v>
          </cell>
          <cell r="M2584" t="str">
            <v>25</v>
          </cell>
          <cell r="N2584" t="str">
            <v>Water goblet Lempi amethist 34 cl H12 cm</v>
          </cell>
          <cell r="P2584" t="str">
            <v>Verre à eau Lempi améthyste 34 cl H11 cm</v>
          </cell>
          <cell r="R2584" t="str">
            <v>Water goblet Lempi amethyst 34 cl H12 cm</v>
          </cell>
          <cell r="T2584">
            <v>1</v>
          </cell>
        </row>
        <row r="2585">
          <cell r="A2585">
            <v>5131</v>
          </cell>
          <cell r="B2585" t="str">
            <v>Mietartikel</v>
          </cell>
          <cell r="C2585" t="str">
            <v>Sonstiges Glas</v>
          </cell>
          <cell r="D2585" t="str">
            <v>Wasserpokal Lempi grau 34 cl H12 cm</v>
          </cell>
          <cell r="F2585">
            <v>0.36</v>
          </cell>
          <cell r="G2585">
            <v>0.11</v>
          </cell>
          <cell r="I2585">
            <v>0</v>
          </cell>
          <cell r="J2585">
            <v>250</v>
          </cell>
          <cell r="K2585">
            <v>3.0000000000000001E-3</v>
          </cell>
          <cell r="M2585" t="str">
            <v>25</v>
          </cell>
          <cell r="N2585" t="str">
            <v>Water goblet Lempi grijs 34 cl H12 cm</v>
          </cell>
          <cell r="P2585" t="str">
            <v>Verre à eau Lempi gris 34 cl H11 cm</v>
          </cell>
          <cell r="R2585" t="str">
            <v>Water goblet Lempi grey 34 cl H12 cm</v>
          </cell>
          <cell r="T2585">
            <v>1</v>
          </cell>
        </row>
        <row r="2586">
          <cell r="A2586">
            <v>5132</v>
          </cell>
          <cell r="B2586" t="str">
            <v>Mietartikel</v>
          </cell>
          <cell r="C2586" t="str">
            <v>Sonstiges Glas</v>
          </cell>
          <cell r="D2586" t="str">
            <v>Wasserpokal Lempi blau 34 cl H12 cm</v>
          </cell>
          <cell r="F2586">
            <v>0.36</v>
          </cell>
          <cell r="G2586">
            <v>0.11</v>
          </cell>
          <cell r="I2586">
            <v>0</v>
          </cell>
          <cell r="J2586">
            <v>250</v>
          </cell>
          <cell r="K2586">
            <v>3.0000000000000001E-3</v>
          </cell>
          <cell r="M2586" t="str">
            <v>25</v>
          </cell>
          <cell r="N2586" t="str">
            <v>Water goblet Lempi blauw 34 cl H12 cm</v>
          </cell>
          <cell r="P2586" t="str">
            <v>Verre à eau Lempi bleu 34 cl H11 cm</v>
          </cell>
          <cell r="R2586" t="str">
            <v>Water goblet Lempi blue 34 cl H12 cm</v>
          </cell>
          <cell r="T2586">
            <v>1</v>
          </cell>
        </row>
        <row r="2587">
          <cell r="A2587">
            <v>5134</v>
          </cell>
          <cell r="B2587" t="str">
            <v>Mietartikel</v>
          </cell>
          <cell r="C2587" t="str">
            <v>Tischwäsche</v>
          </cell>
          <cell r="D2587" t="str">
            <v>Schleife Taft schwarz</v>
          </cell>
          <cell r="F2587">
            <v>1</v>
          </cell>
          <cell r="G2587">
            <v>0</v>
          </cell>
          <cell r="H2587">
            <v>2.25</v>
          </cell>
          <cell r="I2587">
            <v>7.2</v>
          </cell>
          <cell r="J2587">
            <v>50</v>
          </cell>
          <cell r="K2587">
            <v>1E-3</v>
          </cell>
          <cell r="N2587" t="str">
            <v>Koord tafta zwart</v>
          </cell>
          <cell r="P2587" t="str">
            <v>Ruban taffetas noir</v>
          </cell>
          <cell r="R2587" t="str">
            <v>Bow taffeta black</v>
          </cell>
          <cell r="T2587">
            <v>0</v>
          </cell>
        </row>
        <row r="2588">
          <cell r="A2588">
            <v>5137</v>
          </cell>
          <cell r="B2588" t="str">
            <v>Mietartikel</v>
          </cell>
          <cell r="C2588" t="str">
            <v>Tischwäsche</v>
          </cell>
          <cell r="D2588" t="str">
            <v>Schleife Taft karamell</v>
          </cell>
          <cell r="F2588">
            <v>1</v>
          </cell>
          <cell r="G2588">
            <v>0</v>
          </cell>
          <cell r="H2588">
            <v>2.25</v>
          </cell>
          <cell r="I2588">
            <v>7.2</v>
          </cell>
          <cell r="J2588">
            <v>50</v>
          </cell>
          <cell r="K2588">
            <v>1E-3</v>
          </cell>
          <cell r="N2588" t="str">
            <v>Koord tafta caramel</v>
          </cell>
          <cell r="P2588" t="str">
            <v>Ruban taffetas caramel</v>
          </cell>
          <cell r="R2588" t="str">
            <v>Bow taffeta caramel</v>
          </cell>
          <cell r="T2588">
            <v>0</v>
          </cell>
        </row>
        <row r="2589">
          <cell r="A2589">
            <v>5140</v>
          </cell>
          <cell r="B2589" t="str">
            <v>Mietartikel</v>
          </cell>
          <cell r="C2589" t="str">
            <v>Tischwäsche</v>
          </cell>
          <cell r="D2589" t="str">
            <v>Schleife Taft absinth</v>
          </cell>
          <cell r="F2589">
            <v>1</v>
          </cell>
          <cell r="G2589">
            <v>0</v>
          </cell>
          <cell r="H2589">
            <v>2.25</v>
          </cell>
          <cell r="I2589">
            <v>7.2</v>
          </cell>
          <cell r="J2589">
            <v>50</v>
          </cell>
          <cell r="K2589">
            <v>1E-3</v>
          </cell>
          <cell r="N2589" t="str">
            <v>Koord tafta mosterdgroen</v>
          </cell>
          <cell r="P2589" t="str">
            <v>Ruban taffetas absinthe</v>
          </cell>
          <cell r="R2589" t="str">
            <v>Bow taffeta musterd-green</v>
          </cell>
          <cell r="T2589">
            <v>0</v>
          </cell>
        </row>
        <row r="2590">
          <cell r="A2590">
            <v>5141</v>
          </cell>
          <cell r="B2590" t="str">
            <v>Mietartikel</v>
          </cell>
          <cell r="C2590" t="str">
            <v>Tischwäsche</v>
          </cell>
          <cell r="D2590" t="str">
            <v>Schleife Taft kaki</v>
          </cell>
          <cell r="F2590">
            <v>1</v>
          </cell>
          <cell r="G2590">
            <v>0</v>
          </cell>
          <cell r="H2590">
            <v>2.25</v>
          </cell>
          <cell r="I2590">
            <v>7.2</v>
          </cell>
          <cell r="J2590">
            <v>50</v>
          </cell>
          <cell r="K2590">
            <v>1E-3</v>
          </cell>
          <cell r="N2590" t="str">
            <v>Koord tafta kaki</v>
          </cell>
          <cell r="P2590" t="str">
            <v>Ruban taffetas kaki</v>
          </cell>
          <cell r="R2590" t="str">
            <v>Bow taffeta khaki</v>
          </cell>
          <cell r="T2590">
            <v>0</v>
          </cell>
        </row>
        <row r="2591">
          <cell r="A2591">
            <v>5142</v>
          </cell>
          <cell r="B2591" t="str">
            <v>Mietartikel</v>
          </cell>
          <cell r="C2591" t="str">
            <v>Tischwäsche</v>
          </cell>
          <cell r="D2591" t="str">
            <v>Schleife Taft pink</v>
          </cell>
          <cell r="F2591">
            <v>1</v>
          </cell>
          <cell r="G2591">
            <v>0</v>
          </cell>
          <cell r="H2591">
            <v>2.25</v>
          </cell>
          <cell r="I2591">
            <v>7.2</v>
          </cell>
          <cell r="J2591">
            <v>50</v>
          </cell>
          <cell r="K2591">
            <v>1E-3</v>
          </cell>
          <cell r="N2591" t="str">
            <v>Koord tafta lila</v>
          </cell>
          <cell r="P2591" t="str">
            <v>Ruban taffetas rose</v>
          </cell>
          <cell r="R2591" t="str">
            <v>Bow taffeta lilac</v>
          </cell>
          <cell r="T2591">
            <v>0</v>
          </cell>
        </row>
        <row r="2592">
          <cell r="A2592">
            <v>5143</v>
          </cell>
          <cell r="B2592" t="str">
            <v>Mietartikel</v>
          </cell>
          <cell r="C2592" t="str">
            <v>Tischwäsche</v>
          </cell>
          <cell r="D2592" t="str">
            <v>Schleife Taft violett</v>
          </cell>
          <cell r="F2592">
            <v>1</v>
          </cell>
          <cell r="G2592">
            <v>0</v>
          </cell>
          <cell r="H2592">
            <v>2.25</v>
          </cell>
          <cell r="I2592">
            <v>7.2</v>
          </cell>
          <cell r="J2592">
            <v>50</v>
          </cell>
          <cell r="K2592">
            <v>1E-3</v>
          </cell>
          <cell r="N2592" t="str">
            <v>Koord tafta lavendel</v>
          </cell>
          <cell r="P2592" t="str">
            <v>Ruban taffetas violet</v>
          </cell>
          <cell r="R2592" t="str">
            <v>Bow taffeta lavender</v>
          </cell>
          <cell r="T2592">
            <v>0</v>
          </cell>
        </row>
        <row r="2593">
          <cell r="A2593">
            <v>5144</v>
          </cell>
          <cell r="B2593" t="str">
            <v>Mietartikel</v>
          </cell>
          <cell r="C2593" t="str">
            <v>Tischwäsche</v>
          </cell>
          <cell r="D2593" t="str">
            <v>Schleife Taft pflaume</v>
          </cell>
          <cell r="F2593">
            <v>1</v>
          </cell>
          <cell r="G2593">
            <v>0</v>
          </cell>
          <cell r="H2593">
            <v>2.25</v>
          </cell>
          <cell r="I2593">
            <v>7.2</v>
          </cell>
          <cell r="J2593">
            <v>50</v>
          </cell>
          <cell r="K2593">
            <v>1E-3</v>
          </cell>
          <cell r="N2593" t="str">
            <v>Koord tafta paars</v>
          </cell>
          <cell r="P2593" t="str">
            <v>Ruban taffetas prune</v>
          </cell>
          <cell r="R2593" t="str">
            <v>Bow taffeta purple</v>
          </cell>
          <cell r="T2593">
            <v>0</v>
          </cell>
        </row>
        <row r="2594">
          <cell r="A2594">
            <v>5145</v>
          </cell>
          <cell r="B2594" t="str">
            <v>Mietartikel</v>
          </cell>
          <cell r="C2594" t="str">
            <v>Tischwäsche</v>
          </cell>
          <cell r="D2594" t="str">
            <v>Schleife Taft kreide</v>
          </cell>
          <cell r="F2594">
            <v>1</v>
          </cell>
          <cell r="G2594">
            <v>0</v>
          </cell>
          <cell r="H2594">
            <v>2.25</v>
          </cell>
          <cell r="I2594">
            <v>7.2</v>
          </cell>
          <cell r="J2594">
            <v>50</v>
          </cell>
          <cell r="K2594">
            <v>1E-3</v>
          </cell>
          <cell r="N2594" t="str">
            <v>Koord tafta eierschaal</v>
          </cell>
          <cell r="P2594" t="str">
            <v>Ruban taffetas pastel</v>
          </cell>
          <cell r="R2594" t="str">
            <v>Bow taffeta eggshell</v>
          </cell>
          <cell r="T2594">
            <v>0</v>
          </cell>
        </row>
        <row r="2595">
          <cell r="A2595">
            <v>5146</v>
          </cell>
          <cell r="B2595" t="str">
            <v>Mietartikel</v>
          </cell>
          <cell r="C2595" t="str">
            <v>Tischwäsche</v>
          </cell>
          <cell r="D2595" t="str">
            <v>Schleife Taft orange</v>
          </cell>
          <cell r="F2595">
            <v>1</v>
          </cell>
          <cell r="G2595">
            <v>0</v>
          </cell>
          <cell r="H2595">
            <v>2.25</v>
          </cell>
          <cell r="I2595">
            <v>7.2</v>
          </cell>
          <cell r="J2595">
            <v>50</v>
          </cell>
          <cell r="K2595">
            <v>1E-3</v>
          </cell>
          <cell r="N2595" t="str">
            <v>Koord tafta oranje</v>
          </cell>
          <cell r="P2595" t="str">
            <v>Ruban taffetas orange</v>
          </cell>
          <cell r="R2595" t="str">
            <v>Bow taffeta orange</v>
          </cell>
          <cell r="T2595">
            <v>0</v>
          </cell>
        </row>
        <row r="2596">
          <cell r="A2596">
            <v>5147</v>
          </cell>
          <cell r="B2596" t="str">
            <v>Mietartikel</v>
          </cell>
          <cell r="C2596" t="str">
            <v>Tischwäsche</v>
          </cell>
          <cell r="D2596" t="str">
            <v>Schleife Taft cognac</v>
          </cell>
          <cell r="F2596">
            <v>1</v>
          </cell>
          <cell r="G2596">
            <v>0</v>
          </cell>
          <cell r="H2596">
            <v>2.25</v>
          </cell>
          <cell r="I2596">
            <v>7.2</v>
          </cell>
          <cell r="J2596">
            <v>50</v>
          </cell>
          <cell r="K2596">
            <v>1E-3</v>
          </cell>
          <cell r="N2596" t="str">
            <v>Koord tafta chocolade</v>
          </cell>
          <cell r="P2596" t="str">
            <v>Ruban taffetas cognac</v>
          </cell>
          <cell r="R2596" t="str">
            <v>Bow taffeta chocolate</v>
          </cell>
          <cell r="T2596">
            <v>0</v>
          </cell>
        </row>
        <row r="2597">
          <cell r="A2597">
            <v>5148</v>
          </cell>
          <cell r="B2597" t="str">
            <v>Mietartikel</v>
          </cell>
          <cell r="C2597" t="str">
            <v>Beleuchtung</v>
          </cell>
          <cell r="D2597" t="str">
            <v>Akku Tischleuchte Poldina Pro white Ø11*H38 cm</v>
          </cell>
          <cell r="E2597" t="str">
            <v>(Sockel 10*10 cm)</v>
          </cell>
          <cell r="F2597">
            <v>17.5</v>
          </cell>
          <cell r="G2597">
            <v>0</v>
          </cell>
          <cell r="H2597">
            <v>8</v>
          </cell>
          <cell r="I2597">
            <v>150</v>
          </cell>
          <cell r="J2597">
            <v>950</v>
          </cell>
          <cell r="K2597">
            <v>0.05</v>
          </cell>
          <cell r="N2597" t="str">
            <v>Accu tafellamp Poldina Pro white Ø11*H38 cm</v>
          </cell>
          <cell r="O2597" t="str">
            <v>(voet 10*10 cm)</v>
          </cell>
          <cell r="P2597" t="str">
            <v>Lampe de table Poldina Pro blanc Ø11*H38 cm</v>
          </cell>
          <cell r="Q2597" t="str">
            <v>sans fil &amp; rechargeable (socle 10*10 cm)</v>
          </cell>
          <cell r="R2597" t="str">
            <v>Battery table lamp Poldina Pro white Ø11*H38 cm</v>
          </cell>
          <cell r="S2597" t="str">
            <v>(foot 10*10 cm)</v>
          </cell>
          <cell r="T2597">
            <v>42.5</v>
          </cell>
        </row>
        <row r="2598">
          <cell r="A2598">
            <v>5149</v>
          </cell>
          <cell r="B2598" t="str">
            <v>Mietartikel</v>
          </cell>
          <cell r="C2598" t="str">
            <v>Beleuchtung</v>
          </cell>
          <cell r="D2598" t="str">
            <v>Akku Tischleuchte Poldina Pro dark grey Ø11*H38 cm</v>
          </cell>
          <cell r="E2598" t="str">
            <v>(Sockel 10*10 cm)</v>
          </cell>
          <cell r="F2598">
            <v>17.5</v>
          </cell>
          <cell r="G2598">
            <v>0</v>
          </cell>
          <cell r="H2598">
            <v>8</v>
          </cell>
          <cell r="I2598">
            <v>120</v>
          </cell>
          <cell r="J2598">
            <v>950</v>
          </cell>
          <cell r="K2598">
            <v>0.05</v>
          </cell>
          <cell r="N2598" t="str">
            <v>Accu tafellamp Poldina Pro dark grey Ø11*H38 cm</v>
          </cell>
          <cell r="O2598" t="str">
            <v>(voet 10*10 cm)</v>
          </cell>
          <cell r="P2598" t="str">
            <v>Lampe de table Poldina gris foncé Ø11*H38 cm</v>
          </cell>
          <cell r="Q2598" t="str">
            <v>sans fil &amp; rechargeable (socle 10*10cm)</v>
          </cell>
          <cell r="R2598" t="str">
            <v>Battery table lamp Poldina Pro dark grey Ø11*H38 cm</v>
          </cell>
          <cell r="S2598" t="str">
            <v>(foot 10*10 cm)</v>
          </cell>
          <cell r="T2598">
            <v>42.5</v>
          </cell>
        </row>
        <row r="2599">
          <cell r="A2599">
            <v>5150</v>
          </cell>
          <cell r="B2599" t="str">
            <v>Mietartikel</v>
          </cell>
          <cell r="C2599" t="str">
            <v>Beleuchtung</v>
          </cell>
          <cell r="D2599" t="str">
            <v>Aufladestation für Akku Tischleuchte Poldina Pro 230V</v>
          </cell>
          <cell r="F2599">
            <v>0</v>
          </cell>
          <cell r="G2599">
            <v>0</v>
          </cell>
          <cell r="H2599">
            <v>0</v>
          </cell>
          <cell r="I2599">
            <v>32</v>
          </cell>
          <cell r="J2599">
            <v>125</v>
          </cell>
          <cell r="K2599">
            <v>1E-3</v>
          </cell>
          <cell r="N2599" t="str">
            <v>Oplaadstation voor accu tafellamp Poldina Pro 230V</v>
          </cell>
          <cell r="P2599" t="str">
            <v>x</v>
          </cell>
          <cell r="R2599" t="str">
            <v>Charging cradle for battery table lamp Poldina Pro 230V</v>
          </cell>
          <cell r="T2599">
            <v>0</v>
          </cell>
        </row>
        <row r="2600">
          <cell r="A2600">
            <v>5151</v>
          </cell>
          <cell r="B2600" t="str">
            <v>Mietartikel</v>
          </cell>
          <cell r="C2600" t="str">
            <v>Beleuchtung</v>
          </cell>
          <cell r="D2600" t="str">
            <v>Multi-Ladestation 6-er Akku-Tischleuchter Poldina Pro</v>
          </cell>
          <cell r="E2600" t="str">
            <v>230V</v>
          </cell>
          <cell r="F2600">
            <v>10</v>
          </cell>
          <cell r="G2600">
            <v>0</v>
          </cell>
          <cell r="H2600">
            <v>0</v>
          </cell>
          <cell r="I2600">
            <v>200</v>
          </cell>
          <cell r="J2600">
            <v>5000</v>
          </cell>
          <cell r="K2600">
            <v>0.05</v>
          </cell>
          <cell r="N2600" t="str">
            <v>Multi-oplaadstation 6-er tafellamp Poldina Pro 230V</v>
          </cell>
          <cell r="P2600" t="str">
            <v>x</v>
          </cell>
          <cell r="R2600" t="str">
            <v>Multi-charging cradle 6-er Poldina Pro</v>
          </cell>
          <cell r="S2600" t="str">
            <v>for battery table lamp Poldina Pro 230V</v>
          </cell>
          <cell r="T2600">
            <v>20</v>
          </cell>
        </row>
        <row r="2601">
          <cell r="A2601">
            <v>5152</v>
          </cell>
          <cell r="B2601" t="str">
            <v>Mietartikel</v>
          </cell>
          <cell r="C2601" t="str">
            <v>Tischwäsche</v>
          </cell>
          <cell r="D2601" t="str">
            <v>Stehtischüberzug Taft Man 80*80 fushia</v>
          </cell>
          <cell r="F2601">
            <v>20</v>
          </cell>
          <cell r="G2601">
            <v>0</v>
          </cell>
          <cell r="H2601">
            <v>5</v>
          </cell>
          <cell r="I2601">
            <v>75.900000000000006</v>
          </cell>
          <cell r="J2601">
            <v>1000</v>
          </cell>
          <cell r="K2601">
            <v>0.05</v>
          </cell>
          <cell r="N2601" t="str">
            <v>Stataftaelhoes tafta Man 80*80 rood</v>
          </cell>
          <cell r="P2601" t="str">
            <v>Juponnage taffetas Man 80*80 fushia pour table haute</v>
          </cell>
          <cell r="R2601" t="str">
            <v>Cover for bar table taffeta Man 80*80 red</v>
          </cell>
          <cell r="T2601">
            <v>0</v>
          </cell>
        </row>
        <row r="2602">
          <cell r="A2602">
            <v>5153</v>
          </cell>
          <cell r="B2602" t="str">
            <v>Mietartikel</v>
          </cell>
          <cell r="C2602" t="str">
            <v>Tischwäsche</v>
          </cell>
          <cell r="D2602" t="str">
            <v>Stehtischüberzug Taft Man 80*80 granat</v>
          </cell>
          <cell r="F2602">
            <v>20</v>
          </cell>
          <cell r="G2602">
            <v>0</v>
          </cell>
          <cell r="H2602">
            <v>5</v>
          </cell>
          <cell r="I2602">
            <v>75.900000000000006</v>
          </cell>
          <cell r="J2602">
            <v>1000</v>
          </cell>
          <cell r="K2602">
            <v>0.05</v>
          </cell>
          <cell r="N2602" t="str">
            <v>Stataftaelhoes tafta Man 80*80 bordeaux</v>
          </cell>
          <cell r="P2602" t="str">
            <v>Juponnage taffetas Man 80*80 bordeaux pour table haute</v>
          </cell>
          <cell r="R2602" t="str">
            <v>Cover for bar table taffeta Man 80*80 bordeaux</v>
          </cell>
          <cell r="T2602">
            <v>0</v>
          </cell>
        </row>
        <row r="2603">
          <cell r="A2603">
            <v>5154</v>
          </cell>
          <cell r="B2603" t="str">
            <v>Mietartikel</v>
          </cell>
          <cell r="C2603" t="str">
            <v>Tischwäsche</v>
          </cell>
          <cell r="D2603" t="str">
            <v>Stehtischüberzug Taft Man 80*80 schwarz</v>
          </cell>
          <cell r="F2603">
            <v>20</v>
          </cell>
          <cell r="G2603">
            <v>0</v>
          </cell>
          <cell r="H2603">
            <v>5</v>
          </cell>
          <cell r="I2603">
            <v>75.900000000000006</v>
          </cell>
          <cell r="J2603">
            <v>1000</v>
          </cell>
          <cell r="K2603">
            <v>0.05</v>
          </cell>
          <cell r="N2603" t="str">
            <v>Stataftaelhoes tafta Man 80*80 zwart</v>
          </cell>
          <cell r="P2603" t="str">
            <v>Juponnage taffetas Man 80*80 noir pour table haute</v>
          </cell>
          <cell r="R2603" t="str">
            <v>Cover for bar table taffeta Man 80*80 black</v>
          </cell>
          <cell r="T2603">
            <v>0</v>
          </cell>
        </row>
        <row r="2604">
          <cell r="A2604">
            <v>5156</v>
          </cell>
          <cell r="B2604" t="str">
            <v>Mietartikel</v>
          </cell>
          <cell r="C2604" t="str">
            <v>Tischwäsche</v>
          </cell>
          <cell r="D2604" t="str">
            <v>Stehtischüberzug Taft Man 80*80 mineral</v>
          </cell>
          <cell r="F2604">
            <v>20</v>
          </cell>
          <cell r="G2604">
            <v>0</v>
          </cell>
          <cell r="H2604">
            <v>5</v>
          </cell>
          <cell r="I2604">
            <v>75.900000000000006</v>
          </cell>
          <cell r="J2604">
            <v>1000</v>
          </cell>
          <cell r="K2604">
            <v>0.05</v>
          </cell>
          <cell r="N2604" t="str">
            <v>Stataftaelhoes tafta Man 80*80 champagne</v>
          </cell>
          <cell r="P2604" t="str">
            <v>Juponnage taffetas Man 80*80 champagne pour table haute</v>
          </cell>
          <cell r="R2604" t="str">
            <v>Cover for bar table taffeta Man 80*80 champagne</v>
          </cell>
          <cell r="T2604">
            <v>0</v>
          </cell>
        </row>
        <row r="2605">
          <cell r="A2605">
            <v>5157</v>
          </cell>
          <cell r="B2605" t="str">
            <v>Mietartikel</v>
          </cell>
          <cell r="C2605" t="str">
            <v>Tischwäsche</v>
          </cell>
          <cell r="D2605" t="str">
            <v>Stehtischüberzug Taft Man 80*80 karamell</v>
          </cell>
          <cell r="F2605">
            <v>20</v>
          </cell>
          <cell r="G2605">
            <v>0</v>
          </cell>
          <cell r="H2605">
            <v>5</v>
          </cell>
          <cell r="I2605">
            <v>75.900000000000006</v>
          </cell>
          <cell r="J2605">
            <v>1000</v>
          </cell>
          <cell r="K2605">
            <v>0.05</v>
          </cell>
          <cell r="N2605" t="str">
            <v>Stataftaelhoes tafta Man 80*80 caramel</v>
          </cell>
          <cell r="P2605" t="str">
            <v>Juponnage taffetas Man 80*80 caramel pour table haute</v>
          </cell>
          <cell r="R2605" t="str">
            <v>Cover for bar table taffeta Man 80*80 caramel</v>
          </cell>
          <cell r="T2605">
            <v>0</v>
          </cell>
        </row>
        <row r="2606">
          <cell r="A2606">
            <v>5158</v>
          </cell>
          <cell r="B2606" t="str">
            <v>Mietartikel</v>
          </cell>
          <cell r="C2606" t="str">
            <v>Tischwäsche</v>
          </cell>
          <cell r="D2606" t="str">
            <v>Stehtischüberzug Taft Man 80*80 bronze</v>
          </cell>
          <cell r="F2606">
            <v>20</v>
          </cell>
          <cell r="G2606">
            <v>0</v>
          </cell>
          <cell r="H2606">
            <v>5</v>
          </cell>
          <cell r="I2606">
            <v>75.900000000000006</v>
          </cell>
          <cell r="J2606">
            <v>1000</v>
          </cell>
          <cell r="K2606">
            <v>0.05</v>
          </cell>
          <cell r="N2606" t="str">
            <v>Stataftaelhoes tafta Man 80*80 brons</v>
          </cell>
          <cell r="P2606" t="str">
            <v>Juponnage taffetas Man 80*80 Bronze pour table haute</v>
          </cell>
          <cell r="R2606" t="str">
            <v>Cover for bar table taffeta Man 80*80 bronze</v>
          </cell>
          <cell r="T2606">
            <v>0</v>
          </cell>
        </row>
        <row r="2607">
          <cell r="A2607">
            <v>5159</v>
          </cell>
          <cell r="B2607" t="str">
            <v>Mietartikel</v>
          </cell>
          <cell r="C2607" t="str">
            <v>Tischwäsche</v>
          </cell>
          <cell r="D2607" t="str">
            <v>Stehtischüberzug Taft Man 80*80 Indien</v>
          </cell>
          <cell r="F2607">
            <v>20</v>
          </cell>
          <cell r="G2607">
            <v>0</v>
          </cell>
          <cell r="H2607">
            <v>5</v>
          </cell>
          <cell r="I2607">
            <v>75.900000000000006</v>
          </cell>
          <cell r="J2607">
            <v>1000</v>
          </cell>
          <cell r="K2607">
            <v>0.05</v>
          </cell>
          <cell r="N2607" t="str">
            <v>Stataftaelhoes tafta Man 80*80 lila</v>
          </cell>
          <cell r="P2607" t="str">
            <v>Juponnage taffetas Man 80*80 indien pour table haute</v>
          </cell>
          <cell r="R2607" t="str">
            <v>Cover for bar table taffeta Man 80*80 pink</v>
          </cell>
          <cell r="T2607">
            <v>0</v>
          </cell>
        </row>
        <row r="2608">
          <cell r="A2608">
            <v>5160</v>
          </cell>
          <cell r="B2608" t="str">
            <v>Mietartikel</v>
          </cell>
          <cell r="C2608" t="str">
            <v>Tischwäsche</v>
          </cell>
          <cell r="D2608" t="str">
            <v>Stehtischüberzug Taft Man 80*80 absinth</v>
          </cell>
          <cell r="F2608">
            <v>20</v>
          </cell>
          <cell r="G2608">
            <v>0</v>
          </cell>
          <cell r="H2608">
            <v>5</v>
          </cell>
          <cell r="I2608">
            <v>75.900000000000006</v>
          </cell>
          <cell r="J2608">
            <v>1000</v>
          </cell>
          <cell r="K2608">
            <v>0.05</v>
          </cell>
          <cell r="N2608" t="str">
            <v>Stataftaelhoes tafta Man 80*80 mosterdgroen</v>
          </cell>
          <cell r="P2608" t="str">
            <v>Juponnage taffetas Man 80*80 absinthe pour table haute</v>
          </cell>
          <cell r="R2608" t="str">
            <v>Cover for bar table taffeta Man 80*80 musterd-green</v>
          </cell>
          <cell r="T2608">
            <v>0</v>
          </cell>
        </row>
        <row r="2609">
          <cell r="A2609">
            <v>5161</v>
          </cell>
          <cell r="B2609" t="str">
            <v>Mietartikel</v>
          </cell>
          <cell r="C2609" t="str">
            <v>Tischwäsche</v>
          </cell>
          <cell r="D2609" t="str">
            <v>Stehtischüberzug Taft Man 80*80 kaki</v>
          </cell>
          <cell r="F2609">
            <v>20</v>
          </cell>
          <cell r="G2609">
            <v>0</v>
          </cell>
          <cell r="H2609">
            <v>5</v>
          </cell>
          <cell r="I2609">
            <v>75.900000000000006</v>
          </cell>
          <cell r="J2609">
            <v>1000</v>
          </cell>
          <cell r="K2609">
            <v>0.05</v>
          </cell>
          <cell r="N2609" t="str">
            <v>Stataftaelhoes tafta Man 80*80 kaki</v>
          </cell>
          <cell r="P2609" t="str">
            <v>Juponnage taffetas Man 80*80 kaki pour table haute</v>
          </cell>
          <cell r="R2609" t="str">
            <v>Cover for bar table taffeta Man 80*80 khaki</v>
          </cell>
          <cell r="T2609">
            <v>0</v>
          </cell>
        </row>
        <row r="2610">
          <cell r="A2610">
            <v>5162</v>
          </cell>
          <cell r="B2610" t="str">
            <v>Mietartikel</v>
          </cell>
          <cell r="C2610" t="str">
            <v>Tischwäsche</v>
          </cell>
          <cell r="D2610" t="str">
            <v>Stehtischüberzug Taft Man 80*80 pink</v>
          </cell>
          <cell r="F2610">
            <v>20</v>
          </cell>
          <cell r="G2610">
            <v>0</v>
          </cell>
          <cell r="H2610">
            <v>5</v>
          </cell>
          <cell r="I2610">
            <v>75.900000000000006</v>
          </cell>
          <cell r="J2610">
            <v>1000</v>
          </cell>
          <cell r="K2610">
            <v>0.05</v>
          </cell>
          <cell r="N2610" t="str">
            <v>Stataftaelhoes tafta Man 80*80 roze</v>
          </cell>
          <cell r="P2610" t="str">
            <v>Juponnage taffetas Man 80*80 rose pour table haute</v>
          </cell>
          <cell r="R2610" t="str">
            <v>Cover for bar table taffeta Man 80*80 lilac</v>
          </cell>
          <cell r="T2610">
            <v>0</v>
          </cell>
        </row>
        <row r="2611">
          <cell r="A2611">
            <v>5163</v>
          </cell>
          <cell r="B2611" t="str">
            <v>Mietartikel</v>
          </cell>
          <cell r="C2611" t="str">
            <v>Tischwäsche</v>
          </cell>
          <cell r="D2611" t="str">
            <v>Stehtischüberzug Taft Man 80*80 violett</v>
          </cell>
          <cell r="F2611">
            <v>20</v>
          </cell>
          <cell r="G2611">
            <v>0</v>
          </cell>
          <cell r="H2611">
            <v>5</v>
          </cell>
          <cell r="I2611">
            <v>75.900000000000006</v>
          </cell>
          <cell r="J2611">
            <v>1000</v>
          </cell>
          <cell r="K2611">
            <v>0.05</v>
          </cell>
          <cell r="N2611" t="str">
            <v>Stataftaelhoes tafta Man 80*80 lavendel</v>
          </cell>
          <cell r="P2611" t="str">
            <v>Juponnage taffetas Man 80*80 violet pour table haute</v>
          </cell>
          <cell r="R2611" t="str">
            <v>Cover for bar table taffeta Man 80*80 lavender</v>
          </cell>
          <cell r="T2611">
            <v>0</v>
          </cell>
        </row>
        <row r="2612">
          <cell r="A2612">
            <v>5164</v>
          </cell>
          <cell r="B2612" t="str">
            <v>Mietartikel</v>
          </cell>
          <cell r="C2612" t="str">
            <v>Tischwäsche</v>
          </cell>
          <cell r="D2612" t="str">
            <v>Stehtischüberzug Taft Man 80*80 pflaume</v>
          </cell>
          <cell r="F2612">
            <v>20</v>
          </cell>
          <cell r="G2612">
            <v>0</v>
          </cell>
          <cell r="H2612">
            <v>5</v>
          </cell>
          <cell r="I2612">
            <v>75.900000000000006</v>
          </cell>
          <cell r="J2612">
            <v>1000</v>
          </cell>
          <cell r="K2612">
            <v>0.05</v>
          </cell>
          <cell r="N2612" t="str">
            <v>Stataftaelhoes tafta Man 80*80 paars</v>
          </cell>
          <cell r="P2612" t="str">
            <v>Juponnage taffetas Man 80*80 prune pour table haute</v>
          </cell>
          <cell r="R2612" t="str">
            <v>Cover for bar table taffeta Man 80*80 purple</v>
          </cell>
          <cell r="T2612">
            <v>0</v>
          </cell>
        </row>
        <row r="2613">
          <cell r="A2613">
            <v>5165</v>
          </cell>
          <cell r="B2613" t="str">
            <v>Mietartikel</v>
          </cell>
          <cell r="C2613" t="str">
            <v>Tischwäsche</v>
          </cell>
          <cell r="D2613" t="str">
            <v>Stehtischüberzug Taft Man 80*80 kreide</v>
          </cell>
          <cell r="F2613">
            <v>20</v>
          </cell>
          <cell r="G2613">
            <v>0</v>
          </cell>
          <cell r="H2613">
            <v>5</v>
          </cell>
          <cell r="I2613">
            <v>75.900000000000006</v>
          </cell>
          <cell r="J2613">
            <v>1000</v>
          </cell>
          <cell r="K2613">
            <v>0.05</v>
          </cell>
          <cell r="N2613" t="str">
            <v>Stataftaelhoes tafta Man 80*80 eierschaal</v>
          </cell>
          <cell r="P2613" t="str">
            <v>Juponnage taffetas Man 80*80 pastel pour table haute</v>
          </cell>
          <cell r="R2613" t="str">
            <v>Cover for bar table taffeta Man 80*80 eggshell</v>
          </cell>
          <cell r="T2613">
            <v>0</v>
          </cell>
        </row>
        <row r="2614">
          <cell r="A2614">
            <v>5166</v>
          </cell>
          <cell r="B2614" t="str">
            <v>Mietartikel</v>
          </cell>
          <cell r="C2614" t="str">
            <v>Tischwäsche</v>
          </cell>
          <cell r="D2614" t="str">
            <v>Stehtischüberzug Taft Man 80*80 orange</v>
          </cell>
          <cell r="F2614">
            <v>20</v>
          </cell>
          <cell r="G2614">
            <v>0</v>
          </cell>
          <cell r="H2614">
            <v>5</v>
          </cell>
          <cell r="I2614">
            <v>75.900000000000006</v>
          </cell>
          <cell r="J2614">
            <v>1000</v>
          </cell>
          <cell r="K2614">
            <v>0.05</v>
          </cell>
          <cell r="N2614" t="str">
            <v>Stataftaelhoes tafta Man 80*80 oranje</v>
          </cell>
          <cell r="P2614" t="str">
            <v>Juponnage taffetas Man 80*80 orange pour table haute</v>
          </cell>
          <cell r="R2614" t="str">
            <v>Cover for bar table taffeta Man 80*80 orange</v>
          </cell>
          <cell r="T2614">
            <v>0</v>
          </cell>
        </row>
        <row r="2615">
          <cell r="A2615">
            <v>5167</v>
          </cell>
          <cell r="B2615" t="str">
            <v>Mietartikel</v>
          </cell>
          <cell r="C2615" t="str">
            <v>Tischwäsche</v>
          </cell>
          <cell r="D2615" t="str">
            <v>Stehtischüberzug Taft Man 80*80 cognac</v>
          </cell>
          <cell r="F2615">
            <v>20</v>
          </cell>
          <cell r="G2615">
            <v>0</v>
          </cell>
          <cell r="H2615">
            <v>5</v>
          </cell>
          <cell r="I2615">
            <v>75.900000000000006</v>
          </cell>
          <cell r="J2615">
            <v>1000</v>
          </cell>
          <cell r="K2615">
            <v>0.05</v>
          </cell>
          <cell r="N2615" t="str">
            <v>Stataftaelhoes tafta Man 80*80 chocolade</v>
          </cell>
          <cell r="P2615" t="str">
            <v>Juponnage taffetas Man 80*80 cognac pour table haute</v>
          </cell>
          <cell r="R2615" t="str">
            <v>Cover for bar table taffeta Man 80*80 chocolate</v>
          </cell>
          <cell r="T2615">
            <v>0</v>
          </cell>
        </row>
        <row r="2616">
          <cell r="A2616">
            <v>5172</v>
          </cell>
          <cell r="B2616" t="str">
            <v>Mietartikel</v>
          </cell>
          <cell r="C2616" t="str">
            <v>Tischwäsche</v>
          </cell>
          <cell r="D2616" t="str">
            <v>Stehtischüberzug Taft Man Ø80 fushia</v>
          </cell>
          <cell r="F2616">
            <v>20</v>
          </cell>
          <cell r="G2616">
            <v>0</v>
          </cell>
          <cell r="H2616">
            <v>5</v>
          </cell>
          <cell r="I2616">
            <v>75.900000000000006</v>
          </cell>
          <cell r="J2616">
            <v>1000</v>
          </cell>
          <cell r="K2616">
            <v>0.05</v>
          </cell>
          <cell r="N2616" t="str">
            <v>Stataftaelhoes tafta Man Ø80 rood</v>
          </cell>
          <cell r="P2616" t="str">
            <v>Juponnage taffetas Man Ø 80 fushia pour table haute</v>
          </cell>
          <cell r="R2616" t="str">
            <v>Cover for bar table taffeta Man Ø80 red</v>
          </cell>
          <cell r="T2616">
            <v>0</v>
          </cell>
        </row>
        <row r="2617">
          <cell r="A2617">
            <v>5173</v>
          </cell>
          <cell r="B2617" t="str">
            <v>Mietartikel</v>
          </cell>
          <cell r="C2617" t="str">
            <v>Tischwäsche</v>
          </cell>
          <cell r="D2617" t="str">
            <v>Stehtischüberzug Taft Man Ø80 granat</v>
          </cell>
          <cell r="F2617">
            <v>20</v>
          </cell>
          <cell r="G2617">
            <v>0</v>
          </cell>
          <cell r="H2617">
            <v>5</v>
          </cell>
          <cell r="I2617">
            <v>75.900000000000006</v>
          </cell>
          <cell r="J2617">
            <v>1000</v>
          </cell>
          <cell r="K2617">
            <v>0.05</v>
          </cell>
          <cell r="N2617" t="str">
            <v>Stataftaelhoes tafta Man Ø80 bordeaux</v>
          </cell>
          <cell r="P2617" t="str">
            <v>Juponnage taffetas Man Ø 80 bordeaux pour table haute</v>
          </cell>
          <cell r="R2617" t="str">
            <v>Cover for bar table taffeta Man Ø80 bordeaux</v>
          </cell>
          <cell r="T2617">
            <v>0</v>
          </cell>
        </row>
        <row r="2618">
          <cell r="A2618">
            <v>5175</v>
          </cell>
          <cell r="B2618" t="str">
            <v>Mietartikel</v>
          </cell>
          <cell r="C2618" t="str">
            <v>Tischwäsche</v>
          </cell>
          <cell r="D2618" t="str">
            <v>Stehtischüberzug Taft Man Ø80 perle</v>
          </cell>
          <cell r="F2618">
            <v>20</v>
          </cell>
          <cell r="G2618">
            <v>0</v>
          </cell>
          <cell r="H2618">
            <v>5</v>
          </cell>
          <cell r="I2618">
            <v>75.900000000000006</v>
          </cell>
          <cell r="J2618">
            <v>1000</v>
          </cell>
          <cell r="K2618">
            <v>0.05</v>
          </cell>
          <cell r="N2618" t="str">
            <v>Stataftaelhoes tafta Man Ø80 wit</v>
          </cell>
          <cell r="P2618" t="str">
            <v>Juponnage taffetas Man Ø 80 blanc pour table haute</v>
          </cell>
          <cell r="R2618" t="str">
            <v>Cover for bar table taffeta Man Ø80 white</v>
          </cell>
          <cell r="T2618">
            <v>0</v>
          </cell>
        </row>
        <row r="2619">
          <cell r="A2619">
            <v>5177</v>
          </cell>
          <cell r="B2619" t="str">
            <v>Mietartikel</v>
          </cell>
          <cell r="C2619" t="str">
            <v>Tischwäsche</v>
          </cell>
          <cell r="D2619" t="str">
            <v>Stehtischüberzug Taft Man Ø80 karamell</v>
          </cell>
          <cell r="F2619">
            <v>20</v>
          </cell>
          <cell r="G2619">
            <v>0</v>
          </cell>
          <cell r="H2619">
            <v>5</v>
          </cell>
          <cell r="I2619">
            <v>75.900000000000006</v>
          </cell>
          <cell r="J2619">
            <v>1000</v>
          </cell>
          <cell r="K2619">
            <v>0.05</v>
          </cell>
          <cell r="N2619" t="str">
            <v>Stataftaelhoes tafta Man Ø80 caramel</v>
          </cell>
          <cell r="P2619" t="str">
            <v>Juponnage taffetas Man Ø 80 caramel pour table haute</v>
          </cell>
          <cell r="R2619" t="str">
            <v>Cover for bar table taffeta Man Ø80 caramel</v>
          </cell>
          <cell r="T2619">
            <v>0</v>
          </cell>
        </row>
        <row r="2620">
          <cell r="A2620">
            <v>5179</v>
          </cell>
          <cell r="B2620" t="str">
            <v>Mietartikel</v>
          </cell>
          <cell r="C2620" t="str">
            <v>Tischwäsche</v>
          </cell>
          <cell r="D2620" t="str">
            <v>Stehtischüberzug Taft Man Ø80 Indien</v>
          </cell>
          <cell r="F2620">
            <v>20</v>
          </cell>
          <cell r="G2620">
            <v>0</v>
          </cell>
          <cell r="H2620">
            <v>5</v>
          </cell>
          <cell r="I2620">
            <v>75.900000000000006</v>
          </cell>
          <cell r="J2620">
            <v>1000</v>
          </cell>
          <cell r="K2620">
            <v>0.05</v>
          </cell>
          <cell r="N2620" t="str">
            <v>Stataftaelhoes tafta Man Ø80 lila</v>
          </cell>
          <cell r="P2620" t="str">
            <v>Juponnage taffetas Man Ø 80 indien pour table haute</v>
          </cell>
          <cell r="R2620" t="str">
            <v>Cover for bar table taffeta Man Ø80 pink</v>
          </cell>
          <cell r="T2620">
            <v>0</v>
          </cell>
        </row>
        <row r="2621">
          <cell r="A2621">
            <v>5180</v>
          </cell>
          <cell r="B2621" t="str">
            <v>Mietartikel</v>
          </cell>
          <cell r="C2621" t="str">
            <v>Tischwäsche</v>
          </cell>
          <cell r="D2621" t="str">
            <v>Stehtischüberzug Taft Man Ø80 absinth</v>
          </cell>
          <cell r="F2621">
            <v>20</v>
          </cell>
          <cell r="G2621">
            <v>0</v>
          </cell>
          <cell r="H2621">
            <v>5</v>
          </cell>
          <cell r="I2621">
            <v>75.900000000000006</v>
          </cell>
          <cell r="J2621">
            <v>1000</v>
          </cell>
          <cell r="K2621">
            <v>0.05</v>
          </cell>
          <cell r="N2621" t="str">
            <v>Stataftaelhoes tafta Man Ø80 mosterdgroen</v>
          </cell>
          <cell r="P2621" t="str">
            <v>Juponnage taffetas Man Ø 80 absinthe pour table haute</v>
          </cell>
          <cell r="R2621" t="str">
            <v>Cover for bar table taffeta Man Ø80 musterd-green</v>
          </cell>
          <cell r="T2621">
            <v>0</v>
          </cell>
        </row>
        <row r="2622">
          <cell r="A2622">
            <v>5181</v>
          </cell>
          <cell r="B2622" t="str">
            <v>Mietartikel</v>
          </cell>
          <cell r="C2622" t="str">
            <v>Tischwäsche</v>
          </cell>
          <cell r="D2622" t="str">
            <v>Stehtischüberzug Taft Man Ø80 kaki</v>
          </cell>
          <cell r="F2622">
            <v>20</v>
          </cell>
          <cell r="G2622">
            <v>0</v>
          </cell>
          <cell r="H2622">
            <v>5</v>
          </cell>
          <cell r="I2622">
            <v>75.900000000000006</v>
          </cell>
          <cell r="J2622">
            <v>1000</v>
          </cell>
          <cell r="K2622">
            <v>0.05</v>
          </cell>
          <cell r="N2622" t="str">
            <v>Stataftaelhoes tafta Man Ø80 kaki</v>
          </cell>
          <cell r="P2622" t="str">
            <v>Juponnage taffetas Man Ø 80 kaki pour table haute</v>
          </cell>
          <cell r="R2622" t="str">
            <v>Cover for bar table taffeta Man Ø80 khaki</v>
          </cell>
          <cell r="T2622">
            <v>0</v>
          </cell>
        </row>
        <row r="2623">
          <cell r="A2623">
            <v>5182</v>
          </cell>
          <cell r="B2623" t="str">
            <v>Mietartikel</v>
          </cell>
          <cell r="C2623" t="str">
            <v>Tischwäsche</v>
          </cell>
          <cell r="D2623" t="str">
            <v>Stehtischüberzug Taft Man Ø80 pink</v>
          </cell>
          <cell r="F2623">
            <v>20</v>
          </cell>
          <cell r="G2623">
            <v>0</v>
          </cell>
          <cell r="H2623">
            <v>5</v>
          </cell>
          <cell r="I2623">
            <v>75.900000000000006</v>
          </cell>
          <cell r="J2623">
            <v>1000</v>
          </cell>
          <cell r="K2623">
            <v>0.05</v>
          </cell>
          <cell r="N2623" t="str">
            <v>Stataftaelhoes tafta Man Ø80 roze</v>
          </cell>
          <cell r="P2623" t="str">
            <v>Juponnage taffetas Man Ø 80 rose pour table haute</v>
          </cell>
          <cell r="R2623" t="str">
            <v>Cover for bar table taffeta Man Ø80 lilac</v>
          </cell>
          <cell r="T2623">
            <v>0</v>
          </cell>
        </row>
        <row r="2624">
          <cell r="A2624">
            <v>5183</v>
          </cell>
          <cell r="B2624" t="str">
            <v>Mietartikel</v>
          </cell>
          <cell r="C2624" t="str">
            <v>Tischwäsche</v>
          </cell>
          <cell r="D2624" t="str">
            <v>Stehtischüberzug Taft Man Ø80 violett</v>
          </cell>
          <cell r="F2624">
            <v>20</v>
          </cell>
          <cell r="G2624">
            <v>0</v>
          </cell>
          <cell r="H2624">
            <v>5</v>
          </cell>
          <cell r="I2624">
            <v>75.900000000000006</v>
          </cell>
          <cell r="J2624">
            <v>1000</v>
          </cell>
          <cell r="K2624">
            <v>0.05</v>
          </cell>
          <cell r="N2624" t="str">
            <v>Stataftaelhoes tafta Man Ø80 lavendel</v>
          </cell>
          <cell r="P2624" t="str">
            <v>Juponnage taffetas Man Ø 80 violet pour table haute</v>
          </cell>
          <cell r="R2624" t="str">
            <v>Cover for bar table taffeta Man Ø80 lavender</v>
          </cell>
          <cell r="T2624">
            <v>0</v>
          </cell>
        </row>
        <row r="2625">
          <cell r="A2625">
            <v>5184</v>
          </cell>
          <cell r="B2625" t="str">
            <v>Mietartikel</v>
          </cell>
          <cell r="C2625" t="str">
            <v>Tischwäsche</v>
          </cell>
          <cell r="D2625" t="str">
            <v>Stehtischüberzug Taft Man Ø80 pflaume</v>
          </cell>
          <cell r="F2625">
            <v>20</v>
          </cell>
          <cell r="G2625">
            <v>0</v>
          </cell>
          <cell r="H2625">
            <v>5</v>
          </cell>
          <cell r="I2625">
            <v>75.900000000000006</v>
          </cell>
          <cell r="J2625">
            <v>1000</v>
          </cell>
          <cell r="K2625">
            <v>0.05</v>
          </cell>
          <cell r="N2625" t="str">
            <v>Stataftaelhoes tafta Man Ø80 paars</v>
          </cell>
          <cell r="P2625" t="str">
            <v>Juponnage taffetas Man Ø 80 prune pour table haute</v>
          </cell>
          <cell r="R2625" t="str">
            <v>Cover for bar table taffeta Man Ø80 purple</v>
          </cell>
          <cell r="T2625">
            <v>0</v>
          </cell>
        </row>
        <row r="2626">
          <cell r="A2626">
            <v>5185</v>
          </cell>
          <cell r="B2626" t="str">
            <v>Mietartikel</v>
          </cell>
          <cell r="C2626" t="str">
            <v>Tischwäsche</v>
          </cell>
          <cell r="D2626" t="str">
            <v>Stehtischüberzug Taft Man Ø80 kreide</v>
          </cell>
          <cell r="F2626">
            <v>20</v>
          </cell>
          <cell r="G2626">
            <v>0</v>
          </cell>
          <cell r="H2626">
            <v>5</v>
          </cell>
          <cell r="I2626">
            <v>75.900000000000006</v>
          </cell>
          <cell r="J2626">
            <v>1000</v>
          </cell>
          <cell r="K2626">
            <v>0.05</v>
          </cell>
          <cell r="N2626" t="str">
            <v>Stataftaelhoes tafta Man Ø80 eierschaal</v>
          </cell>
          <cell r="P2626" t="str">
            <v>Juponnage taffetas Man Ø 80 pastel pour table haute</v>
          </cell>
          <cell r="R2626" t="str">
            <v>Cover for bar table taffeta Man Ø80 eggshell</v>
          </cell>
          <cell r="T2626">
            <v>0</v>
          </cell>
        </row>
        <row r="2627">
          <cell r="A2627">
            <v>5186</v>
          </cell>
          <cell r="B2627" t="str">
            <v>Mietartikel</v>
          </cell>
          <cell r="C2627" t="str">
            <v>Tischwäsche</v>
          </cell>
          <cell r="D2627" t="str">
            <v>Stehtischüberzug Taft Man Ø80 orange</v>
          </cell>
          <cell r="F2627">
            <v>20</v>
          </cell>
          <cell r="G2627">
            <v>0</v>
          </cell>
          <cell r="H2627">
            <v>5</v>
          </cell>
          <cell r="I2627">
            <v>75.900000000000006</v>
          </cell>
          <cell r="J2627">
            <v>1000</v>
          </cell>
          <cell r="K2627">
            <v>0.05</v>
          </cell>
          <cell r="N2627" t="str">
            <v>Stataftaelhoes tafta Man Ø80 oranje</v>
          </cell>
          <cell r="P2627" t="str">
            <v>Juponnage taffetas Man Ø 80 orange pour table haute</v>
          </cell>
          <cell r="R2627" t="str">
            <v>Cover for bar table taffeta Man Ø80 orange</v>
          </cell>
          <cell r="T2627">
            <v>0</v>
          </cell>
        </row>
        <row r="2628">
          <cell r="A2628">
            <v>5187</v>
          </cell>
          <cell r="B2628" t="str">
            <v>Mietartikel</v>
          </cell>
          <cell r="C2628" t="str">
            <v>Tischwäsche</v>
          </cell>
          <cell r="D2628" t="str">
            <v>Stehtischüberzug Taft Man Ø80 cognac</v>
          </cell>
          <cell r="F2628">
            <v>20</v>
          </cell>
          <cell r="G2628">
            <v>0</v>
          </cell>
          <cell r="H2628">
            <v>5</v>
          </cell>
          <cell r="I2628">
            <v>75.900000000000006</v>
          </cell>
          <cell r="J2628">
            <v>1000</v>
          </cell>
          <cell r="K2628">
            <v>0.05</v>
          </cell>
          <cell r="N2628" t="str">
            <v>Stataftaelhoes tafta Man Ø80 chocolade</v>
          </cell>
          <cell r="P2628" t="str">
            <v>Juponnage taffetas Man Ø 80 cognac pour table haute</v>
          </cell>
          <cell r="R2628" t="str">
            <v>Cover for bar table taffeta Man Ø80 chocolate</v>
          </cell>
          <cell r="T2628">
            <v>0</v>
          </cell>
        </row>
        <row r="2629">
          <cell r="A2629">
            <v>5202</v>
          </cell>
          <cell r="B2629" t="str">
            <v>Mietartikel</v>
          </cell>
          <cell r="C2629" t="str">
            <v>Tischwäsche</v>
          </cell>
          <cell r="D2629" t="str">
            <v>Tischüberzug Taft Ø120 fushia</v>
          </cell>
          <cell r="F2629">
            <v>16</v>
          </cell>
          <cell r="G2629">
            <v>0</v>
          </cell>
          <cell r="H2629">
            <v>5</v>
          </cell>
          <cell r="I2629">
            <v>79.2</v>
          </cell>
          <cell r="J2629">
            <v>1500</v>
          </cell>
          <cell r="K2629">
            <v>0.05</v>
          </cell>
          <cell r="N2629" t="str">
            <v>Tafelhoes tafta Ø120 rood</v>
          </cell>
          <cell r="P2629" t="str">
            <v>Juponnage de table taffetas Ø 120 fushia</v>
          </cell>
          <cell r="R2629" t="str">
            <v>Table cover taffeta Ø120 red</v>
          </cell>
          <cell r="T2629">
            <v>0</v>
          </cell>
        </row>
        <row r="2630">
          <cell r="A2630">
            <v>5204</v>
          </cell>
          <cell r="B2630" t="str">
            <v>Mietartikel</v>
          </cell>
          <cell r="C2630" t="str">
            <v>Tischwäsche</v>
          </cell>
          <cell r="D2630" t="str">
            <v>Tischüberzug Taft Ø120 schwarz</v>
          </cell>
          <cell r="F2630">
            <v>16</v>
          </cell>
          <cell r="G2630">
            <v>0</v>
          </cell>
          <cell r="H2630">
            <v>5</v>
          </cell>
          <cell r="I2630">
            <v>79.2</v>
          </cell>
          <cell r="J2630">
            <v>1500</v>
          </cell>
          <cell r="K2630">
            <v>0.05</v>
          </cell>
          <cell r="N2630" t="str">
            <v>Tafelhoes tafta Ø120 zwart</v>
          </cell>
          <cell r="P2630" t="str">
            <v>Juponnage de table taffetas Ø 120 noir</v>
          </cell>
          <cell r="R2630" t="str">
            <v>Table cover taffeta Ø120 black</v>
          </cell>
          <cell r="T2630">
            <v>0</v>
          </cell>
        </row>
        <row r="2631">
          <cell r="A2631">
            <v>5205</v>
          </cell>
          <cell r="B2631" t="str">
            <v>Mietartikel</v>
          </cell>
          <cell r="C2631" t="str">
            <v>Tischwäsche</v>
          </cell>
          <cell r="D2631" t="str">
            <v>Tischüberzug Taft Ø120 perle</v>
          </cell>
          <cell r="F2631">
            <v>16</v>
          </cell>
          <cell r="G2631">
            <v>0</v>
          </cell>
          <cell r="H2631">
            <v>5</v>
          </cell>
          <cell r="I2631">
            <v>79.2</v>
          </cell>
          <cell r="J2631">
            <v>1500</v>
          </cell>
          <cell r="K2631">
            <v>0.05</v>
          </cell>
          <cell r="N2631" t="str">
            <v>Tafelhoes tafta Ø120 wit</v>
          </cell>
          <cell r="P2631" t="str">
            <v>Juponnage de table taffetas Ø 120 blanc</v>
          </cell>
          <cell r="R2631" t="str">
            <v>Table cover taffeta Ø120 white</v>
          </cell>
          <cell r="T2631">
            <v>0</v>
          </cell>
        </row>
        <row r="2632">
          <cell r="A2632">
            <v>5207</v>
          </cell>
          <cell r="B2632" t="str">
            <v>Mietartikel</v>
          </cell>
          <cell r="C2632" t="str">
            <v>Tischwäsche</v>
          </cell>
          <cell r="D2632" t="str">
            <v>Tischüberzug Taft Ø120 karamell</v>
          </cell>
          <cell r="F2632">
            <v>16</v>
          </cell>
          <cell r="G2632">
            <v>0</v>
          </cell>
          <cell r="H2632">
            <v>5</v>
          </cell>
          <cell r="I2632">
            <v>79.2</v>
          </cell>
          <cell r="J2632">
            <v>1500</v>
          </cell>
          <cell r="K2632">
            <v>0.05</v>
          </cell>
          <cell r="N2632" t="str">
            <v>Tafelhoes tafta Ø120 caramel</v>
          </cell>
          <cell r="P2632" t="str">
            <v>Juponnage de table taffetas Ø 120 caramel</v>
          </cell>
          <cell r="R2632" t="str">
            <v>Table cover taffeta Ø120 caramel</v>
          </cell>
          <cell r="T2632">
            <v>0</v>
          </cell>
        </row>
        <row r="2633">
          <cell r="A2633">
            <v>5210</v>
          </cell>
          <cell r="B2633" t="str">
            <v>Mietartikel</v>
          </cell>
          <cell r="C2633" t="str">
            <v>Tischwäsche</v>
          </cell>
          <cell r="D2633" t="str">
            <v>Tischüberzug Taft Ø120 absinth</v>
          </cell>
          <cell r="F2633">
            <v>16</v>
          </cell>
          <cell r="G2633">
            <v>0</v>
          </cell>
          <cell r="H2633">
            <v>5</v>
          </cell>
          <cell r="I2633">
            <v>79.2</v>
          </cell>
          <cell r="J2633">
            <v>1500</v>
          </cell>
          <cell r="K2633">
            <v>0.05</v>
          </cell>
          <cell r="N2633" t="str">
            <v>Tafelhoes tafta Ø120 mosterdgroen</v>
          </cell>
          <cell r="P2633" t="str">
            <v>Juponnage de table taffetas Ø 120 absinthe</v>
          </cell>
          <cell r="R2633" t="str">
            <v>Table cover taffeta Ø120 musterd-green</v>
          </cell>
          <cell r="T2633">
            <v>0</v>
          </cell>
        </row>
        <row r="2634">
          <cell r="A2634">
            <v>5211</v>
          </cell>
          <cell r="B2634" t="str">
            <v>Mietartikel</v>
          </cell>
          <cell r="C2634" t="str">
            <v>Tischwäsche</v>
          </cell>
          <cell r="D2634" t="str">
            <v>Tischüberzug Taft Ø120 kaki</v>
          </cell>
          <cell r="F2634">
            <v>16</v>
          </cell>
          <cell r="G2634">
            <v>0</v>
          </cell>
          <cell r="H2634">
            <v>5</v>
          </cell>
          <cell r="I2634">
            <v>79.2</v>
          </cell>
          <cell r="J2634">
            <v>1500</v>
          </cell>
          <cell r="K2634">
            <v>0.05</v>
          </cell>
          <cell r="N2634" t="str">
            <v>Tafelhoes tafta Ø120 kaki</v>
          </cell>
          <cell r="P2634" t="str">
            <v>Juponnage de table taffetas Ø 120 kaki</v>
          </cell>
          <cell r="R2634" t="str">
            <v>Table cover taffeta Ø120 khaki</v>
          </cell>
          <cell r="T2634">
            <v>0</v>
          </cell>
        </row>
        <row r="2635">
          <cell r="A2635">
            <v>5212</v>
          </cell>
          <cell r="B2635" t="str">
            <v>Mietartikel</v>
          </cell>
          <cell r="C2635" t="str">
            <v>Tischwäsche</v>
          </cell>
          <cell r="D2635" t="str">
            <v>Tischüberzug Taft Ø120 pink</v>
          </cell>
          <cell r="F2635">
            <v>16</v>
          </cell>
          <cell r="G2635">
            <v>0</v>
          </cell>
          <cell r="H2635">
            <v>5</v>
          </cell>
          <cell r="I2635">
            <v>79.2</v>
          </cell>
          <cell r="J2635">
            <v>1500</v>
          </cell>
          <cell r="K2635">
            <v>0.05</v>
          </cell>
          <cell r="N2635" t="str">
            <v>Tafelhoes tafta Ø120 lila</v>
          </cell>
          <cell r="P2635" t="str">
            <v>Juponnage de table taffetas Ø 120 rose</v>
          </cell>
          <cell r="R2635" t="str">
            <v>Table cover taffeta Ø120 lilac</v>
          </cell>
          <cell r="T2635">
            <v>0</v>
          </cell>
        </row>
        <row r="2636">
          <cell r="A2636">
            <v>5213</v>
          </cell>
          <cell r="B2636" t="str">
            <v>Mietartikel</v>
          </cell>
          <cell r="C2636" t="str">
            <v>Tischwäsche</v>
          </cell>
          <cell r="D2636" t="str">
            <v>Tischüberzug Taft Ø120 violett</v>
          </cell>
          <cell r="F2636">
            <v>16</v>
          </cell>
          <cell r="G2636">
            <v>0</v>
          </cell>
          <cell r="H2636">
            <v>5</v>
          </cell>
          <cell r="I2636">
            <v>79.2</v>
          </cell>
          <cell r="J2636">
            <v>1500</v>
          </cell>
          <cell r="K2636">
            <v>0.05</v>
          </cell>
          <cell r="N2636" t="str">
            <v>Tafelhoes tafta Ø120 lavendel</v>
          </cell>
          <cell r="P2636" t="str">
            <v>Juponnage de table taffetas Ø 120 violet</v>
          </cell>
          <cell r="R2636" t="str">
            <v>Table cover taffeta Ø120 lavender</v>
          </cell>
          <cell r="T2636">
            <v>0</v>
          </cell>
        </row>
        <row r="2637">
          <cell r="A2637">
            <v>5214</v>
          </cell>
          <cell r="B2637" t="str">
            <v>Mietartikel</v>
          </cell>
          <cell r="C2637" t="str">
            <v>Tischwäsche</v>
          </cell>
          <cell r="D2637" t="str">
            <v>Tischüberzug Taft Ø120 pflaume</v>
          </cell>
          <cell r="F2637">
            <v>16</v>
          </cell>
          <cell r="G2637">
            <v>0</v>
          </cell>
          <cell r="H2637">
            <v>5</v>
          </cell>
          <cell r="I2637">
            <v>79.2</v>
          </cell>
          <cell r="J2637">
            <v>1500</v>
          </cell>
          <cell r="K2637">
            <v>0.05</v>
          </cell>
          <cell r="N2637" t="str">
            <v>Tafelhoes tafta Ø120 paars</v>
          </cell>
          <cell r="P2637" t="str">
            <v>Juponnage de table taffetas Ø 120 prune</v>
          </cell>
          <cell r="R2637" t="str">
            <v>Table cover taffeta Ø120 purple</v>
          </cell>
          <cell r="T2637">
            <v>0</v>
          </cell>
        </row>
        <row r="2638">
          <cell r="A2638">
            <v>5215</v>
          </cell>
          <cell r="B2638" t="str">
            <v>Mietartikel</v>
          </cell>
          <cell r="C2638" t="str">
            <v>Tischwäsche</v>
          </cell>
          <cell r="D2638" t="str">
            <v>Tischüberzug Taft Ø120 kreide</v>
          </cell>
          <cell r="F2638">
            <v>16</v>
          </cell>
          <cell r="G2638">
            <v>0</v>
          </cell>
          <cell r="H2638">
            <v>5</v>
          </cell>
          <cell r="I2638">
            <v>79.2</v>
          </cell>
          <cell r="J2638">
            <v>1500</v>
          </cell>
          <cell r="K2638">
            <v>0.05</v>
          </cell>
          <cell r="N2638" t="str">
            <v>Tafelhoes tafta Ø120 eierschaal</v>
          </cell>
          <cell r="P2638" t="str">
            <v>Juponnage de table taffetas Ø 120 pastel</v>
          </cell>
          <cell r="R2638" t="str">
            <v>Table cover taffeta Ø120 eggshell</v>
          </cell>
          <cell r="T2638">
            <v>0</v>
          </cell>
        </row>
        <row r="2639">
          <cell r="A2639">
            <v>5216</v>
          </cell>
          <cell r="B2639" t="str">
            <v>Mietartikel</v>
          </cell>
          <cell r="C2639" t="str">
            <v>Tischwäsche</v>
          </cell>
          <cell r="D2639" t="str">
            <v>Tischüberzug Taft Ø120 orange</v>
          </cell>
          <cell r="F2639">
            <v>16</v>
          </cell>
          <cell r="G2639">
            <v>0</v>
          </cell>
          <cell r="H2639">
            <v>5</v>
          </cell>
          <cell r="I2639">
            <v>79.2</v>
          </cell>
          <cell r="J2639">
            <v>1500</v>
          </cell>
          <cell r="K2639">
            <v>0.05</v>
          </cell>
          <cell r="N2639" t="str">
            <v>Tafelhoes tafta Ø120 oranje</v>
          </cell>
          <cell r="P2639" t="str">
            <v>Juponnage de table taffetas Ø 120 orange</v>
          </cell>
          <cell r="R2639" t="str">
            <v>Table cover taffeta Ø120 orange</v>
          </cell>
          <cell r="T2639">
            <v>0</v>
          </cell>
        </row>
        <row r="2640">
          <cell r="A2640">
            <v>5217</v>
          </cell>
          <cell r="B2640" t="str">
            <v>Mietartikel</v>
          </cell>
          <cell r="C2640" t="str">
            <v>Tischwäsche</v>
          </cell>
          <cell r="D2640" t="str">
            <v>Tischüberzug Taft Ø120 cognac</v>
          </cell>
          <cell r="F2640">
            <v>16</v>
          </cell>
          <cell r="G2640">
            <v>0</v>
          </cell>
          <cell r="H2640">
            <v>5</v>
          </cell>
          <cell r="I2640">
            <v>79.2</v>
          </cell>
          <cell r="J2640">
            <v>1500</v>
          </cell>
          <cell r="K2640">
            <v>0.05</v>
          </cell>
          <cell r="N2640" t="str">
            <v>Tafelhoes tafta Ø120 chocolade</v>
          </cell>
          <cell r="P2640" t="str">
            <v>Juponnage de table taffetas Ø 120 cognac</v>
          </cell>
          <cell r="R2640" t="str">
            <v>Table cover taffeta Ø120 chocolate</v>
          </cell>
          <cell r="T2640">
            <v>0</v>
          </cell>
        </row>
        <row r="2641">
          <cell r="A2641">
            <v>5232</v>
          </cell>
          <cell r="B2641" t="str">
            <v>Mietartikel</v>
          </cell>
          <cell r="C2641" t="str">
            <v>Tischwäsche</v>
          </cell>
          <cell r="D2641" t="str">
            <v>Tischüberzug Taft Ø150 fushia</v>
          </cell>
          <cell r="F2641">
            <v>26</v>
          </cell>
          <cell r="G2641">
            <v>0</v>
          </cell>
          <cell r="H2641">
            <v>5</v>
          </cell>
          <cell r="I2641">
            <v>85.8</v>
          </cell>
          <cell r="J2641">
            <v>2000</v>
          </cell>
          <cell r="K2641">
            <v>0.08</v>
          </cell>
          <cell r="N2641" t="str">
            <v>Tafelhoes tafta Ø150 rood</v>
          </cell>
          <cell r="P2641" t="str">
            <v>Juponnage de table taffetas Ø 150 fushia</v>
          </cell>
          <cell r="R2641" t="str">
            <v>Table cover taffeta Ø150 red</v>
          </cell>
          <cell r="T2641">
            <v>0</v>
          </cell>
        </row>
        <row r="2642">
          <cell r="A2642">
            <v>5234</v>
          </cell>
          <cell r="B2642" t="str">
            <v>Mietartikel</v>
          </cell>
          <cell r="C2642" t="str">
            <v>Tischwäsche</v>
          </cell>
          <cell r="D2642" t="str">
            <v>Tischüberzug Taft Ø150 schwarz</v>
          </cell>
          <cell r="F2642">
            <v>26</v>
          </cell>
          <cell r="G2642">
            <v>0</v>
          </cell>
          <cell r="H2642">
            <v>5</v>
          </cell>
          <cell r="I2642">
            <v>85.8</v>
          </cell>
          <cell r="J2642">
            <v>2000</v>
          </cell>
          <cell r="K2642">
            <v>0.08</v>
          </cell>
          <cell r="N2642" t="str">
            <v>Tafelhoes tafta Ø150 zwart</v>
          </cell>
          <cell r="P2642" t="str">
            <v>Juponnage de table taffetas Ø 150 noir</v>
          </cell>
          <cell r="R2642" t="str">
            <v>Table cover taffeta Ø150 black</v>
          </cell>
          <cell r="T2642">
            <v>0</v>
          </cell>
        </row>
        <row r="2643">
          <cell r="A2643">
            <v>5235</v>
          </cell>
          <cell r="B2643" t="str">
            <v>Mietartikel</v>
          </cell>
          <cell r="C2643" t="str">
            <v>Tischwäsche</v>
          </cell>
          <cell r="D2643" t="str">
            <v>Tischüberzug Taft Ø150 perle</v>
          </cell>
          <cell r="F2643">
            <v>26</v>
          </cell>
          <cell r="G2643">
            <v>0</v>
          </cell>
          <cell r="H2643">
            <v>5</v>
          </cell>
          <cell r="I2643">
            <v>85.8</v>
          </cell>
          <cell r="J2643">
            <v>2000</v>
          </cell>
          <cell r="K2643">
            <v>0.08</v>
          </cell>
          <cell r="N2643" t="str">
            <v>Tafelhoes tafta Ø150 wit</v>
          </cell>
          <cell r="P2643" t="str">
            <v>Juponnage de table taffetas Ø 150 blanc</v>
          </cell>
          <cell r="R2643" t="str">
            <v>Table cover taffeta Ø150 white</v>
          </cell>
          <cell r="T2643">
            <v>0</v>
          </cell>
        </row>
        <row r="2644">
          <cell r="A2644">
            <v>5237</v>
          </cell>
          <cell r="B2644" t="str">
            <v>Mietartikel</v>
          </cell>
          <cell r="C2644" t="str">
            <v>Tischwäsche</v>
          </cell>
          <cell r="D2644" t="str">
            <v>Tischüberzug Taft Ø150 karamell</v>
          </cell>
          <cell r="F2644">
            <v>26</v>
          </cell>
          <cell r="G2644">
            <v>0</v>
          </cell>
          <cell r="H2644">
            <v>5</v>
          </cell>
          <cell r="I2644">
            <v>85.8</v>
          </cell>
          <cell r="J2644">
            <v>2000</v>
          </cell>
          <cell r="K2644">
            <v>0.08</v>
          </cell>
          <cell r="N2644" t="str">
            <v>Tafelhoes tafta Ø150 caramel</v>
          </cell>
          <cell r="P2644" t="str">
            <v>Juponnage de table taffetas Ø 150 caramel</v>
          </cell>
          <cell r="R2644" t="str">
            <v>Table cover taffeta Ø150 caramel</v>
          </cell>
          <cell r="T2644">
            <v>0</v>
          </cell>
        </row>
        <row r="2645">
          <cell r="A2645">
            <v>5240</v>
          </cell>
          <cell r="B2645" t="str">
            <v>Mietartikel</v>
          </cell>
          <cell r="C2645" t="str">
            <v>Tischwäsche</v>
          </cell>
          <cell r="D2645" t="str">
            <v>Tischüberzug Taft Ø150 absinth</v>
          </cell>
          <cell r="F2645">
            <v>26</v>
          </cell>
          <cell r="G2645">
            <v>0</v>
          </cell>
          <cell r="H2645">
            <v>5</v>
          </cell>
          <cell r="I2645">
            <v>85.8</v>
          </cell>
          <cell r="J2645">
            <v>2000</v>
          </cell>
          <cell r="K2645">
            <v>0.08</v>
          </cell>
          <cell r="N2645" t="str">
            <v>Tafelhoes tafta Ø150 mosterdgroen</v>
          </cell>
          <cell r="P2645" t="str">
            <v>Juponnage de table taffetas Ø 150 absinthe</v>
          </cell>
          <cell r="R2645" t="str">
            <v>Table cover taffeta Ø150 musterd-green</v>
          </cell>
          <cell r="T2645">
            <v>0</v>
          </cell>
        </row>
        <row r="2646">
          <cell r="A2646">
            <v>5241</v>
          </cell>
          <cell r="B2646" t="str">
            <v>Mietartikel</v>
          </cell>
          <cell r="C2646" t="str">
            <v>Tischwäsche</v>
          </cell>
          <cell r="D2646" t="str">
            <v>Tischüberzug Taft Ø150 kaki</v>
          </cell>
          <cell r="F2646">
            <v>26</v>
          </cell>
          <cell r="G2646">
            <v>0</v>
          </cell>
          <cell r="H2646">
            <v>5</v>
          </cell>
          <cell r="I2646">
            <v>85.8</v>
          </cell>
          <cell r="J2646">
            <v>2000</v>
          </cell>
          <cell r="K2646">
            <v>0.08</v>
          </cell>
          <cell r="N2646" t="str">
            <v>Tafelhoes tafta Ø150 kaki</v>
          </cell>
          <cell r="P2646" t="str">
            <v>Juponnage de table taffetas Ø 150 kaki</v>
          </cell>
          <cell r="R2646" t="str">
            <v>Table cover taffeta Ø150 khaki</v>
          </cell>
          <cell r="T2646">
            <v>0</v>
          </cell>
        </row>
        <row r="2647">
          <cell r="A2647">
            <v>5242</v>
          </cell>
          <cell r="B2647" t="str">
            <v>Mietartikel</v>
          </cell>
          <cell r="C2647" t="str">
            <v>Tischwäsche</v>
          </cell>
          <cell r="D2647" t="str">
            <v>Tischüberzug Taft Ø150 pink</v>
          </cell>
          <cell r="F2647">
            <v>26</v>
          </cell>
          <cell r="G2647">
            <v>0</v>
          </cell>
          <cell r="H2647">
            <v>5</v>
          </cell>
          <cell r="I2647">
            <v>85.8</v>
          </cell>
          <cell r="J2647">
            <v>2000</v>
          </cell>
          <cell r="K2647">
            <v>0.08</v>
          </cell>
          <cell r="N2647" t="str">
            <v>Tafelhoes tafta Ø150 lila</v>
          </cell>
          <cell r="P2647" t="str">
            <v>Juponnage de table taffetas Ø 150 rose</v>
          </cell>
          <cell r="R2647" t="str">
            <v>Table cover taffeta Ø150 lilac</v>
          </cell>
          <cell r="T2647">
            <v>0</v>
          </cell>
        </row>
        <row r="2648">
          <cell r="A2648">
            <v>5243</v>
          </cell>
          <cell r="B2648" t="str">
            <v>Mietartikel</v>
          </cell>
          <cell r="C2648" t="str">
            <v>Tischwäsche</v>
          </cell>
          <cell r="D2648" t="str">
            <v>Tischüberzug Taft Ø150 violett</v>
          </cell>
          <cell r="F2648">
            <v>26</v>
          </cell>
          <cell r="G2648">
            <v>0</v>
          </cell>
          <cell r="H2648">
            <v>5</v>
          </cell>
          <cell r="I2648">
            <v>85.8</v>
          </cell>
          <cell r="J2648">
            <v>2000</v>
          </cell>
          <cell r="K2648">
            <v>0.08</v>
          </cell>
          <cell r="N2648" t="str">
            <v>Tafelhoes tafta Ø150 lavendel</v>
          </cell>
          <cell r="P2648" t="str">
            <v>Juponnage de table taffetas Ø 150 violet</v>
          </cell>
          <cell r="R2648" t="str">
            <v>Table cover taffeta Ø150 lavender</v>
          </cell>
          <cell r="T2648">
            <v>0</v>
          </cell>
        </row>
        <row r="2649">
          <cell r="A2649">
            <v>5244</v>
          </cell>
          <cell r="B2649" t="str">
            <v>Mietartikel</v>
          </cell>
          <cell r="C2649" t="str">
            <v>Tischwäsche</v>
          </cell>
          <cell r="D2649" t="str">
            <v>Tischüberzug Taft Ø150 pflaume</v>
          </cell>
          <cell r="F2649">
            <v>26</v>
          </cell>
          <cell r="G2649">
            <v>0</v>
          </cell>
          <cell r="H2649">
            <v>5</v>
          </cell>
          <cell r="I2649">
            <v>85.8</v>
          </cell>
          <cell r="J2649">
            <v>2000</v>
          </cell>
          <cell r="K2649">
            <v>0.08</v>
          </cell>
          <cell r="N2649" t="str">
            <v>Tafelhoes tafta Ø150 paars</v>
          </cell>
          <cell r="P2649" t="str">
            <v>Juponnage de table taffetas Ø 150 prune</v>
          </cell>
          <cell r="R2649" t="str">
            <v>Table cover taffeta Ø150 purple</v>
          </cell>
          <cell r="T2649">
            <v>0</v>
          </cell>
        </row>
        <row r="2650">
          <cell r="A2650">
            <v>5245</v>
          </cell>
          <cell r="B2650" t="str">
            <v>Mietartikel</v>
          </cell>
          <cell r="C2650" t="str">
            <v>Tischwäsche</v>
          </cell>
          <cell r="D2650" t="str">
            <v>Tischüberzug Taft Ø150 kreide</v>
          </cell>
          <cell r="F2650">
            <v>26</v>
          </cell>
          <cell r="G2650">
            <v>0</v>
          </cell>
          <cell r="H2650">
            <v>5</v>
          </cell>
          <cell r="I2650">
            <v>85.8</v>
          </cell>
          <cell r="J2650">
            <v>2000</v>
          </cell>
          <cell r="K2650">
            <v>0.08</v>
          </cell>
          <cell r="N2650" t="str">
            <v>Tafelhoes tafta Ø150 eierschaal</v>
          </cell>
          <cell r="P2650" t="str">
            <v>Juponnage de table taffetas Ø 150 pastel</v>
          </cell>
          <cell r="R2650" t="str">
            <v>Table cover taffeta Ø150 eggshell</v>
          </cell>
          <cell r="T2650">
            <v>0</v>
          </cell>
        </row>
        <row r="2651">
          <cell r="A2651">
            <v>5246</v>
          </cell>
          <cell r="B2651" t="str">
            <v>Mietartikel</v>
          </cell>
          <cell r="C2651" t="str">
            <v>Tischwäsche</v>
          </cell>
          <cell r="D2651" t="str">
            <v>Tischüberzug Taft Ø150 orange</v>
          </cell>
          <cell r="F2651">
            <v>26</v>
          </cell>
          <cell r="G2651">
            <v>0</v>
          </cell>
          <cell r="H2651">
            <v>5</v>
          </cell>
          <cell r="I2651">
            <v>85.8</v>
          </cell>
          <cell r="J2651">
            <v>2000</v>
          </cell>
          <cell r="K2651">
            <v>0.08</v>
          </cell>
          <cell r="N2651" t="str">
            <v>Tafelhoes tafta Ø150 oranje</v>
          </cell>
          <cell r="P2651" t="str">
            <v>Juponnage de table taffetas Ø 150 orange</v>
          </cell>
          <cell r="R2651" t="str">
            <v>Table cover taffeta Ø150 orange</v>
          </cell>
          <cell r="T2651">
            <v>0</v>
          </cell>
        </row>
        <row r="2652">
          <cell r="A2652">
            <v>5247</v>
          </cell>
          <cell r="B2652" t="str">
            <v>Mietartikel</v>
          </cell>
          <cell r="C2652" t="str">
            <v>Tischwäsche</v>
          </cell>
          <cell r="D2652" t="str">
            <v>Tischüberzug Taft Ø150 cognac</v>
          </cell>
          <cell r="F2652">
            <v>26</v>
          </cell>
          <cell r="G2652">
            <v>0</v>
          </cell>
          <cell r="H2652">
            <v>5</v>
          </cell>
          <cell r="I2652">
            <v>85.8</v>
          </cell>
          <cell r="J2652">
            <v>2000</v>
          </cell>
          <cell r="K2652">
            <v>0.08</v>
          </cell>
          <cell r="N2652" t="str">
            <v>Tafelhoes tafta Ø150 chocolade</v>
          </cell>
          <cell r="P2652" t="str">
            <v>Juponnage de table taffetas Ø 150 cognac</v>
          </cell>
          <cell r="R2652" t="str">
            <v>Table cover taffeta Ø150 chocolate</v>
          </cell>
          <cell r="T2652">
            <v>0</v>
          </cell>
        </row>
        <row r="2653">
          <cell r="A2653">
            <v>5252</v>
          </cell>
          <cell r="B2653" t="str">
            <v>Mietartikel</v>
          </cell>
          <cell r="C2653" t="str">
            <v>Tischwäsche</v>
          </cell>
          <cell r="D2653" t="str">
            <v>Tischüberzug Taft Ø180 fushia</v>
          </cell>
          <cell r="F2653">
            <v>37</v>
          </cell>
          <cell r="G2653">
            <v>0</v>
          </cell>
          <cell r="H2653">
            <v>6</v>
          </cell>
          <cell r="I2653">
            <v>108.9</v>
          </cell>
          <cell r="J2653">
            <v>3000</v>
          </cell>
          <cell r="K2653">
            <v>0.1</v>
          </cell>
          <cell r="N2653" t="str">
            <v>Tafelhoes tafta Ø180 rood</v>
          </cell>
          <cell r="P2653" t="str">
            <v>Juponnage de table taffetas Ø 180 fushia</v>
          </cell>
          <cell r="R2653" t="str">
            <v>Table cover taffeta Ø180 red</v>
          </cell>
          <cell r="T2653">
            <v>0</v>
          </cell>
        </row>
        <row r="2654">
          <cell r="A2654">
            <v>5254</v>
          </cell>
          <cell r="B2654" t="str">
            <v>Mietartikel</v>
          </cell>
          <cell r="C2654" t="str">
            <v>Tischwäsche</v>
          </cell>
          <cell r="D2654" t="str">
            <v>Tischüberzug Taft Ø180 schwarz</v>
          </cell>
          <cell r="F2654">
            <v>37</v>
          </cell>
          <cell r="G2654">
            <v>0</v>
          </cell>
          <cell r="H2654">
            <v>6</v>
          </cell>
          <cell r="I2654">
            <v>108.9</v>
          </cell>
          <cell r="J2654">
            <v>3000</v>
          </cell>
          <cell r="K2654">
            <v>0.1</v>
          </cell>
          <cell r="N2654" t="str">
            <v>Tafelhoes tafta Ø180 zwart</v>
          </cell>
          <cell r="P2654" t="str">
            <v>Juponnage de table taffetas Ø 180 noir</v>
          </cell>
          <cell r="R2654" t="str">
            <v>Table cover taffeta Ø180 black</v>
          </cell>
          <cell r="T2654">
            <v>0</v>
          </cell>
        </row>
        <row r="2655">
          <cell r="A2655">
            <v>5255</v>
          </cell>
          <cell r="B2655" t="str">
            <v>Mietartikel</v>
          </cell>
          <cell r="C2655" t="str">
            <v>Tischwäsche</v>
          </cell>
          <cell r="D2655" t="str">
            <v>Tischüberzug Taft Ø180 perle</v>
          </cell>
          <cell r="F2655">
            <v>37</v>
          </cell>
          <cell r="G2655">
            <v>0</v>
          </cell>
          <cell r="H2655">
            <v>6</v>
          </cell>
          <cell r="I2655">
            <v>108.9</v>
          </cell>
          <cell r="J2655">
            <v>3000</v>
          </cell>
          <cell r="K2655">
            <v>0.1</v>
          </cell>
          <cell r="N2655" t="str">
            <v>Tafelhoes tafta Ø180 wit</v>
          </cell>
          <cell r="P2655" t="str">
            <v>Juponnage de table taffetas Ø 180 blanc</v>
          </cell>
          <cell r="R2655" t="str">
            <v>Table cover taffeta Ø180 white</v>
          </cell>
          <cell r="T2655">
            <v>0</v>
          </cell>
        </row>
        <row r="2656">
          <cell r="A2656">
            <v>5257</v>
          </cell>
          <cell r="B2656" t="str">
            <v>Mietartikel</v>
          </cell>
          <cell r="C2656" t="str">
            <v>Tischwäsche</v>
          </cell>
          <cell r="D2656" t="str">
            <v>Tischüberzug Taft Ø180 karamell</v>
          </cell>
          <cell r="F2656">
            <v>37</v>
          </cell>
          <cell r="G2656">
            <v>0</v>
          </cell>
          <cell r="H2656">
            <v>6</v>
          </cell>
          <cell r="I2656">
            <v>108.9</v>
          </cell>
          <cell r="J2656">
            <v>3000</v>
          </cell>
          <cell r="K2656">
            <v>0.1</v>
          </cell>
          <cell r="N2656" t="str">
            <v>Tafelhoes tafta Ø180 caramel</v>
          </cell>
          <cell r="P2656" t="str">
            <v>Juponnage de table taffetas Ø 180 caramel</v>
          </cell>
          <cell r="R2656" t="str">
            <v>Table cover taffeta Ø180 caramel</v>
          </cell>
          <cell r="T2656">
            <v>0</v>
          </cell>
        </row>
        <row r="2657">
          <cell r="A2657">
            <v>5260</v>
          </cell>
          <cell r="B2657" t="str">
            <v>Mietartikel</v>
          </cell>
          <cell r="C2657" t="str">
            <v>Tischwäsche</v>
          </cell>
          <cell r="D2657" t="str">
            <v>Tischüberzug Taft Ø180 absinth</v>
          </cell>
          <cell r="F2657">
            <v>37</v>
          </cell>
          <cell r="G2657">
            <v>0</v>
          </cell>
          <cell r="H2657">
            <v>6</v>
          </cell>
          <cell r="I2657">
            <v>108.9</v>
          </cell>
          <cell r="J2657">
            <v>3000</v>
          </cell>
          <cell r="K2657">
            <v>0.1</v>
          </cell>
          <cell r="N2657" t="str">
            <v>Tafelhoes tafta Ø180 mosterdgroen</v>
          </cell>
          <cell r="P2657" t="str">
            <v>Juponnage de table taffetas Ø 180 absinthe</v>
          </cell>
          <cell r="R2657" t="str">
            <v>Table cover taffeta Ø180 musterd-green</v>
          </cell>
          <cell r="T2657">
            <v>0</v>
          </cell>
        </row>
        <row r="2658">
          <cell r="A2658">
            <v>5261</v>
          </cell>
          <cell r="B2658" t="str">
            <v>Mietartikel</v>
          </cell>
          <cell r="C2658" t="str">
            <v>Tischwäsche</v>
          </cell>
          <cell r="D2658" t="str">
            <v>Tischüberzug Taft Ø180 kaki</v>
          </cell>
          <cell r="F2658">
            <v>37</v>
          </cell>
          <cell r="G2658">
            <v>0</v>
          </cell>
          <cell r="H2658">
            <v>6</v>
          </cell>
          <cell r="I2658">
            <v>108.9</v>
          </cell>
          <cell r="J2658">
            <v>3000</v>
          </cell>
          <cell r="K2658">
            <v>0.1</v>
          </cell>
          <cell r="N2658" t="str">
            <v>Tafelhoes tafta Ø180 kaki</v>
          </cell>
          <cell r="P2658" t="str">
            <v>Juponnage de table taffetas Ø 180 kaki</v>
          </cell>
          <cell r="R2658" t="str">
            <v>Table cover taffeta Ø180 khaki</v>
          </cell>
          <cell r="T2658">
            <v>0</v>
          </cell>
        </row>
        <row r="2659">
          <cell r="A2659">
            <v>5262</v>
          </cell>
          <cell r="B2659" t="str">
            <v>Mietartikel</v>
          </cell>
          <cell r="C2659" t="str">
            <v>Tischwäsche</v>
          </cell>
          <cell r="D2659" t="str">
            <v>Tischüberzug Taft Ø180 pink</v>
          </cell>
          <cell r="F2659">
            <v>37</v>
          </cell>
          <cell r="G2659">
            <v>0</v>
          </cell>
          <cell r="H2659">
            <v>6</v>
          </cell>
          <cell r="I2659">
            <v>108.9</v>
          </cell>
          <cell r="J2659">
            <v>3000</v>
          </cell>
          <cell r="K2659">
            <v>0.1</v>
          </cell>
          <cell r="N2659" t="str">
            <v>Tafelhoes tafta Ø180 lila</v>
          </cell>
          <cell r="P2659" t="str">
            <v>Juponnage de table taffetas Ø 180 rose</v>
          </cell>
          <cell r="R2659" t="str">
            <v>Table cover taffeta Ø180 lilac</v>
          </cell>
          <cell r="T2659">
            <v>0</v>
          </cell>
        </row>
        <row r="2660">
          <cell r="A2660">
            <v>5263</v>
          </cell>
          <cell r="B2660" t="str">
            <v>Mietartikel</v>
          </cell>
          <cell r="C2660" t="str">
            <v>Tischwäsche</v>
          </cell>
          <cell r="D2660" t="str">
            <v>Tischüberzug Taft Ø180 violett</v>
          </cell>
          <cell r="F2660">
            <v>37</v>
          </cell>
          <cell r="G2660">
            <v>0</v>
          </cell>
          <cell r="H2660">
            <v>6</v>
          </cell>
          <cell r="I2660">
            <v>108.9</v>
          </cell>
          <cell r="J2660">
            <v>3000</v>
          </cell>
          <cell r="K2660">
            <v>0.1</v>
          </cell>
          <cell r="N2660" t="str">
            <v>Tafelhoes tafta Ø180 lavendel</v>
          </cell>
          <cell r="P2660" t="str">
            <v>Juponnage de table taffetas Ø 180 violet</v>
          </cell>
          <cell r="R2660" t="str">
            <v>Table cover taffeta Ø180 lavender</v>
          </cell>
          <cell r="T2660">
            <v>0</v>
          </cell>
        </row>
        <row r="2661">
          <cell r="A2661">
            <v>5264</v>
          </cell>
          <cell r="B2661" t="str">
            <v>Mietartikel</v>
          </cell>
          <cell r="C2661" t="str">
            <v>Tischwäsche</v>
          </cell>
          <cell r="D2661" t="str">
            <v>Tischüberzug Taft Ø180 pflaume</v>
          </cell>
          <cell r="F2661">
            <v>37</v>
          </cell>
          <cell r="G2661">
            <v>0</v>
          </cell>
          <cell r="H2661">
            <v>6</v>
          </cell>
          <cell r="I2661">
            <v>108.9</v>
          </cell>
          <cell r="J2661">
            <v>3000</v>
          </cell>
          <cell r="K2661">
            <v>0.1</v>
          </cell>
          <cell r="N2661" t="str">
            <v>Tafelhoes tafta Ø180 paars</v>
          </cell>
          <cell r="P2661" t="str">
            <v>Juponnage de table taffetas Ø 180 prune</v>
          </cell>
          <cell r="R2661" t="str">
            <v>Table cover taffeta Ø180 purple</v>
          </cell>
          <cell r="T2661">
            <v>0</v>
          </cell>
        </row>
        <row r="2662">
          <cell r="A2662">
            <v>5265</v>
          </cell>
          <cell r="B2662" t="str">
            <v>Mietartikel</v>
          </cell>
          <cell r="C2662" t="str">
            <v>Tischwäsche</v>
          </cell>
          <cell r="D2662" t="str">
            <v>Tischüberzug Taft Ø180 kreide</v>
          </cell>
          <cell r="F2662">
            <v>37</v>
          </cell>
          <cell r="G2662">
            <v>0</v>
          </cell>
          <cell r="H2662">
            <v>6</v>
          </cell>
          <cell r="I2662">
            <v>108.9</v>
          </cell>
          <cell r="J2662">
            <v>3000</v>
          </cell>
          <cell r="K2662">
            <v>0.1</v>
          </cell>
          <cell r="N2662" t="str">
            <v>Tafelhoes tafta Ø180 eierschaal</v>
          </cell>
          <cell r="P2662" t="str">
            <v>Juponnage de table taffetas Ø 180 pastel</v>
          </cell>
          <cell r="R2662" t="str">
            <v>Table cover taffeta Ø180 eggshell</v>
          </cell>
          <cell r="T2662">
            <v>0</v>
          </cell>
        </row>
        <row r="2663">
          <cell r="A2663">
            <v>5266</v>
          </cell>
          <cell r="B2663" t="str">
            <v>Mietartikel</v>
          </cell>
          <cell r="C2663" t="str">
            <v>Tischwäsche</v>
          </cell>
          <cell r="D2663" t="str">
            <v>Tischüberzug Taft Ø180 orange</v>
          </cell>
          <cell r="F2663">
            <v>37</v>
          </cell>
          <cell r="G2663">
            <v>0</v>
          </cell>
          <cell r="H2663">
            <v>6</v>
          </cell>
          <cell r="I2663">
            <v>108.9</v>
          </cell>
          <cell r="J2663">
            <v>3000</v>
          </cell>
          <cell r="K2663">
            <v>0.1</v>
          </cell>
          <cell r="N2663" t="str">
            <v>Tafelhoes tafta Ø180 oranje</v>
          </cell>
          <cell r="P2663" t="str">
            <v>Juponnage de table taffetas Ø 180 orange</v>
          </cell>
          <cell r="R2663" t="str">
            <v>Table cover taffeta Ø180 orange</v>
          </cell>
          <cell r="T2663">
            <v>0</v>
          </cell>
        </row>
        <row r="2664">
          <cell r="A2664">
            <v>5267</v>
          </cell>
          <cell r="B2664" t="str">
            <v>Mietartikel</v>
          </cell>
          <cell r="C2664" t="str">
            <v>Tischwäsche</v>
          </cell>
          <cell r="D2664" t="str">
            <v>Tischüberzug Taft Ø180 cognac</v>
          </cell>
          <cell r="F2664">
            <v>37</v>
          </cell>
          <cell r="G2664">
            <v>0</v>
          </cell>
          <cell r="H2664">
            <v>6</v>
          </cell>
          <cell r="I2664">
            <v>126.5</v>
          </cell>
          <cell r="J2664">
            <v>3000</v>
          </cell>
          <cell r="K2664">
            <v>0.1</v>
          </cell>
          <cell r="N2664" t="str">
            <v>Tafelhoes tafta Ø180 chocolade</v>
          </cell>
          <cell r="P2664" t="str">
            <v>Juponnage de table taffetas Ø 180 cognac</v>
          </cell>
          <cell r="R2664" t="str">
            <v>Table cover taffeta Ø180 chocolate</v>
          </cell>
          <cell r="T2664">
            <v>0</v>
          </cell>
        </row>
        <row r="2665">
          <cell r="A2665">
            <v>5272</v>
          </cell>
          <cell r="B2665" t="str">
            <v>Mietartikel</v>
          </cell>
          <cell r="C2665" t="str">
            <v>Tischwäsche</v>
          </cell>
          <cell r="D2665" t="str">
            <v>Tischüberzug Taft Ø200 fushia</v>
          </cell>
          <cell r="F2665">
            <v>47</v>
          </cell>
          <cell r="G2665">
            <v>0</v>
          </cell>
          <cell r="H2665">
            <v>6</v>
          </cell>
          <cell r="I2665">
            <v>117.7</v>
          </cell>
          <cell r="J2665">
            <v>4000</v>
          </cell>
          <cell r="K2665">
            <v>0.12</v>
          </cell>
          <cell r="N2665" t="str">
            <v>Tafelhoes tafta Ø200 rood</v>
          </cell>
          <cell r="P2665" t="str">
            <v>Juponnage de table taffetas Ø 200 fushia</v>
          </cell>
          <cell r="R2665" t="str">
            <v>Table cover taffeta Ø200 red</v>
          </cell>
          <cell r="T2665">
            <v>0</v>
          </cell>
        </row>
        <row r="2666">
          <cell r="A2666">
            <v>5274</v>
          </cell>
          <cell r="B2666" t="str">
            <v>Mietartikel</v>
          </cell>
          <cell r="C2666" t="str">
            <v>Tischwäsche</v>
          </cell>
          <cell r="D2666" t="str">
            <v>Tischüberzug Taft Ø200 schwarz</v>
          </cell>
          <cell r="F2666">
            <v>47</v>
          </cell>
          <cell r="G2666">
            <v>0</v>
          </cell>
          <cell r="H2666">
            <v>6</v>
          </cell>
          <cell r="I2666">
            <v>117.7</v>
          </cell>
          <cell r="J2666">
            <v>4000</v>
          </cell>
          <cell r="K2666">
            <v>0.12</v>
          </cell>
          <cell r="N2666" t="str">
            <v>Tafelhoes tafta Ø200 zwart</v>
          </cell>
          <cell r="P2666" t="str">
            <v>Juponnage de table taffetas Ø 200 noir</v>
          </cell>
          <cell r="R2666" t="str">
            <v>Table cover taffeta Ø200 black</v>
          </cell>
          <cell r="T2666">
            <v>0</v>
          </cell>
        </row>
        <row r="2667">
          <cell r="A2667">
            <v>5275</v>
          </cell>
          <cell r="B2667" t="str">
            <v>Mietartikel</v>
          </cell>
          <cell r="C2667" t="str">
            <v>Tischwäsche</v>
          </cell>
          <cell r="D2667" t="str">
            <v>Tischüberzug Taft Ø200 perle</v>
          </cell>
          <cell r="F2667">
            <v>47</v>
          </cell>
          <cell r="G2667">
            <v>0</v>
          </cell>
          <cell r="H2667">
            <v>6</v>
          </cell>
          <cell r="I2667">
            <v>117.7</v>
          </cell>
          <cell r="J2667">
            <v>4000</v>
          </cell>
          <cell r="K2667">
            <v>0.12</v>
          </cell>
          <cell r="N2667" t="str">
            <v>Tafelhoes tafta Ø200 wit</v>
          </cell>
          <cell r="P2667" t="str">
            <v>Juponnage de table taffetas Ø 200 blanc</v>
          </cell>
          <cell r="R2667" t="str">
            <v>Table cover taffeta Ø200 white</v>
          </cell>
          <cell r="T2667">
            <v>0</v>
          </cell>
        </row>
        <row r="2668">
          <cell r="A2668">
            <v>5277</v>
          </cell>
          <cell r="B2668" t="str">
            <v>Mietartikel</v>
          </cell>
          <cell r="C2668" t="str">
            <v>Tischwäsche</v>
          </cell>
          <cell r="D2668" t="str">
            <v>Tischüberzug Taft Ø200 karamell</v>
          </cell>
          <cell r="F2668">
            <v>47</v>
          </cell>
          <cell r="G2668">
            <v>0</v>
          </cell>
          <cell r="H2668">
            <v>6</v>
          </cell>
          <cell r="I2668">
            <v>117.7</v>
          </cell>
          <cell r="J2668">
            <v>4000</v>
          </cell>
          <cell r="K2668">
            <v>0.12</v>
          </cell>
          <cell r="N2668" t="str">
            <v>Tafelhoes tafta Ø200 caramel</v>
          </cell>
          <cell r="P2668" t="str">
            <v>Juponnage de table taffetas Ø 200 caramel</v>
          </cell>
          <cell r="R2668" t="str">
            <v>Table cover taffeta Ø200 caramel</v>
          </cell>
          <cell r="T2668">
            <v>0</v>
          </cell>
        </row>
        <row r="2669">
          <cell r="A2669">
            <v>5280</v>
          </cell>
          <cell r="B2669" t="str">
            <v>Mietartikel</v>
          </cell>
          <cell r="C2669" t="str">
            <v>Tischwäsche</v>
          </cell>
          <cell r="D2669" t="str">
            <v>Tischüberzug Taft Ø200 absinth</v>
          </cell>
          <cell r="F2669">
            <v>47</v>
          </cell>
          <cell r="G2669">
            <v>0</v>
          </cell>
          <cell r="H2669">
            <v>6</v>
          </cell>
          <cell r="I2669">
            <v>117.7</v>
          </cell>
          <cell r="J2669">
            <v>4000</v>
          </cell>
          <cell r="K2669">
            <v>0.12</v>
          </cell>
          <cell r="N2669" t="str">
            <v>Tafelhoes tafta Ø200 mosterdgroen</v>
          </cell>
          <cell r="P2669" t="str">
            <v>Juponnage de table taffetas Ø 200 absinthe</v>
          </cell>
          <cell r="R2669" t="str">
            <v>Table cover taffeta Ø200 musterd-green</v>
          </cell>
          <cell r="T2669">
            <v>0</v>
          </cell>
        </row>
        <row r="2670">
          <cell r="A2670">
            <v>5281</v>
          </cell>
          <cell r="B2670" t="str">
            <v>Mietartikel</v>
          </cell>
          <cell r="C2670" t="str">
            <v>Tischwäsche</v>
          </cell>
          <cell r="D2670" t="str">
            <v>Tischüberzug Taft Ø200 kaki</v>
          </cell>
          <cell r="F2670">
            <v>47</v>
          </cell>
          <cell r="G2670">
            <v>0</v>
          </cell>
          <cell r="H2670">
            <v>6</v>
          </cell>
          <cell r="I2670">
            <v>117.7</v>
          </cell>
          <cell r="J2670">
            <v>4000</v>
          </cell>
          <cell r="K2670">
            <v>0.12</v>
          </cell>
          <cell r="N2670" t="str">
            <v>Tafelhoes tafta Ø200 kaki</v>
          </cell>
          <cell r="P2670" t="str">
            <v>Juponnage de table taffetas Ø 200 kaki</v>
          </cell>
          <cell r="R2670" t="str">
            <v>Table cover taffeta Ø200 khaki</v>
          </cell>
          <cell r="T2670">
            <v>0</v>
          </cell>
        </row>
        <row r="2671">
          <cell r="A2671">
            <v>5282</v>
          </cell>
          <cell r="B2671" t="str">
            <v>Mietartikel</v>
          </cell>
          <cell r="C2671" t="str">
            <v>Tischwäsche</v>
          </cell>
          <cell r="D2671" t="str">
            <v>Tischüberzug Taft Ø200 pink</v>
          </cell>
          <cell r="F2671">
            <v>47</v>
          </cell>
          <cell r="G2671">
            <v>0</v>
          </cell>
          <cell r="H2671">
            <v>6</v>
          </cell>
          <cell r="I2671">
            <v>117.7</v>
          </cell>
          <cell r="J2671">
            <v>4000</v>
          </cell>
          <cell r="K2671">
            <v>0.12</v>
          </cell>
          <cell r="N2671" t="str">
            <v>Tafelhoes tafta Ø200 lila</v>
          </cell>
          <cell r="P2671" t="str">
            <v>Juponnage de table taffetas Ø 200 rose</v>
          </cell>
          <cell r="R2671" t="str">
            <v>Table cover taffeta Ø200 lilac</v>
          </cell>
          <cell r="T2671">
            <v>0</v>
          </cell>
        </row>
        <row r="2672">
          <cell r="A2672">
            <v>5283</v>
          </cell>
          <cell r="B2672" t="str">
            <v>Mietartikel</v>
          </cell>
          <cell r="C2672" t="str">
            <v>Tischwäsche</v>
          </cell>
          <cell r="D2672" t="str">
            <v>Tischüberzug Taft Ø200 violett</v>
          </cell>
          <cell r="F2672">
            <v>47</v>
          </cell>
          <cell r="G2672">
            <v>0</v>
          </cell>
          <cell r="H2672">
            <v>6</v>
          </cell>
          <cell r="I2672">
            <v>117.7</v>
          </cell>
          <cell r="J2672">
            <v>4000</v>
          </cell>
          <cell r="K2672">
            <v>0.12</v>
          </cell>
          <cell r="N2672" t="str">
            <v>Tafelhoes tafta Ø200 lavendel</v>
          </cell>
          <cell r="P2672" t="str">
            <v>Juponnage de table taffetas Ø 200 violet</v>
          </cell>
          <cell r="R2672" t="str">
            <v>Table cover taffeta Ø200 lavender</v>
          </cell>
          <cell r="T2672">
            <v>0</v>
          </cell>
        </row>
        <row r="2673">
          <cell r="A2673">
            <v>5284</v>
          </cell>
          <cell r="B2673" t="str">
            <v>Mietartikel</v>
          </cell>
          <cell r="C2673" t="str">
            <v>Tischwäsche</v>
          </cell>
          <cell r="D2673" t="str">
            <v>Tischüberzug Taft Ø200 pflaume</v>
          </cell>
          <cell r="F2673">
            <v>47</v>
          </cell>
          <cell r="G2673">
            <v>0</v>
          </cell>
          <cell r="H2673">
            <v>6</v>
          </cell>
          <cell r="I2673">
            <v>117.7</v>
          </cell>
          <cell r="J2673">
            <v>4000</v>
          </cell>
          <cell r="K2673">
            <v>0.12</v>
          </cell>
          <cell r="N2673" t="str">
            <v>Tafelhoes tafta Ø200 paars</v>
          </cell>
          <cell r="P2673" t="str">
            <v>Juponnage de table taffetas Ø 200 prune</v>
          </cell>
          <cell r="R2673" t="str">
            <v>Table cover taffeta Ø200 purple</v>
          </cell>
          <cell r="T2673">
            <v>0</v>
          </cell>
        </row>
        <row r="2674">
          <cell r="A2674">
            <v>5285</v>
          </cell>
          <cell r="B2674" t="str">
            <v>Mietartikel</v>
          </cell>
          <cell r="C2674" t="str">
            <v>Tischwäsche</v>
          </cell>
          <cell r="D2674" t="str">
            <v>Tischüberzug Taft Ø200 kreide</v>
          </cell>
          <cell r="F2674">
            <v>47</v>
          </cell>
          <cell r="G2674">
            <v>0</v>
          </cell>
          <cell r="H2674">
            <v>6</v>
          </cell>
          <cell r="I2674">
            <v>117.7</v>
          </cell>
          <cell r="J2674">
            <v>4000</v>
          </cell>
          <cell r="K2674">
            <v>0.12</v>
          </cell>
          <cell r="N2674" t="str">
            <v>Tafelhoes tafta Ø200 eierschaal</v>
          </cell>
          <cell r="P2674" t="str">
            <v>Juponnage de table taffetas Ø 200 pastel</v>
          </cell>
          <cell r="R2674" t="str">
            <v>Table cover taffeta Ø200 eggshell</v>
          </cell>
          <cell r="T2674">
            <v>0</v>
          </cell>
        </row>
        <row r="2675">
          <cell r="A2675">
            <v>5286</v>
          </cell>
          <cell r="B2675" t="str">
            <v>Mietartikel</v>
          </cell>
          <cell r="C2675" t="str">
            <v>Tischwäsche</v>
          </cell>
          <cell r="D2675" t="str">
            <v>Tischüberzug Taft Ø200 orange</v>
          </cell>
          <cell r="F2675">
            <v>47</v>
          </cell>
          <cell r="G2675">
            <v>0</v>
          </cell>
          <cell r="H2675">
            <v>6</v>
          </cell>
          <cell r="I2675">
            <v>117.7</v>
          </cell>
          <cell r="J2675">
            <v>4000</v>
          </cell>
          <cell r="K2675">
            <v>0.12</v>
          </cell>
          <cell r="N2675" t="str">
            <v>Tafelhoes tafta Ø200 oranje</v>
          </cell>
          <cell r="P2675" t="str">
            <v>Juponnage de table taffetas Ø 200 orange</v>
          </cell>
          <cell r="R2675" t="str">
            <v>Table cover taffeta Ø200 orange</v>
          </cell>
          <cell r="T2675">
            <v>0</v>
          </cell>
        </row>
        <row r="2676">
          <cell r="A2676">
            <v>5287</v>
          </cell>
          <cell r="B2676" t="str">
            <v>Mietartikel</v>
          </cell>
          <cell r="C2676" t="str">
            <v>Tischwäsche</v>
          </cell>
          <cell r="D2676" t="str">
            <v>Tischüberzug Taft Ø200 cognac</v>
          </cell>
          <cell r="F2676">
            <v>47</v>
          </cell>
          <cell r="G2676">
            <v>0</v>
          </cell>
          <cell r="H2676">
            <v>6</v>
          </cell>
          <cell r="I2676">
            <v>117.7</v>
          </cell>
          <cell r="J2676">
            <v>4000</v>
          </cell>
          <cell r="K2676">
            <v>0.12</v>
          </cell>
          <cell r="N2676" t="str">
            <v>Tafelhoes tafta Ø200 chocolade</v>
          </cell>
          <cell r="P2676" t="str">
            <v>Juponnage de table taffetas Ø 200 cognac</v>
          </cell>
          <cell r="R2676" t="str">
            <v>Table cover taffeta Ø200 chocolate</v>
          </cell>
          <cell r="T2676">
            <v>0</v>
          </cell>
        </row>
        <row r="2677">
          <cell r="A2677">
            <v>5290</v>
          </cell>
          <cell r="B2677" t="str">
            <v>Mietartikel</v>
          </cell>
          <cell r="C2677" t="str">
            <v>Designerstühle</v>
          </cell>
          <cell r="D2677" t="str">
            <v>Bankgestell Algarve L180*T30*H50 cm</v>
          </cell>
          <cell r="F2677">
            <v>17</v>
          </cell>
          <cell r="G2677">
            <v>0</v>
          </cell>
          <cell r="H2677">
            <v>7</v>
          </cell>
          <cell r="I2677">
            <v>0</v>
          </cell>
          <cell r="J2677">
            <v>10000</v>
          </cell>
          <cell r="K2677">
            <v>0.15</v>
          </cell>
          <cell r="N2677" t="str">
            <v>Bankonderstel Algarve L180*B30*H50 cm</v>
          </cell>
          <cell r="R2677" t="str">
            <v>Bench frame Algarve L180*W30*H50 cm</v>
          </cell>
          <cell r="T2677">
            <v>55</v>
          </cell>
        </row>
        <row r="2678">
          <cell r="A2678">
            <v>5292</v>
          </cell>
          <cell r="B2678" t="str">
            <v>Mietartikel</v>
          </cell>
          <cell r="C2678" t="str">
            <v>Designerstühle</v>
          </cell>
          <cell r="D2678" t="str">
            <v>Sitzfläche weiß für Bank Algarve L168*T30 cm</v>
          </cell>
          <cell r="E2678" t="str">
            <v>(kombi mit 5290)</v>
          </cell>
          <cell r="F2678">
            <v>11</v>
          </cell>
          <cell r="G2678">
            <v>0</v>
          </cell>
          <cell r="H2678">
            <v>3.5</v>
          </cell>
          <cell r="I2678">
            <v>0</v>
          </cell>
          <cell r="J2678">
            <v>6000</v>
          </cell>
          <cell r="K2678">
            <v>5.0000000000000001E-4</v>
          </cell>
          <cell r="N2678" t="str">
            <v>Zitting wit voor bank Algarve L168*B30 cm</v>
          </cell>
          <cell r="O2678" t="str">
            <v>(combi met 5290)</v>
          </cell>
          <cell r="R2678" t="str">
            <v>Seat white for bench Algarve L168*W30 cm</v>
          </cell>
          <cell r="S2678" t="str">
            <v>(combi with 5290)</v>
          </cell>
          <cell r="T2678">
            <v>29</v>
          </cell>
        </row>
        <row r="2679">
          <cell r="A2679">
            <v>5293</v>
          </cell>
          <cell r="B2679" t="str">
            <v>Mietartikel</v>
          </cell>
          <cell r="C2679" t="str">
            <v>Designerstühle</v>
          </cell>
          <cell r="D2679" t="str">
            <v>Sitzfläche schwarz für Bank Algarve L168*T30 cm</v>
          </cell>
          <cell r="E2679" t="str">
            <v>(kombi mit 5290)</v>
          </cell>
          <cell r="F2679">
            <v>11</v>
          </cell>
          <cell r="G2679">
            <v>0</v>
          </cell>
          <cell r="H2679">
            <v>3.5</v>
          </cell>
          <cell r="I2679">
            <v>0</v>
          </cell>
          <cell r="J2679">
            <v>6000</v>
          </cell>
          <cell r="K2679">
            <v>5.0000000000000001E-4</v>
          </cell>
          <cell r="N2679" t="str">
            <v>Zitting zwart voor bank Algarve L168*B30 cm</v>
          </cell>
          <cell r="O2679" t="str">
            <v>(combi met 5290)</v>
          </cell>
          <cell r="R2679" t="str">
            <v>Seat black for bench Algarve L168*W30 cm</v>
          </cell>
          <cell r="S2679" t="str">
            <v>(combi with 5290)</v>
          </cell>
          <cell r="T2679">
            <v>29</v>
          </cell>
        </row>
        <row r="2680">
          <cell r="A2680">
            <v>5294</v>
          </cell>
          <cell r="B2680" t="str">
            <v>Mietartikel</v>
          </cell>
          <cell r="C2680" t="str">
            <v>Designerstühle</v>
          </cell>
          <cell r="D2680" t="str">
            <v>Sitzfläche Beton für Bank Algarve L168*T30 cm</v>
          </cell>
          <cell r="E2680" t="str">
            <v>(kombi mit 5290)</v>
          </cell>
          <cell r="F2680">
            <v>14</v>
          </cell>
          <cell r="G2680">
            <v>0</v>
          </cell>
          <cell r="H2680">
            <v>3.5</v>
          </cell>
          <cell r="I2680">
            <v>0</v>
          </cell>
          <cell r="J2680">
            <v>6000</v>
          </cell>
          <cell r="K2680">
            <v>5.0000000000000001E-4</v>
          </cell>
          <cell r="N2680" t="str">
            <v>Zitting beton voor bank Algarve L168*B30 cm</v>
          </cell>
          <cell r="O2680" t="str">
            <v>(combi met 5290)</v>
          </cell>
          <cell r="R2680" t="str">
            <v>Seat concrete for bench Algarve L168*W30 cm</v>
          </cell>
          <cell r="S2680" t="str">
            <v>(combi with 5290)</v>
          </cell>
          <cell r="T2680">
            <v>35</v>
          </cell>
        </row>
        <row r="2681">
          <cell r="A2681">
            <v>5295</v>
          </cell>
          <cell r="B2681" t="str">
            <v>Mietartikel</v>
          </cell>
          <cell r="C2681" t="str">
            <v>Designerstühle</v>
          </cell>
          <cell r="D2681" t="str">
            <v>Sitzfläche Bambus für Bank Algarve L168*T30 cm</v>
          </cell>
          <cell r="E2681" t="str">
            <v>(kombi mit 5290)</v>
          </cell>
          <cell r="F2681">
            <v>14</v>
          </cell>
          <cell r="G2681">
            <v>0</v>
          </cell>
          <cell r="H2681">
            <v>3.5</v>
          </cell>
          <cell r="I2681">
            <v>0</v>
          </cell>
          <cell r="J2681">
            <v>6000</v>
          </cell>
          <cell r="K2681">
            <v>5.0000000000000001E-4</v>
          </cell>
          <cell r="N2681" t="str">
            <v>Zitting bamboe voor bank Algarve L168*B30 cm</v>
          </cell>
          <cell r="O2681" t="str">
            <v>(combi met 5290)</v>
          </cell>
          <cell r="R2681" t="str">
            <v>Seat bamboo for bench Algarve L168*W30 cm</v>
          </cell>
          <cell r="S2681" t="str">
            <v>(combi with 5290)</v>
          </cell>
          <cell r="T2681">
            <v>35</v>
          </cell>
        </row>
        <row r="2682">
          <cell r="A2682">
            <v>5296</v>
          </cell>
          <cell r="B2682" t="str">
            <v>Mietartikel</v>
          </cell>
          <cell r="C2682" t="str">
            <v>Designerstühle</v>
          </cell>
          <cell r="D2682" t="str">
            <v>Sitzfläche Aspen Altholz für Bank Algarve L168*T30 cm</v>
          </cell>
          <cell r="E2682" t="str">
            <v>(kombi mit 5290)</v>
          </cell>
          <cell r="F2682">
            <v>14</v>
          </cell>
          <cell r="G2682">
            <v>0</v>
          </cell>
          <cell r="H2682">
            <v>3.5</v>
          </cell>
          <cell r="I2682">
            <v>0</v>
          </cell>
          <cell r="J2682">
            <v>6000</v>
          </cell>
          <cell r="K2682">
            <v>5.0000000000000001E-4</v>
          </cell>
          <cell r="N2682" t="str">
            <v>Zitting Aspen steigerhout voor bank Algarve L168*B30 cm</v>
          </cell>
          <cell r="O2682" t="str">
            <v>(combi met 5290)</v>
          </cell>
          <cell r="R2682" t="str">
            <v>Seat Aspen barn wood for bench Algarve L168*W30 cm</v>
          </cell>
          <cell r="S2682" t="str">
            <v>(combi with 5290)</v>
          </cell>
          <cell r="T2682">
            <v>35</v>
          </cell>
        </row>
        <row r="2683">
          <cell r="A2683">
            <v>5302</v>
          </cell>
          <cell r="B2683" t="str">
            <v>Mietartikel</v>
          </cell>
          <cell r="C2683" t="str">
            <v>Tischwäsche</v>
          </cell>
          <cell r="D2683" t="str">
            <v>Tischüberzug Taft Oval 200*100 fushia</v>
          </cell>
          <cell r="F2683">
            <v>29</v>
          </cell>
          <cell r="G2683">
            <v>0</v>
          </cell>
          <cell r="H2683">
            <v>6</v>
          </cell>
          <cell r="I2683">
            <v>126.5</v>
          </cell>
          <cell r="J2683">
            <v>3000</v>
          </cell>
          <cell r="K2683">
            <v>0.09</v>
          </cell>
          <cell r="N2683" t="str">
            <v>Tafelhoes tafta oval 200*100 rood</v>
          </cell>
          <cell r="P2683" t="str">
            <v>Juponnage de table taffetas Ovale 200*100 fushia</v>
          </cell>
          <cell r="R2683" t="str">
            <v>Table cover taffeta Oval 200*100 red</v>
          </cell>
          <cell r="T2683">
            <v>0</v>
          </cell>
        </row>
        <row r="2684">
          <cell r="A2684">
            <v>5303</v>
          </cell>
          <cell r="B2684" t="str">
            <v>Mietartikel</v>
          </cell>
          <cell r="C2684" t="str">
            <v>Tischwäsche</v>
          </cell>
          <cell r="D2684" t="str">
            <v>Tischüberzug Taft Oval 200*100 granat</v>
          </cell>
          <cell r="F2684">
            <v>29</v>
          </cell>
          <cell r="G2684">
            <v>0</v>
          </cell>
          <cell r="H2684">
            <v>6</v>
          </cell>
          <cell r="I2684">
            <v>126.5</v>
          </cell>
          <cell r="J2684">
            <v>3000</v>
          </cell>
          <cell r="K2684">
            <v>0.09</v>
          </cell>
          <cell r="N2684" t="str">
            <v>Tafelhoes tafta oval 200*100 bordeaux</v>
          </cell>
          <cell r="P2684" t="str">
            <v>Juponnage de table taffetas Ovale 200*100 bordeaux</v>
          </cell>
          <cell r="R2684" t="str">
            <v>Table cover taffeta Oval 200*100 bordeaux</v>
          </cell>
          <cell r="T2684">
            <v>0</v>
          </cell>
        </row>
        <row r="2685">
          <cell r="A2685">
            <v>5304</v>
          </cell>
          <cell r="B2685" t="str">
            <v>Mietartikel</v>
          </cell>
          <cell r="C2685" t="str">
            <v>Tischwäsche</v>
          </cell>
          <cell r="D2685" t="str">
            <v>Tischüberzug Taft Oval 200*100 schwarz</v>
          </cell>
          <cell r="F2685">
            <v>29</v>
          </cell>
          <cell r="G2685">
            <v>0</v>
          </cell>
          <cell r="H2685">
            <v>6</v>
          </cell>
          <cell r="I2685">
            <v>126.5</v>
          </cell>
          <cell r="J2685">
            <v>3000</v>
          </cell>
          <cell r="K2685">
            <v>0.09</v>
          </cell>
          <cell r="N2685" t="str">
            <v>Tafelhoes tafta oval 200*100 zwart</v>
          </cell>
          <cell r="P2685" t="str">
            <v>Juponnage de table taffetas Ovale 200*100 noir</v>
          </cell>
          <cell r="R2685" t="str">
            <v>Table cover taffeta Oval 200*100 black</v>
          </cell>
          <cell r="T2685">
            <v>0</v>
          </cell>
        </row>
        <row r="2686">
          <cell r="A2686">
            <v>5306</v>
          </cell>
          <cell r="B2686" t="str">
            <v>Mietartikel</v>
          </cell>
          <cell r="C2686" t="str">
            <v>Tischwäsche</v>
          </cell>
          <cell r="D2686" t="str">
            <v>Tischüberzug Taft Oval 200*100 mineral</v>
          </cell>
          <cell r="F2686">
            <v>29</v>
          </cell>
          <cell r="G2686">
            <v>0</v>
          </cell>
          <cell r="H2686">
            <v>6</v>
          </cell>
          <cell r="I2686">
            <v>126.5</v>
          </cell>
          <cell r="J2686">
            <v>3000</v>
          </cell>
          <cell r="K2686">
            <v>0.09</v>
          </cell>
          <cell r="N2686" t="str">
            <v>Tafelhoes tafta oval 200*100 champagne</v>
          </cell>
          <cell r="P2686" t="str">
            <v>Juponnage de table taffetas Ovale 200*100 champagne</v>
          </cell>
          <cell r="R2686" t="str">
            <v>Table cover taffeta Oval 200*100 champagne</v>
          </cell>
          <cell r="T2686">
            <v>0</v>
          </cell>
        </row>
        <row r="2687">
          <cell r="A2687">
            <v>5307</v>
          </cell>
          <cell r="B2687" t="str">
            <v>Mietartikel</v>
          </cell>
          <cell r="C2687" t="str">
            <v>Tischwäsche</v>
          </cell>
          <cell r="D2687" t="str">
            <v>Tischüberzug Taft Oval 200*100 karamell</v>
          </cell>
          <cell r="F2687">
            <v>29</v>
          </cell>
          <cell r="G2687">
            <v>0</v>
          </cell>
          <cell r="H2687">
            <v>6</v>
          </cell>
          <cell r="I2687">
            <v>126.5</v>
          </cell>
          <cell r="J2687">
            <v>3000</v>
          </cell>
          <cell r="K2687">
            <v>0.09</v>
          </cell>
          <cell r="N2687" t="str">
            <v>Tafelhoes tafta oval 200*100 caramel</v>
          </cell>
          <cell r="P2687" t="str">
            <v>Juponnage de table taffetas Ovale 200*100 caramel</v>
          </cell>
          <cell r="R2687" t="str">
            <v>Table cover taffeta Oval 200*100 caramel</v>
          </cell>
          <cell r="T2687">
            <v>0</v>
          </cell>
        </row>
        <row r="2688">
          <cell r="A2688">
            <v>5310</v>
          </cell>
          <cell r="B2688" t="str">
            <v>Mietartikel</v>
          </cell>
          <cell r="C2688" t="str">
            <v>Tischwäsche</v>
          </cell>
          <cell r="D2688" t="str">
            <v>Tischüberzug Taft Oval 200*100 absinth</v>
          </cell>
          <cell r="F2688">
            <v>29</v>
          </cell>
          <cell r="G2688">
            <v>0</v>
          </cell>
          <cell r="H2688">
            <v>6</v>
          </cell>
          <cell r="I2688">
            <v>126.5</v>
          </cell>
          <cell r="J2688">
            <v>3000</v>
          </cell>
          <cell r="K2688">
            <v>0.09</v>
          </cell>
          <cell r="N2688" t="str">
            <v>Tafelhoes tafta oval 200*100 mosterdgroen</v>
          </cell>
          <cell r="P2688" t="str">
            <v>Juponnage de table taffetas Ovale 200*100 absinthe</v>
          </cell>
          <cell r="R2688" t="str">
            <v>Table cover taffeta Oval 200*100 musterd-green</v>
          </cell>
          <cell r="T2688">
            <v>0</v>
          </cell>
        </row>
        <row r="2689">
          <cell r="A2689">
            <v>5311</v>
          </cell>
          <cell r="B2689" t="str">
            <v>Mietartikel</v>
          </cell>
          <cell r="C2689" t="str">
            <v>Tischwäsche</v>
          </cell>
          <cell r="D2689" t="str">
            <v>Tischüberzug Taft Oval 200*100 kaki</v>
          </cell>
          <cell r="F2689">
            <v>29</v>
          </cell>
          <cell r="G2689">
            <v>0</v>
          </cell>
          <cell r="H2689">
            <v>6</v>
          </cell>
          <cell r="I2689">
            <v>126.5</v>
          </cell>
          <cell r="J2689">
            <v>3000</v>
          </cell>
          <cell r="K2689">
            <v>0.09</v>
          </cell>
          <cell r="N2689" t="str">
            <v>Tafelhoes tafta oval 200*100 kaki</v>
          </cell>
          <cell r="P2689" t="str">
            <v>Juponnage de table taffetas Ovale 200*100 kaki</v>
          </cell>
          <cell r="R2689" t="str">
            <v>Table cover taffeta Oval 200*100 khaki</v>
          </cell>
          <cell r="T2689">
            <v>0</v>
          </cell>
        </row>
        <row r="2690">
          <cell r="A2690">
            <v>5312</v>
          </cell>
          <cell r="B2690" t="str">
            <v>Mietartikel</v>
          </cell>
          <cell r="C2690" t="str">
            <v>Tischwäsche</v>
          </cell>
          <cell r="D2690" t="str">
            <v>Tischüberzug Taft Oval 200*100 pink</v>
          </cell>
          <cell r="F2690">
            <v>29</v>
          </cell>
          <cell r="G2690">
            <v>0</v>
          </cell>
          <cell r="H2690">
            <v>6</v>
          </cell>
          <cell r="I2690">
            <v>126.5</v>
          </cell>
          <cell r="J2690">
            <v>3000</v>
          </cell>
          <cell r="K2690">
            <v>0.09</v>
          </cell>
          <cell r="N2690" t="str">
            <v>Tafelhoes tafta oval 200*100 lila</v>
          </cell>
          <cell r="P2690" t="str">
            <v>Juponnage de table taffetas Ovale 200*100 rose</v>
          </cell>
          <cell r="R2690" t="str">
            <v>Table cover taffeta Oval 200*100 lilac</v>
          </cell>
          <cell r="T2690">
            <v>0</v>
          </cell>
        </row>
        <row r="2691">
          <cell r="A2691">
            <v>5313</v>
          </cell>
          <cell r="B2691" t="str">
            <v>Mietartikel</v>
          </cell>
          <cell r="C2691" t="str">
            <v>Tischwäsche</v>
          </cell>
          <cell r="D2691" t="str">
            <v>Tischüberzug Taft Oval 200*100 violett</v>
          </cell>
          <cell r="F2691">
            <v>29</v>
          </cell>
          <cell r="G2691">
            <v>0</v>
          </cell>
          <cell r="H2691">
            <v>6</v>
          </cell>
          <cell r="I2691">
            <v>126.5</v>
          </cell>
          <cell r="J2691">
            <v>3000</v>
          </cell>
          <cell r="K2691">
            <v>0.09</v>
          </cell>
          <cell r="N2691" t="str">
            <v>Tafelhoes tafta oval 200*100 lavendel</v>
          </cell>
          <cell r="P2691" t="str">
            <v>Juponnage de table taffetas Ovale 200*100 violet</v>
          </cell>
          <cell r="R2691" t="str">
            <v>Table cover taffeta Oval 200*100 lavender</v>
          </cell>
          <cell r="T2691">
            <v>0</v>
          </cell>
        </row>
        <row r="2692">
          <cell r="A2692">
            <v>5314</v>
          </cell>
          <cell r="B2692" t="str">
            <v>Mietartikel</v>
          </cell>
          <cell r="C2692" t="str">
            <v>Tischwäsche</v>
          </cell>
          <cell r="D2692" t="str">
            <v>Tischüberzug Taft Oval 200*100 pflaume</v>
          </cell>
          <cell r="F2692">
            <v>29</v>
          </cell>
          <cell r="G2692">
            <v>0</v>
          </cell>
          <cell r="H2692">
            <v>6</v>
          </cell>
          <cell r="I2692">
            <v>126.5</v>
          </cell>
          <cell r="J2692">
            <v>3000</v>
          </cell>
          <cell r="K2692">
            <v>0.09</v>
          </cell>
          <cell r="N2692" t="str">
            <v>Tafelhoes tafta oval 200*100 paars</v>
          </cell>
          <cell r="P2692" t="str">
            <v>Juponnage de table taffetas Ovale 200*100 prune</v>
          </cell>
          <cell r="R2692" t="str">
            <v>Table cover taffeta Oval 200*100 purple</v>
          </cell>
          <cell r="T2692">
            <v>0</v>
          </cell>
        </row>
        <row r="2693">
          <cell r="A2693">
            <v>5315</v>
          </cell>
          <cell r="B2693" t="str">
            <v>Mietartikel</v>
          </cell>
          <cell r="C2693" t="str">
            <v>Tischwäsche</v>
          </cell>
          <cell r="D2693" t="str">
            <v>Tischüberzug Taft Oval 200*100 kreide</v>
          </cell>
          <cell r="F2693">
            <v>29</v>
          </cell>
          <cell r="G2693">
            <v>0</v>
          </cell>
          <cell r="H2693">
            <v>6</v>
          </cell>
          <cell r="I2693">
            <v>126.5</v>
          </cell>
          <cell r="J2693">
            <v>3000</v>
          </cell>
          <cell r="K2693">
            <v>0.09</v>
          </cell>
          <cell r="N2693" t="str">
            <v>Tafelhoes tafta oval 200*100 eierschaal</v>
          </cell>
          <cell r="P2693" t="str">
            <v>Juponnage de table taffetas Ovale 200*100 pastel</v>
          </cell>
          <cell r="R2693" t="str">
            <v>Table cover taffeta Oval 200*100 eggshell</v>
          </cell>
          <cell r="T2693">
            <v>0</v>
          </cell>
        </row>
        <row r="2694">
          <cell r="A2694">
            <v>5316</v>
          </cell>
          <cell r="B2694" t="str">
            <v>Mietartikel</v>
          </cell>
          <cell r="C2694" t="str">
            <v>Tischwäsche</v>
          </cell>
          <cell r="D2694" t="str">
            <v>Tischüberzug Taft Oval 200*100 orange</v>
          </cell>
          <cell r="F2694">
            <v>29</v>
          </cell>
          <cell r="G2694">
            <v>0</v>
          </cell>
          <cell r="H2694">
            <v>6</v>
          </cell>
          <cell r="I2694">
            <v>126.5</v>
          </cell>
          <cell r="J2694">
            <v>3000</v>
          </cell>
          <cell r="K2694">
            <v>0.09</v>
          </cell>
          <cell r="N2694" t="str">
            <v>Tafelhoes tafta oval 200*100 oranje</v>
          </cell>
          <cell r="P2694" t="str">
            <v>Juponnage de table taffetas Ovale 200*100 orange</v>
          </cell>
          <cell r="R2694" t="str">
            <v>Table cover taffeta Oval 200*100 orange</v>
          </cell>
          <cell r="T2694">
            <v>0</v>
          </cell>
        </row>
        <row r="2695">
          <cell r="A2695">
            <v>5317</v>
          </cell>
          <cell r="B2695" t="str">
            <v>Mietartikel</v>
          </cell>
          <cell r="C2695" t="str">
            <v>Tischwäsche</v>
          </cell>
          <cell r="D2695" t="str">
            <v>Tischüberzug Taft Oval 200*100 cognac</v>
          </cell>
          <cell r="F2695">
            <v>29</v>
          </cell>
          <cell r="G2695">
            <v>0</v>
          </cell>
          <cell r="H2695">
            <v>6</v>
          </cell>
          <cell r="I2695">
            <v>126.5</v>
          </cell>
          <cell r="J2695">
            <v>3000</v>
          </cell>
          <cell r="K2695">
            <v>0.09</v>
          </cell>
          <cell r="N2695" t="str">
            <v>Tafelhoes tafta oval 200*100 chocolade</v>
          </cell>
          <cell r="P2695" t="str">
            <v>Juponnage de table taffetas Ovale 200*100 cognac</v>
          </cell>
          <cell r="R2695" t="str">
            <v>Table cover taffeta Oval 200*100 chocolate</v>
          </cell>
          <cell r="T2695">
            <v>0</v>
          </cell>
        </row>
        <row r="2696">
          <cell r="A2696">
            <v>5332</v>
          </cell>
          <cell r="B2696" t="str">
            <v>Mietartikel</v>
          </cell>
          <cell r="C2696" t="str">
            <v>Tischwäsche</v>
          </cell>
          <cell r="D2696" t="str">
            <v>Tischüberzug Taft Oval 240*120 fushia</v>
          </cell>
          <cell r="F2696">
            <v>31</v>
          </cell>
          <cell r="G2696">
            <v>0</v>
          </cell>
          <cell r="H2696">
            <v>6</v>
          </cell>
          <cell r="I2696">
            <v>148.5</v>
          </cell>
          <cell r="J2696">
            <v>4000</v>
          </cell>
          <cell r="K2696">
            <v>0.1</v>
          </cell>
          <cell r="N2696" t="str">
            <v>Tafelhoes tafta oval 240*120 rood</v>
          </cell>
          <cell r="P2696" t="str">
            <v>Juponnage de table taffetas Ovale 240*120 fushia</v>
          </cell>
          <cell r="R2696" t="str">
            <v>Table cover taffeta Oval 240*120 red</v>
          </cell>
          <cell r="T2696">
            <v>0</v>
          </cell>
        </row>
        <row r="2697">
          <cell r="A2697">
            <v>5333</v>
          </cell>
          <cell r="B2697" t="str">
            <v>Mietartikel</v>
          </cell>
          <cell r="C2697" t="str">
            <v>Tischwäsche</v>
          </cell>
          <cell r="D2697" t="str">
            <v>Tischüberzug Taft Oval 240*120 granat</v>
          </cell>
          <cell r="F2697">
            <v>31</v>
          </cell>
          <cell r="G2697">
            <v>0</v>
          </cell>
          <cell r="H2697">
            <v>6</v>
          </cell>
          <cell r="I2697">
            <v>148.5</v>
          </cell>
          <cell r="J2697">
            <v>4000</v>
          </cell>
          <cell r="K2697">
            <v>0.1</v>
          </cell>
          <cell r="N2697" t="str">
            <v>Tafelhoes tafta oval 240*120 bordeaux</v>
          </cell>
          <cell r="P2697" t="str">
            <v>Juponnage de table taffetas Ovale 240*120 bordeaux</v>
          </cell>
          <cell r="R2697" t="str">
            <v>Table cover taffeta Oval 240*120 bordeaux</v>
          </cell>
          <cell r="T2697">
            <v>0</v>
          </cell>
        </row>
        <row r="2698">
          <cell r="A2698">
            <v>5334</v>
          </cell>
          <cell r="B2698" t="str">
            <v>Mietartikel</v>
          </cell>
          <cell r="C2698" t="str">
            <v>Tischwäsche</v>
          </cell>
          <cell r="D2698" t="str">
            <v>Tischüberzug Taft Oval 240*120 schwarz</v>
          </cell>
          <cell r="F2698">
            <v>31</v>
          </cell>
          <cell r="G2698">
            <v>0</v>
          </cell>
          <cell r="H2698">
            <v>6</v>
          </cell>
          <cell r="I2698">
            <v>148.5</v>
          </cell>
          <cell r="J2698">
            <v>4000</v>
          </cell>
          <cell r="K2698">
            <v>0.1</v>
          </cell>
          <cell r="N2698" t="str">
            <v>Tafelhoes tafta oval 240*120 zwart</v>
          </cell>
          <cell r="P2698" t="str">
            <v>Juponnage de table taffetas Ovale 240*120 noir</v>
          </cell>
          <cell r="R2698" t="str">
            <v>Table cover taffeta Oval 240*120 black</v>
          </cell>
          <cell r="T2698">
            <v>0</v>
          </cell>
        </row>
        <row r="2699">
          <cell r="A2699">
            <v>5336</v>
          </cell>
          <cell r="B2699" t="str">
            <v>Mietartikel</v>
          </cell>
          <cell r="C2699" t="str">
            <v>Tischwäsche</v>
          </cell>
          <cell r="D2699" t="str">
            <v>Tischüberzug Taft Oval 240*120 mineral</v>
          </cell>
          <cell r="F2699">
            <v>31</v>
          </cell>
          <cell r="G2699">
            <v>0</v>
          </cell>
          <cell r="H2699">
            <v>6</v>
          </cell>
          <cell r="I2699">
            <v>148.5</v>
          </cell>
          <cell r="J2699">
            <v>4000</v>
          </cell>
          <cell r="K2699">
            <v>0.1</v>
          </cell>
          <cell r="N2699" t="str">
            <v>Tafelhoes tafta oval 240*120 champagne</v>
          </cell>
          <cell r="P2699" t="str">
            <v>Juponnage de table taffetas Ovale 240*120 champagne</v>
          </cell>
          <cell r="R2699" t="str">
            <v>Table cover taffeta Oval 240*120 champagne</v>
          </cell>
          <cell r="T2699">
            <v>0</v>
          </cell>
        </row>
        <row r="2700">
          <cell r="A2700">
            <v>5337</v>
          </cell>
          <cell r="B2700" t="str">
            <v>Mietartikel</v>
          </cell>
          <cell r="C2700" t="str">
            <v>Tischwäsche</v>
          </cell>
          <cell r="D2700" t="str">
            <v>Tischüberzug Taft Oval 240*120 karamell</v>
          </cell>
          <cell r="F2700">
            <v>31</v>
          </cell>
          <cell r="G2700">
            <v>0</v>
          </cell>
          <cell r="H2700">
            <v>6</v>
          </cell>
          <cell r="I2700">
            <v>148.5</v>
          </cell>
          <cell r="J2700">
            <v>4000</v>
          </cell>
          <cell r="K2700">
            <v>0.1</v>
          </cell>
          <cell r="N2700" t="str">
            <v>Tafelhoes tafta oval 240*120 caramel</v>
          </cell>
          <cell r="P2700" t="str">
            <v>Juponnage de table taffetas Ovale 240*120 caramel</v>
          </cell>
          <cell r="R2700" t="str">
            <v>Table cover taffeta Oval 240*120 caramel</v>
          </cell>
          <cell r="T2700">
            <v>0</v>
          </cell>
        </row>
        <row r="2701">
          <cell r="A2701">
            <v>5340</v>
          </cell>
          <cell r="B2701" t="str">
            <v>Mietartikel</v>
          </cell>
          <cell r="C2701" t="str">
            <v>Tischwäsche</v>
          </cell>
          <cell r="D2701" t="str">
            <v>Tischüberzug Taft Oval 240*120 absinth</v>
          </cell>
          <cell r="F2701">
            <v>31</v>
          </cell>
          <cell r="G2701">
            <v>0</v>
          </cell>
          <cell r="H2701">
            <v>6</v>
          </cell>
          <cell r="I2701">
            <v>148.5</v>
          </cell>
          <cell r="J2701">
            <v>4000</v>
          </cell>
          <cell r="K2701">
            <v>0.1</v>
          </cell>
          <cell r="N2701" t="str">
            <v>Tafelhoes tafta oval 240*120 mosterdgroen</v>
          </cell>
          <cell r="P2701" t="str">
            <v>Juponnage de table taffetas Ovale 240*120 absinthe</v>
          </cell>
          <cell r="R2701" t="str">
            <v>Table cover taffeta Oval 240*120 musterd-green</v>
          </cell>
          <cell r="T2701">
            <v>0</v>
          </cell>
        </row>
        <row r="2702">
          <cell r="A2702">
            <v>5341</v>
          </cell>
          <cell r="B2702" t="str">
            <v>Mietartikel</v>
          </cell>
          <cell r="C2702" t="str">
            <v>Tischwäsche</v>
          </cell>
          <cell r="D2702" t="str">
            <v>Tischüberzug Taft Oval 240*120 kaki</v>
          </cell>
          <cell r="F2702">
            <v>31</v>
          </cell>
          <cell r="G2702">
            <v>0</v>
          </cell>
          <cell r="H2702">
            <v>6</v>
          </cell>
          <cell r="I2702">
            <v>148.5</v>
          </cell>
          <cell r="J2702">
            <v>4000</v>
          </cell>
          <cell r="K2702">
            <v>0.1</v>
          </cell>
          <cell r="N2702" t="str">
            <v>Tafelhoes tafta oval 240*120 kaki</v>
          </cell>
          <cell r="P2702" t="str">
            <v>Juponnage de table taffetas Ovale 240*120 kaki</v>
          </cell>
          <cell r="R2702" t="str">
            <v>Table cover taffeta Oval 240*120 khaki</v>
          </cell>
          <cell r="T2702">
            <v>0</v>
          </cell>
        </row>
        <row r="2703">
          <cell r="A2703">
            <v>5342</v>
          </cell>
          <cell r="B2703" t="str">
            <v>Mietartikel</v>
          </cell>
          <cell r="C2703" t="str">
            <v>Tischwäsche</v>
          </cell>
          <cell r="D2703" t="str">
            <v>Tischüberzug Taft Oval 240*120 pink</v>
          </cell>
          <cell r="F2703">
            <v>31</v>
          </cell>
          <cell r="G2703">
            <v>0</v>
          </cell>
          <cell r="H2703">
            <v>6</v>
          </cell>
          <cell r="I2703">
            <v>148.5</v>
          </cell>
          <cell r="J2703">
            <v>4000</v>
          </cell>
          <cell r="K2703">
            <v>0.1</v>
          </cell>
          <cell r="N2703" t="str">
            <v>Tafelhoes tafta oval 240*120 lila</v>
          </cell>
          <cell r="P2703" t="str">
            <v>Juponnage de table taffetas Ovale 240*120 rose</v>
          </cell>
          <cell r="R2703" t="str">
            <v>Table cover taffeta Oval 240*120 lilac</v>
          </cell>
          <cell r="T2703">
            <v>0</v>
          </cell>
        </row>
        <row r="2704">
          <cell r="A2704">
            <v>5343</v>
          </cell>
          <cell r="B2704" t="str">
            <v>Mietartikel</v>
          </cell>
          <cell r="C2704" t="str">
            <v>Tischwäsche</v>
          </cell>
          <cell r="D2704" t="str">
            <v>Tischüberzug Taft Oval 240*120 violett</v>
          </cell>
          <cell r="F2704">
            <v>31</v>
          </cell>
          <cell r="G2704">
            <v>0</v>
          </cell>
          <cell r="H2704">
            <v>6</v>
          </cell>
          <cell r="I2704">
            <v>148.5</v>
          </cell>
          <cell r="J2704">
            <v>4000</v>
          </cell>
          <cell r="K2704">
            <v>0.1</v>
          </cell>
          <cell r="N2704" t="str">
            <v>Tafelhoes tafta oval 240*120 lavendel</v>
          </cell>
          <cell r="P2704" t="str">
            <v>Juponnage de table taffetas Ovale 240*120 violet</v>
          </cell>
          <cell r="R2704" t="str">
            <v>Table cover taffeta Oval 240*120 lavender</v>
          </cell>
          <cell r="T2704">
            <v>0</v>
          </cell>
        </row>
        <row r="2705">
          <cell r="A2705">
            <v>5344</v>
          </cell>
          <cell r="B2705" t="str">
            <v>Mietartikel</v>
          </cell>
          <cell r="C2705" t="str">
            <v>Tischwäsche</v>
          </cell>
          <cell r="D2705" t="str">
            <v>Tischüberzug Taft Oval 240*120 pflaume</v>
          </cell>
          <cell r="F2705">
            <v>31</v>
          </cell>
          <cell r="G2705">
            <v>0</v>
          </cell>
          <cell r="H2705">
            <v>6</v>
          </cell>
          <cell r="I2705">
            <v>148.5</v>
          </cell>
          <cell r="J2705">
            <v>4000</v>
          </cell>
          <cell r="K2705">
            <v>0.1</v>
          </cell>
          <cell r="N2705" t="str">
            <v>Tafelhoes tafta oval 240*120 paars</v>
          </cell>
          <cell r="P2705" t="str">
            <v>Juponnage de table taffetas Ovale 240*120 prune</v>
          </cell>
          <cell r="R2705" t="str">
            <v>Table cover taffeta Oval 240*120 purple</v>
          </cell>
          <cell r="T2705">
            <v>0</v>
          </cell>
        </row>
        <row r="2706">
          <cell r="A2706">
            <v>5345</v>
          </cell>
          <cell r="B2706" t="str">
            <v>Mietartikel</v>
          </cell>
          <cell r="C2706" t="str">
            <v>Tischwäsche</v>
          </cell>
          <cell r="D2706" t="str">
            <v>Tischüberzug Taft Oval 240*120 kreide</v>
          </cell>
          <cell r="F2706">
            <v>31</v>
          </cell>
          <cell r="G2706">
            <v>0</v>
          </cell>
          <cell r="H2706">
            <v>6</v>
          </cell>
          <cell r="I2706">
            <v>148.5</v>
          </cell>
          <cell r="J2706">
            <v>4000</v>
          </cell>
          <cell r="K2706">
            <v>0.1</v>
          </cell>
          <cell r="N2706" t="str">
            <v>Tafelhoes tafta oval 240*120 eierschaal</v>
          </cell>
          <cell r="P2706" t="str">
            <v>Juponnage de table taffetas Ovale 240*120 pastel</v>
          </cell>
          <cell r="R2706" t="str">
            <v>Table cover taffeta Oval 240*120 eggshell</v>
          </cell>
          <cell r="T2706">
            <v>0</v>
          </cell>
        </row>
        <row r="2707">
          <cell r="A2707">
            <v>5346</v>
          </cell>
          <cell r="B2707" t="str">
            <v>Mietartikel</v>
          </cell>
          <cell r="C2707" t="str">
            <v>Tischwäsche</v>
          </cell>
          <cell r="D2707" t="str">
            <v>Tischüberzug Taft Oval 240*120 orange</v>
          </cell>
          <cell r="F2707">
            <v>31</v>
          </cell>
          <cell r="G2707">
            <v>0</v>
          </cell>
          <cell r="H2707">
            <v>6</v>
          </cell>
          <cell r="I2707">
            <v>148.5</v>
          </cell>
          <cell r="J2707">
            <v>4000</v>
          </cell>
          <cell r="K2707">
            <v>0.1</v>
          </cell>
          <cell r="N2707" t="str">
            <v>Tafelhoes tafta oval 240*120 oranje</v>
          </cell>
          <cell r="P2707" t="str">
            <v>Juponnage de table taffetas Ovale 240*120 orange</v>
          </cell>
          <cell r="R2707" t="str">
            <v>Table cover taffeta Oval 240*120 orange</v>
          </cell>
          <cell r="T2707">
            <v>0</v>
          </cell>
        </row>
        <row r="2708">
          <cell r="A2708">
            <v>5347</v>
          </cell>
          <cell r="B2708" t="str">
            <v>Mietartikel</v>
          </cell>
          <cell r="C2708" t="str">
            <v>Tischwäsche</v>
          </cell>
          <cell r="D2708" t="str">
            <v>Tischüberzug Taft Oval 240*120 cognac</v>
          </cell>
          <cell r="F2708">
            <v>31</v>
          </cell>
          <cell r="G2708">
            <v>0</v>
          </cell>
          <cell r="H2708">
            <v>6</v>
          </cell>
          <cell r="I2708">
            <v>148.5</v>
          </cell>
          <cell r="J2708">
            <v>4000</v>
          </cell>
          <cell r="K2708">
            <v>0.1</v>
          </cell>
          <cell r="N2708" t="str">
            <v>Tafelhoes tafta oval 240*120 chocolade</v>
          </cell>
          <cell r="P2708" t="str">
            <v>Juponnage de table taffetas Ovale 240*120 cognac</v>
          </cell>
          <cell r="R2708" t="str">
            <v>Table cover taffeta Oval 240*120 chocolate</v>
          </cell>
          <cell r="T2708">
            <v>0</v>
          </cell>
        </row>
        <row r="2709">
          <cell r="A2709">
            <v>5352</v>
          </cell>
          <cell r="B2709" t="str">
            <v>Mietartikel</v>
          </cell>
          <cell r="C2709" t="str">
            <v>Sylt Outdoor Möbel</v>
          </cell>
          <cell r="D2709" t="str">
            <v>Überzug Taft für Lounge-Würfel 45*45 fushia</v>
          </cell>
          <cell r="F2709">
            <v>8</v>
          </cell>
          <cell r="G2709">
            <v>0</v>
          </cell>
          <cell r="H2709">
            <v>3.5</v>
          </cell>
          <cell r="I2709">
            <v>28.6</v>
          </cell>
          <cell r="J2709">
            <v>200</v>
          </cell>
          <cell r="K2709">
            <v>1E-3</v>
          </cell>
          <cell r="N2709" t="str">
            <v>Overtrek tafta voor lounge-hocker 45*45 rood</v>
          </cell>
          <cell r="P2709" t="str">
            <v>Housse tafta pour loungemeuble 45*45 rouge</v>
          </cell>
          <cell r="R2709" t="str">
            <v>Cover taffeta for lounge-cube 45*45 red</v>
          </cell>
          <cell r="T2709">
            <v>0</v>
          </cell>
        </row>
        <row r="2710">
          <cell r="A2710">
            <v>5354</v>
          </cell>
          <cell r="B2710" t="str">
            <v>Mietartikel</v>
          </cell>
          <cell r="C2710" t="str">
            <v>Sylt Outdoor Möbel</v>
          </cell>
          <cell r="D2710" t="str">
            <v>Überzug Taft für Lounge-Würfel 45*45 schwarz</v>
          </cell>
          <cell r="F2710">
            <v>8</v>
          </cell>
          <cell r="G2710">
            <v>0</v>
          </cell>
          <cell r="H2710">
            <v>3.5</v>
          </cell>
          <cell r="I2710">
            <v>28.6</v>
          </cell>
          <cell r="J2710">
            <v>200</v>
          </cell>
          <cell r="K2710">
            <v>1E-3</v>
          </cell>
          <cell r="N2710" t="str">
            <v>Overtrek tafta voor lounge-hocker 45*45 zwart</v>
          </cell>
          <cell r="P2710" t="str">
            <v>Housse tafta pour loungemeuble 45*45 noir</v>
          </cell>
          <cell r="R2710" t="str">
            <v>Cover taffeta for lounge-cube 45*45 black</v>
          </cell>
          <cell r="T2710">
            <v>0</v>
          </cell>
        </row>
        <row r="2711">
          <cell r="A2711">
            <v>5355</v>
          </cell>
          <cell r="B2711" t="str">
            <v>Mietartikel</v>
          </cell>
          <cell r="C2711" t="str">
            <v>Sylt Outdoor Möbel</v>
          </cell>
          <cell r="D2711" t="str">
            <v>Überzug Taft für Lounge-Würfel 45*45 perle</v>
          </cell>
          <cell r="F2711">
            <v>8</v>
          </cell>
          <cell r="G2711">
            <v>0</v>
          </cell>
          <cell r="H2711">
            <v>3.5</v>
          </cell>
          <cell r="I2711">
            <v>28.6</v>
          </cell>
          <cell r="J2711">
            <v>200</v>
          </cell>
          <cell r="K2711">
            <v>1E-3</v>
          </cell>
          <cell r="N2711" t="str">
            <v>Overtrek tafta voor lounge-hocker 45*45 wit</v>
          </cell>
          <cell r="P2711" t="str">
            <v>Housse tafta pour loungemeuble 45*45 blanc</v>
          </cell>
          <cell r="R2711" t="str">
            <v>Cover taffeta for lounge-cube 45*45 white</v>
          </cell>
          <cell r="T2711">
            <v>0</v>
          </cell>
        </row>
        <row r="2712">
          <cell r="A2712">
            <v>5359</v>
          </cell>
          <cell r="B2712" t="str">
            <v>Mietartikel</v>
          </cell>
          <cell r="C2712" t="str">
            <v>Sylt Outdoor Möbel</v>
          </cell>
          <cell r="D2712" t="str">
            <v>Überzug Taft für Lounge-Würfel 45*45 indisch-magenta</v>
          </cell>
          <cell r="F2712">
            <v>8</v>
          </cell>
          <cell r="G2712">
            <v>0</v>
          </cell>
          <cell r="H2712">
            <v>3.5</v>
          </cell>
          <cell r="I2712">
            <v>28.6</v>
          </cell>
          <cell r="J2712">
            <v>200</v>
          </cell>
          <cell r="K2712">
            <v>1E-3</v>
          </cell>
          <cell r="N2712" t="str">
            <v>Overtrek tafta voor lounge-hocker 45*45 roze</v>
          </cell>
          <cell r="P2712" t="str">
            <v>Housse tafta pour loungemeuble 45*45 rose</v>
          </cell>
          <cell r="R2712" t="str">
            <v>Cover taffeta for lounge-cube 45*45 pink</v>
          </cell>
          <cell r="T2712">
            <v>0</v>
          </cell>
        </row>
        <row r="2713">
          <cell r="A2713">
            <v>5364</v>
          </cell>
          <cell r="B2713" t="str">
            <v>Mietartikel</v>
          </cell>
          <cell r="C2713" t="str">
            <v>Sylt Outdoor Möbel</v>
          </cell>
          <cell r="D2713" t="str">
            <v>Überzug Taft für Lounge-Würfel 45*45 pflaume</v>
          </cell>
          <cell r="F2713">
            <v>8</v>
          </cell>
          <cell r="G2713">
            <v>0</v>
          </cell>
          <cell r="H2713">
            <v>3.5</v>
          </cell>
          <cell r="I2713">
            <v>28.6</v>
          </cell>
          <cell r="J2713">
            <v>200</v>
          </cell>
          <cell r="K2713">
            <v>1E-3</v>
          </cell>
          <cell r="N2713" t="str">
            <v>Overtrek tafta voor lounge-hocker 45*45 paars</v>
          </cell>
          <cell r="P2713" t="str">
            <v>Housse tafta pour loungemeuble 45*45 pourpre</v>
          </cell>
          <cell r="R2713" t="str">
            <v>Cover taffeta for lounge-cube 45*45 purple</v>
          </cell>
          <cell r="T2713">
            <v>0</v>
          </cell>
        </row>
        <row r="2714">
          <cell r="A2714">
            <v>5367</v>
          </cell>
          <cell r="B2714" t="str">
            <v>Mietartikel</v>
          </cell>
          <cell r="C2714" t="str">
            <v>Sylt Outdoor Möbel</v>
          </cell>
          <cell r="D2714" t="str">
            <v>Überzug Taft für Lounge-Würfel 45*45 cognac</v>
          </cell>
          <cell r="F2714">
            <v>8</v>
          </cell>
          <cell r="G2714">
            <v>0</v>
          </cell>
          <cell r="H2714">
            <v>3.5</v>
          </cell>
          <cell r="I2714">
            <v>28.6</v>
          </cell>
          <cell r="J2714">
            <v>200</v>
          </cell>
          <cell r="K2714">
            <v>1E-3</v>
          </cell>
          <cell r="N2714" t="str">
            <v>Overtrek tafta voor lounge-hocker 45*45 chocolade</v>
          </cell>
          <cell r="P2714" t="str">
            <v>Housse tafta pour loungemeuble 45*45 chocolat</v>
          </cell>
          <cell r="R2714" t="str">
            <v>Cover taffeta for lounge-cube 45*45 chocolate</v>
          </cell>
          <cell r="T2714">
            <v>0</v>
          </cell>
        </row>
        <row r="2715">
          <cell r="A2715">
            <v>5372</v>
          </cell>
          <cell r="B2715" t="str">
            <v>Mietartikel</v>
          </cell>
          <cell r="C2715" t="str">
            <v>Sylt Outdoor Möbel</v>
          </cell>
          <cell r="D2715" t="str">
            <v>Überzug Taft für Lounge-Hocker 70*70 fushia</v>
          </cell>
          <cell r="F2715">
            <v>12</v>
          </cell>
          <cell r="G2715">
            <v>0</v>
          </cell>
          <cell r="H2715">
            <v>4</v>
          </cell>
          <cell r="I2715">
            <v>37.4</v>
          </cell>
          <cell r="J2715">
            <v>350</v>
          </cell>
          <cell r="K2715">
            <v>1.5E-3</v>
          </cell>
          <cell r="N2715" t="str">
            <v>Overtrek tafta voor lounge-hocker 70*70 rood</v>
          </cell>
          <cell r="P2715" t="str">
            <v>Housse tafta pour loungemeuble 70*70 rouge</v>
          </cell>
          <cell r="R2715" t="str">
            <v>Cover taffeta for lounge-stool 70*70 red</v>
          </cell>
          <cell r="T2715">
            <v>0</v>
          </cell>
        </row>
        <row r="2716">
          <cell r="A2716">
            <v>5374</v>
          </cell>
          <cell r="B2716" t="str">
            <v>Mietartikel</v>
          </cell>
          <cell r="C2716" t="str">
            <v>Sylt Outdoor Möbel</v>
          </cell>
          <cell r="D2716" t="str">
            <v>Überzug Taft für Lounge-Hocker 70*70 schwarz</v>
          </cell>
          <cell r="F2716">
            <v>12</v>
          </cell>
          <cell r="G2716">
            <v>0</v>
          </cell>
          <cell r="H2716">
            <v>4</v>
          </cell>
          <cell r="I2716">
            <v>37.4</v>
          </cell>
          <cell r="J2716">
            <v>350</v>
          </cell>
          <cell r="K2716">
            <v>1.5E-3</v>
          </cell>
          <cell r="N2716" t="str">
            <v>Overtrek tafta voor lounge-hocker 70*70 zwart</v>
          </cell>
          <cell r="P2716" t="str">
            <v>Housse tafta pour loungemeuble 70*70 noir</v>
          </cell>
          <cell r="R2716" t="str">
            <v>Cover taffeta for lounge-stool 70*70 black</v>
          </cell>
          <cell r="T2716">
            <v>0</v>
          </cell>
        </row>
        <row r="2717">
          <cell r="A2717">
            <v>5375</v>
          </cell>
          <cell r="B2717" t="str">
            <v>Mietartikel</v>
          </cell>
          <cell r="C2717" t="str">
            <v>Sylt Outdoor Möbel</v>
          </cell>
          <cell r="D2717" t="str">
            <v>Überzug Taft für Lounge-Hocker 70*70 perle</v>
          </cell>
          <cell r="F2717">
            <v>12</v>
          </cell>
          <cell r="G2717">
            <v>0</v>
          </cell>
          <cell r="H2717">
            <v>4</v>
          </cell>
          <cell r="I2717">
            <v>37.4</v>
          </cell>
          <cell r="J2717">
            <v>350</v>
          </cell>
          <cell r="K2717">
            <v>1.5E-3</v>
          </cell>
          <cell r="N2717" t="str">
            <v>Overtrek tafta voor lounge-hocker 70*70 wit</v>
          </cell>
          <cell r="P2717" t="str">
            <v>Housse tafta pour loungemeuble 70*70 blanc</v>
          </cell>
          <cell r="R2717" t="str">
            <v>Cover taffeta for lounge-stool 70*70 white</v>
          </cell>
          <cell r="T2717">
            <v>0</v>
          </cell>
        </row>
        <row r="2718">
          <cell r="A2718">
            <v>5379</v>
          </cell>
          <cell r="B2718" t="str">
            <v>Mietartikel</v>
          </cell>
          <cell r="C2718" t="str">
            <v>Sylt Outdoor Möbel</v>
          </cell>
          <cell r="D2718" t="str">
            <v>Überzug Taft für Lounge-Hocker 70*70 indisch-magenta</v>
          </cell>
          <cell r="F2718">
            <v>12</v>
          </cell>
          <cell r="G2718">
            <v>0</v>
          </cell>
          <cell r="H2718">
            <v>4</v>
          </cell>
          <cell r="I2718">
            <v>37.4</v>
          </cell>
          <cell r="J2718">
            <v>350</v>
          </cell>
          <cell r="K2718">
            <v>1.5E-3</v>
          </cell>
          <cell r="N2718" t="str">
            <v>Overtrek tafta voor lounge-hocker 70*70 roze</v>
          </cell>
          <cell r="P2718" t="str">
            <v>Housse tafta pour loungemeuble 70*70 rose</v>
          </cell>
          <cell r="R2718" t="str">
            <v>Cover taffeta for lounge-stool 70*70 pink</v>
          </cell>
          <cell r="T2718">
            <v>0</v>
          </cell>
        </row>
        <row r="2719">
          <cell r="A2719">
            <v>5384</v>
          </cell>
          <cell r="B2719" t="str">
            <v>Mietartikel</v>
          </cell>
          <cell r="C2719" t="str">
            <v>Sylt Outdoor Möbel</v>
          </cell>
          <cell r="D2719" t="str">
            <v>Überzug Taft für Lounge-Hocker 70*70 pflaume</v>
          </cell>
          <cell r="F2719">
            <v>12</v>
          </cell>
          <cell r="G2719">
            <v>0</v>
          </cell>
          <cell r="H2719">
            <v>4</v>
          </cell>
          <cell r="I2719">
            <v>37.4</v>
          </cell>
          <cell r="J2719">
            <v>350</v>
          </cell>
          <cell r="K2719">
            <v>1.5E-3</v>
          </cell>
          <cell r="N2719" t="str">
            <v>Overtrek tafta voor lounge-hocker 70*70 paars</v>
          </cell>
          <cell r="P2719" t="str">
            <v>Housse tafta pour loungemeuble 70*70 pourpre</v>
          </cell>
          <cell r="R2719" t="str">
            <v>Cover taffeta for lounge-stool 70*70 purple</v>
          </cell>
          <cell r="T2719">
            <v>0</v>
          </cell>
        </row>
        <row r="2720">
          <cell r="A2720">
            <v>5387</v>
          </cell>
          <cell r="B2720" t="str">
            <v>Mietartikel</v>
          </cell>
          <cell r="C2720" t="str">
            <v>Sylt Outdoor Möbel</v>
          </cell>
          <cell r="D2720" t="str">
            <v>Überzug Taft für Lounge-Hocker 70*70 cognac</v>
          </cell>
          <cell r="F2720">
            <v>12</v>
          </cell>
          <cell r="G2720">
            <v>0</v>
          </cell>
          <cell r="H2720">
            <v>4</v>
          </cell>
          <cell r="I2720">
            <v>37.4</v>
          </cell>
          <cell r="J2720">
            <v>350</v>
          </cell>
          <cell r="K2720">
            <v>1.5E-3</v>
          </cell>
          <cell r="N2720" t="str">
            <v>Overtrek tafta voor lounge-hocker 70*70 chocolade</v>
          </cell>
          <cell r="P2720" t="str">
            <v>Housse tafta pour loungemeuble 70*70 chocolat</v>
          </cell>
          <cell r="R2720" t="str">
            <v>Cover taffeta for lounge-stool 70*70 chocolate</v>
          </cell>
          <cell r="T2720">
            <v>0</v>
          </cell>
        </row>
        <row r="2721">
          <cell r="A2721">
            <v>5388</v>
          </cell>
          <cell r="B2721" t="str">
            <v>Mietartikel</v>
          </cell>
          <cell r="C2721" t="str">
            <v>Verschiedenes</v>
          </cell>
          <cell r="D2721" t="str">
            <v>Bürostuhl Vitra ID TRIM grün</v>
          </cell>
          <cell r="F2721">
            <v>75</v>
          </cell>
          <cell r="G2721">
            <v>0</v>
          </cell>
          <cell r="H2721">
            <v>16.5</v>
          </cell>
          <cell r="I2721">
            <v>1225</v>
          </cell>
          <cell r="J2721">
            <v>18000</v>
          </cell>
          <cell r="K2721">
            <v>0.5</v>
          </cell>
          <cell r="N2721" t="str">
            <v>Bureaustoel Vitra ID TRIM groen</v>
          </cell>
          <cell r="P2721" t="str">
            <v>Chaise de bureau Vitra TRIM vert</v>
          </cell>
          <cell r="R2721" t="str">
            <v>Office chair Vitra ID TRIM green</v>
          </cell>
          <cell r="T2721">
            <v>225</v>
          </cell>
        </row>
        <row r="2722">
          <cell r="A2722">
            <v>5389</v>
          </cell>
          <cell r="B2722" t="str">
            <v>Mietartikel</v>
          </cell>
          <cell r="C2722" t="str">
            <v>Verschiedenes</v>
          </cell>
          <cell r="D2722" t="str">
            <v>Bürostuhl Vitra ID TRIM L grün mit hoher Rückenlehne</v>
          </cell>
          <cell r="F2722">
            <v>85</v>
          </cell>
          <cell r="G2722">
            <v>0</v>
          </cell>
          <cell r="H2722">
            <v>16.5</v>
          </cell>
          <cell r="I2722">
            <v>1350</v>
          </cell>
          <cell r="J2722">
            <v>18000</v>
          </cell>
          <cell r="K2722">
            <v>0.5</v>
          </cell>
          <cell r="N2722" t="str">
            <v>Bureaustoel Vitra ID TRIM L groen met hoge rugleuning</v>
          </cell>
          <cell r="P2722" t="str">
            <v>Chaise de bureau Vitra ID TRIM L vert avec dossier haut</v>
          </cell>
          <cell r="R2722" t="str">
            <v>Office chair Vitra ID TRIM L green with high backrest</v>
          </cell>
          <cell r="T2722">
            <v>235</v>
          </cell>
        </row>
        <row r="2723">
          <cell r="A2723">
            <v>5391</v>
          </cell>
          <cell r="B2723" t="str">
            <v>Mietartikel</v>
          </cell>
          <cell r="C2723" t="str">
            <v>Besteck Touch Round Blade</v>
          </cell>
          <cell r="D2723" t="str">
            <v>Tafelmesser Touch Round Blade</v>
          </cell>
          <cell r="F2723">
            <v>0.4</v>
          </cell>
          <cell r="G2723">
            <v>0.13</v>
          </cell>
          <cell r="H2723">
            <v>0</v>
          </cell>
          <cell r="I2723">
            <v>4.7</v>
          </cell>
          <cell r="J2723">
            <v>90</v>
          </cell>
          <cell r="K2723">
            <v>2.9999999999999997E-4</v>
          </cell>
          <cell r="N2723" t="str">
            <v>Tafelmes Touch Round Blade</v>
          </cell>
          <cell r="P2723" t="str">
            <v>Couteau Touch Round Blade</v>
          </cell>
          <cell r="R2723" t="str">
            <v>Table knife Touch Round Blade</v>
          </cell>
          <cell r="T2723">
            <v>1</v>
          </cell>
        </row>
        <row r="2724">
          <cell r="A2724">
            <v>5392</v>
          </cell>
          <cell r="B2724" t="str">
            <v>Mietartikel</v>
          </cell>
          <cell r="C2724" t="str">
            <v>Besteck Touch Round Blade</v>
          </cell>
          <cell r="D2724" t="str">
            <v>Tafelgabel Touch Round Blade</v>
          </cell>
          <cell r="F2724">
            <v>0.4</v>
          </cell>
          <cell r="G2724">
            <v>0.13</v>
          </cell>
          <cell r="H2724">
            <v>0</v>
          </cell>
          <cell r="I2724">
            <v>4.2</v>
          </cell>
          <cell r="J2724">
            <v>50</v>
          </cell>
          <cell r="K2724">
            <v>2.9999999999999997E-4</v>
          </cell>
          <cell r="N2724" t="str">
            <v>Tafelvork Touch Round Blade</v>
          </cell>
          <cell r="P2724" t="str">
            <v>Fourchette Touch Round Blade</v>
          </cell>
          <cell r="R2724" t="str">
            <v>Table fork Touch Round Blade</v>
          </cell>
          <cell r="T2724">
            <v>1</v>
          </cell>
        </row>
        <row r="2725">
          <cell r="A2725">
            <v>5393</v>
          </cell>
          <cell r="B2725" t="str">
            <v>Mietartikel</v>
          </cell>
          <cell r="C2725" t="str">
            <v>Besteck Touch Round Blade</v>
          </cell>
          <cell r="D2725" t="str">
            <v>Tafellöffel Touch Round Blade</v>
          </cell>
          <cell r="F2725">
            <v>0.4</v>
          </cell>
          <cell r="G2725">
            <v>0.13</v>
          </cell>
          <cell r="H2725">
            <v>0</v>
          </cell>
          <cell r="I2725">
            <v>4.2</v>
          </cell>
          <cell r="J2725">
            <v>70</v>
          </cell>
          <cell r="K2725">
            <v>2.9999999999999997E-4</v>
          </cell>
          <cell r="N2725" t="str">
            <v>Tafellepel Touch Round Blade</v>
          </cell>
          <cell r="P2725" t="str">
            <v>Cuiller Touch Round Blade</v>
          </cell>
          <cell r="R2725" t="str">
            <v>Table spoon Touch Round Blade</v>
          </cell>
          <cell r="T2725">
            <v>1</v>
          </cell>
        </row>
        <row r="2726">
          <cell r="A2726">
            <v>5394</v>
          </cell>
          <cell r="B2726" t="str">
            <v>Mietartikel</v>
          </cell>
          <cell r="C2726" t="str">
            <v>Besteck Touch Round Blade</v>
          </cell>
          <cell r="D2726" t="str">
            <v>Dessertmesser Touch Round Blade</v>
          </cell>
          <cell r="F2726">
            <v>0.4</v>
          </cell>
          <cell r="G2726">
            <v>0.13</v>
          </cell>
          <cell r="H2726">
            <v>0</v>
          </cell>
          <cell r="I2726">
            <v>4.2</v>
          </cell>
          <cell r="J2726">
            <v>70</v>
          </cell>
          <cell r="K2726">
            <v>2.9999999999999997E-4</v>
          </cell>
          <cell r="N2726" t="str">
            <v>Dessertmes Touch Round Blade</v>
          </cell>
          <cell r="P2726" t="str">
            <v>Couteau à dessert Touch Round Blade</v>
          </cell>
          <cell r="R2726" t="str">
            <v>Dessert knife Touch Round Blade</v>
          </cell>
          <cell r="T2726">
            <v>1</v>
          </cell>
        </row>
        <row r="2727">
          <cell r="A2727">
            <v>5395</v>
          </cell>
          <cell r="B2727" t="str">
            <v>Mietartikel</v>
          </cell>
          <cell r="C2727" t="str">
            <v>Besteck Touch Round Blade</v>
          </cell>
          <cell r="D2727" t="str">
            <v>Dessertgabel Touch Round Blade</v>
          </cell>
          <cell r="F2727">
            <v>0.4</v>
          </cell>
          <cell r="G2727">
            <v>0.13</v>
          </cell>
          <cell r="H2727">
            <v>0</v>
          </cell>
          <cell r="I2727">
            <v>3.9</v>
          </cell>
          <cell r="J2727">
            <v>30</v>
          </cell>
          <cell r="K2727">
            <v>2.9999999999999997E-4</v>
          </cell>
          <cell r="N2727" t="str">
            <v>Dessertvork Touch Round Blade</v>
          </cell>
          <cell r="P2727" t="str">
            <v>Fourchette à dessert Touch Round Blade</v>
          </cell>
          <cell r="R2727" t="str">
            <v>Dessert fork Touch Round Blade</v>
          </cell>
          <cell r="T2727">
            <v>1</v>
          </cell>
        </row>
        <row r="2728">
          <cell r="A2728">
            <v>5396</v>
          </cell>
          <cell r="B2728" t="str">
            <v>Mietartikel</v>
          </cell>
          <cell r="C2728" t="str">
            <v>Besteck Touch Round Blade</v>
          </cell>
          <cell r="D2728" t="str">
            <v>Dessertlöffel Touch Round Blade</v>
          </cell>
          <cell r="F2728">
            <v>0.4</v>
          </cell>
          <cell r="G2728">
            <v>0.13</v>
          </cell>
          <cell r="H2728">
            <v>0</v>
          </cell>
          <cell r="I2728">
            <v>3.9</v>
          </cell>
          <cell r="J2728">
            <v>40</v>
          </cell>
          <cell r="K2728">
            <v>2.9999999999999997E-4</v>
          </cell>
          <cell r="N2728" t="str">
            <v>Dessertlepel Touch Round Blade</v>
          </cell>
          <cell r="P2728" t="str">
            <v>Cuiller à dessert Touch Round Blade</v>
          </cell>
          <cell r="R2728" t="str">
            <v>Dessert spoon Touch Round Blade</v>
          </cell>
          <cell r="T2728">
            <v>1</v>
          </cell>
        </row>
        <row r="2729">
          <cell r="A2729">
            <v>5397</v>
          </cell>
          <cell r="B2729" t="str">
            <v>Mietartikel</v>
          </cell>
          <cell r="C2729" t="str">
            <v>Besteck Touch Round Blade</v>
          </cell>
          <cell r="D2729" t="str">
            <v>Kaffeelöffel Touch Round Blade</v>
          </cell>
          <cell r="F2729">
            <v>0.4</v>
          </cell>
          <cell r="G2729">
            <v>0.13</v>
          </cell>
          <cell r="H2729">
            <v>0</v>
          </cell>
          <cell r="I2729">
            <v>2.8</v>
          </cell>
          <cell r="J2729">
            <v>25</v>
          </cell>
          <cell r="K2729">
            <v>2.9999999999999997E-4</v>
          </cell>
          <cell r="N2729" t="str">
            <v>Koffielepel Touch Round Blade</v>
          </cell>
          <cell r="P2729" t="str">
            <v>Cuiller à café Touch Round Blade</v>
          </cell>
          <cell r="R2729" t="str">
            <v>Coffee spoon Touch Round Blade</v>
          </cell>
          <cell r="T2729">
            <v>1</v>
          </cell>
        </row>
        <row r="2730">
          <cell r="A2730">
            <v>5398</v>
          </cell>
          <cell r="B2730" t="str">
            <v>Mietartikel</v>
          </cell>
          <cell r="C2730" t="str">
            <v>Besteck Touch Round Blade</v>
          </cell>
          <cell r="D2730" t="str">
            <v>Kuchengabel Touch Round Blade</v>
          </cell>
          <cell r="F2730">
            <v>0.4</v>
          </cell>
          <cell r="G2730">
            <v>0.13</v>
          </cell>
          <cell r="H2730">
            <v>0</v>
          </cell>
          <cell r="I2730">
            <v>3.3</v>
          </cell>
          <cell r="J2730">
            <v>25</v>
          </cell>
          <cell r="K2730">
            <v>2.9999999999999997E-4</v>
          </cell>
          <cell r="N2730" t="str">
            <v>Gebaksvork Touch Round Blade</v>
          </cell>
          <cell r="P2730" t="str">
            <v>Fourchette à gâteau Touch Round Blade</v>
          </cell>
          <cell r="R2730" t="str">
            <v>Cake fork Touch Round Blade</v>
          </cell>
          <cell r="T2730">
            <v>1</v>
          </cell>
        </row>
        <row r="2731">
          <cell r="A2731">
            <v>5401</v>
          </cell>
          <cell r="B2731" t="str">
            <v>Mietartikel</v>
          </cell>
          <cell r="C2731" t="str">
            <v>Besteck Touch Round Blade</v>
          </cell>
          <cell r="D2731" t="str">
            <v>Buttermesser Touch Round Blade</v>
          </cell>
          <cell r="F2731">
            <v>0.4</v>
          </cell>
          <cell r="G2731">
            <v>0.13</v>
          </cell>
          <cell r="H2731">
            <v>0</v>
          </cell>
          <cell r="I2731">
            <v>3.3</v>
          </cell>
          <cell r="J2731">
            <v>20</v>
          </cell>
          <cell r="K2731">
            <v>2.9999999999999997E-4</v>
          </cell>
          <cell r="N2731" t="str">
            <v>Botermes Touch Round Blade</v>
          </cell>
          <cell r="P2731" t="str">
            <v>Couteau à beurre Touch Round Blade</v>
          </cell>
          <cell r="R2731" t="str">
            <v>Butter knife Touch Round Blade</v>
          </cell>
          <cell r="T2731">
            <v>1</v>
          </cell>
        </row>
        <row r="2732">
          <cell r="A2732">
            <v>5402</v>
          </cell>
          <cell r="B2732" t="str">
            <v>Mietartikel</v>
          </cell>
          <cell r="C2732" t="str">
            <v>Besteck Touch Round Blade</v>
          </cell>
          <cell r="D2732" t="str">
            <v>Mokkalöffel Touch Round Blade</v>
          </cell>
          <cell r="F2732">
            <v>0.4</v>
          </cell>
          <cell r="G2732">
            <v>0.13</v>
          </cell>
          <cell r="H2732">
            <v>0</v>
          </cell>
          <cell r="I2732">
            <v>2.8</v>
          </cell>
          <cell r="J2732">
            <v>20</v>
          </cell>
          <cell r="K2732">
            <v>2.9999999999999997E-4</v>
          </cell>
          <cell r="N2732" t="str">
            <v>Mokkalepel Touch Round Blade</v>
          </cell>
          <cell r="P2732" t="str">
            <v>Cuiller à mokka Touch Round Blade</v>
          </cell>
          <cell r="R2732" t="str">
            <v>Mocha spoon Touch Round Blade</v>
          </cell>
          <cell r="T2732">
            <v>1</v>
          </cell>
        </row>
        <row r="2733">
          <cell r="A2733">
            <v>5403</v>
          </cell>
          <cell r="B2733" t="str">
            <v>Mietartikel</v>
          </cell>
          <cell r="C2733" t="str">
            <v>Designer(steh-)tische</v>
          </cell>
          <cell r="D2733" t="str">
            <v>Dinnertischfuß Algarve B80*H75 cm</v>
          </cell>
          <cell r="F2733">
            <v>8.75</v>
          </cell>
          <cell r="G2733">
            <v>0</v>
          </cell>
          <cell r="H2733">
            <v>5.25</v>
          </cell>
          <cell r="I2733">
            <v>302.5</v>
          </cell>
          <cell r="J2733">
            <v>9000</v>
          </cell>
          <cell r="K2733">
            <v>3.5000000000000003E-2</v>
          </cell>
          <cell r="N2733" t="str">
            <v>Dinertafel-poot Algarve B80*H75 cm</v>
          </cell>
          <cell r="P2733" t="str">
            <v>Pied pour table Algarve LA80*H75 cm</v>
          </cell>
          <cell r="R2733" t="str">
            <v>Dinner table-leg Algarve L80*H75 cm</v>
          </cell>
          <cell r="T2733">
            <v>22</v>
          </cell>
        </row>
        <row r="2734">
          <cell r="A2734">
            <v>5404</v>
          </cell>
          <cell r="B2734" t="str">
            <v>Mietartikel</v>
          </cell>
          <cell r="C2734" t="str">
            <v>Designer(steh-)tische</v>
          </cell>
          <cell r="D2734" t="str">
            <v>Stehtischfuß Algarve B80*H110 cm</v>
          </cell>
          <cell r="F2734">
            <v>15</v>
          </cell>
          <cell r="G2734">
            <v>0</v>
          </cell>
          <cell r="H2734">
            <v>7</v>
          </cell>
          <cell r="I2734">
            <v>330</v>
          </cell>
          <cell r="J2734">
            <v>12000</v>
          </cell>
          <cell r="K2734">
            <v>4.4999999999999998E-2</v>
          </cell>
          <cell r="N2734" t="str">
            <v>Statafel-poot Algarve B80*H110 cm</v>
          </cell>
          <cell r="P2734" t="str">
            <v>Pied pour table haute Algarve LA80*H110 cm</v>
          </cell>
          <cell r="R2734" t="str">
            <v>Bar table-leg Algarve L80*H110 cm</v>
          </cell>
          <cell r="T2734">
            <v>33</v>
          </cell>
        </row>
        <row r="2735">
          <cell r="A2735">
            <v>5411</v>
          </cell>
          <cell r="B2735" t="str">
            <v>Mietartikel</v>
          </cell>
          <cell r="C2735" t="str">
            <v>Designer(steh-)tische</v>
          </cell>
          <cell r="D2735" t="str">
            <v>Tischrahmen Algarve L64 (Tisch 80*80 cm)</v>
          </cell>
          <cell r="F2735">
            <v>11.5</v>
          </cell>
          <cell r="G2735">
            <v>0</v>
          </cell>
          <cell r="H2735">
            <v>8</v>
          </cell>
          <cell r="I2735">
            <v>495</v>
          </cell>
          <cell r="J2735">
            <v>10000</v>
          </cell>
          <cell r="K2735">
            <v>7.0000000000000007E-2</v>
          </cell>
          <cell r="N2735" t="str">
            <v>Tafelframe Algarve L64 (tafel 80*80 cm)</v>
          </cell>
          <cell r="P2735" t="str">
            <v>Cadre pour table Algarve L64 (table 80*80 cm)</v>
          </cell>
          <cell r="R2735" t="str">
            <v>Tableframe Algarve L64 (table 80*80 cm)</v>
          </cell>
          <cell r="T2735">
            <v>27.5</v>
          </cell>
        </row>
        <row r="2736">
          <cell r="A2736">
            <v>5413</v>
          </cell>
          <cell r="B2736" t="str">
            <v>Mietartikel</v>
          </cell>
          <cell r="C2736" t="str">
            <v>Designer(steh-)tische</v>
          </cell>
          <cell r="D2736" t="str">
            <v>Tischplatte Algarve weiß 80*64 cm (kombi mit 5411)</v>
          </cell>
          <cell r="F2736">
            <v>23</v>
          </cell>
          <cell r="G2736">
            <v>0</v>
          </cell>
          <cell r="H2736">
            <v>8</v>
          </cell>
          <cell r="I2736">
            <v>163.9</v>
          </cell>
          <cell r="J2736">
            <v>6000</v>
          </cell>
          <cell r="K2736">
            <v>0.03</v>
          </cell>
          <cell r="N2736" t="str">
            <v>Tafelblad Algarve wit 80*64 cm (combi met 5411)</v>
          </cell>
          <cell r="P2736" t="str">
            <v>Plaque de table Algarve blanc 80*64 cm (combi avec 5411)</v>
          </cell>
          <cell r="R2736" t="str">
            <v>Tabletop Algarve white 80*64 cm (combi with 5411)</v>
          </cell>
          <cell r="T2736">
            <v>55</v>
          </cell>
        </row>
        <row r="2737">
          <cell r="A2737">
            <v>5416</v>
          </cell>
          <cell r="B2737" t="str">
            <v>Mietartikel</v>
          </cell>
          <cell r="C2737" t="str">
            <v>Designer(steh-)tische</v>
          </cell>
          <cell r="D2737" t="str">
            <v>Tischplatte Algarve schwarz 80*64 cm (kombi mit 5411)</v>
          </cell>
          <cell r="F2737">
            <v>23</v>
          </cell>
          <cell r="G2737">
            <v>0</v>
          </cell>
          <cell r="H2737">
            <v>8</v>
          </cell>
          <cell r="I2737">
            <v>163.9</v>
          </cell>
          <cell r="J2737">
            <v>6000</v>
          </cell>
          <cell r="K2737">
            <v>0.03</v>
          </cell>
          <cell r="N2737" t="str">
            <v>Tafelblad Algarve zwart 80*64 cm (combi met 5411)</v>
          </cell>
          <cell r="P2737" t="str">
            <v>Plaque de table Algarve noir 80*64 cm (combi avec 5411)</v>
          </cell>
          <cell r="R2737" t="str">
            <v>Tabletop Algarve black 80*64 cm (combi with 5411)</v>
          </cell>
          <cell r="T2737">
            <v>55</v>
          </cell>
        </row>
        <row r="2738">
          <cell r="A2738">
            <v>5417</v>
          </cell>
          <cell r="B2738" t="str">
            <v>Mietartikel</v>
          </cell>
          <cell r="C2738" t="str">
            <v>Designer(steh-)tische</v>
          </cell>
          <cell r="D2738" t="str">
            <v>Tischplatte Algarve Aspen Altholz 80*64 cm (kombi mit 5411)</v>
          </cell>
          <cell r="F2738">
            <v>29.5</v>
          </cell>
          <cell r="G2738">
            <v>0</v>
          </cell>
          <cell r="H2738">
            <v>8</v>
          </cell>
          <cell r="I2738">
            <v>185.9</v>
          </cell>
          <cell r="J2738">
            <v>6000</v>
          </cell>
          <cell r="K2738">
            <v>0.03</v>
          </cell>
          <cell r="N2738" t="str">
            <v>Tafelblad Algarve Apen steigerhout 80*64 cm (combi met 5411)</v>
          </cell>
          <cell r="P2738" t="str">
            <v>x</v>
          </cell>
          <cell r="R2738" t="str">
            <v>Tabletop Algarve Aspen barn wood 80*64 cm (combi with 5411)</v>
          </cell>
          <cell r="T2738">
            <v>66</v>
          </cell>
        </row>
        <row r="2739">
          <cell r="A2739">
            <v>5418</v>
          </cell>
          <cell r="B2739" t="str">
            <v>Mietartikel</v>
          </cell>
          <cell r="C2739" t="str">
            <v>Designer(steh-)tische</v>
          </cell>
          <cell r="D2739" t="str">
            <v>Tischplatte Algarve Beton 80*64 cm (kombi mit 5411)</v>
          </cell>
          <cell r="F2739">
            <v>40</v>
          </cell>
          <cell r="G2739">
            <v>0</v>
          </cell>
          <cell r="H2739">
            <v>8</v>
          </cell>
          <cell r="I2739">
            <v>258.5</v>
          </cell>
          <cell r="J2739">
            <v>7000</v>
          </cell>
          <cell r="K2739">
            <v>0.03</v>
          </cell>
          <cell r="N2739" t="str">
            <v>Tafelblad Algarve beton 80*64 cm (combi met 5411)</v>
          </cell>
          <cell r="P2739" t="str">
            <v>Plaque de table Algarve béton 80*64 cm (combi avec 5411)</v>
          </cell>
          <cell r="R2739" t="str">
            <v>Tabletop Algarve concrete 80*64 cm (combi with 5411)</v>
          </cell>
          <cell r="T2739">
            <v>77</v>
          </cell>
        </row>
        <row r="2740">
          <cell r="A2740">
            <v>5419</v>
          </cell>
          <cell r="B2740" t="str">
            <v>Mietartikel</v>
          </cell>
          <cell r="C2740" t="str">
            <v>Designer(steh-)tische</v>
          </cell>
          <cell r="D2740" t="str">
            <v>Tischplatte Algarve Bambus 80*64 cm (kombi mit 5411)</v>
          </cell>
          <cell r="F2740">
            <v>23</v>
          </cell>
          <cell r="G2740">
            <v>0</v>
          </cell>
          <cell r="H2740">
            <v>8</v>
          </cell>
          <cell r="I2740">
            <v>214.5</v>
          </cell>
          <cell r="J2740">
            <v>6000</v>
          </cell>
          <cell r="K2740">
            <v>0.03</v>
          </cell>
          <cell r="N2740" t="str">
            <v>Tafelblad Algarve bamboe 80*64 cm (combi met 5411)</v>
          </cell>
          <cell r="P2740" t="str">
            <v>Plaque de table Algarve bambou 80*64 cm (combi avec 5411)</v>
          </cell>
          <cell r="R2740" t="str">
            <v>Tabletop Algarve bamboo 80*64 cm (combi with 5411)</v>
          </cell>
          <cell r="T2740">
            <v>55</v>
          </cell>
        </row>
        <row r="2741">
          <cell r="A2741">
            <v>5421</v>
          </cell>
          <cell r="B2741" t="str">
            <v>Mietartikel</v>
          </cell>
          <cell r="C2741" t="str">
            <v>Designer(steh-)tische</v>
          </cell>
          <cell r="D2741" t="str">
            <v>Tischrahmen Algarve L164 (Tisch 180*80 cm)</v>
          </cell>
          <cell r="F2741">
            <v>46</v>
          </cell>
          <cell r="G2741">
            <v>0</v>
          </cell>
          <cell r="H2741">
            <v>16</v>
          </cell>
          <cell r="I2741">
            <v>544.5</v>
          </cell>
          <cell r="J2741">
            <v>18000</v>
          </cell>
          <cell r="K2741">
            <v>0.18</v>
          </cell>
          <cell r="N2741" t="str">
            <v>Tafelframe Algarve L164 (tafel 180*80 cm)</v>
          </cell>
          <cell r="P2741" t="str">
            <v>Cadre pour table Algarve L164 (table 180*80 cm)</v>
          </cell>
          <cell r="R2741" t="str">
            <v>Tableframe Algarve L164 (table 180*80 cm)</v>
          </cell>
          <cell r="T2741">
            <v>88</v>
          </cell>
        </row>
        <row r="2742">
          <cell r="A2742">
            <v>5423</v>
          </cell>
          <cell r="B2742" t="str">
            <v>Mietartikel</v>
          </cell>
          <cell r="C2742" t="str">
            <v>Designer(steh-)tische</v>
          </cell>
          <cell r="D2742" t="str">
            <v>Tischplatte Algarve weiß 80*164 cm (kombi mit 5421)</v>
          </cell>
          <cell r="F2742">
            <v>34.5</v>
          </cell>
          <cell r="G2742">
            <v>0</v>
          </cell>
          <cell r="H2742">
            <v>10.5</v>
          </cell>
          <cell r="I2742">
            <v>247.5</v>
          </cell>
          <cell r="J2742">
            <v>14000</v>
          </cell>
          <cell r="K2742">
            <v>7.0000000000000007E-2</v>
          </cell>
          <cell r="N2742" t="str">
            <v>Tafelblad Algarve wit 80*164 cm (combi met 5421)</v>
          </cell>
          <cell r="P2742" t="str">
            <v>Plaque de table Algarve blanc 80*164 cm (combi avec 5421)</v>
          </cell>
          <cell r="R2742" t="str">
            <v>Tabletop Algarve white 80*164 cm (combi with 5421)</v>
          </cell>
          <cell r="T2742">
            <v>92.5</v>
          </cell>
        </row>
        <row r="2743">
          <cell r="A2743">
            <v>5426</v>
          </cell>
          <cell r="B2743" t="str">
            <v>Mietartikel</v>
          </cell>
          <cell r="C2743" t="str">
            <v>Designer(steh-)tische</v>
          </cell>
          <cell r="D2743" t="str">
            <v>Tischplatte Algarve schwarz 80*164 cm (kombi mit 5421)</v>
          </cell>
          <cell r="F2743">
            <v>34.5</v>
          </cell>
          <cell r="G2743">
            <v>0</v>
          </cell>
          <cell r="H2743">
            <v>10.5</v>
          </cell>
          <cell r="I2743">
            <v>247.5</v>
          </cell>
          <cell r="J2743">
            <v>14000</v>
          </cell>
          <cell r="K2743">
            <v>7.0000000000000007E-2</v>
          </cell>
          <cell r="N2743" t="str">
            <v>Tafelblad Algarve zwart 80*164 cm (combi met 5421)</v>
          </cell>
          <cell r="P2743" t="str">
            <v>Plaque de table Algarve noir 80*164 cm (combi avec 5421)</v>
          </cell>
          <cell r="R2743" t="str">
            <v>Tabletop Algarve black 80*164 cm (combi with 5421)</v>
          </cell>
          <cell r="T2743">
            <v>92.5</v>
          </cell>
        </row>
        <row r="2744">
          <cell r="A2744">
            <v>5427</v>
          </cell>
          <cell r="B2744" t="str">
            <v>Mietartikel</v>
          </cell>
          <cell r="C2744" t="str">
            <v>Designer(steh-)tische</v>
          </cell>
          <cell r="D2744" t="str">
            <v>Tischplatte Algarve Aspen Altholz 80*164 cm (kombi mit 5421)</v>
          </cell>
          <cell r="F2744">
            <v>40</v>
          </cell>
          <cell r="G2744">
            <v>0</v>
          </cell>
          <cell r="H2744">
            <v>10.5</v>
          </cell>
          <cell r="I2744">
            <v>270.60000000000002</v>
          </cell>
          <cell r="J2744">
            <v>14000</v>
          </cell>
          <cell r="K2744">
            <v>7.0000000000000007E-2</v>
          </cell>
          <cell r="N2744" t="str">
            <v>Tafelblad Algarve Aspen steigerhout 80*164 cm (combi 5421)</v>
          </cell>
          <cell r="P2744" t="str">
            <v>x</v>
          </cell>
          <cell r="R2744" t="str">
            <v>Tabletop Algarve Aspen barn wood 80*164 cm (combi with 5421)</v>
          </cell>
          <cell r="T2744">
            <v>105</v>
          </cell>
        </row>
        <row r="2745">
          <cell r="A2745">
            <v>5428</v>
          </cell>
          <cell r="B2745" t="str">
            <v>Mietartikel</v>
          </cell>
          <cell r="C2745" t="str">
            <v>Designer(steh-)tische</v>
          </cell>
          <cell r="D2745" t="str">
            <v>Tischplatte Algarve Beton 80*164 cm (kombi mit 5421)</v>
          </cell>
          <cell r="F2745">
            <v>45</v>
          </cell>
          <cell r="G2745">
            <v>0</v>
          </cell>
          <cell r="H2745">
            <v>10.5</v>
          </cell>
          <cell r="I2745">
            <v>379.5</v>
          </cell>
          <cell r="J2745">
            <v>15000</v>
          </cell>
          <cell r="K2745">
            <v>7.0000000000000007E-2</v>
          </cell>
          <cell r="N2745" t="str">
            <v>Tafelblad Algarve beton 80*164 cm (combi met 5421)</v>
          </cell>
          <cell r="P2745" t="str">
            <v>Plaque de table Algarve béton 80*164 cm (combi avec 5421)</v>
          </cell>
          <cell r="R2745" t="str">
            <v>Tabletop Algarve concrete 80*164 cm (combi with 5421)</v>
          </cell>
          <cell r="T2745">
            <v>115</v>
          </cell>
        </row>
        <row r="2746">
          <cell r="A2746">
            <v>5429</v>
          </cell>
          <cell r="B2746" t="str">
            <v>Mietartikel</v>
          </cell>
          <cell r="C2746" t="str">
            <v>Designer(steh-)tische</v>
          </cell>
          <cell r="D2746" t="str">
            <v>Tischplatte Algarve Bambus 80*164 cm (kombi mit 5421)</v>
          </cell>
          <cell r="F2746">
            <v>34.5</v>
          </cell>
          <cell r="G2746">
            <v>0</v>
          </cell>
          <cell r="H2746">
            <v>10.5</v>
          </cell>
          <cell r="I2746">
            <v>368.5</v>
          </cell>
          <cell r="J2746">
            <v>14000</v>
          </cell>
          <cell r="K2746">
            <v>7.0000000000000007E-2</v>
          </cell>
          <cell r="N2746" t="str">
            <v>Tafelblad Algarve bamboe 80*164 cm (combi met 5421)</v>
          </cell>
          <cell r="P2746" t="str">
            <v>Plaque de table Algarve bambou 80*164 cm (combi avec 5421)</v>
          </cell>
          <cell r="R2746" t="str">
            <v>Tabletop Algarve bamboo 80*164 cm (combi with 5421)</v>
          </cell>
          <cell r="T2746">
            <v>92.5</v>
          </cell>
        </row>
        <row r="2747">
          <cell r="A2747">
            <v>5431</v>
          </cell>
          <cell r="B2747" t="str">
            <v>Mietartikel</v>
          </cell>
          <cell r="C2747" t="str">
            <v>Designer(steh-)tische</v>
          </cell>
          <cell r="D2747" t="str">
            <v>Tischrahmen Algarve L224 (Tisch 240*80 cm)</v>
          </cell>
          <cell r="F2747">
            <v>57</v>
          </cell>
          <cell r="G2747">
            <v>0</v>
          </cell>
          <cell r="H2747">
            <v>23</v>
          </cell>
          <cell r="I2747">
            <v>599.5</v>
          </cell>
          <cell r="J2747">
            <v>25000</v>
          </cell>
          <cell r="K2747">
            <v>0.22</v>
          </cell>
          <cell r="N2747" t="str">
            <v>Tafelframe Algarve L224 (tafel 240*80 cm)</v>
          </cell>
          <cell r="P2747" t="str">
            <v>Cadre pour table Algarve L224 (table 240*80 cm)</v>
          </cell>
          <cell r="R2747" t="str">
            <v>Tableframe Algarve L224 (table 240*80 cm)</v>
          </cell>
          <cell r="T2747">
            <v>110</v>
          </cell>
        </row>
        <row r="2748">
          <cell r="A2748">
            <v>5433</v>
          </cell>
          <cell r="B2748" t="str">
            <v>Mietartikel</v>
          </cell>
          <cell r="C2748" t="str">
            <v>Designer(steh-)tische</v>
          </cell>
          <cell r="D2748" t="str">
            <v>Tischplatte Algarve weiß 80*224 cm (kombi mit 5431)</v>
          </cell>
          <cell r="F2748">
            <v>52.5</v>
          </cell>
          <cell r="G2748">
            <v>0</v>
          </cell>
          <cell r="H2748">
            <v>16</v>
          </cell>
          <cell r="I2748">
            <v>500</v>
          </cell>
          <cell r="J2748">
            <v>21000</v>
          </cell>
          <cell r="K2748">
            <v>9.5000000000000001E-2</v>
          </cell>
          <cell r="N2748" t="str">
            <v>Tafelblad Algarve wit 80*224 cm (combi met 5431)</v>
          </cell>
          <cell r="P2748" t="str">
            <v>Plaque de table Algarve blanc 80*224 (combi avec 5431)</v>
          </cell>
          <cell r="R2748" t="str">
            <v>Tabletop Algarve white 80*224 cm (combi with 5431)</v>
          </cell>
          <cell r="T2748">
            <v>125</v>
          </cell>
        </row>
        <row r="2749">
          <cell r="A2749">
            <v>5436</v>
          </cell>
          <cell r="B2749" t="str">
            <v>Mietartikel</v>
          </cell>
          <cell r="C2749" t="str">
            <v>Designer(steh-)tische</v>
          </cell>
          <cell r="D2749" t="str">
            <v>Tischplatte Algarve schwarz 80*224 cm (kombi mit 5431)</v>
          </cell>
          <cell r="F2749">
            <v>52.5</v>
          </cell>
          <cell r="G2749">
            <v>0</v>
          </cell>
          <cell r="H2749">
            <v>16</v>
          </cell>
          <cell r="I2749">
            <v>500</v>
          </cell>
          <cell r="J2749">
            <v>21000</v>
          </cell>
          <cell r="K2749">
            <v>9.5000000000000001E-2</v>
          </cell>
          <cell r="N2749" t="str">
            <v>Tafelblad Algarve zwart 80*224 cm (combi met 5431)</v>
          </cell>
          <cell r="P2749" t="str">
            <v>Plaque de table Algarve noir 80*224 (combi avec 5431)</v>
          </cell>
          <cell r="R2749" t="str">
            <v>Tabletop Algarve black 80*224 cm (combi with 5431)</v>
          </cell>
          <cell r="T2749">
            <v>125</v>
          </cell>
        </row>
        <row r="2750">
          <cell r="A2750">
            <v>5437</v>
          </cell>
          <cell r="B2750" t="str">
            <v>Mietartikel</v>
          </cell>
          <cell r="C2750" t="str">
            <v>Designer(steh-)tische</v>
          </cell>
          <cell r="D2750" t="str">
            <v>Tischplatte Algarve Aspen Altholz 80*224 cm (kombi mit 5431)</v>
          </cell>
          <cell r="F2750">
            <v>57.5</v>
          </cell>
          <cell r="G2750">
            <v>0</v>
          </cell>
          <cell r="H2750">
            <v>16</v>
          </cell>
          <cell r="I2750">
            <v>324.5</v>
          </cell>
          <cell r="J2750">
            <v>21000</v>
          </cell>
          <cell r="K2750">
            <v>9.5000000000000001E-2</v>
          </cell>
          <cell r="N2750" t="str">
            <v>Tafelblad Algarve Aspen steigerhout 80*224 cm (combi 5431)</v>
          </cell>
          <cell r="P2750" t="str">
            <v>x</v>
          </cell>
          <cell r="R2750" t="str">
            <v>Tabletop Algarve Aspen barn wood 80*224 cm (combi with 5431)</v>
          </cell>
          <cell r="T2750">
            <v>135</v>
          </cell>
        </row>
        <row r="2751">
          <cell r="A2751">
            <v>5438</v>
          </cell>
          <cell r="B2751" t="str">
            <v>Mietartikel</v>
          </cell>
          <cell r="C2751" t="str">
            <v>Designer(steh-)tische</v>
          </cell>
          <cell r="D2751" t="str">
            <v>Tischplatte Algarve Beton 80*224 cm (kombi mit 5431)</v>
          </cell>
          <cell r="F2751">
            <v>63</v>
          </cell>
          <cell r="G2751">
            <v>0</v>
          </cell>
          <cell r="H2751">
            <v>16</v>
          </cell>
          <cell r="I2751">
            <v>625</v>
          </cell>
          <cell r="J2751">
            <v>22000</v>
          </cell>
          <cell r="K2751">
            <v>9.5000000000000001E-2</v>
          </cell>
          <cell r="N2751" t="str">
            <v>Tafelblad Algarve beton 80*224 cm (combi met 5431)</v>
          </cell>
          <cell r="P2751" t="str">
            <v>Plaque de table Algarve béton 80*224 (combi avec 5431)</v>
          </cell>
          <cell r="R2751" t="str">
            <v>Tabletop Algarve concrete 80*224 cm (combi with 5431)</v>
          </cell>
          <cell r="T2751">
            <v>155</v>
          </cell>
        </row>
        <row r="2752">
          <cell r="A2752">
            <v>5439</v>
          </cell>
          <cell r="B2752" t="str">
            <v>Mietartikel</v>
          </cell>
          <cell r="C2752" t="str">
            <v>Designer(steh-)tische</v>
          </cell>
          <cell r="D2752" t="str">
            <v>Tischplatte Algarve Bambus 80*224 cm (kombi mit 5431)</v>
          </cell>
          <cell r="F2752">
            <v>52.5</v>
          </cell>
          <cell r="G2752">
            <v>0</v>
          </cell>
          <cell r="H2752">
            <v>16</v>
          </cell>
          <cell r="I2752">
            <v>550</v>
          </cell>
          <cell r="J2752">
            <v>21000</v>
          </cell>
          <cell r="K2752">
            <v>9.5000000000000001E-2</v>
          </cell>
          <cell r="N2752" t="str">
            <v>Tafelblad Algarve bamboe 80*224 cm (combi met 5431)</v>
          </cell>
          <cell r="P2752" t="str">
            <v>Plaque de table Algarve bambou 80*224 (combi avec 5431)</v>
          </cell>
          <cell r="R2752" t="str">
            <v>Tabletop Algarve bamboo 80*224 cm (combi with 5431)</v>
          </cell>
          <cell r="T2752">
            <v>125</v>
          </cell>
        </row>
        <row r="2753">
          <cell r="A2753">
            <v>5451</v>
          </cell>
          <cell r="B2753" t="str">
            <v>Mietartikel</v>
          </cell>
          <cell r="C2753" t="str">
            <v>Lounge Möbel</v>
          </cell>
          <cell r="D2753" t="str">
            <v>Lounge-Sessel Granada weiß/grau L84*T77*H61 cm</v>
          </cell>
          <cell r="F2753">
            <v>63</v>
          </cell>
          <cell r="G2753">
            <v>0</v>
          </cell>
          <cell r="H2753">
            <v>10.5</v>
          </cell>
          <cell r="I2753">
            <v>297</v>
          </cell>
          <cell r="J2753">
            <v>15000</v>
          </cell>
          <cell r="K2753">
            <v>0.75</v>
          </cell>
          <cell r="N2753" t="str">
            <v>Lounge-zetel Granada wit/grijs L84*D77*H61 cm</v>
          </cell>
          <cell r="P2753" t="str">
            <v>Fauteuil Grenade blanc/gris L84*P77*H61cm</v>
          </cell>
          <cell r="R2753" t="str">
            <v>Lounge-Armchair Granada white/grey L84*W77*H61 cm</v>
          </cell>
          <cell r="T2753">
            <v>120</v>
          </cell>
        </row>
        <row r="2754">
          <cell r="A2754">
            <v>5452</v>
          </cell>
          <cell r="B2754" t="str">
            <v>Mietartikel</v>
          </cell>
          <cell r="C2754" t="str">
            <v>Lounge Möbel</v>
          </cell>
          <cell r="D2754" t="str">
            <v>Lounge-Sessel Granada schwarz L84*T77*H61 cm</v>
          </cell>
          <cell r="F2754">
            <v>63</v>
          </cell>
          <cell r="G2754">
            <v>0</v>
          </cell>
          <cell r="H2754">
            <v>10.5</v>
          </cell>
          <cell r="I2754">
            <v>297</v>
          </cell>
          <cell r="J2754">
            <v>15000</v>
          </cell>
          <cell r="K2754">
            <v>0.75</v>
          </cell>
          <cell r="N2754" t="str">
            <v>Lounge-zetel Granada zwart L84*D77*H61 cm</v>
          </cell>
          <cell r="P2754" t="str">
            <v>Fauteuil Grenade noir L84*P77*H61cm</v>
          </cell>
          <cell r="R2754" t="str">
            <v>Lounge-Armchair Granada black L84*W77*H61 cm</v>
          </cell>
          <cell r="T2754">
            <v>120</v>
          </cell>
        </row>
        <row r="2755">
          <cell r="A2755">
            <v>5453</v>
          </cell>
          <cell r="B2755" t="str">
            <v>Mietartikel</v>
          </cell>
          <cell r="C2755" t="str">
            <v>Lounge Möbel</v>
          </cell>
          <cell r="D2755" t="str">
            <v>Lounge-Bank Granada weiß/grau L143*T77*H61 cm</v>
          </cell>
          <cell r="F2755">
            <v>125</v>
          </cell>
          <cell r="G2755">
            <v>0</v>
          </cell>
          <cell r="H2755">
            <v>17.5</v>
          </cell>
          <cell r="I2755">
            <v>434.5</v>
          </cell>
          <cell r="J2755">
            <v>22000</v>
          </cell>
          <cell r="K2755">
            <v>1.5</v>
          </cell>
          <cell r="N2755" t="str">
            <v>Lounge-bank Granada wit/grijs L143*D77*H61 cm</v>
          </cell>
          <cell r="P2755" t="str">
            <v>Canapé Grenade blanc/gris L143*P77*H61cm</v>
          </cell>
          <cell r="R2755" t="str">
            <v>Lounge-bench Granada white/grey L143*W77*H61 cm</v>
          </cell>
          <cell r="T2755">
            <v>250</v>
          </cell>
        </row>
        <row r="2756">
          <cell r="A2756">
            <v>5454</v>
          </cell>
          <cell r="B2756" t="str">
            <v>Mietartikel</v>
          </cell>
          <cell r="C2756" t="str">
            <v>Lounge Möbel</v>
          </cell>
          <cell r="D2756" t="str">
            <v>Lounge-Bank Granada schwarz L143*T77*H61 cm</v>
          </cell>
          <cell r="F2756">
            <v>125</v>
          </cell>
          <cell r="G2756">
            <v>0</v>
          </cell>
          <cell r="H2756">
            <v>17.5</v>
          </cell>
          <cell r="I2756">
            <v>434.5</v>
          </cell>
          <cell r="J2756">
            <v>22000</v>
          </cell>
          <cell r="K2756">
            <v>1.5</v>
          </cell>
          <cell r="N2756" t="str">
            <v>Lounge-bank Granada zwart L143*D77*H61 cm</v>
          </cell>
          <cell r="P2756" t="str">
            <v>Canapé Grenade noir L143*P77*H61cm</v>
          </cell>
          <cell r="R2756" t="str">
            <v>Lounge-bench Granada black L143*W77*H61 cm</v>
          </cell>
          <cell r="T2756">
            <v>250</v>
          </cell>
        </row>
        <row r="2757">
          <cell r="A2757">
            <v>5457</v>
          </cell>
          <cell r="B2757" t="str">
            <v>Mietartikel</v>
          </cell>
          <cell r="C2757" t="str">
            <v>Lounge Möbel</v>
          </cell>
          <cell r="D2757" t="str">
            <v>Lounge-Tisch Granada weiß/grau L110*B54*H32 cm</v>
          </cell>
          <cell r="F2757">
            <v>84</v>
          </cell>
          <cell r="G2757">
            <v>0</v>
          </cell>
          <cell r="H2757">
            <v>14</v>
          </cell>
          <cell r="I2757">
            <v>198</v>
          </cell>
          <cell r="J2757">
            <v>15000</v>
          </cell>
          <cell r="K2757">
            <v>0.25</v>
          </cell>
          <cell r="N2757" t="str">
            <v>Lounge-tafel Granada wit/grijs L110*B54*H32 cm</v>
          </cell>
          <cell r="P2757" t="str">
            <v>Table Lounge Grenade blanc/gris L110*P54*H32cm</v>
          </cell>
          <cell r="R2757" t="str">
            <v>Lounge-table Granada white/grey W110*D54*H32 cm</v>
          </cell>
          <cell r="T2757">
            <v>110</v>
          </cell>
        </row>
        <row r="2758">
          <cell r="A2758">
            <v>5458</v>
          </cell>
          <cell r="B2758" t="str">
            <v>Mietartikel</v>
          </cell>
          <cell r="C2758" t="str">
            <v>Lounge Möbel</v>
          </cell>
          <cell r="D2758" t="str">
            <v>Lounge-Tisch Granada schwarz L110*B54*H32 cm</v>
          </cell>
          <cell r="F2758">
            <v>84</v>
          </cell>
          <cell r="G2758">
            <v>0</v>
          </cell>
          <cell r="H2758">
            <v>14</v>
          </cell>
          <cell r="I2758">
            <v>198</v>
          </cell>
          <cell r="J2758">
            <v>15000</v>
          </cell>
          <cell r="K2758">
            <v>0.25</v>
          </cell>
          <cell r="N2758" t="str">
            <v>Lounge-tafel Granada zwart L110*B54*H32 cm</v>
          </cell>
          <cell r="P2758" t="str">
            <v>Table Lounge Grenade noir L110*P54*H32cm</v>
          </cell>
          <cell r="R2758" t="str">
            <v>Lounge-table Granada black W110*D54*H32 cm</v>
          </cell>
          <cell r="T2758">
            <v>110</v>
          </cell>
        </row>
        <row r="2759">
          <cell r="A2759">
            <v>5459</v>
          </cell>
          <cell r="B2759" t="str">
            <v>Mietartikel</v>
          </cell>
          <cell r="C2759" t="str">
            <v>Lounge Möbel</v>
          </cell>
          <cell r="D2759" t="str">
            <v>Echtglasplatte für Lounge-Tisch Granada 107*53 cm</v>
          </cell>
          <cell r="F2759">
            <v>15</v>
          </cell>
          <cell r="G2759">
            <v>0</v>
          </cell>
          <cell r="H2759">
            <v>4.5</v>
          </cell>
          <cell r="I2759">
            <v>29.7</v>
          </cell>
          <cell r="J2759">
            <v>10000</v>
          </cell>
          <cell r="K2759">
            <v>0.05</v>
          </cell>
          <cell r="N2759" t="str">
            <v>Glasplaat voor lounge-tafel Granada 107*53 cm</v>
          </cell>
          <cell r="P2759" t="str">
            <v>x</v>
          </cell>
          <cell r="R2759" t="str">
            <v>Glass top for lounge-table Granada 107*53 cm</v>
          </cell>
          <cell r="T2759">
            <v>22</v>
          </cell>
        </row>
        <row r="2760">
          <cell r="A2760">
            <v>5461</v>
          </cell>
          <cell r="B2760" t="str">
            <v>Mietartikel</v>
          </cell>
          <cell r="C2760" t="str">
            <v>Lounge Möbel</v>
          </cell>
          <cell r="D2760" t="str">
            <v>Sitzkissen Granada kaffee-braun 60*65*H10 cm</v>
          </cell>
          <cell r="F2760">
            <v>3.75</v>
          </cell>
          <cell r="G2760">
            <v>0</v>
          </cell>
          <cell r="H2760">
            <v>3</v>
          </cell>
          <cell r="I2760">
            <v>31.9</v>
          </cell>
          <cell r="J2760">
            <v>1000</v>
          </cell>
          <cell r="K2760">
            <v>7.4999999999999997E-2</v>
          </cell>
          <cell r="N2760" t="str">
            <v>Zitkussen Granada koffiebruin 60*65*H10 cm</v>
          </cell>
          <cell r="P2760" t="str">
            <v>Coussin assise Grenade café/brun</v>
          </cell>
          <cell r="R2760" t="str">
            <v>Sitting cushion Granada brown 60*65*H10 cm</v>
          </cell>
          <cell r="T2760">
            <v>11</v>
          </cell>
        </row>
        <row r="2761">
          <cell r="A2761">
            <v>5465</v>
          </cell>
          <cell r="B2761" t="str">
            <v>Mietartikel</v>
          </cell>
          <cell r="C2761" t="str">
            <v>Lounge Möbel</v>
          </cell>
          <cell r="D2761" t="str">
            <v>Rückenlehnenkissen Granada kaffee-braun 60*28*H10 cm</v>
          </cell>
          <cell r="F2761">
            <v>3.75</v>
          </cell>
          <cell r="G2761">
            <v>0</v>
          </cell>
          <cell r="H2761">
            <v>3</v>
          </cell>
          <cell r="I2761">
            <v>27.5</v>
          </cell>
          <cell r="J2761">
            <v>700</v>
          </cell>
          <cell r="K2761">
            <v>0.05</v>
          </cell>
          <cell r="N2761" t="str">
            <v>Rugleuningkussen Granada koffiebruin 60*28*H10 cm</v>
          </cell>
          <cell r="P2761" t="str">
            <v>Coussin dos Grenade café/brun</v>
          </cell>
          <cell r="R2761" t="str">
            <v>Back cushion Granada brown 60*28*H10 cm</v>
          </cell>
          <cell r="T2761">
            <v>11</v>
          </cell>
        </row>
        <row r="2762">
          <cell r="A2762">
            <v>5471</v>
          </cell>
          <cell r="B2762" t="str">
            <v>Mietartikel</v>
          </cell>
          <cell r="C2762" t="str">
            <v>Lounge Möbel</v>
          </cell>
          <cell r="D2762" t="str">
            <v>Sitzkissen Granada creme-weiß 60*65*H10 cm</v>
          </cell>
          <cell r="F2762">
            <v>3.75</v>
          </cell>
          <cell r="G2762">
            <v>0</v>
          </cell>
          <cell r="H2762">
            <v>3</v>
          </cell>
          <cell r="I2762">
            <v>31.9</v>
          </cell>
          <cell r="J2762">
            <v>1000</v>
          </cell>
          <cell r="K2762">
            <v>7.4999999999999997E-2</v>
          </cell>
          <cell r="N2762" t="str">
            <v>Zitkussen Granada creme-wit 60*65*H10 cm</v>
          </cell>
          <cell r="P2762" t="str">
            <v>Coussin Grenade crème/blanc</v>
          </cell>
          <cell r="R2762" t="str">
            <v>Sitting cushion Granada cream-white 60*65*H10 cm</v>
          </cell>
          <cell r="T2762">
            <v>11</v>
          </cell>
        </row>
        <row r="2763">
          <cell r="A2763">
            <v>5475</v>
          </cell>
          <cell r="B2763" t="str">
            <v>Mietartikel</v>
          </cell>
          <cell r="C2763" t="str">
            <v>Lounge Möbel</v>
          </cell>
          <cell r="D2763" t="str">
            <v>Rückenlehnenkissen Granada creme-weiß 60*28*H10 cm</v>
          </cell>
          <cell r="F2763">
            <v>3.75</v>
          </cell>
          <cell r="G2763">
            <v>0</v>
          </cell>
          <cell r="H2763">
            <v>3</v>
          </cell>
          <cell r="I2763">
            <v>27.5</v>
          </cell>
          <cell r="J2763">
            <v>700</v>
          </cell>
          <cell r="K2763">
            <v>0.05</v>
          </cell>
          <cell r="N2763" t="str">
            <v>Rugleuningkussen Granada creme-wit 60*28*H10 cm</v>
          </cell>
          <cell r="P2763" t="str">
            <v>Coussin dos Grenade crème/blanc</v>
          </cell>
          <cell r="R2763" t="str">
            <v>Back cushion Granada cream-white 60*28*H10 cm</v>
          </cell>
          <cell r="T2763">
            <v>11</v>
          </cell>
        </row>
        <row r="2764">
          <cell r="A2764">
            <v>5480</v>
          </cell>
          <cell r="B2764" t="str">
            <v>Mietartikel</v>
          </cell>
          <cell r="C2764" t="str">
            <v>Lounge Möbel</v>
          </cell>
          <cell r="D2764" t="str">
            <v>Connector Lounge Bank ZA</v>
          </cell>
          <cell r="F2764">
            <v>0.9</v>
          </cell>
          <cell r="G2764">
            <v>0</v>
          </cell>
          <cell r="H2764">
            <v>2</v>
          </cell>
          <cell r="I2764">
            <v>12.5</v>
          </cell>
          <cell r="J2764">
            <v>200</v>
          </cell>
          <cell r="K2764">
            <v>2.5000000000000001E-3</v>
          </cell>
          <cell r="N2764" t="str">
            <v>Connector lounge bank ZA</v>
          </cell>
          <cell r="P2764" t="str">
            <v>Connecteur Lounge banc ZA</v>
          </cell>
          <cell r="R2764" t="str">
            <v>ZA connector lounge bench</v>
          </cell>
          <cell r="T2764">
            <v>2.75</v>
          </cell>
        </row>
        <row r="2765">
          <cell r="A2765">
            <v>5481</v>
          </cell>
          <cell r="B2765" t="str">
            <v>Mietartikel</v>
          </cell>
          <cell r="C2765" t="str">
            <v>Lounge Möbel</v>
          </cell>
          <cell r="D2765" t="str">
            <v>Lounge Bank ZA1 weiß B48*T44*H43 cm</v>
          </cell>
          <cell r="F2765">
            <v>37</v>
          </cell>
          <cell r="G2765">
            <v>0</v>
          </cell>
          <cell r="H2765">
            <v>14.5</v>
          </cell>
          <cell r="I2765">
            <v>302.5</v>
          </cell>
          <cell r="J2765">
            <v>6000</v>
          </cell>
          <cell r="K2765">
            <v>0.1</v>
          </cell>
          <cell r="N2765" t="str">
            <v>Lounge bank ZA1 wit B48*D44*H43 cm</v>
          </cell>
          <cell r="P2765" t="str">
            <v>Lounge Banc ZA1 blanc LA48*P44*H43 cm</v>
          </cell>
          <cell r="R2765" t="str">
            <v>ZA1 lounge bench white W48*D44*H43 cm</v>
          </cell>
          <cell r="T2765">
            <v>93.5</v>
          </cell>
        </row>
        <row r="2766">
          <cell r="A2766">
            <v>5482</v>
          </cell>
          <cell r="B2766" t="str">
            <v>Mietartikel</v>
          </cell>
          <cell r="C2766" t="str">
            <v>Lounge Möbel</v>
          </cell>
          <cell r="D2766" t="str">
            <v>Lounge Bank ZA2 weiß B94*T44*H43 cm</v>
          </cell>
          <cell r="F2766">
            <v>59</v>
          </cell>
          <cell r="G2766">
            <v>0</v>
          </cell>
          <cell r="H2766">
            <v>20</v>
          </cell>
          <cell r="I2766">
            <v>467.5</v>
          </cell>
          <cell r="J2766">
            <v>13000</v>
          </cell>
          <cell r="K2766">
            <v>0.2</v>
          </cell>
          <cell r="N2766" t="str">
            <v>Lounge bank ZA2 wit B94*D44*H43 cm</v>
          </cell>
          <cell r="P2766" t="str">
            <v>Lounge Banc ZA2 blanc LA94*P44*H43 cm</v>
          </cell>
          <cell r="R2766" t="str">
            <v>ZA2 lounge bench white W94*D44*H43 cm</v>
          </cell>
          <cell r="T2766">
            <v>115</v>
          </cell>
        </row>
        <row r="2767">
          <cell r="A2767">
            <v>5483</v>
          </cell>
          <cell r="B2767" t="str">
            <v>Mietartikel</v>
          </cell>
          <cell r="C2767" t="str">
            <v>Lounge Möbel</v>
          </cell>
          <cell r="D2767" t="str">
            <v>Lounge Bank ZA Angle 45° weiß B48-82*T44*H43 cm</v>
          </cell>
          <cell r="F2767">
            <v>77</v>
          </cell>
          <cell r="G2767">
            <v>0</v>
          </cell>
          <cell r="H2767">
            <v>20</v>
          </cell>
          <cell r="I2767">
            <v>863.5</v>
          </cell>
          <cell r="J2767">
            <v>10000</v>
          </cell>
          <cell r="K2767">
            <v>0.21</v>
          </cell>
          <cell r="N2767" t="str">
            <v>Lounge bank ZA Angle 45° wit B82*D44*H43 cm</v>
          </cell>
          <cell r="P2767" t="str">
            <v>Lounge Banc ZA Angle 45° blanc LA48/82*P44*H43 cm</v>
          </cell>
          <cell r="R2767" t="str">
            <v>ZA lounge bench 45° angle white W82*D44*H43 cm</v>
          </cell>
          <cell r="T2767">
            <v>145</v>
          </cell>
        </row>
        <row r="2768">
          <cell r="A2768">
            <v>5486</v>
          </cell>
          <cell r="B2768" t="str">
            <v>Mietartikel</v>
          </cell>
          <cell r="C2768" t="str">
            <v>Lounge Möbel</v>
          </cell>
          <cell r="D2768" t="str">
            <v>Lounge Bank ZA1 schwarz B48*T44*H43 cm</v>
          </cell>
          <cell r="F2768">
            <v>37</v>
          </cell>
          <cell r="G2768">
            <v>0</v>
          </cell>
          <cell r="H2768">
            <v>14.5</v>
          </cell>
          <cell r="I2768">
            <v>302.5</v>
          </cell>
          <cell r="J2768">
            <v>6000</v>
          </cell>
          <cell r="K2768">
            <v>0.1</v>
          </cell>
          <cell r="N2768" t="str">
            <v>Lounge bank ZA1 zwart B48*D44*H43 cm</v>
          </cell>
          <cell r="P2768" t="str">
            <v>Lounge Banc ZA1 noir LA48*P44*H43 cm</v>
          </cell>
          <cell r="R2768" t="str">
            <v>ZA1 lounge bench black W48*D44*H43 cm</v>
          </cell>
          <cell r="T2768">
            <v>93.5</v>
          </cell>
        </row>
        <row r="2769">
          <cell r="A2769">
            <v>5487</v>
          </cell>
          <cell r="B2769" t="str">
            <v>Mietartikel</v>
          </cell>
          <cell r="C2769" t="str">
            <v>Lounge Möbel</v>
          </cell>
          <cell r="D2769" t="str">
            <v>Lounge Bank ZA2 schwarz B94*T44*H43 cm</v>
          </cell>
          <cell r="F2769">
            <v>59</v>
          </cell>
          <cell r="G2769">
            <v>0</v>
          </cell>
          <cell r="H2769">
            <v>20</v>
          </cell>
          <cell r="I2769">
            <v>522.5</v>
          </cell>
          <cell r="J2769">
            <v>13000</v>
          </cell>
          <cell r="K2769">
            <v>0.2</v>
          </cell>
          <cell r="N2769" t="str">
            <v>Lounge bank ZA2 zwart B94*D44*H43 cm</v>
          </cell>
          <cell r="P2769" t="str">
            <v>Lounge Banc ZA2 noir LA94*P44*H43 cm</v>
          </cell>
          <cell r="R2769" t="str">
            <v>ZA2 lounge bench black W94*D44*H43 cm</v>
          </cell>
          <cell r="T2769">
            <v>115</v>
          </cell>
        </row>
        <row r="2770">
          <cell r="A2770">
            <v>5488</v>
          </cell>
          <cell r="B2770" t="str">
            <v>Mietartikel</v>
          </cell>
          <cell r="C2770" t="str">
            <v>Lounge Möbel</v>
          </cell>
          <cell r="D2770" t="str">
            <v>Lounge Bank ZA Angle 45° schwarz B48-82*T44*H43 cm</v>
          </cell>
          <cell r="F2770">
            <v>77</v>
          </cell>
          <cell r="G2770">
            <v>0</v>
          </cell>
          <cell r="H2770">
            <v>20</v>
          </cell>
          <cell r="I2770">
            <v>863.5</v>
          </cell>
          <cell r="J2770">
            <v>10000</v>
          </cell>
          <cell r="K2770">
            <v>0.21</v>
          </cell>
          <cell r="N2770" t="str">
            <v>Lounge bank ZA Angle 45° zwart B82*D44*H43 cm</v>
          </cell>
          <cell r="P2770" t="str">
            <v>Lounge Banc ZA Angle 45° noir LA48/82*P44*H43 cm</v>
          </cell>
          <cell r="R2770" t="str">
            <v>ZA lounge bench 45° angle black W82*D44*H43 cm</v>
          </cell>
          <cell r="T2770">
            <v>145</v>
          </cell>
        </row>
        <row r="2771">
          <cell r="A2771">
            <v>5491</v>
          </cell>
          <cell r="B2771" t="str">
            <v>Mietartikel</v>
          </cell>
          <cell r="C2771" t="str">
            <v>Beleuchtung</v>
          </cell>
          <cell r="D2771" t="str">
            <v>Kappe white Ø28 cm für Akku Stehleuchte Poldina Pro</v>
          </cell>
          <cell r="F2771">
            <v>22</v>
          </cell>
          <cell r="G2771">
            <v>0</v>
          </cell>
          <cell r="H2771">
            <v>5</v>
          </cell>
          <cell r="I2771">
            <v>250</v>
          </cell>
          <cell r="J2771">
            <v>750</v>
          </cell>
          <cell r="K2771">
            <v>0.05</v>
          </cell>
          <cell r="N2771" t="str">
            <v>Kap white Ø28 cm voor accu staande lamp Poldina Pro</v>
          </cell>
          <cell r="P2771" t="str">
            <v>x</v>
          </cell>
          <cell r="R2771" t="str">
            <v>Cap white Ø28 cm for battery floor lamp Poldina Pro</v>
          </cell>
          <cell r="T2771">
            <v>35</v>
          </cell>
        </row>
        <row r="2772">
          <cell r="A2772">
            <v>5492</v>
          </cell>
          <cell r="B2772" t="str">
            <v>Mietartikel</v>
          </cell>
          <cell r="C2772" t="str">
            <v>Beleuchtung</v>
          </cell>
          <cell r="D2772" t="str">
            <v>Stange white standard (2)</v>
          </cell>
          <cell r="E2772" t="str">
            <v>für Akku Stehleuchte Poldina Pro</v>
          </cell>
          <cell r="F2772">
            <v>3</v>
          </cell>
          <cell r="G2772">
            <v>0</v>
          </cell>
          <cell r="H2772">
            <v>1</v>
          </cell>
          <cell r="I2772">
            <v>29</v>
          </cell>
          <cell r="J2772">
            <v>250</v>
          </cell>
          <cell r="K2772">
            <v>5.0000000000000001E-3</v>
          </cell>
          <cell r="N2772" t="str">
            <v>Stang white standaard (2)</v>
          </cell>
          <cell r="O2772" t="str">
            <v>voor accu staande lamp Poldina Pro</v>
          </cell>
          <cell r="P2772" t="str">
            <v>x</v>
          </cell>
          <cell r="R2772" t="str">
            <v>Pole white default (2)</v>
          </cell>
          <cell r="S2772" t="str">
            <v>for battery floor lamp Poldina Pro</v>
          </cell>
          <cell r="T2772">
            <v>6</v>
          </cell>
        </row>
        <row r="2773">
          <cell r="A2773">
            <v>5493</v>
          </cell>
          <cell r="B2773" t="str">
            <v>Mietartikel</v>
          </cell>
          <cell r="C2773" t="str">
            <v>Beleuchtung</v>
          </cell>
          <cell r="D2773" t="str">
            <v>Stange white mit 2x Innengewinde</v>
          </cell>
          <cell r="E2773" t="str">
            <v>für Akku Stehleuchte Poldina Pro</v>
          </cell>
          <cell r="F2773">
            <v>3</v>
          </cell>
          <cell r="G2773">
            <v>0</v>
          </cell>
          <cell r="H2773">
            <v>1</v>
          </cell>
          <cell r="I2773">
            <v>29</v>
          </cell>
          <cell r="J2773">
            <v>250</v>
          </cell>
          <cell r="K2773">
            <v>5.0000000000000001E-3</v>
          </cell>
          <cell r="N2773" t="str">
            <v>Stang white met 2x binnendraad</v>
          </cell>
          <cell r="O2773" t="str">
            <v>voor accu staande lamp Poldina Pro</v>
          </cell>
          <cell r="P2773" t="str">
            <v>x</v>
          </cell>
          <cell r="R2773" t="str">
            <v>Pole white with 2x inner thread</v>
          </cell>
          <cell r="S2773" t="str">
            <v>for battery floor lamp Poldina Pro</v>
          </cell>
          <cell r="T2773">
            <v>6</v>
          </cell>
        </row>
        <row r="2774">
          <cell r="A2774">
            <v>5494</v>
          </cell>
          <cell r="B2774" t="str">
            <v>Mietartikel</v>
          </cell>
          <cell r="C2774" t="str">
            <v>Beleuchtung</v>
          </cell>
          <cell r="D2774" t="str">
            <v>Fuß white 28*28 cm für Akku Stehleuchte Poldina Pro</v>
          </cell>
          <cell r="F2774">
            <v>19</v>
          </cell>
          <cell r="G2774">
            <v>0</v>
          </cell>
          <cell r="H2774">
            <v>4</v>
          </cell>
          <cell r="I2774">
            <v>120</v>
          </cell>
          <cell r="J2774">
            <v>5500</v>
          </cell>
          <cell r="K2774">
            <v>0.1</v>
          </cell>
          <cell r="N2774" t="str">
            <v>Voet white 28*28 cm voor accu staande lamp Poldina Pro</v>
          </cell>
          <cell r="P2774" t="str">
            <v>x</v>
          </cell>
          <cell r="R2774" t="str">
            <v>Base white 28*28 cm for battery floor lamp Poldina Pro</v>
          </cell>
          <cell r="T2774">
            <v>40</v>
          </cell>
        </row>
        <row r="2775">
          <cell r="A2775">
            <v>5495</v>
          </cell>
          <cell r="B2775" t="str">
            <v>Mietartikel</v>
          </cell>
          <cell r="C2775" t="str">
            <v>Beleuchtung</v>
          </cell>
          <cell r="D2775" t="str">
            <v>Aufladestation für Akku Stehleuchte Poldina Pro 230V</v>
          </cell>
          <cell r="F2775">
            <v>0</v>
          </cell>
          <cell r="G2775">
            <v>0</v>
          </cell>
          <cell r="H2775">
            <v>0</v>
          </cell>
          <cell r="I2775">
            <v>60</v>
          </cell>
          <cell r="J2775">
            <v>1000</v>
          </cell>
          <cell r="K2775">
            <v>0.05</v>
          </cell>
          <cell r="N2775" t="str">
            <v>Oplaadstation voor accu staande lamp Poldina Pro 230V</v>
          </cell>
          <cell r="P2775" t="str">
            <v>x</v>
          </cell>
          <cell r="R2775" t="str">
            <v>Charging station for battery floor lamp Poldina Pro 230V</v>
          </cell>
          <cell r="T2775">
            <v>0</v>
          </cell>
        </row>
        <row r="2776">
          <cell r="A2776">
            <v>5520</v>
          </cell>
          <cell r="B2776" t="str">
            <v>Mietartikel</v>
          </cell>
          <cell r="C2776" t="str">
            <v>Sektbars</v>
          </cell>
          <cell r="D2776" t="str">
            <v>Rahmen für Messewandsystem Matrix B992*T50*H2480 mm</v>
          </cell>
          <cell r="F2776">
            <v>52.5</v>
          </cell>
          <cell r="G2776">
            <v>0</v>
          </cell>
          <cell r="H2776">
            <v>11.5</v>
          </cell>
          <cell r="I2776">
            <v>308</v>
          </cell>
          <cell r="J2776">
            <v>7000</v>
          </cell>
          <cell r="K2776">
            <v>0.38</v>
          </cell>
          <cell r="N2776" t="str">
            <v>Frame voor scheidingswandsysteem Matrix B992*D50*H2480 mm</v>
          </cell>
          <cell r="P2776" t="str">
            <v>Cadre pour système de séparation Matrix L99,2*P5*H248 cm</v>
          </cell>
          <cell r="R2776" t="str">
            <v>Frame for partition system Matrix W992*D50*H2480 mm</v>
          </cell>
          <cell r="T2776">
            <v>150</v>
          </cell>
        </row>
        <row r="2777">
          <cell r="A2777">
            <v>5521</v>
          </cell>
          <cell r="B2777" t="str">
            <v>Mietartikel</v>
          </cell>
          <cell r="C2777" t="str">
            <v>Sektbars</v>
          </cell>
          <cell r="D2777" t="str">
            <v>Füllplatte weiß für Rahmen Matrix B992*H2480 mm</v>
          </cell>
          <cell r="F2777">
            <v>11</v>
          </cell>
          <cell r="G2777">
            <v>0</v>
          </cell>
          <cell r="H2777">
            <v>3.5</v>
          </cell>
          <cell r="I2777">
            <v>75</v>
          </cell>
          <cell r="J2777">
            <v>2000</v>
          </cell>
          <cell r="K2777">
            <v>1.2500000000000001E-2</v>
          </cell>
          <cell r="N2777" t="str">
            <v>Paneel wit voor frame Matrix B992*H2480 mm</v>
          </cell>
          <cell r="P2777" t="str">
            <v>Panneau blanc pour cadre Matrix L99,2*P5*H248 cm</v>
          </cell>
          <cell r="R2777" t="str">
            <v>Panelboard white for frame Matrix W992*H2480 mm</v>
          </cell>
          <cell r="T2777">
            <v>29.5</v>
          </cell>
        </row>
        <row r="2778">
          <cell r="A2778">
            <v>5522</v>
          </cell>
          <cell r="B2778" t="str">
            <v>Mietartikel</v>
          </cell>
          <cell r="C2778" t="str">
            <v>Sektbars</v>
          </cell>
          <cell r="D2778" t="str">
            <v>Füllplatte schwarz für Rahmen Matrix B992*H2480 mm</v>
          </cell>
          <cell r="F2778">
            <v>11</v>
          </cell>
          <cell r="G2778">
            <v>0</v>
          </cell>
          <cell r="H2778">
            <v>3.5</v>
          </cell>
          <cell r="I2778">
            <v>85</v>
          </cell>
          <cell r="J2778">
            <v>2000</v>
          </cell>
          <cell r="K2778">
            <v>1.2500000000000001E-2</v>
          </cell>
          <cell r="N2778" t="str">
            <v>Paneel zwart voor frame Matrix B992*H2480 mm</v>
          </cell>
          <cell r="P2778" t="str">
            <v>Panneau noir pour cadre Matrix L99,2*P5*H248 cm</v>
          </cell>
          <cell r="R2778" t="str">
            <v>Panelboard black for frame Matrix W992*H2480 mm</v>
          </cell>
          <cell r="T2778">
            <v>29.5</v>
          </cell>
        </row>
        <row r="2779">
          <cell r="A2779">
            <v>5524</v>
          </cell>
          <cell r="B2779" t="str">
            <v>Mietartikel</v>
          </cell>
          <cell r="C2779" t="str">
            <v>Sektbars</v>
          </cell>
          <cell r="D2779" t="str">
            <v>Füllplatte transparent für Rahmen Matrix B992*H2480 mm</v>
          </cell>
          <cell r="F2779">
            <v>22</v>
          </cell>
          <cell r="G2779">
            <v>0</v>
          </cell>
          <cell r="H2779">
            <v>3.5</v>
          </cell>
          <cell r="I2779">
            <v>0</v>
          </cell>
          <cell r="J2779">
            <v>2000</v>
          </cell>
          <cell r="K2779">
            <v>1.2500000000000001E-2</v>
          </cell>
          <cell r="N2779" t="str">
            <v>Paneel transparant voor frame Matrix B992*H2480 mm</v>
          </cell>
          <cell r="P2779" t="str">
            <v>Panneau transparent pour cadre Matrix L99,2*P5*H248 cm</v>
          </cell>
          <cell r="R2779" t="str">
            <v>Panelboard transparent for frame Matrix W992*H2480 mm</v>
          </cell>
          <cell r="T2779">
            <v>50</v>
          </cell>
        </row>
        <row r="2780">
          <cell r="A2780">
            <v>5525</v>
          </cell>
          <cell r="B2780" t="str">
            <v>Mietartikel</v>
          </cell>
          <cell r="C2780" t="str">
            <v>Sektbars</v>
          </cell>
          <cell r="D2780" t="str">
            <v>Rahmen für Messewandsystem Matrix B496*T50*H2480 mm</v>
          </cell>
          <cell r="F2780">
            <v>42</v>
          </cell>
          <cell r="G2780">
            <v>0</v>
          </cell>
          <cell r="H2780">
            <v>9</v>
          </cell>
          <cell r="I2780">
            <v>275</v>
          </cell>
          <cell r="J2780">
            <v>6000</v>
          </cell>
          <cell r="K2780">
            <v>0.19</v>
          </cell>
          <cell r="N2780" t="str">
            <v>Frame voor scheidingswandsystem Matrix B496*D50*H2480 mm</v>
          </cell>
          <cell r="P2780" t="str">
            <v>Cadre pour système de séparation Matrix L49,6*P5*H248 cm</v>
          </cell>
          <cell r="R2780" t="str">
            <v>Frame for partition system Matrix W496*D50*H2480 mm</v>
          </cell>
          <cell r="T2780">
            <v>112.5</v>
          </cell>
        </row>
        <row r="2781">
          <cell r="A2781">
            <v>5526</v>
          </cell>
          <cell r="B2781" t="str">
            <v>Mietartikel</v>
          </cell>
          <cell r="C2781" t="str">
            <v>Sektbars</v>
          </cell>
          <cell r="D2781" t="str">
            <v>Füllplatte weiß für Rahmen Matrix B496*H2480 mm</v>
          </cell>
          <cell r="F2781">
            <v>8.5</v>
          </cell>
          <cell r="G2781">
            <v>0</v>
          </cell>
          <cell r="H2781">
            <v>3.5</v>
          </cell>
          <cell r="I2781">
            <v>18.7</v>
          </cell>
          <cell r="J2781">
            <v>1000</v>
          </cell>
          <cell r="K2781">
            <v>6.0000000000000001E-3</v>
          </cell>
          <cell r="N2781" t="str">
            <v>Paneel wit voor frame Matrix B496*H2480 mm</v>
          </cell>
          <cell r="P2781" t="str">
            <v>Panneau blanc pour cadre Matrix L49,6*P5*H248 cm</v>
          </cell>
          <cell r="R2781" t="str">
            <v>Panelboard white for frame Matrix W496*H2480 mm</v>
          </cell>
          <cell r="T2781">
            <v>24.5</v>
          </cell>
        </row>
        <row r="2782">
          <cell r="A2782">
            <v>5527</v>
          </cell>
          <cell r="B2782" t="str">
            <v>Mietartikel</v>
          </cell>
          <cell r="C2782" t="str">
            <v>Sektbars</v>
          </cell>
          <cell r="D2782" t="str">
            <v>Füllplatte schwarz für Rahmen Matrix B496*H2480 mm</v>
          </cell>
          <cell r="F2782">
            <v>8.5</v>
          </cell>
          <cell r="G2782">
            <v>0</v>
          </cell>
          <cell r="H2782">
            <v>3.5</v>
          </cell>
          <cell r="I2782">
            <v>18.7</v>
          </cell>
          <cell r="J2782">
            <v>1000</v>
          </cell>
          <cell r="K2782">
            <v>6.0000000000000001E-3</v>
          </cell>
          <cell r="N2782" t="str">
            <v>Paneel zwart voor frame Matrix B496*H2480 mm</v>
          </cell>
          <cell r="P2782" t="str">
            <v>Panneau noir pour cadre Matrix L49,6*P5*H248 cm</v>
          </cell>
          <cell r="R2782" t="str">
            <v>Panelboard black for frame Matrix W496*H2480 mm</v>
          </cell>
          <cell r="T2782">
            <v>24.5</v>
          </cell>
        </row>
        <row r="2783">
          <cell r="A2783">
            <v>5530</v>
          </cell>
          <cell r="B2783" t="str">
            <v>Mietartikel</v>
          </cell>
          <cell r="C2783" t="str">
            <v>Sektbars</v>
          </cell>
          <cell r="D2783" t="str">
            <v>Rahmenverbinder Matrix 180°</v>
          </cell>
          <cell r="F2783">
            <v>4.25</v>
          </cell>
          <cell r="G2783">
            <v>0</v>
          </cell>
          <cell r="H2783">
            <v>0</v>
          </cell>
          <cell r="I2783">
            <v>26.4</v>
          </cell>
          <cell r="J2783">
            <v>550</v>
          </cell>
          <cell r="K2783">
            <v>0</v>
          </cell>
          <cell r="N2783" t="str">
            <v>Frame connector Matrix 180°</v>
          </cell>
          <cell r="P2783" t="str">
            <v>Elément de raccord Matrix 180°</v>
          </cell>
          <cell r="R2783" t="str">
            <v>Frame connector Matrix 180°</v>
          </cell>
          <cell r="T2783">
            <v>8.5</v>
          </cell>
        </row>
        <row r="2784">
          <cell r="A2784">
            <v>5531</v>
          </cell>
          <cell r="B2784" t="str">
            <v>Mietartikel</v>
          </cell>
          <cell r="C2784" t="str">
            <v>Sektbars</v>
          </cell>
          <cell r="D2784" t="str">
            <v>Rahmenverbinder Matrix 90°</v>
          </cell>
          <cell r="F2784">
            <v>4.25</v>
          </cell>
          <cell r="G2784">
            <v>0</v>
          </cell>
          <cell r="H2784">
            <v>0</v>
          </cell>
          <cell r="I2784">
            <v>28.6</v>
          </cell>
          <cell r="J2784">
            <v>610</v>
          </cell>
          <cell r="K2784">
            <v>0</v>
          </cell>
          <cell r="N2784" t="str">
            <v>Frame connector Matrix 90°</v>
          </cell>
          <cell r="P2784" t="str">
            <v>Elément de raccord Matrix 90°</v>
          </cell>
          <cell r="R2784" t="str">
            <v>Frame connector Matrix 90°</v>
          </cell>
          <cell r="T2784">
            <v>8.5</v>
          </cell>
        </row>
        <row r="2785">
          <cell r="A2785">
            <v>5532</v>
          </cell>
          <cell r="B2785" t="str">
            <v>Mietartikel</v>
          </cell>
          <cell r="C2785" t="str">
            <v>Sektbars</v>
          </cell>
          <cell r="D2785" t="str">
            <v>Rahmenverbinder Matrix T-Kupplung</v>
          </cell>
          <cell r="F2785">
            <v>6.25</v>
          </cell>
          <cell r="G2785">
            <v>0</v>
          </cell>
          <cell r="H2785">
            <v>0</v>
          </cell>
          <cell r="I2785">
            <v>39.6</v>
          </cell>
          <cell r="J2785">
            <v>900</v>
          </cell>
          <cell r="K2785">
            <v>0</v>
          </cell>
          <cell r="N2785" t="str">
            <v>Frame connector Matrix T-koppeling</v>
          </cell>
          <cell r="P2785" t="str">
            <v>Elément de raccord Matrix accouplement T</v>
          </cell>
          <cell r="R2785" t="str">
            <v>Frame connector Matrix T-coupling</v>
          </cell>
          <cell r="T2785">
            <v>12.5</v>
          </cell>
        </row>
        <row r="2786">
          <cell r="A2786">
            <v>5535</v>
          </cell>
          <cell r="B2786" t="str">
            <v>Mietartikel</v>
          </cell>
          <cell r="C2786" t="str">
            <v>Sektbars</v>
          </cell>
          <cell r="D2786" t="str">
            <v>Connector-Schraube Matrix (Rahmen-Rahmen)</v>
          </cell>
          <cell r="F2786">
            <v>3</v>
          </cell>
          <cell r="G2786">
            <v>0</v>
          </cell>
          <cell r="H2786">
            <v>0</v>
          </cell>
          <cell r="I2786">
            <v>23.1</v>
          </cell>
          <cell r="J2786">
            <v>160</v>
          </cell>
          <cell r="K2786">
            <v>0</v>
          </cell>
          <cell r="N2786" t="str">
            <v>Connector-schroef Matrix (frame-frame)</v>
          </cell>
          <cell r="P2786" t="str">
            <v>Vis de raccord Matrix (cadre-cadre)</v>
          </cell>
          <cell r="R2786" t="str">
            <v>Connector-bolt Matrix (frame-frame)</v>
          </cell>
          <cell r="T2786">
            <v>6</v>
          </cell>
        </row>
        <row r="2787">
          <cell r="A2787">
            <v>5536</v>
          </cell>
          <cell r="B2787" t="str">
            <v>Mietartikel</v>
          </cell>
          <cell r="C2787" t="str">
            <v>Sektbars</v>
          </cell>
          <cell r="D2787" t="str">
            <v>Connector-Schraube Matrix (Rahmen-Verbinder)</v>
          </cell>
          <cell r="F2787">
            <v>2</v>
          </cell>
          <cell r="G2787">
            <v>0</v>
          </cell>
          <cell r="H2787">
            <v>0</v>
          </cell>
          <cell r="I2787">
            <v>8</v>
          </cell>
          <cell r="J2787">
            <v>50</v>
          </cell>
          <cell r="K2787">
            <v>0</v>
          </cell>
          <cell r="N2787" t="str">
            <v>Connector-schroef Matrix (frame-connector)</v>
          </cell>
          <cell r="P2787" t="str">
            <v>Vis de raccord Matrix (cadre-élément de raccord)</v>
          </cell>
          <cell r="R2787" t="str">
            <v>Connector-bolt Matrix (frame-connector)</v>
          </cell>
          <cell r="T2787">
            <v>4</v>
          </cell>
        </row>
        <row r="2788">
          <cell r="A2788">
            <v>5537</v>
          </cell>
          <cell r="B2788" t="str">
            <v>Mietartikel</v>
          </cell>
          <cell r="C2788" t="str">
            <v>Sektbars</v>
          </cell>
          <cell r="D2788" t="str">
            <v>Arretierungshülse Matrix</v>
          </cell>
          <cell r="E2788" t="str">
            <v>(zur Befestigung in Holzfußböden, inkl. Holzschraube )</v>
          </cell>
          <cell r="F2788">
            <v>2</v>
          </cell>
          <cell r="G2788">
            <v>0</v>
          </cell>
          <cell r="H2788">
            <v>0</v>
          </cell>
          <cell r="I2788">
            <v>8</v>
          </cell>
          <cell r="J2788">
            <v>50</v>
          </cell>
          <cell r="K2788">
            <v>0</v>
          </cell>
          <cell r="N2788" t="str">
            <v>Borghuls Matrix</v>
          </cell>
          <cell r="O2788" t="str">
            <v>(t.b.v. fixatie in houten vloeren, incl houtschroef)</v>
          </cell>
          <cell r="P2788" t="str">
            <v>Dispositif de verouillage Matrix</v>
          </cell>
          <cell r="R2788" t="str">
            <v>Locking sleeve Matrix</v>
          </cell>
          <cell r="S2788" t="str">
            <v>(for fixation in wooden floors, incl wood screw)</v>
          </cell>
          <cell r="T2788">
            <v>4</v>
          </cell>
        </row>
        <row r="2789">
          <cell r="A2789">
            <v>5538</v>
          </cell>
          <cell r="B2789" t="str">
            <v>Mietartikel</v>
          </cell>
          <cell r="C2789" t="str">
            <v>Sektbars</v>
          </cell>
          <cell r="D2789" t="str">
            <v>Befestigungssatz für Haltestange Matrix (5543)</v>
          </cell>
          <cell r="F2789">
            <v>0</v>
          </cell>
          <cell r="G2789">
            <v>0</v>
          </cell>
          <cell r="H2789">
            <v>0</v>
          </cell>
          <cell r="I2789">
            <v>16.5</v>
          </cell>
          <cell r="N2789" t="str">
            <v>Montageset voor stang Matrix (5543)</v>
          </cell>
          <cell r="P2789" t="str">
            <v>Elément de fixation pour tige Matrix (5543)</v>
          </cell>
          <cell r="R2789" t="str">
            <v>Fixation set for rail Matrix (5543)</v>
          </cell>
          <cell r="T2789">
            <v>0</v>
          </cell>
        </row>
        <row r="2790">
          <cell r="A2790">
            <v>5539</v>
          </cell>
          <cell r="B2790" t="str">
            <v>Mietartikel</v>
          </cell>
          <cell r="C2790" t="str">
            <v>Sektbars</v>
          </cell>
          <cell r="D2790" t="str">
            <v>Inbusschlüssel M6 für Montage Messewand-System Matrix</v>
          </cell>
          <cell r="F2790">
            <v>0</v>
          </cell>
          <cell r="G2790">
            <v>0</v>
          </cell>
          <cell r="H2790">
            <v>0</v>
          </cell>
          <cell r="I2790">
            <v>9.9</v>
          </cell>
          <cell r="N2790" t="str">
            <v>Inbussleutel M6 voor montage scheidingswandsysteem Matrix</v>
          </cell>
          <cell r="P2790" t="str">
            <v>Clé M6 pour montage du système Matrix</v>
          </cell>
          <cell r="R2790" t="str">
            <v>Hexagon key M6 for assembling partition system Matrix</v>
          </cell>
          <cell r="T2790">
            <v>0</v>
          </cell>
        </row>
        <row r="2791">
          <cell r="A2791">
            <v>5540</v>
          </cell>
          <cell r="B2791" t="str">
            <v>Mietartikel</v>
          </cell>
          <cell r="C2791" t="str">
            <v>Sektbars</v>
          </cell>
          <cell r="D2791" t="str">
            <v>Sichtblende grau Matrix L1984*B50 mm</v>
          </cell>
          <cell r="F2791">
            <v>6.75</v>
          </cell>
          <cell r="G2791">
            <v>0</v>
          </cell>
          <cell r="H2791">
            <v>4</v>
          </cell>
          <cell r="I2791">
            <v>38.5</v>
          </cell>
          <cell r="J2791">
            <v>2500</v>
          </cell>
          <cell r="N2791" t="str">
            <v>Frontpaneel grijs Matrix L1984*B50 mm</v>
          </cell>
          <cell r="P2791" t="str">
            <v>Cloison gris Matrix L1984*P50 mm</v>
          </cell>
          <cell r="R2791" t="str">
            <v>Modesty panel grey Matrix L1984*W50 mm</v>
          </cell>
          <cell r="T2791">
            <v>0</v>
          </cell>
        </row>
        <row r="2792">
          <cell r="A2792">
            <v>5541</v>
          </cell>
          <cell r="B2792" t="str">
            <v>Mietartikel</v>
          </cell>
          <cell r="C2792" t="str">
            <v>Sektbars</v>
          </cell>
          <cell r="D2792" t="str">
            <v>Sichtblende grau Matrix L2480*B50 mm</v>
          </cell>
          <cell r="F2792">
            <v>6.75</v>
          </cell>
          <cell r="G2792">
            <v>0</v>
          </cell>
          <cell r="H2792">
            <v>4</v>
          </cell>
          <cell r="I2792">
            <v>38.5</v>
          </cell>
          <cell r="J2792">
            <v>2500</v>
          </cell>
          <cell r="N2792" t="str">
            <v>Frontpaneel grijs Matrix L2480*B50 mm</v>
          </cell>
          <cell r="P2792" t="str">
            <v>Cloison gris Matrix L2480*P50 mm</v>
          </cell>
          <cell r="R2792" t="str">
            <v>Modesty panel grey Matrix L2480*W50 mm</v>
          </cell>
          <cell r="T2792">
            <v>0</v>
          </cell>
        </row>
        <row r="2793">
          <cell r="A2793">
            <v>5542</v>
          </cell>
          <cell r="B2793" t="str">
            <v>Mietartikel</v>
          </cell>
          <cell r="C2793" t="str">
            <v>Sektbars</v>
          </cell>
          <cell r="D2793" t="str">
            <v>Befestigungsclip Matrix für Sichtblende</v>
          </cell>
          <cell r="E2793" t="str">
            <v>(zur Befestigung in Holzfußböden, inkl. Holzschraube )</v>
          </cell>
          <cell r="F2793">
            <v>0</v>
          </cell>
          <cell r="G2793">
            <v>0</v>
          </cell>
          <cell r="H2793">
            <v>0</v>
          </cell>
          <cell r="I2793">
            <v>3.9</v>
          </cell>
          <cell r="N2793" t="str">
            <v>Bevestigingsclip Matrix t.b.v. frontpaneel</v>
          </cell>
          <cell r="O2793" t="str">
            <v>(t.b.v. fixatie in houten vloeren, incl houtschroef)</v>
          </cell>
          <cell r="P2793" t="str">
            <v>Clip de fixation pour cloison Matrix</v>
          </cell>
          <cell r="R2793" t="str">
            <v>Fixation clip Matrix for modesty panel</v>
          </cell>
          <cell r="S2793" t="str">
            <v>(for fixation in wooden floors, incl wood screw)</v>
          </cell>
          <cell r="T2793">
            <v>0</v>
          </cell>
        </row>
        <row r="2794">
          <cell r="A2794">
            <v>5543</v>
          </cell>
          <cell r="B2794" t="str">
            <v>Mietartikel</v>
          </cell>
          <cell r="C2794" t="str">
            <v>Sektbars</v>
          </cell>
          <cell r="D2794" t="str">
            <v>Haltestange für Messewand-System Matrix</v>
          </cell>
          <cell r="E2794" t="str">
            <v>(zum Aufhängen von z.B. Vorhängen, L105*H10cm  Ø3cm)</v>
          </cell>
          <cell r="F2794">
            <v>11.5</v>
          </cell>
          <cell r="G2794">
            <v>0</v>
          </cell>
          <cell r="H2794">
            <v>4</v>
          </cell>
          <cell r="I2794">
            <v>115.5</v>
          </cell>
          <cell r="N2794" t="str">
            <v>Stang voor scheidingswandsystem Matrix L105*H10cm Ø3cm</v>
          </cell>
          <cell r="O2794" t="str">
            <v>(voor het ophangen van bijvoorbeeld gordijnen)</v>
          </cell>
          <cell r="P2794" t="str">
            <v>Tige pour système de séparation Matrix</v>
          </cell>
          <cell r="R2794" t="str">
            <v>Rail for partition system Matrix L105*H10cm  Ø3cm</v>
          </cell>
          <cell r="S2794" t="str">
            <v>(for example for hanging curtains)</v>
          </cell>
          <cell r="T2794">
            <v>0</v>
          </cell>
        </row>
        <row r="2795">
          <cell r="A2795">
            <v>5544</v>
          </cell>
          <cell r="B2795" t="str">
            <v>Mietartikel</v>
          </cell>
          <cell r="C2795" t="str">
            <v>Sektbars</v>
          </cell>
          <cell r="D2795" t="str">
            <v>Vorhang weiß mit Schlaufen 140*250 cm</v>
          </cell>
          <cell r="E2795" t="str">
            <v>für Messewand-System Matrix</v>
          </cell>
          <cell r="F2795">
            <v>22</v>
          </cell>
          <cell r="G2795">
            <v>0</v>
          </cell>
          <cell r="H2795">
            <v>4.5</v>
          </cell>
          <cell r="I2795">
            <v>49.5</v>
          </cell>
          <cell r="J2795">
            <v>1000</v>
          </cell>
          <cell r="N2795" t="str">
            <v>Gordijn wit met lussen 140*250 cm</v>
          </cell>
          <cell r="O2795" t="str">
            <v>voor scheidingswandsysteem Matrix</v>
          </cell>
          <cell r="P2795" t="str">
            <v>Rideau blanc avec dragonnes 140*250 cm</v>
          </cell>
          <cell r="R2795" t="str">
            <v>Curtain white with loops 140*250 cm</v>
          </cell>
          <cell r="S2795" t="str">
            <v>for partition system Matrix</v>
          </cell>
          <cell r="T2795">
            <v>0</v>
          </cell>
        </row>
        <row r="2796">
          <cell r="A2796">
            <v>5545</v>
          </cell>
          <cell r="B2796" t="str">
            <v>Mietartikel</v>
          </cell>
          <cell r="C2796" t="str">
            <v>Trennsysteme</v>
          </cell>
          <cell r="D2796" t="str">
            <v>Bodenplatte für Messewand-System Matrix</v>
          </cell>
          <cell r="F2796">
            <v>11.5</v>
          </cell>
          <cell r="G2796">
            <v>0</v>
          </cell>
          <cell r="H2796">
            <v>4</v>
          </cell>
          <cell r="I2796">
            <v>115.5</v>
          </cell>
          <cell r="J2796">
            <v>3500</v>
          </cell>
          <cell r="N2796" t="str">
            <v>Bodemplaat voor scheidingswandsysteem Matrix</v>
          </cell>
          <cell r="P2796" t="str">
            <v>Panneau face pour système de séparation Matrix</v>
          </cell>
          <cell r="R2796" t="str">
            <v>Floor panel for partition system Matrix</v>
          </cell>
          <cell r="T2796">
            <v>20</v>
          </cell>
        </row>
        <row r="2797">
          <cell r="A2797">
            <v>5546</v>
          </cell>
          <cell r="B2797" t="str">
            <v>Mietartikel</v>
          </cell>
          <cell r="C2797" t="str">
            <v>Trennsysteme</v>
          </cell>
          <cell r="D2797" t="str">
            <v>Toolless M8 Schraube für Matrix Bodenplatte (5545)</v>
          </cell>
          <cell r="F2797">
            <v>0</v>
          </cell>
          <cell r="G2797">
            <v>0</v>
          </cell>
          <cell r="H2797">
            <v>0</v>
          </cell>
          <cell r="I2797">
            <v>14.5</v>
          </cell>
          <cell r="N2797" t="str">
            <v>Toolless M8 Schroef voor Matrix Bodenplatte (5545)</v>
          </cell>
          <cell r="P2797" t="str">
            <v>x</v>
          </cell>
          <cell r="R2797" t="str">
            <v>Toolless M8 Screw for Matrix floor plate (5545)</v>
          </cell>
          <cell r="T2797">
            <v>0</v>
          </cell>
        </row>
        <row r="2798">
          <cell r="A2798">
            <v>5549</v>
          </cell>
          <cell r="B2798" t="str">
            <v>Mietartikel</v>
          </cell>
          <cell r="C2798" t="str">
            <v>Sektbars</v>
          </cell>
          <cell r="D2798" t="str">
            <v>Transportcase B254*T60*H122 cm für Füllplatten Matrix (80)</v>
          </cell>
          <cell r="F2798">
            <v>0</v>
          </cell>
          <cell r="G2798">
            <v>0</v>
          </cell>
          <cell r="H2798">
            <v>0</v>
          </cell>
          <cell r="I2798">
            <v>1716</v>
          </cell>
          <cell r="J2798">
            <v>50000</v>
          </cell>
          <cell r="K2798">
            <v>3</v>
          </cell>
          <cell r="N2798" t="str">
            <v>Transportcase B254*D60*H122 cm voor panelen Matrix (80)</v>
          </cell>
          <cell r="P2798" t="str">
            <v>Chariot de transport L254*P60*H122 cm</v>
          </cell>
          <cell r="Q2798" t="str">
            <v>pour panneaux Matrix (80)</v>
          </cell>
          <cell r="R2798" t="str">
            <v>Transportation case W254*D60*H122 cm</v>
          </cell>
          <cell r="S2798" t="str">
            <v>for panelboards Matrix (80)</v>
          </cell>
          <cell r="T2798">
            <v>0</v>
          </cell>
        </row>
        <row r="2799">
          <cell r="A2799">
            <v>5551</v>
          </cell>
          <cell r="B2799" t="str">
            <v>Mietartikel</v>
          </cell>
          <cell r="C2799" t="str">
            <v>Beleuchtung</v>
          </cell>
          <cell r="D2799" t="str">
            <v>Kappe dark grey Ø28 cm für Akku Stehleuchte Poldina Pro</v>
          </cell>
          <cell r="F2799">
            <v>22</v>
          </cell>
          <cell r="G2799">
            <v>0</v>
          </cell>
          <cell r="H2799">
            <v>5</v>
          </cell>
          <cell r="I2799">
            <v>250</v>
          </cell>
          <cell r="J2799">
            <v>750</v>
          </cell>
          <cell r="K2799">
            <v>0.05</v>
          </cell>
          <cell r="N2799" t="str">
            <v>Kap dark grey Ø28 cm voor accu staande lamp Poldina Pro</v>
          </cell>
          <cell r="P2799" t="str">
            <v>x</v>
          </cell>
          <cell r="R2799" t="str">
            <v>Cap dark grey Ø28 cm for battery floor lamp Poldina Pro</v>
          </cell>
          <cell r="T2799">
            <v>35</v>
          </cell>
        </row>
        <row r="2800">
          <cell r="A2800">
            <v>5552</v>
          </cell>
          <cell r="B2800" t="str">
            <v>Mietartikel</v>
          </cell>
          <cell r="C2800" t="str">
            <v>Beleuchtung</v>
          </cell>
          <cell r="D2800" t="str">
            <v>Stange dark grey standard (2)</v>
          </cell>
          <cell r="E2800" t="str">
            <v>für Akku Stehleuchte Poldina Pro</v>
          </cell>
          <cell r="F2800">
            <v>3</v>
          </cell>
          <cell r="G2800">
            <v>0</v>
          </cell>
          <cell r="H2800">
            <v>1</v>
          </cell>
          <cell r="I2800">
            <v>29</v>
          </cell>
          <cell r="J2800">
            <v>250</v>
          </cell>
          <cell r="K2800">
            <v>5.0000000000000001E-3</v>
          </cell>
          <cell r="N2800" t="str">
            <v>Stang dark grey standaard (2)</v>
          </cell>
          <cell r="O2800" t="str">
            <v>voor accu staande lamp Poldina Pro</v>
          </cell>
          <cell r="P2800" t="str">
            <v>x</v>
          </cell>
          <cell r="R2800" t="str">
            <v>Pole dark grey default (2)</v>
          </cell>
          <cell r="S2800" t="str">
            <v>for battery floor lamp Poldina Pro</v>
          </cell>
          <cell r="T2800">
            <v>6</v>
          </cell>
        </row>
        <row r="2801">
          <cell r="A2801">
            <v>5553</v>
          </cell>
          <cell r="B2801" t="str">
            <v>Mietartikel</v>
          </cell>
          <cell r="C2801" t="str">
            <v>Beleuchtung</v>
          </cell>
          <cell r="D2801" t="str">
            <v>Stange dark grey mit 2x Innengewinde</v>
          </cell>
          <cell r="E2801" t="str">
            <v>für Akku Stehleuchte Poldina Pro</v>
          </cell>
          <cell r="F2801">
            <v>3</v>
          </cell>
          <cell r="G2801">
            <v>0</v>
          </cell>
          <cell r="H2801">
            <v>1</v>
          </cell>
          <cell r="I2801">
            <v>29</v>
          </cell>
          <cell r="J2801">
            <v>250</v>
          </cell>
          <cell r="K2801">
            <v>5.0000000000000001E-3</v>
          </cell>
          <cell r="N2801" t="str">
            <v>Stang dark grey met 2x binnendraad</v>
          </cell>
          <cell r="O2801" t="str">
            <v>voor accu staande lamp Poldina Pro</v>
          </cell>
          <cell r="P2801" t="str">
            <v>x</v>
          </cell>
          <cell r="R2801" t="str">
            <v>Pole dark grey with 2x inner thread</v>
          </cell>
          <cell r="S2801" t="str">
            <v>for battery floor lamp Poldina Pro</v>
          </cell>
          <cell r="T2801">
            <v>6</v>
          </cell>
        </row>
        <row r="2802">
          <cell r="A2802">
            <v>5554</v>
          </cell>
          <cell r="B2802" t="str">
            <v>Mietartikel</v>
          </cell>
          <cell r="C2802" t="str">
            <v>Beleuchtung</v>
          </cell>
          <cell r="D2802" t="str">
            <v>Fuß dark grey 28*28 cm für Akku Stehleuchte Poldina Pro</v>
          </cell>
          <cell r="F2802">
            <v>19</v>
          </cell>
          <cell r="G2802">
            <v>0</v>
          </cell>
          <cell r="H2802">
            <v>4</v>
          </cell>
          <cell r="I2802">
            <v>120</v>
          </cell>
          <cell r="J2802">
            <v>5500</v>
          </cell>
          <cell r="K2802">
            <v>0.1</v>
          </cell>
          <cell r="N2802" t="str">
            <v>Voet dark grey 28*28 cm voor accu staande lamp Poldina Pro</v>
          </cell>
          <cell r="P2802" t="str">
            <v>x</v>
          </cell>
          <cell r="R2802" t="str">
            <v>Base dark grey 28*28 cm for battery floor lamp Poldina Pro</v>
          </cell>
          <cell r="T2802">
            <v>40</v>
          </cell>
        </row>
        <row r="2803">
          <cell r="A2803">
            <v>5561</v>
          </cell>
          <cell r="B2803" t="str">
            <v>Mietartikel</v>
          </cell>
          <cell r="C2803" t="str">
            <v>Designer(steh-)tische</v>
          </cell>
          <cell r="D2803" t="str">
            <v>Brunch-Tischplatte weiß L180*B70*H74 cm</v>
          </cell>
          <cell r="F2803">
            <v>80</v>
          </cell>
          <cell r="G2803">
            <v>0</v>
          </cell>
          <cell r="H2803">
            <v>32</v>
          </cell>
          <cell r="I2803">
            <v>1750</v>
          </cell>
          <cell r="J2803">
            <v>33000</v>
          </cell>
          <cell r="K2803">
            <v>0.4</v>
          </cell>
          <cell r="N2803" t="str">
            <v>Brunch-tafelblad wit L180*B70*H74 cm</v>
          </cell>
          <cell r="P2803" t="str">
            <v>Plaque de table brunch blanc L180*LA70*H74 cm</v>
          </cell>
          <cell r="R2803" t="str">
            <v>Brunch-tabletop white L180*W70*H74 cm</v>
          </cell>
          <cell r="T2803">
            <v>220</v>
          </cell>
        </row>
        <row r="2804">
          <cell r="A2804">
            <v>5562</v>
          </cell>
          <cell r="B2804" t="str">
            <v>Mietartikel</v>
          </cell>
          <cell r="C2804" t="str">
            <v>Designer(steh-)tische</v>
          </cell>
          <cell r="D2804" t="str">
            <v>Brunch-Tischplatte 2-Fach Connectorelement weiß L180*B70 cm</v>
          </cell>
          <cell r="F2804">
            <v>69</v>
          </cell>
          <cell r="G2804">
            <v>0</v>
          </cell>
          <cell r="H2804">
            <v>23</v>
          </cell>
          <cell r="I2804">
            <v>522.5</v>
          </cell>
          <cell r="J2804">
            <v>24000</v>
          </cell>
          <cell r="K2804">
            <v>7.4999999999999997E-2</v>
          </cell>
          <cell r="N2804" t="str">
            <v>Brunch-tafelblad 2-weg connectorelement wit L180*B70 cm</v>
          </cell>
          <cell r="P2804" t="str">
            <v>Elément de raccord rectangulaire blanc L180*P70 cm</v>
          </cell>
          <cell r="Q2804" t="str">
            <v>pour table Brunch</v>
          </cell>
          <cell r="R2804" t="str">
            <v>Brunch-tabletop 2-way connector element white W180*D70 cm</v>
          </cell>
          <cell r="T2804">
            <v>132.5</v>
          </cell>
        </row>
        <row r="2805">
          <cell r="A2805">
            <v>5563</v>
          </cell>
          <cell r="B2805" t="str">
            <v>Mietartikel</v>
          </cell>
          <cell r="C2805" t="str">
            <v>Designer(steh-)tische</v>
          </cell>
          <cell r="D2805" t="str">
            <v>Brunch-Tischplatte 4-Fach Connectorelement Kreuz weiß</v>
          </cell>
          <cell r="E2805" t="str">
            <v>L110*B110 cm</v>
          </cell>
          <cell r="F2805">
            <v>69</v>
          </cell>
          <cell r="G2805">
            <v>0</v>
          </cell>
          <cell r="H2805">
            <v>32</v>
          </cell>
          <cell r="I2805">
            <v>577.5</v>
          </cell>
          <cell r="J2805">
            <v>14500</v>
          </cell>
          <cell r="K2805">
            <v>3.5000000000000003E-2</v>
          </cell>
          <cell r="N2805" t="str">
            <v>Brunch-tafelblad 4-weg connectorelement kruis wit</v>
          </cell>
          <cell r="O2805" t="str">
            <v>L110*B110 cm</v>
          </cell>
          <cell r="P2805" t="str">
            <v>Elément de raccord carré blanc L110*P110 cm</v>
          </cell>
          <cell r="Q2805" t="str">
            <v>pour table Brunch</v>
          </cell>
          <cell r="R2805" t="str">
            <v>Brunch-tabletop 4-way connector element cross white</v>
          </cell>
          <cell r="S2805" t="str">
            <v>L110*W110 cm</v>
          </cell>
          <cell r="T2805">
            <v>132.5</v>
          </cell>
        </row>
        <row r="2806">
          <cell r="A2806">
            <v>5564</v>
          </cell>
          <cell r="B2806" t="str">
            <v>Mietartikel</v>
          </cell>
          <cell r="C2806" t="str">
            <v>Designer(steh-)tische</v>
          </cell>
          <cell r="D2806" t="str">
            <v>Brunch-Tischplatte 3-Fach Connectorelement Stern weiß</v>
          </cell>
          <cell r="E2806" t="str">
            <v>70 cm</v>
          </cell>
          <cell r="F2806">
            <v>69</v>
          </cell>
          <cell r="G2806">
            <v>0</v>
          </cell>
          <cell r="H2806">
            <v>32</v>
          </cell>
          <cell r="I2806">
            <v>489.5</v>
          </cell>
          <cell r="J2806">
            <v>12500</v>
          </cell>
          <cell r="K2806">
            <v>3.5000000000000003E-2</v>
          </cell>
          <cell r="N2806" t="str">
            <v>Brunch-tafelblad 3-weg connectorelement ster wit 70 cm</v>
          </cell>
          <cell r="P2806" t="str">
            <v>Elément de raccord triangulaire blanc 70 cm</v>
          </cell>
          <cell r="Q2806" t="str">
            <v>pour table Brunch</v>
          </cell>
          <cell r="R2806" t="str">
            <v>Brunch-tabletop 3-way connector element star white</v>
          </cell>
          <cell r="S2806" t="str">
            <v>70 cm</v>
          </cell>
          <cell r="T2806">
            <v>132.5</v>
          </cell>
        </row>
        <row r="2807">
          <cell r="A2807">
            <v>5565</v>
          </cell>
          <cell r="B2807" t="str">
            <v>Mietartikel</v>
          </cell>
          <cell r="C2807" t="str">
            <v>Designer(steh-)tische</v>
          </cell>
          <cell r="D2807" t="str">
            <v>Brunch-Tischblende rechts weiß L173*H69 cm</v>
          </cell>
          <cell r="F2807">
            <v>23</v>
          </cell>
          <cell r="G2807">
            <v>0</v>
          </cell>
          <cell r="H2807">
            <v>10.5</v>
          </cell>
          <cell r="I2807">
            <v>363</v>
          </cell>
          <cell r="J2807">
            <v>11000</v>
          </cell>
          <cell r="K2807">
            <v>0.15</v>
          </cell>
          <cell r="N2807" t="str">
            <v>Knieschot Brunch-tafel rechts wit L173*H69 cm</v>
          </cell>
          <cell r="P2807" t="str">
            <v>Cloison pour table brunch droite blanc L173*H69 cm</v>
          </cell>
          <cell r="R2807" t="str">
            <v>Desk skirt Brunch-table right white L173*H69 cm</v>
          </cell>
          <cell r="T2807">
            <v>23</v>
          </cell>
        </row>
        <row r="2808">
          <cell r="A2808">
            <v>5566</v>
          </cell>
          <cell r="B2808" t="str">
            <v>Mietartikel</v>
          </cell>
          <cell r="C2808" t="str">
            <v>Designer(steh-)tische</v>
          </cell>
          <cell r="D2808" t="str">
            <v>Brunch-Tischblende links weiß L173*H69 cm</v>
          </cell>
          <cell r="F2808">
            <v>23</v>
          </cell>
          <cell r="G2808">
            <v>0</v>
          </cell>
          <cell r="H2808">
            <v>10.5</v>
          </cell>
          <cell r="I2808">
            <v>363</v>
          </cell>
          <cell r="J2808">
            <v>11000</v>
          </cell>
          <cell r="K2808">
            <v>0.15</v>
          </cell>
          <cell r="N2808" t="str">
            <v>Knieschot Brunch-tafel links wit L173*H69 cm</v>
          </cell>
          <cell r="P2808" t="str">
            <v>Cloison pour table brunch gauche blanc L173*H69 cm</v>
          </cell>
          <cell r="R2808" t="str">
            <v>Desk skirt Brunch-table left white L173*H69 cm</v>
          </cell>
          <cell r="T2808">
            <v>23</v>
          </cell>
        </row>
        <row r="2809">
          <cell r="A2809">
            <v>5567</v>
          </cell>
          <cell r="B2809" t="str">
            <v>Mietartikel</v>
          </cell>
          <cell r="C2809" t="str">
            <v>Designer(steh-)tische</v>
          </cell>
          <cell r="D2809" t="str">
            <v>Brunch-Tischblende rechts weiß L173*H104 cm</v>
          </cell>
          <cell r="F2809">
            <v>26</v>
          </cell>
          <cell r="G2809">
            <v>0</v>
          </cell>
          <cell r="H2809">
            <v>14</v>
          </cell>
          <cell r="I2809">
            <v>385</v>
          </cell>
          <cell r="J2809">
            <v>16000</v>
          </cell>
          <cell r="K2809">
            <v>0.2</v>
          </cell>
          <cell r="N2809" t="str">
            <v>Knieschot Brunch-tafel rechts wit H105 cm</v>
          </cell>
          <cell r="P2809" t="str">
            <v>Cloison pour table brunch droite blanc H105 cm</v>
          </cell>
          <cell r="R2809" t="str">
            <v>Desk Skirt Brunch-table right white H105 cm</v>
          </cell>
          <cell r="T2809">
            <v>34</v>
          </cell>
        </row>
        <row r="2810">
          <cell r="A2810">
            <v>5568</v>
          </cell>
          <cell r="B2810" t="str">
            <v>Mietartikel</v>
          </cell>
          <cell r="C2810" t="str">
            <v>Designer(steh-)tische</v>
          </cell>
          <cell r="D2810" t="str">
            <v>Brunch-Tischblende links weiß L173*H104 cm</v>
          </cell>
          <cell r="F2810">
            <v>26</v>
          </cell>
          <cell r="G2810">
            <v>0</v>
          </cell>
          <cell r="H2810">
            <v>14</v>
          </cell>
          <cell r="I2810">
            <v>385</v>
          </cell>
          <cell r="J2810">
            <v>16000</v>
          </cell>
          <cell r="K2810">
            <v>0.2</v>
          </cell>
          <cell r="N2810" t="str">
            <v>Knieschot Brunch-tafel links wit L173*H104 cm</v>
          </cell>
          <cell r="P2810" t="str">
            <v>Cloison pour table brunch gauche blanc H105 cm</v>
          </cell>
          <cell r="R2810" t="str">
            <v>Desk Skirt Brunch-table left white L173*H104 cm</v>
          </cell>
          <cell r="T2810">
            <v>34</v>
          </cell>
        </row>
        <row r="2811">
          <cell r="A2811">
            <v>5569</v>
          </cell>
          <cell r="B2811" t="str">
            <v>Mietartikel</v>
          </cell>
          <cell r="C2811" t="str">
            <v>Designer(steh-)tische</v>
          </cell>
          <cell r="D2811" t="str">
            <v>Metallfüllstück Brunchtischplatte 70 cm</v>
          </cell>
          <cell r="E2811" t="str">
            <v>(kombi mit 5561 / 5562)</v>
          </cell>
          <cell r="F2811">
            <v>5.25</v>
          </cell>
          <cell r="G2811">
            <v>0</v>
          </cell>
          <cell r="H2811">
            <v>3</v>
          </cell>
          <cell r="I2811">
            <v>71.5</v>
          </cell>
          <cell r="J2811">
            <v>3500</v>
          </cell>
          <cell r="K2811">
            <v>0.05</v>
          </cell>
          <cell r="N2811" t="str">
            <v>Opvulstuk metaal Brunch-tafelblad 70 cm</v>
          </cell>
          <cell r="O2811" t="str">
            <v>(combi met 5561 / 5562)</v>
          </cell>
          <cell r="P2811" t="str">
            <v>Couvre joint métallique pour table Brunch 70 cm</v>
          </cell>
          <cell r="R2811" t="str">
            <v>Metal inlay for Brunch-table 70 cm (combi with 5561 / 5562)</v>
          </cell>
          <cell r="T2811">
            <v>10</v>
          </cell>
        </row>
        <row r="2812">
          <cell r="A2812">
            <v>5570</v>
          </cell>
          <cell r="B2812" t="str">
            <v>Mietartikel</v>
          </cell>
          <cell r="C2812" t="str">
            <v>Designer(steh-)tische</v>
          </cell>
          <cell r="D2812" t="str">
            <v>Inbusschlüssel 6-Kant M5 (für u.a. Brunchtisch)</v>
          </cell>
          <cell r="F2812">
            <v>0</v>
          </cell>
          <cell r="G2812">
            <v>0</v>
          </cell>
          <cell r="H2812">
            <v>0</v>
          </cell>
          <cell r="I2812">
            <v>9.9</v>
          </cell>
          <cell r="J2812">
            <v>0</v>
          </cell>
          <cell r="K2812">
            <v>1E-4</v>
          </cell>
          <cell r="N2812" t="str">
            <v>Inbussleutel M5 voor brunchtafel</v>
          </cell>
          <cell r="P2812" t="str">
            <v>Clé M5 pour table brunch</v>
          </cell>
          <cell r="R2812" t="str">
            <v>Hexagon key M5 for brunchtable</v>
          </cell>
          <cell r="T2812">
            <v>0</v>
          </cell>
        </row>
        <row r="2813">
          <cell r="A2813">
            <v>5571</v>
          </cell>
          <cell r="B2813" t="str">
            <v>Mietartikel</v>
          </cell>
          <cell r="C2813" t="str">
            <v>Designer(steh-)tische</v>
          </cell>
          <cell r="D2813" t="str">
            <v>Brunch-Tischplatte schwarz L180*B70*H74 cm</v>
          </cell>
          <cell r="F2813">
            <v>100</v>
          </cell>
          <cell r="G2813">
            <v>0</v>
          </cell>
          <cell r="H2813">
            <v>28.6</v>
          </cell>
          <cell r="I2813">
            <v>1320</v>
          </cell>
          <cell r="J2813">
            <v>33000</v>
          </cell>
          <cell r="K2813">
            <v>0.35</v>
          </cell>
          <cell r="N2813" t="str">
            <v>Brunch-tafelblad zwart L180*B70*H74 cm</v>
          </cell>
          <cell r="P2813" t="str">
            <v>Plaque de table brunch noir L180*LA70*H74 cm</v>
          </cell>
          <cell r="R2813" t="str">
            <v>Brunch-tabletop black L180*W70*H74 cm</v>
          </cell>
          <cell r="T2813">
            <v>0</v>
          </cell>
        </row>
        <row r="2814">
          <cell r="A2814">
            <v>5572</v>
          </cell>
          <cell r="B2814" t="str">
            <v>Mietartikel</v>
          </cell>
          <cell r="C2814" t="str">
            <v>Designer(steh-)tische</v>
          </cell>
          <cell r="D2814" t="str">
            <v>Brunch-Tischplatte 2-Fach Connectorelement gerade schwarz</v>
          </cell>
          <cell r="E2814" t="str">
            <v>L180*B70 cm</v>
          </cell>
          <cell r="F2814">
            <v>90</v>
          </cell>
          <cell r="G2814">
            <v>0</v>
          </cell>
          <cell r="H2814">
            <v>22</v>
          </cell>
          <cell r="I2814">
            <v>0</v>
          </cell>
          <cell r="J2814">
            <v>24000</v>
          </cell>
          <cell r="K2814">
            <v>7.4999999999999997E-2</v>
          </cell>
          <cell r="N2814" t="str">
            <v>Brunch-tafelblad 2-Weg connectorelement recht zwart</v>
          </cell>
          <cell r="O2814" t="str">
            <v>L180*B70 cm</v>
          </cell>
          <cell r="P2814" t="str">
            <v>Elément de raccord rectangulaire noir L180*P70 cm</v>
          </cell>
          <cell r="R2814" t="str">
            <v>Brunch-tabletop 2-way connectorelement straight black</v>
          </cell>
          <cell r="S2814" t="str">
            <v>L180*W70 cm</v>
          </cell>
          <cell r="T2814">
            <v>0</v>
          </cell>
        </row>
        <row r="2815">
          <cell r="A2815">
            <v>5573</v>
          </cell>
          <cell r="B2815" t="str">
            <v>Mietartikel</v>
          </cell>
          <cell r="C2815" t="str">
            <v>Designer(steh-)tische</v>
          </cell>
          <cell r="D2815" t="str">
            <v>Brunch-Tischplatte 4-Fach Connectorelement Kreuz schwarz</v>
          </cell>
          <cell r="E2815" t="str">
            <v>L110*B110 cm</v>
          </cell>
          <cell r="F2815">
            <v>90</v>
          </cell>
          <cell r="G2815">
            <v>0</v>
          </cell>
          <cell r="H2815">
            <v>30.25</v>
          </cell>
          <cell r="I2815">
            <v>0</v>
          </cell>
          <cell r="J2815">
            <v>14500</v>
          </cell>
          <cell r="K2815">
            <v>3.5000000000000003E-2</v>
          </cell>
          <cell r="N2815" t="str">
            <v>Brunch-tafelblad 4-weg connectorelement kruis zwart</v>
          </cell>
          <cell r="O2815" t="str">
            <v>L110*B110 cm</v>
          </cell>
          <cell r="P2815" t="str">
            <v>Elément de raccord carré noir L110*P110 cm</v>
          </cell>
          <cell r="Q2815" t="str">
            <v>pour table Brunch</v>
          </cell>
          <cell r="R2815" t="str">
            <v>Brunch-tabletop 4-way connectorelement cross black</v>
          </cell>
          <cell r="S2815" t="str">
            <v>L110*W110 cm</v>
          </cell>
          <cell r="T2815">
            <v>0</v>
          </cell>
        </row>
        <row r="2816">
          <cell r="A2816">
            <v>5574</v>
          </cell>
          <cell r="B2816" t="str">
            <v>Mietartikel</v>
          </cell>
          <cell r="C2816" t="str">
            <v>Designer(steh-)tische</v>
          </cell>
          <cell r="D2816" t="str">
            <v>Brunch-Tischplatte 3-Fach Connectorelement Stern schwarz</v>
          </cell>
          <cell r="E2816" t="str">
            <v>70 cm</v>
          </cell>
          <cell r="F2816">
            <v>90</v>
          </cell>
          <cell r="G2816">
            <v>0</v>
          </cell>
          <cell r="H2816">
            <v>30.25</v>
          </cell>
          <cell r="I2816">
            <v>0</v>
          </cell>
          <cell r="J2816">
            <v>12500</v>
          </cell>
          <cell r="K2816">
            <v>3.5000000000000003E-2</v>
          </cell>
          <cell r="N2816" t="str">
            <v>Brunch-tafelblad 3-weg connectorelement ster zwart 70 cm</v>
          </cell>
          <cell r="P2816" t="str">
            <v>Elément de raccord triangulaire noir 70 cm</v>
          </cell>
          <cell r="R2816" t="str">
            <v>Brunch-tabletop 3-way connectorelement star black 70 cm</v>
          </cell>
          <cell r="T2816">
            <v>0</v>
          </cell>
        </row>
        <row r="2817">
          <cell r="A2817">
            <v>5581</v>
          </cell>
          <cell r="B2817" t="str">
            <v>Mietartikel</v>
          </cell>
          <cell r="C2817" t="str">
            <v>Designer(steh-)tische</v>
          </cell>
          <cell r="D2817" t="str">
            <v>Brunch-Tischregal weiß L79*T36*H65 cm</v>
          </cell>
          <cell r="E2817" t="str">
            <v>(kombi mit Brunch-Tischblende H69 cm)</v>
          </cell>
          <cell r="F2817">
            <v>23.5</v>
          </cell>
          <cell r="G2817">
            <v>0</v>
          </cell>
          <cell r="H2817">
            <v>11.5</v>
          </cell>
          <cell r="I2817">
            <v>605</v>
          </cell>
          <cell r="J2817">
            <v>18000</v>
          </cell>
          <cell r="K2817">
            <v>0.25</v>
          </cell>
          <cell r="T2817">
            <v>44</v>
          </cell>
        </row>
        <row r="2818">
          <cell r="A2818">
            <v>5582</v>
          </cell>
          <cell r="B2818" t="str">
            <v>Mietartikel</v>
          </cell>
          <cell r="C2818" t="str">
            <v>Designer(steh-)tische</v>
          </cell>
          <cell r="D2818" t="str">
            <v>Brunch-Tischblende weiß rechteckig L181*H69 cm</v>
          </cell>
          <cell r="F2818">
            <v>23.5</v>
          </cell>
          <cell r="G2818">
            <v>0</v>
          </cell>
          <cell r="H2818">
            <v>10.5</v>
          </cell>
          <cell r="I2818">
            <v>328.9</v>
          </cell>
          <cell r="J2818">
            <v>11000</v>
          </cell>
          <cell r="K2818">
            <v>0.15</v>
          </cell>
          <cell r="T2818">
            <v>44</v>
          </cell>
        </row>
        <row r="2819">
          <cell r="A2819">
            <v>5585</v>
          </cell>
          <cell r="B2819" t="str">
            <v>Mietartikel</v>
          </cell>
          <cell r="C2819" t="str">
            <v>Designer(steh-)tische</v>
          </cell>
          <cell r="D2819" t="str">
            <v>Brunch-Tischregal weiß L79*T36*H80 cm</v>
          </cell>
          <cell r="E2819" t="str">
            <v>(kombi mit Brunch-Tischblende H104 cm)</v>
          </cell>
          <cell r="F2819">
            <v>40</v>
          </cell>
          <cell r="G2819">
            <v>0</v>
          </cell>
          <cell r="H2819">
            <v>16</v>
          </cell>
          <cell r="I2819">
            <v>616</v>
          </cell>
          <cell r="J2819">
            <v>28000</v>
          </cell>
          <cell r="K2819">
            <v>0.3</v>
          </cell>
          <cell r="T2819">
            <v>55</v>
          </cell>
        </row>
        <row r="2820">
          <cell r="A2820">
            <v>5586</v>
          </cell>
          <cell r="B2820" t="str">
            <v>Mietartikel</v>
          </cell>
          <cell r="C2820" t="str">
            <v>Designer(steh-)tische</v>
          </cell>
          <cell r="D2820" t="str">
            <v>Brunch-Tisch-Unterschrank weiß L79*T36*H80 cm abschließbar</v>
          </cell>
          <cell r="E2820" t="str">
            <v>(kombi mit Brunch-Tischblende H104 cm)</v>
          </cell>
          <cell r="F2820">
            <v>75</v>
          </cell>
          <cell r="G2820">
            <v>0</v>
          </cell>
          <cell r="H2820">
            <v>16</v>
          </cell>
          <cell r="I2820">
            <v>682</v>
          </cell>
          <cell r="J2820">
            <v>32000</v>
          </cell>
          <cell r="K2820">
            <v>0.3</v>
          </cell>
          <cell r="T2820">
            <v>137.5</v>
          </cell>
        </row>
        <row r="2821">
          <cell r="A2821">
            <v>5587</v>
          </cell>
          <cell r="B2821" t="str">
            <v>Mietartikel</v>
          </cell>
          <cell r="C2821" t="str">
            <v>Designer(steh-)tische</v>
          </cell>
          <cell r="D2821" t="str">
            <v>Brunch-Tischblende weiß rechteckig L181*H104 cm</v>
          </cell>
          <cell r="F2821">
            <v>29.5</v>
          </cell>
          <cell r="G2821">
            <v>0</v>
          </cell>
          <cell r="H2821">
            <v>14</v>
          </cell>
          <cell r="I2821">
            <v>352</v>
          </cell>
          <cell r="J2821">
            <v>16000</v>
          </cell>
          <cell r="K2821">
            <v>0.2</v>
          </cell>
          <cell r="T2821">
            <v>44</v>
          </cell>
        </row>
        <row r="2822">
          <cell r="A2822">
            <v>5588</v>
          </cell>
          <cell r="B2822" t="str">
            <v>Mietartikel</v>
          </cell>
          <cell r="C2822" t="str">
            <v>Designer(steh-)tische</v>
          </cell>
          <cell r="D2822" t="str">
            <v>Brunch-Tischplatte 2-Fach Connectorelement weiß L120*B70 cm</v>
          </cell>
          <cell r="F2822">
            <v>69</v>
          </cell>
          <cell r="G2822">
            <v>0</v>
          </cell>
          <cell r="H2822">
            <v>23</v>
          </cell>
          <cell r="I2822">
            <v>522.5</v>
          </cell>
          <cell r="J2822">
            <v>22000</v>
          </cell>
          <cell r="K2822">
            <v>7.4999999999999997E-2</v>
          </cell>
          <cell r="N2822" t="str">
            <v>Brunch-tafelblad 2-weg connectorelement wit L120*B70 cm</v>
          </cell>
          <cell r="P2822" t="str">
            <v>Elément de raccord rectangulaire blanc L120*P70 cm</v>
          </cell>
          <cell r="Q2822" t="str">
            <v>pour table Brunch</v>
          </cell>
          <cell r="R2822" t="str">
            <v>Brunch-tabletop 2-way connector element white W120*D70 cm</v>
          </cell>
          <cell r="T2822">
            <v>132.5</v>
          </cell>
        </row>
        <row r="2823">
          <cell r="A2823">
            <v>5592</v>
          </cell>
          <cell r="B2823" t="str">
            <v>Mietartikel</v>
          </cell>
          <cell r="C2823" t="str">
            <v>Designer(steh-)tische</v>
          </cell>
          <cell r="D2823" t="str">
            <v>Brunch-Metalltischfuß matt chrom H69 cm</v>
          </cell>
          <cell r="E2823" t="str">
            <v>(inkl. 6x Schraube M8 Innensechskant IS5)</v>
          </cell>
          <cell r="F2823">
            <v>33.5</v>
          </cell>
          <cell r="G2823">
            <v>0</v>
          </cell>
          <cell r="H2823">
            <v>14.5</v>
          </cell>
          <cell r="I2823">
            <v>490</v>
          </cell>
          <cell r="J2823">
            <v>15500</v>
          </cell>
          <cell r="K2823">
            <v>7.4999999999999997E-2</v>
          </cell>
          <cell r="N2823" t="str">
            <v>Brunch-tafelpoot mat chroom H69 cm</v>
          </cell>
          <cell r="P2823" t="str">
            <v>Pied de table Brunch en métal opale H69 cm</v>
          </cell>
          <cell r="R2823" t="str">
            <v>Brunch-table leg matt chrome H69 cm</v>
          </cell>
          <cell r="T2823">
            <v>77</v>
          </cell>
        </row>
        <row r="2824">
          <cell r="A2824">
            <v>5593</v>
          </cell>
          <cell r="B2824" t="str">
            <v>Mietartikel</v>
          </cell>
          <cell r="C2824" t="str">
            <v>Bühnen &amp; Präsentationstechnik</v>
          </cell>
          <cell r="D2824" t="str">
            <v>Brunch-Connector-Tischfuß Metall H69 cm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P2824" t="str">
            <v>Pied de table Brunch (élément de raccord) en métal opale</v>
          </cell>
          <cell r="Q2824" t="str">
            <v>H69 cm</v>
          </cell>
          <cell r="T2824">
            <v>0</v>
          </cell>
        </row>
        <row r="2825">
          <cell r="A2825">
            <v>5594</v>
          </cell>
          <cell r="B2825" t="str">
            <v>Mietartikel</v>
          </cell>
          <cell r="C2825" t="str">
            <v>Designer(steh-)tische</v>
          </cell>
          <cell r="D2825" t="str">
            <v>Brunch-Metalltischfuß matt chrom H105 cm</v>
          </cell>
          <cell r="E2825" t="str">
            <v>(inkl. 6x Schraube M8 Innensechskant IS5)</v>
          </cell>
          <cell r="F2825">
            <v>33.5</v>
          </cell>
          <cell r="G2825">
            <v>0</v>
          </cell>
          <cell r="H2825">
            <v>20</v>
          </cell>
          <cell r="I2825">
            <v>580</v>
          </cell>
          <cell r="J2825">
            <v>18500</v>
          </cell>
          <cell r="K2825">
            <v>0.11</v>
          </cell>
          <cell r="N2825" t="str">
            <v>Brunch-tafelpoot mat chroom H105 cm</v>
          </cell>
          <cell r="P2825" t="str">
            <v>Pied de table Brunch en métal opale H105 cm</v>
          </cell>
          <cell r="R2825" t="str">
            <v>Brunch-tableleg matt chrome H105 cm</v>
          </cell>
          <cell r="T2825">
            <v>77</v>
          </cell>
        </row>
        <row r="2826">
          <cell r="A2826">
            <v>5595</v>
          </cell>
          <cell r="B2826" t="str">
            <v>Mietartikel</v>
          </cell>
          <cell r="C2826" t="str">
            <v>Bühnen &amp; Präsentationstechnik</v>
          </cell>
          <cell r="D2826" t="str">
            <v>Brunch-Connector-Tischfuß Metall H105 cm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P2826" t="str">
            <v>Pied de table Brunch (élément de raccord) en métal opale</v>
          </cell>
          <cell r="Q2826" t="str">
            <v>H105 cm</v>
          </cell>
          <cell r="T2826">
            <v>0</v>
          </cell>
        </row>
        <row r="2827">
          <cell r="A2827">
            <v>5596</v>
          </cell>
          <cell r="B2827" t="str">
            <v>Mietartikel</v>
          </cell>
          <cell r="C2827" t="str">
            <v>Designer(steh-)tische</v>
          </cell>
          <cell r="D2827" t="str">
            <v>Brunch-Tischhöhen-Verlängerungselement weiß B70*H36 cm</v>
          </cell>
          <cell r="F2827">
            <v>23</v>
          </cell>
          <cell r="G2827">
            <v>0</v>
          </cell>
          <cell r="H2827">
            <v>7</v>
          </cell>
          <cell r="I2827">
            <v>495</v>
          </cell>
          <cell r="J2827">
            <v>9500</v>
          </cell>
          <cell r="K2827">
            <v>1.7999999999999999E-2</v>
          </cell>
          <cell r="N2827" t="str">
            <v>Brunch-tafelhoogte verlengingselement wit B70*H36 cm</v>
          </cell>
          <cell r="P2827" t="str">
            <v>Prolongation de pied pour table Brunch blanc P70*H36 cm</v>
          </cell>
          <cell r="R2827" t="str">
            <v>Brunch-table-height extension element white L70*H36 cm</v>
          </cell>
          <cell r="T2827">
            <v>33</v>
          </cell>
        </row>
        <row r="2828">
          <cell r="A2828">
            <v>5597</v>
          </cell>
          <cell r="B2828" t="str">
            <v>Mietartikel</v>
          </cell>
          <cell r="C2828" t="str">
            <v>Designer(steh-)tische</v>
          </cell>
          <cell r="D2828" t="str">
            <v>Brunch-Tischhöhen-Verlängerungselement schwarz B70*H36 cm</v>
          </cell>
          <cell r="F2828">
            <v>35</v>
          </cell>
          <cell r="G2828">
            <v>0</v>
          </cell>
          <cell r="H2828">
            <v>7</v>
          </cell>
          <cell r="I2828">
            <v>207.9</v>
          </cell>
          <cell r="J2828">
            <v>9500</v>
          </cell>
          <cell r="K2828">
            <v>1.7999999999999999E-2</v>
          </cell>
          <cell r="N2828" t="str">
            <v>Brunch-tafelhoogte verlengingselement zwart B70*H36 cm</v>
          </cell>
          <cell r="P2828" t="str">
            <v>Prolongation de pied pour table Brunch noir P70*H36 cm</v>
          </cell>
          <cell r="R2828" t="str">
            <v>Brunch-table-height extension element black L70*H36 cm</v>
          </cell>
          <cell r="T2828">
            <v>85</v>
          </cell>
        </row>
        <row r="2829">
          <cell r="A2829">
            <v>5599</v>
          </cell>
          <cell r="B2829" t="str">
            <v>Mietartikel</v>
          </cell>
          <cell r="C2829" t="str">
            <v>Designerstühle</v>
          </cell>
          <cell r="D2829" t="str">
            <v>DSR Draht-Untergestell schwarz</v>
          </cell>
          <cell r="E2829" t="str">
            <v>(kombi mit Sitzschale DSW Eames Plastic Side Chair)</v>
          </cell>
          <cell r="F2829">
            <v>15</v>
          </cell>
          <cell r="G2829">
            <v>0</v>
          </cell>
          <cell r="H2829">
            <v>3</v>
          </cell>
          <cell r="I2829">
            <v>345</v>
          </cell>
          <cell r="J2829">
            <v>3150</v>
          </cell>
          <cell r="K2829">
            <v>7.0000000000000007E-2</v>
          </cell>
          <cell r="N2829" t="str">
            <v>DSR draad-frame zwart</v>
          </cell>
          <cell r="O2829" t="str">
            <v>(combi met zitting DSW Eames Plastic Side Chair)</v>
          </cell>
          <cell r="P2829" t="str">
            <v>x</v>
          </cell>
          <cell r="R2829" t="str">
            <v>DSR wire frame black</v>
          </cell>
          <cell r="S2829" t="str">
            <v>(combi with DSW seat Eames Plastic Side Chair)</v>
          </cell>
          <cell r="T2829">
            <v>37.5</v>
          </cell>
        </row>
        <row r="2830">
          <cell r="A2830">
            <v>5600</v>
          </cell>
          <cell r="B2830" t="str">
            <v>Mietartikel</v>
          </cell>
          <cell r="C2830" t="str">
            <v>Buffetsysteme</v>
          </cell>
          <cell r="D2830" t="str">
            <v>Seitenelement A-Frame LOW für Präsentationsstand Bristol</v>
          </cell>
          <cell r="E2830" t="str">
            <v>B95*H105 cm</v>
          </cell>
          <cell r="F2830">
            <v>15</v>
          </cell>
          <cell r="G2830">
            <v>0</v>
          </cell>
          <cell r="H2830">
            <v>5.25</v>
          </cell>
          <cell r="I2830">
            <v>550</v>
          </cell>
          <cell r="J2830">
            <v>7000</v>
          </cell>
          <cell r="K2830">
            <v>0.15</v>
          </cell>
          <cell r="N2830" t="str">
            <v>Zij-element A-Frame LOW voor presentatie kraam Bristol</v>
          </cell>
          <cell r="O2830" t="str">
            <v>B95*H105 cm</v>
          </cell>
          <cell r="P2830" t="str">
            <v>Elément A-Frame LOW pour présentoir Bristol</v>
          </cell>
          <cell r="Q2830" t="str">
            <v>L95*H105 cm</v>
          </cell>
          <cell r="R2830" t="str">
            <v>Side part A-Frame LOW for presentation stand Bristol</v>
          </cell>
          <cell r="S2830" t="str">
            <v>B95*H105 cm</v>
          </cell>
          <cell r="T2830">
            <v>36.75</v>
          </cell>
        </row>
        <row r="2831">
          <cell r="A2831">
            <v>5602</v>
          </cell>
          <cell r="B2831" t="str">
            <v>Mietartikel</v>
          </cell>
          <cell r="C2831" t="str">
            <v>Buffetsysteme</v>
          </cell>
          <cell r="D2831" t="str">
            <v>Seitenelement A-Frame HIGH für Präsentationsstand Bristol</v>
          </cell>
          <cell r="E2831" t="str">
            <v>B95*H240 cm</v>
          </cell>
          <cell r="F2831">
            <v>19.5</v>
          </cell>
          <cell r="G2831">
            <v>0</v>
          </cell>
          <cell r="H2831">
            <v>5</v>
          </cell>
          <cell r="I2831">
            <v>675</v>
          </cell>
          <cell r="J2831">
            <v>14000</v>
          </cell>
          <cell r="K2831">
            <v>0.3</v>
          </cell>
          <cell r="N2831" t="str">
            <v>Zij-element A-Frame HIGH voor presentatie kraam Bristol</v>
          </cell>
          <cell r="O2831" t="str">
            <v>B95*H240 cm</v>
          </cell>
          <cell r="P2831" t="str">
            <v>Elément A-Frame HIGH pour présentoir Bristol</v>
          </cell>
          <cell r="Q2831" t="str">
            <v>L95*H240 cm</v>
          </cell>
          <cell r="R2831" t="str">
            <v>Side part A-Frame HIGH for presentation stand Bristol</v>
          </cell>
          <cell r="S2831" t="str">
            <v>B95*H240 cm</v>
          </cell>
          <cell r="T2831">
            <v>47.5</v>
          </cell>
        </row>
        <row r="2832">
          <cell r="A2832">
            <v>5603</v>
          </cell>
          <cell r="B2832" t="str">
            <v>Mietartikel</v>
          </cell>
          <cell r="C2832" t="str">
            <v>Buffetsysteme</v>
          </cell>
          <cell r="D2832" t="str">
            <v>Querstange für Präsentationsstand Bristol L201 cm</v>
          </cell>
          <cell r="F2832">
            <v>7.5</v>
          </cell>
          <cell r="G2832">
            <v>0</v>
          </cell>
          <cell r="H2832">
            <v>3</v>
          </cell>
          <cell r="I2832">
            <v>95</v>
          </cell>
          <cell r="J2832">
            <v>4000</v>
          </cell>
          <cell r="K2832">
            <v>0.05</v>
          </cell>
          <cell r="N2832" t="str">
            <v>Dwarsstang voor werkblad presentatie kraam Bristol L201 cm</v>
          </cell>
          <cell r="P2832" t="str">
            <v>Traverse pour présentoi Bristol L201 cm</v>
          </cell>
          <cell r="R2832" t="str">
            <v>Crossbar for presentation stand Bristol L201 cm</v>
          </cell>
          <cell r="T2832">
            <v>15.75</v>
          </cell>
        </row>
        <row r="2833">
          <cell r="A2833">
            <v>5604</v>
          </cell>
          <cell r="B2833" t="str">
            <v>Mietartikel</v>
          </cell>
          <cell r="C2833" t="str">
            <v>Buffetsysteme</v>
          </cell>
          <cell r="D2833" t="str">
            <v>Firststange für Präsentationsstand Bristol L201 cm</v>
          </cell>
          <cell r="F2833">
            <v>10</v>
          </cell>
          <cell r="G2833">
            <v>0</v>
          </cell>
          <cell r="H2833">
            <v>5</v>
          </cell>
          <cell r="I2833">
            <v>140</v>
          </cell>
          <cell r="J2833">
            <v>6000</v>
          </cell>
          <cell r="K2833">
            <v>0.05</v>
          </cell>
          <cell r="N2833" t="str">
            <v>Nokstang voor presentatie kraam Bristol L201 cm</v>
          </cell>
          <cell r="P2833" t="str">
            <v>Crête pour présentoir Bristol L201 cm</v>
          </cell>
          <cell r="R2833" t="str">
            <v>Upper bar for presentation stand Bristol L201 cm</v>
          </cell>
          <cell r="T2833">
            <v>26.25</v>
          </cell>
        </row>
        <row r="2834">
          <cell r="A2834">
            <v>5605</v>
          </cell>
          <cell r="B2834" t="str">
            <v>Mietartikel</v>
          </cell>
          <cell r="C2834" t="str">
            <v>Buffetsysteme</v>
          </cell>
          <cell r="D2834" t="str">
            <v>Dachplane-Aufnahmestange mit 2 Löchern</v>
          </cell>
          <cell r="E2834" t="str">
            <v>für Präsentationsstand Bristol L177 cm</v>
          </cell>
          <cell r="F2834">
            <v>6</v>
          </cell>
          <cell r="G2834">
            <v>0</v>
          </cell>
          <cell r="H2834">
            <v>5</v>
          </cell>
          <cell r="I2834">
            <v>60</v>
          </cell>
          <cell r="J2834">
            <v>3000</v>
          </cell>
          <cell r="K2834">
            <v>0.05</v>
          </cell>
          <cell r="N2834" t="str">
            <v>Montagestang met 2 gaten</v>
          </cell>
          <cell r="O2834" t="str">
            <v>voor dakzeil presentatie kraam Bristol L177 cm</v>
          </cell>
          <cell r="P2834" t="str">
            <v>Tige pour bâche du toit avec 2 trous</v>
          </cell>
          <cell r="Q2834" t="str">
            <v>pour présentoir Bristol L177 cm</v>
          </cell>
          <cell r="R2834" t="str">
            <v>Roof canvas mounting bar with 2 holes</v>
          </cell>
          <cell r="S2834" t="str">
            <v>for presentation stand Bristol L177 cm</v>
          </cell>
          <cell r="T2834">
            <v>15.75</v>
          </cell>
        </row>
        <row r="2835">
          <cell r="A2835">
            <v>5606</v>
          </cell>
          <cell r="B2835" t="str">
            <v>Mietartikel</v>
          </cell>
          <cell r="C2835" t="str">
            <v>Buffetsysteme</v>
          </cell>
          <cell r="D2835" t="str">
            <v>Sterngriffschraube M8 für Dachplane-Aufnahmestange</v>
          </cell>
          <cell r="E2835" t="str">
            <v>Präsentationsstand Bristol</v>
          </cell>
          <cell r="F2835">
            <v>0.25</v>
          </cell>
          <cell r="G2835">
            <v>0</v>
          </cell>
          <cell r="H2835">
            <v>0.5</v>
          </cell>
          <cell r="I2835">
            <v>1.6</v>
          </cell>
          <cell r="J2835">
            <v>100</v>
          </cell>
          <cell r="K2835">
            <v>5.0000000000000001E-3</v>
          </cell>
          <cell r="N2835" t="str">
            <v>Sterknop schroef M8 voor dakzeil montagestang</v>
          </cell>
          <cell r="O2835" t="str">
            <v>presentatie kraam Bristol</v>
          </cell>
          <cell r="P2835" t="str">
            <v>Vis M8 pour fixation de la bâche</v>
          </cell>
          <cell r="Q2835" t="str">
            <v>présentoir Bristol</v>
          </cell>
          <cell r="R2835" t="str">
            <v>Star knob screw M8 for roof canvas mounting bar</v>
          </cell>
          <cell r="S2835" t="str">
            <v>presentation stand Bristol</v>
          </cell>
          <cell r="T2835">
            <v>0.5</v>
          </cell>
        </row>
        <row r="2836">
          <cell r="A2836">
            <v>5607</v>
          </cell>
          <cell r="B2836" t="str">
            <v>Mietartikel</v>
          </cell>
          <cell r="C2836" t="str">
            <v>Buffetsysteme</v>
          </cell>
          <cell r="D2836" t="str">
            <v>Plakat-Aufhängehaken für Firststange</v>
          </cell>
          <cell r="E2836" t="str">
            <v>Präsentationsstand Bristol</v>
          </cell>
          <cell r="F2836">
            <v>0.5</v>
          </cell>
          <cell r="G2836">
            <v>0</v>
          </cell>
          <cell r="H2836">
            <v>0.5</v>
          </cell>
          <cell r="I2836">
            <v>4</v>
          </cell>
          <cell r="J2836">
            <v>25</v>
          </cell>
          <cell r="K2836">
            <v>1E-3</v>
          </cell>
          <cell r="N2836" t="str">
            <v>Plakaat-ophanghaakje voor nokstang presentatie kraam Bristol</v>
          </cell>
          <cell r="P2836" t="str">
            <v>Crochet de suspension affiche pour barre faîtière</v>
          </cell>
          <cell r="Q2836" t="str">
            <v>(étal de marché Bristol)</v>
          </cell>
          <cell r="R2836" t="str">
            <v>Placard hangup-hook for upper bar presentation stand Bristol</v>
          </cell>
          <cell r="T2836">
            <v>1.05</v>
          </cell>
        </row>
        <row r="2837">
          <cell r="A2837">
            <v>5610</v>
          </cell>
          <cell r="B2837" t="str">
            <v>Mietartikel</v>
          </cell>
          <cell r="C2837" t="str">
            <v>Buffetsysteme</v>
          </cell>
          <cell r="D2837" t="str">
            <v>Buffetplatte Bornholm für Präsentationsstand Bristol</v>
          </cell>
          <cell r="E2837" t="str">
            <v>B95*L200 cm</v>
          </cell>
          <cell r="F2837">
            <v>39</v>
          </cell>
          <cell r="G2837">
            <v>5.5</v>
          </cell>
          <cell r="H2837">
            <v>5</v>
          </cell>
          <cell r="I2837">
            <v>925</v>
          </cell>
          <cell r="J2837">
            <v>25000</v>
          </cell>
          <cell r="K2837">
            <v>0.25</v>
          </cell>
          <cell r="N2837" t="str">
            <v>Buffet-werkblad Bornholm voor presentatie kraam Bristol</v>
          </cell>
          <cell r="O2837" t="str">
            <v>B95*L200 cm</v>
          </cell>
          <cell r="P2837" t="str">
            <v>Plaque de buffet Bornholm pourprésentoir Bristol</v>
          </cell>
          <cell r="Q2837" t="str">
            <v>LA95*L200 cm</v>
          </cell>
          <cell r="R2837" t="str">
            <v>Bar countertop for presentation stand Bristol B95*L200 cm</v>
          </cell>
          <cell r="T2837">
            <v>93.5</v>
          </cell>
        </row>
        <row r="2838">
          <cell r="A2838">
            <v>5611</v>
          </cell>
          <cell r="B2838" t="str">
            <v>Mietartikel</v>
          </cell>
          <cell r="C2838" t="str">
            <v>Buffetsysteme</v>
          </cell>
          <cell r="D2838" t="str">
            <v>Zwischenablage Bornholm für Präsentationsstand Bristol</v>
          </cell>
          <cell r="E2838" t="str">
            <v>B51*L200 cm</v>
          </cell>
          <cell r="F2838">
            <v>24</v>
          </cell>
          <cell r="G2838">
            <v>4.4000000000000004</v>
          </cell>
          <cell r="H2838">
            <v>4</v>
          </cell>
          <cell r="I2838">
            <v>575</v>
          </cell>
          <cell r="J2838">
            <v>14000</v>
          </cell>
          <cell r="K2838">
            <v>0.15</v>
          </cell>
          <cell r="N2838" t="str">
            <v>Tussenplank Bornholm voor presentatie kraam Bristol</v>
          </cell>
          <cell r="O2838" t="str">
            <v>B51*L200 cm</v>
          </cell>
          <cell r="P2838" t="str">
            <v>Tablette Bornholm pour présentoir Bristol</v>
          </cell>
          <cell r="Q2838" t="str">
            <v>LA51*L200 cm</v>
          </cell>
          <cell r="R2838" t="str">
            <v>Shelf Bornholm for presentation stand Bristol B50*L200 cm</v>
          </cell>
          <cell r="T2838">
            <v>50</v>
          </cell>
        </row>
        <row r="2839">
          <cell r="A2839">
            <v>5613</v>
          </cell>
          <cell r="B2839" t="str">
            <v>Mietartikel</v>
          </cell>
          <cell r="C2839" t="str">
            <v>Buffetsysteme</v>
          </cell>
          <cell r="D2839" t="str">
            <v>Kreidetafel / Whiteboard für Präsentationsstand Bristol</v>
          </cell>
          <cell r="E2839" t="str">
            <v>L150*H30 cm</v>
          </cell>
          <cell r="F2839">
            <v>9</v>
          </cell>
          <cell r="G2839">
            <v>0</v>
          </cell>
          <cell r="H2839">
            <v>3</v>
          </cell>
          <cell r="I2839">
            <v>135</v>
          </cell>
          <cell r="J2839">
            <v>4000</v>
          </cell>
          <cell r="K2839">
            <v>0.05</v>
          </cell>
          <cell r="N2839" t="str">
            <v>Krijttableau/whiteboard voor presentatie kraam Bristol</v>
          </cell>
          <cell r="O2839" t="str">
            <v>L150*H30 cm</v>
          </cell>
          <cell r="P2839" t="str">
            <v>Whiteboard/tableau pour présentoir Bristol</v>
          </cell>
          <cell r="Q2839" t="str">
            <v>L150*H30 cm</v>
          </cell>
          <cell r="R2839" t="str">
            <v>Chalkboard/Whiteboard voor presentation stand Bristol</v>
          </cell>
          <cell r="S2839" t="str">
            <v>L150*H30 cm</v>
          </cell>
          <cell r="T2839">
            <v>20.5</v>
          </cell>
        </row>
        <row r="2840">
          <cell r="A2840">
            <v>5614</v>
          </cell>
          <cell r="B2840" t="str">
            <v>Mietartikel</v>
          </cell>
          <cell r="C2840" t="str">
            <v>Buffetsysteme</v>
          </cell>
          <cell r="D2840" t="str">
            <v>Frontblende Bornholm für Präsentationsstand Bristol</v>
          </cell>
          <cell r="E2840" t="str">
            <v>L196*H90 cm</v>
          </cell>
          <cell r="F2840">
            <v>39</v>
          </cell>
          <cell r="G2840">
            <v>0</v>
          </cell>
          <cell r="H2840">
            <v>5</v>
          </cell>
          <cell r="I2840">
            <v>750</v>
          </cell>
          <cell r="J2840">
            <v>16000</v>
          </cell>
          <cell r="K2840">
            <v>0.15</v>
          </cell>
          <cell r="N2840" t="str">
            <v>Frontpaneel Bornholm voor presentatie kraam Bristol</v>
          </cell>
          <cell r="O2840" t="str">
            <v>L196*H90 cm</v>
          </cell>
          <cell r="P2840" t="str">
            <v>Cloison Bornholm pour présentoir Bristol</v>
          </cell>
          <cell r="Q2840" t="str">
            <v>L196*H90 cm</v>
          </cell>
          <cell r="R2840" t="str">
            <v>Front-panel Bornholm for presentation stand Bristol</v>
          </cell>
          <cell r="S2840" t="str">
            <v>L196*H90 cm</v>
          </cell>
          <cell r="T2840">
            <v>83</v>
          </cell>
        </row>
        <row r="2841">
          <cell r="A2841">
            <v>5615</v>
          </cell>
          <cell r="B2841" t="str">
            <v>Mietartikel</v>
          </cell>
          <cell r="C2841" t="str">
            <v>Buffetsysteme</v>
          </cell>
          <cell r="D2841" t="str">
            <v>Seitenblende Bornholm für Präsentationsstand Bristol</v>
          </cell>
          <cell r="E2841" t="str">
            <v>L86*H90 cm</v>
          </cell>
          <cell r="F2841">
            <v>19</v>
          </cell>
          <cell r="G2841">
            <v>0</v>
          </cell>
          <cell r="H2841">
            <v>3</v>
          </cell>
          <cell r="I2841">
            <v>475</v>
          </cell>
          <cell r="J2841">
            <v>7000</v>
          </cell>
          <cell r="K2841">
            <v>0.08</v>
          </cell>
          <cell r="N2841" t="str">
            <v>Zijpaneel Bornholm voor presentatie kraam Bristol</v>
          </cell>
          <cell r="O2841" t="str">
            <v>L86*H90 cm</v>
          </cell>
          <cell r="P2841" t="str">
            <v>Cloison pour les côtés Bornhom pour présentoir Bristol</v>
          </cell>
          <cell r="Q2841" t="str">
            <v>L86*H90 cm</v>
          </cell>
          <cell r="R2841" t="str">
            <v>Side-panel Bornholm for presentation stand Bristol</v>
          </cell>
          <cell r="S2841" t="str">
            <v>L86*H90 cm</v>
          </cell>
          <cell r="T2841">
            <v>41</v>
          </cell>
        </row>
        <row r="2842">
          <cell r="A2842">
            <v>5616</v>
          </cell>
          <cell r="B2842" t="str">
            <v>Mietartikel</v>
          </cell>
          <cell r="C2842" t="str">
            <v>Tischwäsche</v>
          </cell>
          <cell r="D2842" t="str">
            <v>Stehtischüberzug Velours Man 80*80 schwarz</v>
          </cell>
          <cell r="F2842">
            <v>37</v>
          </cell>
          <cell r="G2842">
            <v>0</v>
          </cell>
          <cell r="H2842">
            <v>4.75</v>
          </cell>
          <cell r="I2842">
            <v>79.2</v>
          </cell>
          <cell r="J2842">
            <v>2000</v>
          </cell>
          <cell r="K2842">
            <v>0.08</v>
          </cell>
          <cell r="N2842" t="str">
            <v>Statafelhoes velours Man 80*80 zwart</v>
          </cell>
          <cell r="P2842" t="str">
            <v>Juponnage suede Man 80*80 Noir pour table haute</v>
          </cell>
          <cell r="R2842" t="str">
            <v>Cover for bar table suede Man 80*80 black</v>
          </cell>
          <cell r="T2842">
            <v>0</v>
          </cell>
        </row>
        <row r="2843">
          <cell r="A2843">
            <v>5617</v>
          </cell>
          <cell r="B2843" t="str">
            <v>Mietartikel</v>
          </cell>
          <cell r="C2843" t="str">
            <v>Tischwäsche</v>
          </cell>
          <cell r="D2843" t="str">
            <v>Stehtischüberzug Velours Man 80*80 weiß</v>
          </cell>
          <cell r="F2843">
            <v>37</v>
          </cell>
          <cell r="G2843">
            <v>0</v>
          </cell>
          <cell r="H2843">
            <v>4.75</v>
          </cell>
          <cell r="I2843">
            <v>79.2</v>
          </cell>
          <cell r="J2843">
            <v>2000</v>
          </cell>
          <cell r="K2843">
            <v>0.08</v>
          </cell>
          <cell r="N2843" t="str">
            <v>Statafelhoes velours Man 80*80 wit</v>
          </cell>
          <cell r="P2843" t="str">
            <v>Juponnage suede Man 80*80 Blanc pour table haute</v>
          </cell>
          <cell r="R2843" t="str">
            <v>Cover for bar table suede Man 80*80 white</v>
          </cell>
          <cell r="T2843">
            <v>0</v>
          </cell>
        </row>
        <row r="2844">
          <cell r="A2844">
            <v>5618</v>
          </cell>
          <cell r="B2844" t="str">
            <v>Mietartikel</v>
          </cell>
          <cell r="C2844" t="str">
            <v>Tischwäsche</v>
          </cell>
          <cell r="D2844" t="str">
            <v>Stehtischüberzug Velours Man 80*80 schoko</v>
          </cell>
          <cell r="F2844">
            <v>37</v>
          </cell>
          <cell r="G2844">
            <v>0</v>
          </cell>
          <cell r="H2844">
            <v>4.75</v>
          </cell>
          <cell r="I2844">
            <v>79.2</v>
          </cell>
          <cell r="J2844">
            <v>2000</v>
          </cell>
          <cell r="K2844">
            <v>0.08</v>
          </cell>
          <cell r="N2844" t="str">
            <v>Statafelhoes velours Man 80*80 chocoladebruin</v>
          </cell>
          <cell r="P2844" t="str">
            <v>Juponnage suede Man 80*80 Choco pour table haute</v>
          </cell>
          <cell r="R2844" t="str">
            <v>Cover for bar table suede Man 80*80 chocolate</v>
          </cell>
          <cell r="T2844">
            <v>0</v>
          </cell>
        </row>
        <row r="2845">
          <cell r="A2845">
            <v>5619</v>
          </cell>
          <cell r="B2845" t="str">
            <v>Mietartikel</v>
          </cell>
          <cell r="C2845" t="str">
            <v>Tischwäsche</v>
          </cell>
          <cell r="D2845" t="str">
            <v>Stehtischüberzug Velours Man 80*80 potato</v>
          </cell>
          <cell r="F2845">
            <v>37</v>
          </cell>
          <cell r="G2845">
            <v>0</v>
          </cell>
          <cell r="H2845">
            <v>4.75</v>
          </cell>
          <cell r="I2845">
            <v>79.2</v>
          </cell>
          <cell r="J2845">
            <v>2000</v>
          </cell>
          <cell r="K2845">
            <v>0.08</v>
          </cell>
          <cell r="N2845" t="str">
            <v>Statafelhoes velours Man 80*80 taupe</v>
          </cell>
          <cell r="P2845" t="str">
            <v>Juponnage suede Man 80*80 taupe pour table haute</v>
          </cell>
          <cell r="R2845" t="str">
            <v>Cover for bar table suede Man 80*80 taupe</v>
          </cell>
          <cell r="T2845">
            <v>0</v>
          </cell>
        </row>
        <row r="2846">
          <cell r="A2846">
            <v>5631</v>
          </cell>
          <cell r="B2846" t="str">
            <v>Mietartikel</v>
          </cell>
          <cell r="C2846" t="str">
            <v>Tischwäsche</v>
          </cell>
          <cell r="D2846" t="str">
            <v>Stehtischüberzug Velours Man Ø80 creme</v>
          </cell>
          <cell r="F2846">
            <v>37</v>
          </cell>
          <cell r="G2846">
            <v>0</v>
          </cell>
          <cell r="H2846">
            <v>4.75</v>
          </cell>
          <cell r="I2846">
            <v>79.2</v>
          </cell>
          <cell r="J2846">
            <v>2000</v>
          </cell>
          <cell r="K2846">
            <v>0.08</v>
          </cell>
          <cell r="N2846" t="str">
            <v>Statafelhoes velours Man Ø80 creme</v>
          </cell>
          <cell r="P2846" t="str">
            <v>Juponnage suede Man Ø 80 Ivoire pour table haute</v>
          </cell>
          <cell r="R2846" t="str">
            <v>Cover for bar table suede Man Ø80 ivory</v>
          </cell>
          <cell r="T2846">
            <v>0</v>
          </cell>
        </row>
        <row r="2847">
          <cell r="A2847">
            <v>5632</v>
          </cell>
          <cell r="B2847" t="str">
            <v>Mietartikel</v>
          </cell>
          <cell r="C2847" t="str">
            <v>Tischwäsche</v>
          </cell>
          <cell r="D2847" t="str">
            <v>Stehtischüberzug Velours Man Ø80 rot</v>
          </cell>
          <cell r="F2847">
            <v>37</v>
          </cell>
          <cell r="G2847">
            <v>0</v>
          </cell>
          <cell r="H2847">
            <v>4.75</v>
          </cell>
          <cell r="I2847">
            <v>79.2</v>
          </cell>
          <cell r="J2847">
            <v>2000</v>
          </cell>
          <cell r="K2847">
            <v>0.08</v>
          </cell>
          <cell r="N2847" t="str">
            <v>Statafelhoes velours Man Ø80 rood</v>
          </cell>
          <cell r="P2847" t="str">
            <v>Juponnage suede Man Ø 80 Rouge pour table haute</v>
          </cell>
          <cell r="R2847" t="str">
            <v>Cover for bar table suede Man Ø80 red</v>
          </cell>
          <cell r="T2847">
            <v>0</v>
          </cell>
        </row>
        <row r="2848">
          <cell r="A2848">
            <v>5633</v>
          </cell>
          <cell r="B2848" t="str">
            <v>Mietartikel</v>
          </cell>
          <cell r="C2848" t="str">
            <v>Tischwäsche</v>
          </cell>
          <cell r="D2848" t="str">
            <v>Stehtischüberzug Velours Man Ø80 blau</v>
          </cell>
          <cell r="F2848">
            <v>37</v>
          </cell>
          <cell r="G2848">
            <v>0</v>
          </cell>
          <cell r="H2848">
            <v>4.75</v>
          </cell>
          <cell r="I2848">
            <v>79.2</v>
          </cell>
          <cell r="J2848">
            <v>2000</v>
          </cell>
          <cell r="K2848">
            <v>0.08</v>
          </cell>
          <cell r="N2848" t="str">
            <v>Statafelhoes velours Man Ø80 blauw</v>
          </cell>
          <cell r="P2848" t="str">
            <v>Juponnage suede Man Ø 80 Bleu pour table haute</v>
          </cell>
          <cell r="R2848" t="str">
            <v>Cover for bar table suede Man Ø80 blue</v>
          </cell>
          <cell r="T2848">
            <v>0</v>
          </cell>
        </row>
        <row r="2849">
          <cell r="A2849">
            <v>5634</v>
          </cell>
          <cell r="B2849" t="str">
            <v>Mietartikel</v>
          </cell>
          <cell r="C2849" t="str">
            <v>Tischwäsche</v>
          </cell>
          <cell r="D2849" t="str">
            <v>Stehtischüberzug Velours Man Ø80 bordeaux</v>
          </cell>
          <cell r="F2849">
            <v>37</v>
          </cell>
          <cell r="G2849">
            <v>0</v>
          </cell>
          <cell r="H2849">
            <v>4.75</v>
          </cell>
          <cell r="I2849">
            <v>79.2</v>
          </cell>
          <cell r="J2849">
            <v>2000</v>
          </cell>
          <cell r="K2849">
            <v>0.08</v>
          </cell>
          <cell r="N2849" t="str">
            <v>Statafelhoes velours Man Ø80 bordeaux</v>
          </cell>
          <cell r="P2849" t="str">
            <v>Juponnage suede Man Ø 80 Bordeaux pour table haute</v>
          </cell>
          <cell r="R2849" t="str">
            <v>Cover for bar table suede Man Ø80 bordeaux</v>
          </cell>
          <cell r="T2849">
            <v>0</v>
          </cell>
        </row>
        <row r="2850">
          <cell r="A2850">
            <v>5635</v>
          </cell>
          <cell r="B2850" t="str">
            <v>Mietartikel</v>
          </cell>
          <cell r="C2850" t="str">
            <v>Tischwäsche</v>
          </cell>
          <cell r="D2850" t="str">
            <v>Stehtischüberzug Velours Man Ø80 grau</v>
          </cell>
          <cell r="F2850">
            <v>37</v>
          </cell>
          <cell r="G2850">
            <v>0</v>
          </cell>
          <cell r="H2850">
            <v>4.75</v>
          </cell>
          <cell r="I2850">
            <v>79.2</v>
          </cell>
          <cell r="J2850">
            <v>2000</v>
          </cell>
          <cell r="K2850">
            <v>0.08</v>
          </cell>
          <cell r="N2850" t="str">
            <v>Statafelhoes velours Man Ø80 grijs</v>
          </cell>
          <cell r="P2850" t="str">
            <v>Juponnage suede Man Ø 80 Gris pour table haute</v>
          </cell>
          <cell r="R2850" t="str">
            <v>Cover for bar table suede Man Ø80 grey</v>
          </cell>
          <cell r="T2850">
            <v>0</v>
          </cell>
        </row>
        <row r="2851">
          <cell r="A2851">
            <v>5636</v>
          </cell>
          <cell r="B2851" t="str">
            <v>Mietartikel</v>
          </cell>
          <cell r="C2851" t="str">
            <v>Tischwäsche</v>
          </cell>
          <cell r="D2851" t="str">
            <v>Stehtischüberzug Velours Man Ø80 schwarz</v>
          </cell>
          <cell r="F2851">
            <v>37</v>
          </cell>
          <cell r="G2851">
            <v>0</v>
          </cell>
          <cell r="H2851">
            <v>4.75</v>
          </cell>
          <cell r="I2851">
            <v>79.2</v>
          </cell>
          <cell r="J2851">
            <v>2000</v>
          </cell>
          <cell r="K2851">
            <v>0.08</v>
          </cell>
          <cell r="N2851" t="str">
            <v>Statafelhoes velours Man Ø80 zwart</v>
          </cell>
          <cell r="P2851" t="str">
            <v>Juponnage suede Man Ø 80 Noir pour table haute</v>
          </cell>
          <cell r="R2851" t="str">
            <v>Cover for bar table suede Man Ø80 black</v>
          </cell>
          <cell r="T2851">
            <v>0</v>
          </cell>
        </row>
        <row r="2852">
          <cell r="A2852">
            <v>5637</v>
          </cell>
          <cell r="B2852" t="str">
            <v>Mietartikel</v>
          </cell>
          <cell r="C2852" t="str">
            <v>Tischwäsche</v>
          </cell>
          <cell r="D2852" t="str">
            <v>Stehtischüberzug Velours Man Ø80 weiß</v>
          </cell>
          <cell r="F2852">
            <v>37</v>
          </cell>
          <cell r="G2852">
            <v>0</v>
          </cell>
          <cell r="H2852">
            <v>4.75</v>
          </cell>
          <cell r="I2852">
            <v>79.2</v>
          </cell>
          <cell r="J2852">
            <v>2000</v>
          </cell>
          <cell r="K2852">
            <v>0.08</v>
          </cell>
          <cell r="N2852" t="str">
            <v>Statafelhoes velours Man Ø80 wit</v>
          </cell>
          <cell r="P2852" t="str">
            <v>Juponnage suede Man Ø 80 Blanc pour table haute</v>
          </cell>
          <cell r="R2852" t="str">
            <v>Cover for bar table suede Man Ø80 white</v>
          </cell>
          <cell r="T2852">
            <v>0</v>
          </cell>
        </row>
        <row r="2853">
          <cell r="A2853">
            <v>5638</v>
          </cell>
          <cell r="B2853" t="str">
            <v>Mietartikel</v>
          </cell>
          <cell r="C2853" t="str">
            <v>Tischwäsche</v>
          </cell>
          <cell r="D2853" t="str">
            <v>Stehtischüberzug Velours Man Ø80 schoko</v>
          </cell>
          <cell r="F2853">
            <v>37</v>
          </cell>
          <cell r="G2853">
            <v>0</v>
          </cell>
          <cell r="H2853">
            <v>4.75</v>
          </cell>
          <cell r="I2853">
            <v>79.2</v>
          </cell>
          <cell r="J2853">
            <v>2000</v>
          </cell>
          <cell r="K2853">
            <v>0.08</v>
          </cell>
          <cell r="N2853" t="str">
            <v>Statafelhoes velours Man Ø80 chocoladebruin</v>
          </cell>
          <cell r="P2853" t="str">
            <v>Juponnage suede Man Ø 80 Chocolat pour table haute</v>
          </cell>
          <cell r="R2853" t="str">
            <v>Cover for bar table suede Man Ø80 chocolate</v>
          </cell>
          <cell r="T2853">
            <v>0</v>
          </cell>
        </row>
        <row r="2854">
          <cell r="A2854">
            <v>5639</v>
          </cell>
          <cell r="B2854" t="str">
            <v>Mietartikel</v>
          </cell>
          <cell r="C2854" t="str">
            <v>Tischwäsche</v>
          </cell>
          <cell r="D2854" t="str">
            <v>Stehtischüberzug Velours Man Ø80 potato</v>
          </cell>
          <cell r="F2854">
            <v>37</v>
          </cell>
          <cell r="G2854">
            <v>0</v>
          </cell>
          <cell r="H2854">
            <v>4.75</v>
          </cell>
          <cell r="I2854">
            <v>79.2</v>
          </cell>
          <cell r="J2854">
            <v>2000</v>
          </cell>
          <cell r="K2854">
            <v>0.08</v>
          </cell>
          <cell r="N2854" t="str">
            <v>Statafelhoes velours Man Ø80 taupe</v>
          </cell>
          <cell r="P2854" t="str">
            <v>Juponnage suede Man Ø 80 taupe pour table haute</v>
          </cell>
          <cell r="R2854" t="str">
            <v>Cover for bar table suede Man Ø80 taupe</v>
          </cell>
          <cell r="T2854">
            <v>0</v>
          </cell>
        </row>
        <row r="2855">
          <cell r="A2855">
            <v>5641</v>
          </cell>
          <cell r="B2855" t="str">
            <v>Mietartikel</v>
          </cell>
          <cell r="C2855" t="str">
            <v>Tischwäsche</v>
          </cell>
          <cell r="D2855" t="str">
            <v>Stehtischüberzug Velours Man Ø80 orange</v>
          </cell>
          <cell r="F2855">
            <v>37</v>
          </cell>
          <cell r="G2855">
            <v>0</v>
          </cell>
          <cell r="H2855">
            <v>4.75</v>
          </cell>
          <cell r="I2855">
            <v>79.2</v>
          </cell>
          <cell r="J2855">
            <v>2000</v>
          </cell>
          <cell r="K2855">
            <v>0.08</v>
          </cell>
          <cell r="N2855" t="str">
            <v>Statafelhoes velours Man Ø80 oranje</v>
          </cell>
          <cell r="P2855" t="str">
            <v>Juponnage suede Man Ø 80 Orange pour table haute</v>
          </cell>
          <cell r="R2855" t="str">
            <v>Cover for bar table suede Man Ø80 orange</v>
          </cell>
          <cell r="T2855">
            <v>0</v>
          </cell>
        </row>
        <row r="2856">
          <cell r="A2856">
            <v>5643</v>
          </cell>
          <cell r="B2856" t="str">
            <v>Mietartikel</v>
          </cell>
          <cell r="C2856" t="str">
            <v>Tischwäsche</v>
          </cell>
          <cell r="D2856" t="str">
            <v>Stehtischüberzug Velours Man Ø80 purpur</v>
          </cell>
          <cell r="F2856">
            <v>37</v>
          </cell>
          <cell r="G2856">
            <v>0</v>
          </cell>
          <cell r="H2856">
            <v>4.75</v>
          </cell>
          <cell r="I2856">
            <v>79.2</v>
          </cell>
          <cell r="J2856">
            <v>2000</v>
          </cell>
          <cell r="K2856">
            <v>0.08</v>
          </cell>
          <cell r="N2856" t="str">
            <v>Statafelhoes velours Man Ø80 aubergine</v>
          </cell>
          <cell r="P2856" t="str">
            <v>Juponnage suede Man Ø 80 aubergine pour table haute</v>
          </cell>
          <cell r="R2856" t="str">
            <v>Cover for bar table suede Man Ø80 aubergine</v>
          </cell>
          <cell r="T2856">
            <v>0</v>
          </cell>
        </row>
        <row r="2857">
          <cell r="A2857">
            <v>5644</v>
          </cell>
          <cell r="B2857" t="str">
            <v>Mietartikel</v>
          </cell>
          <cell r="C2857" t="str">
            <v>Designerstühle</v>
          </cell>
          <cell r="D2857" t="str">
            <v>Seat Dot sand/coffee DSW &amp; DAW Ø38 cm</v>
          </cell>
          <cell r="F2857">
            <v>4.75</v>
          </cell>
          <cell r="G2857">
            <v>0</v>
          </cell>
          <cell r="H2857">
            <v>1.1499999999999999</v>
          </cell>
          <cell r="I2857">
            <v>36.299999999999997</v>
          </cell>
          <cell r="J2857">
            <v>350</v>
          </cell>
          <cell r="K2857">
            <v>5.0000000000000001E-3</v>
          </cell>
          <cell r="N2857" t="str">
            <v>Seat Dot sand/coffee DSW &amp; DAW Ø38 cm</v>
          </cell>
          <cell r="P2857" t="str">
            <v>x</v>
          </cell>
          <cell r="R2857" t="str">
            <v>Seat Dot sand/coffee DSW &amp; DAW Ø38 cm</v>
          </cell>
          <cell r="T2857">
            <v>6.5</v>
          </cell>
        </row>
        <row r="2858">
          <cell r="A2858">
            <v>5645</v>
          </cell>
          <cell r="B2858" t="str">
            <v>Mietartikel</v>
          </cell>
          <cell r="C2858" t="str">
            <v>Designerstühle</v>
          </cell>
          <cell r="D2858" t="str">
            <v>Seat Dot schwarz DSW &amp; DAW Ø38 cm</v>
          </cell>
          <cell r="F2858">
            <v>4.75</v>
          </cell>
          <cell r="G2858">
            <v>0</v>
          </cell>
          <cell r="H2858">
            <v>1.1499999999999999</v>
          </cell>
          <cell r="I2858">
            <v>36.299999999999997</v>
          </cell>
          <cell r="J2858">
            <v>350</v>
          </cell>
          <cell r="K2858">
            <v>5.0000000000000001E-3</v>
          </cell>
          <cell r="N2858" t="str">
            <v>Seat Dot zwart DSW &amp; DAW Ø38 cm</v>
          </cell>
          <cell r="P2858" t="str">
            <v>x</v>
          </cell>
          <cell r="R2858" t="str">
            <v>Seat Dot black DSW &amp; DAW Ø38 cm</v>
          </cell>
          <cell r="T2858">
            <v>6.5</v>
          </cell>
        </row>
        <row r="2859">
          <cell r="A2859">
            <v>5646</v>
          </cell>
          <cell r="B2859" t="str">
            <v>Mietartikel</v>
          </cell>
          <cell r="C2859" t="str">
            <v>Designerstühle</v>
          </cell>
          <cell r="D2859" t="str">
            <v>Filzauflage weiß DSW Chair 35*31 cm</v>
          </cell>
          <cell r="F2859">
            <v>3.5</v>
          </cell>
          <cell r="G2859">
            <v>0</v>
          </cell>
          <cell r="H2859">
            <v>1.1499999999999999</v>
          </cell>
          <cell r="I2859">
            <v>23.1</v>
          </cell>
          <cell r="J2859">
            <v>200</v>
          </cell>
          <cell r="K2859">
            <v>5.0000000000000001E-3</v>
          </cell>
          <cell r="N2859" t="str">
            <v>Viltkussentje wit DSW Chair 35*31 cm</v>
          </cell>
          <cell r="P2859" t="str">
            <v>Coussin en feutre blanc pour chaise DSW 35*31 cm</v>
          </cell>
          <cell r="R2859" t="str">
            <v>Felt pad white DSW Chair 35*31 cm</v>
          </cell>
          <cell r="T2859">
            <v>6.5</v>
          </cell>
        </row>
        <row r="2860">
          <cell r="A2860">
            <v>5647</v>
          </cell>
          <cell r="B2860" t="str">
            <v>Mietartikel</v>
          </cell>
          <cell r="C2860" t="str">
            <v>Holzstühle</v>
          </cell>
          <cell r="D2860" t="str">
            <v>Filzauflage dunkelgrau DSW Chair 35*31 cm</v>
          </cell>
          <cell r="F2860">
            <v>3.5</v>
          </cell>
          <cell r="G2860">
            <v>0</v>
          </cell>
          <cell r="H2860">
            <v>1.1499999999999999</v>
          </cell>
          <cell r="I2860">
            <v>23.1</v>
          </cell>
          <cell r="J2860">
            <v>200</v>
          </cell>
          <cell r="K2860">
            <v>5.0000000000000001E-3</v>
          </cell>
          <cell r="N2860" t="str">
            <v>Viltkussentje donkergrijs DSW Chair 35*31 cm</v>
          </cell>
          <cell r="P2860" t="str">
            <v>Coussin en feutre gris foncé pour chaise DSW 35*31 cm</v>
          </cell>
          <cell r="R2860" t="str">
            <v>Felt pad dark grey DSW Chair 35*31 cm</v>
          </cell>
          <cell r="T2860">
            <v>6.5</v>
          </cell>
        </row>
        <row r="2861">
          <cell r="A2861">
            <v>5648</v>
          </cell>
          <cell r="B2861" t="str">
            <v>Mietartikel</v>
          </cell>
          <cell r="C2861" t="str">
            <v>Holzstühle</v>
          </cell>
          <cell r="D2861" t="str">
            <v>Filzauflage schwarz DSW Chair 35*31 cm</v>
          </cell>
          <cell r="F2861">
            <v>3.5</v>
          </cell>
          <cell r="G2861">
            <v>0</v>
          </cell>
          <cell r="H2861">
            <v>1.1499999999999999</v>
          </cell>
          <cell r="I2861">
            <v>23.1</v>
          </cell>
          <cell r="J2861">
            <v>200</v>
          </cell>
          <cell r="K2861">
            <v>5.0000000000000001E-3</v>
          </cell>
          <cell r="N2861" t="str">
            <v>Viltkussentje zwart DSW Chair 35*31 cm</v>
          </cell>
          <cell r="P2861" t="str">
            <v>Coussin en feutre noir pour chaise DSW 35*31 cm</v>
          </cell>
          <cell r="R2861" t="str">
            <v>Felt pad black DSW Chair 35*31 cm</v>
          </cell>
          <cell r="T2861">
            <v>6.5</v>
          </cell>
        </row>
        <row r="2862">
          <cell r="A2862">
            <v>5651</v>
          </cell>
          <cell r="B2862" t="str">
            <v>Mietartikel</v>
          </cell>
          <cell r="C2862" t="str">
            <v>Designerstühle</v>
          </cell>
          <cell r="D2862" t="str">
            <v>DSW Untergestell Ahorn gelblich</v>
          </cell>
          <cell r="E2862" t="str">
            <v>(kombi mit Sitzschale DSW Eames Plastic Side Chair)</v>
          </cell>
          <cell r="F2862">
            <v>12</v>
          </cell>
          <cell r="G2862">
            <v>0</v>
          </cell>
          <cell r="H2862">
            <v>3</v>
          </cell>
          <cell r="I2862">
            <v>291.5</v>
          </cell>
          <cell r="J2862">
            <v>3150</v>
          </cell>
          <cell r="K2862">
            <v>7.0000000000000007E-2</v>
          </cell>
          <cell r="N2862" t="str">
            <v>DSW onderstel esdoorn gelig</v>
          </cell>
          <cell r="O2862" t="str">
            <v>(combi met zitting DSW Eames Plastic Side Chair)</v>
          </cell>
          <cell r="P2862" t="str">
            <v>Châssis DSW bois d'érable jaunâtre</v>
          </cell>
          <cell r="R2862" t="str">
            <v>DSW frame maple-yellow</v>
          </cell>
          <cell r="S2862" t="str">
            <v>(combi with DSW seat Eames Plastic Side Chair)</v>
          </cell>
          <cell r="T2862">
            <v>32.5</v>
          </cell>
        </row>
        <row r="2863">
          <cell r="A2863">
            <v>5652</v>
          </cell>
          <cell r="B2863" t="str">
            <v>Mietartikel</v>
          </cell>
          <cell r="C2863" t="str">
            <v>Designerstühle</v>
          </cell>
          <cell r="D2863" t="str">
            <v>DSW Untergestell schwarz</v>
          </cell>
          <cell r="E2863" t="str">
            <v>(kombi mit Sitzschale Eames Plastic Chair)</v>
          </cell>
          <cell r="F2863">
            <v>13</v>
          </cell>
          <cell r="G2863">
            <v>0</v>
          </cell>
          <cell r="H2863">
            <v>3</v>
          </cell>
          <cell r="I2863">
            <v>291.5</v>
          </cell>
          <cell r="J2863">
            <v>3150</v>
          </cell>
          <cell r="K2863">
            <v>7.0000000000000007E-2</v>
          </cell>
          <cell r="N2863" t="str">
            <v>DSW onderstel zwart</v>
          </cell>
          <cell r="O2863" t="str">
            <v>(combi met zitting Eames Plastic Chair)</v>
          </cell>
          <cell r="P2863" t="str">
            <v>Châssis DSW noir</v>
          </cell>
          <cell r="Q2863" t="str">
            <v>(en combinaison avec Eames Plastic Chair)</v>
          </cell>
          <cell r="R2863" t="str">
            <v>DSW frame black (combi with seat Eames Plastic Chair)</v>
          </cell>
          <cell r="S2863" t="str">
            <v>(combi with seat Eames Plastic Chair)</v>
          </cell>
          <cell r="T2863">
            <v>32.5</v>
          </cell>
        </row>
        <row r="2864">
          <cell r="A2864">
            <v>5654</v>
          </cell>
          <cell r="B2864" t="str">
            <v>Mietartikel</v>
          </cell>
          <cell r="C2864" t="str">
            <v>Designerstühle</v>
          </cell>
          <cell r="D2864" t="str">
            <v>Sitzschale meerblau DSW Eames Plastic Side Chair</v>
          </cell>
          <cell r="F2864">
            <v>4.75</v>
          </cell>
          <cell r="G2864">
            <v>0</v>
          </cell>
          <cell r="H2864">
            <v>2.2999999999999998</v>
          </cell>
          <cell r="I2864">
            <v>275</v>
          </cell>
          <cell r="J2864">
            <v>3500</v>
          </cell>
          <cell r="K2864">
            <v>0.03</v>
          </cell>
          <cell r="N2864" t="str">
            <v>Zitting zeeblauw DSW Eames Plastic Side Chair</v>
          </cell>
          <cell r="P2864" t="str">
            <v>Coque bleu mer pour Eames Plastic Side Chair</v>
          </cell>
          <cell r="R2864" t="str">
            <v>Seat sea blue DSW Eames Plastic Side Chair</v>
          </cell>
          <cell r="T2864">
            <v>25</v>
          </cell>
        </row>
        <row r="2865">
          <cell r="A2865">
            <v>5655</v>
          </cell>
          <cell r="B2865" t="str">
            <v>Mietartikel</v>
          </cell>
          <cell r="C2865" t="str">
            <v>Designerstühle</v>
          </cell>
          <cell r="D2865" t="str">
            <v>Sitzschale weiss DSW Eames Plastic Side Chair</v>
          </cell>
          <cell r="F2865">
            <v>4.75</v>
          </cell>
          <cell r="G2865">
            <v>0</v>
          </cell>
          <cell r="H2865">
            <v>2.2999999999999998</v>
          </cell>
          <cell r="I2865">
            <v>145</v>
          </cell>
          <cell r="J2865">
            <v>3500</v>
          </cell>
          <cell r="K2865">
            <v>0.03</v>
          </cell>
          <cell r="N2865" t="str">
            <v>Zitting wit DSW Eames Plastic Side Chair</v>
          </cell>
          <cell r="P2865" t="str">
            <v>Coque blanc pour Eames Plastic Side Chair</v>
          </cell>
          <cell r="R2865" t="str">
            <v>Seat white DSW Eames Plastic Side Chair</v>
          </cell>
          <cell r="T2865">
            <v>25</v>
          </cell>
        </row>
        <row r="2866">
          <cell r="A2866">
            <v>5656</v>
          </cell>
          <cell r="B2866" t="str">
            <v>Mietartikel</v>
          </cell>
          <cell r="C2866" t="str">
            <v>Designerstühle</v>
          </cell>
          <cell r="D2866" t="str">
            <v>Sitzschale schwarz DSW Eames Plastic Side Chair</v>
          </cell>
          <cell r="F2866">
            <v>4.75</v>
          </cell>
          <cell r="G2866">
            <v>0</v>
          </cell>
          <cell r="H2866">
            <v>2.2999999999999998</v>
          </cell>
          <cell r="I2866">
            <v>145</v>
          </cell>
          <cell r="J2866">
            <v>3500</v>
          </cell>
          <cell r="K2866">
            <v>0.03</v>
          </cell>
          <cell r="N2866" t="str">
            <v>Zitting zwart DSW Eames Plastic Side Chair</v>
          </cell>
          <cell r="P2866" t="str">
            <v>Coque noir pour Eames Plastic Side Chair</v>
          </cell>
          <cell r="R2866" t="str">
            <v>Seat black DSW Eames Plastic Side Chair</v>
          </cell>
          <cell r="T2866">
            <v>25</v>
          </cell>
        </row>
        <row r="2867">
          <cell r="A2867">
            <v>5657</v>
          </cell>
          <cell r="B2867" t="str">
            <v>Mietartikel</v>
          </cell>
          <cell r="C2867" t="str">
            <v>Designerstühle</v>
          </cell>
          <cell r="D2867" t="str">
            <v>Sitzschale senf DSW Eames Plastic Side Chair</v>
          </cell>
          <cell r="F2867">
            <v>4.75</v>
          </cell>
          <cell r="G2867">
            <v>0</v>
          </cell>
          <cell r="H2867">
            <v>2.2999999999999998</v>
          </cell>
          <cell r="I2867">
            <v>145</v>
          </cell>
          <cell r="J2867">
            <v>3500</v>
          </cell>
          <cell r="K2867">
            <v>0.03</v>
          </cell>
          <cell r="N2867" t="str">
            <v>Zitting mosterdgeel DSW Eames Plastic Side Chair</v>
          </cell>
          <cell r="P2867" t="str">
            <v>Coque moutarde pour Eames Plastic Side Chair</v>
          </cell>
          <cell r="R2867" t="str">
            <v>Seat mustard yellow DSW Eames Plastic Side Chair</v>
          </cell>
          <cell r="T2867">
            <v>25</v>
          </cell>
        </row>
        <row r="2868">
          <cell r="A2868">
            <v>5658</v>
          </cell>
          <cell r="B2868" t="str">
            <v>Mietartikel</v>
          </cell>
          <cell r="C2868" t="str">
            <v>Designerstühle</v>
          </cell>
          <cell r="D2868" t="str">
            <v>Sitzschale ocean DSW Eames Plastic Side Chair</v>
          </cell>
          <cell r="F2868">
            <v>4.75</v>
          </cell>
          <cell r="G2868">
            <v>0</v>
          </cell>
          <cell r="H2868">
            <v>2.2999999999999998</v>
          </cell>
          <cell r="I2868">
            <v>145</v>
          </cell>
          <cell r="J2868">
            <v>3500</v>
          </cell>
          <cell r="K2868">
            <v>0.03</v>
          </cell>
          <cell r="N2868" t="str">
            <v>Zitting oceanblauw DSW Eames Plastic Side Chair</v>
          </cell>
          <cell r="P2868" t="str">
            <v>Coque océan pour Eames Plastic Side Chair</v>
          </cell>
          <cell r="R2868" t="str">
            <v>Seat oceanblue DSW Eames Plastic Side Chair</v>
          </cell>
          <cell r="T2868">
            <v>25</v>
          </cell>
        </row>
        <row r="2869">
          <cell r="A2869">
            <v>5659</v>
          </cell>
          <cell r="B2869" t="str">
            <v>Mietartikel</v>
          </cell>
          <cell r="C2869" t="str">
            <v>Designerstühle</v>
          </cell>
          <cell r="D2869" t="str">
            <v>Sitzschale mauve-grau DSW Eames Plastic Side Chair</v>
          </cell>
          <cell r="F2869">
            <v>4.75</v>
          </cell>
          <cell r="G2869">
            <v>0</v>
          </cell>
          <cell r="H2869">
            <v>2.2999999999999998</v>
          </cell>
          <cell r="I2869">
            <v>145</v>
          </cell>
          <cell r="J2869">
            <v>3500</v>
          </cell>
          <cell r="K2869">
            <v>0.03</v>
          </cell>
          <cell r="N2869" t="str">
            <v>Zitting mauve-grijs DSW Eames Plastic Side Chair</v>
          </cell>
          <cell r="P2869" t="str">
            <v>Coque gris/mauve pour Eames Plastic Side Chair</v>
          </cell>
          <cell r="R2869" t="str">
            <v>Seat mauve-grey DSW Eames Plastic Side Chair</v>
          </cell>
          <cell r="T2869">
            <v>25</v>
          </cell>
        </row>
        <row r="2870">
          <cell r="A2870">
            <v>5660</v>
          </cell>
          <cell r="B2870" t="str">
            <v>Mietartikel</v>
          </cell>
          <cell r="C2870" t="str">
            <v>Designerstühle</v>
          </cell>
          <cell r="D2870" t="str">
            <v>Sitzschale rot (poppy red) DSW Eames Plastic Side Chair</v>
          </cell>
          <cell r="F2870">
            <v>4.75</v>
          </cell>
          <cell r="G2870">
            <v>0</v>
          </cell>
          <cell r="H2870">
            <v>2.2999999999999998</v>
          </cell>
          <cell r="I2870">
            <v>145</v>
          </cell>
          <cell r="J2870">
            <v>3500</v>
          </cell>
          <cell r="K2870">
            <v>0.03</v>
          </cell>
          <cell r="N2870" t="str">
            <v>Zitting rood (poppy red) DSW Eames Plastic Side Chair</v>
          </cell>
          <cell r="P2870" t="str">
            <v>Coque rouge (poppy red) pour Eames Plastic Side Chair</v>
          </cell>
          <cell r="R2870" t="str">
            <v>Seat red (poppy red) DSW Eames Plastic Side Chair</v>
          </cell>
          <cell r="T2870">
            <v>25</v>
          </cell>
        </row>
        <row r="2871">
          <cell r="A2871">
            <v>5661</v>
          </cell>
          <cell r="B2871" t="str">
            <v>Mietartikel</v>
          </cell>
          <cell r="C2871" t="str">
            <v>Designerstühle</v>
          </cell>
          <cell r="D2871" t="str">
            <v>DAW Untergestell Ahorn gelblich</v>
          </cell>
          <cell r="E2871" t="str">
            <v>(kombi mit Sitzschale DAW Eames Plastic Armchair)</v>
          </cell>
          <cell r="F2871">
            <v>16</v>
          </cell>
          <cell r="G2871">
            <v>0</v>
          </cell>
          <cell r="H2871">
            <v>3</v>
          </cell>
          <cell r="I2871">
            <v>297</v>
          </cell>
          <cell r="J2871">
            <v>3500</v>
          </cell>
          <cell r="K2871">
            <v>0.125</v>
          </cell>
          <cell r="N2871" t="str">
            <v>DAW onderstel esdoorn gelig</v>
          </cell>
          <cell r="O2871" t="str">
            <v>(combi met zitting DAW Eames Plastic Armchair)</v>
          </cell>
          <cell r="P2871" t="str">
            <v>Châssis DAW bois d'érable jaune</v>
          </cell>
          <cell r="R2871" t="str">
            <v>DAW frame maple-yellow</v>
          </cell>
          <cell r="S2871" t="str">
            <v>(combi with seat DAW Eames Plastic Armchair)</v>
          </cell>
          <cell r="T2871">
            <v>44</v>
          </cell>
        </row>
        <row r="2872">
          <cell r="A2872">
            <v>5662</v>
          </cell>
          <cell r="B2872" t="str">
            <v>Mietartikel</v>
          </cell>
          <cell r="C2872" t="str">
            <v>Designerstühle</v>
          </cell>
          <cell r="D2872" t="str">
            <v>Sitzschale weiß DAW Eames Plastic Armchair</v>
          </cell>
          <cell r="E2872" t="str">
            <v>(kombi mit Untergestell DAW Eames)</v>
          </cell>
          <cell r="F2872">
            <v>5.75</v>
          </cell>
          <cell r="G2872">
            <v>0</v>
          </cell>
          <cell r="H2872">
            <v>3</v>
          </cell>
          <cell r="I2872">
            <v>295</v>
          </cell>
          <cell r="J2872">
            <v>5500</v>
          </cell>
          <cell r="K2872">
            <v>0.05</v>
          </cell>
          <cell r="N2872" t="str">
            <v>Zitting wit DAW Eames Plastic Armchair</v>
          </cell>
          <cell r="P2872" t="str">
            <v>Coque blanche pour chaise DAW Eames Plastic Armchair</v>
          </cell>
          <cell r="R2872" t="str">
            <v>Seat white DAW Eames Plastic Armchair</v>
          </cell>
          <cell r="T2872">
            <v>28.5</v>
          </cell>
        </row>
        <row r="2873">
          <cell r="A2873">
            <v>5663</v>
          </cell>
          <cell r="B2873" t="str">
            <v>Mietartikel</v>
          </cell>
          <cell r="C2873" t="str">
            <v>Designerstühle</v>
          </cell>
          <cell r="D2873" t="str">
            <v>Sitzschale schwarz DAW Eames Plastic Armchair</v>
          </cell>
          <cell r="E2873" t="str">
            <v>(kombi mit Untergestell DAW Eames)</v>
          </cell>
          <cell r="F2873">
            <v>5.75</v>
          </cell>
          <cell r="G2873">
            <v>0</v>
          </cell>
          <cell r="H2873">
            <v>3</v>
          </cell>
          <cell r="I2873">
            <v>295</v>
          </cell>
          <cell r="J2873">
            <v>5500</v>
          </cell>
          <cell r="K2873">
            <v>0.05</v>
          </cell>
          <cell r="N2873" t="str">
            <v>Zitting zwart DAW Eames Plastic Armchair</v>
          </cell>
          <cell r="P2873" t="str">
            <v>Coque noire pour chaise DAW Eames Plastic Armchair</v>
          </cell>
          <cell r="R2873" t="str">
            <v>Seat black DAW Eames Plastic Armchair</v>
          </cell>
          <cell r="T2873">
            <v>28.5</v>
          </cell>
        </row>
        <row r="2874">
          <cell r="A2874">
            <v>5664</v>
          </cell>
          <cell r="B2874" t="str">
            <v>Mietartikel</v>
          </cell>
          <cell r="C2874" t="str">
            <v>Designerstühle</v>
          </cell>
          <cell r="D2874" t="str">
            <v>Sitzschale senf DAW Eames Plastic Armchair</v>
          </cell>
          <cell r="E2874" t="str">
            <v>(kombi mit Untergestell DAW/LAR Eames)</v>
          </cell>
          <cell r="F2874">
            <v>5.75</v>
          </cell>
          <cell r="G2874">
            <v>0</v>
          </cell>
          <cell r="H2874">
            <v>3</v>
          </cell>
          <cell r="I2874">
            <v>295</v>
          </cell>
          <cell r="J2874">
            <v>5500</v>
          </cell>
          <cell r="K2874">
            <v>0.05</v>
          </cell>
          <cell r="N2874" t="str">
            <v>Zitting mosterdgeel DAW Eames Plastic Armchair</v>
          </cell>
          <cell r="R2874" t="str">
            <v>Seat mustard yellow DAW Eames Plastic Armchair</v>
          </cell>
          <cell r="T2874">
            <v>28.5</v>
          </cell>
        </row>
        <row r="2875">
          <cell r="A2875">
            <v>5665</v>
          </cell>
          <cell r="B2875" t="str">
            <v>Mietartikel</v>
          </cell>
          <cell r="C2875" t="str">
            <v>Designerstühle</v>
          </cell>
          <cell r="D2875" t="str">
            <v>DAW Untergestell schwarz</v>
          </cell>
          <cell r="E2875" t="str">
            <v>(kombi mit Sitzschale DAW Eames Plastic Armchair)</v>
          </cell>
          <cell r="F2875">
            <v>19.75</v>
          </cell>
          <cell r="G2875">
            <v>0</v>
          </cell>
          <cell r="H2875">
            <v>3</v>
          </cell>
          <cell r="I2875">
            <v>297</v>
          </cell>
          <cell r="J2875">
            <v>3500</v>
          </cell>
          <cell r="K2875">
            <v>0.125</v>
          </cell>
          <cell r="N2875" t="str">
            <v>DAW onderstel zwart</v>
          </cell>
          <cell r="O2875" t="str">
            <v>(combi met zitting DAW Eames Plastic Armchair)</v>
          </cell>
          <cell r="P2875" t="str">
            <v>Châssis DAW noir</v>
          </cell>
          <cell r="R2875" t="str">
            <v>DAW frame black</v>
          </cell>
          <cell r="S2875" t="str">
            <v>(combi with seat DAW Eames Plastic Armchair)</v>
          </cell>
          <cell r="T2875">
            <v>49.5</v>
          </cell>
        </row>
        <row r="2876">
          <cell r="A2876">
            <v>5666</v>
          </cell>
          <cell r="B2876" t="str">
            <v>Mietartikel</v>
          </cell>
          <cell r="C2876" t="str">
            <v>Designerstühle</v>
          </cell>
          <cell r="D2876" t="str">
            <v>Sitzschale granitgrau DAW Eames Plastic Armchair</v>
          </cell>
          <cell r="E2876" t="str">
            <v>(kombi mit Untergestell DAW/LAR Eames)</v>
          </cell>
          <cell r="F2876">
            <v>5.75</v>
          </cell>
          <cell r="G2876">
            <v>0</v>
          </cell>
          <cell r="H2876">
            <v>3</v>
          </cell>
          <cell r="I2876">
            <v>425</v>
          </cell>
          <cell r="J2876">
            <v>5500</v>
          </cell>
          <cell r="K2876">
            <v>0.05</v>
          </cell>
          <cell r="N2876" t="str">
            <v>Zitting granietgrijs DAW Eames Plastic Armchair</v>
          </cell>
          <cell r="R2876" t="str">
            <v>Seat granite grey DAW Eames Plastic Armchair</v>
          </cell>
          <cell r="T2876">
            <v>28.5</v>
          </cell>
        </row>
        <row r="2877">
          <cell r="A2877">
            <v>5667</v>
          </cell>
          <cell r="B2877" t="str">
            <v>Mietartikel</v>
          </cell>
          <cell r="C2877" t="str">
            <v>Küchengeräte</v>
          </cell>
          <cell r="D2877" t="str">
            <v>Paella-Gasbrenner Vigo Chromstahl 80*80*H90 cm</v>
          </cell>
          <cell r="E2877" t="str">
            <v>- geeignet für Propangas</v>
          </cell>
          <cell r="F2877">
            <v>65</v>
          </cell>
          <cell r="G2877">
            <v>13.5</v>
          </cell>
          <cell r="H2877">
            <v>0</v>
          </cell>
          <cell r="I2877">
            <v>797.5</v>
          </cell>
          <cell r="J2877">
            <v>20000</v>
          </cell>
          <cell r="K2877">
            <v>1</v>
          </cell>
          <cell r="N2877" t="str">
            <v>Paella-gasgrill Vigo roestvrij staal 80*80*H90 cm</v>
          </cell>
          <cell r="O2877" t="str">
            <v>- geschikt voor propaangas</v>
          </cell>
          <cell r="P2877" t="str">
            <v>Brûleur Paëlla Vigo en acier chromé 80*80*H90 cm</v>
          </cell>
          <cell r="Q2877" t="str">
            <v>(propane)</v>
          </cell>
          <cell r="R2877" t="str">
            <v>Paella-gas burner Vigo stainless steel 80*80*H90 cm</v>
          </cell>
          <cell r="S2877" t="str">
            <v>- on propane gas</v>
          </cell>
          <cell r="T2877">
            <v>165</v>
          </cell>
        </row>
        <row r="2878">
          <cell r="A2878">
            <v>5668</v>
          </cell>
          <cell r="B2878" t="str">
            <v>Mietartikel</v>
          </cell>
          <cell r="C2878" t="str">
            <v>Küchengeräte</v>
          </cell>
          <cell r="D2878" t="str">
            <v>Paella-Pfanne Vigo mit 2 Griffen Ø80*H5 cm</v>
          </cell>
          <cell r="F2878">
            <v>11</v>
          </cell>
          <cell r="G2878">
            <v>6.5</v>
          </cell>
          <cell r="H2878">
            <v>0</v>
          </cell>
          <cell r="I2878">
            <v>82.5</v>
          </cell>
          <cell r="J2878">
            <v>15000</v>
          </cell>
          <cell r="K2878">
            <v>0.2</v>
          </cell>
          <cell r="N2878" t="str">
            <v>Paella-pan Vigo met 2 handvaten Ø80*H5 cm</v>
          </cell>
          <cell r="P2878" t="str">
            <v>Poêle Paëlla Vigo avec deux poignées ø80*H5 cm</v>
          </cell>
          <cell r="R2878" t="str">
            <v>Paella-pan with Vigo with 2 handles Ø80*H5 cm</v>
          </cell>
          <cell r="T2878">
            <v>33</v>
          </cell>
        </row>
        <row r="2879">
          <cell r="A2879">
            <v>5671</v>
          </cell>
          <cell r="B2879" t="str">
            <v>Mietartikel</v>
          </cell>
          <cell r="C2879" t="str">
            <v>Vorlegebesteck</v>
          </cell>
          <cell r="D2879" t="str">
            <v>Servierlöffel Pure L32 cm</v>
          </cell>
          <cell r="F2879">
            <v>0.55000000000000004</v>
          </cell>
          <cell r="G2879">
            <v>0.11</v>
          </cell>
          <cell r="H2879">
            <v>0</v>
          </cell>
          <cell r="I2879">
            <v>11</v>
          </cell>
          <cell r="J2879">
            <v>110</v>
          </cell>
          <cell r="K2879">
            <v>2.5000000000000001E-3</v>
          </cell>
          <cell r="N2879" t="str">
            <v>Opscheplepel Pure L32 cm</v>
          </cell>
          <cell r="P2879" t="str">
            <v>Cuiller Pure L32 cm</v>
          </cell>
          <cell r="R2879" t="str">
            <v>Serving spoon Pure L32 cm</v>
          </cell>
          <cell r="T2879">
            <v>1.68</v>
          </cell>
        </row>
        <row r="2880">
          <cell r="A2880">
            <v>5672</v>
          </cell>
          <cell r="B2880" t="str">
            <v>Mietartikel</v>
          </cell>
          <cell r="C2880" t="str">
            <v>Vorlegebesteck</v>
          </cell>
          <cell r="D2880" t="str">
            <v>Wurstzange Pure L35 cm</v>
          </cell>
          <cell r="F2880">
            <v>0.55000000000000004</v>
          </cell>
          <cell r="G2880">
            <v>0.11</v>
          </cell>
          <cell r="H2880">
            <v>0</v>
          </cell>
          <cell r="I2880">
            <v>18</v>
          </cell>
          <cell r="J2880">
            <v>200</v>
          </cell>
          <cell r="K2880">
            <v>5.0000000000000001E-3</v>
          </cell>
          <cell r="N2880" t="str">
            <v>Worsttang Pure L35 cm</v>
          </cell>
          <cell r="P2880" t="str">
            <v>Pince à saucisson Pure L35 cm</v>
          </cell>
          <cell r="R2880" t="str">
            <v>Sausage tongs Pure L35 cm</v>
          </cell>
          <cell r="T2880">
            <v>1.68</v>
          </cell>
        </row>
        <row r="2881">
          <cell r="A2881">
            <v>5673</v>
          </cell>
          <cell r="B2881" t="str">
            <v>Mietartikel</v>
          </cell>
          <cell r="C2881" t="str">
            <v>Vorlegebesteck</v>
          </cell>
          <cell r="D2881" t="str">
            <v>Servierlöffel perforiert Pure L32 cm</v>
          </cell>
          <cell r="F2881">
            <v>0.55000000000000004</v>
          </cell>
          <cell r="G2881">
            <v>0.11</v>
          </cell>
          <cell r="H2881">
            <v>0</v>
          </cell>
          <cell r="I2881">
            <v>12</v>
          </cell>
          <cell r="J2881">
            <v>100</v>
          </cell>
          <cell r="K2881">
            <v>2.5000000000000001E-3</v>
          </cell>
          <cell r="N2881" t="str">
            <v>Opscheplepel Pure geperforeerd L32 cm</v>
          </cell>
          <cell r="P2881" t="str">
            <v>Cuiller perforée Pure L32 cm</v>
          </cell>
          <cell r="R2881" t="str">
            <v>Perforated spoon Pure L32 cm</v>
          </cell>
          <cell r="T2881">
            <v>1.68</v>
          </cell>
        </row>
        <row r="2882">
          <cell r="A2882">
            <v>5674</v>
          </cell>
          <cell r="B2882" t="str">
            <v>Mietartikel</v>
          </cell>
          <cell r="C2882" t="str">
            <v>Vorlegebesteck</v>
          </cell>
          <cell r="D2882" t="str">
            <v>Grillzange Pure L42 cm</v>
          </cell>
          <cell r="F2882">
            <v>0.55000000000000004</v>
          </cell>
          <cell r="G2882">
            <v>0.11</v>
          </cell>
          <cell r="H2882">
            <v>0</v>
          </cell>
          <cell r="I2882">
            <v>18</v>
          </cell>
          <cell r="J2882">
            <v>450</v>
          </cell>
          <cell r="K2882">
            <v>5.0000000000000001E-3</v>
          </cell>
          <cell r="N2882" t="str">
            <v>Barbecuetang Pure L42 cm</v>
          </cell>
          <cell r="P2882" t="str">
            <v>Pince à barbecue Pure L42 cm</v>
          </cell>
          <cell r="R2882" t="str">
            <v>Barbecue tongs Pure L42 cm</v>
          </cell>
          <cell r="T2882">
            <v>1.68</v>
          </cell>
        </row>
        <row r="2883">
          <cell r="A2883">
            <v>5675</v>
          </cell>
          <cell r="B2883" t="str">
            <v>Mietartikel</v>
          </cell>
          <cell r="C2883" t="str">
            <v>Vorlegebesteck</v>
          </cell>
          <cell r="D2883" t="str">
            <v>Käsemesser Pure L27 cm</v>
          </cell>
          <cell r="F2883">
            <v>0.55000000000000004</v>
          </cell>
          <cell r="G2883">
            <v>0.11</v>
          </cell>
          <cell r="H2883">
            <v>0</v>
          </cell>
          <cell r="I2883">
            <v>8.5</v>
          </cell>
          <cell r="J2883">
            <v>70</v>
          </cell>
          <cell r="K2883">
            <v>2.5000000000000001E-3</v>
          </cell>
          <cell r="N2883" t="str">
            <v>Kaasmes Pure L27 cm</v>
          </cell>
          <cell r="P2883" t="str">
            <v>Couteau à fromage Pure L27 cm</v>
          </cell>
          <cell r="R2883" t="str">
            <v>Cheese knife Pure L27 cm</v>
          </cell>
          <cell r="T2883">
            <v>1.68</v>
          </cell>
        </row>
        <row r="2884">
          <cell r="A2884">
            <v>5677</v>
          </cell>
          <cell r="B2884" t="str">
            <v>Mietartikel</v>
          </cell>
          <cell r="C2884" t="str">
            <v>Vorlegebesteck</v>
          </cell>
          <cell r="D2884" t="str">
            <v>Dressingkelle Pure 0,03 ltr L26.5 cm</v>
          </cell>
          <cell r="F2884">
            <v>0.55000000000000004</v>
          </cell>
          <cell r="G2884">
            <v>0.11</v>
          </cell>
          <cell r="H2884">
            <v>0</v>
          </cell>
          <cell r="I2884">
            <v>13.8</v>
          </cell>
          <cell r="J2884">
            <v>100</v>
          </cell>
          <cell r="K2884">
            <v>3.0000000000000001E-3</v>
          </cell>
          <cell r="N2884" t="str">
            <v>Dressinglepel Pure 0.03 ltr L26.5 cm</v>
          </cell>
          <cell r="P2884" t="str">
            <v>Louche pour vinaigrette Pure 0.03 ltr L26.5 cm</v>
          </cell>
          <cell r="R2884" t="str">
            <v>Dressing ladle Pure 0.03 ltr L26.5 cm</v>
          </cell>
          <cell r="T2884">
            <v>1.68</v>
          </cell>
        </row>
        <row r="2885">
          <cell r="A2885">
            <v>5678</v>
          </cell>
          <cell r="B2885" t="str">
            <v>Mietartikel</v>
          </cell>
          <cell r="C2885" t="str">
            <v>Vorlegebesteck</v>
          </cell>
          <cell r="D2885" t="str">
            <v>Spaghettizange Pure L27 cm</v>
          </cell>
          <cell r="F2885">
            <v>0.55000000000000004</v>
          </cell>
          <cell r="G2885">
            <v>0.11</v>
          </cell>
          <cell r="H2885">
            <v>0</v>
          </cell>
          <cell r="I2885">
            <v>11</v>
          </cell>
          <cell r="J2885">
            <v>90</v>
          </cell>
          <cell r="K2885">
            <v>3.0000000000000001E-3</v>
          </cell>
          <cell r="N2885" t="str">
            <v>Spaghetti tang Pure L27 cm</v>
          </cell>
          <cell r="P2885" t="str">
            <v>Pince à Spaghetti Pure L27 cm</v>
          </cell>
          <cell r="R2885" t="str">
            <v>Spaghetti tongs Pure L27 cm</v>
          </cell>
          <cell r="T2885">
            <v>1.68</v>
          </cell>
        </row>
        <row r="2886">
          <cell r="A2886">
            <v>5679</v>
          </cell>
          <cell r="B2886" t="str">
            <v>Mietartikel</v>
          </cell>
          <cell r="C2886" t="str">
            <v>Vorlegebesteck</v>
          </cell>
          <cell r="D2886" t="str">
            <v>Spaghettiheber Pure L31 cm</v>
          </cell>
          <cell r="F2886">
            <v>0.55000000000000004</v>
          </cell>
          <cell r="G2886">
            <v>0.11</v>
          </cell>
          <cell r="H2886">
            <v>0</v>
          </cell>
          <cell r="I2886">
            <v>12</v>
          </cell>
          <cell r="J2886">
            <v>100</v>
          </cell>
          <cell r="K2886">
            <v>2.5000000000000001E-3</v>
          </cell>
          <cell r="N2886" t="str">
            <v>Spaghetti opscheplepel Pure L31 cm</v>
          </cell>
          <cell r="P2886" t="str">
            <v>Cuiller Spaghetti Pure L31 cm</v>
          </cell>
          <cell r="R2886" t="str">
            <v>Spaghetti server Pure L31 cm</v>
          </cell>
          <cell r="T2886">
            <v>1.68</v>
          </cell>
        </row>
        <row r="2887">
          <cell r="A2887">
            <v>5683</v>
          </cell>
          <cell r="B2887" t="str">
            <v>Mietartikel</v>
          </cell>
          <cell r="C2887" t="str">
            <v>Vorlegebesteck</v>
          </cell>
          <cell r="D2887" t="str">
            <v>Salatgabel Pure L30 cm</v>
          </cell>
          <cell r="F2887">
            <v>0.55000000000000004</v>
          </cell>
          <cell r="G2887">
            <v>0.11</v>
          </cell>
          <cell r="H2887">
            <v>0</v>
          </cell>
          <cell r="I2887">
            <v>11</v>
          </cell>
          <cell r="J2887">
            <v>90</v>
          </cell>
          <cell r="K2887">
            <v>2.5000000000000001E-3</v>
          </cell>
          <cell r="N2887" t="str">
            <v>Saladevork Pure L30 cm</v>
          </cell>
          <cell r="P2887" t="str">
            <v>Fourchette pour salade Pure L30 cm</v>
          </cell>
          <cell r="R2887" t="str">
            <v>Salad fork Pure L30 cm</v>
          </cell>
          <cell r="T2887">
            <v>1.68</v>
          </cell>
        </row>
        <row r="2888">
          <cell r="A2888">
            <v>5684</v>
          </cell>
          <cell r="B2888" t="str">
            <v>Mietartikel</v>
          </cell>
          <cell r="C2888" t="str">
            <v>Vorlegebesteck</v>
          </cell>
          <cell r="D2888" t="str">
            <v>Salatlöffel Pure L30 cm</v>
          </cell>
          <cell r="F2888">
            <v>0.55000000000000004</v>
          </cell>
          <cell r="G2888">
            <v>0.11</v>
          </cell>
          <cell r="H2888">
            <v>0</v>
          </cell>
          <cell r="I2888">
            <v>11</v>
          </cell>
          <cell r="J2888">
            <v>90</v>
          </cell>
          <cell r="K2888">
            <v>2.5000000000000001E-3</v>
          </cell>
          <cell r="N2888" t="str">
            <v>Saladelepel Pure L30 cm</v>
          </cell>
          <cell r="P2888" t="str">
            <v>Cuiller pour salade Pure L30 cm</v>
          </cell>
          <cell r="R2888" t="str">
            <v>Salad spoon Pure L30 cm</v>
          </cell>
          <cell r="T2888">
            <v>1.68</v>
          </cell>
        </row>
        <row r="2889">
          <cell r="A2889">
            <v>5686</v>
          </cell>
          <cell r="B2889" t="str">
            <v>Mietartikel</v>
          </cell>
          <cell r="C2889" t="str">
            <v>Vorlegebesteck</v>
          </cell>
          <cell r="D2889" t="str">
            <v>Tortenheber Pure L28 cm</v>
          </cell>
          <cell r="F2889">
            <v>0.55000000000000004</v>
          </cell>
          <cell r="G2889">
            <v>0.11</v>
          </cell>
          <cell r="H2889">
            <v>0</v>
          </cell>
          <cell r="I2889">
            <v>12</v>
          </cell>
          <cell r="J2889">
            <v>140</v>
          </cell>
          <cell r="K2889">
            <v>2.5000000000000001E-3</v>
          </cell>
          <cell r="N2889" t="str">
            <v>Taartschep Pure L28 cm</v>
          </cell>
          <cell r="P2889" t="str">
            <v>Pelle à tarte Pure L28 cm</v>
          </cell>
          <cell r="R2889" t="str">
            <v>Cake lifter Pure L28 cm</v>
          </cell>
          <cell r="T2889">
            <v>1.68</v>
          </cell>
        </row>
        <row r="2890">
          <cell r="A2890">
            <v>5687</v>
          </cell>
          <cell r="B2890" t="str">
            <v>Mietartikel</v>
          </cell>
          <cell r="C2890" t="str">
            <v>Vorlegebesteck</v>
          </cell>
          <cell r="D2890" t="str">
            <v>Saucenkelle Pure 0,025 ltr L22 cm</v>
          </cell>
          <cell r="F2890">
            <v>0.55000000000000004</v>
          </cell>
          <cell r="G2890">
            <v>0.11</v>
          </cell>
          <cell r="H2890">
            <v>0</v>
          </cell>
          <cell r="I2890">
            <v>11</v>
          </cell>
          <cell r="J2890">
            <v>90</v>
          </cell>
          <cell r="K2890">
            <v>2.5000000000000001E-3</v>
          </cell>
          <cell r="N2890" t="str">
            <v>Sauslepel Pure 0.025 ltr L22 cm</v>
          </cell>
          <cell r="P2890" t="str">
            <v>Louche à potage Pure 0.025 ltr L22 cm</v>
          </cell>
          <cell r="R2890" t="str">
            <v>Sauce ladle Pure 0.025 ltr L22 cm</v>
          </cell>
          <cell r="T2890">
            <v>1.68</v>
          </cell>
        </row>
        <row r="2891">
          <cell r="A2891">
            <v>5688</v>
          </cell>
          <cell r="B2891" t="str">
            <v>Mietartikel</v>
          </cell>
          <cell r="C2891" t="str">
            <v>Vorlegebesteck</v>
          </cell>
          <cell r="D2891" t="str">
            <v>Suppenschöpfer Pure 0,1 ltr L26 cm</v>
          </cell>
          <cell r="F2891">
            <v>0.55000000000000004</v>
          </cell>
          <cell r="G2891">
            <v>0.11</v>
          </cell>
          <cell r="H2891">
            <v>0</v>
          </cell>
          <cell r="I2891">
            <v>15</v>
          </cell>
          <cell r="J2891">
            <v>150</v>
          </cell>
          <cell r="K2891">
            <v>2.5000000000000001E-3</v>
          </cell>
          <cell r="N2891" t="str">
            <v>Soep opscheplepel Pure 0.1 ltr L26 cm</v>
          </cell>
          <cell r="P2891" t="str">
            <v>Louche à potage Pure 0.1 ltr L26 cm</v>
          </cell>
          <cell r="R2891" t="str">
            <v>Soup ladle Pure 0.1 ltr L26 cm</v>
          </cell>
          <cell r="T2891">
            <v>1.68</v>
          </cell>
        </row>
        <row r="2892">
          <cell r="A2892">
            <v>5691</v>
          </cell>
          <cell r="B2892" t="str">
            <v>Mietartikel</v>
          </cell>
          <cell r="C2892" t="str">
            <v>Vorlegebesteck</v>
          </cell>
          <cell r="D2892" t="str">
            <v>Tranchiermesser Pure L31 cm</v>
          </cell>
          <cell r="F2892">
            <v>0.55000000000000004</v>
          </cell>
          <cell r="G2892">
            <v>0.11</v>
          </cell>
          <cell r="H2892">
            <v>0</v>
          </cell>
          <cell r="I2892">
            <v>10.5</v>
          </cell>
          <cell r="J2892">
            <v>90</v>
          </cell>
          <cell r="K2892">
            <v>2.5000000000000001E-3</v>
          </cell>
          <cell r="N2892" t="str">
            <v>Trancheermes Pure L31 cm</v>
          </cell>
          <cell r="P2892" t="str">
            <v>Couteau pour trancher Pure L31 cm</v>
          </cell>
          <cell r="R2892" t="str">
            <v>Carving knife Pure L31 cm</v>
          </cell>
          <cell r="T2892">
            <v>1.68</v>
          </cell>
        </row>
        <row r="2893">
          <cell r="A2893">
            <v>5692</v>
          </cell>
          <cell r="B2893" t="str">
            <v>Mietartikel</v>
          </cell>
          <cell r="C2893" t="str">
            <v>Vorlegebesteck</v>
          </cell>
          <cell r="D2893" t="str">
            <v>Tranchiergabel Pure L32 cm</v>
          </cell>
          <cell r="F2893">
            <v>0.55000000000000004</v>
          </cell>
          <cell r="G2893">
            <v>0.11</v>
          </cell>
          <cell r="H2893">
            <v>0</v>
          </cell>
          <cell r="I2893">
            <v>10.5</v>
          </cell>
          <cell r="J2893">
            <v>80</v>
          </cell>
          <cell r="K2893">
            <v>2.5000000000000001E-3</v>
          </cell>
          <cell r="N2893" t="str">
            <v>Trancheervork Pure L32 cm</v>
          </cell>
          <cell r="P2893" t="str">
            <v>Fourchette pour trancher Pure L32 cm</v>
          </cell>
          <cell r="R2893" t="str">
            <v>Carving Fork Pure L32 cm</v>
          </cell>
          <cell r="T2893">
            <v>1.68</v>
          </cell>
        </row>
        <row r="2894">
          <cell r="A2894">
            <v>5705</v>
          </cell>
          <cell r="B2894" t="str">
            <v>Mietartikel</v>
          </cell>
          <cell r="C2894" t="str">
            <v>Tischwäsche</v>
          </cell>
          <cell r="D2894" t="str">
            <v>Tischüberzug Velours Ø120 grau</v>
          </cell>
          <cell r="F2894">
            <v>41</v>
          </cell>
          <cell r="G2894">
            <v>0</v>
          </cell>
          <cell r="H2894">
            <v>4.75</v>
          </cell>
          <cell r="I2894">
            <v>92.4</v>
          </cell>
          <cell r="J2894">
            <v>3000</v>
          </cell>
          <cell r="K2894">
            <v>7.0000000000000007E-2</v>
          </cell>
          <cell r="N2894" t="str">
            <v>Tafelhoes velours Ø120 grijs</v>
          </cell>
          <cell r="P2894" t="str">
            <v>Juponnage de table suede Ø 120 Gris</v>
          </cell>
          <cell r="R2894" t="str">
            <v>Table cover suede Ø120 grey</v>
          </cell>
          <cell r="T2894">
            <v>0</v>
          </cell>
        </row>
        <row r="2895">
          <cell r="A2895">
            <v>5706</v>
          </cell>
          <cell r="B2895" t="str">
            <v>Mietartikel</v>
          </cell>
          <cell r="C2895" t="str">
            <v>Tischwäsche</v>
          </cell>
          <cell r="D2895" t="str">
            <v>Tischüberzug Velours Ø120 schwarz</v>
          </cell>
          <cell r="F2895">
            <v>41</v>
          </cell>
          <cell r="G2895">
            <v>0</v>
          </cell>
          <cell r="H2895">
            <v>4.75</v>
          </cell>
          <cell r="I2895">
            <v>92.4</v>
          </cell>
          <cell r="J2895">
            <v>3000</v>
          </cell>
          <cell r="K2895">
            <v>7.0000000000000007E-2</v>
          </cell>
          <cell r="N2895" t="str">
            <v>Tafelhoes velours Ø120 zwart</v>
          </cell>
          <cell r="P2895" t="str">
            <v>Juponnage de table suede Ø 120 Noir</v>
          </cell>
          <cell r="R2895" t="str">
            <v>Table cover suede Ø120 black</v>
          </cell>
          <cell r="T2895">
            <v>0</v>
          </cell>
        </row>
        <row r="2896">
          <cell r="A2896">
            <v>5707</v>
          </cell>
          <cell r="B2896" t="str">
            <v>Mietartikel</v>
          </cell>
          <cell r="C2896" t="str">
            <v>Tischwäsche</v>
          </cell>
          <cell r="D2896" t="str">
            <v>Tischüberzug Velours Ø120 weiß</v>
          </cell>
          <cell r="F2896">
            <v>41</v>
          </cell>
          <cell r="G2896">
            <v>0</v>
          </cell>
          <cell r="H2896">
            <v>4.75</v>
          </cell>
          <cell r="I2896">
            <v>92.4</v>
          </cell>
          <cell r="J2896">
            <v>3000</v>
          </cell>
          <cell r="K2896">
            <v>7.0000000000000007E-2</v>
          </cell>
          <cell r="N2896" t="str">
            <v>Tafelhoes velours Ø120 wit</v>
          </cell>
          <cell r="P2896" t="str">
            <v>Juponnage de table suede Ø 120 Blanc</v>
          </cell>
          <cell r="R2896" t="str">
            <v>Table cover suede Ø120 white</v>
          </cell>
          <cell r="T2896">
            <v>0</v>
          </cell>
        </row>
        <row r="2897">
          <cell r="A2897">
            <v>5708</v>
          </cell>
          <cell r="B2897" t="str">
            <v>Mietartikel</v>
          </cell>
          <cell r="C2897" t="str">
            <v>Tischwäsche</v>
          </cell>
          <cell r="D2897" t="str">
            <v>Tischüberzug Velours Ø120 schoko</v>
          </cell>
          <cell r="F2897">
            <v>41</v>
          </cell>
          <cell r="G2897">
            <v>0</v>
          </cell>
          <cell r="H2897">
            <v>4.75</v>
          </cell>
          <cell r="I2897">
            <v>92.4</v>
          </cell>
          <cell r="J2897">
            <v>3000</v>
          </cell>
          <cell r="K2897">
            <v>7.0000000000000007E-2</v>
          </cell>
          <cell r="N2897" t="str">
            <v>Tafelhoes velours Ø120 chocoladebruin</v>
          </cell>
          <cell r="P2897" t="str">
            <v>Juponnage de table suede Ø 120 Chocolat</v>
          </cell>
          <cell r="R2897" t="str">
            <v>Table cover suede Ø120 Chocolate</v>
          </cell>
          <cell r="T2897">
            <v>0</v>
          </cell>
        </row>
        <row r="2898">
          <cell r="A2898">
            <v>5711</v>
          </cell>
          <cell r="B2898" t="str">
            <v>Mietartikel</v>
          </cell>
          <cell r="C2898" t="str">
            <v>Lounge Möbel</v>
          </cell>
          <cell r="D2898" t="str">
            <v>Aluminium Chair EA 108 weiß drehbar mit Armlehnen</v>
          </cell>
          <cell r="E2898" t="str">
            <v>B58*T59*H83 SH40 cm</v>
          </cell>
          <cell r="F2898">
            <v>149</v>
          </cell>
          <cell r="G2898">
            <v>0</v>
          </cell>
          <cell r="H2898">
            <v>20</v>
          </cell>
          <cell r="I2898">
            <v>2925</v>
          </cell>
          <cell r="J2898">
            <v>12500</v>
          </cell>
          <cell r="K2898">
            <v>0.42499999999999999</v>
          </cell>
          <cell r="N2898" t="str">
            <v>Aluminium Chair EA 108 wit draaibaar met armleuningen</v>
          </cell>
          <cell r="O2898" t="str">
            <v>B58*D59*H83 cm ZH40 cm</v>
          </cell>
          <cell r="P2898" t="str">
            <v>Chaise Aluminium EA 108 blanc pivotant avec accoudoirs</v>
          </cell>
          <cell r="Q2898" t="str">
            <v>L58*P59*H83 HS40 cm</v>
          </cell>
          <cell r="R2898" t="str">
            <v>EA 108 swivel aluminium chair white with armrests</v>
          </cell>
          <cell r="S2898" t="str">
            <v>W58*D59*H83 cm SH40 cm</v>
          </cell>
          <cell r="T2898">
            <v>265</v>
          </cell>
        </row>
        <row r="2899">
          <cell r="A2899">
            <v>5712</v>
          </cell>
          <cell r="B2899" t="str">
            <v>Mietartikel</v>
          </cell>
          <cell r="C2899" t="str">
            <v>Lounge Möbel</v>
          </cell>
          <cell r="D2899" t="str">
            <v>Aluminium Chair EA 108 schwarz drehbar mit Armlehnen</v>
          </cell>
          <cell r="E2899" t="str">
            <v>B58*T59*H83 SH40 cm</v>
          </cell>
          <cell r="F2899">
            <v>149</v>
          </cell>
          <cell r="G2899">
            <v>0</v>
          </cell>
          <cell r="H2899">
            <v>20</v>
          </cell>
          <cell r="I2899">
            <v>2925</v>
          </cell>
          <cell r="J2899">
            <v>12500</v>
          </cell>
          <cell r="K2899">
            <v>0.42499999999999999</v>
          </cell>
          <cell r="N2899" t="str">
            <v>Aluminium Chair EA 108 zwart draaibaar met armleuningen</v>
          </cell>
          <cell r="O2899" t="str">
            <v>B58*D59*H83 cm ZH40 cm</v>
          </cell>
          <cell r="P2899" t="str">
            <v>Chaise Aluminium EA 108 noir pivotant avec accoudoirs</v>
          </cell>
          <cell r="Q2899" t="str">
            <v>L58*P59*H83 HS40 cm</v>
          </cell>
          <cell r="R2899" t="str">
            <v>EA 108 swivel aluminium chair black with armrests</v>
          </cell>
          <cell r="S2899" t="str">
            <v>W58*D59*H83 cm SH40 cm</v>
          </cell>
          <cell r="T2899">
            <v>265</v>
          </cell>
        </row>
        <row r="2900">
          <cell r="A2900">
            <v>5721</v>
          </cell>
          <cell r="B2900" t="str">
            <v>Mietartikel</v>
          </cell>
          <cell r="C2900" t="str">
            <v>Lounge Möbel</v>
          </cell>
          <cell r="D2900" t="str">
            <v>Aluminium Chair EA 117 weiß drehbar mit Armlehnen</v>
          </cell>
          <cell r="E2900" t="str">
            <v>auf Rollen B58*T59*H83-95 SH38-50 cm</v>
          </cell>
          <cell r="F2900">
            <v>159</v>
          </cell>
          <cell r="G2900">
            <v>0</v>
          </cell>
          <cell r="H2900">
            <v>20</v>
          </cell>
          <cell r="I2900">
            <v>3000</v>
          </cell>
          <cell r="J2900">
            <v>15000</v>
          </cell>
          <cell r="K2900">
            <v>0.42499999999999999</v>
          </cell>
          <cell r="N2900" t="str">
            <v>Aluminium Chair EA 117 wit draaibaar met armleuningen</v>
          </cell>
          <cell r="O2900" t="str">
            <v>op wieltjes B58*D59*H83-95 cm ZH38-50 cm</v>
          </cell>
          <cell r="P2900" t="str">
            <v>Chaise Aluminium EA 117 blanc pivotant avec accoudoirs</v>
          </cell>
          <cell r="R2900" t="str">
            <v>EA 117 swivel aluminium chair white with armrests</v>
          </cell>
          <cell r="S2900" t="str">
            <v>and castors W58*D59*H83-95 cm SH38-50 cm</v>
          </cell>
          <cell r="T2900">
            <v>285</v>
          </cell>
        </row>
        <row r="2901">
          <cell r="A2901">
            <v>5722</v>
          </cell>
          <cell r="B2901" t="str">
            <v>Mietartikel</v>
          </cell>
          <cell r="C2901" t="str">
            <v>Lounge Möbel</v>
          </cell>
          <cell r="D2901" t="str">
            <v>Aluminium Chair EA 117 schwarz drehbar mit Armlehnen</v>
          </cell>
          <cell r="E2901" t="str">
            <v>auf Rollen B58*T59*H83-95 SH38-50cm</v>
          </cell>
          <cell r="F2901">
            <v>159</v>
          </cell>
          <cell r="G2901">
            <v>0</v>
          </cell>
          <cell r="H2901">
            <v>20</v>
          </cell>
          <cell r="I2901">
            <v>3000</v>
          </cell>
          <cell r="J2901">
            <v>15000</v>
          </cell>
          <cell r="K2901">
            <v>0.42499999999999999</v>
          </cell>
          <cell r="N2901" t="str">
            <v>Aluminium Chair EA 117 zwart draaibaar met armleuningen</v>
          </cell>
          <cell r="O2901" t="str">
            <v>op wieltjes B58*D59*H83-95 cm ZH38-50cm</v>
          </cell>
          <cell r="P2901" t="str">
            <v>Chaise Aluminium EA 117 noir pivotant avec accoudoirs</v>
          </cell>
          <cell r="R2901" t="str">
            <v>EA 117 swivel aluminium chair black with armrests</v>
          </cell>
          <cell r="S2901" t="str">
            <v>and castors W58*D59*H83-95 cm SH38-50cm</v>
          </cell>
          <cell r="T2901">
            <v>285</v>
          </cell>
        </row>
        <row r="2902">
          <cell r="A2902">
            <v>5723</v>
          </cell>
          <cell r="B2902" t="str">
            <v>Mietartikel</v>
          </cell>
          <cell r="C2902" t="str">
            <v>Lounge Möbel</v>
          </cell>
          <cell r="D2902" t="str">
            <v>Stuhlgleiter für Aluminium Chair EA 117</v>
          </cell>
          <cell r="F2902">
            <v>0</v>
          </cell>
          <cell r="G2902">
            <v>0</v>
          </cell>
          <cell r="H2902">
            <v>0</v>
          </cell>
          <cell r="I2902">
            <v>25.3</v>
          </cell>
          <cell r="J2902">
            <v>0</v>
          </cell>
          <cell r="K2902">
            <v>0</v>
          </cell>
          <cell r="N2902" t="str">
            <v>Stoelpootglijder voor Aluminium Chair EA 117</v>
          </cell>
          <cell r="R2902" t="str">
            <v>Chair glides for Aluminium Chair EA 117</v>
          </cell>
          <cell r="T2902">
            <v>0</v>
          </cell>
        </row>
        <row r="2903">
          <cell r="A2903">
            <v>5724</v>
          </cell>
          <cell r="B2903" t="str">
            <v>Mietartikel</v>
          </cell>
          <cell r="C2903" t="str">
            <v>Lounge Möbel</v>
          </cell>
          <cell r="D2903" t="str">
            <v>Aluminium Chair EA 117 cognac drehbar mit Armlehnen</v>
          </cell>
          <cell r="E2903" t="str">
            <v>auf Rollen B58*T59*H83-95 SH38-50 cm</v>
          </cell>
          <cell r="F2903">
            <v>159</v>
          </cell>
          <cell r="G2903">
            <v>0</v>
          </cell>
          <cell r="H2903">
            <v>20</v>
          </cell>
          <cell r="I2903">
            <v>3000</v>
          </cell>
          <cell r="J2903">
            <v>15000</v>
          </cell>
          <cell r="K2903">
            <v>0.42499999999999999</v>
          </cell>
          <cell r="N2903" t="str">
            <v>Aluminium Chair EA 117 cognac draaibaar met armleuningen</v>
          </cell>
          <cell r="O2903" t="str">
            <v>op wieltjes B58*D59*H83-95 cm ZH38-50 cm</v>
          </cell>
          <cell r="P2903" t="str">
            <v>Chaise Aluminium EA 117 cognac pivotant avec accoudoirs</v>
          </cell>
          <cell r="R2903" t="str">
            <v>EA 117 revolving aluminium chair cognac with armrests and</v>
          </cell>
          <cell r="S2903" t="str">
            <v>castors W58*D59*H83-95 cm SH38-50 cm</v>
          </cell>
          <cell r="T2903">
            <v>285</v>
          </cell>
        </row>
        <row r="2904">
          <cell r="A2904">
            <v>5725</v>
          </cell>
          <cell r="B2904" t="str">
            <v>Mietartikel</v>
          </cell>
          <cell r="C2904" t="str">
            <v>Tischwäsche</v>
          </cell>
          <cell r="D2904" t="str">
            <v>Tischüberzug Velours Ø150 grau</v>
          </cell>
          <cell r="F2904">
            <v>52</v>
          </cell>
          <cell r="G2904">
            <v>0</v>
          </cell>
          <cell r="H2904">
            <v>4.75</v>
          </cell>
          <cell r="I2904">
            <v>104.5</v>
          </cell>
          <cell r="J2904">
            <v>3000</v>
          </cell>
          <cell r="K2904">
            <v>7.0000000000000007E-2</v>
          </cell>
          <cell r="N2904" t="str">
            <v>Tafelhoes velours Ø150 grijs</v>
          </cell>
          <cell r="P2904" t="str">
            <v>Juponnage de table suede Ø 150 Gris</v>
          </cell>
          <cell r="R2904" t="str">
            <v>Table cover suede Ø150 grey</v>
          </cell>
          <cell r="T2904">
            <v>0</v>
          </cell>
        </row>
        <row r="2905">
          <cell r="A2905">
            <v>5726</v>
          </cell>
          <cell r="B2905" t="str">
            <v>Mietartikel</v>
          </cell>
          <cell r="C2905" t="str">
            <v>Tischwäsche</v>
          </cell>
          <cell r="D2905" t="str">
            <v>Tischüberzug Velours Ø150 schwarz</v>
          </cell>
          <cell r="F2905">
            <v>52</v>
          </cell>
          <cell r="G2905">
            <v>0</v>
          </cell>
          <cell r="H2905">
            <v>4.75</v>
          </cell>
          <cell r="I2905">
            <v>104.5</v>
          </cell>
          <cell r="J2905">
            <v>3000</v>
          </cell>
          <cell r="K2905">
            <v>7.0000000000000007E-2</v>
          </cell>
          <cell r="N2905" t="str">
            <v>Tafelhoes velours Ø150 zwart</v>
          </cell>
          <cell r="P2905" t="str">
            <v>Juponnage de table suede Ø 150 Noir</v>
          </cell>
          <cell r="R2905" t="str">
            <v>Table cover suede Ø150 black</v>
          </cell>
          <cell r="T2905">
            <v>0</v>
          </cell>
        </row>
        <row r="2906">
          <cell r="A2906">
            <v>5727</v>
          </cell>
          <cell r="B2906" t="str">
            <v>Mietartikel</v>
          </cell>
          <cell r="C2906" t="str">
            <v>Tischwäsche</v>
          </cell>
          <cell r="D2906" t="str">
            <v>Tischüberzug Velours Ø150 weiß</v>
          </cell>
          <cell r="F2906">
            <v>52</v>
          </cell>
          <cell r="G2906">
            <v>0</v>
          </cell>
          <cell r="H2906">
            <v>4.75</v>
          </cell>
          <cell r="I2906">
            <v>104.5</v>
          </cell>
          <cell r="J2906">
            <v>3000</v>
          </cell>
          <cell r="K2906">
            <v>7.0000000000000007E-2</v>
          </cell>
          <cell r="N2906" t="str">
            <v>Tafelhoes velours Ø150 wit</v>
          </cell>
          <cell r="P2906" t="str">
            <v>Juponnage de table suede Ø 150 Blanc</v>
          </cell>
          <cell r="R2906" t="str">
            <v>Table cover suede Ø150 white</v>
          </cell>
          <cell r="T2906">
            <v>0</v>
          </cell>
        </row>
        <row r="2907">
          <cell r="A2907">
            <v>5728</v>
          </cell>
          <cell r="B2907" t="str">
            <v>Mietartikel</v>
          </cell>
          <cell r="C2907" t="str">
            <v>Tischwäsche</v>
          </cell>
          <cell r="D2907" t="str">
            <v>Tischüberzug Velours Ø150 schoko</v>
          </cell>
          <cell r="F2907">
            <v>52</v>
          </cell>
          <cell r="G2907">
            <v>0</v>
          </cell>
          <cell r="H2907">
            <v>4.75</v>
          </cell>
          <cell r="I2907">
            <v>104.5</v>
          </cell>
          <cell r="J2907">
            <v>3000</v>
          </cell>
          <cell r="K2907">
            <v>7.0000000000000007E-2</v>
          </cell>
          <cell r="N2907" t="str">
            <v>Tafelhoes velours Ø150 chocoladebruin</v>
          </cell>
          <cell r="P2907" t="str">
            <v>Juponnage de table suede Ø 150 Chocolat</v>
          </cell>
          <cell r="R2907" t="str">
            <v>Table cover suede Ø150 Chocolate</v>
          </cell>
          <cell r="T2907">
            <v>0</v>
          </cell>
        </row>
        <row r="2908">
          <cell r="A2908">
            <v>5731</v>
          </cell>
          <cell r="B2908" t="str">
            <v>Mietartikel</v>
          </cell>
          <cell r="C2908" t="str">
            <v>Lounge Möbel</v>
          </cell>
          <cell r="D2908" t="str">
            <v>Eames Lounge Chair Leder weiss B84*T91*H84 SH38 cm</v>
          </cell>
          <cell r="F2908">
            <v>495</v>
          </cell>
          <cell r="G2908">
            <v>0</v>
          </cell>
          <cell r="H2908">
            <v>35</v>
          </cell>
          <cell r="I2908">
            <v>6050</v>
          </cell>
          <cell r="J2908">
            <v>50000</v>
          </cell>
          <cell r="K2908">
            <v>1.25</v>
          </cell>
          <cell r="N2908" t="str">
            <v>Eames Lounge Chair leder wit B84*D91*ZH38*H84 cm</v>
          </cell>
          <cell r="P2908" t="str">
            <v>Chaise Lounge Eames en cuir blanc LA84*P91*HS38*H84 cm</v>
          </cell>
          <cell r="R2908" t="str">
            <v>Eames lounge chair leather white W84*D91*H84 cm SH38 cm</v>
          </cell>
          <cell r="T2908">
            <v>950</v>
          </cell>
        </row>
        <row r="2909">
          <cell r="A2909">
            <v>5732</v>
          </cell>
          <cell r="B2909" t="str">
            <v>Mietartikel</v>
          </cell>
          <cell r="C2909" t="str">
            <v>Lounge Möbel</v>
          </cell>
          <cell r="D2909" t="str">
            <v>Eames Lounge Chair Ottoman Leder weiss B63*T50*H42 cm</v>
          </cell>
          <cell r="F2909">
            <v>95</v>
          </cell>
          <cell r="G2909">
            <v>0</v>
          </cell>
          <cell r="H2909">
            <v>18</v>
          </cell>
          <cell r="I2909">
            <v>2145</v>
          </cell>
          <cell r="J2909">
            <v>20000</v>
          </cell>
          <cell r="K2909">
            <v>0.25</v>
          </cell>
          <cell r="N2909" t="str">
            <v>Eames Lounge Chair Ottoman leder wit B63*D50*H42 cm ZH42 cm</v>
          </cell>
          <cell r="P2909" t="str">
            <v>Chaise Lounge Eames Ottoman en cuir blanc LA63*P50*H42 cm</v>
          </cell>
          <cell r="R2909" t="str">
            <v>Eames ottoman lounge chair leather white W63*D50*H42 cm</v>
          </cell>
          <cell r="S2909" t="str">
            <v>SH42 cm</v>
          </cell>
          <cell r="T2909">
            <v>165</v>
          </cell>
        </row>
        <row r="2910">
          <cell r="A2910">
            <v>5745</v>
          </cell>
          <cell r="B2910" t="str">
            <v>Mietartikel</v>
          </cell>
          <cell r="C2910" t="str">
            <v>Tischwäsche</v>
          </cell>
          <cell r="D2910" t="str">
            <v>Tischüberzug Velours Ø180 grau</v>
          </cell>
          <cell r="F2910">
            <v>62</v>
          </cell>
          <cell r="G2910">
            <v>0</v>
          </cell>
          <cell r="H2910">
            <v>6</v>
          </cell>
          <cell r="I2910">
            <v>148.5</v>
          </cell>
          <cell r="J2910">
            <v>5000</v>
          </cell>
          <cell r="K2910">
            <v>0.1</v>
          </cell>
          <cell r="N2910" t="str">
            <v>Tafelhoes velours Ø180 grijs</v>
          </cell>
          <cell r="P2910" t="str">
            <v>Juponnage de table suede Ø180 Gris</v>
          </cell>
          <cell r="R2910" t="str">
            <v>Table cover suede Ø180 grey</v>
          </cell>
          <cell r="T2910">
            <v>0</v>
          </cell>
        </row>
        <row r="2911">
          <cell r="A2911">
            <v>5746</v>
          </cell>
          <cell r="B2911" t="str">
            <v>Mietartikel</v>
          </cell>
          <cell r="C2911" t="str">
            <v>Tischwäsche</v>
          </cell>
          <cell r="D2911" t="str">
            <v>Tischüberzug Velours Ø180 schwarz</v>
          </cell>
          <cell r="F2911">
            <v>62</v>
          </cell>
          <cell r="G2911">
            <v>0</v>
          </cell>
          <cell r="H2911">
            <v>6</v>
          </cell>
          <cell r="I2911">
            <v>148.5</v>
          </cell>
          <cell r="J2911">
            <v>5000</v>
          </cell>
          <cell r="K2911">
            <v>0.1</v>
          </cell>
          <cell r="N2911" t="str">
            <v>Tafelhoes velours Ø180 zwart</v>
          </cell>
          <cell r="P2911" t="str">
            <v>Juponnage de table suede Ø 180 Noir</v>
          </cell>
          <cell r="R2911" t="str">
            <v>Table cover suede Ø180 black</v>
          </cell>
          <cell r="T2911">
            <v>0</v>
          </cell>
        </row>
        <row r="2912">
          <cell r="A2912">
            <v>5747</v>
          </cell>
          <cell r="B2912" t="str">
            <v>Mietartikel</v>
          </cell>
          <cell r="C2912" t="str">
            <v>Tischwäsche</v>
          </cell>
          <cell r="D2912" t="str">
            <v>Tischüberzug Velours Ø180 weiß</v>
          </cell>
          <cell r="F2912">
            <v>62</v>
          </cell>
          <cell r="G2912">
            <v>0</v>
          </cell>
          <cell r="H2912">
            <v>6</v>
          </cell>
          <cell r="I2912">
            <v>148.5</v>
          </cell>
          <cell r="J2912">
            <v>5000</v>
          </cell>
          <cell r="K2912">
            <v>0.1</v>
          </cell>
          <cell r="N2912" t="str">
            <v>Tafelhoes velours Ø180 wit</v>
          </cell>
          <cell r="P2912" t="str">
            <v>Juponnage de table suede Ø 180 Blanc</v>
          </cell>
          <cell r="R2912" t="str">
            <v>Table cover suede Ø180 white</v>
          </cell>
          <cell r="T2912">
            <v>0</v>
          </cell>
        </row>
        <row r="2913">
          <cell r="A2913">
            <v>5748</v>
          </cell>
          <cell r="B2913" t="str">
            <v>Mietartikel</v>
          </cell>
          <cell r="C2913" t="str">
            <v>Tischwäsche</v>
          </cell>
          <cell r="D2913" t="str">
            <v>Tischüberzug Velours Ø180 schoko</v>
          </cell>
          <cell r="F2913">
            <v>62</v>
          </cell>
          <cell r="G2913">
            <v>0</v>
          </cell>
          <cell r="H2913">
            <v>6</v>
          </cell>
          <cell r="I2913">
            <v>148.5</v>
          </cell>
          <cell r="J2913">
            <v>5000</v>
          </cell>
          <cell r="K2913">
            <v>0.1</v>
          </cell>
          <cell r="N2913" t="str">
            <v>Tafelhoes velours Ø180 chocoladebruin</v>
          </cell>
          <cell r="P2913" t="str">
            <v>Juponnage de table suede Ø 180 Chocolat</v>
          </cell>
          <cell r="R2913" t="str">
            <v>Table cover suede Ø180 Chocolate</v>
          </cell>
          <cell r="T2913">
            <v>0</v>
          </cell>
        </row>
        <row r="2914">
          <cell r="A2914">
            <v>5749</v>
          </cell>
          <cell r="B2914" t="str">
            <v>Mietartikel</v>
          </cell>
          <cell r="C2914" t="str">
            <v>Designerstühle</v>
          </cell>
          <cell r="D2914" t="str">
            <v>LAR Untergestell weiß</v>
          </cell>
          <cell r="E2914" t="str">
            <v>(kombi mit Sitzschale DAW Eames Plastic Armchair)</v>
          </cell>
          <cell r="F2914">
            <v>17.5</v>
          </cell>
          <cell r="G2914">
            <v>0</v>
          </cell>
          <cell r="H2914">
            <v>3</v>
          </cell>
          <cell r="I2914">
            <v>295</v>
          </cell>
          <cell r="J2914">
            <v>3500</v>
          </cell>
          <cell r="K2914">
            <v>0.125</v>
          </cell>
          <cell r="N2914" t="str">
            <v>LAR onderstel wit</v>
          </cell>
          <cell r="O2914" t="str">
            <v>(combi met zitting DAW Eames Plastic Armchair)</v>
          </cell>
          <cell r="P2914" t="str">
            <v>x</v>
          </cell>
          <cell r="R2914" t="str">
            <v>LAR frame white</v>
          </cell>
          <cell r="S2914" t="str">
            <v>(combi with seat DAW Eames Plastic Armchair)</v>
          </cell>
          <cell r="T2914">
            <v>49.5</v>
          </cell>
        </row>
        <row r="2915">
          <cell r="A2915">
            <v>5750</v>
          </cell>
          <cell r="B2915" t="str">
            <v>Mietartikel</v>
          </cell>
          <cell r="C2915" t="str">
            <v>Designerstühle</v>
          </cell>
          <cell r="D2915" t="str">
            <v>LAR Untergestell schwarz</v>
          </cell>
          <cell r="E2915" t="str">
            <v>(kombi mit Sitzschale DAW Eames Plastic Armchair)</v>
          </cell>
          <cell r="F2915">
            <v>17.5</v>
          </cell>
          <cell r="G2915">
            <v>0</v>
          </cell>
          <cell r="H2915">
            <v>3</v>
          </cell>
          <cell r="I2915">
            <v>295</v>
          </cell>
          <cell r="J2915">
            <v>3500</v>
          </cell>
          <cell r="K2915">
            <v>0.125</v>
          </cell>
          <cell r="N2915" t="str">
            <v>LAR onderstel zwart</v>
          </cell>
          <cell r="O2915" t="str">
            <v>(combi met zitting DAW Eames Plastic Armchair)</v>
          </cell>
          <cell r="P2915" t="str">
            <v>x</v>
          </cell>
          <cell r="R2915" t="str">
            <v>LAR frame black</v>
          </cell>
          <cell r="S2915" t="str">
            <v>(combi with seat DAW Eames Plastic Armchair)</v>
          </cell>
          <cell r="T2915">
            <v>49.5</v>
          </cell>
        </row>
        <row r="2916">
          <cell r="A2916">
            <v>5751</v>
          </cell>
          <cell r="B2916" t="str">
            <v>Mietartikel</v>
          </cell>
          <cell r="C2916" t="str">
            <v>Lounge Möbel</v>
          </cell>
          <cell r="D2916" t="str">
            <v>Eames Lounge Chair Leder schwarz B84*T91*H84 SH38 cm</v>
          </cell>
          <cell r="F2916">
            <v>495</v>
          </cell>
          <cell r="G2916">
            <v>0</v>
          </cell>
          <cell r="H2916">
            <v>35</v>
          </cell>
          <cell r="I2916">
            <v>6050</v>
          </cell>
          <cell r="J2916">
            <v>50000</v>
          </cell>
          <cell r="K2916">
            <v>1.25</v>
          </cell>
          <cell r="N2916" t="str">
            <v>Eames Lounge Chair leder zwart B84*D85-91*H84 cm ZH38 cm</v>
          </cell>
          <cell r="P2916" t="str">
            <v>Chaise Lounge Eames en cuir noir LA84*P91*HS38*H84 cm</v>
          </cell>
          <cell r="R2916" t="str">
            <v>Eames lounge chair leather black W84*D91*H84 cm SH38 cm</v>
          </cell>
          <cell r="T2916">
            <v>950</v>
          </cell>
        </row>
        <row r="2917">
          <cell r="A2917">
            <v>5752</v>
          </cell>
          <cell r="B2917" t="str">
            <v>Mietartikel</v>
          </cell>
          <cell r="C2917" t="str">
            <v>Lounge Möbel</v>
          </cell>
          <cell r="D2917" t="str">
            <v>Eames Lounge Chair Ottoman Leder schwarz B63*T50*H42 cm</v>
          </cell>
          <cell r="F2917">
            <v>95</v>
          </cell>
          <cell r="G2917">
            <v>0</v>
          </cell>
          <cell r="H2917">
            <v>18</v>
          </cell>
          <cell r="I2917">
            <v>2145</v>
          </cell>
          <cell r="J2917">
            <v>20000</v>
          </cell>
          <cell r="K2917">
            <v>0.25</v>
          </cell>
          <cell r="N2917" t="str">
            <v>Eames Lounge Chair Ottoman leder zwart</v>
          </cell>
          <cell r="O2917" t="str">
            <v>B63*D50*H42 cm ZH42 cm</v>
          </cell>
          <cell r="P2917" t="str">
            <v>Chaise Lounge Eames Ottoman en cuir noir LA63*P50*H42 cm</v>
          </cell>
          <cell r="R2917" t="str">
            <v>Eames ottoman lounge chair leather black W63*D50*H42 cm</v>
          </cell>
          <cell r="S2917" t="str">
            <v>SH42 cm</v>
          </cell>
          <cell r="T2917">
            <v>165</v>
          </cell>
        </row>
        <row r="2918">
          <cell r="A2918">
            <v>5755</v>
          </cell>
          <cell r="B2918" t="str">
            <v>Mietartikel</v>
          </cell>
          <cell r="C2918" t="str">
            <v>Beleuchtung</v>
          </cell>
          <cell r="D2918" t="str">
            <v>Akku Stehleuchte Giravolta schwarz touch 2W Ø15*H130 cm</v>
          </cell>
          <cell r="E2918" t="str">
            <v>laden via Micro USB</v>
          </cell>
          <cell r="F2918">
            <v>49</v>
          </cell>
          <cell r="G2918">
            <v>0</v>
          </cell>
          <cell r="H2918">
            <v>13</v>
          </cell>
          <cell r="I2918">
            <v>265</v>
          </cell>
          <cell r="J2918">
            <v>3300</v>
          </cell>
          <cell r="K2918">
            <v>0.4</v>
          </cell>
          <cell r="N2918" t="str">
            <v>Accu staande lamp Giravolta zwart touch 2W Ø15*H130 cm</v>
          </cell>
          <cell r="O2918" t="str">
            <v>opladen via Micro USB</v>
          </cell>
          <cell r="P2918" t="str">
            <v>Lampe Giravolta noir touch 2W Ø15*H130 cm</v>
          </cell>
          <cell r="Q2918" t="str">
            <v>sans fil &amp; rechargeable (mico USB)</v>
          </cell>
          <cell r="R2918" t="str">
            <v>Battery floorlamp Giravolta black touch 2W Ø15*H130 cm</v>
          </cell>
          <cell r="S2918" t="str">
            <v>charging via Micro USB</v>
          </cell>
          <cell r="T2918">
            <v>114.5</v>
          </cell>
        </row>
        <row r="2919">
          <cell r="A2919">
            <v>5757</v>
          </cell>
          <cell r="B2919" t="str">
            <v>Mietartikel</v>
          </cell>
          <cell r="C2919" t="str">
            <v>Beleuchtung</v>
          </cell>
          <cell r="D2919" t="str">
            <v>Akku Tischleuchte Giravolta medium nude-rosa touch</v>
          </cell>
          <cell r="E2919" t="str">
            <v>2W Ø15*H50 cm laden via Micro USB</v>
          </cell>
          <cell r="F2919">
            <v>42.5</v>
          </cell>
          <cell r="G2919">
            <v>0</v>
          </cell>
          <cell r="H2919">
            <v>9</v>
          </cell>
          <cell r="I2919">
            <v>195</v>
          </cell>
          <cell r="J2919">
            <v>1000</v>
          </cell>
          <cell r="K2919">
            <v>0.2</v>
          </cell>
          <cell r="N2919" t="str">
            <v>Accu tafellamp Giravolta medium nude-rose touch</v>
          </cell>
          <cell r="O2919" t="str">
            <v>2W Ø15*H50 cm opladen via Micro USB</v>
          </cell>
          <cell r="P2919" t="str">
            <v>Lampe Giravolta medium nude-rose touch</v>
          </cell>
          <cell r="Q2919" t="str">
            <v>2W Ø15*H50 cm sans fil &amp; rechargeable (micro USB)</v>
          </cell>
          <cell r="R2919" t="str">
            <v>Battery table lamp Giravolta medium nude-pink touch</v>
          </cell>
          <cell r="S2919" t="str">
            <v>2W Ø15*H50 cm charging via Micro USB</v>
          </cell>
          <cell r="T2919">
            <v>92.5</v>
          </cell>
        </row>
        <row r="2920">
          <cell r="A2920">
            <v>5758</v>
          </cell>
          <cell r="B2920" t="str">
            <v>Mietartikel</v>
          </cell>
          <cell r="C2920" t="str">
            <v>Beleuchtung</v>
          </cell>
          <cell r="D2920" t="str">
            <v>Akku Tischleuchte Giravolta medium salbei-grün touch</v>
          </cell>
          <cell r="E2920" t="str">
            <v>2W Ø15*H50 cm laden via Micro USB</v>
          </cell>
          <cell r="F2920">
            <v>42.5</v>
          </cell>
          <cell r="G2920">
            <v>0</v>
          </cell>
          <cell r="H2920">
            <v>9</v>
          </cell>
          <cell r="I2920">
            <v>195</v>
          </cell>
          <cell r="J2920">
            <v>1000</v>
          </cell>
          <cell r="K2920">
            <v>0.2</v>
          </cell>
          <cell r="N2920" t="str">
            <v>Accu tafellamp Giravolta medium salbei-groen touch</v>
          </cell>
          <cell r="O2920" t="str">
            <v>2W Ø15*H50 cm opladen via Micro USB</v>
          </cell>
          <cell r="P2920" t="str">
            <v>Lampe Giravolta medium vert sauge touch</v>
          </cell>
          <cell r="Q2920" t="str">
            <v>2W Ø15*H50 cm sans fil &amp; rechargeable (micro USB)</v>
          </cell>
          <cell r="R2920" t="str">
            <v>Battery table lamp Giravolta medium salbei-green touch</v>
          </cell>
          <cell r="S2920" t="str">
            <v>2W Ø15*H50 cm charging via Micro USB</v>
          </cell>
          <cell r="T2920">
            <v>92.5</v>
          </cell>
        </row>
        <row r="2921">
          <cell r="A2921">
            <v>5759</v>
          </cell>
          <cell r="B2921" t="str">
            <v>Mietartikel</v>
          </cell>
          <cell r="C2921" t="str">
            <v>Beleuchtung</v>
          </cell>
          <cell r="D2921" t="str">
            <v>Akku Tischleuchte Giravolta medium gelb touch</v>
          </cell>
          <cell r="E2921" t="str">
            <v>2W Ø15*H50 cm laden via Micro USB</v>
          </cell>
          <cell r="F2921">
            <v>42.5</v>
          </cell>
          <cell r="G2921">
            <v>0</v>
          </cell>
          <cell r="H2921">
            <v>9</v>
          </cell>
          <cell r="I2921">
            <v>195</v>
          </cell>
          <cell r="J2921">
            <v>1000</v>
          </cell>
          <cell r="K2921">
            <v>0.2</v>
          </cell>
          <cell r="N2921" t="str">
            <v>Accu tafellamp Giravolta medium geel touch</v>
          </cell>
          <cell r="O2921" t="str">
            <v>2W Ø15*H50 cm opladen via Micro USB</v>
          </cell>
          <cell r="P2921" t="str">
            <v>Lampe Giravolta medium jaune touch</v>
          </cell>
          <cell r="Q2921" t="str">
            <v>2W Ø15*H50 cm sans fil &amp; rechargeable (micro USB)</v>
          </cell>
          <cell r="R2921" t="str">
            <v>Battery table lamp Giravolta medium yellow touch</v>
          </cell>
          <cell r="S2921" t="str">
            <v>2W Ø15*H50 cm charging via Micro USB</v>
          </cell>
          <cell r="T2921">
            <v>92.5</v>
          </cell>
        </row>
        <row r="2922">
          <cell r="A2922">
            <v>5760</v>
          </cell>
          <cell r="B2922" t="str">
            <v>Mietartikel</v>
          </cell>
          <cell r="C2922" t="str">
            <v>Beleuchtung</v>
          </cell>
          <cell r="D2922" t="str">
            <v>Ladegerät für Giravolta Leuchten / Micro USB</v>
          </cell>
          <cell r="F2922">
            <v>1</v>
          </cell>
          <cell r="G2922">
            <v>0</v>
          </cell>
          <cell r="H2922">
            <v>0</v>
          </cell>
          <cell r="I2922">
            <v>20</v>
          </cell>
          <cell r="J2922">
            <v>50</v>
          </cell>
          <cell r="K2922">
            <v>1E-3</v>
          </cell>
          <cell r="N2922" t="str">
            <v>Accu-lader voor Giravolta lampen / Micro USB</v>
          </cell>
          <cell r="P2922" t="str">
            <v>Chargeur pour lampe Giravolta / micro USB</v>
          </cell>
          <cell r="R2922" t="str">
            <v>Battery charger for Giravolta lamps / Micro USB</v>
          </cell>
          <cell r="T2922">
            <v>2.1</v>
          </cell>
        </row>
        <row r="2923">
          <cell r="A2923">
            <v>5761</v>
          </cell>
          <cell r="B2923" t="str">
            <v>Mietartikel</v>
          </cell>
          <cell r="C2923" t="str">
            <v>Beleuchtung</v>
          </cell>
          <cell r="D2923" t="str">
            <v>Akku Tischleuchte Giravolta small weiß touch</v>
          </cell>
          <cell r="E2923" t="str">
            <v>2W Ø15*H33 cm laden via Micro USB</v>
          </cell>
          <cell r="F2923">
            <v>38</v>
          </cell>
          <cell r="G2923">
            <v>0</v>
          </cell>
          <cell r="H2923">
            <v>8</v>
          </cell>
          <cell r="I2923">
            <v>185</v>
          </cell>
          <cell r="J2923">
            <v>600</v>
          </cell>
          <cell r="K2923">
            <v>0.15</v>
          </cell>
          <cell r="N2923" t="str">
            <v>Accu tafellamp Giravolta small wit touch</v>
          </cell>
          <cell r="O2923" t="str">
            <v>2W Ø15*H33 cm opladen via Micro USB</v>
          </cell>
          <cell r="P2923" t="str">
            <v>Lampe Giravolta petit blanc touch</v>
          </cell>
          <cell r="Q2923" t="str">
            <v>2W Ø15*H33 cm sans fil &amp; rechargeable (micro USB)</v>
          </cell>
          <cell r="R2923" t="str">
            <v>Battery table lamp Giravolta small white touch</v>
          </cell>
          <cell r="S2923" t="str">
            <v>2W Ø15*H33 cm charging via Micro USB</v>
          </cell>
          <cell r="T2923">
            <v>82.5</v>
          </cell>
        </row>
        <row r="2924">
          <cell r="A2924">
            <v>5762</v>
          </cell>
          <cell r="B2924" t="str">
            <v>Mietartikel</v>
          </cell>
          <cell r="C2924" t="str">
            <v>Beleuchtung</v>
          </cell>
          <cell r="D2924" t="str">
            <v>Akku Tischleuchte Giravolta small schwarz touch</v>
          </cell>
          <cell r="E2924" t="str">
            <v>2W Ø15*H33 cm laden via Micro USB</v>
          </cell>
          <cell r="F2924">
            <v>38</v>
          </cell>
          <cell r="G2924">
            <v>0</v>
          </cell>
          <cell r="H2924">
            <v>8</v>
          </cell>
          <cell r="I2924">
            <v>185</v>
          </cell>
          <cell r="J2924">
            <v>600</v>
          </cell>
          <cell r="K2924">
            <v>0.15</v>
          </cell>
          <cell r="N2924" t="str">
            <v>Accu tafellamp Giravolta small zwart touch</v>
          </cell>
          <cell r="O2924" t="str">
            <v>2W Ø15*H33 cm opladen via Micro USB</v>
          </cell>
          <cell r="P2924" t="str">
            <v>Lampe Giravolta petit noir touch</v>
          </cell>
          <cell r="Q2924" t="str">
            <v>2W Ø15*H33 cm sans fil &amp; rechargeable (micro USB)</v>
          </cell>
          <cell r="R2924" t="str">
            <v>Battery table lamp Giravolta small black touch</v>
          </cell>
          <cell r="S2924" t="str">
            <v>2W Ø15*H33 cm charging via Micro USB</v>
          </cell>
          <cell r="T2924">
            <v>82.5</v>
          </cell>
        </row>
        <row r="2925">
          <cell r="A2925">
            <v>5763</v>
          </cell>
          <cell r="B2925" t="str">
            <v>Mietartikel</v>
          </cell>
          <cell r="C2925" t="str">
            <v>Beleuchtung</v>
          </cell>
          <cell r="D2925" t="str">
            <v>Akku Tischleuchte Giravolta small grau touch</v>
          </cell>
          <cell r="E2925" t="str">
            <v>2W Ø15*H33 cm laden via Micro USB</v>
          </cell>
          <cell r="F2925">
            <v>38</v>
          </cell>
          <cell r="G2925">
            <v>0</v>
          </cell>
          <cell r="H2925">
            <v>8</v>
          </cell>
          <cell r="I2925">
            <v>185</v>
          </cell>
          <cell r="J2925">
            <v>600</v>
          </cell>
          <cell r="K2925">
            <v>0.15</v>
          </cell>
          <cell r="N2925" t="str">
            <v>Accu tafellamp Giravolta small grijs touch</v>
          </cell>
          <cell r="O2925" t="str">
            <v>2W Ø15*H33 cm opladen via Micro USB</v>
          </cell>
          <cell r="P2925" t="str">
            <v>Lampe Giravolta petit gris touch</v>
          </cell>
          <cell r="Q2925" t="str">
            <v>2W Ø15*H33 cm sans fil &amp; rechargeable (micro USB)</v>
          </cell>
          <cell r="R2925" t="str">
            <v>Battery table lamp Giravolta small grey touch</v>
          </cell>
          <cell r="S2925" t="str">
            <v>2W Ø15*H33 cm charging via Micro USB</v>
          </cell>
          <cell r="T2925">
            <v>82.5</v>
          </cell>
        </row>
        <row r="2926">
          <cell r="A2926">
            <v>5765</v>
          </cell>
          <cell r="B2926" t="str">
            <v>Mietartikel</v>
          </cell>
          <cell r="C2926" t="str">
            <v>Tischwäsche</v>
          </cell>
          <cell r="D2926" t="str">
            <v>Tischüberzug Velours Ø200 grau</v>
          </cell>
          <cell r="F2926">
            <v>73</v>
          </cell>
          <cell r="G2926">
            <v>0</v>
          </cell>
          <cell r="H2926">
            <v>6</v>
          </cell>
          <cell r="I2926">
            <v>161.69999999999999</v>
          </cell>
          <cell r="J2926">
            <v>6000</v>
          </cell>
          <cell r="K2926">
            <v>0.12</v>
          </cell>
          <cell r="N2926" t="str">
            <v>Tafelhoes velours Ø200 grijs</v>
          </cell>
          <cell r="P2926" t="str">
            <v>Juponnage de table suede Ø 200 Gris</v>
          </cell>
          <cell r="R2926" t="str">
            <v>Table cover suede Ø200 grey</v>
          </cell>
          <cell r="T2926">
            <v>0</v>
          </cell>
        </row>
        <row r="2927">
          <cell r="A2927">
            <v>5766</v>
          </cell>
          <cell r="B2927" t="str">
            <v>Mietartikel</v>
          </cell>
          <cell r="C2927" t="str">
            <v>Tischwäsche</v>
          </cell>
          <cell r="D2927" t="str">
            <v>Tischüberzug Velours Ø200 schwarz</v>
          </cell>
          <cell r="F2927">
            <v>73</v>
          </cell>
          <cell r="G2927">
            <v>0</v>
          </cell>
          <cell r="H2927">
            <v>6</v>
          </cell>
          <cell r="I2927">
            <v>161.69999999999999</v>
          </cell>
          <cell r="J2927">
            <v>6000</v>
          </cell>
          <cell r="K2927">
            <v>0.12</v>
          </cell>
          <cell r="N2927" t="str">
            <v>Tafelhoes velours Ø200 zwart</v>
          </cell>
          <cell r="P2927" t="str">
            <v>Juponnage de table suede Ø 200 Noir</v>
          </cell>
          <cell r="R2927" t="str">
            <v>Table cover suede Ø200 black</v>
          </cell>
          <cell r="T2927">
            <v>0</v>
          </cell>
        </row>
        <row r="2928">
          <cell r="A2928">
            <v>5767</v>
          </cell>
          <cell r="B2928" t="str">
            <v>Mietartikel</v>
          </cell>
          <cell r="C2928" t="str">
            <v>Tischwäsche</v>
          </cell>
          <cell r="D2928" t="str">
            <v>Tischüberzug Velours Ø200 weiß</v>
          </cell>
          <cell r="F2928">
            <v>73</v>
          </cell>
          <cell r="G2928">
            <v>0</v>
          </cell>
          <cell r="H2928">
            <v>6</v>
          </cell>
          <cell r="I2928">
            <v>161.69999999999999</v>
          </cell>
          <cell r="J2928">
            <v>6000</v>
          </cell>
          <cell r="K2928">
            <v>0.12</v>
          </cell>
          <cell r="N2928" t="str">
            <v>Tafelhoes velours Ø200 wit</v>
          </cell>
          <cell r="P2928" t="str">
            <v>Juponnage de table suede Ø 200 Blanc</v>
          </cell>
          <cell r="R2928" t="str">
            <v>Table cover suede Ø200 white</v>
          </cell>
          <cell r="T2928">
            <v>0</v>
          </cell>
        </row>
        <row r="2929">
          <cell r="A2929">
            <v>5768</v>
          </cell>
          <cell r="B2929" t="str">
            <v>Mietartikel</v>
          </cell>
          <cell r="C2929" t="str">
            <v>Tischwäsche</v>
          </cell>
          <cell r="D2929" t="str">
            <v>Tischüberzug Velours Ø200 schoko</v>
          </cell>
          <cell r="F2929">
            <v>73</v>
          </cell>
          <cell r="G2929">
            <v>0</v>
          </cell>
          <cell r="H2929">
            <v>6</v>
          </cell>
          <cell r="I2929">
            <v>161.69999999999999</v>
          </cell>
          <cell r="J2929">
            <v>6000</v>
          </cell>
          <cell r="K2929">
            <v>0.12</v>
          </cell>
          <cell r="N2929" t="str">
            <v>Tafelhoes velours Ø200 chocoladebruin</v>
          </cell>
          <cell r="P2929" t="str">
            <v>Juponnage de table suede Ø 200 Chocolat</v>
          </cell>
          <cell r="R2929" t="str">
            <v>Table cover suede Ø200 Chocolate</v>
          </cell>
          <cell r="T2929">
            <v>0</v>
          </cell>
        </row>
        <row r="2930">
          <cell r="A2930">
            <v>5770</v>
          </cell>
          <cell r="B2930" t="str">
            <v>Mietartikel</v>
          </cell>
          <cell r="C2930" t="str">
            <v>Designerstühle</v>
          </cell>
          <cell r="D2930" t="str">
            <v>Reihenverbinder Stuhl Vitra .03</v>
          </cell>
          <cell r="F2930">
            <v>0.63</v>
          </cell>
          <cell r="G2930">
            <v>0</v>
          </cell>
          <cell r="H2930">
            <v>0.9</v>
          </cell>
          <cell r="I2930">
            <v>14.5</v>
          </cell>
          <cell r="J2930">
            <v>0</v>
          </cell>
          <cell r="K2930">
            <v>5.0000000000000001E-4</v>
          </cell>
          <cell r="N2930" t="str">
            <v>Connector stoel Vitra .03</v>
          </cell>
          <cell r="P2930" t="str">
            <v>Elément de raccord pour chaise Vitra .03</v>
          </cell>
          <cell r="R2930" t="str">
            <v>Connector chair Vitra .03</v>
          </cell>
          <cell r="T2930">
            <v>2.75</v>
          </cell>
        </row>
        <row r="2931">
          <cell r="A2931">
            <v>5772</v>
          </cell>
          <cell r="B2931" t="str">
            <v>Mietartikel</v>
          </cell>
          <cell r="C2931" t="str">
            <v>Designerstühle</v>
          </cell>
          <cell r="D2931" t="str">
            <v>Stuhl Vitra .03 schwarz B44*T52*H79 SH42 cm</v>
          </cell>
          <cell r="F2931">
            <v>16.5</v>
          </cell>
          <cell r="G2931">
            <v>0</v>
          </cell>
          <cell r="H2931">
            <v>3.5</v>
          </cell>
          <cell r="I2931">
            <v>515</v>
          </cell>
          <cell r="J2931">
            <v>6000</v>
          </cell>
          <cell r="K2931">
            <v>0.05</v>
          </cell>
          <cell r="M2931" t="str">
            <v>25</v>
          </cell>
          <cell r="N2931" t="str">
            <v>Stoel Vitra .03 zwart B44*D52*H79 ZH42 cm</v>
          </cell>
          <cell r="P2931" t="str">
            <v>Chaise Vitra .03 noir L44*P52*H79 HS42 cm</v>
          </cell>
          <cell r="R2931" t="str">
            <v>Vitra .03 chair black W44*D52*H79 SH42 cm</v>
          </cell>
          <cell r="T2931">
            <v>66</v>
          </cell>
        </row>
        <row r="2932">
          <cell r="A2932">
            <v>5801</v>
          </cell>
          <cell r="B2932" t="str">
            <v>Mietartikel</v>
          </cell>
          <cell r="C2932" t="str">
            <v>Lounge Möbel</v>
          </cell>
          <cell r="D2932" t="str">
            <v>Basisgestell Sessel Ontario grau mit Armlehnen</v>
          </cell>
          <cell r="E2932" t="str">
            <v>L70*T70*H70 cm</v>
          </cell>
          <cell r="F2932">
            <v>72</v>
          </cell>
          <cell r="G2932">
            <v>0</v>
          </cell>
          <cell r="H2932">
            <v>5.25</v>
          </cell>
          <cell r="I2932">
            <v>450</v>
          </cell>
          <cell r="J2932">
            <v>26000</v>
          </cell>
          <cell r="K2932">
            <v>0.4</v>
          </cell>
          <cell r="N2932" t="str">
            <v>Base fauteuil Ontario grijs met armleuningen</v>
          </cell>
          <cell r="O2932" t="str">
            <v>L70*T70*H70 cm</v>
          </cell>
          <cell r="P2932" t="str">
            <v>x</v>
          </cell>
          <cell r="R2932" t="str">
            <v>Base armchair Ontario grey with armrests</v>
          </cell>
          <cell r="S2932" t="str">
            <v>L70*D70*H70 cm</v>
          </cell>
          <cell r="T2932">
            <v>125</v>
          </cell>
        </row>
        <row r="2933">
          <cell r="A2933">
            <v>5802</v>
          </cell>
          <cell r="B2933" t="str">
            <v>Mietartikel</v>
          </cell>
          <cell r="C2933" t="str">
            <v>Lounge Möbel</v>
          </cell>
          <cell r="D2933" t="str">
            <v>Sitz grau höhenverstellbar für Sessel Ontario</v>
          </cell>
          <cell r="F2933">
            <v>35</v>
          </cell>
          <cell r="G2933">
            <v>0</v>
          </cell>
          <cell r="H2933">
            <v>5.25</v>
          </cell>
          <cell r="I2933">
            <v>175</v>
          </cell>
          <cell r="J2933">
            <v>4000</v>
          </cell>
          <cell r="K2933">
            <v>0.05</v>
          </cell>
          <cell r="N2933" t="str">
            <v>Zitting grijs in hoogte instelbaar voor fauteuil Ontario</v>
          </cell>
          <cell r="P2933" t="str">
            <v>x</v>
          </cell>
          <cell r="R2933" t="str">
            <v>Seat grey variable in height for armchair Ontario</v>
          </cell>
          <cell r="T2933">
            <v>55</v>
          </cell>
        </row>
        <row r="2934">
          <cell r="A2934">
            <v>5803</v>
          </cell>
          <cell r="B2934" t="str">
            <v>Mietartikel</v>
          </cell>
          <cell r="C2934" t="str">
            <v>Lounge Möbel</v>
          </cell>
          <cell r="D2934" t="str">
            <v>Rückenpolster grau für Sessel Ontario</v>
          </cell>
          <cell r="E2934" t="str">
            <v>(wenn Sessel auf Tischhöhe vermietet wird)</v>
          </cell>
          <cell r="F2934">
            <v>13</v>
          </cell>
          <cell r="G2934">
            <v>0</v>
          </cell>
          <cell r="H2934">
            <v>4.75</v>
          </cell>
          <cell r="I2934">
            <v>110</v>
          </cell>
          <cell r="J2934">
            <v>2000</v>
          </cell>
          <cell r="K2934">
            <v>0.03</v>
          </cell>
          <cell r="N2934" t="str">
            <v>Rugkussen grijs voor fauteuil Ontario</v>
          </cell>
          <cell r="O2934" t="str">
            <v>(indien fauteuil als dinnerstoel wordt gebruikt)</v>
          </cell>
          <cell r="P2934" t="str">
            <v>x</v>
          </cell>
          <cell r="R2934" t="str">
            <v>Back cushion grey for Armchair Ontario</v>
          </cell>
          <cell r="S2934" t="str">
            <v>(if chair at table height will be rented)</v>
          </cell>
          <cell r="T2934">
            <v>16.5</v>
          </cell>
        </row>
        <row r="2935">
          <cell r="A2935">
            <v>5804</v>
          </cell>
          <cell r="B2935" t="str">
            <v>Mietartikel</v>
          </cell>
          <cell r="C2935" t="str">
            <v>Lounge Möbel</v>
          </cell>
          <cell r="D2935" t="str">
            <v>Sofa 2-Sitz Ontario grau mit Armlehnen</v>
          </cell>
          <cell r="E2935" t="str">
            <v>B122*T70*H70 SH41 cm</v>
          </cell>
          <cell r="F2935">
            <v>180</v>
          </cell>
          <cell r="G2935">
            <v>0</v>
          </cell>
          <cell r="H2935">
            <v>21</v>
          </cell>
          <cell r="I2935">
            <v>750</v>
          </cell>
          <cell r="J2935">
            <v>36000</v>
          </cell>
          <cell r="K2935">
            <v>1</v>
          </cell>
          <cell r="N2935" t="str">
            <v>Sofa Ontario grijs 2-zits met armleuningen</v>
          </cell>
          <cell r="O2935" t="str">
            <v>B122*D70*H70 ZH41 cm</v>
          </cell>
          <cell r="P2935" t="str">
            <v>x</v>
          </cell>
          <cell r="R2935" t="str">
            <v>Sofa 2-seater Ontario grey with armrests</v>
          </cell>
          <cell r="S2935" t="str">
            <v>W122*D70*H70 SH41 cm</v>
          </cell>
          <cell r="T2935">
            <v>275</v>
          </cell>
        </row>
        <row r="2936">
          <cell r="A2936">
            <v>5806</v>
          </cell>
          <cell r="B2936" t="str">
            <v>Mietartikel</v>
          </cell>
          <cell r="C2936" t="str">
            <v>Tischwäsche</v>
          </cell>
          <cell r="D2936" t="str">
            <v>Tischüberzug Velours Oval 200*100 schwarz</v>
          </cell>
          <cell r="F2936">
            <v>52</v>
          </cell>
          <cell r="G2936">
            <v>0</v>
          </cell>
          <cell r="H2936">
            <v>5.75</v>
          </cell>
          <cell r="I2936">
            <v>162.80000000000001</v>
          </cell>
          <cell r="J2936">
            <v>4000</v>
          </cell>
          <cell r="K2936">
            <v>0.08</v>
          </cell>
          <cell r="N2936" t="str">
            <v>Tafelhoes velours oval 200*100 zwart</v>
          </cell>
          <cell r="P2936" t="str">
            <v>Juponnage de table suede Ovale 200*100 Noir</v>
          </cell>
          <cell r="R2936" t="str">
            <v>Table cover suede Oval 200*100 black</v>
          </cell>
          <cell r="T2936">
            <v>0</v>
          </cell>
        </row>
        <row r="2937">
          <cell r="A2937">
            <v>5807</v>
          </cell>
          <cell r="B2937" t="str">
            <v>Mietartikel</v>
          </cell>
          <cell r="C2937" t="str">
            <v>Tischwäsche</v>
          </cell>
          <cell r="D2937" t="str">
            <v>Tischüberzug Velours Oval 200*100 weiß</v>
          </cell>
          <cell r="F2937">
            <v>52</v>
          </cell>
          <cell r="G2937">
            <v>0</v>
          </cell>
          <cell r="H2937">
            <v>5.75</v>
          </cell>
          <cell r="I2937">
            <v>162.80000000000001</v>
          </cell>
          <cell r="J2937">
            <v>4000</v>
          </cell>
          <cell r="K2937">
            <v>0.08</v>
          </cell>
          <cell r="N2937" t="str">
            <v>Tafelhoes velours oval 200*100 wit</v>
          </cell>
          <cell r="P2937" t="str">
            <v>Juponnage de table suede Ovale 200*100 Blanc</v>
          </cell>
          <cell r="R2937" t="str">
            <v>Table cover suede Oval 200*100 white</v>
          </cell>
          <cell r="T2937">
            <v>0</v>
          </cell>
        </row>
        <row r="2938">
          <cell r="A2938">
            <v>5808</v>
          </cell>
          <cell r="B2938" t="str">
            <v>Mietartikel</v>
          </cell>
          <cell r="C2938" t="str">
            <v>Verschiedenes</v>
          </cell>
          <cell r="D2938" t="str">
            <v>Bürodrehstuhl Physix black - schwarzes Untergestell</v>
          </cell>
          <cell r="E2938" t="str">
            <v>auf Rollen B63,5*T80*SH39-51*H88-100 cm</v>
          </cell>
          <cell r="F2938">
            <v>72.5</v>
          </cell>
          <cell r="G2938">
            <v>0</v>
          </cell>
          <cell r="H2938">
            <v>16.5</v>
          </cell>
          <cell r="I2938">
            <v>845</v>
          </cell>
          <cell r="J2938">
            <v>14000</v>
          </cell>
          <cell r="K2938">
            <v>0.5</v>
          </cell>
          <cell r="N2938" t="str">
            <v>Bureaustoel Physix black - zwart onderstel</v>
          </cell>
          <cell r="O2938" t="str">
            <v>op wielen B63,5*D80*ZH39-51*H88-100 cm</v>
          </cell>
          <cell r="P2938" t="str">
            <v>Chaise de bureau pivotante Physix noir - châssis noir</v>
          </cell>
          <cell r="Q2938" t="str">
            <v>avec roulettes L63,5*P80*HS39-51*H88-100 cm</v>
          </cell>
          <cell r="R2938" t="str">
            <v>Office chair Physix black - black base</v>
          </cell>
          <cell r="S2938" t="str">
            <v>on castors W63,5*D80*SH39-51*H88-100 cm</v>
          </cell>
          <cell r="T2938">
            <v>205</v>
          </cell>
        </row>
        <row r="2939">
          <cell r="A2939">
            <v>5809</v>
          </cell>
          <cell r="B2939" t="str">
            <v>Mietartikel</v>
          </cell>
          <cell r="C2939" t="str">
            <v>Verschiedenes</v>
          </cell>
          <cell r="D2939" t="str">
            <v>Bürodrehstuhl Physix soft grey - soft grey Untergestell</v>
          </cell>
          <cell r="E2939" t="str">
            <v>auf Rollen B63,5*T80*SH39-51*H88-100 cm</v>
          </cell>
          <cell r="F2939">
            <v>72.5</v>
          </cell>
          <cell r="G2939">
            <v>0</v>
          </cell>
          <cell r="H2939">
            <v>16.5</v>
          </cell>
          <cell r="I2939">
            <v>845</v>
          </cell>
          <cell r="J2939">
            <v>14000</v>
          </cell>
          <cell r="K2939">
            <v>0.5</v>
          </cell>
          <cell r="N2939" t="str">
            <v>Bureaustoel Physix soft grey - soft grey onderstel</v>
          </cell>
          <cell r="O2939" t="str">
            <v>op wielen B63,5*D80*ZH39-51*H88-100 cm</v>
          </cell>
          <cell r="P2939" t="str">
            <v>Chaise de bureau pivotante Physix gris - châssis gris</v>
          </cell>
          <cell r="Q2939" t="str">
            <v>avec roulettes L63,5*P80*HS39-51*H88-100 cm</v>
          </cell>
          <cell r="R2939" t="str">
            <v>Office chair Physix soft grey - soft grey base</v>
          </cell>
          <cell r="S2939" t="str">
            <v>on castors W63,5*D80*SH39-51*H88-100 cm</v>
          </cell>
          <cell r="T2939">
            <v>205</v>
          </cell>
        </row>
        <row r="2940">
          <cell r="A2940">
            <v>5811</v>
          </cell>
          <cell r="B2940" t="str">
            <v>Mietartikel</v>
          </cell>
          <cell r="C2940" t="str">
            <v>Lounge Möbel</v>
          </cell>
          <cell r="D2940" t="str">
            <v>Lounge-Hocker Ontario Dreieck Stoff grau</v>
          </cell>
          <cell r="E2940" t="str">
            <v>B70*T70*H41cm_x000D_</v>
          </cell>
          <cell r="F2940">
            <v>55</v>
          </cell>
          <cell r="G2940">
            <v>0</v>
          </cell>
          <cell r="H2940">
            <v>7</v>
          </cell>
          <cell r="I2940">
            <v>192.5</v>
          </cell>
          <cell r="J2940">
            <v>11000</v>
          </cell>
          <cell r="K2940">
            <v>0.3</v>
          </cell>
          <cell r="N2940" t="str">
            <v>Lounge-hocker Ontario driehoek stof grijs</v>
          </cell>
          <cell r="O2940" t="str">
            <v>B70*D70*H41cm_x000D_</v>
          </cell>
          <cell r="P2940" t="str">
            <v>Loungemeuble Ontario triangulaire en tissu gris</v>
          </cell>
          <cell r="Q2940" t="str">
            <v>L70*P70*H41cm _x000D_</v>
          </cell>
          <cell r="R2940" t="str">
            <v>Ontario fabric lounge-stool triangle grey</v>
          </cell>
          <cell r="S2940" t="str">
            <v>W70*D70*H41cm_x000D_</v>
          </cell>
          <cell r="T2940">
            <v>82.5</v>
          </cell>
        </row>
        <row r="2941">
          <cell r="A2941">
            <v>5813</v>
          </cell>
          <cell r="B2941" t="str">
            <v>Mietartikel</v>
          </cell>
          <cell r="C2941" t="str">
            <v>Lounge Möbel</v>
          </cell>
          <cell r="D2941" t="str">
            <v>Lounge-Würfel Ontario Stoff grau</v>
          </cell>
          <cell r="E2941" t="str">
            <v>B45*T45*H41 cm _x000D_</v>
          </cell>
          <cell r="F2941">
            <v>28</v>
          </cell>
          <cell r="G2941">
            <v>0</v>
          </cell>
          <cell r="H2941">
            <v>5.75</v>
          </cell>
          <cell r="I2941">
            <v>176</v>
          </cell>
          <cell r="J2941">
            <v>8000</v>
          </cell>
          <cell r="K2941">
            <v>0.15</v>
          </cell>
          <cell r="N2941" t="str">
            <v>Lounge-cube Ontario stof grijs</v>
          </cell>
          <cell r="O2941" t="str">
            <v>B45*D45*H41 cm_x000D_</v>
          </cell>
          <cell r="P2941" t="str">
            <v>Loungemeuble Ontario en tissu gris</v>
          </cell>
          <cell r="Q2941" t="str">
            <v>L45*P45*H41 cm_x000D_</v>
          </cell>
          <cell r="R2941" t="str">
            <v>Ontario fabric lounge-cube grey</v>
          </cell>
          <cell r="S2941" t="str">
            <v>W45*D45*H41 cm_x000D_</v>
          </cell>
          <cell r="T2941">
            <v>38.75</v>
          </cell>
        </row>
        <row r="2942">
          <cell r="A2942">
            <v>5814</v>
          </cell>
          <cell r="B2942" t="str">
            <v>Mietartikel</v>
          </cell>
          <cell r="C2942" t="str">
            <v>Lounge Möbel</v>
          </cell>
          <cell r="D2942" t="str">
            <v>Lounge-Hocker Ontario Stoff grau Ø35*H45 cm</v>
          </cell>
          <cell r="F2942">
            <v>22</v>
          </cell>
          <cell r="G2942">
            <v>0</v>
          </cell>
          <cell r="H2942">
            <v>6.6</v>
          </cell>
          <cell r="I2942">
            <v>185.9</v>
          </cell>
          <cell r="J2942">
            <v>5000</v>
          </cell>
          <cell r="K2942">
            <v>8.5000000000000006E-2</v>
          </cell>
          <cell r="N2942" t="str">
            <v>Loungekruk Ontario stof grijs Ø35*H45 cm</v>
          </cell>
          <cell r="P2942" t="str">
            <v>Loungemeuble Ontario en tissu gris Ø35*H45 cm</v>
          </cell>
          <cell r="R2942" t="str">
            <v>Lounge-stool Ontario fabric grey Ø35*H45 cm</v>
          </cell>
          <cell r="T2942">
            <v>33</v>
          </cell>
        </row>
        <row r="2943">
          <cell r="A2943">
            <v>5815</v>
          </cell>
          <cell r="B2943" t="str">
            <v>Mietartikel</v>
          </cell>
          <cell r="C2943" t="str">
            <v>Lounge Möbel</v>
          </cell>
          <cell r="D2943" t="str">
            <v>Lounge-Hocker Ontario Stoff grau</v>
          </cell>
          <cell r="E2943" t="str">
            <v>B70*T70*H41cm _x000D_</v>
          </cell>
          <cell r="F2943">
            <v>49</v>
          </cell>
          <cell r="G2943">
            <v>0</v>
          </cell>
          <cell r="H2943">
            <v>8</v>
          </cell>
          <cell r="I2943">
            <v>198</v>
          </cell>
          <cell r="J2943">
            <v>16000</v>
          </cell>
          <cell r="K2943">
            <v>0.3</v>
          </cell>
          <cell r="N2943" t="str">
            <v>Lounge-hocker Ontario stof grijs</v>
          </cell>
          <cell r="O2943" t="str">
            <v>B70*D70*H41cm_x000D_</v>
          </cell>
          <cell r="P2943" t="str">
            <v>Loungemeuble Ontario en tissu gris</v>
          </cell>
          <cell r="Q2943" t="str">
            <v>L70*P70*H41cm_x000D_</v>
          </cell>
          <cell r="R2943" t="str">
            <v>Ontario fabric lounge-cube grey</v>
          </cell>
          <cell r="S2943" t="str">
            <v>W70*D70*H41cm_x000D_</v>
          </cell>
          <cell r="T2943">
            <v>65</v>
          </cell>
        </row>
        <row r="2944">
          <cell r="A2944">
            <v>5816</v>
          </cell>
          <cell r="B2944" t="str">
            <v>Mietartikel</v>
          </cell>
          <cell r="C2944" t="str">
            <v>Lounge Möbel</v>
          </cell>
          <cell r="D2944" t="str">
            <v>Lounge-Hocker Ontario Stoff grau</v>
          </cell>
          <cell r="E2944" t="str">
            <v>Ø40 H41cm _x000D_</v>
          </cell>
          <cell r="F2944">
            <v>25</v>
          </cell>
          <cell r="G2944">
            <v>0</v>
          </cell>
          <cell r="H2944">
            <v>7</v>
          </cell>
          <cell r="I2944">
            <v>185.9</v>
          </cell>
          <cell r="J2944">
            <v>5000</v>
          </cell>
          <cell r="K2944">
            <v>0.125</v>
          </cell>
          <cell r="N2944" t="str">
            <v>Loungekruk Ontario stof grijs</v>
          </cell>
          <cell r="O2944" t="str">
            <v>Ø40 H41cm _x000D_</v>
          </cell>
          <cell r="P2944" t="str">
            <v>Loungemeuble Ontario en tissu gris</v>
          </cell>
          <cell r="Q2944" t="str">
            <v>Ø40 H41cm _x000D_</v>
          </cell>
          <cell r="R2944" t="str">
            <v>Ontario fabric lounge-stool grey</v>
          </cell>
          <cell r="S2944" t="str">
            <v>Ø40 H41cm</v>
          </cell>
          <cell r="T2944">
            <v>38.75</v>
          </cell>
        </row>
        <row r="2945">
          <cell r="A2945">
            <v>5818</v>
          </cell>
          <cell r="B2945" t="str">
            <v>Mietartikel</v>
          </cell>
          <cell r="C2945" t="str">
            <v>Lounge Möbel</v>
          </cell>
          <cell r="D2945" t="str">
            <v>Lounge-Hocker Ontario Stoff grau</v>
          </cell>
          <cell r="E2945" t="str">
            <v>Ø70 H41cm _x000D_</v>
          </cell>
          <cell r="F2945">
            <v>46</v>
          </cell>
          <cell r="G2945">
            <v>0</v>
          </cell>
          <cell r="H2945">
            <v>9.5</v>
          </cell>
          <cell r="I2945">
            <v>218.9</v>
          </cell>
          <cell r="J2945">
            <v>11500</v>
          </cell>
          <cell r="K2945">
            <v>0.27</v>
          </cell>
          <cell r="N2945" t="str">
            <v>Loungekruk Ontario stof grijs</v>
          </cell>
          <cell r="O2945" t="str">
            <v>Ø70 H41cm _x000D_</v>
          </cell>
          <cell r="P2945" t="str">
            <v>Loungemeuble Ontario en tissu gris</v>
          </cell>
          <cell r="Q2945" t="str">
            <v>Ø70 H41cm _x000D_</v>
          </cell>
          <cell r="R2945" t="str">
            <v>Ontario fabric lounge-stool grey</v>
          </cell>
          <cell r="S2945" t="str">
            <v>Ø70 H41cm _x000D_</v>
          </cell>
          <cell r="T2945">
            <v>66</v>
          </cell>
        </row>
        <row r="2946">
          <cell r="A2946">
            <v>5819</v>
          </cell>
          <cell r="B2946" t="str">
            <v>Mietartikel</v>
          </cell>
          <cell r="C2946" t="str">
            <v>Lounge Möbel</v>
          </cell>
          <cell r="D2946" t="str">
            <v>Sessel Ontario grau mit Armlehnen</v>
          </cell>
          <cell r="E2946" t="str">
            <v>und höhenverstellbarem Sitz B70*T70*H70 cm</v>
          </cell>
          <cell r="F2946">
            <v>107</v>
          </cell>
          <cell r="G2946">
            <v>0</v>
          </cell>
          <cell r="H2946">
            <v>10.5</v>
          </cell>
          <cell r="I2946">
            <v>625</v>
          </cell>
          <cell r="J2946">
            <v>30000</v>
          </cell>
          <cell r="K2946">
            <v>0.45</v>
          </cell>
          <cell r="L2946">
            <v>0</v>
          </cell>
          <cell r="N2946" t="str">
            <v>Fauteuil Ontario grijs met armleuningen</v>
          </cell>
          <cell r="O2946" t="str">
            <v>en zitting in hoogte verstelbaar B70*D70*H70 ZH41 cm</v>
          </cell>
          <cell r="P2946" t="str">
            <v>Fauteuil Ontario avec accoudoirs et siègle réglable</v>
          </cell>
          <cell r="Q2946" t="str">
            <v>en hauteur L70*P70*H70 cm</v>
          </cell>
          <cell r="R2946" t="str">
            <v>Armchair Ontario grey with seat variable in height</v>
          </cell>
          <cell r="S2946" t="str">
            <v>W70*D70*H70 SH41 cm</v>
          </cell>
          <cell r="T2946">
            <v>180</v>
          </cell>
        </row>
        <row r="2947">
          <cell r="A2947">
            <v>5822</v>
          </cell>
          <cell r="B2947" t="str">
            <v>Mietartikel</v>
          </cell>
          <cell r="C2947" t="str">
            <v>Lounge Möbel</v>
          </cell>
          <cell r="D2947" t="str">
            <v>Stuhl Ontario Stoff grau</v>
          </cell>
          <cell r="E2947" t="str">
            <v>B52*T70*H70 SH41cm _x000D_</v>
          </cell>
          <cell r="F2947">
            <v>82</v>
          </cell>
          <cell r="G2947">
            <v>0</v>
          </cell>
          <cell r="H2947">
            <v>9.5</v>
          </cell>
          <cell r="I2947">
            <v>209</v>
          </cell>
          <cell r="J2947">
            <v>13000</v>
          </cell>
          <cell r="K2947">
            <v>0.3</v>
          </cell>
          <cell r="N2947" t="str">
            <v>Stoel Ontario stof grijs</v>
          </cell>
          <cell r="O2947" t="str">
            <v>B52*D70*H70 ZH41 cm_x000D_</v>
          </cell>
          <cell r="P2947" t="str">
            <v>Chaise Ontario en tissu gris</v>
          </cell>
          <cell r="Q2947" t="str">
            <v>L52*P70*H70 cm _x000D_</v>
          </cell>
          <cell r="R2947" t="str">
            <v>Ontario fabric chair grey</v>
          </cell>
          <cell r="S2947" t="str">
            <v>W52*D70*H70 SH41cm_x000D_</v>
          </cell>
          <cell r="T2947">
            <v>127.5</v>
          </cell>
        </row>
        <row r="2948">
          <cell r="A2948">
            <v>5824</v>
          </cell>
          <cell r="B2948" t="str">
            <v>Mietartikel</v>
          </cell>
          <cell r="C2948" t="str">
            <v>Lounge Möbel</v>
          </cell>
          <cell r="D2948" t="str">
            <v>Bank 2-Sitz Ontario Stoff grau</v>
          </cell>
          <cell r="E2948" t="str">
            <v>B104*T70*H70 SH41cm_x000D_</v>
          </cell>
          <cell r="F2948">
            <v>132</v>
          </cell>
          <cell r="G2948">
            <v>0</v>
          </cell>
          <cell r="H2948">
            <v>16</v>
          </cell>
          <cell r="I2948">
            <v>368.5</v>
          </cell>
          <cell r="J2948">
            <v>21000</v>
          </cell>
          <cell r="K2948">
            <v>0.65</v>
          </cell>
          <cell r="N2948" t="str">
            <v>Bank Ontario stof grijs 2-zits</v>
          </cell>
          <cell r="O2948" t="str">
            <v>B104*D70*H70 ZH41cm_x000D_</v>
          </cell>
          <cell r="P2948" t="str">
            <v>Banc Ontario à deux place en tissu gris</v>
          </cell>
          <cell r="Q2948" t="str">
            <v>L104*P70*H70 cm_x000D_</v>
          </cell>
          <cell r="R2948" t="str">
            <v>Ontario fabric 2-seater settee grey</v>
          </cell>
          <cell r="S2948" t="str">
            <v>W104*D70*H70 cm SH4cm_x000D_</v>
          </cell>
          <cell r="T2948">
            <v>185</v>
          </cell>
        </row>
        <row r="2949">
          <cell r="A2949">
            <v>5825</v>
          </cell>
          <cell r="B2949" t="str">
            <v>Mietartikel</v>
          </cell>
          <cell r="C2949" t="str">
            <v>Lounge Möbel</v>
          </cell>
          <cell r="D2949" t="str">
            <v>Sessel Ontario Eckelement Stoff grau</v>
          </cell>
          <cell r="E2949" t="str">
            <v>B70*T70*H70 SH41cm_x000D_</v>
          </cell>
          <cell r="F2949">
            <v>110</v>
          </cell>
          <cell r="G2949">
            <v>0</v>
          </cell>
          <cell r="H2949">
            <v>9.5</v>
          </cell>
          <cell r="I2949">
            <v>269.5</v>
          </cell>
          <cell r="J2949">
            <v>19000</v>
          </cell>
          <cell r="K2949">
            <v>0.5</v>
          </cell>
          <cell r="N2949" t="str">
            <v>Fauteuil Ontario hoekelement stof grijs</v>
          </cell>
          <cell r="O2949" t="str">
            <v>B70*D70*H70 ZH41cm_x000D_</v>
          </cell>
          <cell r="P2949" t="str">
            <v>Fauteuil Ontario élément de raccord (angle) en tissu gris</v>
          </cell>
          <cell r="Q2949" t="str">
            <v>L70*P70*H70cm _x000D_</v>
          </cell>
          <cell r="R2949" t="str">
            <v>Ontario fabric cornerelement armchair grey</v>
          </cell>
          <cell r="S2949" t="str">
            <v>W70*D70*H70 SH41cm_x000D_</v>
          </cell>
          <cell r="T2949">
            <v>160</v>
          </cell>
        </row>
        <row r="2950">
          <cell r="A2950">
            <v>5826</v>
          </cell>
          <cell r="B2950" t="str">
            <v>Mietartikel</v>
          </cell>
          <cell r="C2950" t="str">
            <v>Tischwäsche</v>
          </cell>
          <cell r="D2950" t="str">
            <v>Tischüberzug Velours Oval 240*120 schwarz</v>
          </cell>
          <cell r="F2950">
            <v>62</v>
          </cell>
          <cell r="G2950">
            <v>0</v>
          </cell>
          <cell r="H2950">
            <v>6</v>
          </cell>
          <cell r="I2950">
            <v>185.9</v>
          </cell>
          <cell r="J2950">
            <v>6000</v>
          </cell>
          <cell r="K2950">
            <v>0.1</v>
          </cell>
          <cell r="N2950" t="str">
            <v>Tafelhoes velours oval 240*120 zwart</v>
          </cell>
          <cell r="P2950" t="str">
            <v>Juponnage de table suede Ovale 240*120 Noir</v>
          </cell>
          <cell r="R2950" t="str">
            <v>Table cover suede Oval 240*120 black</v>
          </cell>
          <cell r="T2950">
            <v>0</v>
          </cell>
        </row>
        <row r="2951">
          <cell r="A2951">
            <v>5827</v>
          </cell>
          <cell r="B2951" t="str">
            <v>Mietartikel</v>
          </cell>
          <cell r="C2951" t="str">
            <v>Tischwäsche</v>
          </cell>
          <cell r="D2951" t="str">
            <v>Tischüberzug Velours Oval 240*120 weiß</v>
          </cell>
          <cell r="F2951">
            <v>62</v>
          </cell>
          <cell r="G2951">
            <v>0</v>
          </cell>
          <cell r="H2951">
            <v>6</v>
          </cell>
          <cell r="I2951">
            <v>185.9</v>
          </cell>
          <cell r="J2951">
            <v>6000</v>
          </cell>
          <cell r="K2951">
            <v>0.1</v>
          </cell>
          <cell r="N2951" t="str">
            <v>Tafelhoes velours oval 240*120 wit</v>
          </cell>
          <cell r="P2951" t="str">
            <v>Juponnage de table suede Ovale 240*120 Blanc</v>
          </cell>
          <cell r="R2951" t="str">
            <v>Table cover suede Oval 240*120 white</v>
          </cell>
          <cell r="T2951">
            <v>0</v>
          </cell>
        </row>
        <row r="2952">
          <cell r="A2952">
            <v>5828</v>
          </cell>
          <cell r="B2952" t="str">
            <v>Mietartikel</v>
          </cell>
          <cell r="C2952" t="str">
            <v>Lounge Möbel</v>
          </cell>
          <cell r="D2952" t="str">
            <v>Sockel schwarz für Dinner-Bank-2-Sitz L104*T62*H10 cm</v>
          </cell>
          <cell r="F2952">
            <v>35</v>
          </cell>
          <cell r="G2952">
            <v>0</v>
          </cell>
          <cell r="H2952">
            <v>15</v>
          </cell>
          <cell r="I2952">
            <v>325</v>
          </cell>
          <cell r="J2952">
            <v>15000</v>
          </cell>
          <cell r="K2952">
            <v>0.15</v>
          </cell>
          <cell r="N2952" t="str">
            <v>Sokkel zwart voor eetbank-2-zits L104*D62*H10 cm</v>
          </cell>
          <cell r="P2952" t="str">
            <v>x</v>
          </cell>
          <cell r="R2952" t="str">
            <v>Base black for dining bench 2-seater L104*W62*H10 cm</v>
          </cell>
          <cell r="T2952">
            <v>90</v>
          </cell>
        </row>
        <row r="2953">
          <cell r="A2953">
            <v>5829</v>
          </cell>
          <cell r="B2953" t="str">
            <v>Mietartikel</v>
          </cell>
          <cell r="C2953" t="str">
            <v>Lounge Möbel</v>
          </cell>
          <cell r="D2953" t="str">
            <v>Sockel schwarz Dinner-Bank-Eckelement L64*T64*H10 cm</v>
          </cell>
          <cell r="F2953">
            <v>35</v>
          </cell>
          <cell r="G2953">
            <v>0</v>
          </cell>
          <cell r="H2953">
            <v>15</v>
          </cell>
          <cell r="I2953">
            <v>310</v>
          </cell>
          <cell r="J2953">
            <v>15000</v>
          </cell>
          <cell r="K2953">
            <v>0.15</v>
          </cell>
          <cell r="N2953" t="str">
            <v>Sokkel zwart voor eetbank-hoekelement L64*D64*H10 cm</v>
          </cell>
          <cell r="P2953" t="str">
            <v>x</v>
          </cell>
          <cell r="R2953" t="str">
            <v>Base black for dining bench cornerelement L64*W64*H10 cm</v>
          </cell>
          <cell r="T2953">
            <v>90</v>
          </cell>
        </row>
        <row r="2954">
          <cell r="A2954">
            <v>5831</v>
          </cell>
          <cell r="B2954" t="str">
            <v>Mietartikel</v>
          </cell>
          <cell r="C2954" t="str">
            <v>Lounge Möbel</v>
          </cell>
          <cell r="D2954" t="str">
            <v>Lounge-Hocker Dreieck Barbados schwarz B70*T70*H41cm</v>
          </cell>
          <cell r="F2954">
            <v>43</v>
          </cell>
          <cell r="G2954">
            <v>0</v>
          </cell>
          <cell r="H2954">
            <v>8</v>
          </cell>
          <cell r="I2954">
            <v>163.9</v>
          </cell>
          <cell r="J2954">
            <v>11000</v>
          </cell>
          <cell r="K2954">
            <v>0.3</v>
          </cell>
          <cell r="N2954" t="str">
            <v>Lounge-hocker Barbados driehoek zwart B70*D70*H41 cm</v>
          </cell>
          <cell r="P2954" t="str">
            <v>Loungemeuble Barbade noir triangulaire L70*P70*H41 cm</v>
          </cell>
          <cell r="R2954" t="str">
            <v>Lounge-stool triangle Barbados black W70*D70*H41 cm SH41 cm</v>
          </cell>
          <cell r="T2954">
            <v>75</v>
          </cell>
        </row>
        <row r="2955">
          <cell r="A2955">
            <v>5833</v>
          </cell>
          <cell r="B2955" t="str">
            <v>Mietartikel</v>
          </cell>
          <cell r="C2955" t="str">
            <v>Lounge Möbel</v>
          </cell>
          <cell r="D2955" t="str">
            <v>Lounge-Würfel Barbados schwarz B45*T45*H41 cm</v>
          </cell>
          <cell r="F2955">
            <v>21.5</v>
          </cell>
          <cell r="G2955">
            <v>0</v>
          </cell>
          <cell r="H2955">
            <v>7</v>
          </cell>
          <cell r="I2955">
            <v>159.5</v>
          </cell>
          <cell r="J2955">
            <v>6500</v>
          </cell>
          <cell r="K2955">
            <v>0.15</v>
          </cell>
          <cell r="N2955" t="str">
            <v>Lounge-cube Barbados zwart B45*D45*H41 cm</v>
          </cell>
          <cell r="P2955" t="str">
            <v>Loungemeuble Barbade noir L45*P45*H41 cm</v>
          </cell>
          <cell r="R2955" t="str">
            <v>Lounge-cube Barbados black W45*D45*H41 cm SH41 cm</v>
          </cell>
          <cell r="T2955">
            <v>38.5</v>
          </cell>
        </row>
        <row r="2956">
          <cell r="A2956">
            <v>5834</v>
          </cell>
          <cell r="B2956" t="str">
            <v>Mietartikel</v>
          </cell>
          <cell r="C2956" t="str">
            <v>Sylt Outdoor Möbel</v>
          </cell>
          <cell r="D2956" t="str">
            <v>Lounge-Hocker Barbados schwarz Ø35*H45 cm</v>
          </cell>
          <cell r="F2956">
            <v>18</v>
          </cell>
          <cell r="G2956">
            <v>0</v>
          </cell>
          <cell r="H2956">
            <v>7</v>
          </cell>
          <cell r="I2956">
            <v>170.5</v>
          </cell>
          <cell r="J2956">
            <v>5000</v>
          </cell>
          <cell r="K2956">
            <v>8.5000000000000006E-2</v>
          </cell>
          <cell r="N2956" t="str">
            <v>Lounge-hocker Barbados zwart Ø35*H45 cm</v>
          </cell>
          <cell r="P2956" t="str">
            <v>Loungemeuble Barbade noir Ø35*H45 cm</v>
          </cell>
          <cell r="R2956" t="str">
            <v>Lounge-stool Barbados black Ø35*H45 cm</v>
          </cell>
          <cell r="T2956">
            <v>38.5</v>
          </cell>
        </row>
        <row r="2957">
          <cell r="A2957">
            <v>5835</v>
          </cell>
          <cell r="B2957" t="str">
            <v>Mietartikel</v>
          </cell>
          <cell r="C2957" t="str">
            <v>Lounge Möbel</v>
          </cell>
          <cell r="D2957" t="str">
            <v>Lounge-Hocker Barbados schwarz B70*T70*H41 cm</v>
          </cell>
          <cell r="F2957">
            <v>40</v>
          </cell>
          <cell r="G2957">
            <v>0</v>
          </cell>
          <cell r="H2957">
            <v>8</v>
          </cell>
          <cell r="I2957">
            <v>170.5</v>
          </cell>
          <cell r="J2957">
            <v>13000</v>
          </cell>
          <cell r="K2957">
            <v>0.3</v>
          </cell>
          <cell r="N2957" t="str">
            <v>Lounge-hocker Barbados schwarz B70*D70*H41 cm</v>
          </cell>
          <cell r="P2957" t="str">
            <v>Loungemeuble Barbade noir L70*P70*H41 cm</v>
          </cell>
          <cell r="R2957" t="str">
            <v>Lounge-stool Barbados black W70*D70*H41 cm SH41 cm</v>
          </cell>
          <cell r="T2957">
            <v>66</v>
          </cell>
        </row>
        <row r="2958">
          <cell r="A2958">
            <v>5836</v>
          </cell>
          <cell r="B2958" t="str">
            <v>Mietartikel</v>
          </cell>
          <cell r="C2958" t="str">
            <v>Lounge Möbel</v>
          </cell>
          <cell r="D2958" t="str">
            <v>Lounge-Hocker Barbados schwarz Ø40 H41 cm</v>
          </cell>
          <cell r="F2958">
            <v>22.5</v>
          </cell>
          <cell r="G2958">
            <v>0</v>
          </cell>
          <cell r="H2958">
            <v>8</v>
          </cell>
          <cell r="I2958">
            <v>170.5</v>
          </cell>
          <cell r="J2958">
            <v>5000</v>
          </cell>
          <cell r="K2958">
            <v>0.125</v>
          </cell>
          <cell r="N2958" t="str">
            <v>Lounge-hocker Barbados zwart Ø40*H41 cm</v>
          </cell>
          <cell r="P2958" t="str">
            <v>Loungemeuble Barbade noir Ø40*H41 cm</v>
          </cell>
          <cell r="R2958" t="str">
            <v>Lounge-stool Barbados black Ø40*H41 cm SH41 cm</v>
          </cell>
          <cell r="T2958">
            <v>38.5</v>
          </cell>
        </row>
        <row r="2959">
          <cell r="A2959">
            <v>5837</v>
          </cell>
          <cell r="B2959" t="str">
            <v>Mietartikel</v>
          </cell>
          <cell r="C2959" t="str">
            <v>Lounge Möbel</v>
          </cell>
          <cell r="D2959" t="str">
            <v>Lounge-2-Sitz-Hocker Barbados schwarz B104*T70*H41 cm</v>
          </cell>
          <cell r="F2959">
            <v>57</v>
          </cell>
          <cell r="G2959">
            <v>0</v>
          </cell>
          <cell r="H2959">
            <v>9.5</v>
          </cell>
          <cell r="I2959">
            <v>203.5</v>
          </cell>
          <cell r="J2959">
            <v>16000</v>
          </cell>
          <cell r="K2959">
            <v>0.42499999999999999</v>
          </cell>
          <cell r="N2959" t="str">
            <v>Lounge-2-zits-hocker Barbados zwart B104*D70*H41 cm</v>
          </cell>
          <cell r="P2959" t="str">
            <v>Loungemeuble Barbade à 2 places noir L104*P70*H41 cm</v>
          </cell>
          <cell r="R2959" t="str">
            <v>Settee Barbados 2-seater black W104*D70*H41 cm SH41 cm</v>
          </cell>
          <cell r="T2959">
            <v>99.5</v>
          </cell>
        </row>
        <row r="2960">
          <cell r="A2960">
            <v>5838</v>
          </cell>
          <cell r="B2960" t="str">
            <v>Mietartikel</v>
          </cell>
          <cell r="C2960" t="str">
            <v>Lounge Möbel</v>
          </cell>
          <cell r="D2960" t="str">
            <v>Lounge-Hocker Barbados schwarz Ø70 H41cm</v>
          </cell>
          <cell r="F2960">
            <v>40</v>
          </cell>
          <cell r="G2960">
            <v>0</v>
          </cell>
          <cell r="H2960">
            <v>8</v>
          </cell>
          <cell r="I2960">
            <v>196.9</v>
          </cell>
          <cell r="J2960">
            <v>11500</v>
          </cell>
          <cell r="K2960">
            <v>0.27</v>
          </cell>
          <cell r="N2960" t="str">
            <v>Lounge-hocker Barbados zwart Ø70*H41cm</v>
          </cell>
          <cell r="P2960" t="str">
            <v>Loungemeuble Barbade noir Ø70*H41cm</v>
          </cell>
          <cell r="R2960" t="str">
            <v>Lounge-stool Barbados black Ø70*H41 cm SH41cm</v>
          </cell>
          <cell r="T2960">
            <v>66</v>
          </cell>
        </row>
        <row r="2961">
          <cell r="A2961">
            <v>5842</v>
          </cell>
          <cell r="B2961" t="str">
            <v>Mietartikel</v>
          </cell>
          <cell r="C2961" t="str">
            <v>Lounge Möbel</v>
          </cell>
          <cell r="D2961" t="str">
            <v>Stuhl Barbados schwarz B52*T70*H70cm SH41cm</v>
          </cell>
          <cell r="F2961">
            <v>64</v>
          </cell>
          <cell r="G2961">
            <v>0</v>
          </cell>
          <cell r="H2961">
            <v>10.5</v>
          </cell>
          <cell r="I2961">
            <v>218.9</v>
          </cell>
          <cell r="J2961">
            <v>13000</v>
          </cell>
          <cell r="K2961">
            <v>0.3</v>
          </cell>
          <cell r="N2961" t="str">
            <v>Stoel Barbados zwart B52*D70*H70cm ZH4 cm</v>
          </cell>
          <cell r="P2961" t="str">
            <v>Chaise Barbade noir L52*P70*H70cm</v>
          </cell>
          <cell r="R2961" t="str">
            <v>Chair Barbados black W52*D70*H70cm SH41cm</v>
          </cell>
          <cell r="T2961">
            <v>127.5</v>
          </cell>
        </row>
        <row r="2962">
          <cell r="A2962">
            <v>5844</v>
          </cell>
          <cell r="B2962" t="str">
            <v>Mietartikel</v>
          </cell>
          <cell r="C2962" t="str">
            <v>Lounge Möbel</v>
          </cell>
          <cell r="D2962" t="str">
            <v>Bank 2-Sitz Barbados schwarz</v>
          </cell>
          <cell r="E2962" t="str">
            <v>B104*T70*H70 SH41 cm</v>
          </cell>
          <cell r="F2962">
            <v>110</v>
          </cell>
          <cell r="G2962">
            <v>0</v>
          </cell>
          <cell r="H2962">
            <v>16</v>
          </cell>
          <cell r="I2962">
            <v>328.9</v>
          </cell>
          <cell r="J2962">
            <v>21000</v>
          </cell>
          <cell r="K2962">
            <v>0.65</v>
          </cell>
          <cell r="N2962" t="str">
            <v>Bank Barbados 2-zits zwart B104*D70*H70 ZH41 cm</v>
          </cell>
          <cell r="P2962" t="str">
            <v>Banc Barbade à 2 places noir L104*P70*H70 cm</v>
          </cell>
          <cell r="R2962" t="str">
            <v>Settee 2-seater Barbados black W104*D70*H70 SH41 cm</v>
          </cell>
          <cell r="T2962">
            <v>182.5</v>
          </cell>
        </row>
        <row r="2963">
          <cell r="A2963">
            <v>5845</v>
          </cell>
          <cell r="B2963" t="str">
            <v>Mietartikel</v>
          </cell>
          <cell r="C2963" t="str">
            <v>Tischwäsche</v>
          </cell>
          <cell r="D2963" t="str">
            <v>Tischüberzug Velours 120*80 grau</v>
          </cell>
          <cell r="F2963">
            <v>31</v>
          </cell>
          <cell r="G2963">
            <v>0</v>
          </cell>
          <cell r="H2963">
            <v>4.75</v>
          </cell>
          <cell r="I2963">
            <v>99</v>
          </cell>
          <cell r="J2963">
            <v>2000</v>
          </cell>
          <cell r="K2963">
            <v>0.05</v>
          </cell>
          <cell r="N2963" t="str">
            <v>Tafelhoes velours 120*80 grijs</v>
          </cell>
          <cell r="P2963" t="str">
            <v>Juponnage de table suede 120*80 Gris</v>
          </cell>
          <cell r="R2963" t="str">
            <v>Table cover suede 120*80 grey</v>
          </cell>
          <cell r="T2963">
            <v>0</v>
          </cell>
        </row>
        <row r="2964">
          <cell r="A2964">
            <v>5846</v>
          </cell>
          <cell r="B2964" t="str">
            <v>Mietartikel</v>
          </cell>
          <cell r="C2964" t="str">
            <v>Tischwäsche</v>
          </cell>
          <cell r="D2964" t="str">
            <v>Tischüberzug Velours 120*80 schwarz</v>
          </cell>
          <cell r="F2964">
            <v>31</v>
          </cell>
          <cell r="G2964">
            <v>0</v>
          </cell>
          <cell r="H2964">
            <v>4.75</v>
          </cell>
          <cell r="I2964">
            <v>99</v>
          </cell>
          <cell r="J2964">
            <v>2000</v>
          </cell>
          <cell r="K2964">
            <v>0.05</v>
          </cell>
          <cell r="N2964" t="str">
            <v>Tafelhoes velours 120*80 zwart</v>
          </cell>
          <cell r="P2964" t="str">
            <v>Juponnage de table suede 120*80 Noir</v>
          </cell>
          <cell r="R2964" t="str">
            <v>Table cover suede 120*80 black</v>
          </cell>
          <cell r="T2964">
            <v>0</v>
          </cell>
        </row>
        <row r="2965">
          <cell r="A2965">
            <v>5847</v>
          </cell>
          <cell r="B2965" t="str">
            <v>Mietartikel</v>
          </cell>
          <cell r="C2965" t="str">
            <v>Tischwäsche</v>
          </cell>
          <cell r="D2965" t="str">
            <v>Tischüberzug Velours 120*80 weiß</v>
          </cell>
          <cell r="F2965">
            <v>31</v>
          </cell>
          <cell r="G2965">
            <v>0</v>
          </cell>
          <cell r="H2965">
            <v>4.75</v>
          </cell>
          <cell r="I2965">
            <v>99</v>
          </cell>
          <cell r="J2965">
            <v>2000</v>
          </cell>
          <cell r="K2965">
            <v>0.05</v>
          </cell>
          <cell r="N2965" t="str">
            <v>Tafelhoes velours 120*80 wit</v>
          </cell>
          <cell r="P2965" t="str">
            <v>Juponnage de table suede 120*80 Blanc</v>
          </cell>
          <cell r="R2965" t="str">
            <v>Table cover suede 120*80 white</v>
          </cell>
          <cell r="T2965">
            <v>0</v>
          </cell>
        </row>
        <row r="2966">
          <cell r="A2966">
            <v>5848</v>
          </cell>
          <cell r="B2966" t="str">
            <v>Mietartikel</v>
          </cell>
          <cell r="C2966" t="str">
            <v>Tischwäsche</v>
          </cell>
          <cell r="D2966" t="str">
            <v>Tischüberzug Velours 120*80 schoko</v>
          </cell>
          <cell r="F2966">
            <v>31</v>
          </cell>
          <cell r="G2966">
            <v>0</v>
          </cell>
          <cell r="H2966">
            <v>4.75</v>
          </cell>
          <cell r="I2966">
            <v>99</v>
          </cell>
          <cell r="J2966">
            <v>2000</v>
          </cell>
          <cell r="K2966">
            <v>0.05</v>
          </cell>
          <cell r="N2966" t="str">
            <v>Tafelhoes velours 120*80 chocoladebruin</v>
          </cell>
          <cell r="P2966" t="str">
            <v>Juponnage de table suede 120*80 Chocolat</v>
          </cell>
          <cell r="R2966" t="str">
            <v>Table cover suede 120*80 Chocolate</v>
          </cell>
          <cell r="T2966">
            <v>0</v>
          </cell>
        </row>
        <row r="2967">
          <cell r="A2967">
            <v>5850</v>
          </cell>
          <cell r="B2967" t="str">
            <v>Mietartikel</v>
          </cell>
          <cell r="C2967" t="str">
            <v>Lounge Möbel</v>
          </cell>
          <cell r="D2967" t="str">
            <v>Sessel Eckelement Barbados schwarz B70*T70*H70 SH41 cm</v>
          </cell>
          <cell r="F2967">
            <v>93</v>
          </cell>
          <cell r="G2967">
            <v>0</v>
          </cell>
          <cell r="H2967">
            <v>10.5</v>
          </cell>
          <cell r="I2967">
            <v>273.89999999999998</v>
          </cell>
          <cell r="J2967">
            <v>19000</v>
          </cell>
          <cell r="K2967">
            <v>0.5</v>
          </cell>
          <cell r="N2967" t="str">
            <v>Fauteuil Barbados hoekelement zwart B70*D70*H70 ZH41 cm</v>
          </cell>
          <cell r="P2967" t="str">
            <v>Fauteuil Barbade noir (élément de raccord - angle 45°)</v>
          </cell>
          <cell r="Q2967" t="str">
            <v>L70*P70*H70 cm</v>
          </cell>
          <cell r="R2967" t="str">
            <v>Armchair cornerelement Barbados black W70*D70*H70 cm</v>
          </cell>
          <cell r="S2967" t="str">
            <v>SH41 cm</v>
          </cell>
          <cell r="T2967">
            <v>160</v>
          </cell>
        </row>
        <row r="2968">
          <cell r="A2968">
            <v>5851</v>
          </cell>
          <cell r="B2968" t="str">
            <v>Mietartikel</v>
          </cell>
          <cell r="C2968" t="str">
            <v>Lounge Möbel</v>
          </cell>
          <cell r="D2968" t="str">
            <v>Basisgestell Sessel Barbados schwarz mit Armlehnen</v>
          </cell>
          <cell r="E2968" t="str">
            <v>L70*T70*H70 cm</v>
          </cell>
          <cell r="F2968">
            <v>58</v>
          </cell>
          <cell r="G2968">
            <v>0</v>
          </cell>
          <cell r="H2968">
            <v>5.25</v>
          </cell>
          <cell r="I2968">
            <v>286</v>
          </cell>
          <cell r="J2968">
            <v>26000</v>
          </cell>
          <cell r="K2968">
            <v>0.4</v>
          </cell>
          <cell r="N2968" t="str">
            <v>Base fauteuil Barbados zwart met armleuningen</v>
          </cell>
          <cell r="O2968" t="str">
            <v>L70*T70*H70 cm</v>
          </cell>
          <cell r="P2968" t="str">
            <v>x</v>
          </cell>
          <cell r="R2968" t="str">
            <v>Base armchair Barbados black with armrests</v>
          </cell>
          <cell r="S2968" t="str">
            <v>L70*D70*H70 cm</v>
          </cell>
          <cell r="T2968">
            <v>99.5</v>
          </cell>
        </row>
        <row r="2969">
          <cell r="A2969">
            <v>5852</v>
          </cell>
          <cell r="B2969" t="str">
            <v>Mietartikel</v>
          </cell>
          <cell r="C2969" t="str">
            <v>Lounge Möbel</v>
          </cell>
          <cell r="D2969" t="str">
            <v>Sitz schwarz höhenverstellbar für Sessel Barbados</v>
          </cell>
          <cell r="F2969">
            <v>29</v>
          </cell>
          <cell r="G2969">
            <v>0</v>
          </cell>
          <cell r="H2969">
            <v>5.25</v>
          </cell>
          <cell r="I2969">
            <v>110</v>
          </cell>
          <cell r="J2969">
            <v>4000</v>
          </cell>
          <cell r="K2969">
            <v>0.05</v>
          </cell>
          <cell r="N2969" t="str">
            <v>Zitting zwart in hoogte instelbaar voor fauteuil Barbados</v>
          </cell>
          <cell r="P2969" t="str">
            <v>x</v>
          </cell>
          <cell r="R2969" t="str">
            <v>Seat black variable in height for armchair Barbados</v>
          </cell>
          <cell r="T2969">
            <v>49.5</v>
          </cell>
        </row>
        <row r="2970">
          <cell r="A2970">
            <v>5853</v>
          </cell>
          <cell r="B2970" t="str">
            <v>Mietartikel</v>
          </cell>
          <cell r="C2970" t="str">
            <v>Lounge Möbel</v>
          </cell>
          <cell r="D2970" t="str">
            <v>Sessel Barbados schwarz mit Armlehnen</v>
          </cell>
          <cell r="E2970" t="str">
            <v>und höhenverstellbarem Sitz B70*T70*H70 cm</v>
          </cell>
          <cell r="F2970">
            <v>87</v>
          </cell>
          <cell r="G2970">
            <v>0</v>
          </cell>
          <cell r="H2970">
            <v>10.5</v>
          </cell>
          <cell r="I2970">
            <v>396</v>
          </cell>
          <cell r="J2970">
            <v>30000</v>
          </cell>
          <cell r="K2970">
            <v>0.45</v>
          </cell>
          <cell r="L2970">
            <v>0</v>
          </cell>
          <cell r="N2970" t="str">
            <v>Fauteuil Barbados zwart met armleuningen</v>
          </cell>
          <cell r="O2970" t="str">
            <v>en zitting in hoogte verstelbaar B70*D70*H70 ZH41 cm</v>
          </cell>
          <cell r="P2970" t="str">
            <v>Fauteuil Barbados noir avec accoudoir et assise</v>
          </cell>
          <cell r="Q2970" t="str">
            <v>réglable en hauteur L70*P70*H70 cm</v>
          </cell>
          <cell r="R2970" t="str">
            <v>Armchair Barbados black with seat variable in height</v>
          </cell>
          <cell r="S2970" t="str">
            <v>W70*D70*H70 SH41 cm</v>
          </cell>
          <cell r="T2970">
            <v>149</v>
          </cell>
        </row>
        <row r="2971">
          <cell r="A2971">
            <v>5854</v>
          </cell>
          <cell r="B2971" t="str">
            <v>Mietartikel</v>
          </cell>
          <cell r="C2971" t="str">
            <v>Lounge Möbel</v>
          </cell>
          <cell r="D2971" t="str">
            <v>Rückenpolster schwarz für Sessel Barbados 5853</v>
          </cell>
          <cell r="E2971" t="str">
            <v>(wenn Sessel auf Tischhöhe vermietet wird)</v>
          </cell>
          <cell r="F2971">
            <v>6</v>
          </cell>
          <cell r="G2971">
            <v>0</v>
          </cell>
          <cell r="H2971">
            <v>3.5</v>
          </cell>
          <cell r="I2971">
            <v>71.5</v>
          </cell>
          <cell r="J2971">
            <v>2000</v>
          </cell>
          <cell r="K2971">
            <v>0.03</v>
          </cell>
          <cell r="L2971">
            <v>0</v>
          </cell>
          <cell r="N2971" t="str">
            <v>Rugkussen zwart voor fauteuil Barbados 5853</v>
          </cell>
          <cell r="O2971" t="str">
            <v>(indien fauteuil als dinnerstoel wordt gebruikt)</v>
          </cell>
          <cell r="P2971" t="str">
            <v>Dos pour fauteuil Barbados noir 5853</v>
          </cell>
          <cell r="Q2971" t="str">
            <v>(utile si fauteuil est utilisé à hauteur table standard)</v>
          </cell>
          <cell r="R2971" t="str">
            <v>Back cushion black for Armchair Barbados 5853</v>
          </cell>
          <cell r="S2971" t="str">
            <v>(if chair at table height will be rented)</v>
          </cell>
          <cell r="T2971">
            <v>20.5</v>
          </cell>
        </row>
        <row r="2972">
          <cell r="A2972">
            <v>5855</v>
          </cell>
          <cell r="B2972" t="str">
            <v>Mietartikel</v>
          </cell>
          <cell r="C2972" t="str">
            <v>Lounge Möbel</v>
          </cell>
          <cell r="D2972" t="str">
            <v>Sofa Barbados schwarz mit Armlehnen L122*T70*H70 cm</v>
          </cell>
          <cell r="F2972">
            <v>143</v>
          </cell>
          <cell r="G2972">
            <v>0</v>
          </cell>
          <cell r="H2972">
            <v>12.75</v>
          </cell>
          <cell r="I2972">
            <v>434.5</v>
          </cell>
          <cell r="J2972">
            <v>36000</v>
          </cell>
          <cell r="K2972">
            <v>0.75</v>
          </cell>
          <cell r="N2972" t="str">
            <v>Sofa 2-zits Barbados zwart met armleuningen L122*D70*H70 cm</v>
          </cell>
          <cell r="P2972" t="str">
            <v>x</v>
          </cell>
          <cell r="R2972" t="str">
            <v>Sofa Barbados black with armrests L122*D70*H70 cm</v>
          </cell>
          <cell r="T2972">
            <v>237.5</v>
          </cell>
        </row>
        <row r="2973">
          <cell r="A2973">
            <v>5865</v>
          </cell>
          <cell r="B2973" t="str">
            <v>Mietartikel</v>
          </cell>
          <cell r="C2973" t="str">
            <v>Tischwäsche</v>
          </cell>
          <cell r="D2973" t="str">
            <v>Tischüberzug Velours 180*80 grau</v>
          </cell>
          <cell r="F2973">
            <v>41</v>
          </cell>
          <cell r="G2973">
            <v>0</v>
          </cell>
          <cell r="H2973">
            <v>4.75</v>
          </cell>
          <cell r="I2973">
            <v>148.5</v>
          </cell>
          <cell r="J2973">
            <v>3000</v>
          </cell>
          <cell r="K2973">
            <v>7.0000000000000007E-2</v>
          </cell>
          <cell r="N2973" t="str">
            <v>Tafelhoes velours 180*80 grijs</v>
          </cell>
          <cell r="P2973" t="str">
            <v>Juponnage de table suede 180*80 Gris</v>
          </cell>
          <cell r="R2973" t="str">
            <v>Table cover suede 180*80 grey</v>
          </cell>
          <cell r="T2973">
            <v>0</v>
          </cell>
        </row>
        <row r="2974">
          <cell r="A2974">
            <v>5866</v>
          </cell>
          <cell r="B2974" t="str">
            <v>Mietartikel</v>
          </cell>
          <cell r="C2974" t="str">
            <v>Tischwäsche</v>
          </cell>
          <cell r="D2974" t="str">
            <v>Tischüberzug Velours 180*80 schwarz</v>
          </cell>
          <cell r="F2974">
            <v>41</v>
          </cell>
          <cell r="G2974">
            <v>0</v>
          </cell>
          <cell r="H2974">
            <v>4.75</v>
          </cell>
          <cell r="I2974">
            <v>148.5</v>
          </cell>
          <cell r="J2974">
            <v>3000</v>
          </cell>
          <cell r="K2974">
            <v>7.0000000000000007E-2</v>
          </cell>
          <cell r="N2974" t="str">
            <v>Tafelhoes velours 180*80 zwart</v>
          </cell>
          <cell r="P2974" t="str">
            <v>Juponnage de table suede 180*80 Noir</v>
          </cell>
          <cell r="R2974" t="str">
            <v>Table cover suede 180*80 black</v>
          </cell>
          <cell r="T2974">
            <v>0</v>
          </cell>
        </row>
        <row r="2975">
          <cell r="A2975">
            <v>5867</v>
          </cell>
          <cell r="B2975" t="str">
            <v>Mietartikel</v>
          </cell>
          <cell r="C2975" t="str">
            <v>Tischwäsche</v>
          </cell>
          <cell r="D2975" t="str">
            <v>Tischüberzug Velours 180*80 weiß</v>
          </cell>
          <cell r="F2975">
            <v>41</v>
          </cell>
          <cell r="G2975">
            <v>0</v>
          </cell>
          <cell r="H2975">
            <v>4.75</v>
          </cell>
          <cell r="I2975">
            <v>148.5</v>
          </cell>
          <cell r="J2975">
            <v>3000</v>
          </cell>
          <cell r="K2975">
            <v>7.0000000000000007E-2</v>
          </cell>
          <cell r="N2975" t="str">
            <v>Tafelhoes velours 180*80 wit</v>
          </cell>
          <cell r="P2975" t="str">
            <v>Juponnage de table suede 180*80 Blanc</v>
          </cell>
          <cell r="R2975" t="str">
            <v>Table cover suede 180*80 white</v>
          </cell>
          <cell r="T2975">
            <v>0</v>
          </cell>
        </row>
        <row r="2976">
          <cell r="A2976">
            <v>5868</v>
          </cell>
          <cell r="B2976" t="str">
            <v>Mietartikel</v>
          </cell>
          <cell r="C2976" t="str">
            <v>Tischwäsche</v>
          </cell>
          <cell r="D2976" t="str">
            <v>Tischüberzug Velours 180*80 schoko</v>
          </cell>
          <cell r="F2976">
            <v>41</v>
          </cell>
          <cell r="G2976">
            <v>0</v>
          </cell>
          <cell r="H2976">
            <v>4.75</v>
          </cell>
          <cell r="I2976">
            <v>148.5</v>
          </cell>
          <cell r="J2976">
            <v>3000</v>
          </cell>
          <cell r="K2976">
            <v>7.0000000000000007E-2</v>
          </cell>
          <cell r="N2976" t="str">
            <v>Tafelhoes velours 180*80 chocoladebruin</v>
          </cell>
          <cell r="P2976" t="str">
            <v>Juponnage de table suede 180*80 Chocolat</v>
          </cell>
          <cell r="R2976" t="str">
            <v>Table cover suede 180*80 Chocolate</v>
          </cell>
          <cell r="T2976">
            <v>0</v>
          </cell>
        </row>
        <row r="2977">
          <cell r="A2977">
            <v>5871</v>
          </cell>
          <cell r="B2977" t="str">
            <v>Mietartikel</v>
          </cell>
          <cell r="C2977" t="str">
            <v>Lounge Möbel</v>
          </cell>
          <cell r="D2977" t="str">
            <v>Loveseat Orbit Dedon natural Ø165 cm</v>
          </cell>
          <cell r="F2977">
            <v>1095</v>
          </cell>
          <cell r="G2977">
            <v>0</v>
          </cell>
          <cell r="H2977">
            <v>120</v>
          </cell>
          <cell r="I2977">
            <v>3795</v>
          </cell>
          <cell r="J2977">
            <v>45000</v>
          </cell>
          <cell r="K2977">
            <v>3</v>
          </cell>
          <cell r="N2977" t="str">
            <v>Loveseat Orbit Dedon natural Ø165 cm</v>
          </cell>
          <cell r="P2977" t="str">
            <v>Loveseat Orbit Dedon natural Ø165 cm</v>
          </cell>
          <cell r="R2977" t="str">
            <v>Loveseat Orbit Dedon natural Ø165 cm</v>
          </cell>
          <cell r="T2977">
            <v>1375</v>
          </cell>
        </row>
        <row r="2978">
          <cell r="A2978">
            <v>5873</v>
          </cell>
          <cell r="B2978" t="str">
            <v>Mietartikel</v>
          </cell>
          <cell r="C2978" t="str">
            <v>Lounge Möbel</v>
          </cell>
          <cell r="D2978" t="str">
            <v>Cushion white Orbit Loveseat Dedon Ø130*H8 cm</v>
          </cell>
          <cell r="F2978">
            <v>109</v>
          </cell>
          <cell r="G2978">
            <v>0</v>
          </cell>
          <cell r="H2978">
            <v>30</v>
          </cell>
          <cell r="I2978">
            <v>605</v>
          </cell>
          <cell r="J2978">
            <v>5000</v>
          </cell>
          <cell r="K2978">
            <v>0.2</v>
          </cell>
          <cell r="N2978" t="str">
            <v>Cushion white Orbit Loveseat Dedon Ø130*H8 cm</v>
          </cell>
          <cell r="P2978" t="str">
            <v>Coussin blanc Orbit Loveseat Dedon Ø130*H8 cm</v>
          </cell>
          <cell r="R2978" t="str">
            <v>Cushion white Orbit Loveseat Dedon Ø130*H8 cm</v>
          </cell>
          <cell r="T2978">
            <v>165</v>
          </cell>
        </row>
        <row r="2979">
          <cell r="A2979">
            <v>5876</v>
          </cell>
          <cell r="B2979" t="str">
            <v>Mietartikel</v>
          </cell>
          <cell r="C2979" t="str">
            <v>Lounge Möbel</v>
          </cell>
          <cell r="D2979" t="str">
            <v>Cushion set (10 Stück) Orbit Loveseat und Swingrest Dedon</v>
          </cell>
          <cell r="F2979">
            <v>72</v>
          </cell>
          <cell r="G2979">
            <v>0</v>
          </cell>
          <cell r="H2979">
            <v>30</v>
          </cell>
          <cell r="I2979">
            <v>907.5</v>
          </cell>
          <cell r="J2979">
            <v>15000</v>
          </cell>
          <cell r="K2979">
            <v>0.2</v>
          </cell>
          <cell r="N2979" t="str">
            <v>Cushion set (10 stuks) Oribt Loveseat en Swingrest Dedon</v>
          </cell>
          <cell r="P2979" t="str">
            <v>Set de coussins (10 pièces) pour Orbit Loveseat &amp; Swingrest</v>
          </cell>
          <cell r="Q2979" t="str">
            <v>Dedon</v>
          </cell>
          <cell r="R2979" t="str">
            <v>Cushion set (10 pieces) for Oribt Loveseat &amp; Swingrest Dedon</v>
          </cell>
          <cell r="T2979">
            <v>127.5</v>
          </cell>
        </row>
        <row r="2980">
          <cell r="A2980">
            <v>5885</v>
          </cell>
          <cell r="B2980" t="str">
            <v>Mietartikel</v>
          </cell>
          <cell r="C2980" t="str">
            <v>Tischwäsche</v>
          </cell>
          <cell r="D2980" t="str">
            <v>Tischüberzug Velours 220*80 grau</v>
          </cell>
          <cell r="F2980">
            <v>52</v>
          </cell>
          <cell r="G2980">
            <v>0</v>
          </cell>
          <cell r="H2980">
            <v>4.75</v>
          </cell>
          <cell r="I2980">
            <v>165</v>
          </cell>
          <cell r="J2980">
            <v>4000</v>
          </cell>
          <cell r="K2980">
            <v>8.5000000000000006E-2</v>
          </cell>
          <cell r="N2980" t="str">
            <v>Tafelhoes velours 220*80 grijs</v>
          </cell>
          <cell r="P2980" t="str">
            <v>Juponnage de table suede 220*80 Gris</v>
          </cell>
          <cell r="R2980" t="str">
            <v>Table cover suede 220*80 grey</v>
          </cell>
          <cell r="T2980">
            <v>0</v>
          </cell>
        </row>
        <row r="2981">
          <cell r="A2981">
            <v>5886</v>
          </cell>
          <cell r="B2981" t="str">
            <v>Mietartikel</v>
          </cell>
          <cell r="C2981" t="str">
            <v>Tischwäsche</v>
          </cell>
          <cell r="D2981" t="str">
            <v>Tischüberzug Velours 220*80 schwarz</v>
          </cell>
          <cell r="F2981">
            <v>52</v>
          </cell>
          <cell r="G2981">
            <v>0</v>
          </cell>
          <cell r="H2981">
            <v>4.75</v>
          </cell>
          <cell r="I2981">
            <v>165</v>
          </cell>
          <cell r="J2981">
            <v>4000</v>
          </cell>
          <cell r="K2981">
            <v>8.5000000000000006E-2</v>
          </cell>
          <cell r="N2981" t="str">
            <v>Tafelhoes velours 220*80 zwart</v>
          </cell>
          <cell r="P2981" t="str">
            <v>Juponnage de table suede 220*80 Noir</v>
          </cell>
          <cell r="R2981" t="str">
            <v>Table cover suede 220*80 black</v>
          </cell>
          <cell r="T2981">
            <v>0</v>
          </cell>
        </row>
        <row r="2982">
          <cell r="A2982">
            <v>5887</v>
          </cell>
          <cell r="B2982" t="str">
            <v>Mietartikel</v>
          </cell>
          <cell r="C2982" t="str">
            <v>Tischwäsche</v>
          </cell>
          <cell r="D2982" t="str">
            <v>Tischüberzug Velours 220*80 weiß</v>
          </cell>
          <cell r="F2982">
            <v>52</v>
          </cell>
          <cell r="G2982">
            <v>0</v>
          </cell>
          <cell r="H2982">
            <v>4.75</v>
          </cell>
          <cell r="I2982">
            <v>165</v>
          </cell>
          <cell r="J2982">
            <v>4000</v>
          </cell>
          <cell r="K2982">
            <v>8.5000000000000006E-2</v>
          </cell>
          <cell r="N2982" t="str">
            <v>Tafelhoes velours 220*80 wit</v>
          </cell>
          <cell r="P2982" t="str">
            <v>Juponnage de table suede 220*80 Blanc</v>
          </cell>
          <cell r="R2982" t="str">
            <v>Table cover suede 220*80 white</v>
          </cell>
          <cell r="T2982">
            <v>0</v>
          </cell>
        </row>
        <row r="2983">
          <cell r="A2983">
            <v>5888</v>
          </cell>
          <cell r="B2983" t="str">
            <v>Mietartikel</v>
          </cell>
          <cell r="C2983" t="str">
            <v>Tischwäsche</v>
          </cell>
          <cell r="D2983" t="str">
            <v>Tischüberzug Velours 220*80 schoko</v>
          </cell>
          <cell r="F2983">
            <v>52</v>
          </cell>
          <cell r="G2983">
            <v>0</v>
          </cell>
          <cell r="H2983">
            <v>4.75</v>
          </cell>
          <cell r="I2983">
            <v>165</v>
          </cell>
          <cell r="J2983">
            <v>4000</v>
          </cell>
          <cell r="K2983">
            <v>8.5000000000000006E-2</v>
          </cell>
          <cell r="N2983" t="str">
            <v>Tafelhoes velours 220*80 chocoladebruin</v>
          </cell>
          <cell r="P2983" t="str">
            <v>Juponnage de table suede 220*80 Chocolat</v>
          </cell>
          <cell r="R2983" t="str">
            <v>Table cover suede 220*80 Chocolate</v>
          </cell>
          <cell r="T2983">
            <v>0</v>
          </cell>
        </row>
        <row r="2984">
          <cell r="A2984">
            <v>5891</v>
          </cell>
          <cell r="B2984" t="str">
            <v>Mietartikel</v>
          </cell>
          <cell r="C2984" t="str">
            <v>Lounge Möbel</v>
          </cell>
          <cell r="D2984" t="str">
            <v>Swingrest Dedon natural 196*193*H76 cm</v>
          </cell>
          <cell r="F2984">
            <v>1150</v>
          </cell>
          <cell r="G2984">
            <v>0</v>
          </cell>
          <cell r="H2984">
            <v>120</v>
          </cell>
          <cell r="I2984">
            <v>4345</v>
          </cell>
          <cell r="J2984">
            <v>45000</v>
          </cell>
          <cell r="K2984">
            <v>2.5</v>
          </cell>
          <cell r="N2984" t="str">
            <v>Swingrest Dedon natural 196*193*H76 cm</v>
          </cell>
          <cell r="P2984" t="str">
            <v>Swingrest Dedon natural 196*193*H76 cm</v>
          </cell>
          <cell r="R2984" t="str">
            <v>Swingrest Dedon natural 196*193*H76 cm</v>
          </cell>
          <cell r="T2984">
            <v>1375</v>
          </cell>
        </row>
        <row r="2985">
          <cell r="A2985">
            <v>5892</v>
          </cell>
          <cell r="B2985" t="str">
            <v>Mietartikel</v>
          </cell>
          <cell r="C2985" t="str">
            <v>Lounge Möbel</v>
          </cell>
          <cell r="D2985" t="str">
            <v>Cushion white Swingrest Dedon Ø185*H15 cm</v>
          </cell>
          <cell r="F2985">
            <v>109</v>
          </cell>
          <cell r="G2985">
            <v>0</v>
          </cell>
          <cell r="H2985">
            <v>30</v>
          </cell>
          <cell r="I2985">
            <v>605</v>
          </cell>
          <cell r="J2985">
            <v>5000</v>
          </cell>
          <cell r="K2985">
            <v>0.2</v>
          </cell>
          <cell r="N2985" t="str">
            <v>Cushion white Swingrest Dedon Ø185*H15 cm</v>
          </cell>
          <cell r="P2985" t="str">
            <v>Coussin blanc pour Swingrest Dedon Ø185*H15 cm</v>
          </cell>
          <cell r="R2985" t="str">
            <v>Cushion white Swingrest Dedon Ø185*H15 cm</v>
          </cell>
          <cell r="T2985">
            <v>160</v>
          </cell>
        </row>
        <row r="2986">
          <cell r="A2986">
            <v>5893</v>
          </cell>
          <cell r="B2986" t="str">
            <v>Mietartikel</v>
          </cell>
          <cell r="C2986" t="str">
            <v>Lounge Möbel</v>
          </cell>
          <cell r="D2986" t="str">
            <v>Base natural für Swingrest Dedon Ø120*H11 cm</v>
          </cell>
          <cell r="F2986">
            <v>109</v>
          </cell>
          <cell r="G2986">
            <v>0</v>
          </cell>
          <cell r="H2986">
            <v>30</v>
          </cell>
          <cell r="I2986">
            <v>577.5</v>
          </cell>
          <cell r="J2986">
            <v>10000</v>
          </cell>
          <cell r="K2986">
            <v>1</v>
          </cell>
          <cell r="N2986" t="str">
            <v>Base natural voor Swingrest Dedon Ø120*H11 cm</v>
          </cell>
          <cell r="P2986" t="str">
            <v>Base natural pour Swingrest Dedon Ø120*H11 cm</v>
          </cell>
          <cell r="R2986" t="str">
            <v>Base natural for Swingrest Dedon Ø120*H11 cm</v>
          </cell>
          <cell r="T2986">
            <v>220</v>
          </cell>
        </row>
        <row r="2987">
          <cell r="A2987">
            <v>5894</v>
          </cell>
          <cell r="B2987" t="str">
            <v>Mietartikel</v>
          </cell>
          <cell r="C2987" t="str">
            <v>Lounge Möbel</v>
          </cell>
          <cell r="D2987" t="str">
            <v>Canopy für Swingrest Dedon</v>
          </cell>
          <cell r="F2987">
            <v>145</v>
          </cell>
          <cell r="G2987">
            <v>0</v>
          </cell>
          <cell r="H2987">
            <v>35</v>
          </cell>
          <cell r="I2987">
            <v>0</v>
          </cell>
          <cell r="J2987">
            <v>2000</v>
          </cell>
          <cell r="K2987">
            <v>5.0000000000000001E-3</v>
          </cell>
          <cell r="N2987" t="str">
            <v>Canopy voor Swingrest Dedon</v>
          </cell>
          <cell r="P2987" t="str">
            <v>Ciel de lit pour Swingrest Dedon</v>
          </cell>
          <cell r="R2987" t="str">
            <v>Canopy for Swingrest Dedon</v>
          </cell>
          <cell r="T2987">
            <v>195</v>
          </cell>
        </row>
        <row r="2988">
          <cell r="A2988">
            <v>5897</v>
          </cell>
          <cell r="B2988" t="str">
            <v>Mietartikel</v>
          </cell>
          <cell r="C2988" t="str">
            <v>Lounge Möbel</v>
          </cell>
          <cell r="D2988" t="str">
            <v>Rope-hanging-set für Swingrest Dedon</v>
          </cell>
          <cell r="E2988" t="str">
            <v>Hängepunkt mindestens 700 kg</v>
          </cell>
          <cell r="F2988">
            <v>109</v>
          </cell>
          <cell r="G2988">
            <v>0</v>
          </cell>
          <cell r="H2988">
            <v>350</v>
          </cell>
          <cell r="I2988">
            <v>0</v>
          </cell>
          <cell r="J2988">
            <v>5000</v>
          </cell>
          <cell r="K2988">
            <v>5.0000000000000001E-3</v>
          </cell>
          <cell r="N2988" t="str">
            <v>Rope-hanging-set voor Swingrest Dedon</v>
          </cell>
          <cell r="O2988" t="str">
            <v>Ophangpunt minimaal 700 kg</v>
          </cell>
          <cell r="P2988" t="str">
            <v>Set Rope-hanging pour Swingrest Dedon</v>
          </cell>
          <cell r="R2988" t="str">
            <v>Rope-hanging-set for Swingrest Dedon</v>
          </cell>
          <cell r="S2988" t="str">
            <v>suspension at least 700 kg</v>
          </cell>
          <cell r="T2988">
            <v>135</v>
          </cell>
        </row>
        <row r="2989">
          <cell r="A2989">
            <v>5904</v>
          </cell>
          <cell r="B2989" t="str">
            <v>Mietartikel</v>
          </cell>
          <cell r="C2989" t="str">
            <v>Bankettstühle &amp; Hussen</v>
          </cell>
          <cell r="D2989" t="str">
            <v>Stuhlhusse Velours bordeaux für Stuhl Dallas</v>
          </cell>
          <cell r="F2989">
            <v>5.5</v>
          </cell>
          <cell r="G2989">
            <v>0</v>
          </cell>
          <cell r="H2989">
            <v>3.5</v>
          </cell>
          <cell r="I2989">
            <v>40.700000000000003</v>
          </cell>
          <cell r="J2989">
            <v>900</v>
          </cell>
          <cell r="K2989">
            <v>0.03</v>
          </cell>
          <cell r="L2989">
            <v>2</v>
          </cell>
          <cell r="N2989" t="str">
            <v>Stoelhoes bordeaux velours voor stoel Dallas</v>
          </cell>
          <cell r="P2989" t="str">
            <v>Juponnage bordeaux pour chaise Dallas</v>
          </cell>
          <cell r="R2989" t="str">
            <v>Chair cover bordeaux suede for chair Dallas</v>
          </cell>
          <cell r="T2989">
            <v>20.947500000000002</v>
          </cell>
        </row>
        <row r="2990">
          <cell r="A2990">
            <v>5906</v>
          </cell>
          <cell r="B2990" t="str">
            <v>Mietartikel</v>
          </cell>
          <cell r="C2990" t="str">
            <v>Bankettstühle &amp; Hussen</v>
          </cell>
          <cell r="D2990" t="str">
            <v>Stuhlhusse Velours schwarz für Stuhl Dallas</v>
          </cell>
          <cell r="F2990">
            <v>5.5</v>
          </cell>
          <cell r="G2990">
            <v>0</v>
          </cell>
          <cell r="H2990">
            <v>3.5</v>
          </cell>
          <cell r="I2990">
            <v>40.700000000000003</v>
          </cell>
          <cell r="J2990">
            <v>900</v>
          </cell>
          <cell r="K2990">
            <v>0.03</v>
          </cell>
          <cell r="L2990">
            <v>2</v>
          </cell>
          <cell r="N2990" t="str">
            <v>Stoelhoes zwart velours voor stoel Dallas</v>
          </cell>
          <cell r="P2990" t="str">
            <v>Juponnage noir pour chaise Dallas</v>
          </cell>
          <cell r="R2990" t="str">
            <v>Chair cover black suede for chair Dallas</v>
          </cell>
          <cell r="T2990">
            <v>20.947500000000002</v>
          </cell>
        </row>
        <row r="2991">
          <cell r="A2991">
            <v>5907</v>
          </cell>
          <cell r="B2991" t="str">
            <v>Mietartikel</v>
          </cell>
          <cell r="C2991" t="str">
            <v>Bankettstühle &amp; Hussen</v>
          </cell>
          <cell r="D2991" t="str">
            <v>Stuhlhusse Velours weiß für Stuhl Dallas</v>
          </cell>
          <cell r="F2991">
            <v>5.5</v>
          </cell>
          <cell r="G2991">
            <v>0</v>
          </cell>
          <cell r="H2991">
            <v>3.5</v>
          </cell>
          <cell r="I2991">
            <v>64.900000000000006</v>
          </cell>
          <cell r="J2991">
            <v>900</v>
          </cell>
          <cell r="K2991">
            <v>0.03</v>
          </cell>
          <cell r="L2991">
            <v>2</v>
          </cell>
          <cell r="N2991" t="str">
            <v>Stoelhoes wit velours voor stoel Dallas</v>
          </cell>
          <cell r="P2991" t="str">
            <v>Juponnage blanc pour chaise Dallas</v>
          </cell>
          <cell r="R2991" t="str">
            <v>Chair cover white suede for chair Dallas</v>
          </cell>
          <cell r="T2991">
            <v>20.947500000000002</v>
          </cell>
        </row>
        <row r="2992">
          <cell r="A2992">
            <v>5908</v>
          </cell>
          <cell r="B2992" t="str">
            <v>Mietartikel</v>
          </cell>
          <cell r="C2992" t="str">
            <v>Bankettstühle &amp; Hussen</v>
          </cell>
          <cell r="D2992" t="str">
            <v>Stuhlhusse Velours schoko für Stuhl Dallas</v>
          </cell>
          <cell r="F2992">
            <v>5.5</v>
          </cell>
          <cell r="G2992">
            <v>0</v>
          </cell>
          <cell r="H2992">
            <v>3.5</v>
          </cell>
          <cell r="I2992">
            <v>40.700000000000003</v>
          </cell>
          <cell r="J2992">
            <v>900</v>
          </cell>
          <cell r="K2992">
            <v>0.03</v>
          </cell>
          <cell r="L2992">
            <v>2</v>
          </cell>
          <cell r="N2992" t="str">
            <v>Stoelhoes chocoladebruin velours voor stoel Dallas</v>
          </cell>
          <cell r="P2992" t="str">
            <v>Juponnage chocolat pour chaise Dallas</v>
          </cell>
          <cell r="R2992" t="str">
            <v>Chair cover Choco suede for chair Dallas</v>
          </cell>
          <cell r="T2992">
            <v>20.947500000000002</v>
          </cell>
        </row>
        <row r="2993">
          <cell r="A2993">
            <v>5909</v>
          </cell>
          <cell r="B2993" t="str">
            <v>Mietartikel</v>
          </cell>
          <cell r="C2993" t="str">
            <v>Bankettstühle &amp; Hussen</v>
          </cell>
          <cell r="D2993" t="str">
            <v>Stuhlhusse Velours potato für Stuhl Dallas</v>
          </cell>
          <cell r="F2993">
            <v>5.5</v>
          </cell>
          <cell r="G2993">
            <v>0</v>
          </cell>
          <cell r="H2993">
            <v>3.5</v>
          </cell>
          <cell r="I2993">
            <v>40.700000000000003</v>
          </cell>
          <cell r="J2993">
            <v>900</v>
          </cell>
          <cell r="K2993">
            <v>0.03</v>
          </cell>
          <cell r="L2993">
            <v>2</v>
          </cell>
          <cell r="N2993" t="str">
            <v>Stoelhoes taupe velours voor stoel Dallas</v>
          </cell>
          <cell r="P2993" t="str">
            <v>Juponnage taupe pour chaise Dallas</v>
          </cell>
          <cell r="R2993" t="str">
            <v>Chair cover taupe suede for chair Dallas</v>
          </cell>
          <cell r="T2993">
            <v>20.947500000000002</v>
          </cell>
        </row>
        <row r="2994">
          <cell r="A2994">
            <v>5911</v>
          </cell>
          <cell r="B2994" t="str">
            <v>Mietartikel</v>
          </cell>
          <cell r="C2994" t="str">
            <v>Lounge Möbel</v>
          </cell>
          <cell r="D2994" t="str">
            <v>Sofa Bora Bora creme/grau links B210*T90*H61 SH39 cm</v>
          </cell>
          <cell r="F2994">
            <v>375</v>
          </cell>
          <cell r="G2994">
            <v>0</v>
          </cell>
          <cell r="H2994">
            <v>40</v>
          </cell>
          <cell r="I2994">
            <v>4180</v>
          </cell>
          <cell r="J2994">
            <v>50000</v>
          </cell>
          <cell r="K2994">
            <v>1.75</v>
          </cell>
          <cell r="N2994" t="str">
            <v>Bank Bora Bora creme/grijs links B210*D90*H61 cm ZH 39 cm</v>
          </cell>
          <cell r="P2994" t="str">
            <v>Canapé Bora Bora crème/gris L210*P90*H61 cm gauche</v>
          </cell>
          <cell r="R2994" t="str">
            <v>Bora Bora sofa (left) cream/grey W210*D90*H61 cm SH39 cm</v>
          </cell>
          <cell r="T2994">
            <v>545</v>
          </cell>
        </row>
        <row r="2995">
          <cell r="A2995">
            <v>5912</v>
          </cell>
          <cell r="B2995" t="str">
            <v>Mietartikel</v>
          </cell>
          <cell r="C2995" t="str">
            <v>Lounge Möbel</v>
          </cell>
          <cell r="D2995" t="str">
            <v>Sofa Bora Bora creme/grau rechts B210*T90*H61 SH39 cm</v>
          </cell>
          <cell r="F2995">
            <v>375</v>
          </cell>
          <cell r="G2995">
            <v>0</v>
          </cell>
          <cell r="H2995">
            <v>40</v>
          </cell>
          <cell r="I2995">
            <v>4180</v>
          </cell>
          <cell r="J2995">
            <v>50000</v>
          </cell>
          <cell r="K2995">
            <v>1.75</v>
          </cell>
          <cell r="N2995" t="str">
            <v>Bank Bora Bora creme/grijs rechts B210*D90*H61 cm ZH 39 cm</v>
          </cell>
          <cell r="P2995" t="str">
            <v>Canapé Bora Bora crème/gris L210*P90*H61 cm droite</v>
          </cell>
          <cell r="R2995" t="str">
            <v>Bora Bora sofa (right) cream/grey W210*D90*H61 cm SH39 cm</v>
          </cell>
          <cell r="T2995">
            <v>545</v>
          </cell>
        </row>
        <row r="2996">
          <cell r="A2996">
            <v>5913</v>
          </cell>
          <cell r="B2996" t="str">
            <v>Mietartikel</v>
          </cell>
          <cell r="C2996" t="str">
            <v>Lounge Möbel</v>
          </cell>
          <cell r="D2996" t="str">
            <v>Ecksofa Bora Bora creme/grau links B210*T90*H61 SH39 cm</v>
          </cell>
          <cell r="F2996">
            <v>375</v>
          </cell>
          <cell r="G2996">
            <v>0</v>
          </cell>
          <cell r="H2996">
            <v>40</v>
          </cell>
          <cell r="I2996">
            <v>3932.5</v>
          </cell>
          <cell r="J2996">
            <v>50000</v>
          </cell>
          <cell r="K2996">
            <v>1.75</v>
          </cell>
          <cell r="N2996" t="str">
            <v>Hoekbank Bora Bora creme/grijs links</v>
          </cell>
          <cell r="O2996" t="str">
            <v>B210*D90*H61 cm ZH39 cm</v>
          </cell>
          <cell r="P2996" t="str">
            <v>Canapé coin gauche Bora Bora crème/gris L210*P90*H61 cm</v>
          </cell>
          <cell r="R2996" t="str">
            <v>Bora Bora corner sofa (left) cream/grey W210*D90*H61 cm</v>
          </cell>
          <cell r="S2996" t="str">
            <v>SH39 cm</v>
          </cell>
          <cell r="T2996">
            <v>545</v>
          </cell>
        </row>
        <row r="2997">
          <cell r="A2997">
            <v>5914</v>
          </cell>
          <cell r="B2997" t="str">
            <v>Mietartikel</v>
          </cell>
          <cell r="C2997" t="str">
            <v>Lounge Möbel</v>
          </cell>
          <cell r="D2997" t="str">
            <v>Ecksofa Bora Bora creme/grau rechts B210*T90*H61 SH39 cm</v>
          </cell>
          <cell r="F2997">
            <v>375</v>
          </cell>
          <cell r="G2997">
            <v>0</v>
          </cell>
          <cell r="H2997">
            <v>40</v>
          </cell>
          <cell r="I2997">
            <v>3932.5</v>
          </cell>
          <cell r="J2997">
            <v>50000</v>
          </cell>
          <cell r="K2997">
            <v>1.75</v>
          </cell>
          <cell r="N2997" t="str">
            <v>Hoekbank Bora Bora creme/grijs rechts</v>
          </cell>
          <cell r="O2997" t="str">
            <v>B210*D90*H61 cm ZH39 cm</v>
          </cell>
          <cell r="P2997" t="str">
            <v>Canapé coin droite Bora Bora crème/gris L210*P90*H61 cm</v>
          </cell>
          <cell r="R2997" t="str">
            <v>Bora Bora corner sofa (right) cream/grey W210*D90*H61 cm</v>
          </cell>
          <cell r="S2997" t="str">
            <v>SH39 cm</v>
          </cell>
          <cell r="T2997">
            <v>545</v>
          </cell>
        </row>
        <row r="2998">
          <cell r="A2998">
            <v>5922</v>
          </cell>
          <cell r="B2998" t="str">
            <v>Mietartikel</v>
          </cell>
          <cell r="C2998" t="str">
            <v>Sylt Outdoor Möbel</v>
          </cell>
          <cell r="D2998" t="str">
            <v>Überzug Velours für Lounge-Würfel 45*45 rot</v>
          </cell>
          <cell r="F2998">
            <v>13</v>
          </cell>
          <cell r="G2998">
            <v>0</v>
          </cell>
          <cell r="H2998">
            <v>3.5</v>
          </cell>
          <cell r="I2998">
            <v>27.5</v>
          </cell>
          <cell r="J2998">
            <v>400</v>
          </cell>
          <cell r="K2998">
            <v>2E-3</v>
          </cell>
          <cell r="N2998" t="str">
            <v>Overtrek velours voor lounge-hocker 45*45 rood</v>
          </cell>
          <cell r="P2998" t="str">
            <v>Housse Suede pour loungemeuble 45*45 rouge</v>
          </cell>
          <cell r="R2998" t="str">
            <v>Cover suede for lounge-cube 45*45 red</v>
          </cell>
          <cell r="T2998">
            <v>0</v>
          </cell>
        </row>
        <row r="2999">
          <cell r="A2999">
            <v>5925</v>
          </cell>
          <cell r="B2999" t="str">
            <v>Mietartikel</v>
          </cell>
          <cell r="C2999" t="str">
            <v>Sylt Outdoor Möbel</v>
          </cell>
          <cell r="D2999" t="str">
            <v>Überzug Velours für Lounge-Würfel 45*45 grau</v>
          </cell>
          <cell r="F2999">
            <v>13</v>
          </cell>
          <cell r="G2999">
            <v>0</v>
          </cell>
          <cell r="H2999">
            <v>3.5</v>
          </cell>
          <cell r="I2999">
            <v>27.5</v>
          </cell>
          <cell r="J2999">
            <v>400</v>
          </cell>
          <cell r="K2999">
            <v>2E-3</v>
          </cell>
          <cell r="N2999" t="str">
            <v>Overtrek velours voor lounge-hocker 45*45 grijs</v>
          </cell>
          <cell r="P2999" t="str">
            <v>Housse Suede pour loungemeuble 45*45 gris</v>
          </cell>
          <cell r="R2999" t="str">
            <v>Cover suede for lounge-cube 45*45 grey</v>
          </cell>
          <cell r="T2999">
            <v>0</v>
          </cell>
        </row>
        <row r="3000">
          <cell r="A3000">
            <v>5926</v>
          </cell>
          <cell r="B3000" t="str">
            <v>Mietartikel</v>
          </cell>
          <cell r="C3000" t="str">
            <v>Sylt Outdoor Möbel</v>
          </cell>
          <cell r="D3000" t="str">
            <v>Überzug Velours für Lounge-Würfel 45*45 schwarz</v>
          </cell>
          <cell r="F3000">
            <v>13</v>
          </cell>
          <cell r="G3000">
            <v>0</v>
          </cell>
          <cell r="H3000">
            <v>3.5</v>
          </cell>
          <cell r="I3000">
            <v>27.5</v>
          </cell>
          <cell r="J3000">
            <v>400</v>
          </cell>
          <cell r="K3000">
            <v>2E-3</v>
          </cell>
          <cell r="N3000" t="str">
            <v>Overtrek velours voor lounge-hocker 45*45 zwart</v>
          </cell>
          <cell r="P3000" t="str">
            <v>Housse Suede pour loungemeuble 45*45 noir</v>
          </cell>
          <cell r="R3000" t="str">
            <v>Cover suede for lounge-cube 45*45 black</v>
          </cell>
          <cell r="T3000">
            <v>0</v>
          </cell>
        </row>
        <row r="3001">
          <cell r="A3001">
            <v>5927</v>
          </cell>
          <cell r="B3001" t="str">
            <v>Mietartikel</v>
          </cell>
          <cell r="C3001" t="str">
            <v>Sylt Outdoor Möbel</v>
          </cell>
          <cell r="D3001" t="str">
            <v>Überzug Velours für Lounge-Würfel 45*45 weiß</v>
          </cell>
          <cell r="F3001">
            <v>13</v>
          </cell>
          <cell r="G3001">
            <v>0</v>
          </cell>
          <cell r="H3001">
            <v>3.5</v>
          </cell>
          <cell r="I3001">
            <v>27.5</v>
          </cell>
          <cell r="J3001">
            <v>400</v>
          </cell>
          <cell r="K3001">
            <v>2E-3</v>
          </cell>
          <cell r="N3001" t="str">
            <v>Overtrek velours voor lounge-hocker 45*45 wit</v>
          </cell>
          <cell r="P3001" t="str">
            <v>Housse Suede pour loungemeuble 45*45 blanc</v>
          </cell>
          <cell r="R3001" t="str">
            <v>Cover suede for lounge-cube 45*45 white</v>
          </cell>
          <cell r="T3001">
            <v>0</v>
          </cell>
        </row>
        <row r="3002">
          <cell r="A3002">
            <v>5942</v>
          </cell>
          <cell r="B3002" t="str">
            <v>Mietartikel</v>
          </cell>
          <cell r="C3002" t="str">
            <v>Sylt Outdoor Möbel</v>
          </cell>
          <cell r="D3002" t="str">
            <v>Überzug Velours für Lounge-Hocker 70*70 rot</v>
          </cell>
          <cell r="F3002">
            <v>21.5</v>
          </cell>
          <cell r="G3002">
            <v>0</v>
          </cell>
          <cell r="H3002">
            <v>4</v>
          </cell>
          <cell r="I3002">
            <v>38.5</v>
          </cell>
          <cell r="J3002">
            <v>700</v>
          </cell>
          <cell r="K3002">
            <v>3.5000000000000001E-3</v>
          </cell>
          <cell r="N3002" t="str">
            <v>Overtrek velours voor lounge-hocker 70*70 rood</v>
          </cell>
          <cell r="P3002" t="str">
            <v>Housse Suede pour loungemeuble 70*70 rouge</v>
          </cell>
          <cell r="R3002" t="str">
            <v>Cover suede for lounge-stool 70*70 red</v>
          </cell>
          <cell r="T3002">
            <v>0</v>
          </cell>
        </row>
        <row r="3003">
          <cell r="A3003">
            <v>5945</v>
          </cell>
          <cell r="B3003" t="str">
            <v>Mietartikel</v>
          </cell>
          <cell r="C3003" t="str">
            <v>Sylt Outdoor Möbel</v>
          </cell>
          <cell r="D3003" t="str">
            <v>Überzug Velours für Lounge-Hocker 70*70 grau</v>
          </cell>
          <cell r="F3003">
            <v>21.5</v>
          </cell>
          <cell r="G3003">
            <v>0</v>
          </cell>
          <cell r="H3003">
            <v>4</v>
          </cell>
          <cell r="I3003">
            <v>38.5</v>
          </cell>
          <cell r="J3003">
            <v>700</v>
          </cell>
          <cell r="K3003">
            <v>3.5000000000000001E-3</v>
          </cell>
          <cell r="N3003" t="str">
            <v>Overtrek velours voor lounge-hocker 70*70 grijs</v>
          </cell>
          <cell r="P3003" t="str">
            <v>Housse Suede pour loungemeuble 70*70 gris</v>
          </cell>
          <cell r="R3003" t="str">
            <v>Cover suede for lounge-stool 70*70 grey</v>
          </cell>
          <cell r="T3003">
            <v>0</v>
          </cell>
        </row>
        <row r="3004">
          <cell r="A3004">
            <v>5946</v>
          </cell>
          <cell r="B3004" t="str">
            <v>Mietartikel</v>
          </cell>
          <cell r="C3004" t="str">
            <v>Sylt Outdoor Möbel</v>
          </cell>
          <cell r="D3004" t="str">
            <v>Überzug Velours für Lounge-Hocker 70*70 schwarz</v>
          </cell>
          <cell r="F3004">
            <v>21.5</v>
          </cell>
          <cell r="G3004">
            <v>0</v>
          </cell>
          <cell r="H3004">
            <v>4</v>
          </cell>
          <cell r="I3004">
            <v>38.5</v>
          </cell>
          <cell r="J3004">
            <v>700</v>
          </cell>
          <cell r="K3004">
            <v>3.5000000000000001E-3</v>
          </cell>
          <cell r="N3004" t="str">
            <v>Overtrek velours voor lounge-hocker 70*70 zwart</v>
          </cell>
          <cell r="P3004" t="str">
            <v>Housse Suede pour loungemeuble 70*70 noir</v>
          </cell>
          <cell r="R3004" t="str">
            <v>Cover suede for lounge-stool 70*70 black</v>
          </cell>
          <cell r="T3004">
            <v>0</v>
          </cell>
        </row>
        <row r="3005">
          <cell r="A3005">
            <v>5947</v>
          </cell>
          <cell r="B3005" t="str">
            <v>Mietartikel</v>
          </cell>
          <cell r="C3005" t="str">
            <v>Sylt Outdoor Möbel</v>
          </cell>
          <cell r="D3005" t="str">
            <v>Überzug Velours für Lounge-Hocker 70*70 weiß</v>
          </cell>
          <cell r="F3005">
            <v>21.5</v>
          </cell>
          <cell r="G3005">
            <v>0</v>
          </cell>
          <cell r="H3005">
            <v>4</v>
          </cell>
          <cell r="I3005">
            <v>38.5</v>
          </cell>
          <cell r="J3005">
            <v>700</v>
          </cell>
          <cell r="K3005">
            <v>3.5000000000000001E-3</v>
          </cell>
          <cell r="N3005" t="str">
            <v>Overtrek velours voor lounge-hocker 70*70 wit</v>
          </cell>
          <cell r="P3005" t="str">
            <v>Housse Suede pour loungemeuble 70*70 blanc</v>
          </cell>
          <cell r="R3005" t="str">
            <v>Cover suede for lounge-stool 70*70 white</v>
          </cell>
          <cell r="T3005">
            <v>0</v>
          </cell>
        </row>
        <row r="3006">
          <cell r="A3006">
            <v>5951</v>
          </cell>
          <cell r="B3006" t="str">
            <v>Mietartikel</v>
          </cell>
          <cell r="C3006" t="str">
            <v>Lounge Möbel</v>
          </cell>
          <cell r="D3006" t="str">
            <v>Sofa Nuba grau/beige B96*T96*H70 SH40 cm</v>
          </cell>
          <cell r="F3006">
            <v>175</v>
          </cell>
          <cell r="G3006">
            <v>0</v>
          </cell>
          <cell r="H3006">
            <v>30</v>
          </cell>
          <cell r="I3006">
            <v>1595</v>
          </cell>
          <cell r="J3006">
            <v>36000</v>
          </cell>
          <cell r="K3006">
            <v>0.75</v>
          </cell>
          <cell r="N3006" t="str">
            <v>Bank Nuba grijs/creme B96*D96*H70 cm ZH40 cm</v>
          </cell>
          <cell r="P3006" t="str">
            <v>Canapé Nuba gris/beige LA96*HS40*P96 cm</v>
          </cell>
          <cell r="R3006" t="str">
            <v>Nuba sofa grey/cream W96*D96*H70 cm SH40 cm</v>
          </cell>
          <cell r="T3006">
            <v>330</v>
          </cell>
        </row>
        <row r="3007">
          <cell r="A3007">
            <v>5953</v>
          </cell>
          <cell r="B3007" t="str">
            <v>Mietartikel</v>
          </cell>
          <cell r="C3007" t="str">
            <v>Lounge Möbel</v>
          </cell>
          <cell r="D3007" t="str">
            <v>Ecksofa Nuba grau/beige B96*T96*H70 SH40 cm</v>
          </cell>
          <cell r="F3007">
            <v>215</v>
          </cell>
          <cell r="G3007">
            <v>0</v>
          </cell>
          <cell r="H3007">
            <v>30</v>
          </cell>
          <cell r="I3007">
            <v>2453</v>
          </cell>
          <cell r="J3007">
            <v>46000</v>
          </cell>
          <cell r="K3007">
            <v>1.1000000000000001</v>
          </cell>
          <cell r="N3007" t="str">
            <v>Hoekbank Nuba grijs/creme B96*D96*H70 cm ZH40 cm</v>
          </cell>
          <cell r="P3007" t="str">
            <v>Fauteuil coin Nuba gris/beige LA96*HS40*P96 cm</v>
          </cell>
          <cell r="R3007" t="str">
            <v>Nuba corner sofa grey/cream W96*D96*H70 cm SH40 cm</v>
          </cell>
          <cell r="T3007">
            <v>350</v>
          </cell>
        </row>
        <row r="3008">
          <cell r="A3008">
            <v>5954</v>
          </cell>
          <cell r="B3008" t="str">
            <v>Mietartikel</v>
          </cell>
          <cell r="C3008" t="str">
            <v>Lounge Möbel</v>
          </cell>
          <cell r="D3008" t="str">
            <v>Rückenkissen Nuba grau/beige B70*H30 cm</v>
          </cell>
          <cell r="F3008">
            <v>9.9499999999999993</v>
          </cell>
          <cell r="G3008">
            <v>0</v>
          </cell>
          <cell r="H3008">
            <v>5.75</v>
          </cell>
          <cell r="I3008">
            <v>218.9</v>
          </cell>
          <cell r="J3008">
            <v>3000</v>
          </cell>
          <cell r="K3008">
            <v>2.5000000000000001E-2</v>
          </cell>
          <cell r="N3008" t="str">
            <v>Rugkussen Nuba grijs/creme B70*H30 cm</v>
          </cell>
          <cell r="P3008" t="str">
            <v>Coussin Nuba gris/beige L70 cm</v>
          </cell>
          <cell r="R3008" t="str">
            <v>Nuba back cushion grey/cream W70*H30 cm</v>
          </cell>
          <cell r="T3008">
            <v>22</v>
          </cell>
        </row>
        <row r="3009">
          <cell r="A3009">
            <v>5955</v>
          </cell>
          <cell r="B3009" t="str">
            <v>Mietartikel</v>
          </cell>
          <cell r="C3009" t="str">
            <v>Sylt Outdoor Möbel</v>
          </cell>
          <cell r="D3009" t="str">
            <v>Rückenkissen Nuba grau/beige L96 cm</v>
          </cell>
          <cell r="F3009">
            <v>10</v>
          </cell>
          <cell r="G3009">
            <v>0</v>
          </cell>
          <cell r="H3009">
            <v>0</v>
          </cell>
          <cell r="I3009">
            <v>0</v>
          </cell>
          <cell r="N3009" t="str">
            <v>Rugkussen Nuba grijs/creme L96 cm</v>
          </cell>
          <cell r="P3009" t="str">
            <v>Coussin Nuba gris/beige L96 cm</v>
          </cell>
          <cell r="R3009" t="str">
            <v>Back cushion Nuba grey/cream L96 cm</v>
          </cell>
          <cell r="T3009">
            <v>0</v>
          </cell>
        </row>
        <row r="3010">
          <cell r="A3010">
            <v>5960</v>
          </cell>
          <cell r="B3010" t="str">
            <v>Mietartikel</v>
          </cell>
          <cell r="C3010" t="str">
            <v>Lounge Möbel</v>
          </cell>
          <cell r="D3010" t="str">
            <v>Lounge Armchair Dedon bleach B110*T106*H72 cm</v>
          </cell>
          <cell r="F3010">
            <v>155</v>
          </cell>
          <cell r="G3010">
            <v>0</v>
          </cell>
          <cell r="H3010">
            <v>23</v>
          </cell>
          <cell r="I3010">
            <v>1595</v>
          </cell>
          <cell r="J3010">
            <v>20000</v>
          </cell>
          <cell r="K3010">
            <v>1</v>
          </cell>
          <cell r="N3010" t="str">
            <v>Lounge Armchair Dedon bleach B110*D106*H72 cm</v>
          </cell>
          <cell r="P3010" t="str">
            <v>Fauteuil Lounge Dedon nature LA110*P106*H72 cm</v>
          </cell>
          <cell r="R3010" t="str">
            <v>Lounge Armchair Dedon bleach L110*W106*H72 cm</v>
          </cell>
          <cell r="T3010">
            <v>250</v>
          </cell>
        </row>
        <row r="3011">
          <cell r="A3011">
            <v>5962</v>
          </cell>
          <cell r="B3011" t="str">
            <v>Mietartikel</v>
          </cell>
          <cell r="C3011" t="str">
            <v>Lounge Möbel</v>
          </cell>
          <cell r="D3011" t="str">
            <v>Sitzkissen weiß Lounge Armchair Dedon B90*T74*H14 cm</v>
          </cell>
          <cell r="F3011">
            <v>11.5</v>
          </cell>
          <cell r="G3011">
            <v>0</v>
          </cell>
          <cell r="H3011">
            <v>7</v>
          </cell>
          <cell r="I3011">
            <v>379.5</v>
          </cell>
          <cell r="J3011">
            <v>4000</v>
          </cell>
          <cell r="K3011">
            <v>0.1</v>
          </cell>
          <cell r="N3011" t="str">
            <v>Zitkussen wit Lounge Armchair Dedon B90*D74*H14 cm</v>
          </cell>
          <cell r="P3011" t="str">
            <v>Coussin assise blanc pour fauteuil Lounge Dedon</v>
          </cell>
          <cell r="Q3011" t="str">
            <v>LA90*P74*H14 cm</v>
          </cell>
          <cell r="R3011" t="str">
            <v>Seat cushion white Lounge Armchair Dedon L90*W74*H14 cm</v>
          </cell>
          <cell r="T3011">
            <v>27.5</v>
          </cell>
        </row>
        <row r="3012">
          <cell r="A3012">
            <v>5963</v>
          </cell>
          <cell r="B3012" t="str">
            <v>Mietartikel</v>
          </cell>
          <cell r="C3012" t="str">
            <v>Lounge Möbel</v>
          </cell>
          <cell r="D3012" t="str">
            <v>Rückenlehnekissen weiß Lounge Armchair Dedon B90*H35 cm</v>
          </cell>
          <cell r="F3012">
            <v>5.75</v>
          </cell>
          <cell r="G3012">
            <v>0</v>
          </cell>
          <cell r="H3012">
            <v>7</v>
          </cell>
          <cell r="I3012">
            <v>214.5</v>
          </cell>
          <cell r="J3012">
            <v>3000</v>
          </cell>
          <cell r="K3012">
            <v>7.4999999999999997E-2</v>
          </cell>
          <cell r="N3012" t="str">
            <v>Rugkussen wit Lounge Armchair Dedon B90*H35 cm</v>
          </cell>
          <cell r="P3012" t="str">
            <v>Coussin dos blanc pour fauteuil Lounge Dedon LA90*H35 cm</v>
          </cell>
          <cell r="R3012" t="str">
            <v>Back cushion white Lounge Armchair Dedon B90*H35 cm</v>
          </cell>
          <cell r="T3012">
            <v>22</v>
          </cell>
        </row>
        <row r="3013">
          <cell r="A3013">
            <v>5964</v>
          </cell>
          <cell r="B3013" t="str">
            <v>Mietartikel</v>
          </cell>
          <cell r="C3013" t="str">
            <v>Lounge Möbel</v>
          </cell>
          <cell r="D3013" t="str">
            <v>Sitzkissen schwarz Lounge Armchair Dedon B90*T74*H14 cm</v>
          </cell>
          <cell r="F3013">
            <v>11.5</v>
          </cell>
          <cell r="G3013">
            <v>0</v>
          </cell>
          <cell r="H3013">
            <v>7</v>
          </cell>
          <cell r="I3013">
            <v>379.5</v>
          </cell>
          <cell r="J3013">
            <v>4000</v>
          </cell>
          <cell r="K3013">
            <v>0.1</v>
          </cell>
          <cell r="N3013" t="str">
            <v>Zitkussen zwart Lounge Armchair Dedon B90*D74*H14 cm</v>
          </cell>
          <cell r="P3013" t="str">
            <v>Coussin assise noir pour fauteuil Lounge Dedon</v>
          </cell>
          <cell r="Q3013" t="str">
            <v>LA90*P74*H14 cm</v>
          </cell>
          <cell r="R3013" t="str">
            <v>Seat cushion black Lounge Armchair Dedon L90*W74*H14 cm</v>
          </cell>
          <cell r="T3013">
            <v>27.5</v>
          </cell>
        </row>
        <row r="3014">
          <cell r="A3014">
            <v>5965</v>
          </cell>
          <cell r="B3014" t="str">
            <v>Mietartikel</v>
          </cell>
          <cell r="C3014" t="str">
            <v>Lounge Möbel</v>
          </cell>
          <cell r="D3014" t="str">
            <v>Rückenlehnekissen schwarz Lounge Armchair Dedon B90*H35 cm</v>
          </cell>
          <cell r="F3014">
            <v>5.75</v>
          </cell>
          <cell r="G3014">
            <v>0</v>
          </cell>
          <cell r="H3014">
            <v>7</v>
          </cell>
          <cell r="I3014">
            <v>214.5</v>
          </cell>
          <cell r="J3014">
            <v>3000</v>
          </cell>
          <cell r="K3014">
            <v>7.4999999999999997E-2</v>
          </cell>
          <cell r="N3014" t="str">
            <v>Rugkussen zwart Lounge Armchair Dedon B90*H35 cm</v>
          </cell>
          <cell r="P3014" t="str">
            <v>Coussin dos noir pour fauteuil Lounge Dedon LA90*H35 cm</v>
          </cell>
          <cell r="R3014" t="str">
            <v>Back cushion black Lounge Armchair Dedon B90*H35 cm</v>
          </cell>
          <cell r="T3014">
            <v>22</v>
          </cell>
        </row>
        <row r="3015">
          <cell r="A3015">
            <v>5970</v>
          </cell>
          <cell r="B3015" t="str">
            <v>Mietartikel</v>
          </cell>
          <cell r="C3015" t="str">
            <v>Lounge Möbel</v>
          </cell>
          <cell r="D3015" t="str">
            <v>Lounge Corner Module Dedon bleach B106*T106*H72 cm</v>
          </cell>
          <cell r="F3015">
            <v>155</v>
          </cell>
          <cell r="G3015">
            <v>0</v>
          </cell>
          <cell r="H3015">
            <v>23</v>
          </cell>
          <cell r="I3015">
            <v>1320</v>
          </cell>
          <cell r="J3015">
            <v>18000</v>
          </cell>
          <cell r="K3015">
            <v>1</v>
          </cell>
          <cell r="N3015" t="str">
            <v>Lounge Corner Module Dedon bleach B106*D106*H72 cm</v>
          </cell>
          <cell r="P3015" t="str">
            <v>Fauteuil d'angle Lounge Dedon nature LA106*P106*H72 cm</v>
          </cell>
          <cell r="R3015" t="str">
            <v>Lounge Corner Module Dedon bleach L106*W106*H72 cm</v>
          </cell>
          <cell r="T3015">
            <v>250</v>
          </cell>
        </row>
        <row r="3016">
          <cell r="A3016">
            <v>5972</v>
          </cell>
          <cell r="B3016" t="str">
            <v>Mietartikel</v>
          </cell>
          <cell r="C3016" t="str">
            <v>Lounge Möbel</v>
          </cell>
          <cell r="D3016" t="str">
            <v>Sitzkissen weiß Lounge Corner Module Dedon</v>
          </cell>
          <cell r="F3016">
            <v>11.5</v>
          </cell>
          <cell r="G3016">
            <v>0</v>
          </cell>
          <cell r="H3016">
            <v>7</v>
          </cell>
          <cell r="I3016">
            <v>379.5</v>
          </cell>
          <cell r="J3016">
            <v>4000</v>
          </cell>
          <cell r="K3016">
            <v>0.1</v>
          </cell>
          <cell r="N3016" t="str">
            <v>Zitkussen wit Lounge Corner Module Dedon</v>
          </cell>
          <cell r="P3016" t="str">
            <v>Coussin assise blanc pour fauteuil d'angle Lounge Dedon</v>
          </cell>
          <cell r="R3016" t="str">
            <v>Seat cushion white Lounge Corner Module Dedon</v>
          </cell>
          <cell r="T3016">
            <v>27.5</v>
          </cell>
        </row>
        <row r="3017">
          <cell r="A3017">
            <v>5973</v>
          </cell>
          <cell r="B3017" t="str">
            <v>Mietartikel</v>
          </cell>
          <cell r="C3017" t="str">
            <v>Lounge Möbel</v>
          </cell>
          <cell r="D3017" t="str">
            <v>Rückenlehnekissen weiß Lounge Corner Module Dedon</v>
          </cell>
          <cell r="F3017">
            <v>5.75</v>
          </cell>
          <cell r="G3017">
            <v>0</v>
          </cell>
          <cell r="H3017">
            <v>7</v>
          </cell>
          <cell r="I3017">
            <v>324.5</v>
          </cell>
          <cell r="J3017">
            <v>2700</v>
          </cell>
          <cell r="K3017">
            <v>7.4999999999999997E-2</v>
          </cell>
          <cell r="N3017" t="str">
            <v>Rugkussen wit Lounge Corner Module Dedon B74*H35 cm</v>
          </cell>
          <cell r="P3017" t="str">
            <v>Coussin dos blanc pour fauteuil d'angle Lounge Dedon</v>
          </cell>
          <cell r="R3017" t="str">
            <v>Back cushion white Lounge Corner Module Dedon B74*H35 cm</v>
          </cell>
          <cell r="T3017">
            <v>22</v>
          </cell>
        </row>
        <row r="3018">
          <cell r="A3018">
            <v>5974</v>
          </cell>
          <cell r="B3018" t="str">
            <v>Mietartikel</v>
          </cell>
          <cell r="C3018" t="str">
            <v>Lounge Möbel</v>
          </cell>
          <cell r="D3018" t="str">
            <v>Sitzkissen schwarz Lounge Corner Module Dedon</v>
          </cell>
          <cell r="E3018" t="str">
            <v>B74*T74*H14 cm</v>
          </cell>
          <cell r="F3018">
            <v>11.5</v>
          </cell>
          <cell r="G3018">
            <v>0</v>
          </cell>
          <cell r="H3018">
            <v>7</v>
          </cell>
          <cell r="I3018">
            <v>379.5</v>
          </cell>
          <cell r="J3018">
            <v>4000</v>
          </cell>
          <cell r="K3018">
            <v>0.1</v>
          </cell>
          <cell r="N3018" t="str">
            <v>Zitkussen zwart Lounge Corner Module Dedon</v>
          </cell>
          <cell r="O3018" t="str">
            <v>B74*D74*H14 cm</v>
          </cell>
          <cell r="P3018" t="str">
            <v>Coussin assise noir pour fauteuil d'angle Lounge Dedon</v>
          </cell>
          <cell r="R3018" t="str">
            <v>Seat cushion black Lounge Corner Module Dedon</v>
          </cell>
          <cell r="S3018" t="str">
            <v>L74*W74*H14 cm</v>
          </cell>
          <cell r="T3018">
            <v>27.5</v>
          </cell>
        </row>
        <row r="3019">
          <cell r="A3019">
            <v>5975</v>
          </cell>
          <cell r="B3019" t="str">
            <v>Mietartikel</v>
          </cell>
          <cell r="C3019" t="str">
            <v>Lounge Möbel</v>
          </cell>
          <cell r="D3019" t="str">
            <v>Rückenlehnekissen schwarz Lounge Corner Module Dedon</v>
          </cell>
          <cell r="E3019" t="str">
            <v>B74*H35 cm</v>
          </cell>
          <cell r="F3019">
            <v>5.75</v>
          </cell>
          <cell r="G3019">
            <v>0</v>
          </cell>
          <cell r="H3019">
            <v>7</v>
          </cell>
          <cell r="I3019">
            <v>324.5</v>
          </cell>
          <cell r="J3019">
            <v>2700</v>
          </cell>
          <cell r="K3019">
            <v>7.4999999999999997E-2</v>
          </cell>
          <cell r="N3019" t="str">
            <v>Rugkussen zwart Lounge Corner Module Dedon B74*H35 cm</v>
          </cell>
          <cell r="P3019" t="str">
            <v>Coussin dos noir pour fauteuil d'angle Lounge Dedon</v>
          </cell>
          <cell r="R3019" t="str">
            <v>Back cushion black Lounge Corner Module Dedon B74*H35 cm</v>
          </cell>
          <cell r="T3019">
            <v>22</v>
          </cell>
        </row>
        <row r="3020">
          <cell r="A3020">
            <v>5980</v>
          </cell>
          <cell r="B3020" t="str">
            <v>Mietartikel</v>
          </cell>
          <cell r="C3020" t="str">
            <v>Lounge Möbel</v>
          </cell>
          <cell r="D3020" t="str">
            <v>Lounge Center Module XXL Dedon bleach B110*T106*H72 cm</v>
          </cell>
          <cell r="F3020">
            <v>155</v>
          </cell>
          <cell r="G3020">
            <v>0</v>
          </cell>
          <cell r="H3020">
            <v>23</v>
          </cell>
          <cell r="I3020">
            <v>1265</v>
          </cell>
          <cell r="J3020">
            <v>16000</v>
          </cell>
          <cell r="K3020">
            <v>1</v>
          </cell>
          <cell r="N3020" t="str">
            <v>Lounge Center Module XXL Dedon bleach B110*D106*H72 cm</v>
          </cell>
          <cell r="P3020" t="str">
            <v>Chaise Lounge Dedon XXL nature LA110*P106*H72 cm</v>
          </cell>
          <cell r="R3020" t="str">
            <v>Lounge Center Module XXL Dedon bleach L110*W106*H72 cm</v>
          </cell>
          <cell r="T3020">
            <v>250</v>
          </cell>
        </row>
        <row r="3021">
          <cell r="A3021">
            <v>5982</v>
          </cell>
          <cell r="B3021" t="str">
            <v>Mietartikel</v>
          </cell>
          <cell r="C3021" t="str">
            <v>Lounge Möbel</v>
          </cell>
          <cell r="D3021" t="str">
            <v>Sitzkissen weiß Lounge Center Module XXL Dedon</v>
          </cell>
          <cell r="F3021">
            <v>17.5</v>
          </cell>
          <cell r="G3021">
            <v>0</v>
          </cell>
          <cell r="H3021">
            <v>7</v>
          </cell>
          <cell r="I3021">
            <v>390.5</v>
          </cell>
          <cell r="J3021">
            <v>6000</v>
          </cell>
          <cell r="K3021">
            <v>0.1</v>
          </cell>
          <cell r="N3021" t="str">
            <v>Zitkussen wit Lounge Center Module XXL Dedon</v>
          </cell>
          <cell r="P3021" t="str">
            <v>Coussin assise blanc pour chaise Lounge Dedon XXL</v>
          </cell>
          <cell r="R3021" t="str">
            <v>Seat cushion white Lounge Center Module XXL Dedon</v>
          </cell>
          <cell r="T3021">
            <v>33</v>
          </cell>
        </row>
        <row r="3022">
          <cell r="A3022">
            <v>5983</v>
          </cell>
          <cell r="B3022" t="str">
            <v>Mietartikel</v>
          </cell>
          <cell r="C3022" t="str">
            <v>Lounge Möbel</v>
          </cell>
          <cell r="D3022" t="str">
            <v>Rückenlehnekissen weiß Lounge Center Module XXL Dedon</v>
          </cell>
          <cell r="F3022">
            <v>11.5</v>
          </cell>
          <cell r="G3022">
            <v>0</v>
          </cell>
          <cell r="H3022">
            <v>7</v>
          </cell>
          <cell r="I3022">
            <v>357.5</v>
          </cell>
          <cell r="J3022">
            <v>2500</v>
          </cell>
          <cell r="K3022">
            <v>7.4999999999999997E-2</v>
          </cell>
          <cell r="N3022" t="str">
            <v>Rugkussen wit Lounge Center Module XXL Dedon</v>
          </cell>
          <cell r="P3022" t="str">
            <v>Coussin dos blanc pour chaise Lounge Dedon XXL</v>
          </cell>
          <cell r="R3022" t="str">
            <v>Back cushion white Lounge Center Module XXL Dedon</v>
          </cell>
          <cell r="T3022">
            <v>27.5</v>
          </cell>
        </row>
        <row r="3023">
          <cell r="A3023">
            <v>5984</v>
          </cell>
          <cell r="B3023" t="str">
            <v>Mietartikel</v>
          </cell>
          <cell r="C3023" t="str">
            <v>Lounge Möbel</v>
          </cell>
          <cell r="D3023" t="str">
            <v>Sitzkissen schwarz Lounge Center Module XXL Dedon</v>
          </cell>
          <cell r="E3023" t="str">
            <v>B110*T74*H14 cm</v>
          </cell>
          <cell r="F3023">
            <v>17.5</v>
          </cell>
          <cell r="G3023">
            <v>0</v>
          </cell>
          <cell r="H3023">
            <v>7</v>
          </cell>
          <cell r="I3023">
            <v>390.5</v>
          </cell>
          <cell r="J3023">
            <v>6000</v>
          </cell>
          <cell r="K3023">
            <v>0.1</v>
          </cell>
          <cell r="N3023" t="str">
            <v>Zitkussen zwart Lounge Center Module XXL Dedon</v>
          </cell>
          <cell r="O3023" t="str">
            <v>B110*D74*H14 cm</v>
          </cell>
          <cell r="P3023" t="str">
            <v>Coussin assise noir pour chaise Lounge Dedon XXL</v>
          </cell>
          <cell r="R3023" t="str">
            <v>Seat cushion black Lounge Center Module XXL Dedon</v>
          </cell>
          <cell r="S3023" t="str">
            <v>L110*W74*H14 cm</v>
          </cell>
          <cell r="T3023">
            <v>33</v>
          </cell>
        </row>
        <row r="3024">
          <cell r="A3024">
            <v>5985</v>
          </cell>
          <cell r="B3024" t="str">
            <v>Mietartikel</v>
          </cell>
          <cell r="C3024" t="str">
            <v>Lounge Möbel</v>
          </cell>
          <cell r="D3024" t="str">
            <v>Rückenlehnekissen schwarz Lounge Center Module XXL</v>
          </cell>
          <cell r="E3024" t="str">
            <v>Dedon B110*H35 cm</v>
          </cell>
          <cell r="F3024">
            <v>11.5</v>
          </cell>
          <cell r="G3024">
            <v>0</v>
          </cell>
          <cell r="H3024">
            <v>7</v>
          </cell>
          <cell r="I3024">
            <v>357.5</v>
          </cell>
          <cell r="J3024">
            <v>2500</v>
          </cell>
          <cell r="K3024">
            <v>7.4999999999999997E-2</v>
          </cell>
          <cell r="N3024" t="str">
            <v>Rugkussen zwart Lounge Center Module XXL Dedon</v>
          </cell>
          <cell r="O3024" t="str">
            <v>B110*H35 cm</v>
          </cell>
          <cell r="P3024" t="str">
            <v>Coussin dos noir pour chaise Lounge Dedon XXL</v>
          </cell>
          <cell r="R3024" t="str">
            <v>Back cushion black Lounge Center Module XXL Dedon</v>
          </cell>
          <cell r="S3024" t="str">
            <v>B110*H35 cm</v>
          </cell>
          <cell r="T3024">
            <v>27.5</v>
          </cell>
        </row>
        <row r="3025">
          <cell r="A3025">
            <v>5990</v>
          </cell>
          <cell r="B3025" t="str">
            <v>Mietartikel</v>
          </cell>
          <cell r="C3025" t="str">
            <v>Lounge Möbel</v>
          </cell>
          <cell r="D3025" t="str">
            <v>Coffee table Dedon bleach B110*T110*H32 cm</v>
          </cell>
          <cell r="F3025">
            <v>127</v>
          </cell>
          <cell r="G3025">
            <v>0</v>
          </cell>
          <cell r="H3025">
            <v>22</v>
          </cell>
          <cell r="I3025">
            <v>1045</v>
          </cell>
          <cell r="J3025">
            <v>11000</v>
          </cell>
          <cell r="K3025">
            <v>0.5</v>
          </cell>
          <cell r="N3025" t="str">
            <v>Coffee table Dedon bleach B110*D110*H32 cm</v>
          </cell>
          <cell r="P3025" t="str">
            <v>Table basse Dedon nature LA110*P110*H32 cm</v>
          </cell>
          <cell r="R3025" t="str">
            <v>Coffee table Dedon bleach L110*W110*H32 cm</v>
          </cell>
          <cell r="T3025">
            <v>185</v>
          </cell>
        </row>
        <row r="3026">
          <cell r="A3026">
            <v>5992</v>
          </cell>
          <cell r="B3026" t="str">
            <v>Mietartikel</v>
          </cell>
          <cell r="C3026" t="str">
            <v>Lounge Möbel</v>
          </cell>
          <cell r="D3026" t="str">
            <v>Kissen weiß Coffee table Dedon B110*T110*H14 cm</v>
          </cell>
          <cell r="F3026">
            <v>17</v>
          </cell>
          <cell r="G3026">
            <v>0</v>
          </cell>
          <cell r="H3026">
            <v>7</v>
          </cell>
          <cell r="I3026">
            <v>522.5</v>
          </cell>
          <cell r="J3026">
            <v>8500</v>
          </cell>
          <cell r="K3026">
            <v>0.25</v>
          </cell>
          <cell r="N3026" t="str">
            <v>Kussen wit Coffee table Dedon B110*D110*H14 cm</v>
          </cell>
          <cell r="P3026" t="str">
            <v>Coussin blanc pour table basse Dedon LA110*P110*H14 cm</v>
          </cell>
          <cell r="R3026" t="str">
            <v>Cushion white Coffee table Dedon L110*W110*H14 cm</v>
          </cell>
          <cell r="T3026">
            <v>45</v>
          </cell>
        </row>
        <row r="3027">
          <cell r="A3027">
            <v>5993</v>
          </cell>
          <cell r="B3027" t="str">
            <v>Mietartikel</v>
          </cell>
          <cell r="C3027" t="str">
            <v>Lounge Möbel</v>
          </cell>
          <cell r="D3027" t="str">
            <v>Kissen schwarz Coffee table Dedon B110*T110*H14 cm</v>
          </cell>
          <cell r="F3027">
            <v>17</v>
          </cell>
          <cell r="G3027">
            <v>0</v>
          </cell>
          <cell r="H3027">
            <v>7</v>
          </cell>
          <cell r="I3027">
            <v>522.5</v>
          </cell>
          <cell r="J3027">
            <v>8500</v>
          </cell>
          <cell r="K3027">
            <v>0.25</v>
          </cell>
          <cell r="N3027" t="str">
            <v>Kussen zwart Coffee table Dedon B110*D110*H14 cm</v>
          </cell>
          <cell r="P3027" t="str">
            <v>Coussin noir pour table basse Dedon LA110*P110*H14 cm</v>
          </cell>
          <cell r="R3027" t="str">
            <v>Cushion black Coffee table Dedon L110*W110*H14 cm</v>
          </cell>
          <cell r="T3027">
            <v>45</v>
          </cell>
        </row>
        <row r="3028">
          <cell r="A3028">
            <v>5994</v>
          </cell>
          <cell r="B3028" t="str">
            <v>Mietartikel</v>
          </cell>
          <cell r="C3028" t="str">
            <v>Lounge Möbel</v>
          </cell>
          <cell r="D3028" t="str">
            <v>Glastischplatte Coffee table Dedon</v>
          </cell>
          <cell r="F3028">
            <v>17</v>
          </cell>
          <cell r="G3028">
            <v>0</v>
          </cell>
          <cell r="H3028">
            <v>7</v>
          </cell>
          <cell r="I3028">
            <v>214.5</v>
          </cell>
          <cell r="J3028">
            <v>10000</v>
          </cell>
          <cell r="K3028">
            <v>0.1</v>
          </cell>
          <cell r="N3028" t="str">
            <v>Glasplaat Coffee table Dedon</v>
          </cell>
          <cell r="P3028" t="str">
            <v>Plaque en verre pour table basse Dedon</v>
          </cell>
          <cell r="R3028" t="str">
            <v>Glass table top Coffee table Dedon</v>
          </cell>
          <cell r="T3028">
            <v>33</v>
          </cell>
        </row>
        <row r="3029">
          <cell r="A3029">
            <v>6011</v>
          </cell>
          <cell r="B3029" t="str">
            <v>Mietartikel</v>
          </cell>
          <cell r="C3029" t="str">
            <v>Palisander Serie</v>
          </cell>
          <cell r="D3029" t="str">
            <v>Palisander lounger B90*T93*H60 cm</v>
          </cell>
          <cell r="E3029" t="str">
            <v>(nur in Kombination mit Palisander lounger pillows)</v>
          </cell>
          <cell r="F3029">
            <v>115</v>
          </cell>
          <cell r="G3029">
            <v>0</v>
          </cell>
          <cell r="H3029">
            <v>17</v>
          </cell>
          <cell r="I3029">
            <v>687.5</v>
          </cell>
          <cell r="J3029">
            <v>36000</v>
          </cell>
          <cell r="K3029">
            <v>0.42499999999999999</v>
          </cell>
          <cell r="N3029" t="str">
            <v>Palisander lounger B90*D93*H60 cm</v>
          </cell>
          <cell r="O3029" t="str">
            <v>(alleen in combinatie met Palisander lounger pillows)</v>
          </cell>
          <cell r="P3029" t="str">
            <v>Fauteuil Palissandre L90*P93*H60 cm</v>
          </cell>
          <cell r="Q3029" t="str">
            <v>(à combiner avec les coussins pour fauteuil Palissandre)</v>
          </cell>
          <cell r="R3029" t="str">
            <v>Palisander lounger L90*W93*H60 cm</v>
          </cell>
          <cell r="S3029" t="str">
            <v>(only in combination with Palisander lounger pillows)</v>
          </cell>
          <cell r="T3029">
            <v>160</v>
          </cell>
        </row>
        <row r="3030">
          <cell r="A3030">
            <v>6013</v>
          </cell>
          <cell r="B3030" t="str">
            <v>Mietartikel</v>
          </cell>
          <cell r="C3030" t="str">
            <v>Palisander Serie</v>
          </cell>
          <cell r="D3030" t="str">
            <v>Palisander lounger "Suar" B90*T93*H60 cm</v>
          </cell>
          <cell r="E3030" t="str">
            <v>(nur in Kombination mit Palisander lounger pillows)</v>
          </cell>
          <cell r="F3030">
            <v>115</v>
          </cell>
          <cell r="G3030">
            <v>0</v>
          </cell>
          <cell r="H3030">
            <v>17</v>
          </cell>
          <cell r="I3030">
            <v>687.5</v>
          </cell>
          <cell r="J3030">
            <v>36000</v>
          </cell>
          <cell r="K3030">
            <v>0.42499999999999999</v>
          </cell>
          <cell r="N3030" t="str">
            <v>Palisander lounger "Suar" B90*D93*H60 cm</v>
          </cell>
          <cell r="O3030" t="str">
            <v>(alleen in combinatie met Palisander lounger pillows)</v>
          </cell>
          <cell r="P3030" t="str">
            <v>Fauteuil Palissandre "Suar" L90*P93*H60 cm</v>
          </cell>
          <cell r="Q3030" t="str">
            <v>(à combiner avec les coussins pour fauteuil Palissandre)</v>
          </cell>
          <cell r="R3030" t="str">
            <v>Palisander lounger "Suar" L90*W93*H60 cm</v>
          </cell>
          <cell r="S3030" t="str">
            <v>(only in combination with Palisander lounger pillows)</v>
          </cell>
          <cell r="T3030">
            <v>160</v>
          </cell>
        </row>
        <row r="3031">
          <cell r="A3031">
            <v>6015</v>
          </cell>
          <cell r="B3031" t="str">
            <v>Mietartikel</v>
          </cell>
          <cell r="C3031" t="str">
            <v>Designerstühle</v>
          </cell>
          <cell r="D3031" t="str">
            <v>Net Relax Stuhl ocean B67*T71*H87 SH41,5cm</v>
          </cell>
          <cell r="F3031">
            <v>9.25</v>
          </cell>
          <cell r="G3031">
            <v>0</v>
          </cell>
          <cell r="H3031">
            <v>3</v>
          </cell>
          <cell r="I3031">
            <v>115</v>
          </cell>
          <cell r="J3031">
            <v>5000</v>
          </cell>
          <cell r="K3031">
            <v>0.12</v>
          </cell>
          <cell r="N3031" t="str">
            <v>Net relax stoel oceanblauw B67*D71*H87 ZH41,5cm</v>
          </cell>
          <cell r="P3031" t="str">
            <v>Chaise relax Net océan L67*P71*H87 HS41,5cm</v>
          </cell>
          <cell r="R3031" t="str">
            <v>Net Relax chair ocean W67*D71*H87 SH41,5cm</v>
          </cell>
          <cell r="T3031">
            <v>33.5</v>
          </cell>
        </row>
        <row r="3032">
          <cell r="A3032">
            <v>6016</v>
          </cell>
          <cell r="B3032" t="str">
            <v>Mietartikel</v>
          </cell>
          <cell r="C3032" t="str">
            <v>Designerstühle</v>
          </cell>
          <cell r="D3032" t="str">
            <v>Net Relax Stuhl taupe B67*T71*H87 SH41,5cm</v>
          </cell>
          <cell r="F3032">
            <v>9.25</v>
          </cell>
          <cell r="G3032">
            <v>0</v>
          </cell>
          <cell r="H3032">
            <v>3</v>
          </cell>
          <cell r="I3032">
            <v>115</v>
          </cell>
          <cell r="J3032">
            <v>5000</v>
          </cell>
          <cell r="K3032">
            <v>0.12</v>
          </cell>
          <cell r="N3032" t="str">
            <v>Net relax stoel taupe B67*D71*H87 ZH41,5cm</v>
          </cell>
          <cell r="P3032" t="str">
            <v>Chaise relax Net taupe L67*P71*H87 HS41,5cm</v>
          </cell>
          <cell r="R3032" t="str">
            <v>Net Relax chair taupe W67*D71*H87 SH41,5cm</v>
          </cell>
          <cell r="T3032">
            <v>33.5</v>
          </cell>
        </row>
        <row r="3033">
          <cell r="A3033">
            <v>6017</v>
          </cell>
          <cell r="B3033" t="str">
            <v>Mietartikel</v>
          </cell>
          <cell r="C3033" t="str">
            <v>Designerstühle</v>
          </cell>
          <cell r="D3033" t="str">
            <v>Net Relax Stuhl senf B67*T71*H87 SH41,5cm</v>
          </cell>
          <cell r="F3033">
            <v>9.25</v>
          </cell>
          <cell r="G3033">
            <v>0</v>
          </cell>
          <cell r="H3033">
            <v>3</v>
          </cell>
          <cell r="I3033">
            <v>115</v>
          </cell>
          <cell r="J3033">
            <v>5000</v>
          </cell>
          <cell r="K3033">
            <v>0.12</v>
          </cell>
          <cell r="N3033" t="str">
            <v>Net relax stoel mosterdgeel B67*D71*H87 ZH41,5cm</v>
          </cell>
          <cell r="P3033" t="str">
            <v>Chaise relax Net moutarde L67*P71*H87 HS41,5cm</v>
          </cell>
          <cell r="R3033" t="str">
            <v>Net Relax chair mustard W67*D71*H87 SH41,5cm</v>
          </cell>
          <cell r="T3033">
            <v>33.5</v>
          </cell>
        </row>
        <row r="3034">
          <cell r="A3034">
            <v>6018</v>
          </cell>
          <cell r="B3034" t="str">
            <v>Mietartikel</v>
          </cell>
          <cell r="C3034" t="str">
            <v>Designerstühle</v>
          </cell>
          <cell r="D3034" t="str">
            <v>Net Relax Stuhl koralle B67*T71*H87 SH41,5cm</v>
          </cell>
          <cell r="F3034">
            <v>9.25</v>
          </cell>
          <cell r="G3034">
            <v>0</v>
          </cell>
          <cell r="H3034">
            <v>3</v>
          </cell>
          <cell r="I3034">
            <v>115</v>
          </cell>
          <cell r="J3034">
            <v>5000</v>
          </cell>
          <cell r="K3034">
            <v>0.12</v>
          </cell>
          <cell r="N3034" t="str">
            <v>Net relax stoel koraal-rood B67*D71*H87 ZH41,5cm</v>
          </cell>
          <cell r="P3034" t="str">
            <v>Chaise relax Net rouge corail L67*P71*H87 HS41,5cm</v>
          </cell>
          <cell r="R3034" t="str">
            <v>Net Relax chair coral red W67*D71*H87 SH41,5cm</v>
          </cell>
          <cell r="T3034">
            <v>33.5</v>
          </cell>
        </row>
        <row r="3035">
          <cell r="A3035">
            <v>6020</v>
          </cell>
          <cell r="B3035" t="str">
            <v>Mietartikel</v>
          </cell>
          <cell r="C3035" t="str">
            <v>Designerstühle</v>
          </cell>
          <cell r="D3035" t="str">
            <v>Net Relax Stuhl Sitzkissen grau B57*T53*H7,5 cm</v>
          </cell>
          <cell r="F3035">
            <v>2.5</v>
          </cell>
          <cell r="G3035">
            <v>0</v>
          </cell>
          <cell r="H3035">
            <v>1</v>
          </cell>
          <cell r="I3035">
            <v>64</v>
          </cell>
          <cell r="J3035">
            <v>800</v>
          </cell>
          <cell r="K3035">
            <v>0.01</v>
          </cell>
          <cell r="N3035" t="str">
            <v>Net relax stoelkussen grijs B57*D53*H7,5 cm</v>
          </cell>
          <cell r="P3035" t="str">
            <v>Coussin gris pour chaise relax Net L57*P53*H7,5 cm</v>
          </cell>
          <cell r="R3035" t="str">
            <v>Net Relax chair cushion grey B57*T53*H7,5 cm</v>
          </cell>
          <cell r="T3035">
            <v>7.75</v>
          </cell>
        </row>
        <row r="3036">
          <cell r="A3036">
            <v>6021</v>
          </cell>
          <cell r="B3036" t="str">
            <v>Mietartikel</v>
          </cell>
          <cell r="C3036" t="str">
            <v>Palisander Serie</v>
          </cell>
          <cell r="D3036" t="str">
            <v>Lounger seat-pillow leather white L60*T70*H24 cm</v>
          </cell>
          <cell r="F3036">
            <v>11.5</v>
          </cell>
          <cell r="G3036">
            <v>0</v>
          </cell>
          <cell r="H3036">
            <v>3.5</v>
          </cell>
          <cell r="I3036">
            <v>192.5</v>
          </cell>
          <cell r="J3036">
            <v>7000</v>
          </cell>
          <cell r="K3036">
            <v>0.12</v>
          </cell>
          <cell r="N3036" t="str">
            <v>Lounger seat-pillow leather white L60*D70*H24 cm</v>
          </cell>
          <cell r="P3036" t="str">
            <v>Coussin assise en cuir blanc pour fauteuil Palissandre</v>
          </cell>
          <cell r="Q3036" t="str">
            <v>L60*P93*H60 cm</v>
          </cell>
          <cell r="R3036" t="str">
            <v>Lounger seat-pillow leather white L60*W70*H24 cm</v>
          </cell>
          <cell r="T3036">
            <v>22</v>
          </cell>
        </row>
        <row r="3037">
          <cell r="A3037">
            <v>6022</v>
          </cell>
          <cell r="B3037" t="str">
            <v>Mietartikel</v>
          </cell>
          <cell r="C3037" t="str">
            <v>Palisander Serie</v>
          </cell>
          <cell r="D3037" t="str">
            <v>Lounger back-pillow leather white L60*T24*H40 cm</v>
          </cell>
          <cell r="F3037">
            <v>11.5</v>
          </cell>
          <cell r="G3037">
            <v>0</v>
          </cell>
          <cell r="H3037">
            <v>3.5</v>
          </cell>
          <cell r="I3037">
            <v>86.9</v>
          </cell>
          <cell r="J3037">
            <v>2100</v>
          </cell>
          <cell r="K3037">
            <v>6.5000000000000002E-2</v>
          </cell>
          <cell r="N3037" t="str">
            <v>Lounger back-pillow leather white L60*D24*H40 cm</v>
          </cell>
          <cell r="P3037" t="str">
            <v>Coussin dos en cuir blanc pour fauteuil Palissandre</v>
          </cell>
          <cell r="Q3037" t="str">
            <v>L60*P24*H40 cm</v>
          </cell>
          <cell r="R3037" t="str">
            <v>Lounger back-pillow leather white L60*W24*H40 cm</v>
          </cell>
          <cell r="T3037">
            <v>22</v>
          </cell>
        </row>
        <row r="3038">
          <cell r="A3038">
            <v>6023</v>
          </cell>
          <cell r="B3038" t="str">
            <v>Mietartikel</v>
          </cell>
          <cell r="C3038" t="str">
            <v>Palisander Serie</v>
          </cell>
          <cell r="D3038" t="str">
            <v>Lounger seat-pillow leather black L60*T70*H24 cm</v>
          </cell>
          <cell r="F3038">
            <v>11.5</v>
          </cell>
          <cell r="G3038">
            <v>0</v>
          </cell>
          <cell r="H3038">
            <v>3.5</v>
          </cell>
          <cell r="I3038">
            <v>192.5</v>
          </cell>
          <cell r="J3038">
            <v>7000</v>
          </cell>
          <cell r="K3038">
            <v>0.12</v>
          </cell>
          <cell r="N3038" t="str">
            <v>Lounger seat-pillow leather black L60*D70*H24 cm</v>
          </cell>
          <cell r="P3038" t="str">
            <v>Coussin assise en cuir noir pour fauteuil Palissandre</v>
          </cell>
          <cell r="Q3038" t="str">
            <v>L60*P93*H60 cm</v>
          </cell>
          <cell r="R3038" t="str">
            <v>Lounger seat-pillow leatherblack L60*W70*H24 cm</v>
          </cell>
          <cell r="T3038">
            <v>22</v>
          </cell>
        </row>
        <row r="3039">
          <cell r="A3039">
            <v>6024</v>
          </cell>
          <cell r="B3039" t="str">
            <v>Mietartikel</v>
          </cell>
          <cell r="C3039" t="str">
            <v>Palisander Serie</v>
          </cell>
          <cell r="D3039" t="str">
            <v>Lounger back-pillow leather black L60*T24*H40 cm</v>
          </cell>
          <cell r="F3039">
            <v>11.5</v>
          </cell>
          <cell r="G3039">
            <v>0</v>
          </cell>
          <cell r="H3039">
            <v>3.5</v>
          </cell>
          <cell r="I3039">
            <v>86.9</v>
          </cell>
          <cell r="J3039">
            <v>2100</v>
          </cell>
          <cell r="K3039">
            <v>6.5000000000000002E-2</v>
          </cell>
          <cell r="N3039" t="str">
            <v>Lounger back-pillow leather black L60*D24*H40 cm</v>
          </cell>
          <cell r="P3039" t="str">
            <v>Coussin dos en cuir noir pour fauteuil Palissandre</v>
          </cell>
          <cell r="Q3039" t="str">
            <v>L60*P24*H40 cm</v>
          </cell>
          <cell r="R3039" t="str">
            <v>Lounger back-pillow leather black L60*W24*H40 cm</v>
          </cell>
          <cell r="T3039">
            <v>22</v>
          </cell>
        </row>
        <row r="3040">
          <cell r="A3040">
            <v>6025</v>
          </cell>
          <cell r="B3040" t="str">
            <v>Mietartikel</v>
          </cell>
          <cell r="C3040" t="str">
            <v>Palisander Serie</v>
          </cell>
          <cell r="D3040" t="str">
            <v>Lounger seat-pillow leather taupe L60*T70*H24 cm</v>
          </cell>
          <cell r="F3040">
            <v>11.5</v>
          </cell>
          <cell r="G3040">
            <v>0</v>
          </cell>
          <cell r="H3040">
            <v>3.5</v>
          </cell>
          <cell r="I3040">
            <v>192.5</v>
          </cell>
          <cell r="J3040">
            <v>7000</v>
          </cell>
          <cell r="K3040">
            <v>0.12</v>
          </cell>
          <cell r="N3040" t="str">
            <v>Lounger seat-pillow leather taupe L60*D70*H24 cm</v>
          </cell>
          <cell r="P3040" t="str">
            <v>Coussin assise en cuir taupe pour fauteuil Palissandre</v>
          </cell>
          <cell r="Q3040" t="str">
            <v>L60*P93*H60 cm</v>
          </cell>
          <cell r="R3040" t="str">
            <v>Lounger seat-pillow leather taupe L60*W70*H24 cm</v>
          </cell>
          <cell r="T3040">
            <v>22</v>
          </cell>
        </row>
        <row r="3041">
          <cell r="A3041">
            <v>6026</v>
          </cell>
          <cell r="B3041" t="str">
            <v>Mietartikel</v>
          </cell>
          <cell r="C3041" t="str">
            <v>Palisander Serie</v>
          </cell>
          <cell r="D3041" t="str">
            <v>Lounger back-pillow leather taupe L60*T24*H40 cm</v>
          </cell>
          <cell r="F3041">
            <v>11.5</v>
          </cell>
          <cell r="G3041">
            <v>0</v>
          </cell>
          <cell r="H3041">
            <v>3.5</v>
          </cell>
          <cell r="I3041">
            <v>86.9</v>
          </cell>
          <cell r="J3041">
            <v>2100</v>
          </cell>
          <cell r="K3041">
            <v>6.5000000000000002E-2</v>
          </cell>
          <cell r="N3041" t="str">
            <v>Lounger back-pillow leather taupe L60*T24*H40 cm</v>
          </cell>
          <cell r="P3041" t="str">
            <v>Coussin dos en cuir taupe pour fauteuil Palissandre</v>
          </cell>
          <cell r="Q3041" t="str">
            <v>L60*P24*H40 cm</v>
          </cell>
          <cell r="R3041" t="str">
            <v>Lounger back-pillow leather taupe L60*W24*H40 cm</v>
          </cell>
          <cell r="T3041">
            <v>22</v>
          </cell>
        </row>
        <row r="3042">
          <cell r="A3042">
            <v>6027</v>
          </cell>
          <cell r="B3042" t="str">
            <v>Mietartikel</v>
          </cell>
          <cell r="C3042" t="str">
            <v>Designerstühle</v>
          </cell>
          <cell r="D3042" t="str">
            <v>Net Loungesessel ocean B62*T90*H99 SH42cm</v>
          </cell>
          <cell r="F3042">
            <v>18.5</v>
          </cell>
          <cell r="G3042">
            <v>0</v>
          </cell>
          <cell r="H3042">
            <v>5.25</v>
          </cell>
          <cell r="I3042">
            <v>145</v>
          </cell>
          <cell r="J3042">
            <v>5500</v>
          </cell>
          <cell r="K3042">
            <v>0.25</v>
          </cell>
          <cell r="N3042" t="str">
            <v>Net loungestoel oceanblauw B62*D90*H99 ZH42cm</v>
          </cell>
          <cell r="P3042" t="str">
            <v>Fauteuil Net océan L62*P90*H99 HS42cm</v>
          </cell>
          <cell r="R3042" t="str">
            <v>Net Lounge chair ocean W62*D90*H99 SH42cm</v>
          </cell>
          <cell r="T3042">
            <v>65</v>
          </cell>
        </row>
        <row r="3043">
          <cell r="A3043">
            <v>6028</v>
          </cell>
          <cell r="B3043" t="str">
            <v>Mietartikel</v>
          </cell>
          <cell r="C3043" t="str">
            <v>Designerstühle</v>
          </cell>
          <cell r="D3043" t="str">
            <v>Net Loungesessel senf B62*T90*H99 SH42cm</v>
          </cell>
          <cell r="F3043">
            <v>18.5</v>
          </cell>
          <cell r="G3043">
            <v>0</v>
          </cell>
          <cell r="H3043">
            <v>5.25</v>
          </cell>
          <cell r="I3043">
            <v>145</v>
          </cell>
          <cell r="J3043">
            <v>5500</v>
          </cell>
          <cell r="K3043">
            <v>0.25</v>
          </cell>
          <cell r="N3043" t="str">
            <v>Net loungestoel mosterdgeel B62*D90*H99 ZH42cm</v>
          </cell>
          <cell r="P3043" t="str">
            <v>Fauteuil Net moutarde L62*P90*H99 HS42cm</v>
          </cell>
          <cell r="R3043" t="str">
            <v>Net Lounge chair mustard W62*D90*H99 SH42cm</v>
          </cell>
          <cell r="T3043">
            <v>65</v>
          </cell>
        </row>
        <row r="3044">
          <cell r="A3044">
            <v>6032</v>
          </cell>
          <cell r="B3044" t="str">
            <v>Mietartikel</v>
          </cell>
          <cell r="C3044" t="str">
            <v>Palisander Serie</v>
          </cell>
          <cell r="D3044" t="str">
            <v>Palisander white dinner low table-legs (2) L94*T10*H75 cm</v>
          </cell>
          <cell r="E3044" t="str">
            <v>(nur in Kombination mit Palisander white table-connector und 2 glass tops)</v>
          </cell>
          <cell r="F3044">
            <v>75</v>
          </cell>
          <cell r="G3044">
            <v>0</v>
          </cell>
          <cell r="H3044">
            <v>30</v>
          </cell>
          <cell r="I3044">
            <v>693</v>
          </cell>
          <cell r="J3044">
            <v>42000</v>
          </cell>
          <cell r="K3044">
            <v>8.5000000000000006E-2</v>
          </cell>
          <cell r="N3044" t="str">
            <v>Palisander white dinner low table-legs (2) L94*T10*H75 cm</v>
          </cell>
          <cell r="O3044" t="str">
            <v>(alleen in combinatie met Palisander white table-connector and 2 glass tops)</v>
          </cell>
          <cell r="P3044" t="str">
            <v>Pieds de table blanc Palissandre (2 pièces) L94*P10*H75 cm</v>
          </cell>
          <cell r="Q3044" t="str">
            <v>(àcombiner avec élément de raccord Palissandre et 2 plateaux en verre)</v>
          </cell>
          <cell r="R3044" t="str">
            <v>Palisander white dinner low table-legs (2) L94*W10*H75 cm</v>
          </cell>
          <cell r="S3044" t="str">
            <v>(only in combination with Palisander white table-connector and 2 glass tops)</v>
          </cell>
          <cell r="T3044">
            <v>0</v>
          </cell>
        </row>
        <row r="3045">
          <cell r="A3045">
            <v>6033</v>
          </cell>
          <cell r="B3045" t="str">
            <v>Mietartikel</v>
          </cell>
          <cell r="C3045" t="str">
            <v>Palisander Serie</v>
          </cell>
          <cell r="D3045" t="str">
            <v>Palisander white dinner high table-legs (2) L94*T10*H110 cm</v>
          </cell>
          <cell r="E3045" t="str">
            <v>(nur in Kombination mit Palisander white table-connector und 2 glass tops)</v>
          </cell>
          <cell r="F3045">
            <v>99</v>
          </cell>
          <cell r="G3045">
            <v>0</v>
          </cell>
          <cell r="H3045">
            <v>35</v>
          </cell>
          <cell r="I3045">
            <v>880</v>
          </cell>
          <cell r="J3045">
            <v>60000</v>
          </cell>
          <cell r="K3045">
            <v>0.125</v>
          </cell>
          <cell r="N3045" t="str">
            <v>Palisander white dinner high table-legs (2) L94*T10*H110 cm</v>
          </cell>
          <cell r="O3045" t="str">
            <v>(alleen in combinatie met Palisander white table-connector and 2 glass tops)</v>
          </cell>
          <cell r="P3045" t="str">
            <v>Pieds de table blanc Palissandre (2 pièces) L94*P10*H110 cm</v>
          </cell>
          <cell r="Q3045" t="str">
            <v>(àcombiner avec élément de raccord Palissandre et 2 plateaux en verre)</v>
          </cell>
          <cell r="R3045" t="str">
            <v>Palisander white dinner high table-legs (2) L94*W10*H110 cm</v>
          </cell>
          <cell r="S3045" t="str">
            <v>(only in combination with Palisander white table-connector and 2 glass tops)</v>
          </cell>
          <cell r="T3045">
            <v>0</v>
          </cell>
        </row>
        <row r="3046">
          <cell r="A3046">
            <v>6035</v>
          </cell>
          <cell r="B3046" t="str">
            <v>Mietartikel</v>
          </cell>
          <cell r="C3046" t="str">
            <v>Thin Wasserglas</v>
          </cell>
          <cell r="D3046" t="str">
            <v>Wasserbecher Thin klar 25 cl H9 cm</v>
          </cell>
          <cell r="F3046">
            <v>0.34</v>
          </cell>
          <cell r="G3046">
            <v>0.12</v>
          </cell>
          <cell r="H3046">
            <v>0</v>
          </cell>
          <cell r="I3046">
            <v>3.6</v>
          </cell>
          <cell r="J3046">
            <v>200</v>
          </cell>
          <cell r="K3046">
            <v>2.5000000000000001E-3</v>
          </cell>
          <cell r="M3046" t="str">
            <v>25</v>
          </cell>
          <cell r="N3046" t="str">
            <v>Waterglas Thin 25 cl H9 cm</v>
          </cell>
          <cell r="P3046" t="str">
            <v>Gobelet Thin transparent 25 cl H9 cm</v>
          </cell>
          <cell r="R3046" t="str">
            <v>Water tumbler Thin 25 cl H9 cm</v>
          </cell>
          <cell r="T3046">
            <v>1.05</v>
          </cell>
        </row>
        <row r="3047">
          <cell r="A3047">
            <v>6036</v>
          </cell>
          <cell r="B3047" t="str">
            <v>Mietartikel</v>
          </cell>
          <cell r="C3047" t="str">
            <v>Thin Wasserglas</v>
          </cell>
          <cell r="D3047" t="str">
            <v>Wasserbecher Thin grau 25 cl H9 cm</v>
          </cell>
          <cell r="F3047">
            <v>0.34</v>
          </cell>
          <cell r="G3047">
            <v>0.12</v>
          </cell>
          <cell r="H3047">
            <v>0</v>
          </cell>
          <cell r="I3047">
            <v>5.5</v>
          </cell>
          <cell r="J3047">
            <v>200</v>
          </cell>
          <cell r="K3047">
            <v>2.5000000000000001E-3</v>
          </cell>
          <cell r="M3047" t="str">
            <v>25</v>
          </cell>
          <cell r="N3047" t="str">
            <v>Waterglas Thin grijs 25 cl H9 cm</v>
          </cell>
          <cell r="P3047" t="str">
            <v>Gobelet Thin gris 25 cl H9 cm</v>
          </cell>
          <cell r="R3047" t="str">
            <v>Water tumler grey Thin 25 cl H9 cm</v>
          </cell>
          <cell r="T3047">
            <v>1.05</v>
          </cell>
        </row>
        <row r="3048">
          <cell r="A3048">
            <v>6037</v>
          </cell>
          <cell r="B3048" t="str">
            <v>Mietartikel</v>
          </cell>
          <cell r="C3048" t="str">
            <v>Thin Wasserglas</v>
          </cell>
          <cell r="D3048" t="str">
            <v>Wasserbecher Thin grün 25 cl H9 cm</v>
          </cell>
          <cell r="F3048">
            <v>0.34</v>
          </cell>
          <cell r="G3048">
            <v>0.12</v>
          </cell>
          <cell r="H3048">
            <v>0</v>
          </cell>
          <cell r="I3048">
            <v>5.5</v>
          </cell>
          <cell r="J3048">
            <v>200</v>
          </cell>
          <cell r="K3048">
            <v>2.5000000000000001E-3</v>
          </cell>
          <cell r="M3048" t="str">
            <v>25</v>
          </cell>
          <cell r="N3048" t="str">
            <v>Waterglas Thin groen 25 cl H9 cm</v>
          </cell>
          <cell r="P3048" t="str">
            <v>Gobelet Thin vert 25 cl H9 cm</v>
          </cell>
          <cell r="R3048" t="str">
            <v>Water tumler green Thin 25 cl H9 cm</v>
          </cell>
          <cell r="T3048">
            <v>1.05</v>
          </cell>
        </row>
        <row r="3049">
          <cell r="A3049">
            <v>6038</v>
          </cell>
          <cell r="B3049" t="str">
            <v>Mietartikel</v>
          </cell>
          <cell r="C3049" t="str">
            <v>Thin Wasserglas</v>
          </cell>
          <cell r="D3049" t="str">
            <v>Wasserbecher Thin blau 25 cl H9 cm</v>
          </cell>
          <cell r="F3049">
            <v>0.34</v>
          </cell>
          <cell r="G3049">
            <v>0.12</v>
          </cell>
          <cell r="H3049">
            <v>0</v>
          </cell>
          <cell r="I3049">
            <v>5.5</v>
          </cell>
          <cell r="J3049">
            <v>200</v>
          </cell>
          <cell r="K3049">
            <v>2.5000000000000001E-3</v>
          </cell>
          <cell r="M3049" t="str">
            <v>25</v>
          </cell>
          <cell r="N3049" t="str">
            <v>Waterglas Thin blauw 25 cl H9 cm</v>
          </cell>
          <cell r="P3049" t="str">
            <v>Gobelet Thin bleu 25 cl H9 cm</v>
          </cell>
          <cell r="R3049" t="str">
            <v>Water tumler Thin blue 25 cl H9 cm</v>
          </cell>
          <cell r="T3049">
            <v>1.05</v>
          </cell>
        </row>
        <row r="3050">
          <cell r="A3050">
            <v>6039</v>
          </cell>
          <cell r="B3050" t="str">
            <v>Mietartikel</v>
          </cell>
          <cell r="C3050" t="str">
            <v>Thin Wasserglas</v>
          </cell>
          <cell r="D3050" t="str">
            <v>Wasserbecher Thin rosa 25 cl H9 cm</v>
          </cell>
          <cell r="F3050">
            <v>0.34</v>
          </cell>
          <cell r="G3050">
            <v>0.12</v>
          </cell>
          <cell r="H3050">
            <v>0</v>
          </cell>
          <cell r="I3050">
            <v>5.5</v>
          </cell>
          <cell r="J3050">
            <v>200</v>
          </cell>
          <cell r="K3050">
            <v>2.5000000000000001E-3</v>
          </cell>
          <cell r="M3050" t="str">
            <v>25</v>
          </cell>
          <cell r="N3050" t="str">
            <v>Waterglas Thin rose 25 cl H9 cm</v>
          </cell>
          <cell r="P3050" t="str">
            <v>Gobelet Thin rose 25 cl H9 cm</v>
          </cell>
          <cell r="R3050" t="str">
            <v>Water tumler Thin pink 25 cl H9 cm</v>
          </cell>
          <cell r="T3050">
            <v>1.05</v>
          </cell>
        </row>
        <row r="3051">
          <cell r="A3051">
            <v>6040</v>
          </cell>
          <cell r="B3051" t="str">
            <v>Mietartikel</v>
          </cell>
          <cell r="C3051" t="str">
            <v>Palisander Serie</v>
          </cell>
          <cell r="D3051" t="str">
            <v>Palisander white table-connector L120*T10*H25 cm</v>
          </cell>
          <cell r="E3051" t="str">
            <v>(for table length 140 cm)</v>
          </cell>
          <cell r="F3051">
            <v>11.5</v>
          </cell>
          <cell r="G3051">
            <v>0</v>
          </cell>
          <cell r="H3051">
            <v>7</v>
          </cell>
          <cell r="I3051">
            <v>187</v>
          </cell>
          <cell r="J3051">
            <v>16000</v>
          </cell>
          <cell r="K3051">
            <v>4.0000000000000001E-3</v>
          </cell>
          <cell r="N3051" t="str">
            <v>Palisander white table-connector L120*T10*H25 cm</v>
          </cell>
          <cell r="O3051" t="str">
            <v>(for table length 140 cm)</v>
          </cell>
          <cell r="P3051" t="str">
            <v>Elément de raccord blanc Palissandre L120*P10*H25 cm</v>
          </cell>
          <cell r="Q3051" t="str">
            <v>(longueur de table 140 cm)</v>
          </cell>
          <cell r="R3051" t="str">
            <v>Palisander white table-connector L120*W10*H25 cm</v>
          </cell>
          <cell r="S3051" t="str">
            <v>(for table length 140 cm)</v>
          </cell>
          <cell r="T3051">
            <v>0</v>
          </cell>
        </row>
        <row r="3052">
          <cell r="A3052">
            <v>6041</v>
          </cell>
          <cell r="B3052" t="str">
            <v>Mietartikel</v>
          </cell>
          <cell r="C3052" t="str">
            <v>Palisander Serie</v>
          </cell>
          <cell r="D3052" t="str">
            <v>Palisander glass tops (2) 122*40 cm - for 6040</v>
          </cell>
          <cell r="F3052">
            <v>23</v>
          </cell>
          <cell r="G3052">
            <v>0</v>
          </cell>
          <cell r="H3052">
            <v>7</v>
          </cell>
          <cell r="I3052">
            <v>187</v>
          </cell>
          <cell r="J3052">
            <v>30000</v>
          </cell>
          <cell r="K3052">
            <v>6.0000000000000001E-3</v>
          </cell>
          <cell r="N3052" t="str">
            <v>Palisander glass tops (2) 122*40 cm - for 6040</v>
          </cell>
          <cell r="P3052" t="str">
            <v>Plateau en verre (2 pièces) 122*40 cm</v>
          </cell>
          <cell r="R3052" t="str">
            <v>Palisander glass tops (2) 122*40 cm - for 6040</v>
          </cell>
          <cell r="T3052">
            <v>0</v>
          </cell>
        </row>
        <row r="3053">
          <cell r="A3053">
            <v>6042</v>
          </cell>
          <cell r="B3053" t="str">
            <v>Mietartikel</v>
          </cell>
          <cell r="C3053" t="str">
            <v>Designerstühle</v>
          </cell>
          <cell r="D3053" t="str">
            <v>Net Bank ocean B116*T70*H86 SH42cm</v>
          </cell>
          <cell r="F3053">
            <v>32.5</v>
          </cell>
          <cell r="G3053">
            <v>0</v>
          </cell>
          <cell r="H3053">
            <v>8</v>
          </cell>
          <cell r="I3053">
            <v>195</v>
          </cell>
          <cell r="J3053">
            <v>9000</v>
          </cell>
          <cell r="K3053">
            <v>0.5</v>
          </cell>
          <cell r="N3053" t="str">
            <v>Net bank oceanblauw B116*D70*H86 ZH42cm</v>
          </cell>
          <cell r="P3053" t="str">
            <v>Banc Net océan L116*P70*H86 HS42cm</v>
          </cell>
          <cell r="R3053" t="str">
            <v>Net Bench ocean W116*D70*H86 SH42cm</v>
          </cell>
          <cell r="T3053">
            <v>99</v>
          </cell>
        </row>
        <row r="3054">
          <cell r="A3054">
            <v>6043</v>
          </cell>
          <cell r="B3054" t="str">
            <v>Mietartikel</v>
          </cell>
          <cell r="C3054" t="str">
            <v>Designerstühle</v>
          </cell>
          <cell r="D3054" t="str">
            <v>Net Bank koralle B116*T70*H86 SH42cm</v>
          </cell>
          <cell r="F3054">
            <v>32.5</v>
          </cell>
          <cell r="G3054">
            <v>0</v>
          </cell>
          <cell r="H3054">
            <v>8</v>
          </cell>
          <cell r="I3054">
            <v>195</v>
          </cell>
          <cell r="J3054">
            <v>9000</v>
          </cell>
          <cell r="K3054">
            <v>0.5</v>
          </cell>
          <cell r="N3054" t="str">
            <v>Net bank koraal-rood B116*D70*H86 ZH42cm</v>
          </cell>
          <cell r="P3054" t="str">
            <v>Banc Net rouge corail L116*P70*H86 HS42cm</v>
          </cell>
          <cell r="R3054" t="str">
            <v>Net Bench coral red W116*D70*H86 SH42cm</v>
          </cell>
          <cell r="T3054">
            <v>99</v>
          </cell>
        </row>
        <row r="3055">
          <cell r="A3055">
            <v>6046</v>
          </cell>
          <cell r="B3055" t="str">
            <v>Mietartikel</v>
          </cell>
          <cell r="C3055" t="str">
            <v>Designerstühle</v>
          </cell>
          <cell r="D3055" t="str">
            <v>Net Bank Sitzkissen grau B105*T53*H7 cm</v>
          </cell>
          <cell r="F3055">
            <v>5</v>
          </cell>
          <cell r="G3055">
            <v>0</v>
          </cell>
          <cell r="H3055">
            <v>3</v>
          </cell>
          <cell r="I3055">
            <v>115</v>
          </cell>
          <cell r="J3055">
            <v>1500</v>
          </cell>
          <cell r="K3055">
            <v>0.02</v>
          </cell>
          <cell r="N3055" t="str">
            <v>Net bank zitkussen grijs B105*D53*H7 cm</v>
          </cell>
          <cell r="P3055" t="str">
            <v>Coussin gris pour banc Net L105*P53*H7 cm</v>
          </cell>
          <cell r="R3055" t="str">
            <v>Net Bench cushion grey W105*D53*H7 cm</v>
          </cell>
          <cell r="T3055">
            <v>17.5</v>
          </cell>
        </row>
        <row r="3056">
          <cell r="A3056">
            <v>6047</v>
          </cell>
          <cell r="B3056" t="str">
            <v>Mietartikel</v>
          </cell>
          <cell r="C3056" t="str">
            <v>Lounge Möbel</v>
          </cell>
          <cell r="D3056" t="str">
            <v>Lounge-Hocker beige Deauville bouclé Ø40*H41 cm</v>
          </cell>
          <cell r="F3056">
            <v>32</v>
          </cell>
          <cell r="G3056">
            <v>0</v>
          </cell>
          <cell r="H3056">
            <v>7</v>
          </cell>
          <cell r="I3056">
            <v>300</v>
          </cell>
          <cell r="J3056">
            <v>5000</v>
          </cell>
          <cell r="K3056">
            <v>0.125</v>
          </cell>
          <cell r="N3056" t="str">
            <v>Lounge-hocker beige Deauville bouclé Ø40*H41 cm</v>
          </cell>
          <cell r="P3056" t="str">
            <v>Loungemeuble beige Deauville bouclé Ø40*H41 cm</v>
          </cell>
          <cell r="R3056" t="str">
            <v>Lounge-stool beige Deauville bouclé Ø40*H41 cm</v>
          </cell>
          <cell r="T3056">
            <v>80</v>
          </cell>
        </row>
        <row r="3057">
          <cell r="A3057">
            <v>6048</v>
          </cell>
          <cell r="B3057" t="str">
            <v>Mietartikel</v>
          </cell>
          <cell r="C3057" t="str">
            <v>Lounge Möbel</v>
          </cell>
          <cell r="D3057" t="str">
            <v>Lounge-Hocker beige Deauville bouclé Ø70*H41 cm</v>
          </cell>
          <cell r="F3057">
            <v>65</v>
          </cell>
          <cell r="G3057">
            <v>0</v>
          </cell>
          <cell r="H3057">
            <v>8.5</v>
          </cell>
          <cell r="I3057">
            <v>400</v>
          </cell>
          <cell r="J3057">
            <v>11500</v>
          </cell>
          <cell r="K3057">
            <v>0.27</v>
          </cell>
          <cell r="N3057" t="str">
            <v>Lounge-hocker beige Deauville bouclé Ø70*H41 cm</v>
          </cell>
          <cell r="P3057" t="str">
            <v>Loungemeuble beige Deauville bouclé Ø70*H41 cm</v>
          </cell>
          <cell r="R3057" t="str">
            <v>Lounge-stool beige Deauville bouclé Ø70*H41 cm</v>
          </cell>
          <cell r="T3057">
            <v>145</v>
          </cell>
        </row>
        <row r="3058">
          <cell r="A3058">
            <v>6050</v>
          </cell>
          <cell r="B3058" t="str">
            <v>Mietartikel</v>
          </cell>
          <cell r="C3058" t="str">
            <v>Palisander Serie</v>
          </cell>
          <cell r="D3058" t="str">
            <v>Palisander white table-connector L180*T10*H25 cm</v>
          </cell>
          <cell r="E3058" t="str">
            <v>(for table length 200 cm)</v>
          </cell>
          <cell r="F3058">
            <v>16.5</v>
          </cell>
          <cell r="G3058">
            <v>0</v>
          </cell>
          <cell r="H3058">
            <v>8</v>
          </cell>
          <cell r="I3058">
            <v>220</v>
          </cell>
          <cell r="J3058">
            <v>25000</v>
          </cell>
          <cell r="K3058">
            <v>0.5</v>
          </cell>
          <cell r="N3058" t="str">
            <v>Palisander white table-connector L180*T10*H25 cm</v>
          </cell>
          <cell r="O3058" t="str">
            <v>(for table length 200 cm)</v>
          </cell>
          <cell r="P3058" t="str">
            <v>Elément de raccord blanc Palissandre L180*P10*H25 cm</v>
          </cell>
          <cell r="Q3058" t="str">
            <v>(longueur de table 200 cm)</v>
          </cell>
          <cell r="R3058" t="str">
            <v>Palisander white table-connector L180*W10*H25 cm</v>
          </cell>
          <cell r="S3058" t="str">
            <v>(for table length 200 cm)</v>
          </cell>
          <cell r="T3058">
            <v>0</v>
          </cell>
        </row>
        <row r="3059">
          <cell r="A3059">
            <v>6051</v>
          </cell>
          <cell r="B3059" t="str">
            <v>Mietartikel</v>
          </cell>
          <cell r="C3059" t="str">
            <v>Palisander Serie</v>
          </cell>
          <cell r="D3059" t="str">
            <v>Palisander glass tops (2) 184*40 cm - for 6050</v>
          </cell>
          <cell r="F3059">
            <v>35</v>
          </cell>
          <cell r="G3059">
            <v>0</v>
          </cell>
          <cell r="H3059">
            <v>8</v>
          </cell>
          <cell r="I3059">
            <v>220</v>
          </cell>
          <cell r="J3059">
            <v>38000</v>
          </cell>
          <cell r="K3059">
            <v>8.9999999999999993E-3</v>
          </cell>
          <cell r="N3059" t="str">
            <v>Palisander glass tops (2) 184*40 cm - for 6050</v>
          </cell>
          <cell r="P3059" t="str">
            <v>Plateau en verre (2 pièces) 184*40 cm</v>
          </cell>
          <cell r="R3059" t="str">
            <v>Palisander glass tops (2) 184*40 cm - for 6050</v>
          </cell>
          <cell r="T3059">
            <v>0</v>
          </cell>
        </row>
        <row r="3060">
          <cell r="A3060">
            <v>6052</v>
          </cell>
          <cell r="B3060" t="str">
            <v>Mietartikel</v>
          </cell>
          <cell r="C3060" t="str">
            <v>Lounge Möbel</v>
          </cell>
          <cell r="D3060" t="str">
            <v>Lounge-Hocker Dreieck beige Deaville bouclé B70*T70*H41 cm</v>
          </cell>
          <cell r="F3060">
            <v>145</v>
          </cell>
          <cell r="G3060">
            <v>0</v>
          </cell>
          <cell r="H3060">
            <v>15</v>
          </cell>
          <cell r="I3060">
            <v>445</v>
          </cell>
          <cell r="J3060">
            <v>11000</v>
          </cell>
          <cell r="K3060">
            <v>0.3</v>
          </cell>
          <cell r="N3060" t="str">
            <v>Lounge-hocker driehoek beige Deaville bouclé B70*D70*H41 cm</v>
          </cell>
          <cell r="P3060" t="str">
            <v>x</v>
          </cell>
          <cell r="R3060" t="str">
            <v>Lounge-stool triangle beige Deaville bouclé W70*D70*H41 cm</v>
          </cell>
          <cell r="T3060">
            <v>290</v>
          </cell>
        </row>
        <row r="3061">
          <cell r="A3061">
            <v>6053</v>
          </cell>
          <cell r="B3061" t="str">
            <v>Mietartikel</v>
          </cell>
          <cell r="C3061" t="str">
            <v>Lounge Möbel</v>
          </cell>
          <cell r="D3061" t="str">
            <v>Lounge-2-Sitz-Hocker beige Deauville bouclé L104*T70*H41 cm</v>
          </cell>
          <cell r="F3061">
            <v>95</v>
          </cell>
          <cell r="G3061">
            <v>0</v>
          </cell>
          <cell r="H3061">
            <v>10.5</v>
          </cell>
          <cell r="I3061">
            <v>490</v>
          </cell>
          <cell r="J3061">
            <v>16000</v>
          </cell>
          <cell r="K3061">
            <v>0.42499999999999999</v>
          </cell>
          <cell r="N3061" t="str">
            <v>Lounge-2-zits-hocker beige Deauville bouclé L104*D70*H41 cm</v>
          </cell>
          <cell r="P3061" t="str">
            <v>Loungemeuble beige Deauville bouclé à 2 places</v>
          </cell>
          <cell r="Q3061" t="str">
            <v>L104*P70*H41 cm</v>
          </cell>
          <cell r="R3061" t="str">
            <v>Lounge-2-seater beige Deauville bouclé L104*D70*H41 cm</v>
          </cell>
          <cell r="T3061">
            <v>200</v>
          </cell>
        </row>
        <row r="3062">
          <cell r="A3062">
            <v>6055</v>
          </cell>
          <cell r="B3062" t="str">
            <v>Mietartikel</v>
          </cell>
          <cell r="C3062" t="str">
            <v>Lounge Möbel</v>
          </cell>
          <cell r="D3062" t="str">
            <v>Stuhl beige Deauville bouclé L52*T70*H70 cm</v>
          </cell>
          <cell r="F3062">
            <v>105</v>
          </cell>
          <cell r="G3062">
            <v>0</v>
          </cell>
          <cell r="H3062">
            <v>10.5</v>
          </cell>
          <cell r="I3062">
            <v>445</v>
          </cell>
          <cell r="J3062">
            <v>13000</v>
          </cell>
          <cell r="K3062">
            <v>0.4</v>
          </cell>
          <cell r="N3062" t="str">
            <v>Stoel beige Deauville bouclé L52*D70*H70 cm</v>
          </cell>
          <cell r="P3062" t="str">
            <v>Chaise beige Deauville bouclé L52*P70*H70 cm</v>
          </cell>
          <cell r="R3062" t="str">
            <v>Chair beige Deauville bouclé W52*D70*H70 cm</v>
          </cell>
          <cell r="T3062">
            <v>210</v>
          </cell>
        </row>
        <row r="3063">
          <cell r="A3063">
            <v>6056</v>
          </cell>
          <cell r="B3063" t="str">
            <v>Mietartikel</v>
          </cell>
          <cell r="C3063" t="str">
            <v>Lounge Möbel</v>
          </cell>
          <cell r="D3063" t="str">
            <v>Bank 2-Sitz beige Deauville bouclé L104*T70*H70 cm</v>
          </cell>
          <cell r="F3063">
            <v>145</v>
          </cell>
          <cell r="G3063">
            <v>0</v>
          </cell>
          <cell r="H3063">
            <v>16.5</v>
          </cell>
          <cell r="I3063">
            <v>625</v>
          </cell>
          <cell r="J3063">
            <v>21000</v>
          </cell>
          <cell r="K3063">
            <v>0.85</v>
          </cell>
          <cell r="N3063" t="str">
            <v>Bank 2-zits beige Deauville bouclé L104*D70*H70 cm</v>
          </cell>
          <cell r="P3063" t="str">
            <v>Banc beige Deauville bouclé à deux places L104*P70*H70 cm</v>
          </cell>
          <cell r="R3063" t="str">
            <v>Bench 2-seater beige Deauville bouclé W104*D70*H70 cm</v>
          </cell>
          <cell r="T3063">
            <v>290</v>
          </cell>
        </row>
        <row r="3064">
          <cell r="A3064">
            <v>6057</v>
          </cell>
          <cell r="B3064" t="str">
            <v>Mietartikel</v>
          </cell>
          <cell r="C3064" t="str">
            <v>Lounge Möbel</v>
          </cell>
          <cell r="D3064" t="str">
            <v>Sessel Eckelement beige Deauville bouclé L70*T70*H70 cm</v>
          </cell>
          <cell r="F3064">
            <v>125</v>
          </cell>
          <cell r="G3064">
            <v>0</v>
          </cell>
          <cell r="H3064">
            <v>15</v>
          </cell>
          <cell r="I3064">
            <v>575</v>
          </cell>
          <cell r="J3064">
            <v>19000</v>
          </cell>
          <cell r="K3064">
            <v>0.5</v>
          </cell>
          <cell r="N3064" t="str">
            <v>Fauteuil hoekelement beige Deauville bouclé L70*D70*H70 cm</v>
          </cell>
          <cell r="P3064" t="str">
            <v>Fauteuil beige Deauville bouclé élément de raccord</v>
          </cell>
          <cell r="Q3064" t="str">
            <v>(angle 45°) L70*P70*H70 cm</v>
          </cell>
          <cell r="R3064" t="str">
            <v>Armchair cornerelement beige Deauville bouclé</v>
          </cell>
          <cell r="S3064" t="str">
            <v>L70*D70*H70 cm</v>
          </cell>
          <cell r="T3064">
            <v>250</v>
          </cell>
        </row>
        <row r="3065">
          <cell r="A3065">
            <v>6060</v>
          </cell>
          <cell r="B3065" t="str">
            <v>Mietartikel</v>
          </cell>
          <cell r="C3065" t="str">
            <v>Palisander Serie</v>
          </cell>
          <cell r="D3065" t="str">
            <v>Club-bar-front-panel Ibiza white B200 cm</v>
          </cell>
          <cell r="E3065" t="str">
            <v>(nur in Kombination mit Thekengestell Party Rent + club-bar-top)</v>
          </cell>
          <cell r="F3065">
            <v>157.5</v>
          </cell>
          <cell r="G3065">
            <v>0</v>
          </cell>
          <cell r="H3065">
            <v>49.5</v>
          </cell>
          <cell r="I3065">
            <v>654.5</v>
          </cell>
          <cell r="J3065">
            <v>25000</v>
          </cell>
          <cell r="K3065">
            <v>0.3</v>
          </cell>
          <cell r="N3065" t="str">
            <v>Club-bar-front-panel Ibiza white B200 cm</v>
          </cell>
          <cell r="O3065" t="str">
            <v>(alleen in combinatie met klapbuffet Party Rent + club-bar-top)</v>
          </cell>
          <cell r="P3065" t="str">
            <v>Devant pour Club Bar Ibiza blanc L200 cm</v>
          </cell>
          <cell r="Q3065" t="str">
            <v>(à combiner avec dessus pour Club Bar)</v>
          </cell>
          <cell r="R3065" t="str">
            <v>Club-bar-front-panel Ibiza white L200 cm</v>
          </cell>
          <cell r="S3065" t="str">
            <v>L200*40*H22 / H110 cm (only in combination with folding buffet Party Rent + club-bar-top)</v>
          </cell>
          <cell r="T3065">
            <v>300</v>
          </cell>
        </row>
        <row r="3066">
          <cell r="A3066">
            <v>6061</v>
          </cell>
          <cell r="B3066" t="str">
            <v>Mietartikel</v>
          </cell>
          <cell r="C3066" t="str">
            <v>Palisander Serie</v>
          </cell>
          <cell r="D3066" t="str">
            <v>Club-bar-top Ibiza white with 3 glass tops</v>
          </cell>
          <cell r="E3066" t="str">
            <v>B200*40*H22 / H110 cm (nur in Kombination mit club-bar-front-panel)</v>
          </cell>
          <cell r="F3066">
            <v>104.5</v>
          </cell>
          <cell r="G3066">
            <v>0</v>
          </cell>
          <cell r="H3066">
            <v>16.5</v>
          </cell>
          <cell r="I3066">
            <v>1072.5</v>
          </cell>
          <cell r="J3066">
            <v>15000</v>
          </cell>
          <cell r="K3066">
            <v>0.3</v>
          </cell>
          <cell r="N3066" t="str">
            <v>Club-bar-top Ibiza white with 3 glass tops</v>
          </cell>
          <cell r="O3066" t="str">
            <v>B200*40*H22 / H110 cm (alleen in combinatie met club-bar-front-panel)</v>
          </cell>
          <cell r="P3066" t="str">
            <v>Dessus pour Club Bar Ibiza avec 3 plaques en verre</v>
          </cell>
          <cell r="Q3066" t="str">
            <v>LA200*40*H22 / H110 cm (à combiner avec plateau massif Zinzo)</v>
          </cell>
          <cell r="R3066" t="str">
            <v>Club-bar-top Ibiza white with 3 glass tops</v>
          </cell>
          <cell r="S3066" t="str">
            <v>(only in combination with club-bar-front-panel)</v>
          </cell>
          <cell r="T3066">
            <v>142.5</v>
          </cell>
        </row>
        <row r="3067">
          <cell r="A3067">
            <v>6070</v>
          </cell>
          <cell r="B3067" t="str">
            <v>Mietartikel</v>
          </cell>
          <cell r="C3067" t="str">
            <v>Palisander Serie</v>
          </cell>
          <cell r="D3067" t="str">
            <v>Pedestal weiß B100*T100*H110cm</v>
          </cell>
          <cell r="F3067">
            <v>165</v>
          </cell>
          <cell r="G3067">
            <v>0</v>
          </cell>
          <cell r="H3067">
            <v>25</v>
          </cell>
          <cell r="I3067">
            <v>687.5</v>
          </cell>
          <cell r="J3067">
            <v>15000</v>
          </cell>
          <cell r="K3067">
            <v>1.2</v>
          </cell>
          <cell r="N3067" t="str">
            <v>Pedestal white B100*D100*H110 cm</v>
          </cell>
          <cell r="P3067" t="str">
            <v>Cube blanc 100*100*H110cm</v>
          </cell>
          <cell r="R3067" t="str">
            <v>Pedestal white 100*D100*H110cm</v>
          </cell>
          <cell r="T3067">
            <v>320</v>
          </cell>
        </row>
        <row r="3068">
          <cell r="A3068">
            <v>6081</v>
          </cell>
          <cell r="B3068" t="str">
            <v>Mietartikel</v>
          </cell>
          <cell r="C3068" t="str">
            <v>Designer(steh-)tische</v>
          </cell>
          <cell r="D3068" t="str">
            <v>Tischplatte Ibiza OUTDOOR weiß Ø80*H5 cm</v>
          </cell>
          <cell r="F3068">
            <v>19.5</v>
          </cell>
          <cell r="G3068">
            <v>0</v>
          </cell>
          <cell r="H3068">
            <v>5.75</v>
          </cell>
          <cell r="I3068">
            <v>385</v>
          </cell>
          <cell r="J3068">
            <v>8000</v>
          </cell>
          <cell r="K3068">
            <v>7.4999999999999997E-2</v>
          </cell>
          <cell r="N3068" t="str">
            <v>Tafelblad Ibiza OUTDOOR wit Ø80*H5 cm</v>
          </cell>
          <cell r="P3068" t="str">
            <v>Plaque de table Ibiza OUTDOOR blanc Ø80 H5 cm</v>
          </cell>
          <cell r="R3068" t="str">
            <v>Table top Ibiza OUTDOOR white Ø80*H5 cm</v>
          </cell>
          <cell r="T3068">
            <v>44</v>
          </cell>
        </row>
        <row r="3069">
          <cell r="A3069">
            <v>6082</v>
          </cell>
          <cell r="B3069" t="str">
            <v>Mietartikel</v>
          </cell>
          <cell r="C3069" t="str">
            <v>Designer(steh-)tische</v>
          </cell>
          <cell r="D3069" t="str">
            <v>Tischplatte Ibiza OUTDOOR weiß B80*L80*H5 cm</v>
          </cell>
          <cell r="F3069">
            <v>19.5</v>
          </cell>
          <cell r="G3069">
            <v>0</v>
          </cell>
          <cell r="H3069">
            <v>5.75</v>
          </cell>
          <cell r="I3069">
            <v>385</v>
          </cell>
          <cell r="J3069">
            <v>8000</v>
          </cell>
          <cell r="K3069">
            <v>7.4999999999999997E-2</v>
          </cell>
          <cell r="N3069" t="str">
            <v>Tafelblad Ibiza OUTDOOR wit L80*B80*H5 cm</v>
          </cell>
          <cell r="P3069" t="str">
            <v>Plaque de table Ibiza OUTDOOR blanc L80*P80*H5 cm</v>
          </cell>
          <cell r="R3069" t="str">
            <v>Table top Ibiza OUTDOOR white 80*80*H5 cm</v>
          </cell>
          <cell r="T3069">
            <v>44</v>
          </cell>
        </row>
        <row r="3070">
          <cell r="A3070">
            <v>6087</v>
          </cell>
          <cell r="B3070" t="str">
            <v>Mietartikel</v>
          </cell>
          <cell r="C3070" t="str">
            <v>Designer(steh-)tische</v>
          </cell>
          <cell r="D3070" t="str">
            <v>Tischplatte Ibiza OUTDOOR weiß 160*80*H5 cm</v>
          </cell>
          <cell r="F3070">
            <v>69</v>
          </cell>
          <cell r="G3070">
            <v>0</v>
          </cell>
          <cell r="H3070">
            <v>8</v>
          </cell>
          <cell r="I3070">
            <v>434.5</v>
          </cell>
          <cell r="J3070">
            <v>14000</v>
          </cell>
          <cell r="K3070">
            <v>0.15</v>
          </cell>
          <cell r="N3070" t="str">
            <v>Tafelblad Ibiza OUTDOOR wit 160*80*H5 cm</v>
          </cell>
          <cell r="P3070" t="str">
            <v>Plaque de table Ibiza OUTDOOR blanc 160*80*H5 cm</v>
          </cell>
          <cell r="R3070" t="str">
            <v>Tabletop Ibiza OUTDOOR white 160*80*H5 cm</v>
          </cell>
          <cell r="T3070">
            <v>132.5</v>
          </cell>
        </row>
        <row r="3071">
          <cell r="A3071">
            <v>6110</v>
          </cell>
          <cell r="B3071" t="str">
            <v>Mietartikel</v>
          </cell>
          <cell r="C3071" t="str">
            <v>Palisander Serie</v>
          </cell>
          <cell r="D3071" t="str">
            <v>Palisander white bench high end B240*T70*H150 cm</v>
          </cell>
          <cell r="E3071" t="str">
            <v>(nur in Kombination mit Palisander bench pillows)</v>
          </cell>
          <cell r="F3071">
            <v>380</v>
          </cell>
          <cell r="G3071">
            <v>0</v>
          </cell>
          <cell r="H3071">
            <v>70</v>
          </cell>
          <cell r="I3071">
            <v>2475</v>
          </cell>
          <cell r="J3071">
            <v>140000</v>
          </cell>
          <cell r="K3071">
            <v>1.3</v>
          </cell>
          <cell r="N3071" t="str">
            <v>Palisander white bench high end B240*D70*H150 cm</v>
          </cell>
          <cell r="O3071" t="str">
            <v>(alleen in combinatie met Palisander bench pillows)</v>
          </cell>
          <cell r="P3071" t="str">
            <v>Banc Palissandre blanc avec dossier haut L240*P70*H150 cm</v>
          </cell>
          <cell r="Q3071" t="str">
            <v>(à combiner avec les coussins pour banc Palissandre)</v>
          </cell>
          <cell r="R3071" t="str">
            <v>Palisander white bench high end L240*W70*H150 cm</v>
          </cell>
          <cell r="S3071" t="str">
            <v>(only in combination with Palisander bench pillows)</v>
          </cell>
          <cell r="T3071">
            <v>535</v>
          </cell>
        </row>
        <row r="3072">
          <cell r="A3072">
            <v>6121</v>
          </cell>
          <cell r="B3072" t="str">
            <v>Mietartikel</v>
          </cell>
          <cell r="C3072" t="str">
            <v>Palisander Serie</v>
          </cell>
          <cell r="D3072" t="str">
            <v>Palisander bench seat-pillow cover red</v>
          </cell>
          <cell r="F3072">
            <v>11.5</v>
          </cell>
          <cell r="G3072">
            <v>0</v>
          </cell>
          <cell r="H3072">
            <v>7</v>
          </cell>
          <cell r="I3072">
            <v>0</v>
          </cell>
          <cell r="N3072" t="str">
            <v>Palisander bench seat-pillow cover red</v>
          </cell>
          <cell r="P3072" t="str">
            <v>Housse coussin rouge pour banc pallisandre</v>
          </cell>
          <cell r="R3072" t="str">
            <v>Palisander bench seat-pillow cover red</v>
          </cell>
          <cell r="T3072">
            <v>0</v>
          </cell>
        </row>
        <row r="3073">
          <cell r="A3073">
            <v>6122</v>
          </cell>
          <cell r="B3073" t="str">
            <v>Mietartikel</v>
          </cell>
          <cell r="C3073" t="str">
            <v>Palisander Serie</v>
          </cell>
          <cell r="D3073" t="str">
            <v>Palisander bench back-pillow cover red</v>
          </cell>
          <cell r="F3073">
            <v>11.5</v>
          </cell>
          <cell r="G3073">
            <v>0</v>
          </cell>
          <cell r="H3073">
            <v>7</v>
          </cell>
          <cell r="I3073">
            <v>0</v>
          </cell>
          <cell r="N3073" t="str">
            <v>Palisander bench back-pillow cover red</v>
          </cell>
          <cell r="P3073" t="str">
            <v>Housse coussin dos rouge pour banc palissandre</v>
          </cell>
          <cell r="R3073" t="str">
            <v>Palisander bench back-pillow cover red</v>
          </cell>
          <cell r="T3073">
            <v>0</v>
          </cell>
        </row>
        <row r="3074">
          <cell r="A3074">
            <v>6131</v>
          </cell>
          <cell r="B3074" t="str">
            <v>Mietartikel</v>
          </cell>
          <cell r="C3074" t="str">
            <v>Palisander Serie</v>
          </cell>
          <cell r="D3074" t="str">
            <v>Palisander bench seat-pillow leather white L220*T59*H10 cm</v>
          </cell>
          <cell r="F3074">
            <v>40</v>
          </cell>
          <cell r="G3074">
            <v>0</v>
          </cell>
          <cell r="H3074">
            <v>7</v>
          </cell>
          <cell r="I3074">
            <v>429</v>
          </cell>
          <cell r="J3074">
            <v>20000</v>
          </cell>
          <cell r="K3074">
            <v>0.15</v>
          </cell>
          <cell r="N3074" t="str">
            <v>Palisander bench seat-pillow leather white L220*D59*H10 cm</v>
          </cell>
          <cell r="P3074" t="str">
            <v>Coussin assise en cuir blanc pour banc Palissandre</v>
          </cell>
          <cell r="Q3074" t="str">
            <v>L220*P59*H10 cm</v>
          </cell>
          <cell r="R3074" t="str">
            <v>Palisander bench seat-pillow leather white L220*W59*H10 cm</v>
          </cell>
          <cell r="T3074">
            <v>55</v>
          </cell>
        </row>
        <row r="3075">
          <cell r="A3075">
            <v>6132</v>
          </cell>
          <cell r="B3075" t="str">
            <v>Mietartikel</v>
          </cell>
          <cell r="C3075" t="str">
            <v>Palisander Serie</v>
          </cell>
          <cell r="D3075" t="str">
            <v>Palisander bench back-pillow leather white L220*T49*H10 cm</v>
          </cell>
          <cell r="F3075">
            <v>40</v>
          </cell>
          <cell r="G3075">
            <v>0</v>
          </cell>
          <cell r="H3075">
            <v>7</v>
          </cell>
          <cell r="I3075">
            <v>242</v>
          </cell>
          <cell r="J3075">
            <v>6500</v>
          </cell>
          <cell r="K3075">
            <v>0.13500000000000001</v>
          </cell>
          <cell r="N3075" t="str">
            <v>Palisander bench back-pillow leather white L220*D49*H10 cm</v>
          </cell>
          <cell r="P3075" t="str">
            <v>Coussin dos en cuir blanc pour banc Palissandre</v>
          </cell>
          <cell r="Q3075" t="str">
            <v>L220*P49*H10 cm</v>
          </cell>
          <cell r="R3075" t="str">
            <v>Palisander bench back-pillow leather white L220*W49*H10 cm</v>
          </cell>
          <cell r="T3075">
            <v>55</v>
          </cell>
        </row>
        <row r="3076">
          <cell r="A3076">
            <v>6150</v>
          </cell>
          <cell r="B3076" t="str">
            <v>Mietartikel</v>
          </cell>
          <cell r="C3076" t="str">
            <v>Palisander Serie</v>
          </cell>
          <cell r="D3076" t="str">
            <v>Palisander double-lounger B210*T93*H60 cm</v>
          </cell>
          <cell r="E3076" t="str">
            <v>(nur in Kombination mit Palisander lounger pillows)</v>
          </cell>
          <cell r="F3076">
            <v>280</v>
          </cell>
          <cell r="G3076">
            <v>0</v>
          </cell>
          <cell r="H3076">
            <v>47</v>
          </cell>
          <cell r="I3076">
            <v>2079</v>
          </cell>
          <cell r="J3076">
            <v>85000</v>
          </cell>
          <cell r="K3076">
            <v>0.9</v>
          </cell>
          <cell r="N3076" t="str">
            <v>Palisander double-lounger B210*D93*H60 cm</v>
          </cell>
          <cell r="O3076" t="str">
            <v>(alleen in combinatie met Palisander lounger pillows)</v>
          </cell>
          <cell r="P3076" t="str">
            <v>Canapé Palissandre (3 places) L210*P93*H60 cm</v>
          </cell>
          <cell r="Q3076" t="str">
            <v>(à combiner avec les coussins pour canapé Palissandre)</v>
          </cell>
          <cell r="R3076" t="str">
            <v>Palisander double-lounger L210*W93*H60 cm</v>
          </cell>
          <cell r="S3076" t="str">
            <v>(only in combination with Palisander lounger pillows)</v>
          </cell>
          <cell r="T3076">
            <v>385</v>
          </cell>
        </row>
        <row r="3077">
          <cell r="A3077">
            <v>6151</v>
          </cell>
          <cell r="B3077" t="str">
            <v>Mietartikel</v>
          </cell>
          <cell r="C3077" t="str">
            <v>Palisander Serie</v>
          </cell>
          <cell r="D3077" t="str">
            <v>Double-lounger seat-pillow leather white L180*T70*H24 cm</v>
          </cell>
          <cell r="F3077">
            <v>34.5</v>
          </cell>
          <cell r="G3077">
            <v>0</v>
          </cell>
          <cell r="H3077">
            <v>7</v>
          </cell>
          <cell r="I3077">
            <v>434.5</v>
          </cell>
          <cell r="J3077">
            <v>21000</v>
          </cell>
          <cell r="K3077">
            <v>0.4</v>
          </cell>
          <cell r="N3077" t="str">
            <v>Double-lounger seat-pillow leather white L180*D70*H24 cm</v>
          </cell>
          <cell r="P3077" t="str">
            <v>Coussin blanc pour canapé L180*P70*H24 cm</v>
          </cell>
          <cell r="R3077" t="str">
            <v>Double-lounger seat-pillow leather white L180*W70*H24 cm</v>
          </cell>
          <cell r="T3077">
            <v>66</v>
          </cell>
        </row>
        <row r="3078">
          <cell r="A3078">
            <v>6152</v>
          </cell>
          <cell r="B3078" t="str">
            <v>Mietartikel</v>
          </cell>
          <cell r="C3078" t="str">
            <v>Palisander Serie</v>
          </cell>
          <cell r="D3078" t="str">
            <v>Double-lounger back-pillow leather white L180*T24*H40 cm</v>
          </cell>
          <cell r="F3078">
            <v>34.5</v>
          </cell>
          <cell r="G3078">
            <v>0</v>
          </cell>
          <cell r="H3078">
            <v>7</v>
          </cell>
          <cell r="I3078">
            <v>236.5</v>
          </cell>
          <cell r="J3078">
            <v>6500</v>
          </cell>
          <cell r="K3078">
            <v>0.2</v>
          </cell>
          <cell r="N3078" t="str">
            <v>Double-lounger back-pillow leather white L180*D24*H40 cm</v>
          </cell>
          <cell r="P3078" t="str">
            <v>Coussin dos blanc pour canapé L180*P24*H40 cm</v>
          </cell>
          <cell r="R3078" t="str">
            <v>Double-lounger back-pillow leather white L180*W24*H40 cm</v>
          </cell>
          <cell r="T3078">
            <v>66</v>
          </cell>
        </row>
        <row r="3079">
          <cell r="A3079">
            <v>6153</v>
          </cell>
          <cell r="B3079" t="str">
            <v>Mietartikel</v>
          </cell>
          <cell r="C3079" t="str">
            <v>Palisander Serie</v>
          </cell>
          <cell r="D3079" t="str">
            <v>Double-lounger seat-pillow leather black L180*T70*H24 cm</v>
          </cell>
          <cell r="F3079">
            <v>34.5</v>
          </cell>
          <cell r="G3079">
            <v>0</v>
          </cell>
          <cell r="H3079">
            <v>7</v>
          </cell>
          <cell r="I3079">
            <v>434.5</v>
          </cell>
          <cell r="J3079">
            <v>21000</v>
          </cell>
          <cell r="K3079">
            <v>0.4</v>
          </cell>
          <cell r="N3079" t="str">
            <v>Double-lounger seat-pillow leather black L180*D70*H24 cm</v>
          </cell>
          <cell r="P3079" t="str">
            <v>Coussin assise en cuir noir pour canapé L180*P70*H24 cm</v>
          </cell>
          <cell r="R3079" t="str">
            <v>Double-lounger seat-pillow leather black L180*W70*H24 cm</v>
          </cell>
          <cell r="T3079">
            <v>66</v>
          </cell>
        </row>
        <row r="3080">
          <cell r="A3080">
            <v>6154</v>
          </cell>
          <cell r="B3080" t="str">
            <v>Mietartikel</v>
          </cell>
          <cell r="C3080" t="str">
            <v>Palisander Serie</v>
          </cell>
          <cell r="D3080" t="str">
            <v>Double-lounger back-pillow leather black L180*T24*H40 cm</v>
          </cell>
          <cell r="F3080">
            <v>34.5</v>
          </cell>
          <cell r="G3080">
            <v>0</v>
          </cell>
          <cell r="H3080">
            <v>7</v>
          </cell>
          <cell r="I3080">
            <v>236.5</v>
          </cell>
          <cell r="J3080">
            <v>6500</v>
          </cell>
          <cell r="K3080">
            <v>0.2</v>
          </cell>
          <cell r="N3080" t="str">
            <v>Double-lounger back-pillow leather black L180*D24*H40 cm</v>
          </cell>
          <cell r="P3080" t="str">
            <v>Coussin dos en cuir noir pour canapé L180*P24*H40 cm</v>
          </cell>
          <cell r="R3080" t="str">
            <v>Double-lounger back-pillow leather black L180*W24*H40 cm</v>
          </cell>
          <cell r="T3080">
            <v>66</v>
          </cell>
        </row>
        <row r="3081">
          <cell r="A3081">
            <v>6161</v>
          </cell>
          <cell r="B3081" t="str">
            <v>Mietartikel</v>
          </cell>
          <cell r="C3081" t="str">
            <v>Palisander Serie</v>
          </cell>
          <cell r="D3081" t="str">
            <v>Double-lounger seat-pillow cover red</v>
          </cell>
          <cell r="F3081">
            <v>17.5</v>
          </cell>
          <cell r="G3081">
            <v>0</v>
          </cell>
          <cell r="H3081">
            <v>7</v>
          </cell>
          <cell r="I3081">
            <v>0</v>
          </cell>
          <cell r="N3081" t="str">
            <v>Double-lounger seat-pillow cover red</v>
          </cell>
          <cell r="P3081" t="str">
            <v>Housse coussin rouge pour canapé Palissandre</v>
          </cell>
          <cell r="R3081" t="str">
            <v>Double-lounger seat-pillow cover red</v>
          </cell>
          <cell r="T3081">
            <v>0</v>
          </cell>
        </row>
        <row r="3082">
          <cell r="A3082">
            <v>6162</v>
          </cell>
          <cell r="B3082" t="str">
            <v>Mietartikel</v>
          </cell>
          <cell r="C3082" t="str">
            <v>Palisander Serie</v>
          </cell>
          <cell r="D3082" t="str">
            <v>Double-lounger back-pillow cover red</v>
          </cell>
          <cell r="F3082">
            <v>17.5</v>
          </cell>
          <cell r="G3082">
            <v>0</v>
          </cell>
          <cell r="H3082">
            <v>7</v>
          </cell>
          <cell r="I3082">
            <v>0</v>
          </cell>
          <cell r="N3082" t="str">
            <v>Double-lounger back-pillow cover red</v>
          </cell>
          <cell r="P3082" t="str">
            <v>Housse coussin dos rouge pour canapé Palissandre</v>
          </cell>
          <cell r="R3082" t="str">
            <v>Double-lounger back-pillow cover red</v>
          </cell>
          <cell r="T3082">
            <v>0</v>
          </cell>
        </row>
        <row r="3083">
          <cell r="A3083">
            <v>6170</v>
          </cell>
          <cell r="B3083" t="str">
            <v>Mietartikel</v>
          </cell>
          <cell r="C3083" t="str">
            <v>Zinzo Serie</v>
          </cell>
          <cell r="D3083" t="str">
            <v>Zinzo Coffee Table Edelstahl 40*40*H40 cm</v>
          </cell>
          <cell r="E3083" t="str">
            <v>(nur in Kombination mit Zinzo massif)</v>
          </cell>
          <cell r="F3083">
            <v>21</v>
          </cell>
          <cell r="G3083">
            <v>0</v>
          </cell>
          <cell r="H3083">
            <v>5.75</v>
          </cell>
          <cell r="I3083">
            <v>275</v>
          </cell>
          <cell r="J3083">
            <v>6500</v>
          </cell>
          <cell r="K3083">
            <v>0.1</v>
          </cell>
          <cell r="N3083" t="str">
            <v>Zinzo coffee table RVS 40*40*H40 cm</v>
          </cell>
          <cell r="O3083" t="str">
            <v>(alleen in combinatie met Zinzo massif)</v>
          </cell>
          <cell r="P3083" t="str">
            <v>Table basse Zinzo acier inoxydable 40*40*H40 cm</v>
          </cell>
          <cell r="Q3083" t="str">
            <v>(à combiner avec plateau massif Zinzo)</v>
          </cell>
          <cell r="R3083" t="str">
            <v>Zinzo coffee table stainless steel 40*40*H40 cm</v>
          </cell>
          <cell r="S3083" t="str">
            <v>(only in combination with Zinzo massif)</v>
          </cell>
          <cell r="T3083">
            <v>44</v>
          </cell>
        </row>
        <row r="3084">
          <cell r="A3084">
            <v>6172</v>
          </cell>
          <cell r="B3084" t="str">
            <v>Mietartikel</v>
          </cell>
          <cell r="C3084" t="str">
            <v>Zinzo Serie</v>
          </cell>
          <cell r="D3084" t="str">
            <v>Zinzo Pedestal Edelstahl 40*40*H100 cm</v>
          </cell>
          <cell r="E3084" t="str">
            <v>(nur in Kombination mit Zinzo massif)</v>
          </cell>
          <cell r="F3084">
            <v>32.5</v>
          </cell>
          <cell r="G3084">
            <v>0</v>
          </cell>
          <cell r="H3084">
            <v>8</v>
          </cell>
          <cell r="I3084">
            <v>345</v>
          </cell>
          <cell r="J3084">
            <v>8000</v>
          </cell>
          <cell r="K3084">
            <v>0.2</v>
          </cell>
          <cell r="N3084" t="str">
            <v>Zinzo pedestal RVS 40*40*H100 cm</v>
          </cell>
          <cell r="O3084" t="str">
            <v>(alleen in combinatie met Zinzo massif)</v>
          </cell>
          <cell r="P3084" t="str">
            <v>Table haute Zinzo acier inoxydable 40*40*H110 cm</v>
          </cell>
          <cell r="Q3084" t="str">
            <v>(à combiner avec plateau massif Zinzo)</v>
          </cell>
          <cell r="R3084" t="str">
            <v>Zinzo pedestal stainless steel 40*40*H100 cm</v>
          </cell>
          <cell r="S3084" t="str">
            <v>(only in combination with Zinzo massif)</v>
          </cell>
          <cell r="T3084">
            <v>77.5</v>
          </cell>
        </row>
        <row r="3085">
          <cell r="A3085">
            <v>6175</v>
          </cell>
          <cell r="B3085" t="str">
            <v>Mietartikel</v>
          </cell>
          <cell r="C3085" t="str">
            <v>Zinzo Serie</v>
          </cell>
          <cell r="D3085" t="str">
            <v>Zinzo Massif weiß 40*40*H10 cm</v>
          </cell>
          <cell r="F3085">
            <v>7.25</v>
          </cell>
          <cell r="G3085">
            <v>0</v>
          </cell>
          <cell r="H3085">
            <v>4.5</v>
          </cell>
          <cell r="I3085">
            <v>130.9</v>
          </cell>
          <cell r="J3085">
            <v>3000</v>
          </cell>
          <cell r="K3085">
            <v>0.05</v>
          </cell>
          <cell r="N3085" t="str">
            <v>Zinzo Massif wit 40*40*H10 cm</v>
          </cell>
          <cell r="P3085" t="str">
            <v>Plateau massif Zinzo blanc 40*40*H10 cm</v>
          </cell>
          <cell r="R3085" t="str">
            <v>Zinzo Massif white 40*40*H10 cm</v>
          </cell>
          <cell r="T3085">
            <v>16.5</v>
          </cell>
        </row>
        <row r="3086">
          <cell r="A3086">
            <v>6176</v>
          </cell>
          <cell r="B3086" t="str">
            <v>Mietartikel</v>
          </cell>
          <cell r="C3086" t="str">
            <v>Zinzo Serie</v>
          </cell>
          <cell r="D3086" t="str">
            <v>Zinzo Massif schwarz 40*40*H10 cm</v>
          </cell>
          <cell r="F3086">
            <v>7.25</v>
          </cell>
          <cell r="G3086">
            <v>0</v>
          </cell>
          <cell r="H3086">
            <v>4.5</v>
          </cell>
          <cell r="I3086">
            <v>130.9</v>
          </cell>
          <cell r="J3086">
            <v>3000</v>
          </cell>
          <cell r="K3086">
            <v>0.05</v>
          </cell>
          <cell r="N3086" t="str">
            <v>Zinzo Massif zwart 40*40*H10 cm</v>
          </cell>
          <cell r="P3086" t="str">
            <v>Plateau massif Zinzo noir 40*40*H10 cm Code 6175</v>
          </cell>
          <cell r="R3086" t="str">
            <v>Zinzo Massif black 40*40*H10 cm</v>
          </cell>
          <cell r="T3086">
            <v>16.5</v>
          </cell>
        </row>
        <row r="3087">
          <cell r="A3087">
            <v>6177</v>
          </cell>
          <cell r="B3087" t="str">
            <v>Mietartikel</v>
          </cell>
          <cell r="C3087" t="str">
            <v>Zinzo Serie</v>
          </cell>
          <cell r="D3087" t="str">
            <v>Zinzo Massif braun 40*40*H10 cm</v>
          </cell>
          <cell r="F3087">
            <v>7.25</v>
          </cell>
          <cell r="G3087">
            <v>0</v>
          </cell>
          <cell r="H3087">
            <v>4.5</v>
          </cell>
          <cell r="I3087">
            <v>130.9</v>
          </cell>
          <cell r="J3087">
            <v>3000</v>
          </cell>
          <cell r="K3087">
            <v>0.05</v>
          </cell>
          <cell r="N3087" t="str">
            <v>Zinzo Massif bruin 40*40*H10 cm</v>
          </cell>
          <cell r="P3087" t="str">
            <v>Plateau massif Zinzo en noyer 40*40*H10 cm</v>
          </cell>
          <cell r="R3087" t="str">
            <v>Zinzo Massif brown 40*40*H10 cm</v>
          </cell>
          <cell r="T3087">
            <v>16.5</v>
          </cell>
        </row>
        <row r="3088">
          <cell r="A3088">
            <v>6178</v>
          </cell>
          <cell r="B3088" t="str">
            <v>Mietartikel</v>
          </cell>
          <cell r="C3088" t="str">
            <v>Zinzo Serie</v>
          </cell>
          <cell r="D3088" t="str">
            <v>Zinzo Massif Beton 40*40*H10 cm</v>
          </cell>
          <cell r="F3088">
            <v>9.5</v>
          </cell>
          <cell r="G3088">
            <v>0</v>
          </cell>
          <cell r="H3088">
            <v>4.5</v>
          </cell>
          <cell r="I3088">
            <v>269.5</v>
          </cell>
          <cell r="J3088">
            <v>4000</v>
          </cell>
          <cell r="K3088">
            <v>0.05</v>
          </cell>
          <cell r="N3088" t="str">
            <v>Zinzo Massif beton 40*40*H10 cm</v>
          </cell>
          <cell r="P3088" t="str">
            <v>Plateau massif Zinzo béton ciré 40*40*H10 cm</v>
          </cell>
          <cell r="R3088" t="str">
            <v>Zinzo Massif concrete 40*40*H10 cm</v>
          </cell>
          <cell r="T3088">
            <v>27.5</v>
          </cell>
        </row>
        <row r="3089">
          <cell r="A3089">
            <v>6180</v>
          </cell>
          <cell r="B3089" t="str">
            <v>Mietartikel</v>
          </cell>
          <cell r="C3089" t="str">
            <v>Zinzo Serie</v>
          </cell>
          <cell r="D3089" t="str">
            <v>Zinzo Lounger Edelstahl 84*84*H30 cm</v>
          </cell>
          <cell r="F3089">
            <v>40</v>
          </cell>
          <cell r="G3089">
            <v>0</v>
          </cell>
          <cell r="H3089">
            <v>10.5</v>
          </cell>
          <cell r="I3089">
            <v>275</v>
          </cell>
          <cell r="J3089">
            <v>9000</v>
          </cell>
          <cell r="K3089">
            <v>0.25</v>
          </cell>
          <cell r="N3089" t="str">
            <v>Zinzo lounger RVS 84*84*H30 cm</v>
          </cell>
          <cell r="P3089" t="str">
            <v>Châssis pour meuble Zinzo acier inoxydable 84*84*H30 cm</v>
          </cell>
          <cell r="R3089" t="str">
            <v>Zinzo lounger stainless steel 84*84*H30 cm</v>
          </cell>
          <cell r="T3089">
            <v>87.5</v>
          </cell>
        </row>
        <row r="3090">
          <cell r="A3090">
            <v>6181</v>
          </cell>
          <cell r="B3090" t="str">
            <v>Mietartikel</v>
          </cell>
          <cell r="C3090" t="str">
            <v>Zinzo Serie</v>
          </cell>
          <cell r="D3090" t="str">
            <v>Zinzo Massif weiß 84*84*H10 cm</v>
          </cell>
          <cell r="F3090">
            <v>28</v>
          </cell>
          <cell r="G3090">
            <v>0</v>
          </cell>
          <cell r="H3090">
            <v>10.5</v>
          </cell>
          <cell r="I3090">
            <v>264</v>
          </cell>
          <cell r="J3090">
            <v>9000</v>
          </cell>
          <cell r="K3090">
            <v>0.15</v>
          </cell>
          <cell r="N3090" t="str">
            <v>Zinzo Massif wit 84*84*H10 cm</v>
          </cell>
          <cell r="P3090" t="str">
            <v>Plateau massif Zinzo blanc 84*84*H10 cm</v>
          </cell>
          <cell r="R3090" t="str">
            <v>Zinzo Massif white 84*84*H10 cm</v>
          </cell>
          <cell r="T3090">
            <v>77.5</v>
          </cell>
        </row>
        <row r="3091">
          <cell r="A3091">
            <v>6182</v>
          </cell>
          <cell r="B3091" t="str">
            <v>Mietartikel</v>
          </cell>
          <cell r="C3091" t="str">
            <v>Zinzo Serie</v>
          </cell>
          <cell r="D3091" t="str">
            <v>Zinzo Massif schwarz 84*84*H10 cm</v>
          </cell>
          <cell r="F3091">
            <v>28</v>
          </cell>
          <cell r="G3091">
            <v>0</v>
          </cell>
          <cell r="H3091">
            <v>10.5</v>
          </cell>
          <cell r="I3091">
            <v>269.5</v>
          </cell>
          <cell r="J3091">
            <v>9000</v>
          </cell>
          <cell r="K3091">
            <v>0.15</v>
          </cell>
          <cell r="N3091" t="str">
            <v>Zinzo Massif zwart 84*84*H10 cm</v>
          </cell>
          <cell r="P3091" t="str">
            <v>Plateau massif Zinzo noir 84*84*H10 cm</v>
          </cell>
          <cell r="R3091" t="str">
            <v>Zinzo Massif black 84*84*H10 cm</v>
          </cell>
          <cell r="T3091">
            <v>77.5</v>
          </cell>
        </row>
        <row r="3092">
          <cell r="A3092">
            <v>6183</v>
          </cell>
          <cell r="B3092" t="str">
            <v>Mietartikel</v>
          </cell>
          <cell r="C3092" t="str">
            <v>Zinzo Serie</v>
          </cell>
          <cell r="D3092" t="str">
            <v>Zinzo Massif Beton 84*84*H10 cm</v>
          </cell>
          <cell r="F3092">
            <v>49</v>
          </cell>
          <cell r="G3092">
            <v>0</v>
          </cell>
          <cell r="H3092">
            <v>10.5</v>
          </cell>
          <cell r="I3092">
            <v>385</v>
          </cell>
          <cell r="J3092">
            <v>12000</v>
          </cell>
          <cell r="K3092">
            <v>0.15</v>
          </cell>
          <cell r="N3092" t="str">
            <v>Zinzo Massif beton 84*84*H10 cm</v>
          </cell>
          <cell r="P3092" t="str">
            <v>Plateau massif Zinzo béton ciré 84*84*H10 cm</v>
          </cell>
          <cell r="R3092" t="str">
            <v>Zinzo Massif concrete 84*84*H10 cm</v>
          </cell>
          <cell r="T3092">
            <v>104.5</v>
          </cell>
        </row>
        <row r="3093">
          <cell r="A3093">
            <v>6184</v>
          </cell>
          <cell r="B3093" t="str">
            <v>Mietartikel</v>
          </cell>
          <cell r="C3093" t="str">
            <v>Zinzo Serie</v>
          </cell>
          <cell r="D3093" t="str">
            <v>Zinzo Tischplatte weiß 81*81 cm (kombi mit 6180)</v>
          </cell>
          <cell r="F3093">
            <v>24.5</v>
          </cell>
          <cell r="G3093">
            <v>0</v>
          </cell>
          <cell r="H3093">
            <v>5.75</v>
          </cell>
          <cell r="I3093">
            <v>148.5</v>
          </cell>
          <cell r="J3093">
            <v>4000</v>
          </cell>
          <cell r="K3093">
            <v>0.5</v>
          </cell>
          <cell r="N3093" t="str">
            <v>Zinzo tafelblad wit 81*81 cm (combi met 6180)</v>
          </cell>
          <cell r="P3093" t="str">
            <v>Plaque de table Zinzo blanc 81*81 cm (combi avec 6180)</v>
          </cell>
          <cell r="R3093" t="str">
            <v>Zinzo table top white 81*81 cm (combi with 6180)</v>
          </cell>
          <cell r="T3093">
            <v>77.5</v>
          </cell>
        </row>
        <row r="3094">
          <cell r="A3094">
            <v>6185</v>
          </cell>
          <cell r="B3094" t="str">
            <v>Mietartikel</v>
          </cell>
          <cell r="C3094" t="str">
            <v>Zinzo Serie</v>
          </cell>
          <cell r="D3094" t="str">
            <v>Zinzo Lounger Cushion cow 87*87*H14 cm</v>
          </cell>
          <cell r="F3094">
            <v>32.5</v>
          </cell>
          <cell r="G3094">
            <v>0</v>
          </cell>
          <cell r="H3094">
            <v>9.25</v>
          </cell>
          <cell r="I3094">
            <v>467.5</v>
          </cell>
          <cell r="J3094">
            <v>6000</v>
          </cell>
          <cell r="K3094">
            <v>0.15</v>
          </cell>
          <cell r="N3094" t="str">
            <v>Zinzo Lounger Cushion cow 87*87*H14 cm</v>
          </cell>
          <cell r="P3094" t="str">
            <v>Coussin cow pour meuble Zinzo 87*87*H14 cm</v>
          </cell>
          <cell r="R3094" t="str">
            <v>Zinzo Lounger Cushion cow 87*87*H14 cm</v>
          </cell>
          <cell r="T3094">
            <v>71.5</v>
          </cell>
        </row>
        <row r="3095">
          <cell r="A3095">
            <v>6186</v>
          </cell>
          <cell r="B3095" t="str">
            <v>Mietartikel</v>
          </cell>
          <cell r="C3095" t="str">
            <v>Zinzo Serie</v>
          </cell>
          <cell r="D3095" t="str">
            <v>Zinzo Lounger Cushion black 87*87*H10 cm</v>
          </cell>
          <cell r="F3095">
            <v>28.5</v>
          </cell>
          <cell r="G3095">
            <v>0</v>
          </cell>
          <cell r="H3095">
            <v>9.25</v>
          </cell>
          <cell r="I3095">
            <v>218.9</v>
          </cell>
          <cell r="J3095">
            <v>4000</v>
          </cell>
          <cell r="K3095">
            <v>0.15</v>
          </cell>
          <cell r="N3095" t="str">
            <v>Zinzo Lounger Cushion black 87*87*H10 cm</v>
          </cell>
          <cell r="P3095" t="str">
            <v>Coussin noir pour meuble Zinzo 87*87*H10 cm</v>
          </cell>
          <cell r="R3095" t="str">
            <v>Zinzo Lounger Cushion black 87*87*H10 cm</v>
          </cell>
          <cell r="T3095">
            <v>55</v>
          </cell>
        </row>
        <row r="3096">
          <cell r="A3096">
            <v>6201</v>
          </cell>
          <cell r="B3096" t="str">
            <v>Mietartikel</v>
          </cell>
          <cell r="C3096" t="str">
            <v>Tischwäsche</v>
          </cell>
          <cell r="D3096" t="str">
            <v>Tischüberzug Leinenstoff Ø120 creme</v>
          </cell>
          <cell r="F3096">
            <v>41</v>
          </cell>
          <cell r="G3096">
            <v>0</v>
          </cell>
          <cell r="H3096">
            <v>4.75</v>
          </cell>
          <cell r="I3096">
            <v>92.4</v>
          </cell>
          <cell r="J3096">
            <v>3000</v>
          </cell>
          <cell r="K3096">
            <v>7.0000000000000007E-2</v>
          </cell>
          <cell r="N3096" t="str">
            <v>Tafelhoes linnen Ø120 creme</v>
          </cell>
          <cell r="P3096" t="str">
            <v>Juponnage de table Linen Look Ø 120 Ivoire</v>
          </cell>
          <cell r="R3096" t="str">
            <v>Table cover Linen Look Ø120 ivory</v>
          </cell>
          <cell r="T3096">
            <v>0</v>
          </cell>
        </row>
        <row r="3097">
          <cell r="A3097">
            <v>6202</v>
          </cell>
          <cell r="B3097" t="str">
            <v>Mietartikel</v>
          </cell>
          <cell r="C3097" t="str">
            <v>Tischwäsche</v>
          </cell>
          <cell r="D3097" t="str">
            <v>Tischüberzug Leinenstoff Ø120 rot</v>
          </cell>
          <cell r="F3097">
            <v>52</v>
          </cell>
          <cell r="G3097">
            <v>0</v>
          </cell>
          <cell r="H3097">
            <v>4.75</v>
          </cell>
          <cell r="I3097">
            <v>92.4</v>
          </cell>
          <cell r="J3097">
            <v>3000</v>
          </cell>
          <cell r="K3097">
            <v>7.0000000000000007E-2</v>
          </cell>
          <cell r="N3097" t="str">
            <v>Tafelhoes linnen Ø120 rood</v>
          </cell>
          <cell r="P3097" t="str">
            <v>Juponnage de table Linen Look Ø 120 Rouge</v>
          </cell>
          <cell r="R3097" t="str">
            <v>Table cover Linen Look Ø120 red</v>
          </cell>
          <cell r="T3097">
            <v>0</v>
          </cell>
        </row>
        <row r="3098">
          <cell r="A3098">
            <v>6203</v>
          </cell>
          <cell r="B3098" t="str">
            <v>Mietartikel</v>
          </cell>
          <cell r="C3098" t="str">
            <v>Tischwäsche</v>
          </cell>
          <cell r="D3098" t="str">
            <v>Tischüberzug Leinenstoff Ø120 blau</v>
          </cell>
          <cell r="F3098">
            <v>52</v>
          </cell>
          <cell r="G3098">
            <v>0</v>
          </cell>
          <cell r="H3098">
            <v>4.75</v>
          </cell>
          <cell r="I3098">
            <v>92.4</v>
          </cell>
          <cell r="J3098">
            <v>3000</v>
          </cell>
          <cell r="K3098">
            <v>7.0000000000000007E-2</v>
          </cell>
          <cell r="N3098" t="str">
            <v>Tafelhoes linnen Ø120 blauw</v>
          </cell>
          <cell r="P3098" t="str">
            <v>Juponnage de table Linen Look Ø 120 Bleu</v>
          </cell>
          <cell r="R3098" t="str">
            <v>Table cover Linen Look Ø120 blue</v>
          </cell>
          <cell r="T3098">
            <v>0</v>
          </cell>
        </row>
        <row r="3099">
          <cell r="A3099">
            <v>6204</v>
          </cell>
          <cell r="B3099" t="str">
            <v>Mietartikel</v>
          </cell>
          <cell r="C3099" t="str">
            <v>Tischwäsche</v>
          </cell>
          <cell r="D3099" t="str">
            <v>Tischüberzug Leinenstoff Ø120 bordeaux</v>
          </cell>
          <cell r="F3099">
            <v>52</v>
          </cell>
          <cell r="G3099">
            <v>0</v>
          </cell>
          <cell r="H3099">
            <v>4.75</v>
          </cell>
          <cell r="I3099">
            <v>92.4</v>
          </cell>
          <cell r="J3099">
            <v>3000</v>
          </cell>
          <cell r="K3099">
            <v>7.0000000000000007E-2</v>
          </cell>
          <cell r="N3099" t="str">
            <v>Tafelhoes linnen Ø120 bordeaux</v>
          </cell>
          <cell r="P3099" t="str">
            <v>Juponnage de table Linen Look Ø 120 Bordeaux</v>
          </cell>
          <cell r="R3099" t="str">
            <v>Table cover Linen Look Ø120 bordeaux</v>
          </cell>
          <cell r="T3099">
            <v>0</v>
          </cell>
        </row>
        <row r="3100">
          <cell r="A3100">
            <v>6205</v>
          </cell>
          <cell r="B3100" t="str">
            <v>Mietartikel</v>
          </cell>
          <cell r="C3100" t="str">
            <v>Tischwäsche</v>
          </cell>
          <cell r="D3100" t="str">
            <v>Tischüberzug Leinenstoff Ø120 grau</v>
          </cell>
          <cell r="F3100">
            <v>52</v>
          </cell>
          <cell r="G3100">
            <v>0</v>
          </cell>
          <cell r="H3100">
            <v>4.75</v>
          </cell>
          <cell r="I3100">
            <v>92.4</v>
          </cell>
          <cell r="J3100">
            <v>3000</v>
          </cell>
          <cell r="K3100">
            <v>7.0000000000000007E-2</v>
          </cell>
          <cell r="N3100" t="str">
            <v>Tafelhoes linnen Ø120 grijs</v>
          </cell>
          <cell r="P3100" t="str">
            <v>Juponnage de table Linen Look Ø 120 Gris</v>
          </cell>
          <cell r="R3100" t="str">
            <v>Table cover Linen Look Ø120 grey</v>
          </cell>
          <cell r="T3100">
            <v>0</v>
          </cell>
        </row>
        <row r="3101">
          <cell r="A3101">
            <v>6206</v>
          </cell>
          <cell r="B3101" t="str">
            <v>Mietartikel</v>
          </cell>
          <cell r="C3101" t="str">
            <v>Tischwäsche</v>
          </cell>
          <cell r="D3101" t="str">
            <v>Tischüberzug Leinenstoff Ø120 weiß</v>
          </cell>
          <cell r="F3101">
            <v>41</v>
          </cell>
          <cell r="G3101">
            <v>0</v>
          </cell>
          <cell r="H3101">
            <v>4.75</v>
          </cell>
          <cell r="I3101">
            <v>92.4</v>
          </cell>
          <cell r="J3101">
            <v>3000</v>
          </cell>
          <cell r="K3101">
            <v>7.0000000000000007E-2</v>
          </cell>
          <cell r="N3101" t="str">
            <v>Tafelhoes linnen Ø120 cm wit</v>
          </cell>
          <cell r="P3101" t="str">
            <v>Juponnage de table Linen Look Ø 120 Blanc</v>
          </cell>
          <cell r="R3101" t="str">
            <v>Table cover Linen Look white Ø120 cm</v>
          </cell>
          <cell r="T3101">
            <v>72</v>
          </cell>
        </row>
        <row r="3102">
          <cell r="A3102">
            <v>6207</v>
          </cell>
          <cell r="B3102" t="str">
            <v>Mietartikel</v>
          </cell>
          <cell r="C3102" t="str">
            <v>Tischwäsche</v>
          </cell>
          <cell r="D3102" t="str">
            <v>Tischüberzug Leinenstoff Ø120 erdfarben</v>
          </cell>
          <cell r="F3102">
            <v>52</v>
          </cell>
          <cell r="G3102">
            <v>0</v>
          </cell>
          <cell r="H3102">
            <v>4.75</v>
          </cell>
          <cell r="I3102">
            <v>92.4</v>
          </cell>
          <cell r="J3102">
            <v>3000</v>
          </cell>
          <cell r="K3102">
            <v>7.0000000000000007E-2</v>
          </cell>
          <cell r="N3102" t="str">
            <v>Tafelhoes linnen Ø120 kaki</v>
          </cell>
          <cell r="P3102" t="str">
            <v>Juponnage de table Linen Look Ø 120 kaki</v>
          </cell>
          <cell r="R3102" t="str">
            <v>Table cover Linen Look Ø120 khaki</v>
          </cell>
          <cell r="T3102">
            <v>0</v>
          </cell>
        </row>
        <row r="3103">
          <cell r="A3103">
            <v>6208</v>
          </cell>
          <cell r="B3103" t="str">
            <v>Mietartikel</v>
          </cell>
          <cell r="C3103" t="str">
            <v>Tischwäsche</v>
          </cell>
          <cell r="D3103" t="str">
            <v>Tischüberzug Leinenstoff Ø120 schoko</v>
          </cell>
          <cell r="F3103">
            <v>52</v>
          </cell>
          <cell r="G3103">
            <v>0</v>
          </cell>
          <cell r="H3103">
            <v>4.75</v>
          </cell>
          <cell r="I3103">
            <v>92.4</v>
          </cell>
          <cell r="J3103">
            <v>3000</v>
          </cell>
          <cell r="K3103">
            <v>7.0000000000000007E-2</v>
          </cell>
          <cell r="N3103" t="str">
            <v>Tafelhoes linnen Ø120 chocoladebruin</v>
          </cell>
          <cell r="P3103" t="str">
            <v>Juponnage de table Linen Look Ø 120 Choco</v>
          </cell>
          <cell r="R3103" t="str">
            <v>Table cover Linen Look Ø120 Chocolate</v>
          </cell>
          <cell r="T3103">
            <v>0</v>
          </cell>
        </row>
        <row r="3104">
          <cell r="A3104">
            <v>6221</v>
          </cell>
          <cell r="B3104" t="str">
            <v>Mietartikel</v>
          </cell>
          <cell r="C3104" t="str">
            <v>Tischwäsche</v>
          </cell>
          <cell r="D3104" t="str">
            <v>Tischüberzug Leinenstoff Ø150 creme</v>
          </cell>
          <cell r="F3104">
            <v>52</v>
          </cell>
          <cell r="G3104">
            <v>0</v>
          </cell>
          <cell r="H3104">
            <v>4.75</v>
          </cell>
          <cell r="I3104">
            <v>104.5</v>
          </cell>
          <cell r="J3104">
            <v>3000</v>
          </cell>
          <cell r="K3104">
            <v>7.0000000000000007E-2</v>
          </cell>
          <cell r="N3104" t="str">
            <v>Tafelhoes linnen Ø150 creme</v>
          </cell>
          <cell r="P3104" t="str">
            <v>Juponnage de table Linen Look Ø 150 Ivoire</v>
          </cell>
          <cell r="R3104" t="str">
            <v>Table cover Linen Look Ø150 ivory</v>
          </cell>
          <cell r="T3104">
            <v>0</v>
          </cell>
        </row>
        <row r="3105">
          <cell r="A3105">
            <v>6222</v>
          </cell>
          <cell r="B3105" t="str">
            <v>Mietartikel</v>
          </cell>
          <cell r="C3105" t="str">
            <v>Tischwäsche</v>
          </cell>
          <cell r="D3105" t="str">
            <v>Tischüberzug Leinenstoff Ø150 rot</v>
          </cell>
          <cell r="F3105">
            <v>62</v>
          </cell>
          <cell r="G3105">
            <v>0</v>
          </cell>
          <cell r="H3105">
            <v>4.75</v>
          </cell>
          <cell r="I3105">
            <v>104.5</v>
          </cell>
          <cell r="J3105">
            <v>3000</v>
          </cell>
          <cell r="K3105">
            <v>7.0000000000000007E-2</v>
          </cell>
          <cell r="N3105" t="str">
            <v>Tafelhoes linnen Ø150 rood</v>
          </cell>
          <cell r="P3105" t="str">
            <v>Juponnage de table Linen Look Ø 150 Rouge</v>
          </cell>
          <cell r="R3105" t="str">
            <v>Table cover Linen Look Ø150 red</v>
          </cell>
          <cell r="T3105">
            <v>0</v>
          </cell>
        </row>
        <row r="3106">
          <cell r="A3106">
            <v>6223</v>
          </cell>
          <cell r="B3106" t="str">
            <v>Mietartikel</v>
          </cell>
          <cell r="C3106" t="str">
            <v>Tischwäsche</v>
          </cell>
          <cell r="D3106" t="str">
            <v>Tischüberzug Leinenstoff Ø150 blau</v>
          </cell>
          <cell r="F3106">
            <v>62</v>
          </cell>
          <cell r="G3106">
            <v>0</v>
          </cell>
          <cell r="H3106">
            <v>4.75</v>
          </cell>
          <cell r="I3106">
            <v>104.5</v>
          </cell>
          <cell r="J3106">
            <v>3000</v>
          </cell>
          <cell r="K3106">
            <v>7.0000000000000007E-2</v>
          </cell>
          <cell r="N3106" t="str">
            <v>Tafelhoes linnen Ø150 blauw</v>
          </cell>
          <cell r="P3106" t="str">
            <v>Juponnage de table Linen Look Ø 150 Bleu</v>
          </cell>
          <cell r="R3106" t="str">
            <v>Table cover Linen Look Ø150 blue</v>
          </cell>
          <cell r="T3106">
            <v>0</v>
          </cell>
        </row>
        <row r="3107">
          <cell r="A3107">
            <v>6224</v>
          </cell>
          <cell r="B3107" t="str">
            <v>Mietartikel</v>
          </cell>
          <cell r="C3107" t="str">
            <v>Tischwäsche</v>
          </cell>
          <cell r="D3107" t="str">
            <v>Tischüberzug Leinenstoff Ø150 bordeaux</v>
          </cell>
          <cell r="F3107">
            <v>62</v>
          </cell>
          <cell r="G3107">
            <v>0</v>
          </cell>
          <cell r="H3107">
            <v>4.75</v>
          </cell>
          <cell r="I3107">
            <v>104.5</v>
          </cell>
          <cell r="J3107">
            <v>3000</v>
          </cell>
          <cell r="K3107">
            <v>7.0000000000000007E-2</v>
          </cell>
          <cell r="N3107" t="str">
            <v>Tafelhoes linnen Ø150 bordeaux</v>
          </cell>
          <cell r="P3107" t="str">
            <v>Juponnage de table Linen Look Ø 150 Bordeaux</v>
          </cell>
          <cell r="R3107" t="str">
            <v>Table cover Linen Look Ø150 bordeaux</v>
          </cell>
          <cell r="T3107">
            <v>0</v>
          </cell>
        </row>
        <row r="3108">
          <cell r="A3108">
            <v>6225</v>
          </cell>
          <cell r="B3108" t="str">
            <v>Mietartikel</v>
          </cell>
          <cell r="C3108" t="str">
            <v>Tischwäsche</v>
          </cell>
          <cell r="D3108" t="str">
            <v>Tischüberzug Leinenstoff Ø150 grau</v>
          </cell>
          <cell r="F3108">
            <v>62</v>
          </cell>
          <cell r="G3108">
            <v>0</v>
          </cell>
          <cell r="H3108">
            <v>4.75</v>
          </cell>
          <cell r="I3108">
            <v>104.5</v>
          </cell>
          <cell r="J3108">
            <v>3000</v>
          </cell>
          <cell r="K3108">
            <v>7.0000000000000007E-2</v>
          </cell>
          <cell r="N3108" t="str">
            <v>Tafelhoes linnen Ø150 grijs</v>
          </cell>
          <cell r="P3108" t="str">
            <v>Juponnage de table Linen Look Ø 150 Gris</v>
          </cell>
          <cell r="R3108" t="str">
            <v>Table cover Linen Look Ø150 grey</v>
          </cell>
          <cell r="T3108">
            <v>0</v>
          </cell>
        </row>
        <row r="3109">
          <cell r="A3109">
            <v>6226</v>
          </cell>
          <cell r="B3109" t="str">
            <v>Mietartikel</v>
          </cell>
          <cell r="C3109" t="str">
            <v>Tischwäsche</v>
          </cell>
          <cell r="D3109" t="str">
            <v>Tischüberzug Leinenstoff Ø150 weiß</v>
          </cell>
          <cell r="F3109">
            <v>52</v>
          </cell>
          <cell r="G3109">
            <v>0</v>
          </cell>
          <cell r="H3109">
            <v>4.75</v>
          </cell>
          <cell r="I3109">
            <v>104.5</v>
          </cell>
          <cell r="J3109">
            <v>3000</v>
          </cell>
          <cell r="K3109">
            <v>7.0000000000000007E-2</v>
          </cell>
          <cell r="N3109" t="str">
            <v>Tafelhoes linnen Ø150 cm wit</v>
          </cell>
          <cell r="P3109" t="str">
            <v>Juponnage de table Linen Look Ø 150 Blanc</v>
          </cell>
          <cell r="R3109" t="str">
            <v>Table cover Linen Look white Ø150 cm</v>
          </cell>
          <cell r="T3109">
            <v>88</v>
          </cell>
        </row>
        <row r="3110">
          <cell r="A3110">
            <v>6227</v>
          </cell>
          <cell r="B3110" t="str">
            <v>Mietartikel</v>
          </cell>
          <cell r="C3110" t="str">
            <v>Tischwäsche</v>
          </cell>
          <cell r="D3110" t="str">
            <v>Tischüberzug Leinenstoff Ø150 erdfarben</v>
          </cell>
          <cell r="F3110">
            <v>62</v>
          </cell>
          <cell r="G3110">
            <v>0</v>
          </cell>
          <cell r="H3110">
            <v>4.75</v>
          </cell>
          <cell r="I3110">
            <v>104.5</v>
          </cell>
          <cell r="J3110">
            <v>3000</v>
          </cell>
          <cell r="K3110">
            <v>7.0000000000000007E-2</v>
          </cell>
          <cell r="N3110" t="str">
            <v>Tafelhoes linnen Ø150 kaki</v>
          </cell>
          <cell r="P3110" t="str">
            <v>Juponnage de table Linen Look Ø 150 kaki</v>
          </cell>
          <cell r="R3110" t="str">
            <v>Table cover Linen Look Ø150 khaki</v>
          </cell>
          <cell r="T3110">
            <v>0</v>
          </cell>
        </row>
        <row r="3111">
          <cell r="A3111">
            <v>6228</v>
          </cell>
          <cell r="B3111" t="str">
            <v>Mietartikel</v>
          </cell>
          <cell r="C3111" t="str">
            <v>Tischwäsche</v>
          </cell>
          <cell r="D3111" t="str">
            <v>Tischüberzug Leinenstoff Ø150 schoko</v>
          </cell>
          <cell r="F3111">
            <v>62</v>
          </cell>
          <cell r="G3111">
            <v>0</v>
          </cell>
          <cell r="H3111">
            <v>4.75</v>
          </cell>
          <cell r="I3111">
            <v>104.5</v>
          </cell>
          <cell r="J3111">
            <v>3000</v>
          </cell>
          <cell r="K3111">
            <v>7.0000000000000007E-2</v>
          </cell>
          <cell r="N3111" t="str">
            <v>Tafelhoes linnen Ø150 chocoladebruin</v>
          </cell>
          <cell r="P3111" t="str">
            <v>Juponnage de table Linen Look Ø 150 Choco</v>
          </cell>
          <cell r="R3111" t="str">
            <v>Table cover Linen Look Ø150 Chocolate</v>
          </cell>
          <cell r="T3111">
            <v>0</v>
          </cell>
        </row>
        <row r="3112">
          <cell r="A3112">
            <v>6241</v>
          </cell>
          <cell r="B3112" t="str">
            <v>Mietartikel</v>
          </cell>
          <cell r="C3112" t="str">
            <v>Tischwäsche</v>
          </cell>
          <cell r="D3112" t="str">
            <v>Tischüberzug Leinenstoff Ø180 creme</v>
          </cell>
          <cell r="F3112">
            <v>62</v>
          </cell>
          <cell r="G3112">
            <v>0</v>
          </cell>
          <cell r="H3112">
            <v>5.75</v>
          </cell>
          <cell r="I3112">
            <v>141.9</v>
          </cell>
          <cell r="J3112">
            <v>5000</v>
          </cell>
          <cell r="K3112">
            <v>0.1</v>
          </cell>
          <cell r="N3112" t="str">
            <v>Tafelhoes linnen Ø180 creme</v>
          </cell>
          <cell r="P3112" t="str">
            <v>Juponnage de table Linen Look Ø 180 Ivoire</v>
          </cell>
          <cell r="R3112" t="str">
            <v>Table cover Linen Look Ø180 ivory</v>
          </cell>
          <cell r="T3112">
            <v>0</v>
          </cell>
        </row>
        <row r="3113">
          <cell r="A3113">
            <v>6242</v>
          </cell>
          <cell r="B3113" t="str">
            <v>Mietartikel</v>
          </cell>
          <cell r="C3113" t="str">
            <v>Tischwäsche</v>
          </cell>
          <cell r="D3113" t="str">
            <v>Tischüberzug Leinenstoff Ø180 rot</v>
          </cell>
          <cell r="F3113">
            <v>73</v>
          </cell>
          <cell r="G3113">
            <v>0</v>
          </cell>
          <cell r="H3113">
            <v>5.75</v>
          </cell>
          <cell r="I3113">
            <v>141.9</v>
          </cell>
          <cell r="J3113">
            <v>5000</v>
          </cell>
          <cell r="K3113">
            <v>0.1</v>
          </cell>
          <cell r="N3113" t="str">
            <v>Tafelhoes linnen Ø180 rood</v>
          </cell>
          <cell r="P3113" t="str">
            <v>Juponnage de table Linen Look Ø 180 Rouge</v>
          </cell>
          <cell r="R3113" t="str">
            <v>Table cover Linen Look Ø180 red</v>
          </cell>
          <cell r="T3113">
            <v>0</v>
          </cell>
        </row>
        <row r="3114">
          <cell r="A3114">
            <v>6243</v>
          </cell>
          <cell r="B3114" t="str">
            <v>Mietartikel</v>
          </cell>
          <cell r="C3114" t="str">
            <v>Tischwäsche</v>
          </cell>
          <cell r="D3114" t="str">
            <v>Tischüberzug Leinenstoff Ø180 blau</v>
          </cell>
          <cell r="F3114">
            <v>73</v>
          </cell>
          <cell r="G3114">
            <v>0</v>
          </cell>
          <cell r="H3114">
            <v>5.75</v>
          </cell>
          <cell r="I3114">
            <v>141.9</v>
          </cell>
          <cell r="J3114">
            <v>5000</v>
          </cell>
          <cell r="K3114">
            <v>0.1</v>
          </cell>
          <cell r="N3114" t="str">
            <v>Tafelhoes linnen Ø180 blauw</v>
          </cell>
          <cell r="P3114" t="str">
            <v>Juponnage de table Linen Look Ø 180 Bleu</v>
          </cell>
          <cell r="R3114" t="str">
            <v>Table cover Linen Look Ø180 blue</v>
          </cell>
          <cell r="T3114">
            <v>0</v>
          </cell>
        </row>
        <row r="3115">
          <cell r="A3115">
            <v>6244</v>
          </cell>
          <cell r="B3115" t="str">
            <v>Mietartikel</v>
          </cell>
          <cell r="C3115" t="str">
            <v>Tischwäsche</v>
          </cell>
          <cell r="D3115" t="str">
            <v>Tischüberzug Leinenstoff Ø180 bordeaux</v>
          </cell>
          <cell r="F3115">
            <v>73</v>
          </cell>
          <cell r="G3115">
            <v>0</v>
          </cell>
          <cell r="H3115">
            <v>5.75</v>
          </cell>
          <cell r="I3115">
            <v>141.9</v>
          </cell>
          <cell r="J3115">
            <v>5000</v>
          </cell>
          <cell r="K3115">
            <v>0.1</v>
          </cell>
          <cell r="N3115" t="str">
            <v>Tafelhoes linnen Ø180 bordeaux</v>
          </cell>
          <cell r="P3115" t="str">
            <v>Juponnage de table Linen Look Ø 180 Bordeaux</v>
          </cell>
          <cell r="R3115" t="str">
            <v>Table cover Linen Look Ø180 bordeaux</v>
          </cell>
          <cell r="T3115">
            <v>0</v>
          </cell>
        </row>
        <row r="3116">
          <cell r="A3116">
            <v>6245</v>
          </cell>
          <cell r="B3116" t="str">
            <v>Mietartikel</v>
          </cell>
          <cell r="C3116" t="str">
            <v>Tischwäsche</v>
          </cell>
          <cell r="D3116" t="str">
            <v>Tischüberzug Leinenstoff Ø180 grau</v>
          </cell>
          <cell r="F3116">
            <v>73</v>
          </cell>
          <cell r="G3116">
            <v>0</v>
          </cell>
          <cell r="H3116">
            <v>5.75</v>
          </cell>
          <cell r="I3116">
            <v>141.9</v>
          </cell>
          <cell r="J3116">
            <v>5000</v>
          </cell>
          <cell r="K3116">
            <v>0.1</v>
          </cell>
          <cell r="N3116" t="str">
            <v>Tafelhoes linnen Ø180 grijs</v>
          </cell>
          <cell r="P3116" t="str">
            <v>Juponnage de table Linen Look Ø 180 Gris</v>
          </cell>
          <cell r="R3116" t="str">
            <v>Table cover Linen Look Ø180 grey</v>
          </cell>
          <cell r="T3116">
            <v>0</v>
          </cell>
        </row>
        <row r="3117">
          <cell r="A3117">
            <v>6246</v>
          </cell>
          <cell r="B3117" t="str">
            <v>Mietartikel</v>
          </cell>
          <cell r="C3117" t="str">
            <v>Tischwäsche</v>
          </cell>
          <cell r="D3117" t="str">
            <v>Tischüberzug Leinenstoff Ø180 weiß</v>
          </cell>
          <cell r="F3117">
            <v>62</v>
          </cell>
          <cell r="G3117">
            <v>0</v>
          </cell>
          <cell r="H3117">
            <v>5.75</v>
          </cell>
          <cell r="I3117">
            <v>141.9</v>
          </cell>
          <cell r="J3117">
            <v>5000</v>
          </cell>
          <cell r="K3117">
            <v>0.1</v>
          </cell>
          <cell r="N3117" t="str">
            <v>Tafelhoes linnen Ø180 cm wit</v>
          </cell>
          <cell r="P3117" t="str">
            <v>Juponnage de table Linen Look Ø 180 Blanc</v>
          </cell>
          <cell r="R3117" t="str">
            <v>Table cover Linen Look white Ø180 cm</v>
          </cell>
          <cell r="T3117">
            <v>105</v>
          </cell>
        </row>
        <row r="3118">
          <cell r="A3118">
            <v>6247</v>
          </cell>
          <cell r="B3118" t="str">
            <v>Mietartikel</v>
          </cell>
          <cell r="C3118" t="str">
            <v>Tischwäsche</v>
          </cell>
          <cell r="D3118" t="str">
            <v>Tischüberzug Leinenstoff Ø180 erdfarben</v>
          </cell>
          <cell r="F3118">
            <v>73</v>
          </cell>
          <cell r="G3118">
            <v>0</v>
          </cell>
          <cell r="H3118">
            <v>5.75</v>
          </cell>
          <cell r="I3118">
            <v>141.9</v>
          </cell>
          <cell r="J3118">
            <v>5000</v>
          </cell>
          <cell r="K3118">
            <v>0.1</v>
          </cell>
          <cell r="N3118" t="str">
            <v>Tafelhoes linnen Ø180 kaki</v>
          </cell>
          <cell r="P3118" t="str">
            <v>Juponnage de table Linen Look Ø 180 kaki</v>
          </cell>
          <cell r="R3118" t="str">
            <v>Table cover Linen Look Ø180 khaki</v>
          </cell>
          <cell r="T3118">
            <v>0</v>
          </cell>
        </row>
        <row r="3119">
          <cell r="A3119">
            <v>6248</v>
          </cell>
          <cell r="B3119" t="str">
            <v>Mietartikel</v>
          </cell>
          <cell r="C3119" t="str">
            <v>Tischwäsche</v>
          </cell>
          <cell r="D3119" t="str">
            <v>Tischüberzug Leinenstoff Ø180 schoko</v>
          </cell>
          <cell r="F3119">
            <v>73</v>
          </cell>
          <cell r="G3119">
            <v>0</v>
          </cell>
          <cell r="H3119">
            <v>5.75</v>
          </cell>
          <cell r="I3119">
            <v>141.9</v>
          </cell>
          <cell r="J3119">
            <v>5000</v>
          </cell>
          <cell r="K3119">
            <v>0.1</v>
          </cell>
          <cell r="N3119" t="str">
            <v>Tafelhoes linnen Ø180 chocoladebruin</v>
          </cell>
          <cell r="P3119" t="str">
            <v>Juponnage de table Linen Look Ø 180 Choco</v>
          </cell>
          <cell r="R3119" t="str">
            <v>Table cover Linen Look Ø180 Chocolate</v>
          </cell>
          <cell r="T3119">
            <v>0</v>
          </cell>
        </row>
        <row r="3120">
          <cell r="A3120">
            <v>6261</v>
          </cell>
          <cell r="B3120" t="str">
            <v>Mietartikel</v>
          </cell>
          <cell r="C3120" t="str">
            <v>Tischwäsche</v>
          </cell>
          <cell r="D3120" t="str">
            <v>Tischüberzug Leinenstoff Ø200 creme</v>
          </cell>
          <cell r="F3120">
            <v>73</v>
          </cell>
          <cell r="G3120">
            <v>0</v>
          </cell>
          <cell r="H3120">
            <v>5.75</v>
          </cell>
          <cell r="I3120">
            <v>152.9</v>
          </cell>
          <cell r="J3120">
            <v>6000</v>
          </cell>
          <cell r="K3120">
            <v>0.12</v>
          </cell>
          <cell r="N3120" t="str">
            <v>Tafelhoes linnen Ø200 creme</v>
          </cell>
          <cell r="P3120" t="str">
            <v>Juponnage de table Linen Look Ø 200 Ivoire</v>
          </cell>
          <cell r="R3120" t="str">
            <v>Table cover Linen Look Ø200 ivory</v>
          </cell>
          <cell r="T3120">
            <v>0</v>
          </cell>
        </row>
        <row r="3121">
          <cell r="A3121">
            <v>6262</v>
          </cell>
          <cell r="B3121" t="str">
            <v>Mietartikel</v>
          </cell>
          <cell r="C3121" t="str">
            <v>Tischwäsche</v>
          </cell>
          <cell r="D3121" t="str">
            <v>Tischüberzug Leinenstoff Ø200 rot</v>
          </cell>
          <cell r="F3121">
            <v>83</v>
          </cell>
          <cell r="G3121">
            <v>0</v>
          </cell>
          <cell r="H3121">
            <v>5.75</v>
          </cell>
          <cell r="I3121">
            <v>152.9</v>
          </cell>
          <cell r="J3121">
            <v>6000</v>
          </cell>
          <cell r="K3121">
            <v>0.12</v>
          </cell>
          <cell r="N3121" t="str">
            <v>Tafelhoes linnen Ø200 rood</v>
          </cell>
          <cell r="P3121" t="str">
            <v>Juponnage de table Linen Look Ø 200 Rouge</v>
          </cell>
          <cell r="R3121" t="str">
            <v>Table cover Linen Look Ø200 red</v>
          </cell>
          <cell r="T3121">
            <v>0</v>
          </cell>
        </row>
        <row r="3122">
          <cell r="A3122">
            <v>6263</v>
          </cell>
          <cell r="B3122" t="str">
            <v>Mietartikel</v>
          </cell>
          <cell r="C3122" t="str">
            <v>Tischwäsche</v>
          </cell>
          <cell r="D3122" t="str">
            <v>Tischüberzug Leinenstoff Ø200 blau</v>
          </cell>
          <cell r="F3122">
            <v>83</v>
          </cell>
          <cell r="G3122">
            <v>0</v>
          </cell>
          <cell r="H3122">
            <v>5.75</v>
          </cell>
          <cell r="I3122">
            <v>152.9</v>
          </cell>
          <cell r="J3122">
            <v>6000</v>
          </cell>
          <cell r="K3122">
            <v>0.12</v>
          </cell>
          <cell r="N3122" t="str">
            <v>Tafelhoes linnen Ø200 blauw</v>
          </cell>
          <cell r="P3122" t="str">
            <v>Juponnage de table Linen Look Ø 200 Bleu</v>
          </cell>
          <cell r="R3122" t="str">
            <v>Table cover Linen Look Ø200 blue</v>
          </cell>
          <cell r="T3122">
            <v>0</v>
          </cell>
        </row>
        <row r="3123">
          <cell r="A3123">
            <v>6264</v>
          </cell>
          <cell r="B3123" t="str">
            <v>Mietartikel</v>
          </cell>
          <cell r="C3123" t="str">
            <v>Tischwäsche</v>
          </cell>
          <cell r="D3123" t="str">
            <v>Tischüberzug Leinenstoff Ø200 bordeaux</v>
          </cell>
          <cell r="F3123">
            <v>83</v>
          </cell>
          <cell r="G3123">
            <v>0</v>
          </cell>
          <cell r="H3123">
            <v>5.75</v>
          </cell>
          <cell r="I3123">
            <v>152.9</v>
          </cell>
          <cell r="J3123">
            <v>6000</v>
          </cell>
          <cell r="K3123">
            <v>0.12</v>
          </cell>
          <cell r="N3123" t="str">
            <v>Tafelhoes linnen Ø200 bordeaux</v>
          </cell>
          <cell r="P3123" t="str">
            <v>Juponnage de table Linen Look Ø 200 Bordeaux</v>
          </cell>
          <cell r="R3123" t="str">
            <v>Table cover Linen Look Ø200 bordeaux</v>
          </cell>
          <cell r="T3123">
            <v>0</v>
          </cell>
        </row>
        <row r="3124">
          <cell r="A3124">
            <v>6265</v>
          </cell>
          <cell r="B3124" t="str">
            <v>Mietartikel</v>
          </cell>
          <cell r="C3124" t="str">
            <v>Tischwäsche</v>
          </cell>
          <cell r="D3124" t="str">
            <v>Tischüberzug Leinenstoff Ø200 grau</v>
          </cell>
          <cell r="F3124">
            <v>83</v>
          </cell>
          <cell r="G3124">
            <v>0</v>
          </cell>
          <cell r="H3124">
            <v>5.75</v>
          </cell>
          <cell r="I3124">
            <v>152.9</v>
          </cell>
          <cell r="J3124">
            <v>6000</v>
          </cell>
          <cell r="K3124">
            <v>0.12</v>
          </cell>
          <cell r="N3124" t="str">
            <v>Tafelhoes linnen Ø200 grijs</v>
          </cell>
          <cell r="P3124" t="str">
            <v>Juponnage de table Linen Look Ø 200 Gris</v>
          </cell>
          <cell r="R3124" t="str">
            <v>Table cover Linen Look Ø200 grey</v>
          </cell>
          <cell r="T3124">
            <v>0</v>
          </cell>
        </row>
        <row r="3125">
          <cell r="A3125">
            <v>6266</v>
          </cell>
          <cell r="B3125" t="str">
            <v>Mietartikel</v>
          </cell>
          <cell r="C3125" t="str">
            <v>Tischwäsche</v>
          </cell>
          <cell r="D3125" t="str">
            <v>Tischüberzug Leinenstoff Ø200 weiß</v>
          </cell>
          <cell r="F3125">
            <v>73</v>
          </cell>
          <cell r="G3125">
            <v>0</v>
          </cell>
          <cell r="H3125">
            <v>5.75</v>
          </cell>
          <cell r="I3125">
            <v>152.9</v>
          </cell>
          <cell r="J3125">
            <v>6000</v>
          </cell>
          <cell r="K3125">
            <v>0.12</v>
          </cell>
          <cell r="N3125" t="str">
            <v>Tafelhoes linnen Ø200 cm wit</v>
          </cell>
          <cell r="P3125" t="str">
            <v>Juponnage de table Linen Look Ø 200 Blanc</v>
          </cell>
          <cell r="R3125" t="str">
            <v>Table cover Linen Look white Ø200 cm</v>
          </cell>
          <cell r="T3125">
            <v>121</v>
          </cell>
        </row>
        <row r="3126">
          <cell r="A3126">
            <v>6267</v>
          </cell>
          <cell r="B3126" t="str">
            <v>Mietartikel</v>
          </cell>
          <cell r="C3126" t="str">
            <v>Tischwäsche</v>
          </cell>
          <cell r="D3126" t="str">
            <v>Tischüberzug Leinenstoff Ø200 erdfarben</v>
          </cell>
          <cell r="F3126">
            <v>83</v>
          </cell>
          <cell r="G3126">
            <v>0</v>
          </cell>
          <cell r="H3126">
            <v>5.75</v>
          </cell>
          <cell r="I3126">
            <v>152.9</v>
          </cell>
          <cell r="J3126">
            <v>6000</v>
          </cell>
          <cell r="K3126">
            <v>0.12</v>
          </cell>
          <cell r="N3126" t="str">
            <v>Tafelhoes linnen Ø200 kaki</v>
          </cell>
          <cell r="P3126" t="str">
            <v>Juponnage de table Linen Look Ø 200 kaki</v>
          </cell>
          <cell r="R3126" t="str">
            <v>Table cover Linen Look Ø200 khaki</v>
          </cell>
          <cell r="T3126">
            <v>0</v>
          </cell>
        </row>
        <row r="3127">
          <cell r="A3127">
            <v>6268</v>
          </cell>
          <cell r="B3127" t="str">
            <v>Mietartikel</v>
          </cell>
          <cell r="C3127" t="str">
            <v>Tischwäsche</v>
          </cell>
          <cell r="D3127" t="str">
            <v>Tischüberzug Leinenstoff Ø200 schoko</v>
          </cell>
          <cell r="F3127">
            <v>83</v>
          </cell>
          <cell r="G3127">
            <v>0</v>
          </cell>
          <cell r="H3127">
            <v>5.75</v>
          </cell>
          <cell r="I3127">
            <v>152.9</v>
          </cell>
          <cell r="J3127">
            <v>6000</v>
          </cell>
          <cell r="K3127">
            <v>0.12</v>
          </cell>
          <cell r="N3127" t="str">
            <v>Tafelhoes linnen Ø200 chocoladebruin</v>
          </cell>
          <cell r="P3127" t="str">
            <v>Juponnage de table Linen Look Ø 200 Choco</v>
          </cell>
          <cell r="R3127" t="str">
            <v>Table cover Linen Look Ø200 Chocolate</v>
          </cell>
          <cell r="T3127">
            <v>0</v>
          </cell>
        </row>
        <row r="3128">
          <cell r="A3128">
            <v>6270</v>
          </cell>
          <cell r="B3128" t="str">
            <v>Mietartikel</v>
          </cell>
          <cell r="C3128" t="str">
            <v>Lounge Möbel</v>
          </cell>
          <cell r="D3128" t="str">
            <v>Endless round Seat Yachtleder weiß Ø86 H39 cm</v>
          </cell>
          <cell r="F3128">
            <v>67.5</v>
          </cell>
          <cell r="G3128">
            <v>0</v>
          </cell>
          <cell r="H3128">
            <v>19.899999999999999</v>
          </cell>
          <cell r="I3128">
            <v>385</v>
          </cell>
          <cell r="J3128">
            <v>25000</v>
          </cell>
          <cell r="K3128">
            <v>0.35399999999999998</v>
          </cell>
          <cell r="L3128">
            <v>0</v>
          </cell>
          <cell r="N3128" t="str">
            <v>Endless round seat yachtleer wit Ø86*H39 cm</v>
          </cell>
          <cell r="P3128" t="str">
            <v>Endless Base rond blanc en cuir blanc Ø86*H39 cm</v>
          </cell>
          <cell r="R3128" t="str">
            <v>Endless yacht leather round seat white Ø86 cm</v>
          </cell>
          <cell r="S3128" t="str">
            <v>SH39 cm</v>
          </cell>
          <cell r="T3128">
            <v>142</v>
          </cell>
        </row>
        <row r="3129">
          <cell r="A3129">
            <v>6271</v>
          </cell>
          <cell r="B3129" t="str">
            <v>Mietartikel</v>
          </cell>
          <cell r="C3129" t="str">
            <v>Lounge Möbel</v>
          </cell>
          <cell r="D3129" t="str">
            <v>Endless straight Seat Yachtleder weiß B86*T86*H39 cm</v>
          </cell>
          <cell r="F3129">
            <v>55</v>
          </cell>
          <cell r="G3129">
            <v>0</v>
          </cell>
          <cell r="H3129">
            <v>19.899999999999999</v>
          </cell>
          <cell r="I3129">
            <v>456.5</v>
          </cell>
          <cell r="J3129">
            <v>25000</v>
          </cell>
          <cell r="K3129">
            <v>0.35399999999999998</v>
          </cell>
          <cell r="L3129">
            <v>0</v>
          </cell>
          <cell r="N3129" t="str">
            <v>Endless straight seat yachtleer wit B86*D86*H39 cm</v>
          </cell>
          <cell r="P3129" t="str">
            <v>Endless Base carrée en cuir blanc 86*86*H39 cm</v>
          </cell>
          <cell r="R3129" t="str">
            <v>Endless yacht leather straight seat white W86*D86*H39 cm</v>
          </cell>
          <cell r="T3129">
            <v>127</v>
          </cell>
        </row>
        <row r="3130">
          <cell r="A3130">
            <v>6272</v>
          </cell>
          <cell r="B3130" t="str">
            <v>Mietartikel</v>
          </cell>
          <cell r="C3130" t="str">
            <v>Lounge Möbel</v>
          </cell>
          <cell r="D3130" t="str">
            <v>Endless low Back straight Yachtleder weiß H30 cm</v>
          </cell>
          <cell r="F3130">
            <v>14.75</v>
          </cell>
          <cell r="G3130">
            <v>0</v>
          </cell>
          <cell r="H3130">
            <v>7</v>
          </cell>
          <cell r="I3130">
            <v>231</v>
          </cell>
          <cell r="J3130">
            <v>7000</v>
          </cell>
          <cell r="K3130">
            <v>0.09</v>
          </cell>
          <cell r="N3130" t="str">
            <v>Endless low back straight yachtleer wit H30 cm</v>
          </cell>
          <cell r="P3130" t="str">
            <v>Endless Dos droit en cuir blanc H30 cm</v>
          </cell>
          <cell r="R3130" t="str">
            <v>Endless low back straight yachtleather white H30 cm</v>
          </cell>
          <cell r="T3130">
            <v>33</v>
          </cell>
        </row>
        <row r="3131">
          <cell r="A3131">
            <v>6273</v>
          </cell>
          <cell r="B3131" t="str">
            <v>Mietartikel</v>
          </cell>
          <cell r="C3131" t="str">
            <v>Lounge Möbel</v>
          </cell>
          <cell r="D3131" t="str">
            <v>Endless low Back Corner Yachtleder weiß H30 cm</v>
          </cell>
          <cell r="F3131">
            <v>33</v>
          </cell>
          <cell r="G3131">
            <v>0</v>
          </cell>
          <cell r="H3131">
            <v>7</v>
          </cell>
          <cell r="I3131">
            <v>539</v>
          </cell>
          <cell r="J3131">
            <v>20000</v>
          </cell>
          <cell r="K3131">
            <v>0.25</v>
          </cell>
          <cell r="N3131" t="str">
            <v>Endless low back corner yachtleer wit H30 cm</v>
          </cell>
          <cell r="P3131" t="str">
            <v>Endless Dos angle en cuir blanc H30 cm</v>
          </cell>
          <cell r="R3131" t="str">
            <v>Endless low back corner yachtleather white H30 cm</v>
          </cell>
          <cell r="T3131">
            <v>66</v>
          </cell>
        </row>
        <row r="3132">
          <cell r="A3132">
            <v>6274</v>
          </cell>
          <cell r="B3132" t="str">
            <v>Mietartikel</v>
          </cell>
          <cell r="C3132" t="str">
            <v>Lounge Möbel</v>
          </cell>
          <cell r="D3132" t="str">
            <v>Endless high Back straight Yachtleder weiß Gesamthöhe 119 cm</v>
          </cell>
          <cell r="F3132">
            <v>45</v>
          </cell>
          <cell r="G3132">
            <v>0</v>
          </cell>
          <cell r="H3132">
            <v>11.5</v>
          </cell>
          <cell r="I3132">
            <v>434.5</v>
          </cell>
          <cell r="J3132">
            <v>18000</v>
          </cell>
          <cell r="K3132">
            <v>0.3</v>
          </cell>
          <cell r="N3132" t="str">
            <v>Endless high back straight yachtleer wit hoogte 119 cm</v>
          </cell>
          <cell r="P3132" t="str">
            <v>Endless Dos droit grand en cuir blanc hauteur totale 119 cm</v>
          </cell>
          <cell r="R3132" t="str">
            <v>Endless high back straight yachtleather white</v>
          </cell>
          <cell r="S3132" t="str">
            <v>total height 119 cm</v>
          </cell>
          <cell r="T3132">
            <v>88.5</v>
          </cell>
        </row>
        <row r="3133">
          <cell r="A3133">
            <v>6275</v>
          </cell>
          <cell r="B3133" t="str">
            <v>Mietartikel</v>
          </cell>
          <cell r="C3133" t="str">
            <v>Lounge Möbel</v>
          </cell>
          <cell r="D3133" t="str">
            <v>Endless high Back Corner Yachtleder weiß Gesamthöhe 119 cm</v>
          </cell>
          <cell r="F3133">
            <v>62</v>
          </cell>
          <cell r="G3133">
            <v>0</v>
          </cell>
          <cell r="H3133">
            <v>10.5</v>
          </cell>
          <cell r="I3133">
            <v>687.5</v>
          </cell>
          <cell r="J3133">
            <v>30000</v>
          </cell>
          <cell r="K3133">
            <v>0.6</v>
          </cell>
          <cell r="N3133" t="str">
            <v>Endless high back corner yachtleer wit hoogte 119 cm</v>
          </cell>
          <cell r="P3133" t="str">
            <v>Endless Dos angle grand en cuir blanc hauteur totale 119 cm</v>
          </cell>
          <cell r="R3133" t="str">
            <v>Endless high back corner yachtleather white</v>
          </cell>
          <cell r="S3133" t="str">
            <v>total height 119 cm</v>
          </cell>
          <cell r="T3133">
            <v>145</v>
          </cell>
        </row>
        <row r="3134">
          <cell r="A3134">
            <v>6278</v>
          </cell>
          <cell r="B3134" t="str">
            <v>Mietartikel</v>
          </cell>
          <cell r="C3134" t="str">
            <v>Lounge Möbel</v>
          </cell>
          <cell r="D3134" t="str">
            <v>Endless Back Support Chrom</v>
          </cell>
          <cell r="F3134">
            <v>5.75</v>
          </cell>
          <cell r="G3134">
            <v>0</v>
          </cell>
          <cell r="H3134">
            <v>3.5</v>
          </cell>
          <cell r="I3134">
            <v>26.4</v>
          </cell>
          <cell r="J3134">
            <v>1550</v>
          </cell>
          <cell r="K3134">
            <v>5.0000000000000001E-3</v>
          </cell>
          <cell r="T3134">
            <v>11</v>
          </cell>
        </row>
        <row r="3135">
          <cell r="A3135">
            <v>6279</v>
          </cell>
          <cell r="B3135" t="str">
            <v>Mietartikel</v>
          </cell>
          <cell r="C3135" t="str">
            <v>Lounge Möbel</v>
          </cell>
          <cell r="D3135" t="str">
            <v>Endless Seat-Leg Chrom</v>
          </cell>
          <cell r="F3135">
            <v>3.75</v>
          </cell>
          <cell r="G3135">
            <v>0</v>
          </cell>
          <cell r="H3135">
            <v>0.6</v>
          </cell>
          <cell r="I3135">
            <v>44</v>
          </cell>
          <cell r="J3135">
            <v>250</v>
          </cell>
          <cell r="K3135">
            <v>1E-3</v>
          </cell>
          <cell r="T3135">
            <v>5.5</v>
          </cell>
        </row>
        <row r="3136">
          <cell r="A3136">
            <v>6281</v>
          </cell>
          <cell r="B3136" t="str">
            <v>Mietartikel</v>
          </cell>
          <cell r="C3136" t="str">
            <v>Lounge Möbel</v>
          </cell>
          <cell r="D3136" t="str">
            <v>Endless curved Seat Yachtleder weiß</v>
          </cell>
          <cell r="E3136" t="str">
            <v>B154*T86*H39 cm 1/8 Kreis Ø420 cm</v>
          </cell>
          <cell r="F3136">
            <v>67.5</v>
          </cell>
          <cell r="G3136">
            <v>0</v>
          </cell>
          <cell r="H3136">
            <v>19.899999999999999</v>
          </cell>
          <cell r="I3136">
            <v>561</v>
          </cell>
          <cell r="J3136">
            <v>30000</v>
          </cell>
          <cell r="K3136">
            <v>0.504</v>
          </cell>
          <cell r="L3136">
            <v>0</v>
          </cell>
          <cell r="N3136" t="str">
            <v>Endless curved seat yachtleer wit 1/8 cirkel Ø420 cm</v>
          </cell>
          <cell r="O3136" t="str">
            <v>B154*D86*H39 cm</v>
          </cell>
          <cell r="P3136" t="str">
            <v>Endless Base arrondi en cuir blanc 154*86*H39 cm</v>
          </cell>
          <cell r="Q3136" t="str">
            <v>1/8 cercle Ø420 cm</v>
          </cell>
          <cell r="R3136" t="str">
            <v>Endless yacht leather curved seat white</v>
          </cell>
          <cell r="S3136" t="str">
            <v>1/8 circle Ø420 cm W154*D86*H39 cm</v>
          </cell>
          <cell r="T3136">
            <v>127</v>
          </cell>
        </row>
        <row r="3137">
          <cell r="A3137">
            <v>6282</v>
          </cell>
          <cell r="B3137" t="str">
            <v>Mietartikel</v>
          </cell>
          <cell r="C3137" t="str">
            <v>Lounge Möbel</v>
          </cell>
          <cell r="D3137" t="str">
            <v>Endless low Back Curve small Yachtleder weiß H30 cm</v>
          </cell>
          <cell r="F3137">
            <v>21</v>
          </cell>
          <cell r="G3137">
            <v>0</v>
          </cell>
          <cell r="H3137">
            <v>7</v>
          </cell>
          <cell r="I3137">
            <v>302.5</v>
          </cell>
          <cell r="J3137">
            <v>9000</v>
          </cell>
          <cell r="K3137">
            <v>0.1</v>
          </cell>
          <cell r="N3137" t="str">
            <v>Endless low back curve small yachtleer wit H30 cm</v>
          </cell>
          <cell r="P3137" t="str">
            <v>Endless Dos arrondi petit en cuir blanc H30 cm</v>
          </cell>
          <cell r="R3137" t="str">
            <v>Endless low back curve small yachtleather white H30 cm</v>
          </cell>
          <cell r="T3137">
            <v>45</v>
          </cell>
        </row>
        <row r="3138">
          <cell r="A3138">
            <v>6283</v>
          </cell>
          <cell r="B3138" t="str">
            <v>Mietartikel</v>
          </cell>
          <cell r="C3138" t="str">
            <v>Lounge Möbel</v>
          </cell>
          <cell r="D3138" t="str">
            <v>Endless low Back Curve large Yachtleder weiß H30 cm</v>
          </cell>
          <cell r="F3138">
            <v>27</v>
          </cell>
          <cell r="G3138">
            <v>0</v>
          </cell>
          <cell r="H3138">
            <v>7</v>
          </cell>
          <cell r="I3138">
            <v>396</v>
          </cell>
          <cell r="J3138">
            <v>12000</v>
          </cell>
          <cell r="K3138">
            <v>0.3</v>
          </cell>
          <cell r="N3138" t="str">
            <v>Endless low back curve large yachtleer wit H30 cm</v>
          </cell>
          <cell r="P3138" t="str">
            <v>Endless Dos arrondi grand en cuir blanc H30 cm</v>
          </cell>
          <cell r="R3138" t="str">
            <v>Endless low back curve large yachtleather white H30 cm</v>
          </cell>
          <cell r="T3138">
            <v>55</v>
          </cell>
        </row>
        <row r="3139">
          <cell r="A3139">
            <v>6284</v>
          </cell>
          <cell r="B3139" t="str">
            <v>Mietartikel</v>
          </cell>
          <cell r="C3139" t="str">
            <v>Lounge Möbel</v>
          </cell>
          <cell r="D3139" t="str">
            <v>Endless high Back Curve small Yachtleder weiß</v>
          </cell>
          <cell r="E3139" t="str">
            <v>Gesamthöhe 119 cm</v>
          </cell>
          <cell r="F3139">
            <v>67.5</v>
          </cell>
          <cell r="G3139">
            <v>0</v>
          </cell>
          <cell r="H3139">
            <v>11.5</v>
          </cell>
          <cell r="I3139">
            <v>489.5</v>
          </cell>
          <cell r="J3139">
            <v>20000</v>
          </cell>
          <cell r="K3139">
            <v>0.5</v>
          </cell>
          <cell r="N3139" t="str">
            <v>Endless high back curve small yachtleer wit hoogte 119 cm</v>
          </cell>
          <cell r="P3139" t="str">
            <v>Endless Dos grand arrondi petit en cuir blanc</v>
          </cell>
          <cell r="Q3139" t="str">
            <v>hauteur totale 119 cm</v>
          </cell>
          <cell r="R3139" t="str">
            <v>Endless high back curve small yachtleather white</v>
          </cell>
          <cell r="S3139" t="str">
            <v>total height 119 cm</v>
          </cell>
          <cell r="T3139">
            <v>145</v>
          </cell>
        </row>
        <row r="3140">
          <cell r="A3140">
            <v>6285</v>
          </cell>
          <cell r="B3140" t="str">
            <v>Mietartikel</v>
          </cell>
          <cell r="C3140" t="str">
            <v>Lounge Möbel</v>
          </cell>
          <cell r="D3140" t="str">
            <v>Endless high Back Curve large Yachtleder weiß</v>
          </cell>
          <cell r="E3140" t="str">
            <v>Gesamthöhe 119 cm</v>
          </cell>
          <cell r="F3140">
            <v>80</v>
          </cell>
          <cell r="G3140">
            <v>0</v>
          </cell>
          <cell r="H3140">
            <v>11.5</v>
          </cell>
          <cell r="I3140">
            <v>599.5</v>
          </cell>
          <cell r="J3140">
            <v>35000</v>
          </cell>
          <cell r="K3140">
            <v>1</v>
          </cell>
          <cell r="N3140" t="str">
            <v>Endless high back curve large yachtleer wit hoogte 119 cm</v>
          </cell>
          <cell r="P3140" t="str">
            <v>Endless Dos grand arrondi grand en cuir blanc</v>
          </cell>
          <cell r="Q3140" t="str">
            <v>hauteur totale 119 cm</v>
          </cell>
          <cell r="R3140" t="str">
            <v>Endless high back curve large yachtleather white</v>
          </cell>
          <cell r="S3140" t="str">
            <v>total height 119 cm</v>
          </cell>
          <cell r="T3140">
            <v>160</v>
          </cell>
        </row>
        <row r="3141">
          <cell r="A3141">
            <v>6290</v>
          </cell>
          <cell r="B3141" t="str">
            <v>Mietartikel</v>
          </cell>
          <cell r="C3141" t="str">
            <v>Lounge Möbel</v>
          </cell>
          <cell r="D3141" t="str">
            <v>Endless round Seat weiß Ø86 cm ohne Seat Legs</v>
          </cell>
          <cell r="F3141">
            <v>52.5</v>
          </cell>
          <cell r="G3141">
            <v>0</v>
          </cell>
          <cell r="H3141">
            <v>17.5</v>
          </cell>
          <cell r="I3141">
            <v>209</v>
          </cell>
          <cell r="J3141">
            <v>24000</v>
          </cell>
          <cell r="K3141">
            <v>0.35</v>
          </cell>
          <cell r="T3141">
            <v>120</v>
          </cell>
        </row>
        <row r="3142">
          <cell r="A3142">
            <v>6291</v>
          </cell>
          <cell r="D3142" t="str">
            <v>Endless straight Seat weiß 86*86 cm ohne Seat Legs</v>
          </cell>
          <cell r="F3142">
            <v>40</v>
          </cell>
          <cell r="G3142">
            <v>0</v>
          </cell>
          <cell r="H3142">
            <v>17.5</v>
          </cell>
          <cell r="I3142">
            <v>280.5</v>
          </cell>
          <cell r="J3142">
            <v>24000</v>
          </cell>
          <cell r="K3142">
            <v>0.35</v>
          </cell>
          <cell r="T3142">
            <v>105</v>
          </cell>
        </row>
        <row r="3143">
          <cell r="A3143">
            <v>6292</v>
          </cell>
          <cell r="D3143" t="str">
            <v>Endless curved Seat weiß 154*86 cm 1/8 Kreis Ø420 cm</v>
          </cell>
          <cell r="F3143">
            <v>52.5</v>
          </cell>
          <cell r="G3143">
            <v>0</v>
          </cell>
          <cell r="H3143">
            <v>17.5</v>
          </cell>
          <cell r="I3143">
            <v>385</v>
          </cell>
          <cell r="J3143">
            <v>29000</v>
          </cell>
          <cell r="K3143">
            <v>0.5</v>
          </cell>
          <cell r="T3143">
            <v>105</v>
          </cell>
        </row>
        <row r="3144">
          <cell r="A3144">
            <v>6301</v>
          </cell>
          <cell r="B3144" t="str">
            <v>Mietartikel</v>
          </cell>
          <cell r="C3144" t="str">
            <v>Tischwäsche</v>
          </cell>
          <cell r="D3144" t="str">
            <v>Tischüberzug Leinenstoff 120*80 creme</v>
          </cell>
          <cell r="F3144">
            <v>31</v>
          </cell>
          <cell r="G3144">
            <v>0</v>
          </cell>
          <cell r="H3144">
            <v>4.75</v>
          </cell>
          <cell r="I3144">
            <v>96.8</v>
          </cell>
          <cell r="J3144">
            <v>2000</v>
          </cell>
          <cell r="K3144">
            <v>0.05</v>
          </cell>
          <cell r="N3144" t="str">
            <v>Tafelhoes linnen 120*80 creme</v>
          </cell>
          <cell r="P3144" t="str">
            <v>Juponnage de table Linen Look 120*80 Ivoire</v>
          </cell>
          <cell r="R3144" t="str">
            <v>Table cover Linen Look 120*80 ivory</v>
          </cell>
          <cell r="T3144">
            <v>0</v>
          </cell>
        </row>
        <row r="3145">
          <cell r="A3145">
            <v>6306</v>
          </cell>
          <cell r="B3145" t="str">
            <v>Mietartikel</v>
          </cell>
          <cell r="C3145" t="str">
            <v>Tischwäsche</v>
          </cell>
          <cell r="D3145" t="str">
            <v>Tischüberzug Leinenstoff 120*80 weiß</v>
          </cell>
          <cell r="F3145">
            <v>31</v>
          </cell>
          <cell r="G3145">
            <v>0</v>
          </cell>
          <cell r="H3145">
            <v>4.75</v>
          </cell>
          <cell r="I3145">
            <v>96.8</v>
          </cell>
          <cell r="J3145">
            <v>2000</v>
          </cell>
          <cell r="K3145">
            <v>0.05</v>
          </cell>
          <cell r="N3145" t="str">
            <v>Tafelhoes linnen L120*B80 cm wit</v>
          </cell>
          <cell r="P3145" t="str">
            <v>Juponnage de table Linen Look 120*80 Blanc</v>
          </cell>
          <cell r="R3145" t="str">
            <v>Table cover Linen Look white W120*D80 cm</v>
          </cell>
          <cell r="T3145">
            <v>55</v>
          </cell>
        </row>
        <row r="3146">
          <cell r="A3146">
            <v>6307</v>
          </cell>
          <cell r="B3146" t="str">
            <v>Mietartikel</v>
          </cell>
          <cell r="C3146" t="str">
            <v>Tischwäsche</v>
          </cell>
          <cell r="D3146" t="str">
            <v>Tischüberzug Leinenstoff 120*80 erdfarben</v>
          </cell>
          <cell r="F3146">
            <v>41</v>
          </cell>
          <cell r="G3146">
            <v>0</v>
          </cell>
          <cell r="H3146">
            <v>4.75</v>
          </cell>
          <cell r="I3146">
            <v>96.8</v>
          </cell>
          <cell r="J3146">
            <v>2000</v>
          </cell>
          <cell r="K3146">
            <v>0.05</v>
          </cell>
          <cell r="N3146" t="str">
            <v>Tafelhoes linnen 120*80 kaki</v>
          </cell>
          <cell r="P3146" t="str">
            <v>Juponnage de table Linen Look 120*80 kaki</v>
          </cell>
          <cell r="R3146" t="str">
            <v>Table cover Linen Look 120*80 khaki</v>
          </cell>
          <cell r="T3146">
            <v>0</v>
          </cell>
        </row>
        <row r="3147">
          <cell r="A3147">
            <v>6308</v>
          </cell>
          <cell r="B3147" t="str">
            <v>Mietartikel</v>
          </cell>
          <cell r="C3147" t="str">
            <v>Tischwäsche</v>
          </cell>
          <cell r="D3147" t="str">
            <v>Tischüberzug Leinenstoff 120*80 schoko</v>
          </cell>
          <cell r="F3147">
            <v>41</v>
          </cell>
          <cell r="G3147">
            <v>0</v>
          </cell>
          <cell r="H3147">
            <v>4.75</v>
          </cell>
          <cell r="I3147">
            <v>96.8</v>
          </cell>
          <cell r="J3147">
            <v>2000</v>
          </cell>
          <cell r="K3147">
            <v>0.05</v>
          </cell>
          <cell r="N3147" t="str">
            <v>Tafelhoes linnen 120*80 chocoladebruin</v>
          </cell>
          <cell r="P3147" t="str">
            <v>Juponnage de table Linen Look 120*80 Chocolat</v>
          </cell>
          <cell r="R3147" t="str">
            <v>Table cover Linen Look 120*80 Chocolate</v>
          </cell>
          <cell r="T3147">
            <v>0</v>
          </cell>
        </row>
        <row r="3148">
          <cell r="A3148">
            <v>6309</v>
          </cell>
          <cell r="B3148" t="str">
            <v>Mietartikel</v>
          </cell>
          <cell r="C3148" t="str">
            <v>Lounge Möbel</v>
          </cell>
          <cell r="D3148" t="str">
            <v>Fuß Sideboard Moduplus</v>
          </cell>
          <cell r="F3148">
            <v>0</v>
          </cell>
          <cell r="G3148">
            <v>0</v>
          </cell>
          <cell r="H3148">
            <v>2.5</v>
          </cell>
          <cell r="I3148">
            <v>38.5</v>
          </cell>
          <cell r="J3148">
            <v>1000</v>
          </cell>
          <cell r="K3148">
            <v>3.0000000000000001E-3</v>
          </cell>
          <cell r="N3148" t="str">
            <v>Voet sideboard Moduplus</v>
          </cell>
          <cell r="P3148" t="str">
            <v>x</v>
          </cell>
          <cell r="R3148" t="str">
            <v>Foot sideboard Moduplus</v>
          </cell>
          <cell r="T3148">
            <v>0</v>
          </cell>
        </row>
        <row r="3149">
          <cell r="A3149">
            <v>6310</v>
          </cell>
          <cell r="B3149" t="str">
            <v>Mietartikel</v>
          </cell>
          <cell r="C3149" t="str">
            <v>Lounge Möbel</v>
          </cell>
          <cell r="D3149" t="str">
            <v>Fuß Sitzkubus Moduplus H4 cm</v>
          </cell>
          <cell r="F3149">
            <v>0</v>
          </cell>
          <cell r="G3149">
            <v>0</v>
          </cell>
          <cell r="H3149">
            <v>0</v>
          </cell>
          <cell r="I3149">
            <v>18.7</v>
          </cell>
          <cell r="J3149">
            <v>250</v>
          </cell>
          <cell r="K3149">
            <v>1E-3</v>
          </cell>
          <cell r="N3149" t="str">
            <v>Voet zitkubus Moduplus H4 cm</v>
          </cell>
          <cell r="P3149" t="str">
            <v>Pied pour pouf Moduplus H4 cm</v>
          </cell>
          <cell r="R3149" t="str">
            <v>Foot cube seat Moduplus H4 cm</v>
          </cell>
          <cell r="T3149">
            <v>0</v>
          </cell>
        </row>
        <row r="3150">
          <cell r="A3150">
            <v>6311</v>
          </cell>
          <cell r="B3150" t="str">
            <v>Mietartikel</v>
          </cell>
          <cell r="C3150" t="str">
            <v>Lounge Möbel</v>
          </cell>
          <cell r="D3150" t="str">
            <v>Connector low/high Moduplus H4 cm Sitzkubus / Rückenlehne</v>
          </cell>
          <cell r="F3150">
            <v>1.5</v>
          </cell>
          <cell r="G3150">
            <v>0</v>
          </cell>
          <cell r="H3150">
            <v>3</v>
          </cell>
          <cell r="I3150">
            <v>38.5</v>
          </cell>
          <cell r="J3150">
            <v>600</v>
          </cell>
          <cell r="K3150">
            <v>3.0000000000000001E-3</v>
          </cell>
          <cell r="N3150" t="str">
            <v>Connector low/high Moduplus H4 cm zitkubus/rugleuning</v>
          </cell>
          <cell r="P3150" t="str">
            <v>Connecteur bas/haut Moduplus H4 cm Pouf/Dos</v>
          </cell>
          <cell r="R3150" t="str">
            <v>Connector low/high Moduplus H4 cm cube seat/backrest</v>
          </cell>
          <cell r="T3150">
            <v>4.5</v>
          </cell>
        </row>
        <row r="3151">
          <cell r="A3151">
            <v>6312</v>
          </cell>
          <cell r="B3151" t="str">
            <v>Mietartikel</v>
          </cell>
          <cell r="C3151" t="str">
            <v>Lounge Möbel</v>
          </cell>
          <cell r="D3151" t="str">
            <v>Connector low Moduplus H4 cm Sitzkubus</v>
          </cell>
          <cell r="F3151">
            <v>2</v>
          </cell>
          <cell r="G3151">
            <v>0</v>
          </cell>
          <cell r="H3151">
            <v>3</v>
          </cell>
          <cell r="I3151">
            <v>34.1</v>
          </cell>
          <cell r="J3151">
            <v>500</v>
          </cell>
          <cell r="K3151">
            <v>2.5000000000000001E-3</v>
          </cell>
          <cell r="N3151" t="str">
            <v>Connector low/low Moduplus H4 cm zitkubus/zitkubus</v>
          </cell>
          <cell r="P3151" t="str">
            <v>Connecteur bas/bas Moduplus H4 cm pouf</v>
          </cell>
          <cell r="R3151" t="str">
            <v>Moduplus connector low/low H4 cm cube seat/cube seat</v>
          </cell>
          <cell r="T3151">
            <v>4.5</v>
          </cell>
        </row>
        <row r="3152">
          <cell r="A3152">
            <v>6313</v>
          </cell>
          <cell r="B3152" t="str">
            <v>Mietartikel</v>
          </cell>
          <cell r="C3152" t="str">
            <v>Lounge Möbel</v>
          </cell>
          <cell r="D3152" t="str">
            <v>Tisch-Connector Moduplus</v>
          </cell>
          <cell r="F3152">
            <v>0</v>
          </cell>
          <cell r="G3152">
            <v>0</v>
          </cell>
          <cell r="H3152">
            <v>2.75</v>
          </cell>
          <cell r="I3152">
            <v>44</v>
          </cell>
          <cell r="J3152">
            <v>2500</v>
          </cell>
          <cell r="K3152">
            <v>5.0000000000000001E-3</v>
          </cell>
          <cell r="N3152" t="str">
            <v>Tafel-connector Moduplus H4 cm</v>
          </cell>
          <cell r="P3152" t="str">
            <v>Elément de raccord pour table Moduplus H4 cm</v>
          </cell>
          <cell r="R3152" t="str">
            <v>Table-Connector Moduplus H4 cm</v>
          </cell>
          <cell r="T3152">
            <v>5.5</v>
          </cell>
        </row>
        <row r="3153">
          <cell r="A3153">
            <v>6316</v>
          </cell>
          <cell r="B3153" t="str">
            <v>Mietartikel</v>
          </cell>
          <cell r="C3153" t="str">
            <v>Lounge Möbel</v>
          </cell>
          <cell r="D3153" t="str">
            <v>Tisch Moduplus "in between" weiß 74*28*H20 cm</v>
          </cell>
          <cell r="F3153">
            <v>16.5</v>
          </cell>
          <cell r="G3153">
            <v>0</v>
          </cell>
          <cell r="H3153">
            <v>7</v>
          </cell>
          <cell r="I3153">
            <v>434.5</v>
          </cell>
          <cell r="J3153">
            <v>8500</v>
          </cell>
          <cell r="K3153">
            <v>7.4999999999999997E-2</v>
          </cell>
          <cell r="N3153" t="str">
            <v>Tafel Moduplus "in between" wit 74*28*H20 cm</v>
          </cell>
          <cell r="P3153" t="str">
            <v>Table Moduplus "in between" blanc 74*28*H20 cm</v>
          </cell>
          <cell r="R3153" t="str">
            <v>Table Moduplus "in between" white 74*28*H20 cm</v>
          </cell>
          <cell r="T3153">
            <v>44</v>
          </cell>
        </row>
        <row r="3154">
          <cell r="A3154">
            <v>6317</v>
          </cell>
          <cell r="B3154" t="str">
            <v>Mietartikel</v>
          </cell>
          <cell r="C3154" t="str">
            <v>Lounge Möbel</v>
          </cell>
          <cell r="D3154" t="str">
            <v>Tisch Moduplus "in between" schwarz 74*28*H20 cm</v>
          </cell>
          <cell r="F3154">
            <v>16.5</v>
          </cell>
          <cell r="G3154">
            <v>0</v>
          </cell>
          <cell r="H3154">
            <v>7</v>
          </cell>
          <cell r="I3154">
            <v>434.5</v>
          </cell>
          <cell r="J3154">
            <v>8500</v>
          </cell>
          <cell r="K3154">
            <v>7.4999999999999997E-2</v>
          </cell>
          <cell r="N3154" t="str">
            <v>Tafel Moduplus "in between" zwart 74*28*H20 cm</v>
          </cell>
          <cell r="P3154" t="str">
            <v>Table Moduplus "in between" noir 74*28*H20 cm</v>
          </cell>
          <cell r="R3154" t="str">
            <v>Table Moduplus "in between" black 74*28*H20 cm</v>
          </cell>
          <cell r="T3154">
            <v>44</v>
          </cell>
        </row>
        <row r="3155">
          <cell r="A3155">
            <v>6318</v>
          </cell>
          <cell r="B3155" t="str">
            <v>Mietartikel</v>
          </cell>
          <cell r="C3155" t="str">
            <v>Lounge Möbel</v>
          </cell>
          <cell r="D3155" t="str">
            <v>Sideboard Moduplus weiß B20*T74*H50 cm</v>
          </cell>
          <cell r="F3155">
            <v>27.5</v>
          </cell>
          <cell r="G3155">
            <v>0</v>
          </cell>
          <cell r="H3155">
            <v>7</v>
          </cell>
          <cell r="I3155">
            <v>577.5</v>
          </cell>
          <cell r="J3155">
            <v>14000</v>
          </cell>
          <cell r="K3155">
            <v>0.125</v>
          </cell>
          <cell r="N3155" t="str">
            <v>Sideboard Moduplus wit B74*D20*H50 cm</v>
          </cell>
          <cell r="P3155" t="str">
            <v>Sideboard Moduplus blanc 74*20*H50 cm</v>
          </cell>
          <cell r="R3155" t="str">
            <v>Moduplus sideboard white W20*D20*H50 cm</v>
          </cell>
          <cell r="T3155">
            <v>77.5</v>
          </cell>
        </row>
        <row r="3156">
          <cell r="A3156">
            <v>6319</v>
          </cell>
          <cell r="B3156" t="str">
            <v>Mietartikel</v>
          </cell>
          <cell r="C3156" t="str">
            <v>Lounge Möbel</v>
          </cell>
          <cell r="D3156" t="str">
            <v>Sideboard Moduplus schwarz B20*T74*H50 cm</v>
          </cell>
          <cell r="F3156">
            <v>27.5</v>
          </cell>
          <cell r="G3156">
            <v>0</v>
          </cell>
          <cell r="H3156">
            <v>7</v>
          </cell>
          <cell r="I3156">
            <v>577.5</v>
          </cell>
          <cell r="J3156">
            <v>14000</v>
          </cell>
          <cell r="K3156">
            <v>0.125</v>
          </cell>
          <cell r="N3156" t="str">
            <v>Sideboard Moduplus zwart B74*D20*H50 cm</v>
          </cell>
          <cell r="P3156" t="str">
            <v>Sideboard Moduplus noir 74*20*H50 cm</v>
          </cell>
          <cell r="R3156" t="str">
            <v>Moduplus sideboard black W20*D20*H50 cm</v>
          </cell>
          <cell r="T3156">
            <v>77.5</v>
          </cell>
        </row>
        <row r="3157">
          <cell r="A3157">
            <v>6320</v>
          </cell>
          <cell r="B3157" t="str">
            <v>Mietartikel</v>
          </cell>
          <cell r="C3157" t="str">
            <v>Lounge Möbel</v>
          </cell>
          <cell r="D3157" t="str">
            <v>Sitzkubus Moduplus (ohne Bezug) 74*74*H38 cm</v>
          </cell>
          <cell r="F3157">
            <v>52</v>
          </cell>
          <cell r="G3157">
            <v>0</v>
          </cell>
          <cell r="H3157">
            <v>14</v>
          </cell>
          <cell r="I3157">
            <v>379.5</v>
          </cell>
          <cell r="J3157">
            <v>9000</v>
          </cell>
          <cell r="K3157">
            <v>0.3</v>
          </cell>
          <cell r="N3157" t="str">
            <v>Zitkubus Moduplus (zonder hoes) 74*74*H38 cm</v>
          </cell>
          <cell r="P3157" t="str">
            <v>Pouf Moduplus (sans housse) 774*74*H38 cm</v>
          </cell>
          <cell r="R3157" t="str">
            <v>Cube seat Moduplus (without cover) 74*74*H38 cm</v>
          </cell>
          <cell r="T3157">
            <v>110</v>
          </cell>
        </row>
        <row r="3158">
          <cell r="A3158">
            <v>6321</v>
          </cell>
          <cell r="B3158" t="str">
            <v>Mietartikel</v>
          </cell>
          <cell r="C3158" t="str">
            <v>Sylt Outdoor Möbel</v>
          </cell>
          <cell r="D3158" t="str">
            <v>Überzug anthrazit für Sitzkubus Moduplus (6320)</v>
          </cell>
          <cell r="F3158">
            <v>26.5</v>
          </cell>
          <cell r="G3158">
            <v>0</v>
          </cell>
          <cell r="H3158">
            <v>6</v>
          </cell>
          <cell r="I3158">
            <v>247.5</v>
          </cell>
          <cell r="J3158">
            <v>1000</v>
          </cell>
          <cell r="K3158">
            <v>5.0000000000000001E-3</v>
          </cell>
          <cell r="N3158" t="str">
            <v>Hoes antraciet voor zitkubus Moduplus (6320)</v>
          </cell>
          <cell r="P3158" t="str">
            <v>Housse anthracite pour pouf Moduplus (6320)</v>
          </cell>
          <cell r="R3158" t="str">
            <v>Cover anthracite for cube seat Moduplus (6320)</v>
          </cell>
          <cell r="T3158">
            <v>48.5</v>
          </cell>
        </row>
        <row r="3159">
          <cell r="A3159">
            <v>6322</v>
          </cell>
          <cell r="B3159" t="str">
            <v>Mietartikel</v>
          </cell>
          <cell r="C3159" t="str">
            <v>Sylt Outdoor Möbel</v>
          </cell>
          <cell r="D3159" t="str">
            <v>Überzug creme für Sitzkubus Moduplus (6320)</v>
          </cell>
          <cell r="F3159">
            <v>26.5</v>
          </cell>
          <cell r="G3159">
            <v>0</v>
          </cell>
          <cell r="H3159">
            <v>6</v>
          </cell>
          <cell r="I3159">
            <v>247.5</v>
          </cell>
          <cell r="J3159">
            <v>1000</v>
          </cell>
          <cell r="K3159">
            <v>5.0000000000000001E-3</v>
          </cell>
          <cell r="N3159" t="str">
            <v>Hoes creme voor zitkubus Moduplus (6320)</v>
          </cell>
          <cell r="P3159" t="str">
            <v>Housse crème pour pouf Moduplus (6320)</v>
          </cell>
          <cell r="R3159" t="str">
            <v>Cover cream for cube seat Moduplus (6320)</v>
          </cell>
          <cell r="T3159">
            <v>48.5</v>
          </cell>
        </row>
        <row r="3160">
          <cell r="A3160">
            <v>6323</v>
          </cell>
          <cell r="B3160" t="str">
            <v>Mietartikel</v>
          </cell>
          <cell r="C3160" t="str">
            <v>Sylt Outdoor Möbel</v>
          </cell>
          <cell r="D3160" t="str">
            <v>Überzug grau für Sitzkubus Moduplus (6320)</v>
          </cell>
          <cell r="F3160">
            <v>26.5</v>
          </cell>
          <cell r="G3160">
            <v>0</v>
          </cell>
          <cell r="H3160">
            <v>6</v>
          </cell>
          <cell r="I3160">
            <v>247.5</v>
          </cell>
          <cell r="J3160">
            <v>1000</v>
          </cell>
          <cell r="K3160">
            <v>5.0000000000000001E-3</v>
          </cell>
          <cell r="N3160" t="str">
            <v>Hoes grijs voor zitkubus Moduplus (6320)</v>
          </cell>
          <cell r="P3160" t="str">
            <v>Housse gris pour pouf Moduplus (6320)</v>
          </cell>
          <cell r="R3160" t="str">
            <v>Cover grey for cube seat Moduplus (6320)</v>
          </cell>
          <cell r="T3160">
            <v>48.5</v>
          </cell>
        </row>
        <row r="3161">
          <cell r="A3161">
            <v>6324</v>
          </cell>
          <cell r="B3161" t="str">
            <v>Mietartikel</v>
          </cell>
          <cell r="C3161" t="str">
            <v>Sylt Outdoor Möbel</v>
          </cell>
          <cell r="D3161" t="str">
            <v>Überzug brombeere für Sitzkubus Moduplus (6320)</v>
          </cell>
          <cell r="F3161">
            <v>26.5</v>
          </cell>
          <cell r="G3161">
            <v>0</v>
          </cell>
          <cell r="H3161">
            <v>6</v>
          </cell>
          <cell r="I3161">
            <v>247.5</v>
          </cell>
          <cell r="J3161">
            <v>1000</v>
          </cell>
          <cell r="K3161">
            <v>5.0000000000000001E-3</v>
          </cell>
          <cell r="N3161" t="str">
            <v>Hoes braambes voor zitkubus Moduplus (6320)</v>
          </cell>
          <cell r="P3161" t="str">
            <v>Housse mûre pour pouf Moduplus (6320)</v>
          </cell>
          <cell r="R3161" t="str">
            <v>Cover blackberry for cube seat Moduplus (6320)</v>
          </cell>
          <cell r="T3161">
            <v>48.5</v>
          </cell>
        </row>
        <row r="3162">
          <cell r="A3162">
            <v>6325</v>
          </cell>
          <cell r="B3162" t="str">
            <v>Mietartikel</v>
          </cell>
          <cell r="C3162" t="str">
            <v>Sylt Outdoor Möbel</v>
          </cell>
          <cell r="D3162" t="str">
            <v>Überzug blau für Sitzkubus Moduplus (6320)</v>
          </cell>
          <cell r="F3162">
            <v>26.5</v>
          </cell>
          <cell r="G3162">
            <v>0</v>
          </cell>
          <cell r="H3162">
            <v>6</v>
          </cell>
          <cell r="I3162">
            <v>247.5</v>
          </cell>
          <cell r="J3162">
            <v>1000</v>
          </cell>
          <cell r="K3162">
            <v>5.0000000000000001E-3</v>
          </cell>
          <cell r="N3162" t="str">
            <v>Hoes blauw voor zitkubus Moduplus (6320)</v>
          </cell>
          <cell r="P3162" t="str">
            <v>Housse bleu pour pouf Moduplus (6320)</v>
          </cell>
          <cell r="R3162" t="str">
            <v>Cover blue for cube seat Moduplus (6320)</v>
          </cell>
          <cell r="T3162">
            <v>48.5</v>
          </cell>
        </row>
        <row r="3163">
          <cell r="A3163">
            <v>6330</v>
          </cell>
          <cell r="B3163" t="str">
            <v>Mietartikel</v>
          </cell>
          <cell r="C3163" t="str">
            <v>Lounge Möbel</v>
          </cell>
          <cell r="D3163" t="str">
            <v>Rückenlehne L74 Moduplus (ohne Bezug) 74*18*H61 cm</v>
          </cell>
          <cell r="F3163">
            <v>41.5</v>
          </cell>
          <cell r="G3163">
            <v>0</v>
          </cell>
          <cell r="H3163">
            <v>14</v>
          </cell>
          <cell r="I3163">
            <v>286</v>
          </cell>
          <cell r="J3163">
            <v>3000</v>
          </cell>
          <cell r="K3163">
            <v>0.12</v>
          </cell>
          <cell r="N3163" t="str">
            <v>Rugleuning Moduplus (zonder hoes) 74*18*H61 cm</v>
          </cell>
          <cell r="P3163" t="str">
            <v>Dos Moduplus (sans housse) 74*18*H61 cm</v>
          </cell>
          <cell r="R3163" t="str">
            <v>Backrest Moduplus (without cover) 74*18*H61 cm</v>
          </cell>
          <cell r="T3163">
            <v>82.5</v>
          </cell>
        </row>
        <row r="3164">
          <cell r="A3164">
            <v>6331</v>
          </cell>
          <cell r="B3164" t="str">
            <v>Mietartikel</v>
          </cell>
          <cell r="C3164" t="str">
            <v>Sylt Outdoor Möbel</v>
          </cell>
          <cell r="D3164" t="str">
            <v>Überzug anthrazit für Rückenlehne Moduplus (6330)</v>
          </cell>
          <cell r="F3164">
            <v>21.5</v>
          </cell>
          <cell r="G3164">
            <v>0</v>
          </cell>
          <cell r="H3164">
            <v>6</v>
          </cell>
          <cell r="I3164">
            <v>236.5</v>
          </cell>
          <cell r="J3164">
            <v>400</v>
          </cell>
          <cell r="K3164">
            <v>5.0000000000000001E-3</v>
          </cell>
          <cell r="N3164" t="str">
            <v>Hoes antraciet voor rugleuning Moduplus (6330)</v>
          </cell>
          <cell r="P3164" t="str">
            <v>Housse anthracite pour dos Moduplus (6330)</v>
          </cell>
          <cell r="R3164" t="str">
            <v>Cover anthracite for backrest Moduplus (6330)</v>
          </cell>
          <cell r="T3164">
            <v>34</v>
          </cell>
        </row>
        <row r="3165">
          <cell r="A3165">
            <v>6332</v>
          </cell>
          <cell r="B3165" t="str">
            <v>Mietartikel</v>
          </cell>
          <cell r="C3165" t="str">
            <v>Sylt Outdoor Möbel</v>
          </cell>
          <cell r="D3165" t="str">
            <v>Überzug creme für Rückenlehne Moduplus (6330)</v>
          </cell>
          <cell r="F3165">
            <v>21.5</v>
          </cell>
          <cell r="G3165">
            <v>0</v>
          </cell>
          <cell r="H3165">
            <v>6</v>
          </cell>
          <cell r="I3165">
            <v>236.5</v>
          </cell>
          <cell r="J3165">
            <v>400</v>
          </cell>
          <cell r="K3165">
            <v>5.0000000000000001E-3</v>
          </cell>
          <cell r="N3165" t="str">
            <v>Hoes creme voor rugleuning Moduplus (6330)</v>
          </cell>
          <cell r="P3165" t="str">
            <v>Housse crème pour dos Moduplus (6330)</v>
          </cell>
          <cell r="R3165" t="str">
            <v>Cover cream for backrest Moduplus (6330)</v>
          </cell>
          <cell r="T3165">
            <v>34</v>
          </cell>
        </row>
        <row r="3166">
          <cell r="A3166">
            <v>6333</v>
          </cell>
          <cell r="B3166" t="str">
            <v>Mietartikel</v>
          </cell>
          <cell r="C3166" t="str">
            <v>Sylt Outdoor Möbel</v>
          </cell>
          <cell r="D3166" t="str">
            <v>Überzug grau für Rückenlehne Moduplus (6330)</v>
          </cell>
          <cell r="F3166">
            <v>21.5</v>
          </cell>
          <cell r="G3166">
            <v>0</v>
          </cell>
          <cell r="H3166">
            <v>6</v>
          </cell>
          <cell r="I3166">
            <v>236.5</v>
          </cell>
          <cell r="J3166">
            <v>400</v>
          </cell>
          <cell r="K3166">
            <v>5.0000000000000001E-3</v>
          </cell>
          <cell r="N3166" t="str">
            <v>Hoes grijs voor rugleuning Moduplus (6330)</v>
          </cell>
          <cell r="P3166" t="str">
            <v>Housse gris pour dos Moduplus (6330)</v>
          </cell>
          <cell r="R3166" t="str">
            <v>Cover grey for backrest Moduplus (6330)</v>
          </cell>
          <cell r="T3166">
            <v>34</v>
          </cell>
        </row>
        <row r="3167">
          <cell r="A3167">
            <v>6334</v>
          </cell>
          <cell r="B3167" t="str">
            <v>Mietartikel</v>
          </cell>
          <cell r="C3167" t="str">
            <v>Sylt Outdoor Möbel</v>
          </cell>
          <cell r="D3167" t="str">
            <v>Überzug brombeere für Rückenlehne Moduplus (6330)</v>
          </cell>
          <cell r="F3167">
            <v>21.5</v>
          </cell>
          <cell r="G3167">
            <v>0</v>
          </cell>
          <cell r="H3167">
            <v>6</v>
          </cell>
          <cell r="I3167">
            <v>236.5</v>
          </cell>
          <cell r="J3167">
            <v>400</v>
          </cell>
          <cell r="K3167">
            <v>5.0000000000000001E-3</v>
          </cell>
          <cell r="N3167" t="str">
            <v>Hoes braambes voor rugleuning Moduplus (6330)</v>
          </cell>
          <cell r="P3167" t="str">
            <v>Housse mûre pour dos Moduplus (6330)</v>
          </cell>
          <cell r="R3167" t="str">
            <v>Cover blackberry for backrest Moduplus (6330)</v>
          </cell>
          <cell r="T3167">
            <v>34</v>
          </cell>
        </row>
        <row r="3168">
          <cell r="A3168">
            <v>6335</v>
          </cell>
          <cell r="B3168" t="str">
            <v>Mietartikel</v>
          </cell>
          <cell r="C3168" t="str">
            <v>Sylt Outdoor Möbel</v>
          </cell>
          <cell r="D3168" t="str">
            <v>Überzug blau für Rückenlehne Moduplus (6330)</v>
          </cell>
          <cell r="F3168">
            <v>21.5</v>
          </cell>
          <cell r="G3168">
            <v>0</v>
          </cell>
          <cell r="H3168">
            <v>6</v>
          </cell>
          <cell r="I3168">
            <v>236.5</v>
          </cell>
          <cell r="J3168">
            <v>400</v>
          </cell>
          <cell r="K3168">
            <v>5.0000000000000001E-3</v>
          </cell>
          <cell r="N3168" t="str">
            <v>Hoes blauw voor rugleuning Moduplus (6330)</v>
          </cell>
          <cell r="P3168" t="str">
            <v>Housse bleu pour dos Moduplus (6330)</v>
          </cell>
          <cell r="R3168" t="str">
            <v>Cover blue for backrest Moduplus (6330)</v>
          </cell>
          <cell r="T3168">
            <v>34</v>
          </cell>
        </row>
        <row r="3169">
          <cell r="A3169">
            <v>6341</v>
          </cell>
          <cell r="B3169" t="str">
            <v>Mietartikel</v>
          </cell>
          <cell r="C3169" t="str">
            <v>Tischwäsche</v>
          </cell>
          <cell r="D3169" t="str">
            <v>Tischüberzug Leinenstoff 180*80 creme</v>
          </cell>
          <cell r="F3169">
            <v>41</v>
          </cell>
          <cell r="G3169">
            <v>0</v>
          </cell>
          <cell r="H3169">
            <v>4.75</v>
          </cell>
          <cell r="I3169">
            <v>148.5</v>
          </cell>
          <cell r="J3169">
            <v>3000</v>
          </cell>
          <cell r="K3169">
            <v>7.0000000000000007E-2</v>
          </cell>
          <cell r="N3169" t="str">
            <v>Tafelhoes linnen 180*80 creme</v>
          </cell>
          <cell r="P3169" t="str">
            <v>Juponnage de table Linen Look 180*80 Ivoire</v>
          </cell>
          <cell r="R3169" t="str">
            <v>Table cover Linen Look 180*80 ivory</v>
          </cell>
          <cell r="T3169">
            <v>0</v>
          </cell>
        </row>
        <row r="3170">
          <cell r="A3170">
            <v>6346</v>
          </cell>
          <cell r="B3170" t="str">
            <v>Mietartikel</v>
          </cell>
          <cell r="C3170" t="str">
            <v>Tischwäsche</v>
          </cell>
          <cell r="D3170" t="str">
            <v>Tischüberzug Leinenstoff 180*80 weiß</v>
          </cell>
          <cell r="F3170">
            <v>41</v>
          </cell>
          <cell r="G3170">
            <v>0</v>
          </cell>
          <cell r="H3170">
            <v>4.75</v>
          </cell>
          <cell r="I3170">
            <v>148.5</v>
          </cell>
          <cell r="J3170">
            <v>3000</v>
          </cell>
          <cell r="K3170">
            <v>7.0000000000000007E-2</v>
          </cell>
          <cell r="N3170" t="str">
            <v>Tafelhoes linnen L180*B80 cm wit</v>
          </cell>
          <cell r="P3170" t="str">
            <v>Juponnage de table Linen Look 180*80 Blanc</v>
          </cell>
          <cell r="R3170" t="str">
            <v>Table cover Linen Look white W180*D80 cm</v>
          </cell>
          <cell r="T3170">
            <v>72</v>
          </cell>
        </row>
        <row r="3171">
          <cell r="A3171">
            <v>6347</v>
          </cell>
          <cell r="B3171" t="str">
            <v>Mietartikel</v>
          </cell>
          <cell r="C3171" t="str">
            <v>Tischwäsche</v>
          </cell>
          <cell r="D3171" t="str">
            <v>Tischüberzug Leinenstoff 180*80 erdfarben</v>
          </cell>
          <cell r="F3171">
            <v>52</v>
          </cell>
          <cell r="G3171">
            <v>0</v>
          </cell>
          <cell r="H3171">
            <v>4.75</v>
          </cell>
          <cell r="I3171">
            <v>148.5</v>
          </cell>
          <cell r="J3171">
            <v>3000</v>
          </cell>
          <cell r="K3171">
            <v>7.0000000000000007E-2</v>
          </cell>
          <cell r="N3171" t="str">
            <v>Tafelhoes linnen 180*80 kaki</v>
          </cell>
          <cell r="P3171" t="str">
            <v>Juponnage de table Linen Look 180*80 kaki</v>
          </cell>
          <cell r="R3171" t="str">
            <v>Table cover Linen Look 180*80 khaki</v>
          </cell>
          <cell r="T3171">
            <v>0</v>
          </cell>
        </row>
        <row r="3172">
          <cell r="A3172">
            <v>6348</v>
          </cell>
          <cell r="B3172" t="str">
            <v>Mietartikel</v>
          </cell>
          <cell r="C3172" t="str">
            <v>Tischwäsche</v>
          </cell>
          <cell r="D3172" t="str">
            <v>Tischüberzug Leinenstoff 180*80 schoko</v>
          </cell>
          <cell r="F3172">
            <v>52</v>
          </cell>
          <cell r="G3172">
            <v>0</v>
          </cell>
          <cell r="H3172">
            <v>4.75</v>
          </cell>
          <cell r="I3172">
            <v>148.5</v>
          </cell>
          <cell r="J3172">
            <v>3000</v>
          </cell>
          <cell r="K3172">
            <v>7.0000000000000007E-2</v>
          </cell>
          <cell r="N3172" t="str">
            <v>Tafelhoes linnen 180*80 chocoladebruin</v>
          </cell>
          <cell r="P3172" t="str">
            <v>Juponnage de table Linen Look 180*80 Chocolat</v>
          </cell>
          <cell r="R3172" t="str">
            <v>Table cover Linen Look 180*80 Chocolate</v>
          </cell>
          <cell r="T3172">
            <v>0</v>
          </cell>
        </row>
        <row r="3173">
          <cell r="A3173">
            <v>6350</v>
          </cell>
          <cell r="B3173" t="str">
            <v>Mietartikel</v>
          </cell>
          <cell r="C3173" t="str">
            <v>Lounge Möbel</v>
          </cell>
          <cell r="D3173" t="str">
            <v>Kissen Moduplus (ohne Bezug) 55*14*H35 cm</v>
          </cell>
          <cell r="F3173">
            <v>9</v>
          </cell>
          <cell r="G3173">
            <v>0</v>
          </cell>
          <cell r="H3173">
            <v>0.9</v>
          </cell>
          <cell r="I3173">
            <v>53.9</v>
          </cell>
          <cell r="J3173">
            <v>1300</v>
          </cell>
          <cell r="K3173">
            <v>0.05</v>
          </cell>
          <cell r="N3173" t="str">
            <v>Kussen Moduplus (zonder hoes) 55*14*H35 cm</v>
          </cell>
          <cell r="P3173" t="str">
            <v>Coussin Moduplus (sans housse) 55*14*H35 cm</v>
          </cell>
          <cell r="R3173" t="str">
            <v>Cushion Moduplus (without cover) 55*14*H35 cm</v>
          </cell>
          <cell r="T3173">
            <v>16.5</v>
          </cell>
        </row>
        <row r="3174">
          <cell r="A3174">
            <v>6351</v>
          </cell>
          <cell r="B3174" t="str">
            <v>Mietartikel</v>
          </cell>
          <cell r="C3174" t="str">
            <v>Sylt Outdoor Möbel</v>
          </cell>
          <cell r="D3174" t="str">
            <v>Überzug anthrazit für Kissen Moduplus (6350)</v>
          </cell>
          <cell r="F3174">
            <v>6.5</v>
          </cell>
          <cell r="G3174">
            <v>0</v>
          </cell>
          <cell r="H3174">
            <v>0.9</v>
          </cell>
          <cell r="I3174">
            <v>86.9</v>
          </cell>
          <cell r="J3174">
            <v>200</v>
          </cell>
          <cell r="K3174">
            <v>3.0000000000000001E-3</v>
          </cell>
          <cell r="N3174" t="str">
            <v>Hoes antraciet voor kussen Moduplus (6350)</v>
          </cell>
          <cell r="P3174" t="str">
            <v>Housse anthracite pour coussin Moduplus (6350)</v>
          </cell>
          <cell r="R3174" t="str">
            <v>Cover anthracite for cushion Moduplus (6350)</v>
          </cell>
          <cell r="T3174">
            <v>15.5</v>
          </cell>
        </row>
        <row r="3175">
          <cell r="A3175">
            <v>6352</v>
          </cell>
          <cell r="B3175" t="str">
            <v>Mietartikel</v>
          </cell>
          <cell r="C3175" t="str">
            <v>Sylt Outdoor Möbel</v>
          </cell>
          <cell r="D3175" t="str">
            <v>Überzug creme für Kissen Moduplus (6350)</v>
          </cell>
          <cell r="F3175">
            <v>6.5</v>
          </cell>
          <cell r="G3175">
            <v>0</v>
          </cell>
          <cell r="H3175">
            <v>0.9</v>
          </cell>
          <cell r="I3175">
            <v>86.9</v>
          </cell>
          <cell r="J3175">
            <v>200</v>
          </cell>
          <cell r="K3175">
            <v>3.0000000000000001E-3</v>
          </cell>
          <cell r="N3175" t="str">
            <v>Hoes creme voor kussen Moduplus (6350)</v>
          </cell>
          <cell r="P3175" t="str">
            <v>Housse crème pour coussin Moduplus (6350)</v>
          </cell>
          <cell r="R3175" t="str">
            <v>Cover cream for cushion Moduplus (6350)</v>
          </cell>
          <cell r="T3175">
            <v>15.5</v>
          </cell>
        </row>
        <row r="3176">
          <cell r="A3176">
            <v>6353</v>
          </cell>
          <cell r="B3176" t="str">
            <v>Mietartikel</v>
          </cell>
          <cell r="C3176" t="str">
            <v>Sylt Outdoor Möbel</v>
          </cell>
          <cell r="D3176" t="str">
            <v>Überzug grau für Kissen Moduplus (6350)</v>
          </cell>
          <cell r="F3176">
            <v>6.5</v>
          </cell>
          <cell r="G3176">
            <v>0</v>
          </cell>
          <cell r="H3176">
            <v>0.9</v>
          </cell>
          <cell r="I3176">
            <v>86.9</v>
          </cell>
          <cell r="J3176">
            <v>200</v>
          </cell>
          <cell r="K3176">
            <v>3.0000000000000001E-3</v>
          </cell>
          <cell r="N3176" t="str">
            <v>Hoes grijs voor kussen Moduplus (6350)</v>
          </cell>
          <cell r="P3176" t="str">
            <v>Housse gris pour coussin Moduplus (6350)</v>
          </cell>
          <cell r="R3176" t="str">
            <v>Cover grey for cushion Moduplus (6350)</v>
          </cell>
          <cell r="T3176">
            <v>15.5</v>
          </cell>
        </row>
        <row r="3177">
          <cell r="A3177">
            <v>6354</v>
          </cell>
          <cell r="B3177" t="str">
            <v>Mietartikel</v>
          </cell>
          <cell r="C3177" t="str">
            <v>Sylt Outdoor Möbel</v>
          </cell>
          <cell r="D3177" t="str">
            <v>Überzug brombeere für Kissen Moduplus (6350)</v>
          </cell>
          <cell r="F3177">
            <v>6.5</v>
          </cell>
          <cell r="G3177">
            <v>0</v>
          </cell>
          <cell r="H3177">
            <v>0.9</v>
          </cell>
          <cell r="I3177">
            <v>86.9</v>
          </cell>
          <cell r="J3177">
            <v>200</v>
          </cell>
          <cell r="K3177">
            <v>3.0000000000000001E-3</v>
          </cell>
          <cell r="N3177" t="str">
            <v>Hoes braambes voor kussen Moduplus (6350)</v>
          </cell>
          <cell r="P3177" t="str">
            <v>Housse mûre pour coussin Moduplus (6350)</v>
          </cell>
          <cell r="R3177" t="str">
            <v>Cover blackberry for cushion Moduplus (6350)</v>
          </cell>
          <cell r="T3177">
            <v>15.5</v>
          </cell>
        </row>
        <row r="3178">
          <cell r="A3178">
            <v>6355</v>
          </cell>
          <cell r="B3178" t="str">
            <v>Mietartikel</v>
          </cell>
          <cell r="C3178" t="str">
            <v>Sylt Outdoor Möbel</v>
          </cell>
          <cell r="D3178" t="str">
            <v>Überzug blau für Kissen Moduplus (6350)</v>
          </cell>
          <cell r="F3178">
            <v>6.5</v>
          </cell>
          <cell r="G3178">
            <v>0</v>
          </cell>
          <cell r="H3178">
            <v>0.9</v>
          </cell>
          <cell r="I3178">
            <v>86.9</v>
          </cell>
          <cell r="J3178">
            <v>200</v>
          </cell>
          <cell r="K3178">
            <v>3.0000000000000001E-3</v>
          </cell>
          <cell r="N3178" t="str">
            <v>Hoes blauw voor kussen Moduplus (6350)</v>
          </cell>
          <cell r="P3178" t="str">
            <v>Housse bleu pour coussin Moduplus (6350)</v>
          </cell>
          <cell r="R3178" t="str">
            <v>Cover blue for cushion Moduplus (6350)</v>
          </cell>
          <cell r="T3178">
            <v>15.5</v>
          </cell>
        </row>
        <row r="3179">
          <cell r="A3179">
            <v>6361</v>
          </cell>
          <cell r="B3179" t="str">
            <v>Mietartikel</v>
          </cell>
          <cell r="C3179" t="str">
            <v>Tischwäsche</v>
          </cell>
          <cell r="D3179" t="str">
            <v>Tischüberzug Leinenstoff 220*80 creme</v>
          </cell>
          <cell r="F3179">
            <v>52</v>
          </cell>
          <cell r="G3179">
            <v>0</v>
          </cell>
          <cell r="H3179">
            <v>4.75</v>
          </cell>
          <cell r="I3179">
            <v>159.5</v>
          </cell>
          <cell r="J3179">
            <v>4000</v>
          </cell>
          <cell r="K3179">
            <v>8.5000000000000006E-2</v>
          </cell>
          <cell r="N3179" t="str">
            <v>Tafelhoes linnen 220*80 creme</v>
          </cell>
          <cell r="P3179" t="str">
            <v>Juponnage de table Linen Look 220*80 Ivoire</v>
          </cell>
          <cell r="R3179" t="str">
            <v>Table cover Linen Look 220*80 ivory</v>
          </cell>
          <cell r="T3179">
            <v>0</v>
          </cell>
        </row>
        <row r="3180">
          <cell r="A3180">
            <v>6366</v>
          </cell>
          <cell r="B3180" t="str">
            <v>Mietartikel</v>
          </cell>
          <cell r="C3180" t="str">
            <v>Tischwäsche</v>
          </cell>
          <cell r="D3180" t="str">
            <v>Tischüberzug Leinenstoff 220*80 weiß</v>
          </cell>
          <cell r="F3180">
            <v>52</v>
          </cell>
          <cell r="G3180">
            <v>0</v>
          </cell>
          <cell r="H3180">
            <v>4.75</v>
          </cell>
          <cell r="I3180">
            <v>159.5</v>
          </cell>
          <cell r="J3180">
            <v>4000</v>
          </cell>
          <cell r="K3180">
            <v>8.5000000000000006E-2</v>
          </cell>
          <cell r="N3180" t="str">
            <v>Tafelhoes linnen L220*B80 cm wit</v>
          </cell>
          <cell r="P3180" t="str">
            <v>Juponnage de table Linen Look 220*80 Blanc</v>
          </cell>
          <cell r="R3180" t="str">
            <v>Table cover Linen Look white W220*D80 cm</v>
          </cell>
          <cell r="T3180">
            <v>88</v>
          </cell>
        </row>
        <row r="3181">
          <cell r="A3181">
            <v>6367</v>
          </cell>
          <cell r="B3181" t="str">
            <v>Mietartikel</v>
          </cell>
          <cell r="C3181" t="str">
            <v>Tischwäsche</v>
          </cell>
          <cell r="D3181" t="str">
            <v>Tischüberzug Leinenstoff 220*80 erdfarben</v>
          </cell>
          <cell r="F3181">
            <v>62</v>
          </cell>
          <cell r="G3181">
            <v>0</v>
          </cell>
          <cell r="H3181">
            <v>4.75</v>
          </cell>
          <cell r="I3181">
            <v>159.5</v>
          </cell>
          <cell r="J3181">
            <v>4000</v>
          </cell>
          <cell r="K3181">
            <v>8.5000000000000006E-2</v>
          </cell>
          <cell r="N3181" t="str">
            <v>Tafelhoes linnen 220*80 kaki</v>
          </cell>
          <cell r="P3181" t="str">
            <v>Juponnage de table Linen Look 220*80 kaki</v>
          </cell>
          <cell r="R3181" t="str">
            <v>Table cover Linen Look 220*80 khaki</v>
          </cell>
          <cell r="T3181">
            <v>0</v>
          </cell>
        </row>
        <row r="3182">
          <cell r="A3182">
            <v>6368</v>
          </cell>
          <cell r="B3182" t="str">
            <v>Mietartikel</v>
          </cell>
          <cell r="C3182" t="str">
            <v>Tischwäsche</v>
          </cell>
          <cell r="D3182" t="str">
            <v>Tischüberzug Leinenstoff 220*80 schoko</v>
          </cell>
          <cell r="F3182">
            <v>62</v>
          </cell>
          <cell r="G3182">
            <v>0</v>
          </cell>
          <cell r="H3182">
            <v>4.75</v>
          </cell>
          <cell r="I3182">
            <v>159.5</v>
          </cell>
          <cell r="J3182">
            <v>4000</v>
          </cell>
          <cell r="K3182">
            <v>8.5000000000000006E-2</v>
          </cell>
          <cell r="N3182" t="str">
            <v>Tafelhoes linnen 220*80 chocoladebruin</v>
          </cell>
          <cell r="P3182" t="str">
            <v>Juponnage de table Linen Look 220*80 Chocolat</v>
          </cell>
          <cell r="R3182" t="str">
            <v>Table cover Linen Look 220*80 Chocolate</v>
          </cell>
          <cell r="T3182">
            <v>0</v>
          </cell>
        </row>
        <row r="3183">
          <cell r="A3183">
            <v>6381</v>
          </cell>
          <cell r="B3183" t="str">
            <v>Mietartikel</v>
          </cell>
          <cell r="C3183" t="str">
            <v>Holzstühle</v>
          </cell>
          <cell r="D3183" t="str">
            <v>Stuhlhusse creme Leinenstoff für Holzstuhl Torino</v>
          </cell>
          <cell r="F3183">
            <v>5.5</v>
          </cell>
          <cell r="G3183">
            <v>0</v>
          </cell>
          <cell r="H3183">
            <v>3.5</v>
          </cell>
          <cell r="I3183">
            <v>42.9</v>
          </cell>
          <cell r="J3183">
            <v>700</v>
          </cell>
          <cell r="K3183">
            <v>2.5000000000000001E-2</v>
          </cell>
          <cell r="L3183">
            <v>2</v>
          </cell>
          <cell r="N3183" t="str">
            <v>Stoelhoes creme linnen voor stoel Torino</v>
          </cell>
          <cell r="P3183" t="str">
            <v>Housse Linen Look ivoire pour chaise Torino</v>
          </cell>
          <cell r="R3183" t="str">
            <v>Chair cover ivory Linen Look for chair Torino</v>
          </cell>
          <cell r="T3183">
            <v>0</v>
          </cell>
        </row>
        <row r="3184">
          <cell r="A3184">
            <v>6384</v>
          </cell>
          <cell r="B3184" t="str">
            <v>Mietartikel</v>
          </cell>
          <cell r="C3184" t="str">
            <v>Holzstühle</v>
          </cell>
          <cell r="D3184" t="str">
            <v>Stuhlhusse bordeaux Leinenstoff für Holzstuhl Torino</v>
          </cell>
          <cell r="F3184">
            <v>5.5</v>
          </cell>
          <cell r="G3184">
            <v>0</v>
          </cell>
          <cell r="H3184">
            <v>3.5</v>
          </cell>
          <cell r="I3184">
            <v>42.9</v>
          </cell>
          <cell r="J3184">
            <v>3</v>
          </cell>
          <cell r="K3184">
            <v>2.5000000000000001E-2</v>
          </cell>
          <cell r="L3184">
            <v>2</v>
          </cell>
          <cell r="N3184" t="str">
            <v>Stoelhoes bordeaux linnen voor stoel Torino</v>
          </cell>
          <cell r="P3184" t="str">
            <v>Housse Linen Look bordeaux pour chaise Torino</v>
          </cell>
          <cell r="R3184" t="str">
            <v>Chair cover bordeaux Linen Look for chair Torino</v>
          </cell>
          <cell r="T3184">
            <v>19.95</v>
          </cell>
        </row>
        <row r="3185">
          <cell r="A3185">
            <v>6385</v>
          </cell>
          <cell r="B3185" t="str">
            <v>Mietartikel</v>
          </cell>
          <cell r="C3185" t="str">
            <v>Holzstühle</v>
          </cell>
          <cell r="D3185" t="str">
            <v>Stuhlhusse grau Leinenstoff für Holzstuhl Torino</v>
          </cell>
          <cell r="F3185">
            <v>5.5</v>
          </cell>
          <cell r="G3185">
            <v>0</v>
          </cell>
          <cell r="H3185">
            <v>3.5</v>
          </cell>
          <cell r="I3185">
            <v>42.9</v>
          </cell>
          <cell r="J3185">
            <v>700</v>
          </cell>
          <cell r="K3185">
            <v>2.5000000000000001E-2</v>
          </cell>
          <cell r="L3185">
            <v>2</v>
          </cell>
          <cell r="N3185" t="str">
            <v>Stoelhoes grijs linnen voor stoel Torino</v>
          </cell>
          <cell r="P3185" t="str">
            <v>Housse Linen Look gris pour chaise Torino</v>
          </cell>
          <cell r="R3185" t="str">
            <v>Chair cover grey Linen Look for chair Torino</v>
          </cell>
          <cell r="T3185">
            <v>0</v>
          </cell>
        </row>
        <row r="3186">
          <cell r="A3186">
            <v>6386</v>
          </cell>
          <cell r="B3186" t="str">
            <v>Mietartikel</v>
          </cell>
          <cell r="C3186" t="str">
            <v>Holzstühle</v>
          </cell>
          <cell r="D3186" t="str">
            <v>Stuhlhusse weiß Leinenstoff für Holzstuhl Torino</v>
          </cell>
          <cell r="F3186">
            <v>5.5</v>
          </cell>
          <cell r="G3186">
            <v>0</v>
          </cell>
          <cell r="H3186">
            <v>3.5</v>
          </cell>
          <cell r="I3186">
            <v>42.9</v>
          </cell>
          <cell r="J3186">
            <v>700</v>
          </cell>
          <cell r="K3186">
            <v>2.5000000000000001E-2</v>
          </cell>
          <cell r="L3186">
            <v>2</v>
          </cell>
          <cell r="N3186" t="str">
            <v>Stoelhoes wit linnen voor stoel Torino</v>
          </cell>
          <cell r="P3186" t="str">
            <v>Housse Linen Look blanc pour chaise Torino</v>
          </cell>
          <cell r="R3186" t="str">
            <v>Chair cover white Linen Look for chair Torino</v>
          </cell>
          <cell r="T3186">
            <v>19.95</v>
          </cell>
        </row>
        <row r="3187">
          <cell r="A3187">
            <v>6387</v>
          </cell>
          <cell r="B3187" t="str">
            <v>Mietartikel</v>
          </cell>
          <cell r="C3187" t="str">
            <v>Holzstühle</v>
          </cell>
          <cell r="D3187" t="str">
            <v>Stuhlhusse erdfarben Leinenstoff für Holzstuhl Torino</v>
          </cell>
          <cell r="F3187">
            <v>5.5</v>
          </cell>
          <cell r="G3187">
            <v>0</v>
          </cell>
          <cell r="H3187">
            <v>3.5</v>
          </cell>
          <cell r="I3187">
            <v>42.9</v>
          </cell>
          <cell r="J3187">
            <v>700</v>
          </cell>
          <cell r="K3187">
            <v>2.5000000000000001E-2</v>
          </cell>
          <cell r="L3187">
            <v>2</v>
          </cell>
          <cell r="N3187" t="str">
            <v>Stoelhoes kaki linnen voor stoel Torino</v>
          </cell>
          <cell r="P3187" t="str">
            <v>Housse Linen Look kaki pour chaise Torino</v>
          </cell>
          <cell r="R3187" t="str">
            <v>Chair cover khaki Linen Look for chair Torino</v>
          </cell>
          <cell r="T3187">
            <v>19.95</v>
          </cell>
        </row>
        <row r="3188">
          <cell r="A3188">
            <v>6388</v>
          </cell>
          <cell r="B3188" t="str">
            <v>Mietartikel</v>
          </cell>
          <cell r="C3188" t="str">
            <v>Holzstühle</v>
          </cell>
          <cell r="D3188" t="str">
            <v>Stuhlhusse schoko Leinenstoff für Holzstuhl Torino</v>
          </cell>
          <cell r="F3188">
            <v>5.5</v>
          </cell>
          <cell r="G3188">
            <v>0</v>
          </cell>
          <cell r="H3188">
            <v>3.5</v>
          </cell>
          <cell r="I3188">
            <v>42.9</v>
          </cell>
          <cell r="J3188">
            <v>700</v>
          </cell>
          <cell r="K3188">
            <v>2.5000000000000001E-2</v>
          </cell>
          <cell r="L3188">
            <v>2</v>
          </cell>
          <cell r="N3188" t="str">
            <v>Stoelhoes chocoladebruin linnen voor stoel Torino</v>
          </cell>
          <cell r="P3188" t="str">
            <v>Housse Linen Look chocolat pour chaise Torino</v>
          </cell>
          <cell r="R3188" t="str">
            <v>Chair cover Choco Linen Look for chair Torino</v>
          </cell>
          <cell r="T3188">
            <v>19.95</v>
          </cell>
        </row>
        <row r="3189">
          <cell r="A3189">
            <v>6401</v>
          </cell>
          <cell r="B3189" t="str">
            <v>Mietartikel</v>
          </cell>
          <cell r="C3189" t="str">
            <v>Tischwäsche</v>
          </cell>
          <cell r="D3189" t="str">
            <v>Tischüberzug Leinenstoff Oval 200*100 creme</v>
          </cell>
          <cell r="F3189">
            <v>52</v>
          </cell>
          <cell r="G3189">
            <v>0</v>
          </cell>
          <cell r="H3189">
            <v>5.75</v>
          </cell>
          <cell r="I3189">
            <v>152.9</v>
          </cell>
          <cell r="J3189">
            <v>4000</v>
          </cell>
          <cell r="K3189">
            <v>0.08</v>
          </cell>
          <cell r="N3189" t="str">
            <v>Tafelhoes linnen oval 200*100 creme</v>
          </cell>
          <cell r="P3189" t="str">
            <v>Juponnage de table Linen Look Ovale 200*100 Ivoire</v>
          </cell>
          <cell r="R3189" t="str">
            <v>Table cover Linen Look oval 200*100 ivory</v>
          </cell>
          <cell r="T3189">
            <v>0</v>
          </cell>
        </row>
        <row r="3190">
          <cell r="A3190">
            <v>6406</v>
          </cell>
          <cell r="B3190" t="str">
            <v>Mietartikel</v>
          </cell>
          <cell r="C3190" t="str">
            <v>Tischwäsche</v>
          </cell>
          <cell r="D3190" t="str">
            <v>Tischüberzug Leinenstoff Oval 200*100 weiß</v>
          </cell>
          <cell r="F3190">
            <v>52</v>
          </cell>
          <cell r="G3190">
            <v>0</v>
          </cell>
          <cell r="H3190">
            <v>5.75</v>
          </cell>
          <cell r="I3190">
            <v>152.9</v>
          </cell>
          <cell r="J3190">
            <v>4000</v>
          </cell>
          <cell r="K3190">
            <v>0.08</v>
          </cell>
          <cell r="N3190" t="str">
            <v>Tafelhoes linnen oval 200*100 wit</v>
          </cell>
          <cell r="P3190" t="str">
            <v>Juponnage de table Linen Look Ovale 200*100 Blanc</v>
          </cell>
          <cell r="R3190" t="str">
            <v>Table cover Linen Look oval 200*100 white</v>
          </cell>
          <cell r="T3190">
            <v>0</v>
          </cell>
        </row>
        <row r="3191">
          <cell r="A3191">
            <v>6407</v>
          </cell>
          <cell r="B3191" t="str">
            <v>Mietartikel</v>
          </cell>
          <cell r="C3191" t="str">
            <v>Tischwäsche</v>
          </cell>
          <cell r="D3191" t="str">
            <v>Tischüberzug Leinenstoff Oval 200*100 erdfarben</v>
          </cell>
          <cell r="F3191">
            <v>52</v>
          </cell>
          <cell r="G3191">
            <v>0</v>
          </cell>
          <cell r="H3191">
            <v>5.75</v>
          </cell>
          <cell r="I3191">
            <v>152.9</v>
          </cell>
          <cell r="J3191">
            <v>4000</v>
          </cell>
          <cell r="K3191">
            <v>0.08</v>
          </cell>
          <cell r="N3191" t="str">
            <v>Tafelhoes linnen oval 200*100 kaki</v>
          </cell>
          <cell r="P3191" t="str">
            <v>Juponnage de table Linen Look Ovale 200*100 kaki</v>
          </cell>
          <cell r="R3191" t="str">
            <v>Table cover Linen Look oval 200*100 khaki</v>
          </cell>
          <cell r="T3191">
            <v>0</v>
          </cell>
        </row>
        <row r="3192">
          <cell r="A3192">
            <v>6408</v>
          </cell>
          <cell r="B3192" t="str">
            <v>Mietartikel</v>
          </cell>
          <cell r="C3192" t="str">
            <v>Tischwäsche</v>
          </cell>
          <cell r="D3192" t="str">
            <v>Tischüberzug Leinenstoff Oval 200*100 schoko</v>
          </cell>
          <cell r="F3192">
            <v>52</v>
          </cell>
          <cell r="G3192">
            <v>0</v>
          </cell>
          <cell r="H3192">
            <v>5.75</v>
          </cell>
          <cell r="I3192">
            <v>152.9</v>
          </cell>
          <cell r="J3192">
            <v>4000</v>
          </cell>
          <cell r="K3192">
            <v>0.08</v>
          </cell>
          <cell r="N3192" t="str">
            <v>Tafelhoes linnen oval 200*100 chocoladebruin</v>
          </cell>
          <cell r="P3192" t="str">
            <v>Juponnage de table Linen Look Ovale 200*100 Chocolat</v>
          </cell>
          <cell r="R3192" t="str">
            <v>Table cover Linen Look oval 200*100 Chocolate</v>
          </cell>
          <cell r="T3192">
            <v>0</v>
          </cell>
        </row>
        <row r="3193">
          <cell r="A3193">
            <v>6411</v>
          </cell>
          <cell r="B3193" t="str">
            <v>Mietartikel</v>
          </cell>
          <cell r="C3193" t="str">
            <v>Glas RCR Timeless</v>
          </cell>
          <cell r="D3193" t="str">
            <v>Whiskybecher Renaissance 31 cl H9 cm</v>
          </cell>
          <cell r="F3193">
            <v>0.5</v>
          </cell>
          <cell r="G3193">
            <v>0.12</v>
          </cell>
          <cell r="H3193">
            <v>0</v>
          </cell>
          <cell r="I3193">
            <v>4</v>
          </cell>
          <cell r="J3193">
            <v>300</v>
          </cell>
          <cell r="K3193">
            <v>2.5000000000000001E-3</v>
          </cell>
          <cell r="M3193" t="str">
            <v>25</v>
          </cell>
          <cell r="N3193" t="str">
            <v>Whiskyglas Renaissance 31 cl H9 cm</v>
          </cell>
          <cell r="P3193" t="str">
            <v>Verre à whisky Renaissance 31 cl H9 cm</v>
          </cell>
          <cell r="R3193" t="str">
            <v>Whisky glass Renaissance 31 cl H9 cm</v>
          </cell>
          <cell r="T3193">
            <v>1.3125</v>
          </cell>
        </row>
        <row r="3194">
          <cell r="A3194">
            <v>6413</v>
          </cell>
          <cell r="B3194" t="str">
            <v>Mietartikel</v>
          </cell>
          <cell r="C3194" t="str">
            <v>Glas RCR Timeless</v>
          </cell>
          <cell r="D3194" t="str">
            <v>Rotweinglas Renaissance 30 cl H21 cm</v>
          </cell>
          <cell r="F3194">
            <v>0.5</v>
          </cell>
          <cell r="G3194">
            <v>0.12</v>
          </cell>
          <cell r="H3194">
            <v>0</v>
          </cell>
          <cell r="I3194">
            <v>4.75</v>
          </cell>
          <cell r="J3194">
            <v>300</v>
          </cell>
          <cell r="K3194">
            <v>3.5999999999999999E-3</v>
          </cell>
          <cell r="M3194" t="str">
            <v>25</v>
          </cell>
          <cell r="N3194" t="str">
            <v>Rode-wijnglas Renaissance 30 cl H21 cm</v>
          </cell>
          <cell r="P3194" t="str">
            <v>Verre à vin rouge Renaissange 30 cl H21 cm</v>
          </cell>
          <cell r="R3194" t="str">
            <v>Red wine glass Renaissance 30 cl H21 cm</v>
          </cell>
          <cell r="T3194">
            <v>1.3125</v>
          </cell>
        </row>
        <row r="3195">
          <cell r="A3195">
            <v>6414</v>
          </cell>
          <cell r="B3195" t="str">
            <v>Mietartikel</v>
          </cell>
          <cell r="C3195" t="str">
            <v>Glas RCR Timeless</v>
          </cell>
          <cell r="D3195" t="str">
            <v>Weißweinglas Renaissance 23 cl H20 cm</v>
          </cell>
          <cell r="F3195">
            <v>0.5</v>
          </cell>
          <cell r="G3195">
            <v>0.12</v>
          </cell>
          <cell r="H3195">
            <v>0</v>
          </cell>
          <cell r="I3195">
            <v>4</v>
          </cell>
          <cell r="J3195">
            <v>250</v>
          </cell>
          <cell r="K3195">
            <v>3.5999999999999999E-3</v>
          </cell>
          <cell r="M3195" t="str">
            <v>25</v>
          </cell>
          <cell r="N3195" t="str">
            <v>Witte-wijnglas Renaissance 23 cl H20 cm</v>
          </cell>
          <cell r="P3195" t="str">
            <v>Verre à vin blanc Renaissance 23 cl H20 cm</v>
          </cell>
          <cell r="R3195" t="str">
            <v>White wine glass Renaissance 23 cl H20 cm</v>
          </cell>
          <cell r="T3195">
            <v>1.3125</v>
          </cell>
        </row>
        <row r="3196">
          <cell r="A3196">
            <v>6420</v>
          </cell>
          <cell r="B3196" t="str">
            <v>Mietartikel</v>
          </cell>
          <cell r="C3196" t="str">
            <v>Glas RCR Timeless</v>
          </cell>
          <cell r="D3196" t="str">
            <v>Sektkelch Renaissance 21 cl H24 cm</v>
          </cell>
          <cell r="F3196">
            <v>0.5</v>
          </cell>
          <cell r="G3196">
            <v>0.12</v>
          </cell>
          <cell r="H3196">
            <v>0</v>
          </cell>
          <cell r="I3196">
            <v>4.75</v>
          </cell>
          <cell r="J3196">
            <v>250</v>
          </cell>
          <cell r="K3196">
            <v>2.5000000000000001E-3</v>
          </cell>
          <cell r="M3196" t="str">
            <v>36</v>
          </cell>
          <cell r="N3196" t="str">
            <v>Sektflute Renaissance 21 cl H24 cm</v>
          </cell>
          <cell r="P3196" t="str">
            <v>Coupe à champagne Renaissance 21 cl H24 cm</v>
          </cell>
          <cell r="R3196" t="str">
            <v>Champagne flute Renaissance 21 cl H24 cm</v>
          </cell>
          <cell r="T3196">
            <v>1.3125</v>
          </cell>
        </row>
        <row r="3197">
          <cell r="A3197">
            <v>6421</v>
          </cell>
          <cell r="B3197" t="str">
            <v>Mietartikel</v>
          </cell>
          <cell r="C3197" t="str">
            <v>Tischwäsche</v>
          </cell>
          <cell r="D3197" t="str">
            <v>Tischüberzug Leinenstoff Oval 240*120 creme</v>
          </cell>
          <cell r="F3197">
            <v>62</v>
          </cell>
          <cell r="G3197">
            <v>0</v>
          </cell>
          <cell r="H3197">
            <v>5.75</v>
          </cell>
          <cell r="I3197">
            <v>172.7</v>
          </cell>
          <cell r="J3197">
            <v>6000</v>
          </cell>
          <cell r="K3197">
            <v>0.1</v>
          </cell>
          <cell r="N3197" t="str">
            <v>Tafelhoes linnen oval 240*120 creme</v>
          </cell>
          <cell r="P3197" t="str">
            <v>Juponnage de table Linen Look Ovale 240*120 Ivoire</v>
          </cell>
          <cell r="R3197" t="str">
            <v>Table cover Linen Look oval 240*120 ivory</v>
          </cell>
          <cell r="T3197">
            <v>0</v>
          </cell>
        </row>
        <row r="3198">
          <cell r="A3198">
            <v>6426</v>
          </cell>
          <cell r="B3198" t="str">
            <v>Mietartikel</v>
          </cell>
          <cell r="C3198" t="str">
            <v>Tischwäsche</v>
          </cell>
          <cell r="D3198" t="str">
            <v>Tischüberzug Leinenstoff Oval 240*120 weiß</v>
          </cell>
          <cell r="F3198">
            <v>62</v>
          </cell>
          <cell r="G3198">
            <v>0</v>
          </cell>
          <cell r="H3198">
            <v>5.75</v>
          </cell>
          <cell r="I3198">
            <v>172.7</v>
          </cell>
          <cell r="J3198">
            <v>6000</v>
          </cell>
          <cell r="K3198">
            <v>0.1</v>
          </cell>
          <cell r="N3198" t="str">
            <v>Tafelhoes linnen oval 240*120 wit</v>
          </cell>
          <cell r="P3198" t="str">
            <v>Juponnage de table Linen Look Ovale 240*120 Blanc</v>
          </cell>
          <cell r="R3198" t="str">
            <v>Table cover Linen Look oval 240*120 white</v>
          </cell>
          <cell r="T3198">
            <v>0</v>
          </cell>
        </row>
        <row r="3199">
          <cell r="A3199">
            <v>6427</v>
          </cell>
          <cell r="B3199" t="str">
            <v>Mietartikel</v>
          </cell>
          <cell r="C3199" t="str">
            <v>Tischwäsche</v>
          </cell>
          <cell r="D3199" t="str">
            <v>Tischüberzug Leinenstoff Oval 240*120 erdfarben</v>
          </cell>
          <cell r="F3199">
            <v>62</v>
          </cell>
          <cell r="G3199">
            <v>0</v>
          </cell>
          <cell r="H3199">
            <v>5.75</v>
          </cell>
          <cell r="I3199">
            <v>172.7</v>
          </cell>
          <cell r="J3199">
            <v>6000</v>
          </cell>
          <cell r="K3199">
            <v>0.1</v>
          </cell>
          <cell r="N3199" t="str">
            <v>Tafelhoes linnen oval 240*120 kaki</v>
          </cell>
          <cell r="P3199" t="str">
            <v>Juponnage de table Linen Look Ovale 240*120 kaki</v>
          </cell>
          <cell r="R3199" t="str">
            <v>Table cover Linen Look oval 240*120 khaki</v>
          </cell>
          <cell r="T3199">
            <v>0</v>
          </cell>
        </row>
        <row r="3200">
          <cell r="A3200">
            <v>6428</v>
          </cell>
          <cell r="B3200" t="str">
            <v>Mietartikel</v>
          </cell>
          <cell r="C3200" t="str">
            <v>Tischwäsche</v>
          </cell>
          <cell r="D3200" t="str">
            <v>Tischüberzug Leinenstoff Oval 240*120 schoko</v>
          </cell>
          <cell r="F3200">
            <v>62</v>
          </cell>
          <cell r="G3200">
            <v>0</v>
          </cell>
          <cell r="H3200">
            <v>5.75</v>
          </cell>
          <cell r="I3200">
            <v>172.7</v>
          </cell>
          <cell r="J3200">
            <v>6000</v>
          </cell>
          <cell r="K3200">
            <v>0.1</v>
          </cell>
          <cell r="N3200" t="str">
            <v>Tafelhoes linnen oval 240*120 chocoladebruin</v>
          </cell>
          <cell r="P3200" t="str">
            <v>Juponnage de table Linen Look Ovale 240*120 Chocolat</v>
          </cell>
          <cell r="R3200" t="str">
            <v>Table cover Linen Look oval 240*120 Chocolate</v>
          </cell>
          <cell r="T3200">
            <v>0</v>
          </cell>
        </row>
        <row r="3201">
          <cell r="A3201">
            <v>6431</v>
          </cell>
          <cell r="B3201" t="str">
            <v>Mietartikel</v>
          </cell>
          <cell r="C3201" t="str">
            <v>Steelite Porzellan</v>
          </cell>
          <cell r="D3201" t="str">
            <v>Teller FreeStyle Craft 37.5 cm grün</v>
          </cell>
          <cell r="F3201">
            <v>1.1000000000000001</v>
          </cell>
          <cell r="G3201">
            <v>0.32</v>
          </cell>
          <cell r="H3201">
            <v>0</v>
          </cell>
          <cell r="I3201">
            <v>45</v>
          </cell>
          <cell r="J3201">
            <v>1300</v>
          </cell>
          <cell r="K3201">
            <v>0.01</v>
          </cell>
          <cell r="M3201" t="str">
            <v>20</v>
          </cell>
          <cell r="N3201" t="str">
            <v>Bord FreeStyle Craft groen B37.5*D25*H4 cm</v>
          </cell>
          <cell r="P3201" t="str">
            <v>Assiette FreeStyle Craft 37.5 cm vert</v>
          </cell>
          <cell r="R3201" t="str">
            <v>Plate FreeStyle Craft green 37.5 cm</v>
          </cell>
          <cell r="T3201">
            <v>3.9375</v>
          </cell>
        </row>
        <row r="3202">
          <cell r="A3202">
            <v>6432</v>
          </cell>
          <cell r="B3202" t="str">
            <v>Mietartikel</v>
          </cell>
          <cell r="C3202" t="str">
            <v>Steelite Porzellan</v>
          </cell>
          <cell r="D3202" t="str">
            <v>Platte rechteckig Craft 37*16.5 cm grün</v>
          </cell>
          <cell r="F3202">
            <v>1.1000000000000001</v>
          </cell>
          <cell r="G3202">
            <v>0.32</v>
          </cell>
          <cell r="H3202">
            <v>0</v>
          </cell>
          <cell r="I3202">
            <v>44</v>
          </cell>
          <cell r="J3202">
            <v>970</v>
          </cell>
          <cell r="K3202">
            <v>0.01</v>
          </cell>
          <cell r="M3202" t="str">
            <v>10</v>
          </cell>
          <cell r="N3202" t="str">
            <v>Schaal rechthoekig Craft groen B37*D16.5*H2 cm</v>
          </cell>
          <cell r="P3202" t="str">
            <v>Plateau rectangulaire Craft 37*16.5 cm vert</v>
          </cell>
          <cell r="R3202" t="str">
            <v>Platter rectangular Craft green 37*16.5 cm</v>
          </cell>
          <cell r="T3202">
            <v>3.9375</v>
          </cell>
        </row>
        <row r="3203">
          <cell r="A3203">
            <v>6433</v>
          </cell>
          <cell r="B3203" t="str">
            <v>Mietartikel</v>
          </cell>
          <cell r="C3203" t="str">
            <v>Steelite Porzellan</v>
          </cell>
          <cell r="D3203" t="str">
            <v>Teller flach FreeStyle Craft 25 cm grün</v>
          </cell>
          <cell r="F3203">
            <v>0.44</v>
          </cell>
          <cell r="G3203">
            <v>0.12</v>
          </cell>
          <cell r="H3203">
            <v>0</v>
          </cell>
          <cell r="I3203">
            <v>28</v>
          </cell>
          <cell r="J3203">
            <v>500</v>
          </cell>
          <cell r="K3203">
            <v>2.0999999999999999E-3</v>
          </cell>
          <cell r="M3203" t="str">
            <v>45</v>
          </cell>
          <cell r="N3203" t="str">
            <v>Bord plat FreeStyle Craft groen B25*D20.5*H2.5 cm</v>
          </cell>
          <cell r="P3203" t="str">
            <v>Assiette plate FreeStyle Craft 25 cm vert</v>
          </cell>
          <cell r="R3203" t="str">
            <v>Plate FreeStyle Craft green 25 cm</v>
          </cell>
          <cell r="T3203">
            <v>1.323</v>
          </cell>
        </row>
        <row r="3204">
          <cell r="A3204">
            <v>6434</v>
          </cell>
          <cell r="B3204" t="str">
            <v>Mietartikel</v>
          </cell>
          <cell r="C3204" t="str">
            <v>Steelite Porzellan</v>
          </cell>
          <cell r="D3204" t="str">
            <v>Teller flach FreeStyle Craft 15.5 cm grün</v>
          </cell>
          <cell r="F3204">
            <v>0.44</v>
          </cell>
          <cell r="G3204">
            <v>0.12</v>
          </cell>
          <cell r="H3204">
            <v>0</v>
          </cell>
          <cell r="I3204">
            <v>13</v>
          </cell>
          <cell r="J3204">
            <v>180</v>
          </cell>
          <cell r="K3204">
            <v>1.1000000000000001E-3</v>
          </cell>
          <cell r="M3204" t="str">
            <v>70</v>
          </cell>
          <cell r="N3204" t="str">
            <v>Bord plat FreeStyle Craft groen B15.5*D13*H2 cm</v>
          </cell>
          <cell r="P3204" t="str">
            <v>Assiette plate FreeStyle Craft 15.5 cm vert</v>
          </cell>
          <cell r="R3204" t="str">
            <v>Plate Craft FreeStyle green 15.5 cm</v>
          </cell>
          <cell r="T3204">
            <v>1.323</v>
          </cell>
        </row>
        <row r="3205">
          <cell r="A3205">
            <v>6435</v>
          </cell>
          <cell r="B3205" t="str">
            <v>Mietartikel</v>
          </cell>
          <cell r="C3205" t="str">
            <v>Steelite Porzellan</v>
          </cell>
          <cell r="D3205" t="str">
            <v>Schüssel Craft 18 cm grün</v>
          </cell>
          <cell r="F3205">
            <v>0.44</v>
          </cell>
          <cell r="G3205">
            <v>0.12</v>
          </cell>
          <cell r="H3205">
            <v>0</v>
          </cell>
          <cell r="I3205">
            <v>18.5</v>
          </cell>
          <cell r="J3205">
            <v>380</v>
          </cell>
          <cell r="K3205">
            <v>4.0000000000000001E-3</v>
          </cell>
          <cell r="M3205" t="str">
            <v>15</v>
          </cell>
          <cell r="N3205" t="str">
            <v>Schaal Craft groen B18*D14*H6 cm</v>
          </cell>
          <cell r="P3205" t="str">
            <v>Bol Craft 18 cm vert</v>
          </cell>
          <cell r="R3205" t="str">
            <v>Bowl Craft green 18 cm</v>
          </cell>
          <cell r="T3205">
            <v>1.323</v>
          </cell>
        </row>
        <row r="3206">
          <cell r="A3206">
            <v>6436</v>
          </cell>
          <cell r="B3206" t="str">
            <v>Mietartikel</v>
          </cell>
          <cell r="C3206" t="str">
            <v>Steelite Porzellan</v>
          </cell>
          <cell r="D3206" t="str">
            <v>Schüssel Craft 13 cm grün</v>
          </cell>
          <cell r="F3206">
            <v>0.44</v>
          </cell>
          <cell r="G3206">
            <v>0.12</v>
          </cell>
          <cell r="H3206">
            <v>0</v>
          </cell>
          <cell r="I3206">
            <v>13</v>
          </cell>
          <cell r="J3206">
            <v>140</v>
          </cell>
          <cell r="K3206">
            <v>6.9999999999999999E-4</v>
          </cell>
          <cell r="M3206" t="str">
            <v>60</v>
          </cell>
          <cell r="N3206" t="str">
            <v>Schaaltje Craft groen B13*D9,5*H4 cm</v>
          </cell>
          <cell r="P3206" t="str">
            <v>Bol Craft 18 cm vert</v>
          </cell>
          <cell r="R3206" t="str">
            <v>Bowl Craft green 13 cm</v>
          </cell>
          <cell r="T3206">
            <v>1.323</v>
          </cell>
        </row>
        <row r="3207">
          <cell r="A3207">
            <v>6437</v>
          </cell>
          <cell r="B3207" t="str">
            <v>Mietartikel</v>
          </cell>
          <cell r="C3207" t="str">
            <v>Steelite Porzellan</v>
          </cell>
          <cell r="D3207" t="str">
            <v>Teller tief Craft Ø25 cm grün</v>
          </cell>
          <cell r="F3207">
            <v>0.44</v>
          </cell>
          <cell r="G3207">
            <v>0.12</v>
          </cell>
          <cell r="H3207">
            <v>0</v>
          </cell>
          <cell r="I3207">
            <v>24</v>
          </cell>
          <cell r="J3207">
            <v>800</v>
          </cell>
          <cell r="K3207">
            <v>2.5000000000000001E-3</v>
          </cell>
          <cell r="M3207" t="str">
            <v>30</v>
          </cell>
          <cell r="N3207" t="str">
            <v>Bord diep Craft groen Ø25 cm H2,5 cm</v>
          </cell>
          <cell r="P3207" t="str">
            <v>Assiette creuse Craft Ø25 cm vert</v>
          </cell>
          <cell r="R3207" t="str">
            <v>Plate deep Craft green Ø25 cm</v>
          </cell>
          <cell r="T3207">
            <v>1.323</v>
          </cell>
        </row>
        <row r="3208">
          <cell r="A3208">
            <v>6438</v>
          </cell>
          <cell r="B3208" t="str">
            <v>Mietartikel</v>
          </cell>
          <cell r="C3208" t="str">
            <v>Steelite Porzellan</v>
          </cell>
          <cell r="D3208" t="str">
            <v>Teller flach Craft Ø30 cm grün</v>
          </cell>
          <cell r="F3208">
            <v>0.44</v>
          </cell>
          <cell r="G3208">
            <v>0.12</v>
          </cell>
          <cell r="H3208">
            <v>0</v>
          </cell>
          <cell r="I3208">
            <v>24</v>
          </cell>
          <cell r="J3208">
            <v>700</v>
          </cell>
          <cell r="K3208">
            <v>2E-3</v>
          </cell>
          <cell r="M3208" t="str">
            <v>20</v>
          </cell>
          <cell r="N3208" t="str">
            <v>Bord plat Craft groen Ø30 cm H3 cm</v>
          </cell>
          <cell r="P3208" t="str">
            <v>Assiette plate Craft Ø30 cm vert</v>
          </cell>
          <cell r="R3208" t="str">
            <v>Plate Craft green Ø30 cm</v>
          </cell>
          <cell r="T3208">
            <v>1.323</v>
          </cell>
        </row>
        <row r="3209">
          <cell r="A3209">
            <v>6441</v>
          </cell>
          <cell r="B3209" t="str">
            <v>Mietartikel</v>
          </cell>
          <cell r="C3209" t="str">
            <v>Steelite Porzellan</v>
          </cell>
          <cell r="D3209" t="str">
            <v>Teller FreeStyle Craft 37.5 cm blau</v>
          </cell>
          <cell r="F3209">
            <v>1.1000000000000001</v>
          </cell>
          <cell r="G3209">
            <v>0.32</v>
          </cell>
          <cell r="H3209">
            <v>0</v>
          </cell>
          <cell r="I3209">
            <v>45</v>
          </cell>
          <cell r="J3209">
            <v>1300</v>
          </cell>
          <cell r="K3209">
            <v>0.01</v>
          </cell>
          <cell r="M3209" t="str">
            <v>20</v>
          </cell>
          <cell r="N3209" t="str">
            <v>Bord FreeStyle Craft blauw B37.5*D25*H4</v>
          </cell>
          <cell r="P3209" t="str">
            <v>Assiette FreeStyle Craft 37.5 cm bleu</v>
          </cell>
          <cell r="R3209" t="str">
            <v>Plate FreeStyle Craft blue 37.5 cm</v>
          </cell>
          <cell r="T3209">
            <v>3.9375</v>
          </cell>
        </row>
        <row r="3210">
          <cell r="A3210">
            <v>6442</v>
          </cell>
          <cell r="B3210" t="str">
            <v>Mietartikel</v>
          </cell>
          <cell r="C3210" t="str">
            <v>Steelite Porzellan</v>
          </cell>
          <cell r="D3210" t="str">
            <v>Platte rechteckig Craft 37*16.5 cm blau</v>
          </cell>
          <cell r="F3210">
            <v>1.1000000000000001</v>
          </cell>
          <cell r="G3210">
            <v>0.32</v>
          </cell>
          <cell r="H3210">
            <v>0</v>
          </cell>
          <cell r="I3210">
            <v>44</v>
          </cell>
          <cell r="J3210">
            <v>970</v>
          </cell>
          <cell r="K3210">
            <v>0.01</v>
          </cell>
          <cell r="M3210" t="str">
            <v>10</v>
          </cell>
          <cell r="N3210" t="str">
            <v>Schaal rechthoekig Craft blauw B37*D16.5*H2 cm</v>
          </cell>
          <cell r="P3210" t="str">
            <v>Plateau rectangulaire Craft 37*16.5 cm bleu</v>
          </cell>
          <cell r="R3210" t="str">
            <v>Platter rectangular Craft blue 37*16.5 cm</v>
          </cell>
          <cell r="T3210">
            <v>3.9375</v>
          </cell>
        </row>
        <row r="3211">
          <cell r="A3211">
            <v>6443</v>
          </cell>
          <cell r="B3211" t="str">
            <v>Mietartikel</v>
          </cell>
          <cell r="C3211" t="str">
            <v>Steelite Porzellan</v>
          </cell>
          <cell r="D3211" t="str">
            <v>Teller flach FreeStyle Craft 25 cm blau</v>
          </cell>
          <cell r="F3211">
            <v>0.44</v>
          </cell>
          <cell r="G3211">
            <v>0.12</v>
          </cell>
          <cell r="H3211">
            <v>0</v>
          </cell>
          <cell r="I3211">
            <v>28</v>
          </cell>
          <cell r="J3211">
            <v>500</v>
          </cell>
          <cell r="K3211">
            <v>2.0999999999999999E-3</v>
          </cell>
          <cell r="M3211" t="str">
            <v>45</v>
          </cell>
          <cell r="N3211" t="str">
            <v>Bord plat FreeStyle Craft blauw B25*D20.5*H2.5 cm</v>
          </cell>
          <cell r="P3211" t="str">
            <v>Assiette plate FreeStyle Craft 25 cm bleu</v>
          </cell>
          <cell r="R3211" t="str">
            <v>Plate FreeStyle Craft blue 25 cm</v>
          </cell>
          <cell r="T3211">
            <v>1.323</v>
          </cell>
        </row>
        <row r="3212">
          <cell r="A3212">
            <v>6444</v>
          </cell>
          <cell r="B3212" t="str">
            <v>Mietartikel</v>
          </cell>
          <cell r="C3212" t="str">
            <v>Steelite Porzellan</v>
          </cell>
          <cell r="D3212" t="str">
            <v>Teller flach FreeStyle Craft 15.5 cm blau</v>
          </cell>
          <cell r="F3212">
            <v>0.44</v>
          </cell>
          <cell r="G3212">
            <v>0.12</v>
          </cell>
          <cell r="H3212">
            <v>0</v>
          </cell>
          <cell r="I3212">
            <v>13</v>
          </cell>
          <cell r="J3212">
            <v>180</v>
          </cell>
          <cell r="K3212">
            <v>1.1000000000000001E-3</v>
          </cell>
          <cell r="M3212" t="str">
            <v>70</v>
          </cell>
          <cell r="N3212" t="str">
            <v>Bord plat FreeStyle Craft blauw B15.5*D13*H2 cm</v>
          </cell>
          <cell r="P3212" t="str">
            <v>Assiette plate FreeStyle Craft 15.5 cm bleu</v>
          </cell>
          <cell r="R3212" t="str">
            <v>Plate FreeStyle Craft blue 15.5 cm</v>
          </cell>
          <cell r="T3212">
            <v>1.323</v>
          </cell>
        </row>
        <row r="3213">
          <cell r="A3213">
            <v>6445</v>
          </cell>
          <cell r="B3213" t="str">
            <v>Mietartikel</v>
          </cell>
          <cell r="C3213" t="str">
            <v>Steelite Porzellan</v>
          </cell>
          <cell r="D3213" t="str">
            <v>Schüssel Craft 18 cm blau</v>
          </cell>
          <cell r="F3213">
            <v>0.44</v>
          </cell>
          <cell r="G3213">
            <v>0.12</v>
          </cell>
          <cell r="H3213">
            <v>0</v>
          </cell>
          <cell r="I3213">
            <v>18.5</v>
          </cell>
          <cell r="J3213">
            <v>380</v>
          </cell>
          <cell r="K3213">
            <v>4.0000000000000001E-3</v>
          </cell>
          <cell r="M3213" t="str">
            <v>15</v>
          </cell>
          <cell r="N3213" t="str">
            <v>Schaal Craft blauw B18*D14*H6 cm</v>
          </cell>
          <cell r="P3213" t="str">
            <v>Bol Craft 18 cm bleu</v>
          </cell>
          <cell r="R3213" t="str">
            <v>Bowl Craft blue 18 cm</v>
          </cell>
          <cell r="T3213">
            <v>1.323</v>
          </cell>
        </row>
        <row r="3214">
          <cell r="A3214">
            <v>6446</v>
          </cell>
          <cell r="B3214" t="str">
            <v>Mietartikel</v>
          </cell>
          <cell r="C3214" t="str">
            <v>Steelite Porzellan</v>
          </cell>
          <cell r="D3214" t="str">
            <v>Schüssel Craft 13 cm blau</v>
          </cell>
          <cell r="F3214">
            <v>0.44</v>
          </cell>
          <cell r="G3214">
            <v>0.12</v>
          </cell>
          <cell r="H3214">
            <v>0</v>
          </cell>
          <cell r="I3214">
            <v>13</v>
          </cell>
          <cell r="J3214">
            <v>140</v>
          </cell>
          <cell r="K3214">
            <v>6.9999999999999999E-4</v>
          </cell>
          <cell r="M3214" t="str">
            <v>60</v>
          </cell>
          <cell r="N3214" t="str">
            <v>Schaaltje Craft blauw B13*D9,5*H4 cm</v>
          </cell>
          <cell r="P3214" t="str">
            <v>Bol Craft 13 cm bleu</v>
          </cell>
          <cell r="R3214" t="str">
            <v>Bowl Craft blue 13 cm</v>
          </cell>
          <cell r="T3214">
            <v>1.323</v>
          </cell>
        </row>
        <row r="3215">
          <cell r="A3215">
            <v>6447</v>
          </cell>
          <cell r="B3215" t="str">
            <v>Mietartikel</v>
          </cell>
          <cell r="C3215" t="str">
            <v>Steelite Porzellan</v>
          </cell>
          <cell r="D3215" t="str">
            <v>Teller tief Craft Ø25 cm blau</v>
          </cell>
          <cell r="F3215">
            <v>0.44</v>
          </cell>
          <cell r="G3215">
            <v>0.12</v>
          </cell>
          <cell r="H3215">
            <v>0</v>
          </cell>
          <cell r="I3215">
            <v>24</v>
          </cell>
          <cell r="J3215">
            <v>800</v>
          </cell>
          <cell r="K3215">
            <v>2.5000000000000001E-3</v>
          </cell>
          <cell r="M3215" t="str">
            <v>30</v>
          </cell>
          <cell r="N3215" t="str">
            <v>Bord diep Craft blauw Ø25 cm H2,5 cm</v>
          </cell>
          <cell r="P3215" t="str">
            <v>Assiette creuse Craft Ø25 cm bleu</v>
          </cell>
          <cell r="R3215" t="str">
            <v>Plate deep Craft blue Ø25 cm</v>
          </cell>
          <cell r="T3215">
            <v>1.323</v>
          </cell>
        </row>
        <row r="3216">
          <cell r="A3216">
            <v>6448</v>
          </cell>
          <cell r="B3216" t="str">
            <v>Mietartikel</v>
          </cell>
          <cell r="C3216" t="str">
            <v>Steelite Porzellan</v>
          </cell>
          <cell r="D3216" t="str">
            <v>Teller flach Craft Ø30 cm blau</v>
          </cell>
          <cell r="F3216">
            <v>0.44</v>
          </cell>
          <cell r="G3216">
            <v>0.12</v>
          </cell>
          <cell r="H3216">
            <v>0</v>
          </cell>
          <cell r="I3216">
            <v>24</v>
          </cell>
          <cell r="J3216">
            <v>700</v>
          </cell>
          <cell r="K3216">
            <v>2E-3</v>
          </cell>
          <cell r="M3216" t="str">
            <v>20</v>
          </cell>
          <cell r="N3216" t="str">
            <v>Bord plat Craft blauw Ø30 cm H3 cm</v>
          </cell>
          <cell r="P3216" t="str">
            <v>Assiette plate Craft Ø30 cm bleu</v>
          </cell>
          <cell r="R3216" t="str">
            <v>Plate Craft blue Ø30 cm</v>
          </cell>
          <cell r="T3216">
            <v>1.323</v>
          </cell>
        </row>
        <row r="3217">
          <cell r="A3217">
            <v>6451</v>
          </cell>
          <cell r="B3217" t="str">
            <v>Mietartikel</v>
          </cell>
          <cell r="C3217" t="str">
            <v>Steelite Porzellan</v>
          </cell>
          <cell r="D3217" t="str">
            <v>Teller FreeStyle Craft 37.5 cm grau</v>
          </cell>
          <cell r="F3217">
            <v>1.1000000000000001</v>
          </cell>
          <cell r="G3217">
            <v>0.32</v>
          </cell>
          <cell r="H3217">
            <v>0</v>
          </cell>
          <cell r="I3217">
            <v>45</v>
          </cell>
          <cell r="J3217">
            <v>1300</v>
          </cell>
          <cell r="K3217">
            <v>0.01</v>
          </cell>
          <cell r="M3217" t="str">
            <v>20</v>
          </cell>
          <cell r="N3217" t="str">
            <v>Bord FreeStyle Craft grijs B37.5*D25*H4</v>
          </cell>
          <cell r="P3217" t="str">
            <v>Assiette FreeStyle Craft 37.5 cm gris</v>
          </cell>
          <cell r="R3217" t="str">
            <v>Plate FreeStyle Craft grey 37.5 cm</v>
          </cell>
          <cell r="T3217">
            <v>3.9375</v>
          </cell>
        </row>
        <row r="3218">
          <cell r="A3218">
            <v>6452</v>
          </cell>
          <cell r="B3218" t="str">
            <v>Mietartikel</v>
          </cell>
          <cell r="C3218" t="str">
            <v>Steelite Porzellan</v>
          </cell>
          <cell r="D3218" t="str">
            <v>Platte rechteckig Craft 37*16.5 cm grau</v>
          </cell>
          <cell r="F3218">
            <v>1.1000000000000001</v>
          </cell>
          <cell r="G3218">
            <v>0.32</v>
          </cell>
          <cell r="H3218">
            <v>0</v>
          </cell>
          <cell r="I3218">
            <v>44</v>
          </cell>
          <cell r="J3218">
            <v>970</v>
          </cell>
          <cell r="K3218">
            <v>0.01</v>
          </cell>
          <cell r="M3218" t="str">
            <v>10</v>
          </cell>
          <cell r="N3218" t="str">
            <v>Schaal rechthoekig Craft grijs B37*D16.5*H2 cm</v>
          </cell>
          <cell r="P3218" t="str">
            <v>Plateau rectangulaire Craft 37*16.5 cm gris</v>
          </cell>
          <cell r="R3218" t="str">
            <v>Platter rectangular Craft grey 37*16.5 cm</v>
          </cell>
          <cell r="T3218">
            <v>3.9375</v>
          </cell>
        </row>
        <row r="3219">
          <cell r="A3219">
            <v>6453</v>
          </cell>
          <cell r="B3219" t="str">
            <v>Mietartikel</v>
          </cell>
          <cell r="C3219" t="str">
            <v>Steelite Porzellan</v>
          </cell>
          <cell r="D3219" t="str">
            <v>Teller flach FreeStyle Craft 25 cm grau</v>
          </cell>
          <cell r="F3219">
            <v>0.44</v>
          </cell>
          <cell r="G3219">
            <v>0.12</v>
          </cell>
          <cell r="H3219">
            <v>0</v>
          </cell>
          <cell r="I3219">
            <v>28</v>
          </cell>
          <cell r="J3219">
            <v>500</v>
          </cell>
          <cell r="K3219">
            <v>2.0999999999999999E-3</v>
          </cell>
          <cell r="M3219" t="str">
            <v>45</v>
          </cell>
          <cell r="N3219" t="str">
            <v>Bord plat FreeStyle Craft grijs B25*D20.5*H2.5 cm</v>
          </cell>
          <cell r="P3219" t="str">
            <v>Assiette plate FreeStyle Craft 25 cm gris</v>
          </cell>
          <cell r="R3219" t="str">
            <v>Plate FreeStyle Craft grey 25 cm</v>
          </cell>
          <cell r="T3219">
            <v>1.323</v>
          </cell>
        </row>
        <row r="3220">
          <cell r="A3220">
            <v>6454</v>
          </cell>
          <cell r="B3220" t="str">
            <v>Mietartikel</v>
          </cell>
          <cell r="C3220" t="str">
            <v>Steelite Porzellan</v>
          </cell>
          <cell r="D3220" t="str">
            <v>Teller flach FreeStyle Craft 15.5 cm grau</v>
          </cell>
          <cell r="F3220">
            <v>0.44</v>
          </cell>
          <cell r="G3220">
            <v>0.12</v>
          </cell>
          <cell r="H3220">
            <v>0</v>
          </cell>
          <cell r="I3220">
            <v>13</v>
          </cell>
          <cell r="J3220">
            <v>180</v>
          </cell>
          <cell r="K3220">
            <v>1.1000000000000001E-3</v>
          </cell>
          <cell r="M3220" t="str">
            <v>70</v>
          </cell>
          <cell r="N3220" t="str">
            <v>Bord plat FreeStyle Craft grijs B15.5*D13*H2 cm</v>
          </cell>
          <cell r="P3220" t="str">
            <v>Assiette plate FreeStyle Craft 15.5 cm gris</v>
          </cell>
          <cell r="R3220" t="str">
            <v>Plate FreeStyle Craft grey 15.5 cm</v>
          </cell>
          <cell r="T3220">
            <v>1.323</v>
          </cell>
        </row>
        <row r="3221">
          <cell r="A3221">
            <v>6455</v>
          </cell>
          <cell r="B3221" t="str">
            <v>Mietartikel</v>
          </cell>
          <cell r="C3221" t="str">
            <v>Steelite Porzellan</v>
          </cell>
          <cell r="D3221" t="str">
            <v>Schüssel Craft 18 cm grau</v>
          </cell>
          <cell r="F3221">
            <v>0.44</v>
          </cell>
          <cell r="G3221">
            <v>0.12</v>
          </cell>
          <cell r="H3221">
            <v>0</v>
          </cell>
          <cell r="I3221">
            <v>18.5</v>
          </cell>
          <cell r="J3221">
            <v>380</v>
          </cell>
          <cell r="K3221">
            <v>4.0000000000000001E-3</v>
          </cell>
          <cell r="M3221" t="str">
            <v>15</v>
          </cell>
          <cell r="N3221" t="str">
            <v>Schaal Craft grijs B18*D14*H6 cm</v>
          </cell>
          <cell r="P3221" t="str">
            <v>Bol Craft 18 cm gris</v>
          </cell>
          <cell r="R3221" t="str">
            <v>Bowl Craft grey 18 cm</v>
          </cell>
          <cell r="T3221">
            <v>1.323</v>
          </cell>
        </row>
        <row r="3222">
          <cell r="A3222">
            <v>6456</v>
          </cell>
          <cell r="B3222" t="str">
            <v>Mietartikel</v>
          </cell>
          <cell r="C3222" t="str">
            <v>Steelite Porzellan</v>
          </cell>
          <cell r="D3222" t="str">
            <v>Schüssel Craft 13 cm grau</v>
          </cell>
          <cell r="F3222">
            <v>0.44</v>
          </cell>
          <cell r="G3222">
            <v>0.12</v>
          </cell>
          <cell r="H3222">
            <v>0</v>
          </cell>
          <cell r="I3222">
            <v>13</v>
          </cell>
          <cell r="J3222">
            <v>140</v>
          </cell>
          <cell r="K3222">
            <v>6.9999999999999999E-4</v>
          </cell>
          <cell r="M3222" t="str">
            <v>60</v>
          </cell>
          <cell r="N3222" t="str">
            <v>Schaaltje Craft grijs B13*D9,5*H4 cm</v>
          </cell>
          <cell r="P3222" t="str">
            <v>Bol Craft 13 cm gris</v>
          </cell>
          <cell r="R3222" t="str">
            <v>Bowl Craft grey 13 cm</v>
          </cell>
          <cell r="T3222">
            <v>1.323</v>
          </cell>
        </row>
        <row r="3223">
          <cell r="A3223">
            <v>6457</v>
          </cell>
          <cell r="B3223" t="str">
            <v>Mietartikel</v>
          </cell>
          <cell r="C3223" t="str">
            <v>Steelite Porzellan</v>
          </cell>
          <cell r="D3223" t="str">
            <v>Teller tief Craft Ø25 cm grau</v>
          </cell>
          <cell r="F3223">
            <v>0.44</v>
          </cell>
          <cell r="G3223">
            <v>0.12</v>
          </cell>
          <cell r="H3223">
            <v>0</v>
          </cell>
          <cell r="I3223">
            <v>24</v>
          </cell>
          <cell r="J3223">
            <v>800</v>
          </cell>
          <cell r="K3223">
            <v>2.5000000000000001E-3</v>
          </cell>
          <cell r="M3223" t="str">
            <v>30</v>
          </cell>
          <cell r="N3223" t="str">
            <v>Bord diep Craft grijs Ø25 cm H2,5 cm</v>
          </cell>
          <cell r="P3223" t="str">
            <v>Assiette creuse Craft Ø25 cm gris</v>
          </cell>
          <cell r="R3223" t="str">
            <v>Plate deep Craft grey Ø25 cm</v>
          </cell>
          <cell r="T3223">
            <v>1.323</v>
          </cell>
        </row>
        <row r="3224">
          <cell r="A3224">
            <v>6458</v>
          </cell>
          <cell r="B3224" t="str">
            <v>Mietartikel</v>
          </cell>
          <cell r="C3224" t="str">
            <v>Steelite Porzellan</v>
          </cell>
          <cell r="D3224" t="str">
            <v>Teller flach Craft Ø30 cm grau</v>
          </cell>
          <cell r="F3224">
            <v>0.44</v>
          </cell>
          <cell r="G3224">
            <v>0.12</v>
          </cell>
          <cell r="H3224">
            <v>0</v>
          </cell>
          <cell r="I3224">
            <v>24</v>
          </cell>
          <cell r="J3224">
            <v>700</v>
          </cell>
          <cell r="K3224">
            <v>2E-3</v>
          </cell>
          <cell r="M3224" t="str">
            <v>20</v>
          </cell>
          <cell r="N3224" t="str">
            <v>Bord plat Craft grijs Ø30 cm H3 cm</v>
          </cell>
          <cell r="P3224" t="str">
            <v>Assiette plate Craft Ø30 cm gris</v>
          </cell>
          <cell r="R3224" t="str">
            <v>Plate Craft grey Ø30 cm</v>
          </cell>
          <cell r="T3224">
            <v>1.323</v>
          </cell>
        </row>
        <row r="3225">
          <cell r="A3225">
            <v>6461</v>
          </cell>
          <cell r="B3225" t="str">
            <v>Mietartikel</v>
          </cell>
          <cell r="C3225" t="str">
            <v>Steelite Porzellan</v>
          </cell>
          <cell r="D3225" t="str">
            <v>Teller FreeStyle Craft 37.5 cm weiß</v>
          </cell>
          <cell r="F3225">
            <v>1.1000000000000001</v>
          </cell>
          <cell r="G3225">
            <v>0.32</v>
          </cell>
          <cell r="H3225">
            <v>0</v>
          </cell>
          <cell r="I3225">
            <v>45</v>
          </cell>
          <cell r="J3225">
            <v>1300</v>
          </cell>
          <cell r="K3225">
            <v>0.01</v>
          </cell>
          <cell r="M3225" t="str">
            <v>20</v>
          </cell>
          <cell r="N3225" t="str">
            <v>Bord FreeStyle Craft wit 37.5 cm</v>
          </cell>
          <cell r="P3225" t="str">
            <v>Assiette FreeStyle Craft 37.5 cm blanc</v>
          </cell>
          <cell r="R3225" t="str">
            <v>Plate FreeStyle Craft white 37.5 cm</v>
          </cell>
          <cell r="T3225">
            <v>3.9375</v>
          </cell>
        </row>
        <row r="3226">
          <cell r="A3226">
            <v>6462</v>
          </cell>
          <cell r="B3226" t="str">
            <v>Mietartikel</v>
          </cell>
          <cell r="C3226" t="str">
            <v>Steelite Porzellan</v>
          </cell>
          <cell r="D3226" t="str">
            <v>Platte rechteckig Craft 37*16.5 cm weiß</v>
          </cell>
          <cell r="F3226">
            <v>1.1000000000000001</v>
          </cell>
          <cell r="G3226">
            <v>0.32</v>
          </cell>
          <cell r="H3226">
            <v>0</v>
          </cell>
          <cell r="I3226">
            <v>44</v>
          </cell>
          <cell r="J3226">
            <v>970</v>
          </cell>
          <cell r="K3226">
            <v>0.01</v>
          </cell>
          <cell r="M3226" t="str">
            <v>10</v>
          </cell>
          <cell r="N3226" t="str">
            <v>Schaal rechthoekig Craft wit B37*D16.5*H2 cm</v>
          </cell>
          <cell r="P3226" t="str">
            <v>Plateau rectangulaire Craft 37*16.5 cm blanc</v>
          </cell>
          <cell r="R3226" t="str">
            <v>Platter rectangular Craft white 37*16.5 cm</v>
          </cell>
          <cell r="T3226">
            <v>3.9375</v>
          </cell>
        </row>
        <row r="3227">
          <cell r="A3227">
            <v>6463</v>
          </cell>
          <cell r="B3227" t="str">
            <v>Mietartikel</v>
          </cell>
          <cell r="C3227" t="str">
            <v>Steelite Porzellan</v>
          </cell>
          <cell r="D3227" t="str">
            <v>Teller flach FreeStyle Craft 25 cm weiß</v>
          </cell>
          <cell r="F3227">
            <v>0.44</v>
          </cell>
          <cell r="G3227">
            <v>0.12</v>
          </cell>
          <cell r="H3227">
            <v>0</v>
          </cell>
          <cell r="I3227">
            <v>28</v>
          </cell>
          <cell r="J3227">
            <v>500</v>
          </cell>
          <cell r="K3227">
            <v>2.0999999999999999E-3</v>
          </cell>
          <cell r="M3227" t="str">
            <v>45</v>
          </cell>
          <cell r="N3227" t="str">
            <v>Bord plat FreeStyle Craft wit B25*D20.5*H2.5 cm</v>
          </cell>
          <cell r="P3227" t="str">
            <v>Assiette plate FreeStyle Craft 25 cm blanc</v>
          </cell>
          <cell r="R3227" t="str">
            <v>Plate FreeStyle Craft white 25 cm</v>
          </cell>
          <cell r="T3227">
            <v>1.323</v>
          </cell>
        </row>
        <row r="3228">
          <cell r="A3228">
            <v>6464</v>
          </cell>
          <cell r="B3228" t="str">
            <v>Mietartikel</v>
          </cell>
          <cell r="C3228" t="str">
            <v>Steelite Porzellan</v>
          </cell>
          <cell r="D3228" t="str">
            <v>Teller flach FreeStyle Craft 15.5 cm weiß</v>
          </cell>
          <cell r="F3228">
            <v>0.44</v>
          </cell>
          <cell r="G3228">
            <v>0.12</v>
          </cell>
          <cell r="H3228">
            <v>0</v>
          </cell>
          <cell r="I3228">
            <v>13</v>
          </cell>
          <cell r="J3228">
            <v>180</v>
          </cell>
          <cell r="K3228">
            <v>1.1000000000000001E-3</v>
          </cell>
          <cell r="M3228" t="str">
            <v>70</v>
          </cell>
          <cell r="N3228" t="str">
            <v>Bord plat FreeStyle Craft wit B15.5*D13*H2 cm</v>
          </cell>
          <cell r="P3228" t="str">
            <v>Assiette plate FreeStyle Craft 15.5 cm blanc</v>
          </cell>
          <cell r="R3228" t="str">
            <v>Plate FreeStyle Craft white 15.5 cm</v>
          </cell>
          <cell r="T3228">
            <v>1.323</v>
          </cell>
        </row>
        <row r="3229">
          <cell r="A3229">
            <v>6465</v>
          </cell>
          <cell r="B3229" t="str">
            <v>Mietartikel</v>
          </cell>
          <cell r="C3229" t="str">
            <v>Steelite Porzellan</v>
          </cell>
          <cell r="D3229" t="str">
            <v>Schüssel Craft 18 cm weiß</v>
          </cell>
          <cell r="F3229">
            <v>0.44</v>
          </cell>
          <cell r="G3229">
            <v>0.12</v>
          </cell>
          <cell r="H3229">
            <v>0</v>
          </cell>
          <cell r="I3229">
            <v>18.5</v>
          </cell>
          <cell r="J3229">
            <v>380</v>
          </cell>
          <cell r="K3229">
            <v>4.0000000000000001E-3</v>
          </cell>
          <cell r="M3229" t="str">
            <v>15</v>
          </cell>
          <cell r="N3229" t="str">
            <v>Schaal Craft wit B18*D14*H6 cm</v>
          </cell>
          <cell r="P3229" t="str">
            <v>Bol Craft 18 cm blanc</v>
          </cell>
          <cell r="R3229" t="str">
            <v>Bowl Craft white 18 cm</v>
          </cell>
          <cell r="T3229">
            <v>1.323</v>
          </cell>
        </row>
        <row r="3230">
          <cell r="A3230">
            <v>6466</v>
          </cell>
          <cell r="B3230" t="str">
            <v>Mietartikel</v>
          </cell>
          <cell r="C3230" t="str">
            <v>Steelite Porzellan</v>
          </cell>
          <cell r="D3230" t="str">
            <v>Schüssel Craft 13 cm weiß</v>
          </cell>
          <cell r="F3230">
            <v>0.44</v>
          </cell>
          <cell r="G3230">
            <v>0.12</v>
          </cell>
          <cell r="H3230">
            <v>0</v>
          </cell>
          <cell r="I3230">
            <v>13</v>
          </cell>
          <cell r="J3230">
            <v>140</v>
          </cell>
          <cell r="K3230">
            <v>6.9999999999999999E-4</v>
          </cell>
          <cell r="M3230" t="str">
            <v>60</v>
          </cell>
          <cell r="N3230" t="str">
            <v>Schaaltje Craft wit B13*D9,5*H4 cm</v>
          </cell>
          <cell r="P3230" t="str">
            <v>Bol Craft 13 cm blanc</v>
          </cell>
          <cell r="R3230" t="str">
            <v>Bowl Craft white 13 cm</v>
          </cell>
          <cell r="T3230">
            <v>1.323</v>
          </cell>
        </row>
        <row r="3231">
          <cell r="A3231">
            <v>6467</v>
          </cell>
          <cell r="B3231" t="str">
            <v>Mietartikel</v>
          </cell>
          <cell r="C3231" t="str">
            <v>Steelite Porzellan</v>
          </cell>
          <cell r="D3231" t="str">
            <v>Teller tief Craft Ø25 cm weiß</v>
          </cell>
          <cell r="F3231">
            <v>0.44</v>
          </cell>
          <cell r="G3231">
            <v>0.12</v>
          </cell>
          <cell r="H3231">
            <v>0</v>
          </cell>
          <cell r="I3231">
            <v>24</v>
          </cell>
          <cell r="J3231">
            <v>800</v>
          </cell>
          <cell r="K3231">
            <v>2.5000000000000001E-3</v>
          </cell>
          <cell r="M3231" t="str">
            <v>30</v>
          </cell>
          <cell r="N3231" t="str">
            <v>Bord diep Craft wit Ø25 cm H2,5 cm</v>
          </cell>
          <cell r="P3231" t="str">
            <v>Assiette creuse Craft Ø25 cm blanc</v>
          </cell>
          <cell r="R3231" t="str">
            <v>Plate deep Craft white Ø25 cm</v>
          </cell>
          <cell r="T3231">
            <v>1.323</v>
          </cell>
        </row>
        <row r="3232">
          <cell r="A3232">
            <v>6468</v>
          </cell>
          <cell r="B3232" t="str">
            <v>Mietartikel</v>
          </cell>
          <cell r="C3232" t="str">
            <v>Steelite Porzellan</v>
          </cell>
          <cell r="D3232" t="str">
            <v>Teller flach Craft Ø30 cm weiß</v>
          </cell>
          <cell r="F3232">
            <v>0.44</v>
          </cell>
          <cell r="G3232">
            <v>0.12</v>
          </cell>
          <cell r="H3232">
            <v>0</v>
          </cell>
          <cell r="I3232">
            <v>24</v>
          </cell>
          <cell r="J3232">
            <v>700</v>
          </cell>
          <cell r="K3232">
            <v>2E-3</v>
          </cell>
          <cell r="M3232" t="str">
            <v>20</v>
          </cell>
          <cell r="N3232" t="str">
            <v>Bord plat Craft wit Ø30 cm H3 cm</v>
          </cell>
          <cell r="P3232" t="str">
            <v>Assiette plate Craft Ø30 cm blanc</v>
          </cell>
          <cell r="R3232" t="str">
            <v>Plate Craft white Ø30 cm</v>
          </cell>
          <cell r="T3232">
            <v>1.323</v>
          </cell>
        </row>
        <row r="3233">
          <cell r="A3233">
            <v>6481</v>
          </cell>
          <cell r="B3233" t="str">
            <v>Mietartikel</v>
          </cell>
          <cell r="C3233" t="str">
            <v>Vorlegebesteck</v>
          </cell>
          <cell r="D3233" t="str">
            <v>Servierlöffel Fresh schwarz L29 cm</v>
          </cell>
          <cell r="F3233">
            <v>1.8</v>
          </cell>
          <cell r="G3233">
            <v>0.15</v>
          </cell>
          <cell r="H3233">
            <v>0</v>
          </cell>
          <cell r="I3233">
            <v>24.2</v>
          </cell>
          <cell r="J3233">
            <v>100</v>
          </cell>
          <cell r="K3233">
            <v>2.5000000000000001E-3</v>
          </cell>
          <cell r="N3233" t="str">
            <v>Opscheplepel Fresh (zwart) L29 cm</v>
          </cell>
          <cell r="P3233" t="str">
            <v>Cuiller de service Fresh (noir) L29 cm</v>
          </cell>
          <cell r="R3233" t="str">
            <v>Serving spoon Fresh (black) L29 cm</v>
          </cell>
          <cell r="T3233">
            <v>4.2</v>
          </cell>
        </row>
        <row r="3234">
          <cell r="A3234">
            <v>6482</v>
          </cell>
          <cell r="B3234" t="str">
            <v>Mietartikel</v>
          </cell>
          <cell r="C3234" t="str">
            <v>Vorlegebesteck</v>
          </cell>
          <cell r="D3234" t="str">
            <v>Serviergabel Fresh schwarz L29 cm</v>
          </cell>
          <cell r="F3234">
            <v>1.8</v>
          </cell>
          <cell r="G3234">
            <v>0.15</v>
          </cell>
          <cell r="H3234">
            <v>0</v>
          </cell>
          <cell r="I3234">
            <v>24.2</v>
          </cell>
          <cell r="J3234">
            <v>50</v>
          </cell>
          <cell r="K3234">
            <v>2.5000000000000001E-3</v>
          </cell>
          <cell r="N3234" t="str">
            <v>Opschepvork Fresh (zwart) L29 cm</v>
          </cell>
          <cell r="P3234" t="str">
            <v>Fourchette de service Fresh (noir) L29 cm</v>
          </cell>
          <cell r="R3234" t="str">
            <v>Serving fork Fresh (black) L29 cm</v>
          </cell>
          <cell r="T3234">
            <v>4.2</v>
          </cell>
        </row>
        <row r="3235">
          <cell r="A3235">
            <v>6483</v>
          </cell>
          <cell r="B3235" t="str">
            <v>Mietartikel</v>
          </cell>
          <cell r="C3235" t="str">
            <v>Vorlegebesteck</v>
          </cell>
          <cell r="D3235" t="str">
            <v>Salatgabel Fresh L32 cm</v>
          </cell>
          <cell r="F3235">
            <v>1.8</v>
          </cell>
          <cell r="G3235">
            <v>0.15</v>
          </cell>
          <cell r="H3235">
            <v>0</v>
          </cell>
          <cell r="I3235">
            <v>24.2</v>
          </cell>
          <cell r="J3235">
            <v>150</v>
          </cell>
          <cell r="K3235">
            <v>2.5000000000000001E-3</v>
          </cell>
          <cell r="N3235" t="str">
            <v>Saladevork Fresh L32 cm</v>
          </cell>
          <cell r="P3235" t="str">
            <v>Fourchette pour salade Fresh L32 cm</v>
          </cell>
          <cell r="R3235" t="str">
            <v>Salad fork Fresh L32 cm</v>
          </cell>
          <cell r="T3235">
            <v>4.2</v>
          </cell>
        </row>
        <row r="3236">
          <cell r="A3236">
            <v>6484</v>
          </cell>
          <cell r="B3236" t="str">
            <v>Mietartikel</v>
          </cell>
          <cell r="C3236" t="str">
            <v>Vorlegebesteck</v>
          </cell>
          <cell r="D3236" t="str">
            <v>Salatlöffel Fresh L32 cm</v>
          </cell>
          <cell r="F3236">
            <v>1.8</v>
          </cell>
          <cell r="G3236">
            <v>0.15</v>
          </cell>
          <cell r="H3236">
            <v>0</v>
          </cell>
          <cell r="I3236">
            <v>24.2</v>
          </cell>
          <cell r="J3236">
            <v>150</v>
          </cell>
          <cell r="K3236">
            <v>2.5000000000000001E-3</v>
          </cell>
          <cell r="N3236" t="str">
            <v>Saladelepel Fresh L32 cm</v>
          </cell>
          <cell r="P3236" t="str">
            <v>Cuiller pour salade Fresh L32 cm</v>
          </cell>
          <cell r="R3236" t="str">
            <v>Salad spoon Fresh L32 cm</v>
          </cell>
          <cell r="T3236">
            <v>4.2</v>
          </cell>
        </row>
        <row r="3237">
          <cell r="A3237">
            <v>6485</v>
          </cell>
          <cell r="B3237" t="str">
            <v>Mietartikel</v>
          </cell>
          <cell r="C3237" t="str">
            <v>Vorlegebesteck</v>
          </cell>
          <cell r="D3237" t="str">
            <v>Servierlöffel Fresh L22 cm</v>
          </cell>
          <cell r="F3237">
            <v>1.8</v>
          </cell>
          <cell r="G3237">
            <v>0.15</v>
          </cell>
          <cell r="H3237">
            <v>0</v>
          </cell>
          <cell r="I3237">
            <v>17.600000000000001</v>
          </cell>
          <cell r="J3237">
            <v>100</v>
          </cell>
          <cell r="K3237">
            <v>2.5000000000000001E-3</v>
          </cell>
          <cell r="N3237" t="str">
            <v>Opscheplepel Fresh L22 cm</v>
          </cell>
          <cell r="P3237" t="str">
            <v>Cuiller de service Fresh L22 cm</v>
          </cell>
          <cell r="R3237" t="str">
            <v>Serving spoon Fresh L22 cm</v>
          </cell>
          <cell r="T3237">
            <v>4.2</v>
          </cell>
        </row>
        <row r="3238">
          <cell r="A3238">
            <v>6486</v>
          </cell>
          <cell r="B3238" t="str">
            <v>Mietartikel</v>
          </cell>
          <cell r="C3238" t="str">
            <v>Vorlegebesteck</v>
          </cell>
          <cell r="D3238" t="str">
            <v>Pastaheber Fresh L22 cm</v>
          </cell>
          <cell r="F3238">
            <v>1.8</v>
          </cell>
          <cell r="G3238">
            <v>0.15</v>
          </cell>
          <cell r="H3238">
            <v>0</v>
          </cell>
          <cell r="I3238">
            <v>20.9</v>
          </cell>
          <cell r="J3238">
            <v>100</v>
          </cell>
          <cell r="K3238">
            <v>2.5000000000000001E-3</v>
          </cell>
          <cell r="N3238" t="str">
            <v>Pasta opscheplepel Fresh L22 cm</v>
          </cell>
          <cell r="P3238" t="str">
            <v>Cuiller à pâtes Fresh 22 cm</v>
          </cell>
          <cell r="R3238" t="str">
            <v>Pasta server Fresh L22 cm</v>
          </cell>
          <cell r="T3238">
            <v>4.2</v>
          </cell>
        </row>
        <row r="3239">
          <cell r="A3239">
            <v>6487</v>
          </cell>
          <cell r="B3239" t="str">
            <v>Mietartikel</v>
          </cell>
          <cell r="C3239" t="str">
            <v>Vorlegebesteck</v>
          </cell>
          <cell r="D3239" t="str">
            <v>Spaghetti-Zange Fresh L23 cm</v>
          </cell>
          <cell r="F3239">
            <v>1.1000000000000001</v>
          </cell>
          <cell r="G3239">
            <v>0.15</v>
          </cell>
          <cell r="H3239">
            <v>0</v>
          </cell>
          <cell r="I3239">
            <v>21.8</v>
          </cell>
          <cell r="J3239">
            <v>100</v>
          </cell>
          <cell r="K3239">
            <v>2.5000000000000001E-3</v>
          </cell>
          <cell r="N3239" t="str">
            <v>Spaghetti tang Fresh L23 cm</v>
          </cell>
          <cell r="P3239" t="str">
            <v>Pince Spaghetti Fresh L23 cm</v>
          </cell>
          <cell r="R3239" t="str">
            <v>Spaghetti tongs Fresh L23 cm</v>
          </cell>
          <cell r="T3239">
            <v>4.2</v>
          </cell>
        </row>
        <row r="3240">
          <cell r="A3240">
            <v>6488</v>
          </cell>
          <cell r="B3240" t="str">
            <v>Mietartikel</v>
          </cell>
          <cell r="C3240" t="str">
            <v>Vorlegebesteck</v>
          </cell>
          <cell r="D3240" t="str">
            <v>Anti-Pasti-Zange Fresh L18 cm</v>
          </cell>
          <cell r="F3240">
            <v>1.1000000000000001</v>
          </cell>
          <cell r="G3240">
            <v>0.15</v>
          </cell>
          <cell r="H3240">
            <v>0</v>
          </cell>
          <cell r="I3240">
            <v>14.3</v>
          </cell>
          <cell r="J3240">
            <v>30</v>
          </cell>
          <cell r="K3240">
            <v>2.5000000000000001E-3</v>
          </cell>
          <cell r="N3240" t="str">
            <v>Anti-pasti-tang Fresh L18 cm / B25 mm</v>
          </cell>
          <cell r="P3240" t="str">
            <v>Pince Anti-Pasti Fresh L18 cm / LA25 mm</v>
          </cell>
          <cell r="R3240" t="str">
            <v>Anti-pasti-tongs Fresh L18 cm / B25 mm</v>
          </cell>
          <cell r="T3240">
            <v>4.2</v>
          </cell>
        </row>
        <row r="3241">
          <cell r="A3241">
            <v>6490</v>
          </cell>
          <cell r="B3241" t="str">
            <v>Mietartikel</v>
          </cell>
          <cell r="C3241" t="str">
            <v>Besteck RT 38 Hepp Lento</v>
          </cell>
          <cell r="D3241" t="str">
            <v>Göffel RT 28 17cm</v>
          </cell>
          <cell r="F3241">
            <v>0.3</v>
          </cell>
          <cell r="G3241">
            <v>0.09</v>
          </cell>
          <cell r="H3241">
            <v>0</v>
          </cell>
          <cell r="I3241">
            <v>3.5</v>
          </cell>
          <cell r="J3241">
            <v>80</v>
          </cell>
          <cell r="K3241">
            <v>3.0000000000000001E-3</v>
          </cell>
          <cell r="N3241" t="str">
            <v>Spork RT 28 17cm</v>
          </cell>
          <cell r="P3241" t="str">
            <v>Cuiller/Fourchette RT 28 17cm</v>
          </cell>
          <cell r="R3241" t="str">
            <v>Spork RT 28 17cm</v>
          </cell>
          <cell r="T3241">
            <v>0.99750000000000005</v>
          </cell>
        </row>
        <row r="3242">
          <cell r="A3242">
            <v>6491</v>
          </cell>
          <cell r="B3242" t="str">
            <v>Mietartikel</v>
          </cell>
          <cell r="C3242" t="str">
            <v>Besteck RT 38 Hepp Lento</v>
          </cell>
          <cell r="D3242" t="str">
            <v>Messer RT 28 18cm</v>
          </cell>
          <cell r="F3242">
            <v>0.3</v>
          </cell>
          <cell r="G3242">
            <v>0.09</v>
          </cell>
          <cell r="H3242">
            <v>0</v>
          </cell>
          <cell r="I3242">
            <v>3.75</v>
          </cell>
          <cell r="J3242">
            <v>135</v>
          </cell>
          <cell r="K3242">
            <v>3.0000000000000001E-3</v>
          </cell>
          <cell r="N3242" t="str">
            <v>Mes RT 28 18cm</v>
          </cell>
          <cell r="P3242" t="str">
            <v>Couteau RT 28 18cm</v>
          </cell>
          <cell r="R3242" t="str">
            <v>Knife RT 28 18cm</v>
          </cell>
          <cell r="T3242">
            <v>0.99750000000000005</v>
          </cell>
        </row>
        <row r="3243">
          <cell r="A3243">
            <v>6492</v>
          </cell>
          <cell r="B3243" t="str">
            <v>Mietartikel</v>
          </cell>
          <cell r="C3243" t="str">
            <v>Besteck RT 38 Hepp Lento</v>
          </cell>
          <cell r="D3243" t="str">
            <v>Gabel RT 28 17cm</v>
          </cell>
          <cell r="F3243">
            <v>0.3</v>
          </cell>
          <cell r="G3243">
            <v>0.09</v>
          </cell>
          <cell r="H3243">
            <v>0</v>
          </cell>
          <cell r="I3243">
            <v>3.5</v>
          </cell>
          <cell r="J3243">
            <v>80</v>
          </cell>
          <cell r="K3243">
            <v>3.0000000000000001E-3</v>
          </cell>
          <cell r="N3243" t="str">
            <v>Vork RT 28 17cm</v>
          </cell>
          <cell r="P3243" t="str">
            <v>Fourchette RT 28 17cm</v>
          </cell>
          <cell r="R3243" t="str">
            <v>Fork RT 28 17cm</v>
          </cell>
          <cell r="T3243">
            <v>0.99750000000000005</v>
          </cell>
        </row>
        <row r="3244">
          <cell r="A3244">
            <v>6501</v>
          </cell>
          <cell r="B3244" t="str">
            <v>Mietartikel</v>
          </cell>
          <cell r="C3244" t="str">
            <v>Campania Glas Vista Alegre</v>
          </cell>
          <cell r="D3244" t="str">
            <v>Pokal Campania klar 31 cl H15 cm</v>
          </cell>
          <cell r="F3244">
            <v>0.53</v>
          </cell>
          <cell r="G3244">
            <v>0.12</v>
          </cell>
          <cell r="H3244">
            <v>0</v>
          </cell>
          <cell r="I3244">
            <v>7</v>
          </cell>
          <cell r="J3244">
            <v>300</v>
          </cell>
          <cell r="K3244">
            <v>3.0000000000000001E-3</v>
          </cell>
          <cell r="M3244" t="str">
            <v>25</v>
          </cell>
          <cell r="N3244" t="str">
            <v>Goblet Campania helder 31 cl H15 cm</v>
          </cell>
          <cell r="P3244" t="str">
            <v>Verre à eau Campania clair 31 cl H15 cm</v>
          </cell>
          <cell r="R3244" t="str">
            <v>Goblet Campania clear 31 cl H15 cm</v>
          </cell>
          <cell r="T3244">
            <v>1.323</v>
          </cell>
        </row>
        <row r="3245">
          <cell r="A3245">
            <v>6502</v>
          </cell>
          <cell r="B3245" t="str">
            <v>Mietartikel</v>
          </cell>
          <cell r="C3245" t="str">
            <v>Campania Glas Vista Alegre</v>
          </cell>
          <cell r="D3245" t="str">
            <v>Kelch Campania klar 21 cl H16 cm</v>
          </cell>
          <cell r="F3245">
            <v>0.53</v>
          </cell>
          <cell r="G3245">
            <v>0.12</v>
          </cell>
          <cell r="H3245">
            <v>0</v>
          </cell>
          <cell r="I3245">
            <v>6.75</v>
          </cell>
          <cell r="J3245">
            <v>300</v>
          </cell>
          <cell r="K3245">
            <v>3.0000000000000001E-3</v>
          </cell>
          <cell r="M3245" t="str">
            <v>25</v>
          </cell>
          <cell r="N3245" t="str">
            <v>Kelk Campania helder 21 cl H16 cm</v>
          </cell>
          <cell r="P3245" t="str">
            <v>Verre à vin Campania clair 21 cl H16 cm</v>
          </cell>
          <cell r="R3245" t="str">
            <v>Cup Campania clear 21 cl H16 cm</v>
          </cell>
          <cell r="T3245">
            <v>1.323</v>
          </cell>
        </row>
        <row r="3246">
          <cell r="A3246">
            <v>6503</v>
          </cell>
          <cell r="B3246" t="str">
            <v>Mietartikel</v>
          </cell>
          <cell r="C3246" t="str">
            <v>Campania Glas Vista Alegre</v>
          </cell>
          <cell r="D3246" t="str">
            <v>Becher Campania klar 34 cl H11 cm</v>
          </cell>
          <cell r="F3246">
            <v>0.53</v>
          </cell>
          <cell r="G3246">
            <v>0.12</v>
          </cell>
          <cell r="H3246">
            <v>0</v>
          </cell>
          <cell r="I3246">
            <v>6.75</v>
          </cell>
          <cell r="J3246">
            <v>300</v>
          </cell>
          <cell r="K3246">
            <v>3.0000000000000001E-3</v>
          </cell>
          <cell r="M3246" t="str">
            <v>25</v>
          </cell>
          <cell r="N3246" t="str">
            <v>Tumbler Campania helder 34 cl H11 cm</v>
          </cell>
          <cell r="P3246" t="str">
            <v>Gobelet Campania clair 34 cl H11 cm</v>
          </cell>
          <cell r="R3246" t="str">
            <v>Tumbler Campania clear 34 cl H11 cm</v>
          </cell>
          <cell r="T3246">
            <v>1.323</v>
          </cell>
        </row>
        <row r="3247">
          <cell r="A3247">
            <v>6504</v>
          </cell>
          <cell r="B3247" t="str">
            <v>Mietartikel</v>
          </cell>
          <cell r="C3247" t="str">
            <v>Campania Glas Vista Alegre</v>
          </cell>
          <cell r="D3247" t="str">
            <v>Karaffe Campania klar 1 ltr H19 cm</v>
          </cell>
          <cell r="F3247">
            <v>2.8</v>
          </cell>
          <cell r="G3247">
            <v>0.62</v>
          </cell>
          <cell r="H3247">
            <v>0</v>
          </cell>
          <cell r="I3247">
            <v>17</v>
          </cell>
          <cell r="J3247">
            <v>12000</v>
          </cell>
          <cell r="K3247">
            <v>0.01</v>
          </cell>
          <cell r="M3247" t="str">
            <v>9</v>
          </cell>
          <cell r="N3247" t="str">
            <v>Pitcher Campania helder 1 ltr H19 cm</v>
          </cell>
          <cell r="P3247" t="str">
            <v>Carafe Campania clair 1 ltr H19 cm</v>
          </cell>
          <cell r="R3247" t="str">
            <v>Pitcher Campania clear 1 litre H19 cm</v>
          </cell>
          <cell r="T3247">
            <v>6.5</v>
          </cell>
        </row>
        <row r="3248">
          <cell r="A3248">
            <v>6505</v>
          </cell>
          <cell r="B3248" t="str">
            <v>Mietartikel</v>
          </cell>
          <cell r="D3248" t="str">
            <v>Sektschale Perfect Serve 23 cl H14 cm</v>
          </cell>
          <cell r="F3248">
            <v>0.57999999999999996</v>
          </cell>
          <cell r="G3248">
            <v>0.12</v>
          </cell>
          <cell r="H3248">
            <v>0</v>
          </cell>
          <cell r="I3248">
            <v>5</v>
          </cell>
          <cell r="J3248">
            <v>125</v>
          </cell>
          <cell r="K3248">
            <v>5.5999999999999999E-3</v>
          </cell>
          <cell r="M3248" t="str">
            <v>25</v>
          </cell>
          <cell r="N3248" t="str">
            <v>Sektcoupe Perfect Serve 23 cl H14 cm</v>
          </cell>
          <cell r="P3248" t="str">
            <v>Coupe à champagne Perfect Serve 23 cl H14 cm</v>
          </cell>
          <cell r="R3248" t="str">
            <v>Champagne bowl Perfect Serve 23 cl H14 cm</v>
          </cell>
          <cell r="T3248">
            <v>1.26</v>
          </cell>
        </row>
        <row r="3249">
          <cell r="A3249">
            <v>6506</v>
          </cell>
          <cell r="B3249" t="str">
            <v>Mietartikel</v>
          </cell>
          <cell r="C3249" t="str">
            <v>Glas Perfecte Serve Spiegelau</v>
          </cell>
          <cell r="D3249" t="str">
            <v>Bar Glas Basic Perfect Serve - stapelbar 30 cl H12 cm</v>
          </cell>
          <cell r="F3249">
            <v>0.57999999999999996</v>
          </cell>
          <cell r="G3249">
            <v>0.12</v>
          </cell>
          <cell r="H3249">
            <v>0</v>
          </cell>
          <cell r="I3249">
            <v>4.5</v>
          </cell>
          <cell r="J3249">
            <v>300</v>
          </cell>
          <cell r="K3249">
            <v>3.2000000000000002E-3</v>
          </cell>
          <cell r="M3249" t="str">
            <v>25</v>
          </cell>
          <cell r="N3249" t="str">
            <v>Bar glas Basic Perfect Serve - stapelbaar 30 cl H12 cm</v>
          </cell>
          <cell r="P3249" t="str">
            <v>Verre Basic Perfect Serve 30 cl H12 cm - empilable</v>
          </cell>
          <cell r="R3249" t="str">
            <v>Bar glass Basic Perfect Serve - stackable 30 cl H12 cm</v>
          </cell>
          <cell r="T3249">
            <v>1.26</v>
          </cell>
        </row>
        <row r="3250">
          <cell r="A3250">
            <v>6507</v>
          </cell>
          <cell r="B3250" t="str">
            <v>Mietartikel</v>
          </cell>
          <cell r="C3250" t="str">
            <v>Glas Perfecte Serve Spiegelau</v>
          </cell>
          <cell r="D3250" t="str">
            <v>Longdrink Glas Perfect Serve 35 cl H15 cm</v>
          </cell>
          <cell r="F3250">
            <v>0.57999999999999996</v>
          </cell>
          <cell r="G3250">
            <v>0.12</v>
          </cell>
          <cell r="H3250">
            <v>0</v>
          </cell>
          <cell r="I3250">
            <v>4.5</v>
          </cell>
          <cell r="J3250">
            <v>300</v>
          </cell>
          <cell r="K3250">
            <v>3.2000000000000002E-3</v>
          </cell>
          <cell r="M3250" t="str">
            <v>36</v>
          </cell>
          <cell r="N3250" t="str">
            <v>Longdrinkglas Perfect Serve 35 cl H15 cm</v>
          </cell>
          <cell r="P3250" t="str">
            <v>Verre Longdrink Perfect Serve 35 cl H15 cm</v>
          </cell>
          <cell r="R3250" t="str">
            <v>Longdrinkglass Perfect Serve 35 cl H15 cm</v>
          </cell>
          <cell r="T3250">
            <v>1.26</v>
          </cell>
        </row>
        <row r="3251">
          <cell r="A3251">
            <v>6508</v>
          </cell>
          <cell r="B3251" t="str">
            <v>Mietartikel</v>
          </cell>
          <cell r="C3251" t="str">
            <v>Glas Perfecte Serve Spiegelau</v>
          </cell>
          <cell r="D3251" t="str">
            <v>Tumbler klein SOF Perfect Serve 27 cl H8 cm</v>
          </cell>
          <cell r="F3251">
            <v>0.57999999999999996</v>
          </cell>
          <cell r="G3251">
            <v>0.12</v>
          </cell>
          <cell r="H3251">
            <v>0</v>
          </cell>
          <cell r="I3251">
            <v>4.5</v>
          </cell>
          <cell r="J3251">
            <v>300</v>
          </cell>
          <cell r="K3251">
            <v>3.2000000000000002E-3</v>
          </cell>
          <cell r="M3251" t="str">
            <v>25</v>
          </cell>
          <cell r="N3251" t="str">
            <v>Tumbler klein SOF Perfect Serve 27 cl H8 cm</v>
          </cell>
          <cell r="P3251" t="str">
            <v>Verre à whisky ciselé SOF Perfect Serve 27 cl H8 cm</v>
          </cell>
          <cell r="R3251" t="str">
            <v>Tumbler small SOF Perfect Serve 27 cl H8 cm</v>
          </cell>
          <cell r="T3251">
            <v>1.26</v>
          </cell>
        </row>
        <row r="3252">
          <cell r="A3252">
            <v>6509</v>
          </cell>
          <cell r="B3252" t="str">
            <v>Mietartikel</v>
          </cell>
          <cell r="C3252" t="str">
            <v>Glas Perfecte Serve Spiegelau</v>
          </cell>
          <cell r="D3252" t="str">
            <v>Tumbler groß DOF Perfect Serve 37 cl H10 cm</v>
          </cell>
          <cell r="F3252">
            <v>0.57999999999999996</v>
          </cell>
          <cell r="G3252">
            <v>0.12</v>
          </cell>
          <cell r="H3252">
            <v>0</v>
          </cell>
          <cell r="I3252">
            <v>4.5</v>
          </cell>
          <cell r="J3252">
            <v>300</v>
          </cell>
          <cell r="K3252">
            <v>3.0000000000000001E-3</v>
          </cell>
          <cell r="M3252" t="str">
            <v>25</v>
          </cell>
          <cell r="N3252" t="str">
            <v>Tumbler groot DOF Perfect Serve 37 cl H10 cm</v>
          </cell>
          <cell r="P3252" t="str">
            <v>Verre à whisky ciselé haut DOF Perfect Serve 37 cl H10 cm</v>
          </cell>
          <cell r="R3252" t="str">
            <v>Tumbler large DOF Perfect Serve 37 cl H10 cm</v>
          </cell>
          <cell r="T3252">
            <v>1.26</v>
          </cell>
        </row>
        <row r="3253">
          <cell r="A3253">
            <v>6510</v>
          </cell>
          <cell r="B3253" t="str">
            <v>Mietartikel</v>
          </cell>
          <cell r="C3253" t="str">
            <v>Glas Perfecte Serve Spiegelau</v>
          </cell>
          <cell r="D3253" t="str">
            <v>Martini Glas Perfect Serve 17 cl H14 cm</v>
          </cell>
          <cell r="F3253">
            <v>0.57999999999999996</v>
          </cell>
          <cell r="G3253">
            <v>0.12</v>
          </cell>
          <cell r="H3253">
            <v>0</v>
          </cell>
          <cell r="I3253">
            <v>5</v>
          </cell>
          <cell r="J3253">
            <v>250</v>
          </cell>
          <cell r="K3253">
            <v>6.0000000000000001E-3</v>
          </cell>
          <cell r="M3253" t="str">
            <v>25</v>
          </cell>
          <cell r="N3253" t="str">
            <v>Martiniglas Perfect Serve 17 cl H14 cm</v>
          </cell>
          <cell r="P3253" t="str">
            <v>Verre Martini Perfect Serve 17 cl H14 cm</v>
          </cell>
          <cell r="R3253" t="str">
            <v>Martiniglass Perfect Serve 17 cl H14 cm</v>
          </cell>
          <cell r="T3253">
            <v>1.26</v>
          </cell>
        </row>
        <row r="3254">
          <cell r="A3254">
            <v>6511</v>
          </cell>
          <cell r="B3254" t="str">
            <v>Mietartikel</v>
          </cell>
          <cell r="C3254" t="str">
            <v>Campania Glas Vista Alegre</v>
          </cell>
          <cell r="D3254" t="str">
            <v>Pokal Campania amethyst 31 cl H15 cm</v>
          </cell>
          <cell r="F3254">
            <v>0.53</v>
          </cell>
          <cell r="G3254">
            <v>0.12</v>
          </cell>
          <cell r="H3254">
            <v>0</v>
          </cell>
          <cell r="I3254">
            <v>8</v>
          </cell>
          <cell r="J3254">
            <v>300</v>
          </cell>
          <cell r="K3254">
            <v>3.0000000000000001E-3</v>
          </cell>
          <cell r="M3254" t="str">
            <v>25</v>
          </cell>
          <cell r="N3254" t="str">
            <v>Goblet Campania amethist 31 cl H15 cm</v>
          </cell>
          <cell r="P3254" t="str">
            <v>Verre à eau Campania améthyste 31 cl H15 cm</v>
          </cell>
          <cell r="R3254" t="str">
            <v>Goblet Campania amethyst 31 cl H15 cm</v>
          </cell>
          <cell r="T3254">
            <v>1.323</v>
          </cell>
        </row>
        <row r="3255">
          <cell r="A3255">
            <v>6512</v>
          </cell>
          <cell r="B3255" t="str">
            <v>Mietartikel</v>
          </cell>
          <cell r="C3255" t="str">
            <v>Campania Glas Vista Alegre</v>
          </cell>
          <cell r="D3255" t="str">
            <v>Kelch Campania amethyst 21 cl H16 cm</v>
          </cell>
          <cell r="F3255">
            <v>0.53</v>
          </cell>
          <cell r="G3255">
            <v>0.12</v>
          </cell>
          <cell r="H3255">
            <v>0</v>
          </cell>
          <cell r="I3255">
            <v>7.75</v>
          </cell>
          <cell r="J3255">
            <v>300</v>
          </cell>
          <cell r="K3255">
            <v>3.0000000000000001E-3</v>
          </cell>
          <cell r="M3255" t="str">
            <v>25</v>
          </cell>
          <cell r="N3255" t="str">
            <v>Kelk Campania amethist 21 cl H16 cm</v>
          </cell>
          <cell r="P3255" t="str">
            <v>Verre à vin Campania améthyste 21 cl H16 cm</v>
          </cell>
          <cell r="R3255" t="str">
            <v>Cup Campania amethyst 21 cl H16 cm</v>
          </cell>
          <cell r="T3255">
            <v>1.323</v>
          </cell>
        </row>
        <row r="3256">
          <cell r="A3256">
            <v>6513</v>
          </cell>
          <cell r="B3256" t="str">
            <v>Mietartikel</v>
          </cell>
          <cell r="C3256" t="str">
            <v>Campania Glas Vista Alegre</v>
          </cell>
          <cell r="D3256" t="str">
            <v>Becher Campania amethyst 34 cl H11 cm</v>
          </cell>
          <cell r="F3256">
            <v>0.53</v>
          </cell>
          <cell r="G3256">
            <v>0.12</v>
          </cell>
          <cell r="H3256">
            <v>0</v>
          </cell>
          <cell r="I3256">
            <v>7.75</v>
          </cell>
          <cell r="J3256">
            <v>300</v>
          </cell>
          <cell r="K3256">
            <v>3.0000000000000001E-3</v>
          </cell>
          <cell r="M3256" t="str">
            <v>25</v>
          </cell>
          <cell r="N3256" t="str">
            <v>Tumbler Campania amethist 34 cl H11 cm</v>
          </cell>
          <cell r="P3256" t="str">
            <v>Gobelet Campania améthyste 34 cl H11 cm</v>
          </cell>
          <cell r="R3256" t="str">
            <v>Tumbler Campania amethyst 34 cl H11 cm</v>
          </cell>
          <cell r="T3256">
            <v>1.323</v>
          </cell>
        </row>
        <row r="3257">
          <cell r="A3257">
            <v>6514</v>
          </cell>
          <cell r="B3257" t="str">
            <v>Mietartikel</v>
          </cell>
          <cell r="C3257" t="str">
            <v>Campania Glas Vista Alegre</v>
          </cell>
          <cell r="D3257" t="str">
            <v>Karaffe Campania amethyst 1 ltr H19 cm</v>
          </cell>
          <cell r="F3257">
            <v>2.75</v>
          </cell>
          <cell r="G3257">
            <v>0.62</v>
          </cell>
          <cell r="H3257">
            <v>0</v>
          </cell>
          <cell r="I3257">
            <v>22</v>
          </cell>
          <cell r="J3257">
            <v>12000</v>
          </cell>
          <cell r="K3257">
            <v>0.01</v>
          </cell>
          <cell r="M3257" t="str">
            <v>9</v>
          </cell>
          <cell r="N3257" t="str">
            <v>Pitcher Campania amethist 1 ltr H19 cm</v>
          </cell>
          <cell r="P3257" t="str">
            <v>Carafe Campania améthyste 1 ltr H19 cm</v>
          </cell>
          <cell r="R3257" t="str">
            <v>Pitcher Campania amethyst 1 litre H19 cm</v>
          </cell>
          <cell r="T3257">
            <v>6.5</v>
          </cell>
        </row>
        <row r="3258">
          <cell r="A3258">
            <v>6516</v>
          </cell>
          <cell r="B3258" t="str">
            <v>Mietartikel</v>
          </cell>
          <cell r="C3258" t="str">
            <v>Designerstühle</v>
          </cell>
          <cell r="D3258" t="str">
            <v>Sitzschale Softshell Chair black</v>
          </cell>
          <cell r="F3258">
            <v>36.5</v>
          </cell>
          <cell r="G3258">
            <v>0</v>
          </cell>
          <cell r="H3258">
            <v>5</v>
          </cell>
          <cell r="I3258">
            <v>450</v>
          </cell>
          <cell r="J3258">
            <v>7500</v>
          </cell>
          <cell r="K3258">
            <v>0.3</v>
          </cell>
          <cell r="N3258" t="str">
            <v>Zitting Softshell Chair black</v>
          </cell>
          <cell r="P3258" t="str">
            <v>Coque Softshell Chair noir</v>
          </cell>
          <cell r="R3258" t="str">
            <v>Seat Softshell Chair black</v>
          </cell>
          <cell r="T3258">
            <v>110</v>
          </cell>
        </row>
        <row r="3259">
          <cell r="A3259">
            <v>6517</v>
          </cell>
          <cell r="B3259" t="str">
            <v>Mietartikel</v>
          </cell>
          <cell r="C3259" t="str">
            <v>Designerstühle</v>
          </cell>
          <cell r="D3259" t="str">
            <v>Sitzschale Softshell Chair cream white</v>
          </cell>
          <cell r="F3259">
            <v>36.5</v>
          </cell>
          <cell r="G3259">
            <v>0</v>
          </cell>
          <cell r="H3259">
            <v>5</v>
          </cell>
          <cell r="I3259">
            <v>450</v>
          </cell>
          <cell r="J3259">
            <v>7500</v>
          </cell>
          <cell r="K3259">
            <v>0.3</v>
          </cell>
          <cell r="N3259" t="str">
            <v>Zitting Softshell Chair cream white</v>
          </cell>
          <cell r="P3259" t="str">
            <v>Coque Softshell Chair blanc crème</v>
          </cell>
          <cell r="R3259" t="str">
            <v>Seat Softshell Chair cream white</v>
          </cell>
          <cell r="T3259">
            <v>110</v>
          </cell>
        </row>
        <row r="3260">
          <cell r="A3260">
            <v>6518</v>
          </cell>
          <cell r="B3260" t="str">
            <v>Mietartikel</v>
          </cell>
          <cell r="C3260" t="str">
            <v>Designerstühle</v>
          </cell>
          <cell r="D3260" t="str">
            <v>Sitzschale Softshell Chair forest</v>
          </cell>
          <cell r="F3260">
            <v>36.5</v>
          </cell>
          <cell r="G3260">
            <v>0</v>
          </cell>
          <cell r="H3260">
            <v>5</v>
          </cell>
          <cell r="I3260">
            <v>450</v>
          </cell>
          <cell r="J3260">
            <v>7500</v>
          </cell>
          <cell r="K3260">
            <v>0.3</v>
          </cell>
          <cell r="N3260" t="str">
            <v>Zitting Softshell Chair forest</v>
          </cell>
          <cell r="P3260" t="str">
            <v>Coque Softshell Chair vert classique/forêt</v>
          </cell>
          <cell r="R3260" t="str">
            <v>Seat Softshell Chair forest</v>
          </cell>
          <cell r="T3260">
            <v>110</v>
          </cell>
        </row>
        <row r="3261">
          <cell r="A3261">
            <v>6521</v>
          </cell>
          <cell r="B3261" t="str">
            <v>Mietartikel</v>
          </cell>
          <cell r="C3261" t="str">
            <v>Campania Glas Vista Alegre</v>
          </cell>
          <cell r="D3261" t="str">
            <v>Pokal Campania mint 31 cl H15 cm</v>
          </cell>
          <cell r="F3261">
            <v>0.53</v>
          </cell>
          <cell r="G3261">
            <v>0.12</v>
          </cell>
          <cell r="H3261">
            <v>0</v>
          </cell>
          <cell r="I3261">
            <v>8</v>
          </cell>
          <cell r="J3261">
            <v>300</v>
          </cell>
          <cell r="K3261">
            <v>3.0000000000000001E-3</v>
          </cell>
          <cell r="M3261" t="str">
            <v>25</v>
          </cell>
          <cell r="N3261" t="str">
            <v>Goblet Campania mint 31 cl H15 cm</v>
          </cell>
          <cell r="P3261" t="str">
            <v>Verre à eau Campania menthe 31 cl H15 cm</v>
          </cell>
          <cell r="R3261" t="str">
            <v>Goblet Campania mint 31 cl H15 cm</v>
          </cell>
          <cell r="T3261">
            <v>1.323</v>
          </cell>
        </row>
        <row r="3262">
          <cell r="A3262">
            <v>6522</v>
          </cell>
          <cell r="B3262" t="str">
            <v>Mietartikel</v>
          </cell>
          <cell r="C3262" t="str">
            <v>Campania Glas Vista Alegre</v>
          </cell>
          <cell r="D3262" t="str">
            <v>Kelch Campania mint 21 cl H16 cm</v>
          </cell>
          <cell r="F3262">
            <v>0.53</v>
          </cell>
          <cell r="G3262">
            <v>0.12</v>
          </cell>
          <cell r="H3262">
            <v>0</v>
          </cell>
          <cell r="I3262">
            <v>7.75</v>
          </cell>
          <cell r="J3262">
            <v>300</v>
          </cell>
          <cell r="K3262">
            <v>3.0000000000000001E-3</v>
          </cell>
          <cell r="M3262" t="str">
            <v>25</v>
          </cell>
          <cell r="N3262" t="str">
            <v>Kelk Campania mint 21 cl H16 cm</v>
          </cell>
          <cell r="P3262" t="str">
            <v>Verre à vin Campania menthe 21 cl H16 cm</v>
          </cell>
          <cell r="R3262" t="str">
            <v>Cup Campania mint 21 cl H16 cm</v>
          </cell>
          <cell r="T3262">
            <v>1.323</v>
          </cell>
        </row>
        <row r="3263">
          <cell r="A3263">
            <v>6523</v>
          </cell>
          <cell r="B3263" t="str">
            <v>Mietartikel</v>
          </cell>
          <cell r="C3263" t="str">
            <v>Campania Glas Vista Alegre</v>
          </cell>
          <cell r="D3263" t="str">
            <v>Becher Campania mint 34 cl H11 cm</v>
          </cell>
          <cell r="F3263">
            <v>0.53</v>
          </cell>
          <cell r="G3263">
            <v>0.12</v>
          </cell>
          <cell r="H3263">
            <v>0</v>
          </cell>
          <cell r="I3263">
            <v>7.75</v>
          </cell>
          <cell r="J3263">
            <v>300</v>
          </cell>
          <cell r="K3263">
            <v>3.0000000000000001E-3</v>
          </cell>
          <cell r="M3263" t="str">
            <v>25</v>
          </cell>
          <cell r="N3263" t="str">
            <v>Tumbler Campania mint 34 cl H11 cm</v>
          </cell>
          <cell r="P3263" t="str">
            <v>Gobelet Campania menthe 34 cl H11 cm</v>
          </cell>
          <cell r="R3263" t="str">
            <v>Tumbler Campania mint 34 cl H11 cm</v>
          </cell>
          <cell r="T3263">
            <v>1.323</v>
          </cell>
        </row>
        <row r="3264">
          <cell r="A3264">
            <v>6524</v>
          </cell>
          <cell r="B3264" t="str">
            <v>Mietartikel</v>
          </cell>
          <cell r="C3264" t="str">
            <v>Campania Glas Vista Alegre</v>
          </cell>
          <cell r="D3264" t="str">
            <v>Karaffe Campania mint 1 ltr H19 cm</v>
          </cell>
          <cell r="F3264">
            <v>2.75</v>
          </cell>
          <cell r="G3264">
            <v>0.62</v>
          </cell>
          <cell r="H3264">
            <v>0</v>
          </cell>
          <cell r="I3264">
            <v>22</v>
          </cell>
          <cell r="J3264">
            <v>12000</v>
          </cell>
          <cell r="K3264">
            <v>0.01</v>
          </cell>
          <cell r="M3264" t="str">
            <v>9</v>
          </cell>
          <cell r="N3264" t="str">
            <v>Pitcher Campania mint 1 ltr H19 cm</v>
          </cell>
          <cell r="P3264" t="str">
            <v>Carafe Campania menthe 1 ltr H19 cm</v>
          </cell>
          <cell r="R3264" t="str">
            <v>Pitcher Campania mint 1 ltr H19 cm</v>
          </cell>
          <cell r="T3264">
            <v>6.5</v>
          </cell>
        </row>
        <row r="3265">
          <cell r="A3265">
            <v>6526</v>
          </cell>
          <cell r="B3265" t="str">
            <v>Mietartikel</v>
          </cell>
          <cell r="C3265" t="str">
            <v>Designerstühle</v>
          </cell>
          <cell r="D3265" t="str">
            <v>Dreh-Untergestell 5-Stern schwarz Softshell auf Rollen</v>
          </cell>
          <cell r="F3265">
            <v>31.5</v>
          </cell>
          <cell r="G3265">
            <v>0</v>
          </cell>
          <cell r="H3265">
            <v>5</v>
          </cell>
          <cell r="I3265">
            <v>450</v>
          </cell>
          <cell r="J3265">
            <v>7500</v>
          </cell>
          <cell r="K3265">
            <v>0.2</v>
          </cell>
          <cell r="N3265" t="str">
            <v>Draaionderstel 5-ster zwart Softshell op wielen</v>
          </cell>
          <cell r="P3265" t="str">
            <v>Piètement pivotant à cinq branches Softshell noir</v>
          </cell>
          <cell r="Q3265" t="str">
            <v>sur roulettes</v>
          </cell>
          <cell r="R3265" t="str">
            <v>Swivel base 5-star black Softshell with castors</v>
          </cell>
          <cell r="T3265">
            <v>47.5</v>
          </cell>
        </row>
        <row r="3266">
          <cell r="A3266">
            <v>6527</v>
          </cell>
          <cell r="B3266" t="str">
            <v>Mietartikel</v>
          </cell>
          <cell r="C3266" t="str">
            <v>Designerstühle</v>
          </cell>
          <cell r="D3266" t="str">
            <v>Untergestell 4-Bein schwarz Softshell</v>
          </cell>
          <cell r="F3266">
            <v>30</v>
          </cell>
          <cell r="G3266">
            <v>0</v>
          </cell>
          <cell r="H3266">
            <v>5</v>
          </cell>
          <cell r="I3266">
            <v>350</v>
          </cell>
          <cell r="J3266">
            <v>7500</v>
          </cell>
          <cell r="K3266">
            <v>0.2</v>
          </cell>
          <cell r="N3266" t="str">
            <v>Onderstel 4-poot zwart Softshell</v>
          </cell>
          <cell r="P3266" t="str">
            <v>Piètement à quatre pieds Softshell noir</v>
          </cell>
          <cell r="R3266" t="str">
            <v>Base 4-foot black Softshell</v>
          </cell>
          <cell r="T3266">
            <v>31.5</v>
          </cell>
        </row>
        <row r="3267">
          <cell r="A3267">
            <v>6531</v>
          </cell>
          <cell r="B3267" t="str">
            <v>Mietartikel</v>
          </cell>
          <cell r="C3267" t="str">
            <v>Campania Glas Vista Alegre</v>
          </cell>
          <cell r="D3267" t="str">
            <v>Pokal Campania grau 31 cl H15 cm</v>
          </cell>
          <cell r="F3267">
            <v>0.53</v>
          </cell>
          <cell r="G3267">
            <v>0.12</v>
          </cell>
          <cell r="H3267">
            <v>0</v>
          </cell>
          <cell r="I3267">
            <v>8</v>
          </cell>
          <cell r="J3267">
            <v>300</v>
          </cell>
          <cell r="K3267">
            <v>3.0000000000000001E-3</v>
          </cell>
          <cell r="M3267" t="str">
            <v>25</v>
          </cell>
          <cell r="N3267" t="str">
            <v>Goblet Campania grijs 31 cl H15 cm</v>
          </cell>
          <cell r="P3267" t="str">
            <v>Verre à eau Campania gris 31 cl H15 cm</v>
          </cell>
          <cell r="R3267" t="str">
            <v>Goblet Campania grey 31 cl H15 cm</v>
          </cell>
          <cell r="T3267">
            <v>1.323</v>
          </cell>
        </row>
        <row r="3268">
          <cell r="A3268">
            <v>6532</v>
          </cell>
          <cell r="B3268" t="str">
            <v>Mietartikel</v>
          </cell>
          <cell r="C3268" t="str">
            <v>Campania Glas Vista Alegre</v>
          </cell>
          <cell r="D3268" t="str">
            <v>Kelch Campania grau 21 cl H16 cm</v>
          </cell>
          <cell r="F3268">
            <v>0.53</v>
          </cell>
          <cell r="G3268">
            <v>0.12</v>
          </cell>
          <cell r="H3268">
            <v>0</v>
          </cell>
          <cell r="I3268">
            <v>7.75</v>
          </cell>
          <cell r="J3268">
            <v>300</v>
          </cell>
          <cell r="K3268">
            <v>3.0000000000000001E-3</v>
          </cell>
          <cell r="M3268" t="str">
            <v>25</v>
          </cell>
          <cell r="N3268" t="str">
            <v>Kelk Campania grijs 21 cl H16 cm</v>
          </cell>
          <cell r="P3268" t="str">
            <v>Verre à vin Campania gris 21 cl H16 cm</v>
          </cell>
          <cell r="R3268" t="str">
            <v>Cup Campania grey 21 cl H16 cm</v>
          </cell>
          <cell r="T3268">
            <v>1.323</v>
          </cell>
        </row>
        <row r="3269">
          <cell r="A3269">
            <v>6533</v>
          </cell>
          <cell r="B3269" t="str">
            <v>Mietartikel</v>
          </cell>
          <cell r="C3269" t="str">
            <v>Campania Glas Vista Alegre</v>
          </cell>
          <cell r="D3269" t="str">
            <v>Becher Campania grau 34 cl H11 cm</v>
          </cell>
          <cell r="F3269">
            <v>0.53</v>
          </cell>
          <cell r="G3269">
            <v>0.12</v>
          </cell>
          <cell r="H3269">
            <v>0</v>
          </cell>
          <cell r="I3269">
            <v>7.75</v>
          </cell>
          <cell r="J3269">
            <v>300</v>
          </cell>
          <cell r="K3269">
            <v>3.0000000000000001E-3</v>
          </cell>
          <cell r="M3269" t="str">
            <v>25</v>
          </cell>
          <cell r="N3269" t="str">
            <v>Tumbler Campania grijs 34 cl H11 cm</v>
          </cell>
          <cell r="P3269" t="str">
            <v>Gobelet Campania gris 34 cl H11 cm</v>
          </cell>
          <cell r="R3269" t="str">
            <v>Tumbler Campania grey 34 cl H11 cm</v>
          </cell>
          <cell r="T3269">
            <v>1.323</v>
          </cell>
        </row>
        <row r="3270">
          <cell r="A3270">
            <v>6534</v>
          </cell>
          <cell r="B3270" t="str">
            <v>Mietartikel</v>
          </cell>
          <cell r="C3270" t="str">
            <v>Campania Glas Vista Alegre</v>
          </cell>
          <cell r="D3270" t="str">
            <v>Karaffe Campania grau 1 ltr H19 cm</v>
          </cell>
          <cell r="F3270">
            <v>2.75</v>
          </cell>
          <cell r="G3270">
            <v>0.62</v>
          </cell>
          <cell r="H3270">
            <v>0</v>
          </cell>
          <cell r="I3270">
            <v>22</v>
          </cell>
          <cell r="J3270">
            <v>12000</v>
          </cell>
          <cell r="K3270">
            <v>0.01</v>
          </cell>
          <cell r="M3270" t="str">
            <v>9</v>
          </cell>
          <cell r="N3270" t="str">
            <v>Pitcher Campania grijs 1 ltr H19 cm</v>
          </cell>
          <cell r="P3270" t="str">
            <v>Carafe Campania gris 1 ltr H19 cm</v>
          </cell>
          <cell r="R3270" t="str">
            <v>Pitcher Campania grey 1 ltr H19 cm</v>
          </cell>
          <cell r="T3270">
            <v>6.5</v>
          </cell>
        </row>
        <row r="3271">
          <cell r="A3271">
            <v>6541</v>
          </cell>
          <cell r="B3271" t="str">
            <v>Mietartikel</v>
          </cell>
          <cell r="C3271" t="str">
            <v>Nautic Porzellan Vista Alegre</v>
          </cell>
          <cell r="D3271" t="str">
            <v>Schale tief Ø14 cm Nautic</v>
          </cell>
          <cell r="E3271" t="str">
            <v>(3 Dekore unsortiert)</v>
          </cell>
          <cell r="F3271">
            <v>0.5</v>
          </cell>
          <cell r="G3271">
            <v>0.12</v>
          </cell>
          <cell r="H3271">
            <v>0</v>
          </cell>
          <cell r="I3271">
            <v>5.5</v>
          </cell>
          <cell r="J3271">
            <v>300</v>
          </cell>
          <cell r="K3271">
            <v>2.5000000000000001E-3</v>
          </cell>
          <cell r="M3271" t="str">
            <v>10</v>
          </cell>
          <cell r="N3271" t="str">
            <v>Komschaaltje Ø14 cm Nautic</v>
          </cell>
          <cell r="O3271" t="str">
            <v>(3 dessins gemixed)</v>
          </cell>
          <cell r="P3271" t="str">
            <v>Coupelle ø14 cm Nautic</v>
          </cell>
          <cell r="Q3271" t="str">
            <v>(3 décors non assortis)</v>
          </cell>
          <cell r="R3271" t="str">
            <v>Bowl Ø14 cm Nautic</v>
          </cell>
          <cell r="S3271" t="str">
            <v>(3 dessins unsorted)</v>
          </cell>
          <cell r="T3271">
            <v>1.323</v>
          </cell>
        </row>
        <row r="3272">
          <cell r="A3272">
            <v>6544</v>
          </cell>
          <cell r="B3272" t="str">
            <v>Mietartikel</v>
          </cell>
          <cell r="C3272" t="str">
            <v>Nautic Porzellan Vista Alegre</v>
          </cell>
          <cell r="D3272" t="str">
            <v>Teller flach 19*9 cm Nautic</v>
          </cell>
          <cell r="E3272" t="str">
            <v>(3 Dekore unsortiert)</v>
          </cell>
          <cell r="F3272">
            <v>0.5</v>
          </cell>
          <cell r="G3272">
            <v>0.12</v>
          </cell>
          <cell r="H3272">
            <v>0</v>
          </cell>
          <cell r="I3272">
            <v>8.3000000000000007</v>
          </cell>
          <cell r="J3272">
            <v>210</v>
          </cell>
          <cell r="K3272">
            <v>1.8E-3</v>
          </cell>
          <cell r="M3272" t="str">
            <v>69</v>
          </cell>
          <cell r="N3272" t="str">
            <v>Bord plat 19*9 cm Nautic</v>
          </cell>
          <cell r="O3272" t="str">
            <v>(3 dessins gemixed)</v>
          </cell>
          <cell r="P3272" t="str">
            <v>Assiette plate 19*9 cm Nautic</v>
          </cell>
          <cell r="Q3272" t="str">
            <v>(3 décors non assortis)</v>
          </cell>
          <cell r="R3272" t="str">
            <v>Plate 19*9 cm Nautic</v>
          </cell>
          <cell r="S3272" t="str">
            <v>(3 dessins unsorted)</v>
          </cell>
          <cell r="T3272">
            <v>1.323</v>
          </cell>
        </row>
        <row r="3273">
          <cell r="A3273">
            <v>6547</v>
          </cell>
          <cell r="B3273" t="str">
            <v>Mietartikel</v>
          </cell>
          <cell r="C3273" t="str">
            <v>Nautic Porzellan Vista Alegre</v>
          </cell>
          <cell r="D3273" t="str">
            <v>Teller oval flach 29*18 cm Nautic</v>
          </cell>
          <cell r="F3273">
            <v>0.5</v>
          </cell>
          <cell r="G3273">
            <v>0.12</v>
          </cell>
          <cell r="H3273">
            <v>0</v>
          </cell>
          <cell r="I3273">
            <v>9.9</v>
          </cell>
          <cell r="J3273">
            <v>510</v>
          </cell>
          <cell r="K3273">
            <v>2.5000000000000001E-3</v>
          </cell>
          <cell r="M3273" t="str">
            <v>20</v>
          </cell>
          <cell r="N3273" t="str">
            <v>Bord ovaal 18*29 cm Nautic</v>
          </cell>
          <cell r="P3273" t="str">
            <v>Assiette ovale plat 29*18 cm Nautic</v>
          </cell>
          <cell r="R3273" t="str">
            <v>Plate oval 18*29 cm Nautic</v>
          </cell>
          <cell r="T3273">
            <v>1.323</v>
          </cell>
        </row>
        <row r="3274">
          <cell r="A3274">
            <v>6551</v>
          </cell>
          <cell r="B3274" t="str">
            <v>Mietartikel</v>
          </cell>
          <cell r="C3274" t="str">
            <v>Nautic Porzellan Vista Alegre</v>
          </cell>
          <cell r="D3274" t="str">
            <v>Coupe Teller flach Ø16 cm Nautic</v>
          </cell>
          <cell r="E3274" t="str">
            <v>(3 Dekore unsortiert)</v>
          </cell>
          <cell r="F3274">
            <v>0.5</v>
          </cell>
          <cell r="G3274">
            <v>0.12</v>
          </cell>
          <cell r="H3274">
            <v>0</v>
          </cell>
          <cell r="I3274">
            <v>4.4000000000000004</v>
          </cell>
          <cell r="J3274">
            <v>230</v>
          </cell>
          <cell r="K3274">
            <v>1E-3</v>
          </cell>
          <cell r="M3274" t="str">
            <v>50</v>
          </cell>
          <cell r="N3274" t="str">
            <v>Coupebord Ø16 cm Nautic</v>
          </cell>
          <cell r="O3274" t="str">
            <v>(3 dessins gemixed)</v>
          </cell>
          <cell r="P3274" t="str">
            <v>Assiette plate ø16 cm Nautic</v>
          </cell>
          <cell r="Q3274" t="str">
            <v>(3 décors différents non assortis)</v>
          </cell>
          <cell r="R3274" t="str">
            <v>Coupe plate Ø16 cm Nautic</v>
          </cell>
          <cell r="S3274" t="str">
            <v>(3 dessins unsorted)</v>
          </cell>
          <cell r="T3274">
            <v>1.323</v>
          </cell>
        </row>
        <row r="3275">
          <cell r="A3275">
            <v>6554</v>
          </cell>
          <cell r="B3275" t="str">
            <v>Mietartikel</v>
          </cell>
          <cell r="C3275" t="str">
            <v>Nautic Porzellan Vista Alegre</v>
          </cell>
          <cell r="D3275" t="str">
            <v>Teller tief Ø24 cm mit Fahne Nautic</v>
          </cell>
          <cell r="E3275" t="str">
            <v>(2 Dekore unsortiert)</v>
          </cell>
          <cell r="F3275">
            <v>0.5</v>
          </cell>
          <cell r="G3275">
            <v>0.12</v>
          </cell>
          <cell r="H3275">
            <v>0</v>
          </cell>
          <cell r="I3275">
            <v>7.2</v>
          </cell>
          <cell r="J3275">
            <v>530</v>
          </cell>
          <cell r="K3275">
            <v>1.6999999999999999E-3</v>
          </cell>
          <cell r="M3275" t="str">
            <v>30</v>
          </cell>
          <cell r="N3275" t="str">
            <v>Diep bord Ø24 cm Nautic</v>
          </cell>
          <cell r="O3275" t="str">
            <v>(2 dessins gemixed)</v>
          </cell>
          <cell r="P3275" t="str">
            <v>Assiette creuse ø24 cm avec bordure Nautic</v>
          </cell>
          <cell r="Q3275" t="str">
            <v>(2 décors différents non assortis)</v>
          </cell>
          <cell r="R3275" t="str">
            <v>Deep plate Ø24 cm Nautic</v>
          </cell>
          <cell r="S3275" t="str">
            <v>(2 dessins unsorted)</v>
          </cell>
          <cell r="T3275">
            <v>1.323</v>
          </cell>
        </row>
        <row r="3276">
          <cell r="A3276">
            <v>6556</v>
          </cell>
          <cell r="B3276" t="str">
            <v>Mietartikel</v>
          </cell>
          <cell r="C3276" t="str">
            <v>Nautic Porzellan Vista Alegre</v>
          </cell>
          <cell r="D3276" t="str">
            <v>Coupe Teller flach Ø25 cm Nautic</v>
          </cell>
          <cell r="F3276">
            <v>0.5</v>
          </cell>
          <cell r="G3276">
            <v>0.12</v>
          </cell>
          <cell r="H3276">
            <v>0</v>
          </cell>
          <cell r="I3276">
            <v>8.3000000000000007</v>
          </cell>
          <cell r="J3276">
            <v>580</v>
          </cell>
          <cell r="K3276">
            <v>2.0999999999999999E-3</v>
          </cell>
          <cell r="M3276" t="str">
            <v>35</v>
          </cell>
          <cell r="N3276" t="str">
            <v>Coupebord Ø25 cm Nautic</v>
          </cell>
          <cell r="P3276" t="str">
            <v>Assiette plate ø25 cm Nautic</v>
          </cell>
          <cell r="R3276" t="str">
            <v>Coupe plate Ø25 cm Nautic</v>
          </cell>
          <cell r="T3276">
            <v>1.323</v>
          </cell>
        </row>
        <row r="3277">
          <cell r="A3277">
            <v>6558</v>
          </cell>
          <cell r="B3277" t="str">
            <v>Mietartikel</v>
          </cell>
          <cell r="C3277" t="str">
            <v>Nautic Porzellan Vista Alegre</v>
          </cell>
          <cell r="D3277" t="str">
            <v>Coupe Teller flach Ø28 cm Nautic</v>
          </cell>
          <cell r="F3277">
            <v>0.5</v>
          </cell>
          <cell r="G3277">
            <v>0.12</v>
          </cell>
          <cell r="H3277">
            <v>0</v>
          </cell>
          <cell r="I3277">
            <v>8.8000000000000007</v>
          </cell>
          <cell r="J3277">
            <v>800</v>
          </cell>
          <cell r="K3277">
            <v>3.0999999999999999E-3</v>
          </cell>
          <cell r="M3277" t="str">
            <v>25</v>
          </cell>
          <cell r="N3277" t="str">
            <v>Coupebord Ø28 cm Nautic</v>
          </cell>
          <cell r="P3277" t="str">
            <v>Assiette plate ø28 cm Nautic</v>
          </cell>
          <cell r="R3277" t="str">
            <v>Coupe plate Ø28 cm Nautic</v>
          </cell>
          <cell r="T3277">
            <v>1.323</v>
          </cell>
        </row>
        <row r="3278">
          <cell r="A3278">
            <v>6561</v>
          </cell>
          <cell r="B3278" t="str">
            <v>Mietartikel</v>
          </cell>
          <cell r="C3278" t="str">
            <v>Besteck Eternum X15</v>
          </cell>
          <cell r="D3278" t="str">
            <v>Tafelmesser X15</v>
          </cell>
          <cell r="F3278">
            <v>0.44</v>
          </cell>
          <cell r="G3278">
            <v>0.09</v>
          </cell>
          <cell r="H3278">
            <v>0</v>
          </cell>
          <cell r="I3278">
            <v>5</v>
          </cell>
          <cell r="J3278">
            <v>135</v>
          </cell>
          <cell r="K3278">
            <v>2.9999999999999997E-4</v>
          </cell>
          <cell r="N3278" t="str">
            <v>Tafelmes X15</v>
          </cell>
          <cell r="P3278" t="str">
            <v>Couteau X15</v>
          </cell>
          <cell r="R3278" t="str">
            <v>Table knife X15</v>
          </cell>
          <cell r="T3278">
            <v>1.05</v>
          </cell>
        </row>
        <row r="3279">
          <cell r="A3279">
            <v>6562</v>
          </cell>
          <cell r="B3279" t="str">
            <v>Mietartikel</v>
          </cell>
          <cell r="C3279" t="str">
            <v>Besteck Eternum X15</v>
          </cell>
          <cell r="D3279" t="str">
            <v>Tafelgabel X15</v>
          </cell>
          <cell r="F3279">
            <v>0.44</v>
          </cell>
          <cell r="G3279">
            <v>0.09</v>
          </cell>
          <cell r="H3279">
            <v>0</v>
          </cell>
          <cell r="I3279">
            <v>6.6</v>
          </cell>
          <cell r="J3279">
            <v>74</v>
          </cell>
          <cell r="K3279">
            <v>2.9999999999999997E-4</v>
          </cell>
          <cell r="N3279" t="str">
            <v>Tafelvork X15</v>
          </cell>
          <cell r="P3279" t="str">
            <v>Fourchette X15</v>
          </cell>
          <cell r="R3279" t="str">
            <v>Table fork X15</v>
          </cell>
          <cell r="T3279">
            <v>1.05</v>
          </cell>
        </row>
        <row r="3280">
          <cell r="A3280">
            <v>6563</v>
          </cell>
          <cell r="B3280" t="str">
            <v>Mietartikel</v>
          </cell>
          <cell r="C3280" t="str">
            <v>Besteck Eternum X15</v>
          </cell>
          <cell r="D3280" t="str">
            <v>Tafellöffel X15</v>
          </cell>
          <cell r="F3280">
            <v>0.44</v>
          </cell>
          <cell r="G3280">
            <v>0.09</v>
          </cell>
          <cell r="H3280">
            <v>0</v>
          </cell>
          <cell r="I3280">
            <v>6.6</v>
          </cell>
          <cell r="J3280">
            <v>86</v>
          </cell>
          <cell r="K3280">
            <v>2.9999999999999997E-4</v>
          </cell>
          <cell r="N3280" t="str">
            <v>Tafellepel X15</v>
          </cell>
          <cell r="P3280" t="str">
            <v>Cuiller X15</v>
          </cell>
          <cell r="R3280" t="str">
            <v>Table spoon X15</v>
          </cell>
          <cell r="T3280">
            <v>1.05</v>
          </cell>
        </row>
        <row r="3281">
          <cell r="A3281">
            <v>6564</v>
          </cell>
          <cell r="B3281" t="str">
            <v>Mietartikel</v>
          </cell>
          <cell r="C3281" t="str">
            <v>Besteck Eternum X15</v>
          </cell>
          <cell r="D3281" t="str">
            <v>Dessertmesser X15</v>
          </cell>
          <cell r="F3281">
            <v>0.44</v>
          </cell>
          <cell r="G3281">
            <v>0.09</v>
          </cell>
          <cell r="H3281">
            <v>0</v>
          </cell>
          <cell r="I3281">
            <v>4.4000000000000004</v>
          </cell>
          <cell r="J3281">
            <v>90</v>
          </cell>
          <cell r="K3281">
            <v>2.9999999999999997E-4</v>
          </cell>
          <cell r="N3281" t="str">
            <v>Dessertmes X15</v>
          </cell>
          <cell r="P3281" t="str">
            <v>Couteau à dessert X15</v>
          </cell>
          <cell r="R3281" t="str">
            <v>Dessert knife X15</v>
          </cell>
          <cell r="T3281">
            <v>1.05</v>
          </cell>
        </row>
        <row r="3282">
          <cell r="A3282">
            <v>6565</v>
          </cell>
          <cell r="B3282" t="str">
            <v>Mietartikel</v>
          </cell>
          <cell r="C3282" t="str">
            <v>Besteck Eternum X15</v>
          </cell>
          <cell r="D3282" t="str">
            <v>Dessertgabel X15</v>
          </cell>
          <cell r="F3282">
            <v>0.44</v>
          </cell>
          <cell r="G3282">
            <v>0.09</v>
          </cell>
          <cell r="H3282">
            <v>0</v>
          </cell>
          <cell r="I3282">
            <v>5.8</v>
          </cell>
          <cell r="J3282">
            <v>48</v>
          </cell>
          <cell r="K3282">
            <v>2.9999999999999997E-4</v>
          </cell>
          <cell r="N3282" t="str">
            <v>Dessertvork X15</v>
          </cell>
          <cell r="P3282" t="str">
            <v>Fourchette à dessert X15</v>
          </cell>
          <cell r="R3282" t="str">
            <v>Dessert fork X15</v>
          </cell>
          <cell r="T3282">
            <v>1.05</v>
          </cell>
        </row>
        <row r="3283">
          <cell r="A3283">
            <v>6566</v>
          </cell>
          <cell r="B3283" t="str">
            <v>Mietartikel</v>
          </cell>
          <cell r="C3283" t="str">
            <v>Besteck Eternum X15</v>
          </cell>
          <cell r="D3283" t="str">
            <v>Dessertlöffel X15</v>
          </cell>
          <cell r="F3283">
            <v>0.44</v>
          </cell>
          <cell r="G3283">
            <v>0.09</v>
          </cell>
          <cell r="H3283">
            <v>0</v>
          </cell>
          <cell r="I3283">
            <v>5.8</v>
          </cell>
          <cell r="J3283">
            <v>57</v>
          </cell>
          <cell r="K3283">
            <v>2.9999999999999997E-4</v>
          </cell>
          <cell r="N3283" t="str">
            <v>Dessertlepel X15</v>
          </cell>
          <cell r="P3283" t="str">
            <v>Cuiller à dessert X15</v>
          </cell>
          <cell r="R3283" t="str">
            <v>Dessert spoon X15</v>
          </cell>
          <cell r="T3283">
            <v>1.05</v>
          </cell>
        </row>
        <row r="3284">
          <cell r="A3284">
            <v>6567</v>
          </cell>
          <cell r="B3284" t="str">
            <v>Mietartikel</v>
          </cell>
          <cell r="C3284" t="str">
            <v>Besteck Eternum X15</v>
          </cell>
          <cell r="D3284" t="str">
            <v>Kaffeelöffel X15</v>
          </cell>
          <cell r="F3284">
            <v>0.44</v>
          </cell>
          <cell r="G3284">
            <v>0.09</v>
          </cell>
          <cell r="H3284">
            <v>0</v>
          </cell>
          <cell r="I3284">
            <v>3.9</v>
          </cell>
          <cell r="J3284">
            <v>25</v>
          </cell>
          <cell r="K3284">
            <v>2.9999999999999997E-4</v>
          </cell>
          <cell r="N3284" t="str">
            <v>Koffielepel X15</v>
          </cell>
          <cell r="P3284" t="str">
            <v>Cuiller à café X15</v>
          </cell>
          <cell r="R3284" t="str">
            <v>Coffee spoon X15</v>
          </cell>
          <cell r="T3284">
            <v>1.05</v>
          </cell>
        </row>
        <row r="3285">
          <cell r="A3285">
            <v>6568</v>
          </cell>
          <cell r="B3285" t="str">
            <v>Mietartikel</v>
          </cell>
          <cell r="C3285" t="str">
            <v>Besteck Eternum X15</v>
          </cell>
          <cell r="D3285" t="str">
            <v>Kuchengabel X15</v>
          </cell>
          <cell r="F3285">
            <v>0.44</v>
          </cell>
          <cell r="G3285">
            <v>0.09</v>
          </cell>
          <cell r="H3285">
            <v>0</v>
          </cell>
          <cell r="I3285">
            <v>4.4000000000000004</v>
          </cell>
          <cell r="J3285">
            <v>22</v>
          </cell>
          <cell r="K3285">
            <v>2.9999999999999997E-4</v>
          </cell>
          <cell r="N3285" t="str">
            <v>Gebaksvork X15</v>
          </cell>
          <cell r="P3285" t="str">
            <v>Fourchette à gâteau X15</v>
          </cell>
          <cell r="R3285" t="str">
            <v>Cake fork X15</v>
          </cell>
          <cell r="T3285">
            <v>1.05</v>
          </cell>
        </row>
        <row r="3286">
          <cell r="A3286">
            <v>6569</v>
          </cell>
          <cell r="B3286" t="str">
            <v>Mietartikel</v>
          </cell>
          <cell r="C3286" t="str">
            <v>Besteck Eternum X15</v>
          </cell>
          <cell r="D3286" t="str">
            <v>Fischmesser X15</v>
          </cell>
          <cell r="F3286">
            <v>0.44</v>
          </cell>
          <cell r="G3286">
            <v>0.09</v>
          </cell>
          <cell r="H3286">
            <v>0</v>
          </cell>
          <cell r="I3286">
            <v>6.6</v>
          </cell>
          <cell r="J3286">
            <v>48</v>
          </cell>
          <cell r="K3286">
            <v>2.9999999999999997E-4</v>
          </cell>
          <cell r="N3286" t="str">
            <v>Vismes X15</v>
          </cell>
          <cell r="P3286" t="str">
            <v>Couteau à poisson X15</v>
          </cell>
          <cell r="R3286" t="str">
            <v>Fish knife X15</v>
          </cell>
          <cell r="T3286">
            <v>1.05</v>
          </cell>
        </row>
        <row r="3287">
          <cell r="A3287">
            <v>6571</v>
          </cell>
          <cell r="B3287" t="str">
            <v>Mietartikel</v>
          </cell>
          <cell r="C3287" t="str">
            <v>Besteck Eternum X15</v>
          </cell>
          <cell r="D3287" t="str">
            <v>Buttermesser X15</v>
          </cell>
          <cell r="F3287">
            <v>0.44</v>
          </cell>
          <cell r="G3287">
            <v>0.09</v>
          </cell>
          <cell r="H3287">
            <v>0</v>
          </cell>
          <cell r="I3287">
            <v>3.6</v>
          </cell>
          <cell r="J3287">
            <v>50</v>
          </cell>
          <cell r="K3287">
            <v>2.9999999999999997E-4</v>
          </cell>
          <cell r="N3287" t="str">
            <v>Botermes X15</v>
          </cell>
          <cell r="P3287" t="str">
            <v>Couteau à beurre X15</v>
          </cell>
          <cell r="R3287" t="str">
            <v>Butter knife X15</v>
          </cell>
          <cell r="T3287">
            <v>1.05</v>
          </cell>
        </row>
        <row r="3288">
          <cell r="A3288">
            <v>6572</v>
          </cell>
          <cell r="B3288" t="str">
            <v>Mietartikel</v>
          </cell>
          <cell r="C3288" t="str">
            <v>Besteck Eternum X15</v>
          </cell>
          <cell r="D3288" t="str">
            <v>Mokkalöffel X15</v>
          </cell>
          <cell r="F3288">
            <v>0.44</v>
          </cell>
          <cell r="G3288">
            <v>0.09</v>
          </cell>
          <cell r="H3288">
            <v>0</v>
          </cell>
          <cell r="I3288">
            <v>3.3</v>
          </cell>
          <cell r="J3288">
            <v>13</v>
          </cell>
          <cell r="K3288">
            <v>2.9999999999999997E-4</v>
          </cell>
          <cell r="N3288" t="str">
            <v>Mokkalepel X15</v>
          </cell>
          <cell r="P3288" t="str">
            <v>Cuiller à moka X15</v>
          </cell>
          <cell r="R3288" t="str">
            <v>Mocha spoon X15</v>
          </cell>
          <cell r="T3288">
            <v>1.05</v>
          </cell>
        </row>
        <row r="3289">
          <cell r="A3289">
            <v>6576</v>
          </cell>
          <cell r="B3289" t="str">
            <v>Mietartikel</v>
          </cell>
          <cell r="D3289" t="str">
            <v>Schwarzstahlgestell "low" Bristol</v>
          </cell>
          <cell r="E3289" t="str">
            <v>für Sideboard-Regal T43*H72 cm</v>
          </cell>
          <cell r="F3289">
            <v>41</v>
          </cell>
          <cell r="G3289">
            <v>0</v>
          </cell>
          <cell r="H3289">
            <v>15</v>
          </cell>
          <cell r="I3289">
            <v>400</v>
          </cell>
          <cell r="J3289">
            <v>13000</v>
          </cell>
          <cell r="K3289">
            <v>0.25</v>
          </cell>
          <cell r="N3289" t="str">
            <v>Stalen frame zwart "low" Bristol</v>
          </cell>
          <cell r="O3289" t="str">
            <v>voor sideboard-stelling T43*H72 cm</v>
          </cell>
          <cell r="P3289" t="str">
            <v>Châssis en acier noir "low" Bristol</v>
          </cell>
          <cell r="Q3289" t="str">
            <v>pour étagère P43*H72 cm</v>
          </cell>
          <cell r="R3289" t="str">
            <v>Black steel frame "low" Bristol</v>
          </cell>
          <cell r="S3289" t="str">
            <v>for sideboard-rack T43*H72 cm</v>
          </cell>
          <cell r="T3289">
            <v>73.5</v>
          </cell>
        </row>
        <row r="3290">
          <cell r="A3290">
            <v>6577</v>
          </cell>
          <cell r="B3290" t="str">
            <v>Mietartikel</v>
          </cell>
          <cell r="D3290" t="str">
            <v>Schwarzstahlgestell "high" Bristol</v>
          </cell>
          <cell r="E3290" t="str">
            <v>für Regal T43*H215 cm</v>
          </cell>
          <cell r="F3290">
            <v>57.5</v>
          </cell>
          <cell r="G3290">
            <v>0</v>
          </cell>
          <cell r="H3290">
            <v>20</v>
          </cell>
          <cell r="I3290">
            <v>575</v>
          </cell>
          <cell r="J3290">
            <v>20000</v>
          </cell>
          <cell r="K3290">
            <v>0.5</v>
          </cell>
          <cell r="N3290" t="str">
            <v>Stalen frame zwart "high" Bristol</v>
          </cell>
          <cell r="O3290" t="str">
            <v>voor stelling T43*H215 cm</v>
          </cell>
          <cell r="P3290" t="str">
            <v>x</v>
          </cell>
          <cell r="R3290" t="str">
            <v>Black steel frame "high" Bristol</v>
          </cell>
          <cell r="S3290" t="str">
            <v>for rack T43*H215 cm</v>
          </cell>
          <cell r="T3290">
            <v>105</v>
          </cell>
        </row>
        <row r="3291">
          <cell r="A3291">
            <v>6578</v>
          </cell>
          <cell r="B3291" t="str">
            <v>Mietartikel</v>
          </cell>
          <cell r="D3291" t="str">
            <v>Regalboden Bornholm T36.5*L139*H5 cm für Schwarzstahlregal</v>
          </cell>
          <cell r="F3291">
            <v>23</v>
          </cell>
          <cell r="G3291">
            <v>0</v>
          </cell>
          <cell r="H3291">
            <v>9.5</v>
          </cell>
          <cell r="I3291">
            <v>275</v>
          </cell>
          <cell r="J3291">
            <v>12000</v>
          </cell>
          <cell r="K3291">
            <v>0.1</v>
          </cell>
          <cell r="N3291" t="str">
            <v>Legplank Bornholm T36.5*L139*H5 cm tbv stelling</v>
          </cell>
          <cell r="P3291" t="str">
            <v>Tablette Bornholm P36.5*L139*H5 cm pour étagère en</v>
          </cell>
          <cell r="Q3291" t="str">
            <v>acier noir</v>
          </cell>
          <cell r="R3291" t="str">
            <v>Shelf Bornholm T36.5*L139*H5 cm for rack</v>
          </cell>
          <cell r="T3291">
            <v>37</v>
          </cell>
        </row>
        <row r="3292">
          <cell r="A3292">
            <v>6579</v>
          </cell>
          <cell r="B3292" t="str">
            <v>Mietartikel</v>
          </cell>
          <cell r="D3292" t="str">
            <v>Regalboden Bornholm T36.5*L199*H5 cm für Schwarzstahlregal</v>
          </cell>
          <cell r="F3292">
            <v>28.5</v>
          </cell>
          <cell r="G3292">
            <v>0</v>
          </cell>
          <cell r="H3292">
            <v>14.5</v>
          </cell>
          <cell r="I3292">
            <v>325</v>
          </cell>
          <cell r="J3292">
            <v>15000</v>
          </cell>
          <cell r="K3292">
            <v>0.125</v>
          </cell>
          <cell r="N3292" t="str">
            <v>Legplank Bornholm T36.5*L199*H5 cm tbv stelling</v>
          </cell>
          <cell r="P3292" t="str">
            <v>Tablette Bornholm P36.5*L199*H5 cm pour étagère en</v>
          </cell>
          <cell r="Q3292" t="str">
            <v>acier noir</v>
          </cell>
          <cell r="R3292" t="str">
            <v>Shelf Bornholm T36.5*L199*H5 cm for rack</v>
          </cell>
          <cell r="T3292">
            <v>47.5</v>
          </cell>
        </row>
        <row r="3293">
          <cell r="A3293">
            <v>6580</v>
          </cell>
          <cell r="B3293" t="str">
            <v>Mietartikel</v>
          </cell>
          <cell r="C3293" t="str">
            <v>Designerstühle</v>
          </cell>
          <cell r="D3293" t="str">
            <v>Komodo Tisch-Auflegeplatte Bornholm 70*70*H5 cm</v>
          </cell>
          <cell r="F3293">
            <v>32.5</v>
          </cell>
          <cell r="G3293">
            <v>0</v>
          </cell>
          <cell r="H3293">
            <v>6</v>
          </cell>
          <cell r="I3293">
            <v>295</v>
          </cell>
          <cell r="J3293">
            <v>9000</v>
          </cell>
          <cell r="K3293">
            <v>0.15</v>
          </cell>
          <cell r="N3293" t="str">
            <v>Komodo tafel-oplegplaat Bornholm 70*70*H5 cm</v>
          </cell>
          <cell r="P3293" t="str">
            <v>Plaque de table Komodo Bornholm 70*70H5 cm</v>
          </cell>
          <cell r="R3293" t="str">
            <v>Komodo table plate Bornholm 70*70*H5 cm</v>
          </cell>
          <cell r="T3293">
            <v>60</v>
          </cell>
        </row>
        <row r="3294">
          <cell r="A3294">
            <v>6581</v>
          </cell>
          <cell r="B3294" t="str">
            <v>Mietartikel</v>
          </cell>
          <cell r="C3294" t="str">
            <v>Designer(steh-)tische</v>
          </cell>
          <cell r="D3294" t="str">
            <v>Holzwürfel Bornholm B40*T40*H40 cm</v>
          </cell>
          <cell r="F3294">
            <v>32</v>
          </cell>
          <cell r="G3294">
            <v>0</v>
          </cell>
          <cell r="H3294">
            <v>7</v>
          </cell>
          <cell r="I3294">
            <v>302.5</v>
          </cell>
          <cell r="J3294">
            <v>12000</v>
          </cell>
          <cell r="K3294">
            <v>0.08</v>
          </cell>
          <cell r="N3294" t="str">
            <v>Houten kubus Bornholm L40*B40*H40 cm</v>
          </cell>
          <cell r="P3294" t="str">
            <v>Cube en bois Bornholm 40*40*H40 cm</v>
          </cell>
          <cell r="R3294" t="str">
            <v>Wooden cube Bornholm W40*D40*H40 cm</v>
          </cell>
          <cell r="T3294">
            <v>65</v>
          </cell>
        </row>
        <row r="3295">
          <cell r="A3295">
            <v>6582</v>
          </cell>
          <cell r="B3295" t="str">
            <v>Mietartikel</v>
          </cell>
          <cell r="C3295" t="str">
            <v>Designer(steh-)tische</v>
          </cell>
          <cell r="D3295" t="str">
            <v>Stehtisch Kubus Bornholm L40*B40*H110 cm</v>
          </cell>
          <cell r="F3295">
            <v>49</v>
          </cell>
          <cell r="G3295">
            <v>0</v>
          </cell>
          <cell r="H3295">
            <v>10.5</v>
          </cell>
          <cell r="I3295">
            <v>363</v>
          </cell>
          <cell r="J3295">
            <v>22500</v>
          </cell>
          <cell r="K3295">
            <v>0.2</v>
          </cell>
          <cell r="N3295" t="str">
            <v>Statafel Kubus Bornholm L40*B40*H110 cm</v>
          </cell>
          <cell r="P3295" t="str">
            <v>Table haute Kubus Bornholm 40*40*H110 cm</v>
          </cell>
          <cell r="R3295" t="str">
            <v>Bar table Kubus Bornholm W40*D40*H110 cm</v>
          </cell>
          <cell r="T3295">
            <v>99.5</v>
          </cell>
        </row>
        <row r="3296">
          <cell r="A3296">
            <v>6583</v>
          </cell>
          <cell r="B3296" t="str">
            <v>Mietartikel</v>
          </cell>
          <cell r="C3296" t="str">
            <v>Designer(steh-)tische</v>
          </cell>
          <cell r="D3296" t="str">
            <v>Zinzo Massif Bornholm 40*40*H10 cm</v>
          </cell>
          <cell r="F3296">
            <v>11</v>
          </cell>
          <cell r="G3296">
            <v>0</v>
          </cell>
          <cell r="H3296">
            <v>4.5</v>
          </cell>
          <cell r="I3296">
            <v>302.5</v>
          </cell>
          <cell r="J3296">
            <v>5000</v>
          </cell>
          <cell r="K3296">
            <v>0.05</v>
          </cell>
          <cell r="N3296" t="str">
            <v>Zinzo Massif Bornholm 40*40*H10 cm</v>
          </cell>
          <cell r="P3296" t="str">
            <v>Plateau massif Zinzo Bornholm 40*40*H10 cm</v>
          </cell>
          <cell r="R3296" t="str">
            <v>Zinzo Massif Bornholm 40*40*H10 cm</v>
          </cell>
          <cell r="T3296">
            <v>27.5</v>
          </cell>
        </row>
        <row r="3297">
          <cell r="A3297">
            <v>6584</v>
          </cell>
          <cell r="B3297" t="str">
            <v>Mietartikel</v>
          </cell>
          <cell r="C3297" t="str">
            <v>Designer(steh-)tische</v>
          </cell>
          <cell r="D3297" t="str">
            <v>Holztischplatte Bornholm Ø70 H5 cm</v>
          </cell>
          <cell r="F3297">
            <v>16.5</v>
          </cell>
          <cell r="G3297">
            <v>0</v>
          </cell>
          <cell r="H3297">
            <v>5.75</v>
          </cell>
          <cell r="I3297">
            <v>489.5</v>
          </cell>
          <cell r="J3297">
            <v>6500</v>
          </cell>
          <cell r="K3297">
            <v>0.05</v>
          </cell>
          <cell r="N3297" t="str">
            <v>Tafelblad Bornholm Ø70*H5 cm</v>
          </cell>
          <cell r="P3297" t="str">
            <v>Plaque de table Bornholm Ø70*H5 cm</v>
          </cell>
          <cell r="R3297" t="str">
            <v>Tabletop Bornholm Ø70*H5 cm</v>
          </cell>
          <cell r="T3297">
            <v>45</v>
          </cell>
        </row>
        <row r="3298">
          <cell r="A3298">
            <v>6585</v>
          </cell>
          <cell r="B3298" t="str">
            <v>Mietartikel</v>
          </cell>
          <cell r="C3298" t="str">
            <v>Designer(steh-)tische</v>
          </cell>
          <cell r="D3298" t="str">
            <v>Holztischplatte Bornholm 80*80 H5 cm</v>
          </cell>
          <cell r="F3298">
            <v>16.5</v>
          </cell>
          <cell r="G3298">
            <v>0</v>
          </cell>
          <cell r="H3298">
            <v>5.75</v>
          </cell>
          <cell r="I3298">
            <v>522.5</v>
          </cell>
          <cell r="J3298">
            <v>8000</v>
          </cell>
          <cell r="K3298">
            <v>0.06</v>
          </cell>
          <cell r="N3298" t="str">
            <v>Tafelblad Bornholm 80*80*H5 cm</v>
          </cell>
          <cell r="P3298" t="str">
            <v>Plaque de table Bornholm 80*80*H5 cm</v>
          </cell>
          <cell r="R3298" t="str">
            <v>Tabletop Bornholm 80*80*H5 cm</v>
          </cell>
          <cell r="T3298">
            <v>45</v>
          </cell>
        </row>
        <row r="3299">
          <cell r="A3299">
            <v>6587</v>
          </cell>
          <cell r="B3299" t="str">
            <v>Mietartikel</v>
          </cell>
          <cell r="C3299" t="str">
            <v>Designer(steh-)tische</v>
          </cell>
          <cell r="D3299" t="str">
            <v>Holztischplatte Bornholm 160*80 H5 cm</v>
          </cell>
          <cell r="F3299">
            <v>51.5</v>
          </cell>
          <cell r="G3299">
            <v>0</v>
          </cell>
          <cell r="H3299">
            <v>8</v>
          </cell>
          <cell r="I3299">
            <v>962.5</v>
          </cell>
          <cell r="J3299">
            <v>19000</v>
          </cell>
          <cell r="K3299">
            <v>0.15</v>
          </cell>
          <cell r="N3299" t="str">
            <v>Tafelblad Bornholm 160*80*H5 cm</v>
          </cell>
          <cell r="P3299" t="str">
            <v>Plaque de table Bornholm 160*80*H5 cm</v>
          </cell>
          <cell r="R3299" t="str">
            <v>Tabletop Bornholm 160*80*H5 cm</v>
          </cell>
          <cell r="T3299">
            <v>135</v>
          </cell>
        </row>
        <row r="3300">
          <cell r="A3300">
            <v>6589</v>
          </cell>
          <cell r="B3300" t="str">
            <v>Mietartikel</v>
          </cell>
          <cell r="C3300" t="str">
            <v>Designer(steh-)tische</v>
          </cell>
          <cell r="D3300" t="str">
            <v>Holztischplatte Bornholm 240*80*H5 cm</v>
          </cell>
          <cell r="F3300">
            <v>92.5</v>
          </cell>
          <cell r="G3300">
            <v>0</v>
          </cell>
          <cell r="H3300">
            <v>22</v>
          </cell>
          <cell r="I3300">
            <v>924</v>
          </cell>
          <cell r="J3300">
            <v>60000</v>
          </cell>
          <cell r="K3300">
            <v>0.15</v>
          </cell>
          <cell r="N3300" t="str">
            <v>Tafelblad Bornholm 240*80*H5 cm</v>
          </cell>
          <cell r="P3300" t="str">
            <v>Plaque de table Bornholm 240*80*H5 cm</v>
          </cell>
          <cell r="R3300" t="str">
            <v>Tabletop Bornholm 240*80*H5 cm</v>
          </cell>
          <cell r="T3300">
            <v>275</v>
          </cell>
        </row>
        <row r="3301">
          <cell r="A3301">
            <v>6591</v>
          </cell>
          <cell r="B3301" t="str">
            <v>Mietartikel</v>
          </cell>
          <cell r="C3301" t="str">
            <v>Dekoration / Vasen 2011</v>
          </cell>
          <cell r="D3301" t="str">
            <v>Weinkiste aus Holz 46*31*H24 cm</v>
          </cell>
          <cell r="F3301">
            <v>7.25</v>
          </cell>
          <cell r="G3301">
            <v>0</v>
          </cell>
          <cell r="H3301">
            <v>3.3</v>
          </cell>
          <cell r="I3301">
            <v>20.9</v>
          </cell>
          <cell r="J3301">
            <v>5000</v>
          </cell>
          <cell r="K3301">
            <v>0.1</v>
          </cell>
          <cell r="N3301" t="str">
            <v>Veilingkist hout 46*31*H24 cm</v>
          </cell>
          <cell r="P3301" t="str">
            <v>Caisse à vin en bois 46*31*H24 cm</v>
          </cell>
          <cell r="R3301" t="str">
            <v>Wooden crate 46*31*H24 cm</v>
          </cell>
          <cell r="T3301">
            <v>13</v>
          </cell>
        </row>
        <row r="3302">
          <cell r="A3302">
            <v>6593</v>
          </cell>
          <cell r="B3302" t="str">
            <v>Mietartikel</v>
          </cell>
          <cell r="C3302" t="str">
            <v>Bornholm Möbelserie</v>
          </cell>
          <cell r="D3302" t="str">
            <v>Sitzbank Bornholm klappbar 160*30*H48 cm</v>
          </cell>
          <cell r="F3302">
            <v>33</v>
          </cell>
          <cell r="G3302">
            <v>0</v>
          </cell>
          <cell r="H3302">
            <v>8</v>
          </cell>
          <cell r="I3302">
            <v>522.5</v>
          </cell>
          <cell r="J3302">
            <v>20000</v>
          </cell>
          <cell r="K3302">
            <v>0.15</v>
          </cell>
          <cell r="M3302" t="str">
            <v>18</v>
          </cell>
          <cell r="N3302" t="str">
            <v>Bank Bornholm inklapbaar 160*30*H48 cm</v>
          </cell>
          <cell r="P3302" t="str">
            <v>Banc Bornholm pliable 160*30*H48 cm</v>
          </cell>
          <cell r="R3302" t="str">
            <v>Bench Bornholm foldable 160*30*H48 cm</v>
          </cell>
          <cell r="T3302">
            <v>104.5</v>
          </cell>
        </row>
        <row r="3303">
          <cell r="A3303">
            <v>6595</v>
          </cell>
          <cell r="B3303" t="str">
            <v>Mietartikel</v>
          </cell>
          <cell r="C3303" t="str">
            <v>Buffetsysteme</v>
          </cell>
          <cell r="D3303" t="str">
            <v>Pedestal Bornholm 80*80*H115 cm</v>
          </cell>
          <cell r="F3303">
            <v>165</v>
          </cell>
          <cell r="G3303">
            <v>0</v>
          </cell>
          <cell r="H3303">
            <v>29</v>
          </cell>
          <cell r="I3303">
            <v>2145</v>
          </cell>
          <cell r="J3303">
            <v>44000</v>
          </cell>
          <cell r="K3303">
            <v>1</v>
          </cell>
          <cell r="N3303" t="str">
            <v>Pedestal Bornholm 80*80*H115 cm</v>
          </cell>
          <cell r="P3303" t="str">
            <v>Cube Bornholm 80*80 cm*H115 cm</v>
          </cell>
          <cell r="R3303" t="str">
            <v>Pedestal Bornholm 80*80*H115 cm</v>
          </cell>
          <cell r="T3303">
            <v>320</v>
          </cell>
        </row>
        <row r="3304">
          <cell r="A3304">
            <v>6596</v>
          </cell>
          <cell r="B3304" t="str">
            <v>Mietartikel</v>
          </cell>
          <cell r="C3304" t="str">
            <v>Buffetsysteme</v>
          </cell>
          <cell r="D3304" t="str">
            <v>Kühlschrankverkleidung Bornholm UPPER (3150)</v>
          </cell>
          <cell r="E3304" t="str">
            <v>B60*T54*H20 cm</v>
          </cell>
          <cell r="F3304">
            <v>38.5</v>
          </cell>
          <cell r="G3304">
            <v>0</v>
          </cell>
          <cell r="H3304">
            <v>15</v>
          </cell>
          <cell r="I3304">
            <v>600</v>
          </cell>
          <cell r="J3304">
            <v>10000</v>
          </cell>
          <cell r="K3304">
            <v>0.05</v>
          </cell>
          <cell r="N3304" t="str">
            <v>Koelkastpaneel Bornholm UPPER (3150) B60*D54*H20 cm</v>
          </cell>
          <cell r="P3304" t="str">
            <v>Revêtement Bornholm pour frigo Upper (3150)</v>
          </cell>
          <cell r="Q3304" t="str">
            <v>L60*P54*H20 cm</v>
          </cell>
          <cell r="R3304" t="str">
            <v>Panel Bornholm UPPER for fridge (3150) W60*D54*H20 cm</v>
          </cell>
          <cell r="T3304">
            <v>77.5</v>
          </cell>
        </row>
        <row r="3305">
          <cell r="A3305">
            <v>6597</v>
          </cell>
          <cell r="B3305" t="str">
            <v>Mietartikel</v>
          </cell>
          <cell r="C3305" t="str">
            <v>Buffetsysteme</v>
          </cell>
          <cell r="D3305" t="str">
            <v>Kühlschrankverkleidung Bornholm SIDE (3150)</v>
          </cell>
          <cell r="E3305" t="str">
            <v>B56*H206 cm</v>
          </cell>
          <cell r="F3305">
            <v>35.5</v>
          </cell>
          <cell r="G3305">
            <v>0</v>
          </cell>
          <cell r="H3305">
            <v>20</v>
          </cell>
          <cell r="I3305">
            <v>800</v>
          </cell>
          <cell r="J3305">
            <v>18000</v>
          </cell>
          <cell r="K3305">
            <v>0.1</v>
          </cell>
          <cell r="N3305" t="str">
            <v>Koelkastpaneel Bornholm SIDE (3150) B56*H206 cm</v>
          </cell>
          <cell r="P3305" t="str">
            <v>Revêtement Bornholm pour frigo Side (3150)</v>
          </cell>
          <cell r="Q3305" t="str">
            <v>L56*H206 cm</v>
          </cell>
          <cell r="R3305" t="str">
            <v>Panel Bornholm SIDE for fridge (3150) W56*H206 cm</v>
          </cell>
          <cell r="T3305">
            <v>82.95</v>
          </cell>
        </row>
        <row r="3306">
          <cell r="A3306">
            <v>6598</v>
          </cell>
          <cell r="B3306" t="str">
            <v>Mietartikel</v>
          </cell>
          <cell r="C3306" t="str">
            <v>Buffetsysteme</v>
          </cell>
          <cell r="D3306" t="str">
            <v>Aufsatzregal Bornholm 200*30*H120 cm</v>
          </cell>
          <cell r="F3306">
            <v>99</v>
          </cell>
          <cell r="G3306">
            <v>6.6</v>
          </cell>
          <cell r="H3306">
            <v>21</v>
          </cell>
          <cell r="I3306">
            <v>715</v>
          </cell>
          <cell r="J3306">
            <v>40000</v>
          </cell>
          <cell r="K3306">
            <v>1</v>
          </cell>
          <cell r="N3306" t="str">
            <v>Opzetkast Bornholm 200*30*H120 cm</v>
          </cell>
          <cell r="P3306" t="str">
            <v>x</v>
          </cell>
          <cell r="R3306" t="str">
            <v>Topshelf Bornholm 200*30*H120 cm</v>
          </cell>
          <cell r="T3306">
            <v>230</v>
          </cell>
        </row>
        <row r="3307">
          <cell r="A3307">
            <v>6599</v>
          </cell>
          <cell r="B3307" t="str">
            <v>Mietartikel</v>
          </cell>
          <cell r="C3307" t="str">
            <v>Bornholm Möbelserie</v>
          </cell>
          <cell r="D3307" t="str">
            <v>Rückwand Silber/Spiegel für Aufsatzregal Bornholm (6598)</v>
          </cell>
          <cell r="F3307">
            <v>18</v>
          </cell>
          <cell r="G3307">
            <v>0</v>
          </cell>
          <cell r="H3307">
            <v>0</v>
          </cell>
          <cell r="I3307">
            <v>412.5</v>
          </cell>
          <cell r="J3307">
            <v>5000</v>
          </cell>
          <cell r="K3307">
            <v>1E-3</v>
          </cell>
          <cell r="N3307" t="str">
            <v>Achterwand zilver/spiegel voor opzetkast Bornholm (6598)</v>
          </cell>
          <cell r="P3307" t="str">
            <v>Panneau arrière argenté/miroir pour étagère Bornholm (6598)</v>
          </cell>
          <cell r="R3307" t="str">
            <v>Back wall silver/mirror for topshelf Bornholm (6598)</v>
          </cell>
          <cell r="T3307">
            <v>22</v>
          </cell>
        </row>
        <row r="3308">
          <cell r="A3308">
            <v>6601</v>
          </cell>
          <cell r="B3308" t="str">
            <v>Mietartikel</v>
          </cell>
          <cell r="C3308" t="str">
            <v>Designerstühle</v>
          </cell>
          <cell r="D3308" t="str">
            <v>Komodo Lounge-Base anthrazit 70*70*H29,5 cm</v>
          </cell>
          <cell r="F3308">
            <v>22</v>
          </cell>
          <cell r="G3308">
            <v>0</v>
          </cell>
          <cell r="H3308">
            <v>5</v>
          </cell>
          <cell r="I3308">
            <v>140</v>
          </cell>
          <cell r="J3308">
            <v>6000</v>
          </cell>
          <cell r="K3308">
            <v>0.2</v>
          </cell>
          <cell r="N3308" t="str">
            <v>Komodo lounge-base antraciet 70*70*H29,5 cm</v>
          </cell>
          <cell r="P3308" t="str">
            <v>Base lounge Komodo anthracite 70*70*H29,5 cm</v>
          </cell>
          <cell r="R3308" t="str">
            <v>Komodo lounge-base anthracite 70*70*H29,5 cm</v>
          </cell>
          <cell r="T3308">
            <v>36.75</v>
          </cell>
        </row>
        <row r="3309">
          <cell r="A3309">
            <v>6602</v>
          </cell>
          <cell r="B3309" t="str">
            <v>Mietartikel</v>
          </cell>
          <cell r="C3309" t="str">
            <v>Designerstühle</v>
          </cell>
          <cell r="D3309" t="str">
            <v>Komodo Lounge-Rückenlehne anthrazit</v>
          </cell>
          <cell r="F3309">
            <v>10</v>
          </cell>
          <cell r="G3309">
            <v>0</v>
          </cell>
          <cell r="H3309">
            <v>2</v>
          </cell>
          <cell r="I3309">
            <v>65</v>
          </cell>
          <cell r="J3309">
            <v>1500</v>
          </cell>
          <cell r="K3309">
            <v>0.05</v>
          </cell>
          <cell r="N3309" t="str">
            <v>Komodo lounge-rugleuning antraciet</v>
          </cell>
          <cell r="P3309" t="str">
            <v>Dossier lounge Komodo anthracite</v>
          </cell>
          <cell r="R3309" t="str">
            <v>Komodo lounge-backrest anthracite</v>
          </cell>
          <cell r="T3309">
            <v>18.5</v>
          </cell>
        </row>
        <row r="3310">
          <cell r="A3310">
            <v>6603</v>
          </cell>
          <cell r="B3310" t="str">
            <v>Mietartikel</v>
          </cell>
          <cell r="C3310" t="str">
            <v>Designerstühle</v>
          </cell>
          <cell r="D3310" t="str">
            <v>Komodo Lounge-Armlehne anthrazit</v>
          </cell>
          <cell r="F3310">
            <v>9</v>
          </cell>
          <cell r="G3310">
            <v>0</v>
          </cell>
          <cell r="H3310">
            <v>2</v>
          </cell>
          <cell r="I3310">
            <v>60</v>
          </cell>
          <cell r="J3310">
            <v>1000</v>
          </cell>
          <cell r="K3310">
            <v>0.05</v>
          </cell>
          <cell r="N3310" t="str">
            <v>Komodo lounge-armleuning antraciet</v>
          </cell>
          <cell r="P3310" t="str">
            <v>Accoudoir lounge Komodo anthracite</v>
          </cell>
          <cell r="R3310" t="str">
            <v>Komodo lounge-armrest anthracite</v>
          </cell>
          <cell r="T3310">
            <v>18.5</v>
          </cell>
        </row>
        <row r="3311">
          <cell r="A3311">
            <v>6604</v>
          </cell>
          <cell r="B3311" t="str">
            <v>Mietartikel</v>
          </cell>
          <cell r="C3311" t="str">
            <v>Designerstühle</v>
          </cell>
          <cell r="D3311" t="str">
            <v>Komodo Tisch-Glasplatte</v>
          </cell>
          <cell r="F3311">
            <v>25</v>
          </cell>
          <cell r="G3311">
            <v>0</v>
          </cell>
          <cell r="H3311">
            <v>4</v>
          </cell>
          <cell r="I3311">
            <v>85</v>
          </cell>
          <cell r="J3311">
            <v>5000</v>
          </cell>
          <cell r="K3311">
            <v>0.1</v>
          </cell>
          <cell r="N3311" t="str">
            <v>Komodo tafel-glasplaat</v>
          </cell>
          <cell r="P3311" t="str">
            <v>Plaque en verre pour table Komodo</v>
          </cell>
          <cell r="R3311" t="str">
            <v>Komodo table-glass top</v>
          </cell>
          <cell r="T3311">
            <v>45</v>
          </cell>
        </row>
        <row r="3312">
          <cell r="A3312">
            <v>6605</v>
          </cell>
          <cell r="B3312" t="str">
            <v>Mietartikel</v>
          </cell>
          <cell r="C3312" t="str">
            <v>Designerstühle</v>
          </cell>
          <cell r="D3312" t="str">
            <v>Komodo Lounge-Rückenkissen grau</v>
          </cell>
          <cell r="F3312">
            <v>10</v>
          </cell>
          <cell r="G3312">
            <v>0</v>
          </cell>
          <cell r="H3312">
            <v>2</v>
          </cell>
          <cell r="I3312">
            <v>65</v>
          </cell>
          <cell r="J3312">
            <v>2000</v>
          </cell>
          <cell r="K3312">
            <v>0.1</v>
          </cell>
          <cell r="N3312" t="str">
            <v>Komodo lounge-rugkussen grijs</v>
          </cell>
          <cell r="P3312" t="str">
            <v>Coussin dos gris pour lounge Komodo</v>
          </cell>
          <cell r="R3312" t="str">
            <v>Komodo lounge-backrest cushion grey</v>
          </cell>
          <cell r="T3312">
            <v>20</v>
          </cell>
        </row>
        <row r="3313">
          <cell r="A3313">
            <v>6606</v>
          </cell>
          <cell r="B3313" t="str">
            <v>Mietartikel</v>
          </cell>
          <cell r="C3313" t="str">
            <v>Designerstühle</v>
          </cell>
          <cell r="D3313" t="str">
            <v>Komodo Lounge-Sitzkissen grau</v>
          </cell>
          <cell r="F3313">
            <v>10</v>
          </cell>
          <cell r="G3313">
            <v>0</v>
          </cell>
          <cell r="H3313">
            <v>2</v>
          </cell>
          <cell r="I3313">
            <v>65</v>
          </cell>
          <cell r="J3313">
            <v>2000</v>
          </cell>
          <cell r="K3313">
            <v>0.125</v>
          </cell>
          <cell r="N3313" t="str">
            <v>Komodo lounge-zitkussen grijs</v>
          </cell>
          <cell r="P3313" t="str">
            <v>Coussin assise gris pour lounge Komodo</v>
          </cell>
          <cell r="R3313" t="str">
            <v>Komodo lounge-seat cushion grey</v>
          </cell>
          <cell r="T3313">
            <v>20</v>
          </cell>
        </row>
        <row r="3314">
          <cell r="A3314">
            <v>6607</v>
          </cell>
          <cell r="B3314" t="str">
            <v>Mietartikel</v>
          </cell>
          <cell r="C3314" t="str">
            <v>Designerstühle</v>
          </cell>
          <cell r="D3314" t="str">
            <v>Komodo Lounge-Ecke-Rückenkissen kurz grau</v>
          </cell>
          <cell r="F3314">
            <v>10</v>
          </cell>
          <cell r="G3314">
            <v>0</v>
          </cell>
          <cell r="H3314">
            <v>2</v>
          </cell>
          <cell r="I3314">
            <v>65</v>
          </cell>
          <cell r="J3314">
            <v>2000</v>
          </cell>
          <cell r="K3314">
            <v>0.1</v>
          </cell>
          <cell r="N3314" t="str">
            <v>Komodo lounge-hoek-rugkussen smal grijs</v>
          </cell>
          <cell r="P3314" t="str">
            <v>Coussin dos gris pour fauteuil d'angle Komodo</v>
          </cell>
          <cell r="R3314" t="str">
            <v>Komodo lounge-corner-backrest cushion small grey</v>
          </cell>
          <cell r="T3314">
            <v>20</v>
          </cell>
        </row>
        <row r="3315">
          <cell r="A3315">
            <v>6608</v>
          </cell>
          <cell r="B3315" t="str">
            <v>Mietartikel</v>
          </cell>
          <cell r="C3315" t="str">
            <v>Designerstühle</v>
          </cell>
          <cell r="D3315" t="str">
            <v>Komodo Lounge-verbinder anthrazit</v>
          </cell>
          <cell r="F3315">
            <v>0.75</v>
          </cell>
          <cell r="G3315">
            <v>0</v>
          </cell>
          <cell r="H3315">
            <v>1</v>
          </cell>
          <cell r="I3315">
            <v>1.75</v>
          </cell>
          <cell r="J3315">
            <v>50</v>
          </cell>
          <cell r="K3315">
            <v>5.0000000000000001E-3</v>
          </cell>
          <cell r="N3315" t="str">
            <v>Komodo lounge-connector anthracite</v>
          </cell>
          <cell r="P3315" t="str">
            <v>Connecteur anthracite pour lounge Komodo</v>
          </cell>
          <cell r="R3315" t="str">
            <v>Komodo lounge-connector anthracite</v>
          </cell>
          <cell r="T3315">
            <v>1.25</v>
          </cell>
        </row>
        <row r="3316">
          <cell r="A3316">
            <v>6661</v>
          </cell>
          <cell r="B3316" t="str">
            <v>Mietartikel</v>
          </cell>
          <cell r="C3316" t="str">
            <v>Besteck Mepra Vintage</v>
          </cell>
          <cell r="D3316" t="str">
            <v>Tafelmesser Mepra Vintage</v>
          </cell>
          <cell r="F3316">
            <v>0.4</v>
          </cell>
          <cell r="G3316">
            <v>0.09</v>
          </cell>
          <cell r="H3316">
            <v>0</v>
          </cell>
          <cell r="I3316">
            <v>6</v>
          </cell>
          <cell r="J3316">
            <v>90</v>
          </cell>
          <cell r="K3316">
            <v>3.0000000000000001E-3</v>
          </cell>
          <cell r="N3316" t="str">
            <v>Tafelmes Mepra Vintage</v>
          </cell>
          <cell r="P3316" t="str">
            <v>Couteau Mepra Vintage</v>
          </cell>
          <cell r="R3316" t="str">
            <v>Table knife Mepra Vintage</v>
          </cell>
          <cell r="T3316">
            <v>0.99750000000000005</v>
          </cell>
        </row>
        <row r="3317">
          <cell r="A3317">
            <v>6662</v>
          </cell>
          <cell r="B3317" t="str">
            <v>Mietartikel</v>
          </cell>
          <cell r="C3317" t="str">
            <v>Besteck Mepra Vintage</v>
          </cell>
          <cell r="D3317" t="str">
            <v>Tafelgabel Mepra Vintage</v>
          </cell>
          <cell r="F3317">
            <v>0.4</v>
          </cell>
          <cell r="G3317">
            <v>0.09</v>
          </cell>
          <cell r="H3317">
            <v>0</v>
          </cell>
          <cell r="I3317">
            <v>5</v>
          </cell>
          <cell r="J3317">
            <v>65</v>
          </cell>
          <cell r="K3317">
            <v>3.0000000000000001E-3</v>
          </cell>
          <cell r="N3317" t="str">
            <v>Tafelvork Mepra Vintage</v>
          </cell>
          <cell r="P3317" t="str">
            <v>Fourchette Mepra Vintage</v>
          </cell>
          <cell r="R3317" t="str">
            <v>Table fork Mepra Vintage</v>
          </cell>
          <cell r="T3317">
            <v>0.99750000000000005</v>
          </cell>
        </row>
        <row r="3318">
          <cell r="A3318">
            <v>6663</v>
          </cell>
          <cell r="B3318" t="str">
            <v>Mietartikel</v>
          </cell>
          <cell r="C3318" t="str">
            <v>Besteck Mepra Vintage</v>
          </cell>
          <cell r="D3318" t="str">
            <v>Tafellöffel Mepra Vintage</v>
          </cell>
          <cell r="F3318">
            <v>0.4</v>
          </cell>
          <cell r="G3318">
            <v>0.09</v>
          </cell>
          <cell r="H3318">
            <v>0</v>
          </cell>
          <cell r="I3318">
            <v>5</v>
          </cell>
          <cell r="J3318">
            <v>80</v>
          </cell>
          <cell r="K3318">
            <v>3.0000000000000001E-3</v>
          </cell>
          <cell r="N3318" t="str">
            <v>Tafellepel Mepra Vintage</v>
          </cell>
          <cell r="P3318" t="str">
            <v>Cuiller Mepra Vintage</v>
          </cell>
          <cell r="R3318" t="str">
            <v>Table spoon Mepra Vintage</v>
          </cell>
          <cell r="T3318">
            <v>0.99750000000000005</v>
          </cell>
        </row>
        <row r="3319">
          <cell r="A3319">
            <v>6664</v>
          </cell>
          <cell r="B3319" t="str">
            <v>Mietartikel</v>
          </cell>
          <cell r="C3319" t="str">
            <v>Besteck Mepra Vintage</v>
          </cell>
          <cell r="D3319" t="str">
            <v>Dessertmesser Mepra Vintage</v>
          </cell>
          <cell r="F3319">
            <v>0.4</v>
          </cell>
          <cell r="G3319">
            <v>0.09</v>
          </cell>
          <cell r="H3319">
            <v>0</v>
          </cell>
          <cell r="I3319">
            <v>6</v>
          </cell>
          <cell r="J3319">
            <v>60</v>
          </cell>
          <cell r="K3319">
            <v>3.0000000000000001E-3</v>
          </cell>
          <cell r="N3319" t="str">
            <v>Dessertmes Mepra Vintage</v>
          </cell>
          <cell r="P3319" t="str">
            <v>Couteau à dessert Mepra Vintage</v>
          </cell>
          <cell r="R3319" t="str">
            <v>Dessert knife Mepra Vintage</v>
          </cell>
          <cell r="T3319">
            <v>0.99750000000000005</v>
          </cell>
        </row>
        <row r="3320">
          <cell r="A3320">
            <v>6665</v>
          </cell>
          <cell r="B3320" t="str">
            <v>Mietartikel</v>
          </cell>
          <cell r="C3320" t="str">
            <v>Besteck Mepra Vintage</v>
          </cell>
          <cell r="D3320" t="str">
            <v>Dessertgabel Mepra Vintage</v>
          </cell>
          <cell r="F3320">
            <v>0.4</v>
          </cell>
          <cell r="G3320">
            <v>0.09</v>
          </cell>
          <cell r="H3320">
            <v>0</v>
          </cell>
          <cell r="I3320">
            <v>5</v>
          </cell>
          <cell r="J3320">
            <v>40</v>
          </cell>
          <cell r="K3320">
            <v>3.0000000000000001E-3</v>
          </cell>
          <cell r="N3320" t="str">
            <v>Dessertvork Mepra Vintage</v>
          </cell>
          <cell r="P3320" t="str">
            <v>Fourchette à dessert Mepra Vintage</v>
          </cell>
          <cell r="R3320" t="str">
            <v>Dessert fork Mepra Vintage</v>
          </cell>
          <cell r="T3320">
            <v>0.99750000000000005</v>
          </cell>
        </row>
        <row r="3321">
          <cell r="A3321">
            <v>6666</v>
          </cell>
          <cell r="B3321" t="str">
            <v>Mietartikel</v>
          </cell>
          <cell r="C3321" t="str">
            <v>Besteck Mepra Vintage</v>
          </cell>
          <cell r="D3321" t="str">
            <v>Dessertlöffel Mepra Vintage</v>
          </cell>
          <cell r="F3321">
            <v>0.4</v>
          </cell>
          <cell r="G3321">
            <v>0.09</v>
          </cell>
          <cell r="H3321">
            <v>0</v>
          </cell>
          <cell r="I3321">
            <v>5</v>
          </cell>
          <cell r="J3321">
            <v>50</v>
          </cell>
          <cell r="K3321">
            <v>3.0000000000000001E-3</v>
          </cell>
          <cell r="N3321" t="str">
            <v>Dessertlepel Mepra Vintage</v>
          </cell>
          <cell r="P3321" t="str">
            <v>Cuiller à dessert Mepra Vintage</v>
          </cell>
          <cell r="R3321" t="str">
            <v>Dessert spoon Mepra Vintage</v>
          </cell>
          <cell r="T3321">
            <v>0.99750000000000005</v>
          </cell>
        </row>
        <row r="3322">
          <cell r="A3322">
            <v>6667</v>
          </cell>
          <cell r="B3322" t="str">
            <v>Mietartikel</v>
          </cell>
          <cell r="C3322" t="str">
            <v>Besteck Mepra Vintage</v>
          </cell>
          <cell r="D3322" t="str">
            <v>Kaffeelöffel Mepra Vintage</v>
          </cell>
          <cell r="F3322">
            <v>0.4</v>
          </cell>
          <cell r="G3322">
            <v>0.09</v>
          </cell>
          <cell r="H3322">
            <v>0</v>
          </cell>
          <cell r="I3322">
            <v>3.75</v>
          </cell>
          <cell r="J3322">
            <v>30</v>
          </cell>
          <cell r="K3322">
            <v>3.0000000000000001E-3</v>
          </cell>
          <cell r="N3322" t="str">
            <v>Koffielepel Mepra Vintage</v>
          </cell>
          <cell r="P3322" t="str">
            <v>Cuiller à café Mepra Vintage</v>
          </cell>
          <cell r="R3322" t="str">
            <v>Coffee spoon Mepra Vintage</v>
          </cell>
          <cell r="T3322">
            <v>0.99750000000000005</v>
          </cell>
        </row>
        <row r="3323">
          <cell r="A3323">
            <v>6668</v>
          </cell>
          <cell r="B3323" t="str">
            <v>Mietartikel</v>
          </cell>
          <cell r="C3323" t="str">
            <v>Besteck Mepra Vintage</v>
          </cell>
          <cell r="D3323" t="str">
            <v>Kuchengabel Mepra Vintage</v>
          </cell>
          <cell r="F3323">
            <v>0.4</v>
          </cell>
          <cell r="G3323">
            <v>0.09</v>
          </cell>
          <cell r="H3323">
            <v>0</v>
          </cell>
          <cell r="I3323">
            <v>3.75</v>
          </cell>
          <cell r="J3323">
            <v>30</v>
          </cell>
          <cell r="K3323">
            <v>3.0000000000000001E-3</v>
          </cell>
          <cell r="N3323" t="str">
            <v>Gebaksvork Mepra Vintage</v>
          </cell>
          <cell r="P3323" t="str">
            <v>Fourchette à gâteau Mepra Vintage</v>
          </cell>
          <cell r="R3323" t="str">
            <v>Cake fork Mepra Vintage</v>
          </cell>
          <cell r="T3323">
            <v>0.99750000000000005</v>
          </cell>
        </row>
        <row r="3324">
          <cell r="A3324">
            <v>6669</v>
          </cell>
          <cell r="B3324" t="str">
            <v>Mietartikel</v>
          </cell>
          <cell r="C3324" t="str">
            <v>Besteck Mepra Vintage</v>
          </cell>
          <cell r="D3324" t="str">
            <v>Fischmesser Mepra Vintage</v>
          </cell>
          <cell r="F3324">
            <v>0.4</v>
          </cell>
          <cell r="G3324">
            <v>0.09</v>
          </cell>
          <cell r="H3324">
            <v>0</v>
          </cell>
          <cell r="I3324">
            <v>6</v>
          </cell>
          <cell r="J3324">
            <v>50</v>
          </cell>
          <cell r="K3324">
            <v>3.0000000000000001E-3</v>
          </cell>
          <cell r="N3324" t="str">
            <v>Vismes Mepra Vintage</v>
          </cell>
          <cell r="P3324" t="str">
            <v>Couteau à poisson Mepra Vintage</v>
          </cell>
          <cell r="R3324" t="str">
            <v>Fish knife Mepra Vintage</v>
          </cell>
          <cell r="T3324">
            <v>0.99750000000000005</v>
          </cell>
        </row>
        <row r="3325">
          <cell r="A3325">
            <v>6671</v>
          </cell>
          <cell r="B3325" t="str">
            <v>Mietartikel</v>
          </cell>
          <cell r="C3325" t="str">
            <v>Besteck Mepra Vintage</v>
          </cell>
          <cell r="D3325" t="str">
            <v>Buttermesser Mepra Vintage</v>
          </cell>
          <cell r="F3325">
            <v>0.4</v>
          </cell>
          <cell r="G3325">
            <v>0.09</v>
          </cell>
          <cell r="H3325">
            <v>0</v>
          </cell>
          <cell r="I3325">
            <v>7</v>
          </cell>
          <cell r="J3325">
            <v>40</v>
          </cell>
          <cell r="K3325">
            <v>3.0000000000000001E-3</v>
          </cell>
          <cell r="N3325" t="str">
            <v>Botermes Mepra Vintage</v>
          </cell>
          <cell r="P3325" t="str">
            <v>Couteau à beurre Mepra Vintage</v>
          </cell>
          <cell r="R3325" t="str">
            <v>Butter knife Mepra Vintage</v>
          </cell>
          <cell r="T3325">
            <v>0.99750000000000005</v>
          </cell>
        </row>
        <row r="3326">
          <cell r="A3326">
            <v>6672</v>
          </cell>
          <cell r="B3326" t="str">
            <v>Mietartikel</v>
          </cell>
          <cell r="C3326" t="str">
            <v>Besteck Mepra Vintage</v>
          </cell>
          <cell r="D3326" t="str">
            <v>Mokkalöffel Mepra Vintage</v>
          </cell>
          <cell r="F3326">
            <v>0.4</v>
          </cell>
          <cell r="G3326">
            <v>0.09</v>
          </cell>
          <cell r="H3326">
            <v>0</v>
          </cell>
          <cell r="I3326">
            <v>3.75</v>
          </cell>
          <cell r="J3326">
            <v>15</v>
          </cell>
          <cell r="K3326">
            <v>3.0000000000000001E-3</v>
          </cell>
          <cell r="N3326" t="str">
            <v>Mokkalepel Mepra Vintage</v>
          </cell>
          <cell r="P3326" t="str">
            <v>Cuiller à moka Mepra Vintage</v>
          </cell>
          <cell r="R3326" t="str">
            <v>Mocha spoon Mepra Vintage</v>
          </cell>
          <cell r="T3326">
            <v>0.99750000000000005</v>
          </cell>
        </row>
        <row r="3327">
          <cell r="A3327">
            <v>6676</v>
          </cell>
          <cell r="B3327" t="str">
            <v>Mietartikel</v>
          </cell>
          <cell r="C3327" t="str">
            <v>Küchenzubehör</v>
          </cell>
          <cell r="D3327" t="str">
            <v>Teigverteiler rund Edelstahl für Crêpes Dame</v>
          </cell>
          <cell r="F3327">
            <v>5.25</v>
          </cell>
          <cell r="G3327">
            <v>0.73</v>
          </cell>
          <cell r="H3327">
            <v>0</v>
          </cell>
          <cell r="I3327">
            <v>37.4</v>
          </cell>
          <cell r="J3327">
            <v>500</v>
          </cell>
          <cell r="K3327">
            <v>0.01</v>
          </cell>
          <cell r="N3327" t="str">
            <v>Beslagspreider rond rvs voor crêpes dame</v>
          </cell>
          <cell r="R3327" t="str">
            <v>Spreader tool round for crêpes dame</v>
          </cell>
          <cell r="T3327">
            <v>9.5</v>
          </cell>
        </row>
        <row r="3328">
          <cell r="A3328">
            <v>6677</v>
          </cell>
          <cell r="B3328" t="str">
            <v>Mietartikel</v>
          </cell>
          <cell r="C3328" t="str">
            <v>Küchenzubehör</v>
          </cell>
          <cell r="D3328" t="str">
            <v>Wendemesser Edelstahl L36 cm für Crêpes Dame</v>
          </cell>
          <cell r="F3328">
            <v>5.25</v>
          </cell>
          <cell r="G3328">
            <v>0.73</v>
          </cell>
          <cell r="H3328">
            <v>0</v>
          </cell>
          <cell r="I3328">
            <v>31.9</v>
          </cell>
          <cell r="J3328">
            <v>500</v>
          </cell>
          <cell r="K3328">
            <v>0.01</v>
          </cell>
          <cell r="N3328" t="str">
            <v>Spatel rvs L36 cm voor crêpes dame</v>
          </cell>
          <cell r="R3328" t="str">
            <v>Palette-spatule L36 cm for crêpes dame</v>
          </cell>
          <cell r="T3328">
            <v>9.5</v>
          </cell>
        </row>
        <row r="3329">
          <cell r="A3329">
            <v>6678</v>
          </cell>
          <cell r="B3329" t="str">
            <v>Mietartikel</v>
          </cell>
          <cell r="C3329" t="str">
            <v>Tischzubehör</v>
          </cell>
          <cell r="D3329" t="str">
            <v>Gestell Tisch-Fooddisplay Frame L26.5*B13*H13 cm</v>
          </cell>
          <cell r="F3329">
            <v>3.25</v>
          </cell>
          <cell r="G3329">
            <v>0.67</v>
          </cell>
          <cell r="H3329">
            <v>0</v>
          </cell>
          <cell r="I3329">
            <v>53.9</v>
          </cell>
          <cell r="J3329">
            <v>775</v>
          </cell>
          <cell r="K3329">
            <v>0.02</v>
          </cell>
          <cell r="N3329" t="str">
            <v>Standaard tbv tafel-fooddisplay Frame L26.5*B13*H13 cm</v>
          </cell>
          <cell r="P3329" t="str">
            <v>x</v>
          </cell>
          <cell r="R3329" t="str">
            <v>Metall stand for table-fooddisplay Frame L26.5*B13*H13 cm</v>
          </cell>
          <cell r="T3329">
            <v>8.5</v>
          </cell>
        </row>
        <row r="3330">
          <cell r="A3330">
            <v>6679</v>
          </cell>
          <cell r="B3330" t="str">
            <v>Mietartikel</v>
          </cell>
          <cell r="C3330" t="str">
            <v>Tischzubehör</v>
          </cell>
          <cell r="D3330" t="str">
            <v>Melaminauszug für Tisch-Fooddisplay Frame L26.5*B13*H3 cm</v>
          </cell>
          <cell r="F3330">
            <v>3.5</v>
          </cell>
          <cell r="G3330">
            <v>1.3</v>
          </cell>
          <cell r="H3330">
            <v>0</v>
          </cell>
          <cell r="I3330">
            <v>12.1</v>
          </cell>
          <cell r="J3330">
            <v>450</v>
          </cell>
          <cell r="K3330">
            <v>1E-3</v>
          </cell>
          <cell r="N3330" t="str">
            <v>Melamine lade voor tafel-fooddisplay Frame L26.5*B13*H3 cm</v>
          </cell>
          <cell r="P3330" t="str">
            <v>x</v>
          </cell>
          <cell r="R3330" t="str">
            <v>Melamin drawer for table-fooddisplay Frame L26.5*B13*H3 cm</v>
          </cell>
          <cell r="T3330">
            <v>8.5</v>
          </cell>
        </row>
        <row r="3331">
          <cell r="A3331">
            <v>6680</v>
          </cell>
          <cell r="B3331" t="str">
            <v>Mietartikel</v>
          </cell>
          <cell r="C3331" t="str">
            <v>Tischzubehör</v>
          </cell>
          <cell r="D3331" t="str">
            <v>Melamin Deckel für Tisch-Fooddisplay Frame 26.5*13 cm</v>
          </cell>
          <cell r="F3331">
            <v>1.75</v>
          </cell>
          <cell r="G3331">
            <v>0.67</v>
          </cell>
          <cell r="H3331">
            <v>0</v>
          </cell>
          <cell r="I3331">
            <v>8.8000000000000007</v>
          </cell>
          <cell r="J3331">
            <v>300</v>
          </cell>
          <cell r="K3331">
            <v>1E-3</v>
          </cell>
          <cell r="N3331" t="str">
            <v>Melamine deksel voor tafel-fooddisplay Frame 26.5*13 cm</v>
          </cell>
          <cell r="P3331" t="str">
            <v>x</v>
          </cell>
          <cell r="R3331" t="str">
            <v>Melamin top for table-fooddisplay Frame 26.5*13 cm</v>
          </cell>
          <cell r="T3331">
            <v>4.25</v>
          </cell>
        </row>
        <row r="3332">
          <cell r="A3332">
            <v>6682</v>
          </cell>
          <cell r="B3332" t="str">
            <v>Mietartikel</v>
          </cell>
          <cell r="C3332" t="str">
            <v>Porzellan Mares Vista Alegre</v>
          </cell>
          <cell r="D3332" t="str">
            <v>Servierplatte Marés 30*10 cm</v>
          </cell>
          <cell r="E3332" t="str">
            <v>für 3 Aperitif Schälchen/- Krüge Marés</v>
          </cell>
          <cell r="F3332">
            <v>0.64</v>
          </cell>
          <cell r="G3332">
            <v>0.14000000000000001</v>
          </cell>
          <cell r="H3332">
            <v>0</v>
          </cell>
          <cell r="I3332">
            <v>8.3000000000000007</v>
          </cell>
          <cell r="J3332">
            <v>600</v>
          </cell>
          <cell r="K3332">
            <v>2.0999999999999999E-3</v>
          </cell>
          <cell r="M3332" t="str">
            <v>20</v>
          </cell>
          <cell r="N3332" t="str">
            <v>Schaal Marés B30*D10*H1 cm</v>
          </cell>
          <cell r="O3332" t="str">
            <v>combi met code 6683/6684/6685</v>
          </cell>
          <cell r="P3332" t="str">
            <v>Plateau de service Ø32 cm Marés</v>
          </cell>
          <cell r="R3332" t="str">
            <v>Tablet for 3 aperitif bowls/jugs Marés W30*D10*H1 cm</v>
          </cell>
          <cell r="S3332" t="str">
            <v>(6683/6684/6685)</v>
          </cell>
          <cell r="T3332">
            <v>1.68</v>
          </cell>
        </row>
        <row r="3333">
          <cell r="A3333">
            <v>6683</v>
          </cell>
          <cell r="B3333" t="str">
            <v>Mietartikel</v>
          </cell>
          <cell r="C3333" t="str">
            <v>Porzellan Mares Vista Alegre</v>
          </cell>
          <cell r="D3333" t="str">
            <v>Aperitif Schale Marés 9 cl Ø9 cm</v>
          </cell>
          <cell r="F3333">
            <v>0.28999999999999998</v>
          </cell>
          <cell r="G3333">
            <v>0.14000000000000001</v>
          </cell>
          <cell r="H3333">
            <v>0</v>
          </cell>
          <cell r="I3333">
            <v>3.3</v>
          </cell>
          <cell r="J3333">
            <v>100</v>
          </cell>
          <cell r="K3333">
            <v>2E-3</v>
          </cell>
          <cell r="M3333" t="str">
            <v>45</v>
          </cell>
          <cell r="N3333" t="str">
            <v>Aperitief schaal Marés  9 cl Ø9 cm H3,8 cm</v>
          </cell>
          <cell r="P3333" t="str">
            <v>Bol apéritif 9 cl Ø9 cm Marés</v>
          </cell>
          <cell r="R3333" t="str">
            <v>Aperitif bowl Marés 9 cl Ø9 cm H3.8 cm</v>
          </cell>
          <cell r="T3333">
            <v>1.68</v>
          </cell>
        </row>
        <row r="3334">
          <cell r="A3334">
            <v>6684</v>
          </cell>
          <cell r="B3334" t="str">
            <v>Mietartikel</v>
          </cell>
          <cell r="C3334" t="str">
            <v>Porzellan Mares Vista Alegre</v>
          </cell>
          <cell r="D3334" t="str">
            <v>Öl-/Essiggießer Marés 9 cl H8 cm</v>
          </cell>
          <cell r="F3334">
            <v>0.28999999999999998</v>
          </cell>
          <cell r="G3334">
            <v>0.14000000000000001</v>
          </cell>
          <cell r="H3334">
            <v>0</v>
          </cell>
          <cell r="I3334">
            <v>8.8000000000000007</v>
          </cell>
          <cell r="J3334">
            <v>50</v>
          </cell>
          <cell r="K3334">
            <v>1.1000000000000001E-3</v>
          </cell>
          <cell r="M3334" t="str">
            <v>24</v>
          </cell>
          <cell r="N3334" t="str">
            <v>Olie-/azijnkannetje Marés  9 cl H8 cm</v>
          </cell>
          <cell r="P3334" t="str">
            <v>Mouleur Huile/Vinaigre 9 cl H8 cm Marés</v>
          </cell>
          <cell r="R3334" t="str">
            <v>Oil/vinegar jug Marés 9 cl H8 cm</v>
          </cell>
          <cell r="T3334">
            <v>1.68</v>
          </cell>
        </row>
        <row r="3335">
          <cell r="A3335">
            <v>6685</v>
          </cell>
          <cell r="B3335" t="str">
            <v>Mietartikel</v>
          </cell>
          <cell r="C3335" t="str">
            <v>Porzellan Mares Vista Alegre</v>
          </cell>
          <cell r="D3335" t="str">
            <v>Aperitif Becher Marés 9 cl Ø5 cm</v>
          </cell>
          <cell r="F3335">
            <v>0.28999999999999998</v>
          </cell>
          <cell r="G3335">
            <v>0.14000000000000001</v>
          </cell>
          <cell r="H3335">
            <v>0</v>
          </cell>
          <cell r="I3335">
            <v>2.2000000000000002</v>
          </cell>
          <cell r="J3335">
            <v>50</v>
          </cell>
          <cell r="K3335">
            <v>1.1000000000000001E-3</v>
          </cell>
          <cell r="M3335" t="str">
            <v>24</v>
          </cell>
          <cell r="N3335" t="str">
            <v>Aperitief beker Marés 9 cl Ø5 cm H5 cm</v>
          </cell>
          <cell r="P3335" t="str">
            <v>Gobelet Apéritif 9 cl H8 cm Marés</v>
          </cell>
          <cell r="R3335" t="str">
            <v>Aperitif jug Marés 9 cl Ø5 cm H5 cm</v>
          </cell>
          <cell r="T3335">
            <v>1.68</v>
          </cell>
        </row>
        <row r="3336">
          <cell r="A3336">
            <v>6687</v>
          </cell>
          <cell r="B3336" t="str">
            <v>Mietartikel</v>
          </cell>
          <cell r="C3336" t="str">
            <v>Porzellan Mares Vista Alegre</v>
          </cell>
          <cell r="D3336" t="str">
            <v>Deckel für Aperitif Becher Marés (6685)</v>
          </cell>
          <cell r="F3336">
            <v>0.28999999999999998</v>
          </cell>
          <cell r="G3336">
            <v>0.14000000000000001</v>
          </cell>
          <cell r="H3336">
            <v>0</v>
          </cell>
          <cell r="I3336">
            <v>2.2000000000000002</v>
          </cell>
          <cell r="J3336">
            <v>50</v>
          </cell>
          <cell r="K3336">
            <v>1.1000000000000001E-3</v>
          </cell>
          <cell r="M3336" t="str">
            <v>78</v>
          </cell>
          <cell r="N3336" t="str">
            <v>Deksel voor aperitief beker Marés (6685) Ø5 cm H3 cm</v>
          </cell>
          <cell r="P3336" t="str">
            <v>Couvercle pour gobelet Apéritif Marés (6685)</v>
          </cell>
          <cell r="R3336" t="str">
            <v>Lid for aperitif jug Marés (6685) Ø5 cm H3 cm</v>
          </cell>
          <cell r="T3336">
            <v>1.68</v>
          </cell>
        </row>
        <row r="3337">
          <cell r="A3337">
            <v>6689</v>
          </cell>
          <cell r="B3337" t="str">
            <v>Mietartikel</v>
          </cell>
          <cell r="C3337" t="str">
            <v>Porzellan Mares Vista Alegre</v>
          </cell>
          <cell r="D3337" t="str">
            <v>Teller flach Marés oval 32 cm</v>
          </cell>
          <cell r="F3337">
            <v>0.66</v>
          </cell>
          <cell r="G3337">
            <v>0.14000000000000001</v>
          </cell>
          <cell r="H3337">
            <v>0</v>
          </cell>
          <cell r="I3337">
            <v>12.1</v>
          </cell>
          <cell r="J3337">
            <v>900</v>
          </cell>
          <cell r="K3337">
            <v>3.0999999999999999E-3</v>
          </cell>
          <cell r="M3337" t="str">
            <v>20</v>
          </cell>
          <cell r="N3337" t="str">
            <v>Bord plat ovaal Marés W32*D26.5*H2 cm</v>
          </cell>
          <cell r="P3337" t="str">
            <v>Assiette plate ovale 32 cm Marés</v>
          </cell>
          <cell r="R3337" t="str">
            <v>Plate oval Marés W32*D26.5*H2 cm</v>
          </cell>
          <cell r="T3337">
            <v>1.68</v>
          </cell>
        </row>
        <row r="3338">
          <cell r="A3338">
            <v>6690</v>
          </cell>
          <cell r="B3338" t="str">
            <v>Mietartikel</v>
          </cell>
          <cell r="C3338" t="str">
            <v>Porzellan Mares Vista Alegre</v>
          </cell>
          <cell r="D3338" t="str">
            <v>Teller flach Marés 29*29 cm</v>
          </cell>
          <cell r="F3338">
            <v>0.66</v>
          </cell>
          <cell r="G3338">
            <v>0.14000000000000001</v>
          </cell>
          <cell r="H3338">
            <v>0</v>
          </cell>
          <cell r="I3338">
            <v>11.6</v>
          </cell>
          <cell r="J3338">
            <v>1100</v>
          </cell>
          <cell r="K3338">
            <v>5.1000000000000004E-3</v>
          </cell>
          <cell r="M3338" t="str">
            <v>20</v>
          </cell>
          <cell r="N3338" t="str">
            <v>Bord plat vierkant B29*D29*H2cm</v>
          </cell>
          <cell r="P3338" t="str">
            <v>Assiette plate carrée 29*29 cm Marés</v>
          </cell>
          <cell r="R3338" t="str">
            <v>Plate square Marés W29*D29*H2cm</v>
          </cell>
          <cell r="T3338">
            <v>1.68</v>
          </cell>
        </row>
        <row r="3339">
          <cell r="A3339">
            <v>6691</v>
          </cell>
          <cell r="B3339" t="str">
            <v>Mietartikel</v>
          </cell>
          <cell r="C3339" t="str">
            <v>Porzellan Mares Vista Alegre</v>
          </cell>
          <cell r="D3339" t="str">
            <v>Teller tief Marés oval 29 cm</v>
          </cell>
          <cell r="F3339">
            <v>0.66</v>
          </cell>
          <cell r="G3339">
            <v>0.14000000000000001</v>
          </cell>
          <cell r="H3339">
            <v>0</v>
          </cell>
          <cell r="I3339">
            <v>11.6</v>
          </cell>
          <cell r="J3339">
            <v>500</v>
          </cell>
          <cell r="K3339">
            <v>5.1000000000000004E-3</v>
          </cell>
          <cell r="M3339" t="str">
            <v>20</v>
          </cell>
          <cell r="N3339" t="str">
            <v>Bord diep ovaal Marés B29*D18*H4 cm</v>
          </cell>
          <cell r="P3339" t="str">
            <v>Assiette creuse ovale 29 cm Marés</v>
          </cell>
          <cell r="R3339" t="str">
            <v>Deep oval plate Marés W29*D18*H4 cm</v>
          </cell>
          <cell r="T3339">
            <v>1.68</v>
          </cell>
        </row>
        <row r="3340">
          <cell r="A3340">
            <v>6692</v>
          </cell>
          <cell r="B3340" t="str">
            <v>Mietartikel</v>
          </cell>
          <cell r="C3340" t="str">
            <v>Porzellan Mares Vista Alegre</v>
          </cell>
          <cell r="D3340" t="str">
            <v>Pasta Teller Marés Ø30 cm</v>
          </cell>
          <cell r="F3340">
            <v>0.66</v>
          </cell>
          <cell r="G3340">
            <v>0.14000000000000001</v>
          </cell>
          <cell r="H3340">
            <v>0</v>
          </cell>
          <cell r="I3340">
            <v>13.8</v>
          </cell>
          <cell r="J3340">
            <v>900</v>
          </cell>
          <cell r="K3340">
            <v>3.0999999999999999E-3</v>
          </cell>
          <cell r="M3340" t="str">
            <v>15</v>
          </cell>
          <cell r="N3340" t="str">
            <v>Pasta bord cm Marés  Ø30 H6 cm</v>
          </cell>
          <cell r="P3340" t="str">
            <v>Assiette à pâtes Ø30 cm Marés</v>
          </cell>
          <cell r="R3340" t="str">
            <v>Pasta plate Marés Ø30 cm H6 cm</v>
          </cell>
          <cell r="T3340">
            <v>1.68</v>
          </cell>
        </row>
        <row r="3341">
          <cell r="A3341">
            <v>6693</v>
          </cell>
          <cell r="B3341" t="str">
            <v>Mietartikel</v>
          </cell>
          <cell r="C3341" t="str">
            <v>Porzellan Mares Vista Alegre</v>
          </cell>
          <cell r="D3341" t="str">
            <v>Deckel für Pasta Teller Marés (6692)</v>
          </cell>
          <cell r="F3341">
            <v>1.1000000000000001</v>
          </cell>
          <cell r="G3341">
            <v>0.32</v>
          </cell>
          <cell r="H3341">
            <v>0</v>
          </cell>
          <cell r="I3341">
            <v>19.3</v>
          </cell>
          <cell r="J3341">
            <v>250</v>
          </cell>
          <cell r="K3341">
            <v>3.0000000000000001E-3</v>
          </cell>
          <cell r="M3341" t="str">
            <v>9</v>
          </cell>
          <cell r="N3341" t="str">
            <v>Cover pasta bord Marés (6692) Ø14 cm H13 cm</v>
          </cell>
          <cell r="P3341" t="str">
            <v>Couvercle pour assiette à pâtes Marés (6692)</v>
          </cell>
          <cell r="R3341" t="str">
            <v>Cover for pasta plate Marés (6692) Ø14 cm H13 cm</v>
          </cell>
          <cell r="T3341">
            <v>3.3075000000000001</v>
          </cell>
        </row>
        <row r="3342">
          <cell r="A3342">
            <v>6701</v>
          </cell>
          <cell r="B3342" t="str">
            <v>Mietartikel</v>
          </cell>
          <cell r="C3342" t="str">
            <v>Apilco Reglisse Schwarz</v>
          </cell>
          <cell r="D3342" t="str">
            <v>Tasse Tivoli schwarz 7 cl</v>
          </cell>
          <cell r="F3342">
            <v>0.53</v>
          </cell>
          <cell r="G3342">
            <v>0.19</v>
          </cell>
          <cell r="I3342">
            <v>7.2</v>
          </cell>
          <cell r="J3342">
            <v>90</v>
          </cell>
          <cell r="K3342">
            <v>1.2999999999999999E-3</v>
          </cell>
          <cell r="M3342" t="str">
            <v>36</v>
          </cell>
          <cell r="N3342" t="str">
            <v>Cup Tivoli zwart 7 cl</v>
          </cell>
          <cell r="P3342" t="str">
            <v>Tasse 7 cl Tivoli noir</v>
          </cell>
          <cell r="R3342" t="str">
            <v>Cup Tivoli black 7 cl</v>
          </cell>
          <cell r="T3342">
            <v>0</v>
          </cell>
        </row>
        <row r="3343">
          <cell r="A3343">
            <v>6702</v>
          </cell>
          <cell r="B3343" t="str">
            <v>Mietartikel</v>
          </cell>
          <cell r="C3343" t="str">
            <v>Apilco Reglisse Schwarz</v>
          </cell>
          <cell r="D3343" t="str">
            <v>Untertasse Tivoli schwarz (für Tasse 7 cl) Ø13 cm</v>
          </cell>
          <cell r="F3343">
            <v>0.53</v>
          </cell>
          <cell r="G3343">
            <v>0.19</v>
          </cell>
          <cell r="I3343">
            <v>7.2</v>
          </cell>
          <cell r="J3343">
            <v>150</v>
          </cell>
          <cell r="K3343">
            <v>5.0000000000000001E-4</v>
          </cell>
          <cell r="N3343" t="str">
            <v>Schotel Tivoli zwart (voor cup 7 cl) Ø13 cm</v>
          </cell>
          <cell r="P3343" t="str">
            <v>Soucoupe Ø13 cm Tivoli noir (pour coupe 7 cl)</v>
          </cell>
          <cell r="R3343" t="str">
            <v>Saucer Tivoli black (for cup 7 cl) Ø13 cm</v>
          </cell>
          <cell r="T3343">
            <v>0</v>
          </cell>
        </row>
        <row r="3344">
          <cell r="A3344">
            <v>6703</v>
          </cell>
          <cell r="B3344" t="str">
            <v>Mietartikel</v>
          </cell>
          <cell r="C3344" t="str">
            <v>Apilco Reglisse Schwarz</v>
          </cell>
          <cell r="D3344" t="str">
            <v>Tasse Tivoli schwarz 19 cl</v>
          </cell>
          <cell r="F3344">
            <v>0.53</v>
          </cell>
          <cell r="G3344">
            <v>0.19</v>
          </cell>
          <cell r="I3344">
            <v>8.8000000000000007</v>
          </cell>
          <cell r="J3344">
            <v>200</v>
          </cell>
          <cell r="K3344">
            <v>2E-3</v>
          </cell>
          <cell r="M3344" t="str">
            <v>25</v>
          </cell>
          <cell r="N3344" t="str">
            <v>Cup Tivoli zwart 19 cl  H7 cm</v>
          </cell>
          <cell r="P3344" t="str">
            <v>Tasse 19 cl Tivoli noir</v>
          </cell>
          <cell r="R3344" t="str">
            <v>Cup Tivoli black 19 cl H7 cm</v>
          </cell>
          <cell r="T3344">
            <v>0</v>
          </cell>
        </row>
        <row r="3345">
          <cell r="A3345">
            <v>6704</v>
          </cell>
          <cell r="B3345" t="str">
            <v>Mietartikel</v>
          </cell>
          <cell r="C3345" t="str">
            <v>Apilco Reglisse Schwarz</v>
          </cell>
          <cell r="D3345" t="str">
            <v>Untertasse Tivoli schwarz (für Tasse 19 cl) Ø16 cm</v>
          </cell>
          <cell r="F3345">
            <v>0.53</v>
          </cell>
          <cell r="G3345">
            <v>0.19</v>
          </cell>
          <cell r="I3345">
            <v>8.8000000000000007</v>
          </cell>
          <cell r="J3345">
            <v>250</v>
          </cell>
          <cell r="K3345">
            <v>8.9999999999999998E-4</v>
          </cell>
          <cell r="N3345" t="str">
            <v>Schotel Tivoli zwart (voor cup 19 cl)  Ø16 cm</v>
          </cell>
          <cell r="P3345" t="str">
            <v>Soucoupe Ø16 cm Tivoli noir (pour coupe 19 cl)</v>
          </cell>
          <cell r="R3345" t="str">
            <v>Saucer Tivoli black (for cup 19 cl) Ø16 cm</v>
          </cell>
          <cell r="T3345">
            <v>0</v>
          </cell>
        </row>
        <row r="3346">
          <cell r="A3346">
            <v>6705</v>
          </cell>
          <cell r="B3346" t="str">
            <v>Mietartikel</v>
          </cell>
          <cell r="C3346" t="str">
            <v>Apilco Reglisse Schwarz</v>
          </cell>
          <cell r="D3346" t="str">
            <v>Coupeteller Tivoli schwarz Ø30 cm</v>
          </cell>
          <cell r="F3346">
            <v>1.05</v>
          </cell>
          <cell r="G3346">
            <v>0.19</v>
          </cell>
          <cell r="I3346">
            <v>13.8</v>
          </cell>
          <cell r="J3346">
            <v>1050</v>
          </cell>
          <cell r="K3346">
            <v>3.0999999999999999E-3</v>
          </cell>
          <cell r="N3346" t="str">
            <v>Coupebord Tivoli zwart Ø30 cm</v>
          </cell>
          <cell r="P3346" t="str">
            <v>Assiette coupe Ø30 cm Tivoli noir</v>
          </cell>
          <cell r="R3346" t="str">
            <v>Coupe plate Tivoli black Ø30 cm</v>
          </cell>
          <cell r="T3346">
            <v>0</v>
          </cell>
        </row>
        <row r="3347">
          <cell r="A3347">
            <v>6707</v>
          </cell>
          <cell r="B3347" t="str">
            <v>Mietartikel</v>
          </cell>
          <cell r="C3347" t="str">
            <v>Apilco Reglisse Schwarz</v>
          </cell>
          <cell r="D3347" t="str">
            <v>Teller tief mit Fahne Tivoli schwarz Ø27.5 cm</v>
          </cell>
          <cell r="F3347">
            <v>1.05</v>
          </cell>
          <cell r="G3347">
            <v>0.19</v>
          </cell>
          <cell r="I3347">
            <v>13.8</v>
          </cell>
          <cell r="J3347">
            <v>650</v>
          </cell>
          <cell r="K3347">
            <v>4.1999999999999997E-3</v>
          </cell>
          <cell r="N3347" t="str">
            <v>Bord diep Tivoli zwart Ø27.5 cm H4,5 cm</v>
          </cell>
          <cell r="P3347" t="str">
            <v>Assiette creuse avec bordure Ø27.5 cm Tivoli noir</v>
          </cell>
          <cell r="R3347" t="str">
            <v>Plate deep Tivoli black Ø27.5 cm H4.5 cm</v>
          </cell>
          <cell r="T3347">
            <v>0</v>
          </cell>
        </row>
        <row r="3348">
          <cell r="A3348">
            <v>6708</v>
          </cell>
          <cell r="B3348" t="str">
            <v>Mietartikel</v>
          </cell>
          <cell r="C3348" t="str">
            <v>Apilco Reglisse Schwarz</v>
          </cell>
          <cell r="D3348" t="str">
            <v>Coupe-/Wokteller halbtief Tivoli schwarz Ø27.5 cm</v>
          </cell>
          <cell r="F3348">
            <v>1.05</v>
          </cell>
          <cell r="G3348">
            <v>0.19</v>
          </cell>
          <cell r="I3348">
            <v>14.3</v>
          </cell>
          <cell r="J3348">
            <v>850</v>
          </cell>
          <cell r="K3348">
            <v>4.1999999999999997E-3</v>
          </cell>
          <cell r="N3348" t="str">
            <v>Coupe-/wokbord Tivoli zwart Ø27.5 cm H5 cm</v>
          </cell>
          <cell r="P3348" t="str">
            <v>Coupe-/ Assiette wok semi-creuse Ø27.5 Tivoli noir</v>
          </cell>
          <cell r="R3348" t="str">
            <v>Coupe/wok plate Tivoli black Ø27.5 cm H5 cm</v>
          </cell>
          <cell r="T3348">
            <v>0</v>
          </cell>
        </row>
        <row r="3349">
          <cell r="A3349">
            <v>6709</v>
          </cell>
          <cell r="B3349" t="str">
            <v>Mietartikel</v>
          </cell>
          <cell r="C3349" t="str">
            <v>Apilco Reglisse Schwarz</v>
          </cell>
          <cell r="D3349" t="str">
            <v>Coupeteller extraflach Tivoli schwarz Ø27.5 cm</v>
          </cell>
          <cell r="F3349">
            <v>0.53</v>
          </cell>
          <cell r="G3349">
            <v>0.19</v>
          </cell>
          <cell r="I3349">
            <v>11</v>
          </cell>
          <cell r="J3349">
            <v>800</v>
          </cell>
          <cell r="K3349">
            <v>2.5000000000000001E-3</v>
          </cell>
          <cell r="N3349" t="str">
            <v>Coupebord extra plat Tivoli zwart Ø27.5 cm</v>
          </cell>
          <cell r="P3349" t="str">
            <v>Assiette extra plate Ø27.5 cm Tivoli noir</v>
          </cell>
          <cell r="R3349" t="str">
            <v>Coupe extra flat plate Tivoli black Ø27.5 cm</v>
          </cell>
          <cell r="T3349">
            <v>0</v>
          </cell>
        </row>
        <row r="3350">
          <cell r="A3350">
            <v>6710</v>
          </cell>
          <cell r="B3350" t="str">
            <v>Mietartikel</v>
          </cell>
          <cell r="C3350" t="str">
            <v>Apilco Reglisse Schwarz</v>
          </cell>
          <cell r="D3350" t="str">
            <v>Brotteller flach mit Fahne Tivoli schwarz Ø14.5 cm</v>
          </cell>
          <cell r="F3350">
            <v>0.53</v>
          </cell>
          <cell r="G3350">
            <v>0.19</v>
          </cell>
          <cell r="I3350">
            <v>7.7</v>
          </cell>
          <cell r="J3350">
            <v>250</v>
          </cell>
          <cell r="K3350">
            <v>1E-3</v>
          </cell>
          <cell r="N3350" t="str">
            <v>Broodbord Tivoli zwart Ø14.5 cm</v>
          </cell>
          <cell r="P3350" t="str">
            <v>Assiette à pain plate avec bordure Ø14.5 cm Tivoli noir</v>
          </cell>
          <cell r="R3350" t="str">
            <v>Bread plate Tivoli black Ø14.5 cm</v>
          </cell>
          <cell r="T3350">
            <v>0</v>
          </cell>
        </row>
        <row r="3351">
          <cell r="A3351">
            <v>6711</v>
          </cell>
          <cell r="B3351" t="str">
            <v>Mietartikel</v>
          </cell>
          <cell r="C3351" t="str">
            <v>Designer(steh-)tische</v>
          </cell>
          <cell r="D3351" t="str">
            <v>Trail Dinnertischgestell 3-Fuß schwarz H73 cm</v>
          </cell>
          <cell r="F3351">
            <v>75</v>
          </cell>
          <cell r="G3351">
            <v>0</v>
          </cell>
          <cell r="H3351">
            <v>10</v>
          </cell>
          <cell r="I3351">
            <v>850</v>
          </cell>
          <cell r="J3351">
            <v>15000</v>
          </cell>
          <cell r="K3351">
            <v>0.4</v>
          </cell>
          <cell r="N3351" t="str">
            <v>Trail tafelonderstel 3-poot zwart H73 cm</v>
          </cell>
          <cell r="P3351" t="str">
            <v>x</v>
          </cell>
          <cell r="R3351" t="str">
            <v>Trail table-frame 3-foot black H73 cm</v>
          </cell>
          <cell r="T3351">
            <v>165</v>
          </cell>
        </row>
        <row r="3352">
          <cell r="A3352">
            <v>6713</v>
          </cell>
          <cell r="B3352" t="str">
            <v>Mietartikel</v>
          </cell>
          <cell r="C3352" t="str">
            <v>Designer(steh-)tische</v>
          </cell>
          <cell r="D3352" t="str">
            <v>Trail Tischplatte schwarz Ø130 cm</v>
          </cell>
          <cell r="F3352">
            <v>70</v>
          </cell>
          <cell r="G3352">
            <v>0</v>
          </cell>
          <cell r="H3352">
            <v>20</v>
          </cell>
          <cell r="I3352">
            <v>775</v>
          </cell>
          <cell r="J3352">
            <v>16000</v>
          </cell>
          <cell r="K3352">
            <v>0.25</v>
          </cell>
          <cell r="N3352" t="str">
            <v>Trail tafelblad zwart Ø130 cm</v>
          </cell>
          <cell r="P3352" t="str">
            <v>x</v>
          </cell>
          <cell r="R3352" t="str">
            <v>Trail tabletop black Ø130 cm</v>
          </cell>
          <cell r="T3352">
            <v>175</v>
          </cell>
        </row>
        <row r="3353">
          <cell r="A3353">
            <v>6714</v>
          </cell>
          <cell r="B3353" t="str">
            <v>Mietartikel</v>
          </cell>
          <cell r="C3353" t="str">
            <v>Designer(steh-)tische</v>
          </cell>
          <cell r="D3353" t="str">
            <v>Trail Tischplatte Marmor Ø130 cm</v>
          </cell>
          <cell r="F3353">
            <v>70</v>
          </cell>
          <cell r="G3353">
            <v>0</v>
          </cell>
          <cell r="H3353">
            <v>20</v>
          </cell>
          <cell r="I3353">
            <v>775</v>
          </cell>
          <cell r="J3353">
            <v>16000</v>
          </cell>
          <cell r="K3353">
            <v>0.25</v>
          </cell>
          <cell r="N3353" t="str">
            <v>Trail tafelblad marmer Ø130 cm</v>
          </cell>
          <cell r="P3353" t="str">
            <v>x</v>
          </cell>
          <cell r="R3353" t="str">
            <v>Trail tabletop marble Ø130 cm</v>
          </cell>
          <cell r="T3353">
            <v>175</v>
          </cell>
        </row>
        <row r="3354">
          <cell r="A3354">
            <v>6730</v>
          </cell>
          <cell r="B3354" t="str">
            <v>Mietartikel</v>
          </cell>
          <cell r="C3354" t="str">
            <v>Banketttische</v>
          </cell>
          <cell r="D3354" t="str">
            <v>Tischfuß weiß links für Schreibtisch Lean</v>
          </cell>
          <cell r="E3354" t="str">
            <v>höhenverstellbar H70-120 cm 230V</v>
          </cell>
          <cell r="F3354">
            <v>17.5</v>
          </cell>
          <cell r="G3354">
            <v>0</v>
          </cell>
          <cell r="H3354">
            <v>7</v>
          </cell>
          <cell r="I3354">
            <v>250</v>
          </cell>
          <cell r="J3354">
            <v>10000</v>
          </cell>
          <cell r="K3354">
            <v>0.2</v>
          </cell>
          <cell r="N3354" t="str">
            <v>Tafelpoot wit links voor kantoortafel Lean</v>
          </cell>
          <cell r="O3354" t="str">
            <v>in hoogte verstelbaar H70-120 cm 230V</v>
          </cell>
          <cell r="P3354" t="str">
            <v>x</v>
          </cell>
          <cell r="R3354" t="str">
            <v>Table leg white left for office table Lean</v>
          </cell>
          <cell r="S3354" t="str">
            <v>height adjustable H70-120 cm 230V</v>
          </cell>
          <cell r="T3354">
            <v>49</v>
          </cell>
        </row>
        <row r="3355">
          <cell r="A3355">
            <v>6731</v>
          </cell>
          <cell r="B3355" t="str">
            <v>Mietartikel</v>
          </cell>
          <cell r="C3355" t="str">
            <v>Banketttische</v>
          </cell>
          <cell r="D3355" t="str">
            <v>Tischfuß weiß rechts für Schreibtisch Lean</v>
          </cell>
          <cell r="E3355" t="str">
            <v>höhenverstellbar H70-120 cm 230V</v>
          </cell>
          <cell r="F3355">
            <v>17.5</v>
          </cell>
          <cell r="G3355">
            <v>0</v>
          </cell>
          <cell r="H3355">
            <v>7</v>
          </cell>
          <cell r="I3355">
            <v>250</v>
          </cell>
          <cell r="J3355">
            <v>10000</v>
          </cell>
          <cell r="K3355">
            <v>0.2</v>
          </cell>
          <cell r="N3355" t="str">
            <v>Tafelpoot wit rechts voor kantoortafel Lean</v>
          </cell>
          <cell r="O3355" t="str">
            <v>in hoogte verstelbaar H70-120 cm 230V</v>
          </cell>
          <cell r="P3355" t="str">
            <v>x</v>
          </cell>
          <cell r="R3355" t="str">
            <v>Table leg white right for office table Lean</v>
          </cell>
          <cell r="S3355" t="str">
            <v>height adjustable H70-120 cm 230V</v>
          </cell>
          <cell r="T3355">
            <v>49</v>
          </cell>
        </row>
        <row r="3356">
          <cell r="A3356">
            <v>6732</v>
          </cell>
          <cell r="B3356" t="str">
            <v>Mietartikel</v>
          </cell>
          <cell r="C3356" t="str">
            <v>Banketttische</v>
          </cell>
          <cell r="D3356" t="str">
            <v>Schreibtischplatte Lean weiß 160*80 cm</v>
          </cell>
          <cell r="F3356">
            <v>25</v>
          </cell>
          <cell r="G3356">
            <v>0</v>
          </cell>
          <cell r="H3356">
            <v>12.5</v>
          </cell>
          <cell r="I3356">
            <v>365</v>
          </cell>
          <cell r="J3356">
            <v>25000</v>
          </cell>
          <cell r="K3356">
            <v>0.2</v>
          </cell>
          <cell r="N3356" t="str">
            <v>Kantoor-tafelblad Lean wit 160*80 cm</v>
          </cell>
          <cell r="P3356" t="str">
            <v>x</v>
          </cell>
          <cell r="R3356" t="str">
            <v>Office table top Lean white 160*80 cm</v>
          </cell>
          <cell r="T3356">
            <v>75</v>
          </cell>
        </row>
        <row r="3357">
          <cell r="A3357">
            <v>6735</v>
          </cell>
          <cell r="B3357" t="str">
            <v>Mietartikel</v>
          </cell>
          <cell r="C3357" t="str">
            <v>Banketttische</v>
          </cell>
          <cell r="D3357" t="str">
            <v>Büro Rollcontainer Lean weiß B43*T60*H55 cm</v>
          </cell>
          <cell r="F3357">
            <v>25</v>
          </cell>
          <cell r="G3357">
            <v>0</v>
          </cell>
          <cell r="H3357">
            <v>10</v>
          </cell>
          <cell r="I3357">
            <v>345</v>
          </cell>
          <cell r="J3357">
            <v>27000</v>
          </cell>
          <cell r="K3357">
            <v>0.3</v>
          </cell>
          <cell r="N3357" t="str">
            <v>Kantoor rolcontainer Lean wit B43*D60*H55 cm</v>
          </cell>
          <cell r="P3357" t="str">
            <v>x</v>
          </cell>
          <cell r="R3357" t="str">
            <v>Office roll container Lean white W43*D60*H55 cm</v>
          </cell>
          <cell r="T3357">
            <v>65</v>
          </cell>
        </row>
        <row r="3358">
          <cell r="A3358">
            <v>6736</v>
          </cell>
          <cell r="B3358" t="str">
            <v>Mietartikel</v>
          </cell>
          <cell r="C3358" t="str">
            <v>Banketttische</v>
          </cell>
          <cell r="D3358" t="str">
            <v>Sideboard Lean weiß mit Schiebetüren</v>
          </cell>
          <cell r="E3358" t="str">
            <v>L120*T44,5*H113 cm</v>
          </cell>
          <cell r="F3358">
            <v>40</v>
          </cell>
          <cell r="G3358">
            <v>0</v>
          </cell>
          <cell r="H3358">
            <v>25</v>
          </cell>
          <cell r="I3358">
            <v>525</v>
          </cell>
          <cell r="J3358">
            <v>65000</v>
          </cell>
          <cell r="K3358">
            <v>0.75</v>
          </cell>
          <cell r="N3358" t="str">
            <v>Sideboard Lean wit met schuifdeuren</v>
          </cell>
          <cell r="O3358" t="str">
            <v>L120*D44,5*H113 cm</v>
          </cell>
          <cell r="P3358" t="str">
            <v>x</v>
          </cell>
          <cell r="R3358" t="str">
            <v>Sideboard Lean white with sliding doors</v>
          </cell>
          <cell r="S3358" t="str">
            <v>L120*D44,5*H113 cm</v>
          </cell>
          <cell r="T3358">
            <v>125</v>
          </cell>
        </row>
        <row r="3359">
          <cell r="A3359">
            <v>6737</v>
          </cell>
          <cell r="B3359" t="str">
            <v>Mietartikel</v>
          </cell>
          <cell r="C3359" t="str">
            <v>Banketttische</v>
          </cell>
          <cell r="D3359" t="str">
            <v>Büro-Regal Lean weiß  L120*T44,5*H113 cm</v>
          </cell>
          <cell r="F3359">
            <v>30</v>
          </cell>
          <cell r="G3359">
            <v>0</v>
          </cell>
          <cell r="H3359">
            <v>25</v>
          </cell>
          <cell r="I3359">
            <v>470</v>
          </cell>
          <cell r="J3359">
            <v>51000</v>
          </cell>
          <cell r="K3359">
            <v>0.75</v>
          </cell>
          <cell r="N3359" t="str">
            <v>Kantoorkast Lean wit L120*D44,5*H113 cm</v>
          </cell>
          <cell r="P3359" t="str">
            <v>x</v>
          </cell>
          <cell r="R3359" t="str">
            <v>Office shelf Lean white L120*D44,5*H113 cm</v>
          </cell>
          <cell r="T3359">
            <v>115</v>
          </cell>
        </row>
        <row r="3360">
          <cell r="A3360">
            <v>6738</v>
          </cell>
          <cell r="B3360" t="str">
            <v>Mietartikel</v>
          </cell>
          <cell r="C3360" t="str">
            <v>Banketttische</v>
          </cell>
          <cell r="D3360" t="str">
            <v>Büro-Stehleuchte Lean weiß dimmbar 230V/36W</v>
          </cell>
          <cell r="E3360" t="str">
            <v>45*30*H200 cm</v>
          </cell>
          <cell r="F3360">
            <v>49</v>
          </cell>
          <cell r="G3360">
            <v>0</v>
          </cell>
          <cell r="H3360">
            <v>15</v>
          </cell>
          <cell r="I3360">
            <v>750</v>
          </cell>
          <cell r="J3360">
            <v>12000</v>
          </cell>
          <cell r="K3360">
            <v>0.3</v>
          </cell>
          <cell r="N3360" t="str">
            <v>Kantoor vloerlamp Lean wit dimbaar 230V/36W</v>
          </cell>
          <cell r="O3360" t="str">
            <v>45*30*H200 cm</v>
          </cell>
          <cell r="P3360" t="str">
            <v>x</v>
          </cell>
          <cell r="R3360" t="str">
            <v>Office floor lamp Lean White dimmable 230V/36W</v>
          </cell>
          <cell r="S3360" t="str">
            <v>45*30*H200 cm</v>
          </cell>
          <cell r="T3360">
            <v>135</v>
          </cell>
        </row>
        <row r="3361">
          <cell r="A3361">
            <v>6739</v>
          </cell>
          <cell r="B3361" t="str">
            <v>Mietartikel</v>
          </cell>
          <cell r="C3361" t="str">
            <v>Banketttische</v>
          </cell>
          <cell r="D3361" t="str">
            <v>Schreibtischleuchte Lean weiß LED 230V/11W</v>
          </cell>
          <cell r="F3361">
            <v>24</v>
          </cell>
          <cell r="G3361">
            <v>0</v>
          </cell>
          <cell r="H3361">
            <v>5</v>
          </cell>
          <cell r="I3361">
            <v>155</v>
          </cell>
          <cell r="J3361">
            <v>2500</v>
          </cell>
          <cell r="K3361">
            <v>7.0000000000000007E-2</v>
          </cell>
          <cell r="N3361" t="str">
            <v>Bureaulamp Lean wit LED 230V/11W</v>
          </cell>
          <cell r="P3361" t="str">
            <v>x</v>
          </cell>
          <cell r="R3361" t="str">
            <v>Desk lamp Lean white LED 230V/11W</v>
          </cell>
          <cell r="T3361">
            <v>45</v>
          </cell>
        </row>
        <row r="3362">
          <cell r="A3362">
            <v>6740</v>
          </cell>
          <cell r="B3362" t="str">
            <v>Mietartikel</v>
          </cell>
          <cell r="C3362" t="str">
            <v>Banketttische</v>
          </cell>
          <cell r="D3362" t="str">
            <v>Tischfuß schwarz links für Schreibtisch Lean</v>
          </cell>
          <cell r="E3362" t="str">
            <v>höhenverstellbar H70-120 cm 230V</v>
          </cell>
          <cell r="F3362">
            <v>20</v>
          </cell>
          <cell r="G3362">
            <v>0</v>
          </cell>
          <cell r="H3362">
            <v>7</v>
          </cell>
          <cell r="I3362">
            <v>250</v>
          </cell>
          <cell r="J3362">
            <v>10000</v>
          </cell>
          <cell r="K3362">
            <v>0.2</v>
          </cell>
          <cell r="N3362" t="str">
            <v>Tafelpoot zwart links voor kantoortafel Lean</v>
          </cell>
          <cell r="O3362" t="str">
            <v>in hoogte verstelbaar H70-120 cm 230V</v>
          </cell>
          <cell r="P3362" t="str">
            <v>x</v>
          </cell>
          <cell r="R3362" t="str">
            <v>Table leg black left for office table Lean</v>
          </cell>
          <cell r="S3362" t="str">
            <v>height adjustable H70-120 cm 230V</v>
          </cell>
          <cell r="T3362">
            <v>55</v>
          </cell>
        </row>
        <row r="3363">
          <cell r="A3363">
            <v>6741</v>
          </cell>
          <cell r="B3363" t="str">
            <v>Mietartikel</v>
          </cell>
          <cell r="C3363" t="str">
            <v>Banketttische</v>
          </cell>
          <cell r="D3363" t="str">
            <v>Tischfuß schwarz rechts für Schreibtisch Lean</v>
          </cell>
          <cell r="E3363" t="str">
            <v>höhenverstellbar H70-120 cm 230V</v>
          </cell>
          <cell r="F3363">
            <v>20</v>
          </cell>
          <cell r="G3363">
            <v>0</v>
          </cell>
          <cell r="H3363">
            <v>7</v>
          </cell>
          <cell r="I3363">
            <v>250</v>
          </cell>
          <cell r="J3363">
            <v>10000</v>
          </cell>
          <cell r="K3363">
            <v>0.2</v>
          </cell>
          <cell r="N3363" t="str">
            <v>Tafelpoot zwart rechts voor kantoortafel Lean</v>
          </cell>
          <cell r="O3363" t="str">
            <v>in hoogte verstelbaar H70-120 cm 230V</v>
          </cell>
          <cell r="P3363" t="str">
            <v>x</v>
          </cell>
          <cell r="R3363" t="str">
            <v>Table leg black right for office table Lean</v>
          </cell>
          <cell r="S3363" t="str">
            <v>height adjustable H70-120 cm 230V</v>
          </cell>
          <cell r="T3363">
            <v>55</v>
          </cell>
        </row>
        <row r="3364">
          <cell r="A3364">
            <v>6742</v>
          </cell>
          <cell r="B3364" t="str">
            <v>Mietartikel</v>
          </cell>
          <cell r="C3364" t="str">
            <v>Banketttische</v>
          </cell>
          <cell r="D3364" t="str">
            <v>Schreibtischplatte Lean schwarz 160*80 cm</v>
          </cell>
          <cell r="F3364">
            <v>30</v>
          </cell>
          <cell r="G3364">
            <v>0</v>
          </cell>
          <cell r="H3364">
            <v>12.5</v>
          </cell>
          <cell r="I3364">
            <v>365</v>
          </cell>
          <cell r="J3364">
            <v>25000</v>
          </cell>
          <cell r="K3364">
            <v>0.2</v>
          </cell>
          <cell r="N3364" t="str">
            <v>Kantoor-tafelblad Lean zwart 160*80 cm</v>
          </cell>
          <cell r="P3364" t="str">
            <v>x</v>
          </cell>
          <cell r="R3364" t="str">
            <v>Office table top Lean black 160*80 cm</v>
          </cell>
          <cell r="T3364">
            <v>80</v>
          </cell>
        </row>
        <row r="3365">
          <cell r="A3365">
            <v>6745</v>
          </cell>
          <cell r="B3365" t="str">
            <v>Mietartikel</v>
          </cell>
          <cell r="C3365" t="str">
            <v>Banketttische</v>
          </cell>
          <cell r="D3365" t="str">
            <v>Büro Rollcontainer Lean schwarz B43*T60*H55 cm</v>
          </cell>
          <cell r="F3365">
            <v>27.5</v>
          </cell>
          <cell r="G3365">
            <v>0</v>
          </cell>
          <cell r="H3365">
            <v>10</v>
          </cell>
          <cell r="I3365">
            <v>345</v>
          </cell>
          <cell r="J3365">
            <v>27000</v>
          </cell>
          <cell r="K3365">
            <v>0.3</v>
          </cell>
          <cell r="N3365" t="str">
            <v>Kantoor rolcontainer Lean zwart B43*D60*H55 cm</v>
          </cell>
          <cell r="P3365" t="str">
            <v>x</v>
          </cell>
          <cell r="R3365" t="str">
            <v>Office roll container Lean black W43*D60*H55 cm</v>
          </cell>
          <cell r="T3365">
            <v>65</v>
          </cell>
        </row>
        <row r="3366">
          <cell r="A3366">
            <v>6746</v>
          </cell>
          <cell r="B3366" t="str">
            <v>Mietartikel</v>
          </cell>
          <cell r="C3366" t="str">
            <v>Banketttische</v>
          </cell>
          <cell r="D3366" t="str">
            <v>Sideboard Lean schwarz mit Schiebetüren</v>
          </cell>
          <cell r="E3366" t="str">
            <v>L120*T44,5*H113 cm</v>
          </cell>
          <cell r="F3366">
            <v>45</v>
          </cell>
          <cell r="G3366">
            <v>0</v>
          </cell>
          <cell r="H3366">
            <v>25</v>
          </cell>
          <cell r="I3366">
            <v>525</v>
          </cell>
          <cell r="J3366">
            <v>65000</v>
          </cell>
          <cell r="K3366">
            <v>0.75</v>
          </cell>
          <cell r="N3366" t="str">
            <v>Sideboard Lean zwart met schuifdeuren</v>
          </cell>
          <cell r="O3366" t="str">
            <v>L120*D44,5*H113 cm</v>
          </cell>
          <cell r="P3366" t="str">
            <v>x</v>
          </cell>
          <cell r="R3366" t="str">
            <v>Sideboard Lean black with sliding doors</v>
          </cell>
          <cell r="S3366" t="str">
            <v>L120*D44,5*H113 cm</v>
          </cell>
          <cell r="T3366">
            <v>135</v>
          </cell>
        </row>
        <row r="3367">
          <cell r="A3367">
            <v>6747</v>
          </cell>
          <cell r="B3367" t="str">
            <v>Mietartikel</v>
          </cell>
          <cell r="C3367" t="str">
            <v>Banketttische</v>
          </cell>
          <cell r="D3367" t="str">
            <v>Büro-Regal Lean schwarz  L120*T44,5*H113 cm</v>
          </cell>
          <cell r="F3367">
            <v>35</v>
          </cell>
          <cell r="G3367">
            <v>0</v>
          </cell>
          <cell r="H3367">
            <v>25</v>
          </cell>
          <cell r="I3367">
            <v>470</v>
          </cell>
          <cell r="J3367">
            <v>51000</v>
          </cell>
          <cell r="K3367">
            <v>0.75</v>
          </cell>
          <cell r="N3367" t="str">
            <v>Kantoorkast Lean zwart L120*D44,5*H113 cm</v>
          </cell>
          <cell r="P3367" t="str">
            <v>x</v>
          </cell>
          <cell r="R3367" t="str">
            <v>Office shelf Lean black L120*D44,5*H113 cm</v>
          </cell>
          <cell r="T3367">
            <v>125</v>
          </cell>
        </row>
        <row r="3368">
          <cell r="A3368">
            <v>6748</v>
          </cell>
          <cell r="B3368" t="str">
            <v>Mietartikel</v>
          </cell>
          <cell r="C3368" t="str">
            <v>Banketttische</v>
          </cell>
          <cell r="D3368" t="str">
            <v>Büro-Stehleuchte Lean schwarz dimmbar 230V/36W</v>
          </cell>
          <cell r="E3368" t="str">
            <v>45*30*H200 cm</v>
          </cell>
          <cell r="F3368">
            <v>55</v>
          </cell>
          <cell r="G3368">
            <v>0</v>
          </cell>
          <cell r="H3368">
            <v>15</v>
          </cell>
          <cell r="I3368">
            <v>750</v>
          </cell>
          <cell r="J3368">
            <v>12000</v>
          </cell>
          <cell r="K3368">
            <v>0.3</v>
          </cell>
          <cell r="N3368" t="str">
            <v>Kantoor vloerlamp Lean zwart dimbaar 230V/36W</v>
          </cell>
          <cell r="O3368" t="str">
            <v>45*30*H200 cm</v>
          </cell>
          <cell r="P3368" t="str">
            <v>x</v>
          </cell>
          <cell r="R3368" t="str">
            <v>Office floor lamp Lean black dimmable 230V/36W</v>
          </cell>
          <cell r="S3368" t="str">
            <v>45*30*H200 cm</v>
          </cell>
          <cell r="T3368">
            <v>145</v>
          </cell>
        </row>
        <row r="3369">
          <cell r="A3369">
            <v>6749</v>
          </cell>
          <cell r="B3369" t="str">
            <v>Mietartikel</v>
          </cell>
          <cell r="C3369" t="str">
            <v>Banketttische</v>
          </cell>
          <cell r="D3369" t="str">
            <v>Schreibtischleuchte Lean schwarz LED 230V/11W</v>
          </cell>
          <cell r="F3369">
            <v>27</v>
          </cell>
          <cell r="G3369">
            <v>0</v>
          </cell>
          <cell r="H3369">
            <v>5</v>
          </cell>
          <cell r="I3369">
            <v>155</v>
          </cell>
          <cell r="J3369">
            <v>2500</v>
          </cell>
          <cell r="K3369">
            <v>7.0000000000000007E-2</v>
          </cell>
          <cell r="N3369" t="str">
            <v>Bureaulamp Lean zwart LED 230V/11W</v>
          </cell>
          <cell r="P3369" t="str">
            <v>x</v>
          </cell>
          <cell r="R3369" t="str">
            <v>Desk lamp Lean black LED 230V/11W</v>
          </cell>
          <cell r="T3369">
            <v>49</v>
          </cell>
        </row>
        <row r="3370">
          <cell r="A3370">
            <v>6751</v>
          </cell>
          <cell r="B3370" t="str">
            <v>Mietartikel</v>
          </cell>
          <cell r="C3370" t="str">
            <v>Designer(steh-)tische</v>
          </cell>
          <cell r="D3370" t="str">
            <v>Dinnertischgestell Kranich 130*130/Ø160</v>
          </cell>
          <cell r="E3370" t="str">
            <v>schwarz H74 cm</v>
          </cell>
          <cell r="F3370">
            <v>48.5</v>
          </cell>
          <cell r="G3370">
            <v>0</v>
          </cell>
          <cell r="H3370">
            <v>16</v>
          </cell>
          <cell r="I3370">
            <v>654.5</v>
          </cell>
          <cell r="J3370">
            <v>8000</v>
          </cell>
          <cell r="K3370">
            <v>0.25</v>
          </cell>
          <cell r="N3370" t="str">
            <v>Dinner tafelonderstel Kranich 130*130/Ø160</v>
          </cell>
          <cell r="O3370" t="str">
            <v>zwart H74 cm</v>
          </cell>
          <cell r="R3370" t="str">
            <v>Dinner table base Kranich black 130*130/Ø160</v>
          </cell>
          <cell r="S3370" t="str">
            <v>black H74 cm</v>
          </cell>
          <cell r="T3370">
            <v>82.5</v>
          </cell>
        </row>
        <row r="3371">
          <cell r="A3371">
            <v>6752</v>
          </cell>
          <cell r="B3371" t="str">
            <v>Mietartikel</v>
          </cell>
          <cell r="C3371" t="str">
            <v>Designer(steh-)tische</v>
          </cell>
          <cell r="D3371" t="str">
            <v>Dinnertischgestell Kranich 180*80</v>
          </cell>
          <cell r="E3371" t="str">
            <v>schwarz H74 cm</v>
          </cell>
          <cell r="F3371">
            <v>44</v>
          </cell>
          <cell r="G3371">
            <v>0</v>
          </cell>
          <cell r="H3371">
            <v>16</v>
          </cell>
          <cell r="I3371">
            <v>654.5</v>
          </cell>
          <cell r="J3371">
            <v>8500</v>
          </cell>
          <cell r="K3371">
            <v>0.25</v>
          </cell>
          <cell r="N3371" t="str">
            <v>Dinner tafelonderstel Kranich 180*80</v>
          </cell>
          <cell r="O3371" t="str">
            <v>zwart H74 cm</v>
          </cell>
          <cell r="R3371" t="str">
            <v>Dinner table base Kranich 180*80</v>
          </cell>
          <cell r="S3371" t="str">
            <v>black H74 cm</v>
          </cell>
          <cell r="T3371">
            <v>82.5</v>
          </cell>
        </row>
        <row r="3372">
          <cell r="A3372">
            <v>6753</v>
          </cell>
          <cell r="B3372" t="str">
            <v>Mietartikel</v>
          </cell>
          <cell r="C3372" t="str">
            <v>Bühnen &amp; Präsentationstechnik</v>
          </cell>
          <cell r="D3372" t="str">
            <v>Fußverlängerung  Kranich schwarz (4 Beine à H34 cm) für Dinn</v>
          </cell>
          <cell r="F3372">
            <v>14.5</v>
          </cell>
          <cell r="G3372">
            <v>0</v>
          </cell>
          <cell r="H3372">
            <v>7.5</v>
          </cell>
          <cell r="I3372">
            <v>0</v>
          </cell>
          <cell r="N3372" t="str">
            <v>Pootverlenging Kranich zwart (4 poten à H34 cm) voor dinerta</v>
          </cell>
          <cell r="P3372" t="str">
            <v>Prolongation de pieds Grue noir (4 pieds à H34 cm)</v>
          </cell>
          <cell r="Q3372" t="str">
            <v>pour châssis de table Grue</v>
          </cell>
          <cell r="R3372" t="str">
            <v>Leg-extension Kranich black (4 legs à H34 cm) for dinner tab</v>
          </cell>
          <cell r="T3372">
            <v>0</v>
          </cell>
        </row>
        <row r="3373">
          <cell r="A3373">
            <v>6756</v>
          </cell>
          <cell r="B3373" t="str">
            <v>Mietartikel</v>
          </cell>
          <cell r="C3373" t="str">
            <v>Designer(steh-)tische</v>
          </cell>
          <cell r="D3373" t="str">
            <v>Stehtischgestell Kranich 80*80/Ø80</v>
          </cell>
          <cell r="E3373" t="str">
            <v>schwarz H108 cm</v>
          </cell>
          <cell r="F3373">
            <v>28.5</v>
          </cell>
          <cell r="G3373">
            <v>0</v>
          </cell>
          <cell r="H3373">
            <v>10.5</v>
          </cell>
          <cell r="I3373">
            <v>544.5</v>
          </cell>
          <cell r="J3373">
            <v>8000</v>
          </cell>
          <cell r="K3373">
            <v>0.17499999999999999</v>
          </cell>
          <cell r="N3373" t="str">
            <v>Statafelonderstel Kranich 80*80/Ø80</v>
          </cell>
          <cell r="O3373" t="str">
            <v>zwart H108 cm</v>
          </cell>
          <cell r="R3373" t="str">
            <v>Bar table base Kranich 80*80/Ø80</v>
          </cell>
          <cell r="S3373" t="str">
            <v>black H108 cm</v>
          </cell>
          <cell r="T3373">
            <v>99</v>
          </cell>
        </row>
        <row r="3374">
          <cell r="A3374">
            <v>6757</v>
          </cell>
          <cell r="B3374" t="str">
            <v>Mietartikel</v>
          </cell>
          <cell r="C3374" t="str">
            <v>Designer(steh-)tische</v>
          </cell>
          <cell r="D3374" t="str">
            <v>Stehtischgestell Kranich 130*130/Ø160</v>
          </cell>
          <cell r="E3374" t="str">
            <v>schwarz H108 cm</v>
          </cell>
          <cell r="F3374">
            <v>63.5</v>
          </cell>
          <cell r="G3374">
            <v>0</v>
          </cell>
          <cell r="H3374">
            <v>19</v>
          </cell>
          <cell r="I3374">
            <v>658.9</v>
          </cell>
          <cell r="J3374">
            <v>11000</v>
          </cell>
          <cell r="K3374">
            <v>0.3</v>
          </cell>
          <cell r="N3374" t="str">
            <v>Statafelonderstel Kranich 130*130/Ø160</v>
          </cell>
          <cell r="O3374" t="str">
            <v>zwart H108 cm</v>
          </cell>
          <cell r="R3374" t="str">
            <v>Bar table base Kranich 130*130/Ø160</v>
          </cell>
          <cell r="S3374" t="str">
            <v>black H108 cm</v>
          </cell>
          <cell r="T3374">
            <v>125</v>
          </cell>
        </row>
        <row r="3375">
          <cell r="A3375">
            <v>6758</v>
          </cell>
          <cell r="B3375" t="str">
            <v>Mietartikel</v>
          </cell>
          <cell r="C3375" t="str">
            <v>Designer(steh-)tische</v>
          </cell>
          <cell r="D3375" t="str">
            <v>Stehtischgestell Kranich 180*80</v>
          </cell>
          <cell r="E3375" t="str">
            <v>schwarz H108 cm</v>
          </cell>
          <cell r="F3375">
            <v>57.5</v>
          </cell>
          <cell r="G3375">
            <v>0</v>
          </cell>
          <cell r="H3375">
            <v>19</v>
          </cell>
          <cell r="I3375">
            <v>658.9</v>
          </cell>
          <cell r="J3375">
            <v>11000</v>
          </cell>
          <cell r="K3375">
            <v>0.3</v>
          </cell>
          <cell r="N3375" t="str">
            <v>Statafelonderstel Kranich 180*80</v>
          </cell>
          <cell r="O3375" t="str">
            <v>zwart H108 cm</v>
          </cell>
          <cell r="R3375" t="str">
            <v>Bar table base Kranich 180*80</v>
          </cell>
          <cell r="S3375" t="str">
            <v>black H108 cm</v>
          </cell>
          <cell r="T3375">
            <v>99</v>
          </cell>
        </row>
        <row r="3376">
          <cell r="A3376">
            <v>6760</v>
          </cell>
          <cell r="B3376" t="str">
            <v>Mietartikel</v>
          </cell>
          <cell r="C3376" t="str">
            <v>Designer(steh-)tische</v>
          </cell>
          <cell r="D3376" t="str">
            <v>Tischplatte Kranich weiß Ø70 cm</v>
          </cell>
          <cell r="F3376">
            <v>16.5</v>
          </cell>
          <cell r="G3376">
            <v>0</v>
          </cell>
          <cell r="H3376">
            <v>5.75</v>
          </cell>
          <cell r="I3376">
            <v>545</v>
          </cell>
          <cell r="J3376">
            <v>5000</v>
          </cell>
          <cell r="K3376">
            <v>0.03</v>
          </cell>
          <cell r="N3376" t="str">
            <v>Tafelblad Kranich wit Ø70 cm</v>
          </cell>
          <cell r="P3376" t="str">
            <v>Plaque de table Grue blanc Ø70 cm</v>
          </cell>
          <cell r="R3376" t="str">
            <v>Tabletop Kranich white Ø70 cm</v>
          </cell>
          <cell r="T3376">
            <v>27.5</v>
          </cell>
        </row>
        <row r="3377">
          <cell r="A3377">
            <v>6761</v>
          </cell>
          <cell r="B3377" t="str">
            <v>Mietartikel</v>
          </cell>
          <cell r="C3377" t="str">
            <v>Designer(steh-)tische</v>
          </cell>
          <cell r="D3377" t="str">
            <v>Tischplatte Kranich weiß Ø80 cm</v>
          </cell>
          <cell r="F3377">
            <v>17.5</v>
          </cell>
          <cell r="G3377">
            <v>0</v>
          </cell>
          <cell r="H3377">
            <v>5.75</v>
          </cell>
          <cell r="I3377">
            <v>489.5</v>
          </cell>
          <cell r="J3377">
            <v>6000</v>
          </cell>
          <cell r="K3377">
            <v>0.03</v>
          </cell>
          <cell r="N3377" t="str">
            <v>Tafelblad Kranich wit Ø80 cm</v>
          </cell>
          <cell r="R3377" t="str">
            <v>Tabletop Kranich white Ø80 cm</v>
          </cell>
          <cell r="T3377">
            <v>27.5</v>
          </cell>
        </row>
        <row r="3378">
          <cell r="A3378">
            <v>6763</v>
          </cell>
          <cell r="B3378" t="str">
            <v>Mietartikel</v>
          </cell>
          <cell r="C3378" t="str">
            <v>Designer(steh-)tische</v>
          </cell>
          <cell r="D3378" t="str">
            <v>Tischplatte Kranich weiß Ø160 cm</v>
          </cell>
          <cell r="E3378" t="str">
            <v>kombi mit 6751/6757</v>
          </cell>
          <cell r="F3378">
            <v>45</v>
          </cell>
          <cell r="G3378">
            <v>0</v>
          </cell>
          <cell r="H3378">
            <v>11.5</v>
          </cell>
          <cell r="I3378">
            <v>764.5</v>
          </cell>
          <cell r="J3378">
            <v>19000</v>
          </cell>
          <cell r="K3378">
            <v>0.125</v>
          </cell>
          <cell r="N3378" t="str">
            <v>Tafelblad Kranich wit Ø160 cm</v>
          </cell>
          <cell r="O3378" t="str">
            <v>combi met 6751/6757</v>
          </cell>
          <cell r="R3378" t="str">
            <v>Tabletop Kranich white Ø160 cm</v>
          </cell>
          <cell r="S3378" t="str">
            <v>combi with 6751/6757</v>
          </cell>
          <cell r="T3378">
            <v>132.5</v>
          </cell>
        </row>
        <row r="3379">
          <cell r="A3379">
            <v>6765</v>
          </cell>
          <cell r="B3379" t="str">
            <v>Mietartikel</v>
          </cell>
          <cell r="C3379" t="str">
            <v>Designer(steh-)tische</v>
          </cell>
          <cell r="D3379" t="str">
            <v>Tischplatte Kranich weiß 80*80 cm</v>
          </cell>
          <cell r="E3379" t="str">
            <v>Kombi mit 6756</v>
          </cell>
          <cell r="F3379">
            <v>17.5</v>
          </cell>
          <cell r="G3379">
            <v>0</v>
          </cell>
          <cell r="H3379">
            <v>5.75</v>
          </cell>
          <cell r="I3379">
            <v>456.5</v>
          </cell>
          <cell r="J3379">
            <v>7500</v>
          </cell>
          <cell r="K3379">
            <v>0.03</v>
          </cell>
          <cell r="N3379" t="str">
            <v>Tafelblad Kranich wit 80*80 cm</v>
          </cell>
          <cell r="O3379" t="str">
            <v>combi met 6756</v>
          </cell>
          <cell r="R3379" t="str">
            <v>Tabletop Kranich white 80*80 cm</v>
          </cell>
          <cell r="S3379" t="str">
            <v>combi with 6756</v>
          </cell>
          <cell r="T3379">
            <v>27.5</v>
          </cell>
        </row>
        <row r="3380">
          <cell r="A3380">
            <v>6767</v>
          </cell>
          <cell r="B3380" t="str">
            <v>Mietartikel</v>
          </cell>
          <cell r="C3380" t="str">
            <v>Designer(steh-)tische</v>
          </cell>
          <cell r="D3380" t="str">
            <v>Tischplatte Kranich weiß 130*130 cm</v>
          </cell>
          <cell r="E3380" t="str">
            <v>Kombi mit 6751/6757</v>
          </cell>
          <cell r="F3380">
            <v>40</v>
          </cell>
          <cell r="G3380">
            <v>0</v>
          </cell>
          <cell r="H3380">
            <v>11.5</v>
          </cell>
          <cell r="I3380">
            <v>693</v>
          </cell>
          <cell r="J3380">
            <v>19000</v>
          </cell>
          <cell r="K3380">
            <v>0.08</v>
          </cell>
          <cell r="N3380" t="str">
            <v>Tafelblad Kranich wit 130*130 cm</v>
          </cell>
          <cell r="O3380" t="str">
            <v>combi met 6751</v>
          </cell>
          <cell r="R3380" t="str">
            <v>Tabletop Kranich white 130*130 cm</v>
          </cell>
          <cell r="S3380" t="str">
            <v>combi with 6751</v>
          </cell>
          <cell r="T3380">
            <v>120</v>
          </cell>
        </row>
        <row r="3381">
          <cell r="A3381">
            <v>6769</v>
          </cell>
          <cell r="B3381" t="str">
            <v>Mietartikel</v>
          </cell>
          <cell r="C3381" t="str">
            <v>Designer(steh-)tische</v>
          </cell>
          <cell r="D3381" t="str">
            <v>Tischplatte Kranich weiß 180*80 cm</v>
          </cell>
          <cell r="E3381" t="str">
            <v>Kombi mit 6752/6758</v>
          </cell>
          <cell r="F3381">
            <v>40</v>
          </cell>
          <cell r="G3381">
            <v>0</v>
          </cell>
          <cell r="H3381">
            <v>8</v>
          </cell>
          <cell r="I3381">
            <v>632.5</v>
          </cell>
          <cell r="J3381">
            <v>16000</v>
          </cell>
          <cell r="K3381">
            <v>0.08</v>
          </cell>
          <cell r="N3381" t="str">
            <v>Tafelblad Kranich wit 180*80 cm</v>
          </cell>
          <cell r="O3381" t="str">
            <v>combi met 6752</v>
          </cell>
          <cell r="R3381" t="str">
            <v>Tabletop Kranich white 180*80 cm</v>
          </cell>
          <cell r="S3381" t="str">
            <v>combi with 6752</v>
          </cell>
          <cell r="T3381">
            <v>120</v>
          </cell>
        </row>
        <row r="3382">
          <cell r="A3382">
            <v>6771</v>
          </cell>
          <cell r="B3382" t="str">
            <v>Mietartikel</v>
          </cell>
          <cell r="C3382" t="str">
            <v>Designer(steh-)tische</v>
          </cell>
          <cell r="D3382" t="str">
            <v>Tischplatte Kranich Altholz Ø80 cm</v>
          </cell>
          <cell r="E3382" t="str">
            <v>Kombi mit 6756</v>
          </cell>
          <cell r="F3382">
            <v>17.5</v>
          </cell>
          <cell r="G3382">
            <v>0</v>
          </cell>
          <cell r="H3382">
            <v>5.75</v>
          </cell>
          <cell r="I3382">
            <v>0</v>
          </cell>
          <cell r="J3382">
            <v>6000</v>
          </cell>
          <cell r="K3382">
            <v>0.03</v>
          </cell>
          <cell r="N3382" t="str">
            <v>Tafelblad Kranich hout Ø80 cm</v>
          </cell>
          <cell r="O3382" t="str">
            <v>combi met 6756</v>
          </cell>
          <cell r="R3382" t="str">
            <v>Tabletop Kranich wood Ø80 cm</v>
          </cell>
          <cell r="S3382" t="str">
            <v>combi with 6756</v>
          </cell>
          <cell r="T3382">
            <v>0</v>
          </cell>
        </row>
        <row r="3383">
          <cell r="A3383">
            <v>6773</v>
          </cell>
          <cell r="B3383" t="str">
            <v>Mietartikel</v>
          </cell>
          <cell r="C3383" t="str">
            <v>Designer(steh-)tische</v>
          </cell>
          <cell r="D3383" t="str">
            <v>Tischplatte Kranich Altholz Ø160 cm</v>
          </cell>
          <cell r="E3383" t="str">
            <v>Kombi mit 6751/6757</v>
          </cell>
          <cell r="F3383">
            <v>45</v>
          </cell>
          <cell r="G3383">
            <v>0</v>
          </cell>
          <cell r="H3383">
            <v>11.5</v>
          </cell>
          <cell r="I3383">
            <v>0</v>
          </cell>
          <cell r="J3383">
            <v>19000</v>
          </cell>
          <cell r="K3383">
            <v>0.125</v>
          </cell>
          <cell r="N3383" t="str">
            <v>Tafelblad Kranich hout Ø160 cm</v>
          </cell>
          <cell r="O3383" t="str">
            <v>combi met 6751/6757</v>
          </cell>
          <cell r="R3383" t="str">
            <v>Tabletop Kranich wood Ø160 cm</v>
          </cell>
          <cell r="S3383" t="str">
            <v>combi with 6751/6757</v>
          </cell>
          <cell r="T3383">
            <v>0</v>
          </cell>
        </row>
        <row r="3384">
          <cell r="A3384">
            <v>6775</v>
          </cell>
          <cell r="B3384" t="str">
            <v>Mietartikel</v>
          </cell>
          <cell r="C3384" t="str">
            <v>Designer(steh-)tische</v>
          </cell>
          <cell r="D3384" t="str">
            <v>Tischplatte Kranich Altholz 80*80*H3 cm</v>
          </cell>
          <cell r="E3384" t="str">
            <v>Kombi mit 6756</v>
          </cell>
          <cell r="F3384">
            <v>17.5</v>
          </cell>
          <cell r="G3384">
            <v>0</v>
          </cell>
          <cell r="H3384">
            <v>5.75</v>
          </cell>
          <cell r="I3384">
            <v>0</v>
          </cell>
          <cell r="J3384">
            <v>7500</v>
          </cell>
          <cell r="K3384">
            <v>0.03</v>
          </cell>
          <cell r="N3384" t="str">
            <v>Tafelblad Kranich hout 80*80 cm</v>
          </cell>
          <cell r="O3384" t="str">
            <v>combi met 6756</v>
          </cell>
          <cell r="R3384" t="str">
            <v>Tabletop Kranich wood 80*80 cm</v>
          </cell>
          <cell r="S3384" t="str">
            <v>combi with 6756</v>
          </cell>
          <cell r="T3384">
            <v>0</v>
          </cell>
        </row>
        <row r="3385">
          <cell r="A3385">
            <v>6777</v>
          </cell>
          <cell r="B3385" t="str">
            <v>Mietartikel</v>
          </cell>
          <cell r="C3385" t="str">
            <v>Designer(steh-)tische</v>
          </cell>
          <cell r="D3385" t="str">
            <v>Tischplatte Kranich Altholz 130*130 cm</v>
          </cell>
          <cell r="E3385" t="str">
            <v>Kombi mit 6751/6757</v>
          </cell>
          <cell r="F3385">
            <v>40</v>
          </cell>
          <cell r="G3385">
            <v>0</v>
          </cell>
          <cell r="H3385">
            <v>11.5</v>
          </cell>
          <cell r="I3385">
            <v>0</v>
          </cell>
          <cell r="J3385">
            <v>19000</v>
          </cell>
          <cell r="K3385">
            <v>0.08</v>
          </cell>
          <cell r="N3385" t="str">
            <v>Tafelblad Kranich hout 130*130 cm</v>
          </cell>
          <cell r="O3385" t="str">
            <v>Combi met 6751/6757</v>
          </cell>
          <cell r="R3385" t="str">
            <v>Tabletop Kranich wood 130*130 cm</v>
          </cell>
          <cell r="S3385" t="str">
            <v>Combi with 6751/6757</v>
          </cell>
          <cell r="T3385">
            <v>0</v>
          </cell>
        </row>
        <row r="3386">
          <cell r="A3386">
            <v>6779</v>
          </cell>
          <cell r="B3386" t="str">
            <v>Mietartikel</v>
          </cell>
          <cell r="C3386" t="str">
            <v>Designer(steh-)tische</v>
          </cell>
          <cell r="D3386" t="str">
            <v>Tischplatte Kranich Altholz 180*80 cm</v>
          </cell>
          <cell r="E3386" t="str">
            <v>Kombi mit 6752/6758</v>
          </cell>
          <cell r="F3386">
            <v>40</v>
          </cell>
          <cell r="G3386">
            <v>0</v>
          </cell>
          <cell r="H3386">
            <v>8</v>
          </cell>
          <cell r="I3386">
            <v>0</v>
          </cell>
          <cell r="J3386">
            <v>16000</v>
          </cell>
          <cell r="K3386">
            <v>0.08</v>
          </cell>
          <cell r="N3386" t="str">
            <v>Tafelblad Kranich hout 180*80 cm</v>
          </cell>
          <cell r="O3386" t="str">
            <v>Combi met 6752/6758</v>
          </cell>
          <cell r="R3386" t="str">
            <v>Tabletop Kranich wood 180*80 cm</v>
          </cell>
          <cell r="S3386" t="str">
            <v>Combi with 6752/6758</v>
          </cell>
          <cell r="T3386">
            <v>0</v>
          </cell>
        </row>
        <row r="3387">
          <cell r="A3387">
            <v>6781</v>
          </cell>
          <cell r="B3387" t="str">
            <v>Mietartikel</v>
          </cell>
          <cell r="C3387" t="str">
            <v>RAK Neo Fusion schwarz</v>
          </cell>
          <cell r="D3387" t="str">
            <v>Ölschale 10 cl Ø8*H3.5 cm RAK Volcano schwarz</v>
          </cell>
          <cell r="F3387">
            <v>0.44</v>
          </cell>
          <cell r="G3387">
            <v>0.2</v>
          </cell>
          <cell r="H3387">
            <v>0</v>
          </cell>
          <cell r="I3387">
            <v>6.5</v>
          </cell>
          <cell r="J3387">
            <v>225</v>
          </cell>
          <cell r="K3387">
            <v>1.5E-3</v>
          </cell>
          <cell r="M3387" t="str">
            <v>25</v>
          </cell>
          <cell r="N3387" t="str">
            <v>Olijfolieschaaltje 10 cl Ø8*H3.5 cm RAK Volcano zwart</v>
          </cell>
          <cell r="P3387" t="str">
            <v>Ramequin d'huile 10 cl ø8*3.5 cm RAK Volcano noir</v>
          </cell>
          <cell r="R3387" t="str">
            <v>Oil ramekin 10 cl Ø8*H3.5 cm RAK Volcano black</v>
          </cell>
          <cell r="T3387">
            <v>1.323</v>
          </cell>
        </row>
        <row r="3388">
          <cell r="A3388">
            <v>6782</v>
          </cell>
          <cell r="B3388" t="str">
            <v>Mietartikel</v>
          </cell>
          <cell r="C3388" t="str">
            <v>RAK Neo Fusion schwarz</v>
          </cell>
          <cell r="D3388" t="str">
            <v>Reis Schale 58 cl Ø16*H6 cm RAK Volcano schwarz</v>
          </cell>
          <cell r="F3388">
            <v>0.44</v>
          </cell>
          <cell r="G3388">
            <v>0.2</v>
          </cell>
          <cell r="H3388">
            <v>0</v>
          </cell>
          <cell r="I3388">
            <v>10</v>
          </cell>
          <cell r="J3388">
            <v>300</v>
          </cell>
          <cell r="K3388">
            <v>2.5000000000000001E-3</v>
          </cell>
          <cell r="M3388" t="str">
            <v>20</v>
          </cell>
          <cell r="N3388" t="str">
            <v>Rijst schaaltje 58 cl Ø16*H6 cm RAK Volcano zwart</v>
          </cell>
          <cell r="P3388" t="str">
            <v>Bol à riz 58 cl ø16*H6 cm RAK Volcano noir</v>
          </cell>
          <cell r="R3388" t="str">
            <v>Noodle bowl 58 cl Ø16*H6 cm RAK Volcano black</v>
          </cell>
          <cell r="T3388">
            <v>1.323</v>
          </cell>
        </row>
        <row r="3389">
          <cell r="A3389">
            <v>6785</v>
          </cell>
          <cell r="B3389" t="str">
            <v>Mietartikel</v>
          </cell>
          <cell r="C3389" t="str">
            <v>RAK Neo Fusion schwarz</v>
          </cell>
          <cell r="D3389" t="str">
            <v>Coupeteller flach Ø27 cm RAK Volcano schwarz</v>
          </cell>
          <cell r="F3389">
            <v>0.56000000000000005</v>
          </cell>
          <cell r="G3389">
            <v>0.22</v>
          </cell>
          <cell r="H3389">
            <v>0</v>
          </cell>
          <cell r="I3389">
            <v>11</v>
          </cell>
          <cell r="J3389">
            <v>650</v>
          </cell>
          <cell r="K3389">
            <v>4.4999999999999997E-3</v>
          </cell>
          <cell r="M3389" t="str">
            <v>30</v>
          </cell>
          <cell r="N3389" t="str">
            <v>Coupebord Ø27 cm RAK Volcano zwart</v>
          </cell>
          <cell r="P3389" t="str">
            <v>Assiette coupe plate 27 cm RAK Volcano noir</v>
          </cell>
          <cell r="R3389" t="str">
            <v>Coupe plate flat Ø27 cm RAK Volcano black</v>
          </cell>
          <cell r="T3389">
            <v>1.323</v>
          </cell>
        </row>
        <row r="3390">
          <cell r="A3390">
            <v>6786</v>
          </cell>
          <cell r="B3390" t="str">
            <v>Mietartikel</v>
          </cell>
          <cell r="C3390" t="str">
            <v>RAK Neo Fusion schwarz</v>
          </cell>
          <cell r="D3390" t="str">
            <v>Coupeteller flach Ø15 cm RAK Volcano schwarz</v>
          </cell>
          <cell r="F3390">
            <v>0.44</v>
          </cell>
          <cell r="G3390">
            <v>0.2</v>
          </cell>
          <cell r="H3390">
            <v>0</v>
          </cell>
          <cell r="I3390">
            <v>5.5</v>
          </cell>
          <cell r="J3390">
            <v>250</v>
          </cell>
          <cell r="K3390">
            <v>1E-3</v>
          </cell>
          <cell r="M3390" t="str">
            <v>30</v>
          </cell>
          <cell r="N3390" t="str">
            <v>Coupebord Ø15 cm RAK Volcano zwart</v>
          </cell>
          <cell r="P3390" t="str">
            <v>Assiette coupe plate ø15 cm RAK Volcano noir</v>
          </cell>
          <cell r="R3390" t="str">
            <v>Coupe plate flat Ø16 cm RAK Volcano black</v>
          </cell>
          <cell r="T3390">
            <v>1.323</v>
          </cell>
        </row>
        <row r="3391">
          <cell r="A3391">
            <v>6787</v>
          </cell>
          <cell r="B3391" t="str">
            <v>Mietartikel</v>
          </cell>
          <cell r="C3391" t="str">
            <v>RAK Neo Fusion schwarz</v>
          </cell>
          <cell r="D3391" t="str">
            <v>Teller tief mit Fahne Ø26 cm RAK Volcano schwarz</v>
          </cell>
          <cell r="F3391">
            <v>0.56000000000000005</v>
          </cell>
          <cell r="G3391">
            <v>0.22</v>
          </cell>
          <cell r="H3391">
            <v>0</v>
          </cell>
          <cell r="I3391">
            <v>19.8</v>
          </cell>
          <cell r="J3391">
            <v>650</v>
          </cell>
          <cell r="K3391">
            <v>4.4999999999999997E-3</v>
          </cell>
          <cell r="M3391" t="str">
            <v>20</v>
          </cell>
          <cell r="N3391" t="str">
            <v>Bord diep met rand Ø26 cm RAK Volcano zwart</v>
          </cell>
          <cell r="P3391" t="str">
            <v>Assiette creuse avec bordure Ø 26 cm RAK Volcano noir</v>
          </cell>
          <cell r="R3391" t="str">
            <v>Plate deep Ø26 cm RAK Volcano black</v>
          </cell>
          <cell r="T3391">
            <v>1.323</v>
          </cell>
        </row>
        <row r="3392">
          <cell r="A3392">
            <v>6788</v>
          </cell>
          <cell r="B3392" t="str">
            <v>Mietartikel</v>
          </cell>
          <cell r="C3392" t="str">
            <v>RAK Neo Fusion schwarz</v>
          </cell>
          <cell r="D3392" t="str">
            <v>Coupeteller flach Ø31 cm RAK Volcano schwarz</v>
          </cell>
          <cell r="F3392">
            <v>1.1000000000000001</v>
          </cell>
          <cell r="G3392">
            <v>0.28000000000000003</v>
          </cell>
          <cell r="H3392">
            <v>0</v>
          </cell>
          <cell r="I3392">
            <v>15.4</v>
          </cell>
          <cell r="J3392">
            <v>1000</v>
          </cell>
          <cell r="K3392">
            <v>5.0000000000000001E-3</v>
          </cell>
          <cell r="M3392" t="str">
            <v>10</v>
          </cell>
          <cell r="N3392" t="str">
            <v>Coupebord Ø31 cm RAK Volcano zwart</v>
          </cell>
          <cell r="P3392" t="str">
            <v>Assiette coupe plate ø31 cm RAK Volcano noir</v>
          </cell>
          <cell r="R3392" t="str">
            <v>Coupe plate flat Ø31 cm RAK Volcano black</v>
          </cell>
          <cell r="T3392">
            <v>2.625</v>
          </cell>
        </row>
        <row r="3393">
          <cell r="A3393">
            <v>6790</v>
          </cell>
          <cell r="B3393" t="str">
            <v>Mietartikel</v>
          </cell>
          <cell r="C3393" t="str">
            <v>RAK Neo Fusion schwarz</v>
          </cell>
          <cell r="D3393" t="str">
            <v>Coupe Schalenteller halbtief Ø26 cm RAK Volcano schwarz</v>
          </cell>
          <cell r="F3393">
            <v>0.56000000000000005</v>
          </cell>
          <cell r="G3393">
            <v>0.22</v>
          </cell>
          <cell r="H3393">
            <v>0</v>
          </cell>
          <cell r="I3393">
            <v>19.8</v>
          </cell>
          <cell r="J3393">
            <v>650</v>
          </cell>
          <cell r="K3393">
            <v>4.4999999999999997E-3</v>
          </cell>
          <cell r="M3393" t="str">
            <v>25</v>
          </cell>
          <cell r="N3393" t="str">
            <v>Coupebord half diep Ø26 cm RAK Volcano zwart</v>
          </cell>
          <cell r="P3393" t="str">
            <v>Assiette creuse ø26 cm RAK Volcano noir</v>
          </cell>
          <cell r="R3393" t="str">
            <v>Coupe plate half deep Ø26 cm RAK Volcano black</v>
          </cell>
          <cell r="T3393">
            <v>1.323</v>
          </cell>
        </row>
        <row r="3394">
          <cell r="A3394">
            <v>6793</v>
          </cell>
          <cell r="B3394" t="str">
            <v>Mietartikel</v>
          </cell>
          <cell r="D3394" t="str">
            <v>Rotweinglas Domaine 47 cl H22 cm</v>
          </cell>
          <cell r="F3394">
            <v>0.27</v>
          </cell>
          <cell r="G3394">
            <v>0.12</v>
          </cell>
          <cell r="H3394">
            <v>0</v>
          </cell>
          <cell r="I3394">
            <v>2.7</v>
          </cell>
          <cell r="J3394">
            <v>190</v>
          </cell>
          <cell r="K3394">
            <v>4.0000000000000001E-3</v>
          </cell>
          <cell r="M3394" t="str">
            <v>25</v>
          </cell>
          <cell r="N3394" t="str">
            <v>Rode wijnglas Domaine 47cl H22cm</v>
          </cell>
          <cell r="P3394" t="str">
            <v>Verre à vin rouge Domaine 47cl H22 cm</v>
          </cell>
          <cell r="R3394" t="str">
            <v>Red wine glass Domaine 47cl H22cm</v>
          </cell>
          <cell r="T3394">
            <v>0.95</v>
          </cell>
        </row>
        <row r="3395">
          <cell r="A3395">
            <v>6794</v>
          </cell>
          <cell r="B3395" t="str">
            <v>Mietartikel</v>
          </cell>
          <cell r="D3395" t="str">
            <v>Weissweinglas Domaine 37 cl H21 cm</v>
          </cell>
          <cell r="F3395">
            <v>0.27</v>
          </cell>
          <cell r="G3395">
            <v>0.12</v>
          </cell>
          <cell r="H3395">
            <v>0</v>
          </cell>
          <cell r="I3395">
            <v>2.7</v>
          </cell>
          <cell r="J3395">
            <v>150</v>
          </cell>
          <cell r="K3395">
            <v>4.0000000000000001E-3</v>
          </cell>
          <cell r="M3395" t="str">
            <v>30</v>
          </cell>
          <cell r="N3395" t="str">
            <v>Witte wijnglas Domaine 37 cl H21 cm</v>
          </cell>
          <cell r="P3395" t="str">
            <v>Verre à vin blanc Domaine 37 cl H21 cm</v>
          </cell>
          <cell r="R3395" t="str">
            <v>White wine glass Domaine 37 cl H21 cm</v>
          </cell>
          <cell r="T3395">
            <v>0.95</v>
          </cell>
        </row>
        <row r="3396">
          <cell r="A3396">
            <v>6798</v>
          </cell>
          <cell r="B3396" t="str">
            <v>Mietartikel</v>
          </cell>
          <cell r="D3396" t="str">
            <v>Sektflöte Domaine 16 cl H23 cm</v>
          </cell>
          <cell r="F3396">
            <v>0.27</v>
          </cell>
          <cell r="G3396">
            <v>0.12</v>
          </cell>
          <cell r="H3396">
            <v>0</v>
          </cell>
          <cell r="I3396">
            <v>2.2000000000000002</v>
          </cell>
          <cell r="J3396">
            <v>130</v>
          </cell>
          <cell r="K3396">
            <v>3.0000000000000001E-3</v>
          </cell>
          <cell r="M3396" t="str">
            <v>44</v>
          </cell>
          <cell r="N3396" t="str">
            <v>Sektflute Domaine 16 cl H23 cm</v>
          </cell>
          <cell r="P3396" t="str">
            <v>Flûte à champagne Domaine 16 cl H23 cm</v>
          </cell>
          <cell r="R3396" t="str">
            <v>Champagne flute Domaine 16 cl H23 cm</v>
          </cell>
          <cell r="T3396">
            <v>0.95</v>
          </cell>
        </row>
        <row r="3397">
          <cell r="A3397">
            <v>6801</v>
          </cell>
          <cell r="B3397" t="str">
            <v>Mietartikel</v>
          </cell>
          <cell r="C3397" t="str">
            <v>Banketttische</v>
          </cell>
          <cell r="D3397" t="str">
            <v>Tischplatte Lean weiß 160*80 cm</v>
          </cell>
          <cell r="E3397" t="str">
            <v>für Sedus Schreib-/Konferenztisch</v>
          </cell>
          <cell r="F3397">
            <v>40</v>
          </cell>
          <cell r="G3397">
            <v>0</v>
          </cell>
          <cell r="H3397">
            <v>15</v>
          </cell>
          <cell r="I3397">
            <v>320</v>
          </cell>
          <cell r="J3397">
            <v>30000</v>
          </cell>
          <cell r="K3397">
            <v>0.35</v>
          </cell>
          <cell r="N3397" t="str">
            <v>Tafelblad Lean wit 160*80 cm</v>
          </cell>
          <cell r="O3397" t="str">
            <v>voor Sedus bureau-/conferentietafel</v>
          </cell>
          <cell r="P3397" t="str">
            <v>x</v>
          </cell>
          <cell r="R3397" t="str">
            <v>Table-top Lean white 160*80 cm</v>
          </cell>
          <cell r="S3397" t="str">
            <v>for Sedus desk/conference table</v>
          </cell>
          <cell r="T3397">
            <v>95</v>
          </cell>
        </row>
        <row r="3398">
          <cell r="A3398">
            <v>6802</v>
          </cell>
          <cell r="B3398" t="str">
            <v>Mietartikel</v>
          </cell>
          <cell r="C3398" t="str">
            <v>Banketttische</v>
          </cell>
          <cell r="D3398" t="str">
            <v>Tischfuß Lean weiß H74 cm</v>
          </cell>
          <cell r="F3398">
            <v>2</v>
          </cell>
          <cell r="G3398">
            <v>0</v>
          </cell>
          <cell r="H3398">
            <v>3</v>
          </cell>
          <cell r="I3398">
            <v>22</v>
          </cell>
          <cell r="J3398">
            <v>2000</v>
          </cell>
          <cell r="K3398">
            <v>3.5000000000000001E-3</v>
          </cell>
          <cell r="N3398" t="str">
            <v>Tafelpoot Lean wit H74 cm</v>
          </cell>
          <cell r="P3398" t="str">
            <v>x</v>
          </cell>
          <cell r="R3398" t="str">
            <v>Table-leg Lean white H74 cm</v>
          </cell>
          <cell r="T3398">
            <v>7</v>
          </cell>
        </row>
        <row r="3399">
          <cell r="A3399">
            <v>6811</v>
          </cell>
          <cell r="B3399" t="str">
            <v>Mietartikel</v>
          </cell>
          <cell r="C3399" t="str">
            <v>Banketttische</v>
          </cell>
          <cell r="D3399" t="str">
            <v>Tischplatte Lean schwarz 160*80 cm</v>
          </cell>
          <cell r="E3399" t="str">
            <v>für Sedus Schreib-/Konferenztisch</v>
          </cell>
          <cell r="F3399">
            <v>45</v>
          </cell>
          <cell r="G3399">
            <v>0</v>
          </cell>
          <cell r="H3399">
            <v>15</v>
          </cell>
          <cell r="I3399">
            <v>320</v>
          </cell>
          <cell r="J3399">
            <v>30000</v>
          </cell>
          <cell r="K3399">
            <v>0.35</v>
          </cell>
          <cell r="N3399" t="str">
            <v>Tafelblad Lean zwart 160*80 cm</v>
          </cell>
          <cell r="O3399" t="str">
            <v>voor Sedus bureau-/conferentietafel</v>
          </cell>
          <cell r="P3399" t="str">
            <v>x</v>
          </cell>
          <cell r="R3399" t="str">
            <v>Table-top Lean black 160*80 cm</v>
          </cell>
          <cell r="S3399" t="str">
            <v>for Sedus desk/conference table</v>
          </cell>
          <cell r="T3399">
            <v>105</v>
          </cell>
        </row>
        <row r="3400">
          <cell r="A3400">
            <v>6812</v>
          </cell>
          <cell r="B3400" t="str">
            <v>Mietartikel</v>
          </cell>
          <cell r="C3400" t="str">
            <v>Banketttische</v>
          </cell>
          <cell r="D3400" t="str">
            <v>Tischfuß Lean schwarz H74 cm</v>
          </cell>
          <cell r="F3400">
            <v>3</v>
          </cell>
          <cell r="G3400">
            <v>0</v>
          </cell>
          <cell r="H3400">
            <v>3</v>
          </cell>
          <cell r="I3400">
            <v>22</v>
          </cell>
          <cell r="J3400">
            <v>2000</v>
          </cell>
          <cell r="K3400">
            <v>3.5000000000000001E-3</v>
          </cell>
          <cell r="N3400" t="str">
            <v>Tafelpoot Lean zwart H74 cm</v>
          </cell>
          <cell r="P3400" t="str">
            <v>x</v>
          </cell>
          <cell r="R3400" t="str">
            <v>Table-leg Lean black H74 cm</v>
          </cell>
          <cell r="T3400">
            <v>8</v>
          </cell>
        </row>
        <row r="3401">
          <cell r="A3401">
            <v>6821</v>
          </cell>
          <cell r="B3401" t="str">
            <v>Mietartikel</v>
          </cell>
          <cell r="C3401" t="str">
            <v>Designer(steh-)tische</v>
          </cell>
          <cell r="D3401" t="str">
            <v>Trail Dinnertischgestell schwarz "200-er" B86*L154*H73 cm</v>
          </cell>
          <cell r="F3401">
            <v>95</v>
          </cell>
          <cell r="G3401">
            <v>0</v>
          </cell>
          <cell r="H3401">
            <v>15</v>
          </cell>
          <cell r="I3401">
            <v>1325</v>
          </cell>
          <cell r="J3401">
            <v>28000</v>
          </cell>
          <cell r="K3401">
            <v>0.75</v>
          </cell>
          <cell r="N3401" t="str">
            <v>Trial tafelonderstel zwart "200-er" B86*L154*H73 cm</v>
          </cell>
          <cell r="P3401" t="str">
            <v>x</v>
          </cell>
          <cell r="R3401" t="str">
            <v>Trial table-frame black "200-er" W86*L154*H73 cm</v>
          </cell>
          <cell r="T3401">
            <v>245</v>
          </cell>
        </row>
        <row r="3402">
          <cell r="A3402">
            <v>6823</v>
          </cell>
          <cell r="B3402" t="str">
            <v>Mietartikel</v>
          </cell>
          <cell r="C3402" t="str">
            <v>Designer(steh-)tische</v>
          </cell>
          <cell r="D3402" t="str">
            <v>Trail Tischplatte oval schwarz 200*100 cm</v>
          </cell>
          <cell r="F3402">
            <v>90</v>
          </cell>
          <cell r="G3402">
            <v>0</v>
          </cell>
          <cell r="H3402">
            <v>25</v>
          </cell>
          <cell r="I3402">
            <v>995</v>
          </cell>
          <cell r="J3402">
            <v>20000</v>
          </cell>
          <cell r="K3402">
            <v>0.27500000000000002</v>
          </cell>
          <cell r="N3402" t="str">
            <v>Trail tafelblad ovaal zwart 200*100 cm</v>
          </cell>
          <cell r="P3402" t="str">
            <v>x</v>
          </cell>
          <cell r="R3402" t="str">
            <v>Trail oval tabletop black 200*100 cm</v>
          </cell>
          <cell r="T3402">
            <v>235</v>
          </cell>
        </row>
        <row r="3403">
          <cell r="A3403">
            <v>6824</v>
          </cell>
          <cell r="B3403" t="str">
            <v>Mietartikel</v>
          </cell>
          <cell r="C3403" t="str">
            <v>Designer(steh-)tische</v>
          </cell>
          <cell r="D3403" t="str">
            <v>Trail Tischplatte oval Marmor 200*100 cm</v>
          </cell>
          <cell r="F3403">
            <v>90</v>
          </cell>
          <cell r="G3403">
            <v>0</v>
          </cell>
          <cell r="H3403">
            <v>25</v>
          </cell>
          <cell r="I3403">
            <v>1000</v>
          </cell>
          <cell r="J3403">
            <v>20000</v>
          </cell>
          <cell r="K3403">
            <v>0.27500000000000002</v>
          </cell>
          <cell r="N3403" t="str">
            <v>Trail tafelblad ovaal marmer 200*100 cm</v>
          </cell>
          <cell r="P3403" t="str">
            <v>x</v>
          </cell>
          <cell r="R3403" t="str">
            <v>Trail oval tabletop marble 200*100 cm</v>
          </cell>
          <cell r="T3403">
            <v>235</v>
          </cell>
        </row>
        <row r="3404">
          <cell r="A3404">
            <v>6835</v>
          </cell>
          <cell r="B3404" t="str">
            <v>Mietartikel</v>
          </cell>
          <cell r="C3404" t="str">
            <v>Designer(steh-)tische</v>
          </cell>
          <cell r="D3404" t="str">
            <v>Trail Dinnertischgestell schwarz "250-er" B86*L200*H73 cm</v>
          </cell>
          <cell r="F3404">
            <v>115</v>
          </cell>
          <cell r="G3404">
            <v>0</v>
          </cell>
          <cell r="H3404">
            <v>20</v>
          </cell>
          <cell r="I3404">
            <v>1400</v>
          </cell>
          <cell r="J3404">
            <v>35000</v>
          </cell>
          <cell r="K3404">
            <v>1</v>
          </cell>
          <cell r="N3404" t="str">
            <v>Trail tafelonderstel zwart "250-er" B86*L200*H73 cm</v>
          </cell>
          <cell r="P3404" t="str">
            <v>x</v>
          </cell>
          <cell r="R3404" t="str">
            <v>Trail table-frame black "250-er" W86*L200*H73 cm</v>
          </cell>
          <cell r="T3404">
            <v>285</v>
          </cell>
        </row>
        <row r="3405">
          <cell r="A3405">
            <v>6837</v>
          </cell>
          <cell r="B3405" t="str">
            <v>Mietartikel</v>
          </cell>
          <cell r="C3405" t="str">
            <v>Designer(steh-)tische</v>
          </cell>
          <cell r="D3405" t="str">
            <v>Trail Tischplatte oval schwarz 250*106 cm</v>
          </cell>
          <cell r="F3405">
            <v>110</v>
          </cell>
          <cell r="G3405">
            <v>0</v>
          </cell>
          <cell r="H3405">
            <v>30</v>
          </cell>
          <cell r="I3405">
            <v>1200</v>
          </cell>
          <cell r="J3405">
            <v>26000</v>
          </cell>
          <cell r="K3405">
            <v>0.32500000000000001</v>
          </cell>
          <cell r="N3405" t="str">
            <v>Trail tafelblad ovaal zwart 250*106 cm</v>
          </cell>
          <cell r="P3405" t="str">
            <v>x</v>
          </cell>
          <cell r="R3405" t="str">
            <v>Trail oval tabletop black 250*106 cm</v>
          </cell>
          <cell r="T3405">
            <v>275</v>
          </cell>
        </row>
        <row r="3406">
          <cell r="A3406">
            <v>6838</v>
          </cell>
          <cell r="B3406" t="str">
            <v>Mietartikel</v>
          </cell>
          <cell r="C3406" t="str">
            <v>Designer(steh-)tische</v>
          </cell>
          <cell r="D3406" t="str">
            <v>Trail Tischplatte oval Marmor 250*106 cm</v>
          </cell>
          <cell r="F3406">
            <v>110</v>
          </cell>
          <cell r="G3406">
            <v>0</v>
          </cell>
          <cell r="H3406">
            <v>30</v>
          </cell>
          <cell r="I3406">
            <v>1200</v>
          </cell>
          <cell r="J3406">
            <v>26000</v>
          </cell>
          <cell r="K3406">
            <v>0.32500000000000001</v>
          </cell>
          <cell r="N3406" t="str">
            <v>Trail tafelblad ovaal marmer 250*106 cm</v>
          </cell>
          <cell r="P3406" t="str">
            <v>x</v>
          </cell>
          <cell r="R3406" t="str">
            <v>Trail oval tabletop marble 250*106 cm</v>
          </cell>
          <cell r="T3406">
            <v>275</v>
          </cell>
        </row>
        <row r="3407">
          <cell r="A3407">
            <v>6841</v>
          </cell>
          <cell r="B3407" t="str">
            <v>Mietartikel</v>
          </cell>
          <cell r="C3407" t="str">
            <v>Besteck Talia Hepp</v>
          </cell>
          <cell r="D3407" t="str">
            <v>Tafelmesser Talia anthrazit</v>
          </cell>
          <cell r="F3407">
            <v>0.88</v>
          </cell>
          <cell r="G3407">
            <v>0.21</v>
          </cell>
          <cell r="H3407">
            <v>0</v>
          </cell>
          <cell r="I3407">
            <v>19</v>
          </cell>
          <cell r="J3407">
            <v>90</v>
          </cell>
          <cell r="K3407">
            <v>2.9999999999999997E-4</v>
          </cell>
          <cell r="N3407" t="str">
            <v>Tafelmes Talia antraciet</v>
          </cell>
          <cell r="P3407" t="str">
            <v>Couteau Talia anthracite</v>
          </cell>
          <cell r="R3407" t="str">
            <v>Table knife Talia anthracite</v>
          </cell>
          <cell r="T3407">
            <v>2.1</v>
          </cell>
        </row>
        <row r="3408">
          <cell r="A3408">
            <v>6842</v>
          </cell>
          <cell r="B3408" t="str">
            <v>Mietartikel</v>
          </cell>
          <cell r="C3408" t="str">
            <v>Besteck Talia Hepp</v>
          </cell>
          <cell r="D3408" t="str">
            <v>Tafelgabel Talia anthrazit</v>
          </cell>
          <cell r="F3408">
            <v>0.88</v>
          </cell>
          <cell r="G3408">
            <v>0.21</v>
          </cell>
          <cell r="H3408">
            <v>0</v>
          </cell>
          <cell r="I3408">
            <v>16</v>
          </cell>
          <cell r="J3408">
            <v>51</v>
          </cell>
          <cell r="K3408">
            <v>2.9999999999999997E-4</v>
          </cell>
          <cell r="N3408" t="str">
            <v>Tafelvork Talia antraciet</v>
          </cell>
          <cell r="P3408" t="str">
            <v>Fourchette Talia anthracite</v>
          </cell>
          <cell r="R3408" t="str">
            <v>Table fork Talia anthracite</v>
          </cell>
          <cell r="T3408">
            <v>2.1</v>
          </cell>
        </row>
        <row r="3409">
          <cell r="A3409">
            <v>6843</v>
          </cell>
          <cell r="B3409" t="str">
            <v>Mietartikel</v>
          </cell>
          <cell r="C3409" t="str">
            <v>Besteck Talia Hepp</v>
          </cell>
          <cell r="D3409" t="str">
            <v>Tafellöffel Talia anthrazit</v>
          </cell>
          <cell r="F3409">
            <v>0.88</v>
          </cell>
          <cell r="G3409">
            <v>0.21</v>
          </cell>
          <cell r="H3409">
            <v>0</v>
          </cell>
          <cell r="I3409">
            <v>16</v>
          </cell>
          <cell r="J3409">
            <v>60</v>
          </cell>
          <cell r="K3409">
            <v>2.9999999999999997E-4</v>
          </cell>
          <cell r="N3409" t="str">
            <v>Tafellepel Talia antraciet</v>
          </cell>
          <cell r="P3409" t="str">
            <v>Cuiller Talia anthracite</v>
          </cell>
          <cell r="R3409" t="str">
            <v>Table spoon Talia anthracite</v>
          </cell>
          <cell r="T3409">
            <v>2.1</v>
          </cell>
        </row>
        <row r="3410">
          <cell r="A3410">
            <v>6844</v>
          </cell>
          <cell r="B3410" t="str">
            <v>Mietartikel</v>
          </cell>
          <cell r="C3410" t="str">
            <v>Besteck Talia Hepp</v>
          </cell>
          <cell r="D3410" t="str">
            <v>Dessertmesser Talia anthrazit</v>
          </cell>
          <cell r="F3410">
            <v>0.88</v>
          </cell>
          <cell r="G3410">
            <v>0.21</v>
          </cell>
          <cell r="H3410">
            <v>0</v>
          </cell>
          <cell r="I3410">
            <v>16</v>
          </cell>
          <cell r="J3410">
            <v>67</v>
          </cell>
          <cell r="K3410">
            <v>2.9999999999999997E-4</v>
          </cell>
          <cell r="N3410" t="str">
            <v>Dessertmes Talia antraciet</v>
          </cell>
          <cell r="P3410" t="str">
            <v>Couteau à dessert Talia anthracite</v>
          </cell>
          <cell r="R3410" t="str">
            <v>Dessert knife Talia anthracite</v>
          </cell>
          <cell r="T3410">
            <v>2.1</v>
          </cell>
        </row>
        <row r="3411">
          <cell r="A3411">
            <v>6845</v>
          </cell>
          <cell r="B3411" t="str">
            <v>Mietartikel</v>
          </cell>
          <cell r="C3411" t="str">
            <v>Besteck Talia Hepp</v>
          </cell>
          <cell r="D3411" t="str">
            <v>Dessertgabel Talia anthrazit</v>
          </cell>
          <cell r="F3411">
            <v>0.88</v>
          </cell>
          <cell r="G3411">
            <v>0.21</v>
          </cell>
          <cell r="H3411">
            <v>0</v>
          </cell>
          <cell r="I3411">
            <v>13</v>
          </cell>
          <cell r="J3411">
            <v>37</v>
          </cell>
          <cell r="K3411">
            <v>2.9999999999999997E-4</v>
          </cell>
          <cell r="N3411" t="str">
            <v>Dessertvork Talia antraciet</v>
          </cell>
          <cell r="P3411" t="str">
            <v>Fourchette à dessert Talia anthracite</v>
          </cell>
          <cell r="R3411" t="str">
            <v>Dessert fork Talia anthracite</v>
          </cell>
          <cell r="T3411">
            <v>2.1</v>
          </cell>
        </row>
        <row r="3412">
          <cell r="A3412">
            <v>6846</v>
          </cell>
          <cell r="B3412" t="str">
            <v>Mietartikel</v>
          </cell>
          <cell r="C3412" t="str">
            <v>Besteck Talia Hepp</v>
          </cell>
          <cell r="D3412" t="str">
            <v>Dessertlöffel Talia anthrazit</v>
          </cell>
          <cell r="F3412">
            <v>0.88</v>
          </cell>
          <cell r="G3412">
            <v>0.21</v>
          </cell>
          <cell r="H3412">
            <v>0</v>
          </cell>
          <cell r="I3412">
            <v>14</v>
          </cell>
          <cell r="J3412">
            <v>47</v>
          </cell>
          <cell r="K3412">
            <v>2.9999999999999997E-4</v>
          </cell>
          <cell r="N3412" t="str">
            <v>Dessertlepel Talia antraciet</v>
          </cell>
          <cell r="P3412" t="str">
            <v>Cuiller à dessert Talia anthracite</v>
          </cell>
          <cell r="R3412" t="str">
            <v>Dessert spoon Talia anthracite</v>
          </cell>
          <cell r="T3412">
            <v>2.1</v>
          </cell>
        </row>
        <row r="3413">
          <cell r="A3413">
            <v>6847</v>
          </cell>
          <cell r="B3413" t="str">
            <v>Mietartikel</v>
          </cell>
          <cell r="C3413" t="str">
            <v>Besteck Talia Hepp</v>
          </cell>
          <cell r="D3413" t="str">
            <v>Kaffeelöffel Talia anthrazit</v>
          </cell>
          <cell r="F3413">
            <v>0.88</v>
          </cell>
          <cell r="G3413">
            <v>0.21</v>
          </cell>
          <cell r="H3413">
            <v>0</v>
          </cell>
          <cell r="I3413">
            <v>9</v>
          </cell>
          <cell r="J3413">
            <v>23</v>
          </cell>
          <cell r="K3413">
            <v>2.9999999999999997E-4</v>
          </cell>
          <cell r="N3413" t="str">
            <v>Koffielepel Talia antraciet</v>
          </cell>
          <cell r="P3413" t="str">
            <v>Cuiller à café Talia anthracite</v>
          </cell>
          <cell r="R3413" t="str">
            <v>Coffee spoon Talia anthracite</v>
          </cell>
          <cell r="T3413">
            <v>2.1</v>
          </cell>
        </row>
        <row r="3414">
          <cell r="A3414">
            <v>6848</v>
          </cell>
          <cell r="B3414" t="str">
            <v>Mietartikel</v>
          </cell>
          <cell r="C3414" t="str">
            <v>Besteck Talia Hepp</v>
          </cell>
          <cell r="D3414" t="str">
            <v>Kuchengabel Talia anthrazit</v>
          </cell>
          <cell r="F3414">
            <v>0.88</v>
          </cell>
          <cell r="G3414">
            <v>0.21</v>
          </cell>
          <cell r="H3414">
            <v>0</v>
          </cell>
          <cell r="I3414">
            <v>10</v>
          </cell>
          <cell r="J3414">
            <v>25</v>
          </cell>
          <cell r="K3414">
            <v>2.9999999999999997E-4</v>
          </cell>
          <cell r="N3414" t="str">
            <v>Gebaksvork Talia antraciet</v>
          </cell>
          <cell r="P3414" t="str">
            <v>Fourchette à gâteau Talia anthracite</v>
          </cell>
          <cell r="R3414" t="str">
            <v>Cake fork Talia anthracite</v>
          </cell>
          <cell r="T3414">
            <v>2.1</v>
          </cell>
        </row>
        <row r="3415">
          <cell r="A3415">
            <v>6849</v>
          </cell>
          <cell r="B3415" t="str">
            <v>Mietartikel</v>
          </cell>
          <cell r="C3415" t="str">
            <v>Besteck Talia Hepp</v>
          </cell>
          <cell r="D3415" t="str">
            <v>Fischmesser Talia anthrazit</v>
          </cell>
          <cell r="F3415">
            <v>0.88</v>
          </cell>
          <cell r="G3415">
            <v>0.21</v>
          </cell>
          <cell r="H3415">
            <v>0</v>
          </cell>
          <cell r="I3415">
            <v>14</v>
          </cell>
          <cell r="J3415">
            <v>60</v>
          </cell>
          <cell r="K3415">
            <v>2.9999999999999997E-4</v>
          </cell>
          <cell r="N3415" t="str">
            <v>Vismes Talia antraciet</v>
          </cell>
          <cell r="P3415" t="str">
            <v>Couteau à poisson Talia anthracite</v>
          </cell>
          <cell r="R3415" t="str">
            <v>Fish knife Talia anthracite</v>
          </cell>
          <cell r="T3415">
            <v>2.1</v>
          </cell>
        </row>
        <row r="3416">
          <cell r="A3416">
            <v>6851</v>
          </cell>
          <cell r="B3416" t="str">
            <v>Mietartikel</v>
          </cell>
          <cell r="C3416" t="str">
            <v>Besteck Talia Hepp</v>
          </cell>
          <cell r="D3416" t="str">
            <v>Buttermesser Talia anthrazit</v>
          </cell>
          <cell r="F3416">
            <v>0.88</v>
          </cell>
          <cell r="G3416">
            <v>0.21</v>
          </cell>
          <cell r="H3416">
            <v>0</v>
          </cell>
          <cell r="I3416">
            <v>15</v>
          </cell>
          <cell r="J3416">
            <v>50</v>
          </cell>
          <cell r="K3416">
            <v>2.9999999999999997E-4</v>
          </cell>
          <cell r="N3416" t="str">
            <v>Botermes Talia antraciet</v>
          </cell>
          <cell r="P3416" t="str">
            <v>Couteau à beurre Talia anthracite</v>
          </cell>
          <cell r="R3416" t="str">
            <v>Butter knife Talia anthracite</v>
          </cell>
          <cell r="T3416">
            <v>2.1</v>
          </cell>
        </row>
        <row r="3417">
          <cell r="A3417">
            <v>6852</v>
          </cell>
          <cell r="B3417" t="str">
            <v>Mietartikel</v>
          </cell>
          <cell r="C3417" t="str">
            <v>Besteck Talia Hepp</v>
          </cell>
          <cell r="D3417" t="str">
            <v>Mokkalöffel Talia anthrazit</v>
          </cell>
          <cell r="F3417">
            <v>0.88</v>
          </cell>
          <cell r="G3417">
            <v>0.21</v>
          </cell>
          <cell r="H3417">
            <v>0</v>
          </cell>
          <cell r="I3417">
            <v>8</v>
          </cell>
          <cell r="J3417">
            <v>20</v>
          </cell>
          <cell r="K3417">
            <v>2.9999999999999997E-4</v>
          </cell>
          <cell r="N3417" t="str">
            <v>Mokkalepel Talia antraciet</v>
          </cell>
          <cell r="P3417" t="str">
            <v>Cuiller à moka Talia anthracite</v>
          </cell>
          <cell r="R3417" t="str">
            <v>Mocha spoon Talia anthracite</v>
          </cell>
          <cell r="T3417">
            <v>2.1</v>
          </cell>
        </row>
        <row r="3418">
          <cell r="A3418">
            <v>6854</v>
          </cell>
          <cell r="B3418" t="str">
            <v>Mietartikel</v>
          </cell>
          <cell r="C3418" t="str">
            <v>Designer(steh-)tische</v>
          </cell>
          <cell r="D3418" t="str">
            <v>Dinnertischfuß Algarve schwarz B80*H75 cm</v>
          </cell>
          <cell r="F3418">
            <v>11</v>
          </cell>
          <cell r="G3418">
            <v>0</v>
          </cell>
          <cell r="H3418">
            <v>5.25</v>
          </cell>
          <cell r="I3418">
            <v>375</v>
          </cell>
          <cell r="J3418">
            <v>9000</v>
          </cell>
          <cell r="K3418">
            <v>3.5000000000000003E-2</v>
          </cell>
          <cell r="N3418" t="str">
            <v>Dinertafel-poot Algarve zwart B80*H75 cm</v>
          </cell>
          <cell r="P3418" t="str">
            <v>Pied noir pour table Algarve LA80*H75 cm</v>
          </cell>
          <cell r="R3418" t="str">
            <v>Dinner table-leg Algarve black L80*H75 cm</v>
          </cell>
          <cell r="T3418">
            <v>27.5</v>
          </cell>
        </row>
        <row r="3419">
          <cell r="A3419">
            <v>6855</v>
          </cell>
          <cell r="B3419" t="str">
            <v>Mietartikel</v>
          </cell>
          <cell r="C3419" t="str">
            <v>Designer(steh-)tische</v>
          </cell>
          <cell r="D3419" t="str">
            <v>Stehtischfuß Algarve schwarz B80*H110 cm</v>
          </cell>
          <cell r="F3419">
            <v>18.5</v>
          </cell>
          <cell r="G3419">
            <v>0</v>
          </cell>
          <cell r="H3419">
            <v>7</v>
          </cell>
          <cell r="I3419">
            <v>400</v>
          </cell>
          <cell r="J3419">
            <v>12000</v>
          </cell>
          <cell r="K3419">
            <v>4.4999999999999998E-2</v>
          </cell>
          <cell r="N3419" t="str">
            <v>Statafel-poot Algarve zwart B80*H110 cm</v>
          </cell>
          <cell r="P3419" t="str">
            <v>Pied noir pour table haute Algarve LA80*H110 cm</v>
          </cell>
          <cell r="R3419" t="str">
            <v>Bar table-leg Algarve black L80*H110 cm</v>
          </cell>
          <cell r="T3419">
            <v>40</v>
          </cell>
        </row>
        <row r="3420">
          <cell r="A3420">
            <v>6857</v>
          </cell>
          <cell r="B3420" t="str">
            <v>Mietartikel</v>
          </cell>
          <cell r="C3420" t="str">
            <v>Designer(steh-)tische</v>
          </cell>
          <cell r="D3420" t="str">
            <v>Tischrahmen Algarve schwarz L64 (Tisch 80*80 cm)</v>
          </cell>
          <cell r="F3420">
            <v>15</v>
          </cell>
          <cell r="G3420">
            <v>0</v>
          </cell>
          <cell r="H3420">
            <v>8</v>
          </cell>
          <cell r="I3420">
            <v>550</v>
          </cell>
          <cell r="J3420">
            <v>10000</v>
          </cell>
          <cell r="K3420">
            <v>7.0000000000000007E-2</v>
          </cell>
          <cell r="N3420" t="str">
            <v>Tafelframe Algarve L64 zwart (tafel 80*80 cm)</v>
          </cell>
          <cell r="P3420" t="str">
            <v>Cadre noir pour table Algarve L64 (table 80*80 cm)</v>
          </cell>
          <cell r="R3420" t="str">
            <v>Tableframe Algarve L64 black (table 80*80 cm)</v>
          </cell>
          <cell r="T3420">
            <v>35</v>
          </cell>
        </row>
        <row r="3421">
          <cell r="A3421">
            <v>6858</v>
          </cell>
          <cell r="B3421" t="str">
            <v>Mietartikel</v>
          </cell>
          <cell r="C3421" t="str">
            <v>Designer(steh-)tische</v>
          </cell>
          <cell r="D3421" t="str">
            <v>Tischrahmen Algarve schwarz L164 (Tisch 180*80 cm)</v>
          </cell>
          <cell r="F3421">
            <v>55</v>
          </cell>
          <cell r="G3421">
            <v>0</v>
          </cell>
          <cell r="H3421">
            <v>16</v>
          </cell>
          <cell r="I3421">
            <v>625</v>
          </cell>
          <cell r="J3421">
            <v>18000</v>
          </cell>
          <cell r="K3421">
            <v>0.18</v>
          </cell>
          <cell r="N3421" t="str">
            <v>Tafelframe Algarve zwart L164 (tafel 180*80 cm)</v>
          </cell>
          <cell r="P3421" t="str">
            <v>Cadre noir pour table Algarve L164 (table 180*80 cm)</v>
          </cell>
          <cell r="R3421" t="str">
            <v>Tableframe Algarve black L164 (table 180*80 cm)</v>
          </cell>
          <cell r="T3421">
            <v>115</v>
          </cell>
        </row>
        <row r="3422">
          <cell r="A3422">
            <v>6859</v>
          </cell>
          <cell r="B3422" t="str">
            <v>Mietartikel</v>
          </cell>
          <cell r="C3422" t="str">
            <v>Designer(steh-)tische</v>
          </cell>
          <cell r="D3422" t="str">
            <v>Tischrahmen Algarve schwarz L224 (Tisch 240*80 cm)</v>
          </cell>
          <cell r="F3422">
            <v>67.5</v>
          </cell>
          <cell r="G3422">
            <v>0</v>
          </cell>
          <cell r="H3422">
            <v>23</v>
          </cell>
          <cell r="I3422">
            <v>650</v>
          </cell>
          <cell r="J3422">
            <v>25000</v>
          </cell>
          <cell r="K3422">
            <v>0.22</v>
          </cell>
          <cell r="N3422" t="str">
            <v>Tafelframe Algarve zwart L224 (tafel 240*80 cm)</v>
          </cell>
          <cell r="P3422" t="str">
            <v>Cadre noir pour table Algarve L224 (table 240*80 cm)</v>
          </cell>
          <cell r="R3422" t="str">
            <v>Tableframe Algarve black L224 (table 240*80 cm)</v>
          </cell>
          <cell r="T3422">
            <v>140</v>
          </cell>
        </row>
        <row r="3423">
          <cell r="A3423">
            <v>6861</v>
          </cell>
          <cell r="B3423" t="str">
            <v>Mietartikel</v>
          </cell>
          <cell r="C3423" t="str">
            <v>Besteck Talia Hepp</v>
          </cell>
          <cell r="D3423" t="str">
            <v>Tafelmesser Talia bronze</v>
          </cell>
          <cell r="F3423">
            <v>0.88</v>
          </cell>
          <cell r="G3423">
            <v>0.21</v>
          </cell>
          <cell r="H3423">
            <v>0</v>
          </cell>
          <cell r="I3423">
            <v>19</v>
          </cell>
          <cell r="J3423">
            <v>90</v>
          </cell>
          <cell r="K3423">
            <v>2.9999999999999997E-4</v>
          </cell>
          <cell r="N3423" t="str">
            <v>Tafelmes Talia brons</v>
          </cell>
          <cell r="P3423" t="str">
            <v>Couteau Talia bronze</v>
          </cell>
          <cell r="R3423" t="str">
            <v>Table knife Talia bronze</v>
          </cell>
          <cell r="T3423">
            <v>2.1</v>
          </cell>
        </row>
        <row r="3424">
          <cell r="A3424">
            <v>6862</v>
          </cell>
          <cell r="B3424" t="str">
            <v>Mietartikel</v>
          </cell>
          <cell r="C3424" t="str">
            <v>Besteck Talia Hepp</v>
          </cell>
          <cell r="D3424" t="str">
            <v>Tafelgabel Talia bronze</v>
          </cell>
          <cell r="F3424">
            <v>0.88</v>
          </cell>
          <cell r="G3424">
            <v>0.21</v>
          </cell>
          <cell r="H3424">
            <v>0</v>
          </cell>
          <cell r="I3424">
            <v>16</v>
          </cell>
          <cell r="J3424">
            <v>51</v>
          </cell>
          <cell r="K3424">
            <v>2.9999999999999997E-4</v>
          </cell>
          <cell r="N3424" t="str">
            <v>Tafelvork Talia brons</v>
          </cell>
          <cell r="P3424" t="str">
            <v>Fourchette Talia bronze</v>
          </cell>
          <cell r="R3424" t="str">
            <v>Table fork Talia bronze</v>
          </cell>
          <cell r="T3424">
            <v>2.1</v>
          </cell>
        </row>
        <row r="3425">
          <cell r="A3425">
            <v>6863</v>
          </cell>
          <cell r="B3425" t="str">
            <v>Mietartikel</v>
          </cell>
          <cell r="C3425" t="str">
            <v>Besteck Talia Hepp</v>
          </cell>
          <cell r="D3425" t="str">
            <v>Tafellöffel Talia bronze</v>
          </cell>
          <cell r="F3425">
            <v>0.88</v>
          </cell>
          <cell r="G3425">
            <v>0.21</v>
          </cell>
          <cell r="H3425">
            <v>0</v>
          </cell>
          <cell r="I3425">
            <v>16</v>
          </cell>
          <cell r="J3425">
            <v>60</v>
          </cell>
          <cell r="K3425">
            <v>2.9999999999999997E-4</v>
          </cell>
          <cell r="N3425" t="str">
            <v>Tafellepel Talia brons</v>
          </cell>
          <cell r="P3425" t="str">
            <v>Cuiller Talia bronze</v>
          </cell>
          <cell r="R3425" t="str">
            <v>Table spoon Talia bronze</v>
          </cell>
          <cell r="T3425">
            <v>2.1</v>
          </cell>
        </row>
        <row r="3426">
          <cell r="A3426">
            <v>6864</v>
          </cell>
          <cell r="B3426" t="str">
            <v>Mietartikel</v>
          </cell>
          <cell r="C3426" t="str">
            <v>Besteck Talia Hepp</v>
          </cell>
          <cell r="D3426" t="str">
            <v>Dessertmesser Talia bronze</v>
          </cell>
          <cell r="F3426">
            <v>0.88</v>
          </cell>
          <cell r="G3426">
            <v>0.21</v>
          </cell>
          <cell r="H3426">
            <v>0</v>
          </cell>
          <cell r="I3426">
            <v>16</v>
          </cell>
          <cell r="J3426">
            <v>67</v>
          </cell>
          <cell r="K3426">
            <v>2.9999999999999997E-4</v>
          </cell>
          <cell r="N3426" t="str">
            <v>Dessertmes Talia brons</v>
          </cell>
          <cell r="P3426" t="str">
            <v>Couteau à dessert Talia bronze</v>
          </cell>
          <cell r="R3426" t="str">
            <v>Dessert knife Talia bronze</v>
          </cell>
          <cell r="T3426">
            <v>2.1</v>
          </cell>
        </row>
        <row r="3427">
          <cell r="A3427">
            <v>6865</v>
          </cell>
          <cell r="B3427" t="str">
            <v>Mietartikel</v>
          </cell>
          <cell r="C3427" t="str">
            <v>Besteck Talia Hepp</v>
          </cell>
          <cell r="D3427" t="str">
            <v>Dessertgabel Talia bronze</v>
          </cell>
          <cell r="F3427">
            <v>0.88</v>
          </cell>
          <cell r="G3427">
            <v>0.21</v>
          </cell>
          <cell r="H3427">
            <v>0</v>
          </cell>
          <cell r="I3427">
            <v>13</v>
          </cell>
          <cell r="J3427">
            <v>37</v>
          </cell>
          <cell r="K3427">
            <v>2.9999999999999997E-4</v>
          </cell>
          <cell r="N3427" t="str">
            <v>Dessertvork Talia brons</v>
          </cell>
          <cell r="P3427" t="str">
            <v>Fourchette à dessert Talia bronze</v>
          </cell>
          <cell r="R3427" t="str">
            <v>Dessert fork Talia bronze</v>
          </cell>
          <cell r="T3427">
            <v>2.1</v>
          </cell>
        </row>
        <row r="3428">
          <cell r="A3428">
            <v>6866</v>
          </cell>
          <cell r="B3428" t="str">
            <v>Mietartikel</v>
          </cell>
          <cell r="C3428" t="str">
            <v>Besteck Talia Hepp</v>
          </cell>
          <cell r="D3428" t="str">
            <v>Dessertlöffel Talia bronze</v>
          </cell>
          <cell r="F3428">
            <v>0.88</v>
          </cell>
          <cell r="G3428">
            <v>0.21</v>
          </cell>
          <cell r="H3428">
            <v>0</v>
          </cell>
          <cell r="I3428">
            <v>14</v>
          </cell>
          <cell r="J3428">
            <v>47</v>
          </cell>
          <cell r="K3428">
            <v>2.9999999999999997E-4</v>
          </cell>
          <cell r="N3428" t="str">
            <v>Dessertlepel Talia brons</v>
          </cell>
          <cell r="P3428" t="str">
            <v>Cuiller à dessert Talia bronze</v>
          </cell>
          <cell r="R3428" t="str">
            <v>Dessert spoon Talia bronze</v>
          </cell>
          <cell r="T3428">
            <v>2.1</v>
          </cell>
        </row>
        <row r="3429">
          <cell r="A3429">
            <v>6867</v>
          </cell>
          <cell r="B3429" t="str">
            <v>Mietartikel</v>
          </cell>
          <cell r="C3429" t="str">
            <v>Besteck Talia Hepp</v>
          </cell>
          <cell r="D3429" t="str">
            <v>Kaffeelöffel Talia bronze</v>
          </cell>
          <cell r="F3429">
            <v>0.88</v>
          </cell>
          <cell r="G3429">
            <v>0.21</v>
          </cell>
          <cell r="H3429">
            <v>0</v>
          </cell>
          <cell r="I3429">
            <v>9</v>
          </cell>
          <cell r="J3429">
            <v>23</v>
          </cell>
          <cell r="K3429">
            <v>2.9999999999999997E-4</v>
          </cell>
          <cell r="N3429" t="str">
            <v>Koffielepel Talia brons</v>
          </cell>
          <cell r="P3429" t="str">
            <v>Cuiller à café Talia bronze</v>
          </cell>
          <cell r="R3429" t="str">
            <v>Coffee spoon Talia bronze</v>
          </cell>
          <cell r="T3429">
            <v>2.1</v>
          </cell>
        </row>
        <row r="3430">
          <cell r="A3430">
            <v>6868</v>
          </cell>
          <cell r="B3430" t="str">
            <v>Mietartikel</v>
          </cell>
          <cell r="C3430" t="str">
            <v>Besteck Talia Hepp</v>
          </cell>
          <cell r="D3430" t="str">
            <v>Kuchengabel Talia bronze</v>
          </cell>
          <cell r="F3430">
            <v>0.88</v>
          </cell>
          <cell r="G3430">
            <v>0.21</v>
          </cell>
          <cell r="H3430">
            <v>0</v>
          </cell>
          <cell r="I3430">
            <v>10</v>
          </cell>
          <cell r="J3430">
            <v>25</v>
          </cell>
          <cell r="K3430">
            <v>2.9999999999999997E-4</v>
          </cell>
          <cell r="N3430" t="str">
            <v>Gebaksvork Talia brons</v>
          </cell>
          <cell r="P3430" t="str">
            <v>Fourchette à gâteau Talia bronze</v>
          </cell>
          <cell r="R3430" t="str">
            <v>Cake fork Talia bronze</v>
          </cell>
          <cell r="T3430">
            <v>2.1</v>
          </cell>
        </row>
        <row r="3431">
          <cell r="A3431">
            <v>6869</v>
          </cell>
          <cell r="B3431" t="str">
            <v>Mietartikel</v>
          </cell>
          <cell r="C3431" t="str">
            <v>Besteck Talia Hepp</v>
          </cell>
          <cell r="D3431" t="str">
            <v>Fischmesser Talia bronze</v>
          </cell>
          <cell r="F3431">
            <v>0.88</v>
          </cell>
          <cell r="G3431">
            <v>0.21</v>
          </cell>
          <cell r="H3431">
            <v>0</v>
          </cell>
          <cell r="I3431">
            <v>14</v>
          </cell>
          <cell r="J3431">
            <v>60</v>
          </cell>
          <cell r="K3431">
            <v>2.9999999999999997E-4</v>
          </cell>
          <cell r="N3431" t="str">
            <v>Vismes Talia brons</v>
          </cell>
          <cell r="P3431" t="str">
            <v>Couteau à poisson Talia bronze</v>
          </cell>
          <cell r="R3431" t="str">
            <v>Fish knife Talia bronze</v>
          </cell>
          <cell r="T3431">
            <v>2.1</v>
          </cell>
        </row>
        <row r="3432">
          <cell r="A3432">
            <v>6871</v>
          </cell>
          <cell r="B3432" t="str">
            <v>Mietartikel</v>
          </cell>
          <cell r="C3432" t="str">
            <v>Besteck Talia Hepp</v>
          </cell>
          <cell r="D3432" t="str">
            <v>Buttermesser Talia bronze</v>
          </cell>
          <cell r="F3432">
            <v>0.88</v>
          </cell>
          <cell r="G3432">
            <v>0.21</v>
          </cell>
          <cell r="H3432">
            <v>0</v>
          </cell>
          <cell r="I3432">
            <v>15</v>
          </cell>
          <cell r="J3432">
            <v>50</v>
          </cell>
          <cell r="K3432">
            <v>2.9999999999999997E-4</v>
          </cell>
          <cell r="N3432" t="str">
            <v>Botermes Talia brons</v>
          </cell>
          <cell r="P3432" t="str">
            <v>Couteau à beurre Talia bronze</v>
          </cell>
          <cell r="R3432" t="str">
            <v>Butter knife Talia bronze</v>
          </cell>
          <cell r="T3432">
            <v>2.1</v>
          </cell>
        </row>
        <row r="3433">
          <cell r="A3433">
            <v>6872</v>
          </cell>
          <cell r="B3433" t="str">
            <v>Mietartikel</v>
          </cell>
          <cell r="C3433" t="str">
            <v>Besteck Talia Hepp</v>
          </cell>
          <cell r="D3433" t="str">
            <v>Mokkalöffel Talia bronze</v>
          </cell>
          <cell r="F3433">
            <v>0.88</v>
          </cell>
          <cell r="G3433">
            <v>0.21</v>
          </cell>
          <cell r="H3433">
            <v>0</v>
          </cell>
          <cell r="I3433">
            <v>8</v>
          </cell>
          <cell r="J3433">
            <v>20</v>
          </cell>
          <cell r="K3433">
            <v>2.9999999999999997E-4</v>
          </cell>
          <cell r="N3433" t="str">
            <v>Mokkalepel Talia brons</v>
          </cell>
          <cell r="P3433" t="str">
            <v>Cuiller à moka Talia bronze</v>
          </cell>
          <cell r="R3433" t="str">
            <v>Mocha spoon Talia bronze</v>
          </cell>
          <cell r="T3433">
            <v>2.1</v>
          </cell>
        </row>
        <row r="3434">
          <cell r="A3434">
            <v>6881</v>
          </cell>
          <cell r="B3434" t="str">
            <v>Mietartikel</v>
          </cell>
          <cell r="C3434" t="str">
            <v>Besteck Hepp Carlton</v>
          </cell>
          <cell r="D3434" t="str">
            <v>Tafelmesser Carlton</v>
          </cell>
          <cell r="F3434">
            <v>0.26</v>
          </cell>
          <cell r="G3434">
            <v>0.09</v>
          </cell>
          <cell r="H3434">
            <v>0</v>
          </cell>
          <cell r="I3434">
            <v>4.7</v>
          </cell>
          <cell r="J3434">
            <v>88</v>
          </cell>
          <cell r="K3434">
            <v>2.9999999999999997E-4</v>
          </cell>
          <cell r="N3434" t="str">
            <v>Tafelmes Carlton</v>
          </cell>
          <cell r="P3434" t="str">
            <v>Couteau Carlton</v>
          </cell>
          <cell r="R3434" t="str">
            <v>Table knife Carlton</v>
          </cell>
          <cell r="T3434">
            <v>0.94499999999999995</v>
          </cell>
        </row>
        <row r="3435">
          <cell r="A3435">
            <v>6882</v>
          </cell>
          <cell r="B3435" t="str">
            <v>Mietartikel</v>
          </cell>
          <cell r="C3435" t="str">
            <v>Besteck Hepp Carlton</v>
          </cell>
          <cell r="D3435" t="str">
            <v>Tafelgabel Carlton</v>
          </cell>
          <cell r="F3435">
            <v>0.26</v>
          </cell>
          <cell r="G3435">
            <v>0.09</v>
          </cell>
          <cell r="H3435">
            <v>0</v>
          </cell>
          <cell r="I3435">
            <v>4.25</v>
          </cell>
          <cell r="J3435">
            <v>59</v>
          </cell>
          <cell r="K3435">
            <v>2.9999999999999997E-4</v>
          </cell>
          <cell r="N3435" t="str">
            <v>Tafelvork Carlton</v>
          </cell>
          <cell r="P3435" t="str">
            <v>Fourchette Carlton</v>
          </cell>
          <cell r="R3435" t="str">
            <v>Table fork Carlton</v>
          </cell>
          <cell r="T3435">
            <v>0.94499999999999995</v>
          </cell>
        </row>
        <row r="3436">
          <cell r="A3436">
            <v>6883</v>
          </cell>
          <cell r="B3436" t="str">
            <v>Mietartikel</v>
          </cell>
          <cell r="C3436" t="str">
            <v>Besteck Hepp Carlton</v>
          </cell>
          <cell r="D3436" t="str">
            <v>Tafellöffel Carlton</v>
          </cell>
          <cell r="F3436">
            <v>0.26</v>
          </cell>
          <cell r="G3436">
            <v>0.09</v>
          </cell>
          <cell r="H3436">
            <v>0</v>
          </cell>
          <cell r="I3436">
            <v>4.25</v>
          </cell>
          <cell r="J3436">
            <v>73</v>
          </cell>
          <cell r="K3436">
            <v>2.9999999999999997E-4</v>
          </cell>
          <cell r="N3436" t="str">
            <v>Tafellepel Carlton</v>
          </cell>
          <cell r="P3436" t="str">
            <v>Cuiller Carlton</v>
          </cell>
          <cell r="R3436" t="str">
            <v>Table spoon Carlton</v>
          </cell>
          <cell r="T3436">
            <v>0.94499999999999995</v>
          </cell>
        </row>
        <row r="3437">
          <cell r="A3437">
            <v>6884</v>
          </cell>
          <cell r="B3437" t="str">
            <v>Mietartikel</v>
          </cell>
          <cell r="C3437" t="str">
            <v>Besteck Hepp Carlton</v>
          </cell>
          <cell r="D3437" t="str">
            <v>Dessertmesser Carlton</v>
          </cell>
          <cell r="F3437">
            <v>0.26</v>
          </cell>
          <cell r="G3437">
            <v>0.09</v>
          </cell>
          <cell r="H3437">
            <v>0</v>
          </cell>
          <cell r="I3437">
            <v>4.6500000000000004</v>
          </cell>
          <cell r="J3437">
            <v>100</v>
          </cell>
          <cell r="K3437">
            <v>2.9999999999999997E-4</v>
          </cell>
          <cell r="N3437" t="str">
            <v>Dessertmes Carlton</v>
          </cell>
          <cell r="P3437" t="str">
            <v>Couteau à dessert Carlton</v>
          </cell>
          <cell r="R3437" t="str">
            <v>Dessert knife Carlton</v>
          </cell>
          <cell r="T3437">
            <v>0.94499999999999995</v>
          </cell>
        </row>
        <row r="3438">
          <cell r="A3438">
            <v>6885</v>
          </cell>
          <cell r="B3438" t="str">
            <v>Mietartikel</v>
          </cell>
          <cell r="C3438" t="str">
            <v>Besteck Hepp Carlton</v>
          </cell>
          <cell r="D3438" t="str">
            <v>Dessertgabel Carlton</v>
          </cell>
          <cell r="F3438">
            <v>0.26</v>
          </cell>
          <cell r="G3438">
            <v>0.09</v>
          </cell>
          <cell r="H3438">
            <v>0</v>
          </cell>
          <cell r="I3438">
            <v>4</v>
          </cell>
          <cell r="J3438">
            <v>41</v>
          </cell>
          <cell r="K3438">
            <v>2.9999999999999997E-4</v>
          </cell>
          <cell r="N3438" t="str">
            <v>Dessertvork Carlton</v>
          </cell>
          <cell r="P3438" t="str">
            <v>Fourchette à dessert Carlton</v>
          </cell>
          <cell r="R3438" t="str">
            <v>Dessert fork Carlton</v>
          </cell>
          <cell r="T3438">
            <v>0.94499999999999995</v>
          </cell>
        </row>
        <row r="3439">
          <cell r="A3439">
            <v>6886</v>
          </cell>
          <cell r="B3439" t="str">
            <v>Mietartikel</v>
          </cell>
          <cell r="C3439" t="str">
            <v>Besteck Hepp Carlton</v>
          </cell>
          <cell r="D3439" t="str">
            <v>Dessertlöffel Carlton</v>
          </cell>
          <cell r="F3439">
            <v>0.26</v>
          </cell>
          <cell r="G3439">
            <v>0.09</v>
          </cell>
          <cell r="H3439">
            <v>0</v>
          </cell>
          <cell r="I3439">
            <v>4</v>
          </cell>
          <cell r="J3439">
            <v>50</v>
          </cell>
          <cell r="K3439">
            <v>2.9999999999999997E-4</v>
          </cell>
          <cell r="N3439" t="str">
            <v>Dessertlepel Carlton</v>
          </cell>
          <cell r="P3439" t="str">
            <v>Cuiller à dessert Carlton</v>
          </cell>
          <cell r="R3439" t="str">
            <v>Dessert spoon Carlton</v>
          </cell>
          <cell r="T3439">
            <v>0.94499999999999995</v>
          </cell>
        </row>
        <row r="3440">
          <cell r="A3440">
            <v>6887</v>
          </cell>
          <cell r="B3440" t="str">
            <v>Mietartikel</v>
          </cell>
          <cell r="C3440" t="str">
            <v>Besteck Hepp Carlton</v>
          </cell>
          <cell r="D3440" t="str">
            <v>Kaffeelöffel Carlton</v>
          </cell>
          <cell r="F3440">
            <v>0.26</v>
          </cell>
          <cell r="G3440">
            <v>0.09</v>
          </cell>
          <cell r="H3440">
            <v>0</v>
          </cell>
          <cell r="I3440">
            <v>2.5</v>
          </cell>
          <cell r="J3440">
            <v>28</v>
          </cell>
          <cell r="K3440">
            <v>2.9999999999999997E-4</v>
          </cell>
          <cell r="N3440" t="str">
            <v>Koffielepel Carlton</v>
          </cell>
          <cell r="P3440" t="str">
            <v>Cuiller à café Carlton</v>
          </cell>
          <cell r="R3440" t="str">
            <v>Coffee spoon Carlton</v>
          </cell>
          <cell r="T3440">
            <v>0.94499999999999995</v>
          </cell>
        </row>
        <row r="3441">
          <cell r="A3441">
            <v>6888</v>
          </cell>
          <cell r="B3441" t="str">
            <v>Mietartikel</v>
          </cell>
          <cell r="C3441" t="str">
            <v>Besteck Hepp Carlton</v>
          </cell>
          <cell r="D3441" t="str">
            <v>Kuchengabel Carlton</v>
          </cell>
          <cell r="F3441">
            <v>0.26</v>
          </cell>
          <cell r="G3441">
            <v>0.09</v>
          </cell>
          <cell r="H3441">
            <v>0</v>
          </cell>
          <cell r="I3441">
            <v>2.65</v>
          </cell>
          <cell r="J3441">
            <v>30</v>
          </cell>
          <cell r="K3441">
            <v>2.9999999999999997E-4</v>
          </cell>
          <cell r="N3441" t="str">
            <v>Gebaksvork Carlton</v>
          </cell>
          <cell r="P3441" t="str">
            <v>Fourchette à gâteau Carlton</v>
          </cell>
          <cell r="R3441" t="str">
            <v>Cake fork Carlton</v>
          </cell>
          <cell r="T3441">
            <v>0.94499999999999995</v>
          </cell>
        </row>
        <row r="3442">
          <cell r="A3442">
            <v>6891</v>
          </cell>
          <cell r="B3442" t="str">
            <v>Mietartikel</v>
          </cell>
          <cell r="C3442" t="str">
            <v>Besteck Hepp Carlton</v>
          </cell>
          <cell r="D3442" t="str">
            <v>Brotmesser klein Carlton</v>
          </cell>
          <cell r="F3442">
            <v>0.26</v>
          </cell>
          <cell r="G3442">
            <v>0.09</v>
          </cell>
          <cell r="H3442">
            <v>0</v>
          </cell>
          <cell r="I3442">
            <v>0</v>
          </cell>
          <cell r="J3442">
            <v>75</v>
          </cell>
          <cell r="K3442">
            <v>2.9999999999999997E-4</v>
          </cell>
          <cell r="N3442" t="str">
            <v>Broodmesje Carlton</v>
          </cell>
          <cell r="P3442" t="str">
            <v>Couteau à pain Carlton</v>
          </cell>
          <cell r="R3442" t="str">
            <v>Breadknife small Carlton</v>
          </cell>
          <cell r="T3442">
            <v>0.94499999999999995</v>
          </cell>
        </row>
        <row r="3443">
          <cell r="A3443">
            <v>6892</v>
          </cell>
          <cell r="B3443" t="str">
            <v>Mietartikel</v>
          </cell>
          <cell r="C3443" t="str">
            <v>Besteck Hepp Carlton</v>
          </cell>
          <cell r="D3443" t="str">
            <v>Mokkalöffel Carlton</v>
          </cell>
          <cell r="F3443">
            <v>0.26</v>
          </cell>
          <cell r="G3443">
            <v>0.09</v>
          </cell>
          <cell r="H3443">
            <v>0</v>
          </cell>
          <cell r="I3443">
            <v>2.25</v>
          </cell>
          <cell r="J3443">
            <v>20</v>
          </cell>
          <cell r="K3443">
            <v>2.9999999999999997E-4</v>
          </cell>
          <cell r="N3443" t="str">
            <v>Mokkalepel Carlton</v>
          </cell>
          <cell r="P3443" t="str">
            <v>Cuiller à moka Carlton</v>
          </cell>
          <cell r="R3443" t="str">
            <v>Mocha spoon Carlton</v>
          </cell>
          <cell r="T3443">
            <v>0.94499999999999995</v>
          </cell>
        </row>
        <row r="3444">
          <cell r="A3444">
            <v>6894</v>
          </cell>
          <cell r="B3444" t="str">
            <v>Mietartikel</v>
          </cell>
          <cell r="C3444" t="str">
            <v>Besteck Hepp Carlton</v>
          </cell>
          <cell r="D3444" t="str">
            <v>Latte Macchiato-/Eislöffel 19 cm Carlton</v>
          </cell>
          <cell r="F3444">
            <v>0.26</v>
          </cell>
          <cell r="G3444">
            <v>0.09</v>
          </cell>
          <cell r="H3444">
            <v>0</v>
          </cell>
          <cell r="I3444">
            <v>4</v>
          </cell>
          <cell r="J3444">
            <v>40</v>
          </cell>
          <cell r="K3444">
            <v>2.9999999999999997E-4</v>
          </cell>
          <cell r="N3444" t="str">
            <v>Latte Macchiato-/Sorbetlepel 19 cm Carlton</v>
          </cell>
          <cell r="P3444" t="str">
            <v>Latte Macchiato-/Cuiller à sorbet 18 cm Carlton</v>
          </cell>
          <cell r="R3444" t="str">
            <v>Latte Macchiato-/Ice cream spoon 18 cm Carlton</v>
          </cell>
          <cell r="T3444">
            <v>0.94499999999999995</v>
          </cell>
        </row>
        <row r="3445">
          <cell r="A3445">
            <v>6900</v>
          </cell>
          <cell r="B3445" t="str">
            <v>Mietartikel</v>
          </cell>
          <cell r="C3445" t="str">
            <v>Teppich &amp; Bodenbeläge</v>
          </cell>
          <cell r="D3445" t="str">
            <v>Laminattanzbodenplatte Doppelnase 100*125 cm</v>
          </cell>
          <cell r="E3445" t="str">
            <v>(= Randplatte links)</v>
          </cell>
          <cell r="F3445">
            <v>21</v>
          </cell>
          <cell r="G3445">
            <v>0</v>
          </cell>
          <cell r="H3445">
            <v>8</v>
          </cell>
          <cell r="I3445">
            <v>247.5</v>
          </cell>
          <cell r="J3445">
            <v>12500</v>
          </cell>
          <cell r="K3445">
            <v>0.125</v>
          </cell>
          <cell r="N3445" t="str">
            <v>Laminaat-dansvloerplaat "Doppelnase" 100*125 cm</v>
          </cell>
          <cell r="O3445" t="str">
            <v>(= randplaat links)</v>
          </cell>
          <cell r="P3445" t="str">
            <v>x</v>
          </cell>
          <cell r="R3445" t="str">
            <v>x</v>
          </cell>
          <cell r="T3445">
            <v>37.5</v>
          </cell>
        </row>
        <row r="3446">
          <cell r="A3446">
            <v>6901</v>
          </cell>
          <cell r="B3446" t="str">
            <v>Mietartikel</v>
          </cell>
          <cell r="C3446" t="str">
            <v>Teppich &amp; Bodenbeläge</v>
          </cell>
          <cell r="D3446" t="str">
            <v>Laminattanzbodenplatte 1/2 Doppelnase 100*62,5 cm</v>
          </cell>
          <cell r="E3446" t="str">
            <v>(= Randplatte links)</v>
          </cell>
          <cell r="F3446">
            <v>11.5</v>
          </cell>
          <cell r="G3446">
            <v>0</v>
          </cell>
          <cell r="H3446">
            <v>5</v>
          </cell>
          <cell r="I3446">
            <v>159.5</v>
          </cell>
          <cell r="J3446">
            <v>6250</v>
          </cell>
          <cell r="K3446">
            <v>6.25E-2</v>
          </cell>
          <cell r="N3446" t="str">
            <v>Laminaat-dansvloerplaat 1/2 "Doppelnase" 100*62,5 cm</v>
          </cell>
          <cell r="O3446" t="str">
            <v>(= randplaat links)</v>
          </cell>
          <cell r="P3446" t="str">
            <v>x</v>
          </cell>
          <cell r="R3446" t="str">
            <v>x</v>
          </cell>
          <cell r="T3446">
            <v>22</v>
          </cell>
        </row>
        <row r="3447">
          <cell r="A3447">
            <v>6902</v>
          </cell>
          <cell r="B3447" t="str">
            <v>Mietartikel</v>
          </cell>
          <cell r="C3447" t="str">
            <v>Teppich &amp; Bodenbeläge</v>
          </cell>
          <cell r="D3447" t="str">
            <v>Laminattanzbodenplatte 100*125 cm</v>
          </cell>
          <cell r="F3447">
            <v>21</v>
          </cell>
          <cell r="G3447">
            <v>0</v>
          </cell>
          <cell r="H3447">
            <v>8</v>
          </cell>
          <cell r="I3447">
            <v>247.5</v>
          </cell>
          <cell r="J3447">
            <v>12500</v>
          </cell>
          <cell r="K3447">
            <v>0.125</v>
          </cell>
          <cell r="N3447" t="str">
            <v>Laminaat-dansvloerplaat 100*125 cm</v>
          </cell>
          <cell r="P3447" t="str">
            <v>x</v>
          </cell>
          <cell r="R3447" t="str">
            <v>x</v>
          </cell>
          <cell r="T3447">
            <v>37.5</v>
          </cell>
        </row>
        <row r="3448">
          <cell r="A3448">
            <v>6903</v>
          </cell>
          <cell r="B3448" t="str">
            <v>Mietartikel</v>
          </cell>
          <cell r="C3448" t="str">
            <v>Teppich &amp; Bodenbeläge</v>
          </cell>
          <cell r="D3448" t="str">
            <v>Laminattanzbodenplatte 1/2 - 100*62,5 cm</v>
          </cell>
          <cell r="F3448">
            <v>11.5</v>
          </cell>
          <cell r="G3448">
            <v>0</v>
          </cell>
          <cell r="H3448">
            <v>5</v>
          </cell>
          <cell r="I3448">
            <v>159.5</v>
          </cell>
          <cell r="J3448">
            <v>6250</v>
          </cell>
          <cell r="K3448">
            <v>6.25E-2</v>
          </cell>
          <cell r="N3448" t="str">
            <v>Laminaat-dansvloerplaat 1/2 - 100*62,5 cm</v>
          </cell>
          <cell r="P3448" t="str">
            <v>x</v>
          </cell>
          <cell r="R3448" t="str">
            <v>x</v>
          </cell>
          <cell r="T3448">
            <v>22</v>
          </cell>
        </row>
        <row r="3449">
          <cell r="A3449">
            <v>6905</v>
          </cell>
          <cell r="B3449" t="str">
            <v>Mietartikel</v>
          </cell>
          <cell r="C3449" t="str">
            <v>Teppich &amp; Bodenbeläge</v>
          </cell>
          <cell r="D3449" t="str">
            <v>Alu-Umrandungsprofile gerade L100 cm mit breitem Rand</v>
          </cell>
          <cell r="E3449" t="str">
            <v>für Laminattanzboden</v>
          </cell>
          <cell r="F3449">
            <v>2.9</v>
          </cell>
          <cell r="G3449">
            <v>0</v>
          </cell>
          <cell r="H3449">
            <v>0</v>
          </cell>
          <cell r="I3449">
            <v>49.5</v>
          </cell>
          <cell r="J3449">
            <v>1000</v>
          </cell>
          <cell r="K3449">
            <v>0.01</v>
          </cell>
          <cell r="N3449" t="str">
            <v>Alu-randprofiel L100 cm met brede rand</v>
          </cell>
          <cell r="O3449" t="str">
            <v>voor laminaat-dansvloer</v>
          </cell>
          <cell r="P3449" t="str">
            <v>x</v>
          </cell>
          <cell r="R3449" t="str">
            <v>x</v>
          </cell>
          <cell r="T3449">
            <v>5.5</v>
          </cell>
        </row>
        <row r="3450">
          <cell r="A3450">
            <v>6906</v>
          </cell>
          <cell r="B3450" t="str">
            <v>Mietartikel</v>
          </cell>
          <cell r="C3450" t="str">
            <v>Teppich &amp; Bodenbeläge</v>
          </cell>
          <cell r="D3450" t="str">
            <v>Alu-Umrandungsprofile gerade L100 cm ohne Rand</v>
          </cell>
          <cell r="E3450" t="str">
            <v>für Laminattanzboden</v>
          </cell>
          <cell r="F3450">
            <v>2.9</v>
          </cell>
          <cell r="G3450">
            <v>0</v>
          </cell>
          <cell r="H3450">
            <v>0</v>
          </cell>
          <cell r="I3450">
            <v>49.5</v>
          </cell>
          <cell r="J3450">
            <v>1000</v>
          </cell>
          <cell r="K3450">
            <v>0.01</v>
          </cell>
          <cell r="N3450" t="str">
            <v>Alu-randprofiel L100 cm zonder rand</v>
          </cell>
          <cell r="O3450" t="str">
            <v>voor laminaat-dansvloer</v>
          </cell>
          <cell r="P3450" t="str">
            <v>x</v>
          </cell>
          <cell r="R3450" t="str">
            <v>x</v>
          </cell>
          <cell r="T3450">
            <v>5.5</v>
          </cell>
        </row>
        <row r="3451">
          <cell r="A3451">
            <v>6907</v>
          </cell>
          <cell r="B3451" t="str">
            <v>Mietartikel</v>
          </cell>
          <cell r="C3451" t="str">
            <v>Teppich &amp; Bodenbeläge</v>
          </cell>
          <cell r="D3451" t="str">
            <v>Alu-Umrandungsprofile gerade L125 cm mit breitem Rand</v>
          </cell>
          <cell r="E3451" t="str">
            <v>für Laminattanzboden</v>
          </cell>
          <cell r="F3451">
            <v>2.9</v>
          </cell>
          <cell r="G3451">
            <v>0</v>
          </cell>
          <cell r="H3451">
            <v>0</v>
          </cell>
          <cell r="I3451">
            <v>60.5</v>
          </cell>
          <cell r="J3451">
            <v>1250</v>
          </cell>
          <cell r="K3451">
            <v>0.01</v>
          </cell>
          <cell r="N3451" t="str">
            <v>Alu-randprofiel L125 cm met brede rand</v>
          </cell>
          <cell r="O3451" t="str">
            <v>voor laminaat-dansvloer</v>
          </cell>
          <cell r="P3451" t="str">
            <v>x</v>
          </cell>
          <cell r="R3451" t="str">
            <v>x</v>
          </cell>
          <cell r="T3451">
            <v>5.5</v>
          </cell>
        </row>
        <row r="3452">
          <cell r="A3452">
            <v>6908</v>
          </cell>
          <cell r="B3452" t="str">
            <v>Mietartikel</v>
          </cell>
          <cell r="C3452" t="str">
            <v>Teppich &amp; Bodenbeläge</v>
          </cell>
          <cell r="D3452" t="str">
            <v>Alu-Umrandungsprofile gerade L125 cm ohne Rand</v>
          </cell>
          <cell r="E3452" t="str">
            <v>für Laminattanzboden</v>
          </cell>
          <cell r="F3452">
            <v>2.9</v>
          </cell>
          <cell r="G3452">
            <v>0</v>
          </cell>
          <cell r="H3452">
            <v>0</v>
          </cell>
          <cell r="I3452">
            <v>60.5</v>
          </cell>
          <cell r="J3452">
            <v>1250</v>
          </cell>
          <cell r="K3452">
            <v>0.01</v>
          </cell>
          <cell r="N3452" t="str">
            <v>Alu-randprofiel L125 cm zonder rand</v>
          </cell>
          <cell r="O3452" t="str">
            <v>voor laminaat-dansvloer</v>
          </cell>
          <cell r="P3452" t="str">
            <v>x</v>
          </cell>
          <cell r="R3452" t="str">
            <v>x</v>
          </cell>
          <cell r="T3452">
            <v>5.5</v>
          </cell>
        </row>
        <row r="3453">
          <cell r="A3453">
            <v>6911</v>
          </cell>
          <cell r="B3453" t="str">
            <v>Mietartikel</v>
          </cell>
          <cell r="C3453" t="str">
            <v>Teppich &amp; Bodenbeläge</v>
          </cell>
          <cell r="D3453" t="str">
            <v>Alu-Umrandungsprofile Ecke links-oben L50 cm m breitem Rand</v>
          </cell>
          <cell r="E3453" t="str">
            <v>für Laminattanzboden</v>
          </cell>
          <cell r="F3453">
            <v>2.9</v>
          </cell>
          <cell r="G3453">
            <v>0</v>
          </cell>
          <cell r="H3453">
            <v>0</v>
          </cell>
          <cell r="I3453">
            <v>44</v>
          </cell>
          <cell r="J3453">
            <v>800</v>
          </cell>
          <cell r="K3453">
            <v>0.01</v>
          </cell>
          <cell r="N3453" t="str">
            <v>Alu-randprofiel hoekstuk links-boven L50 cm met brede rand</v>
          </cell>
          <cell r="O3453" t="str">
            <v>voor laminaat-dansvloer</v>
          </cell>
          <cell r="P3453" t="str">
            <v>x</v>
          </cell>
          <cell r="R3453" t="str">
            <v>x</v>
          </cell>
          <cell r="T3453">
            <v>5.5</v>
          </cell>
        </row>
        <row r="3454">
          <cell r="A3454">
            <v>6912</v>
          </cell>
          <cell r="B3454" t="str">
            <v>Mietartikel</v>
          </cell>
          <cell r="C3454" t="str">
            <v>Teppich &amp; Bodenbeläge</v>
          </cell>
          <cell r="D3454" t="str">
            <v>Alu-Umrandungsprofile Ecke links-oben L62,5 cm breitem Rand</v>
          </cell>
          <cell r="E3454" t="str">
            <v>für Laminattanzboden</v>
          </cell>
          <cell r="F3454">
            <v>2.9</v>
          </cell>
          <cell r="G3454">
            <v>0</v>
          </cell>
          <cell r="H3454">
            <v>0</v>
          </cell>
          <cell r="I3454">
            <v>44</v>
          </cell>
          <cell r="J3454">
            <v>800</v>
          </cell>
          <cell r="K3454">
            <v>0.01</v>
          </cell>
          <cell r="N3454" t="str">
            <v>Alu-randprofiel hoekstuk links-boven L62,5 cm brede rand</v>
          </cell>
          <cell r="O3454" t="str">
            <v>voor laminaat-dansvloer</v>
          </cell>
          <cell r="P3454" t="str">
            <v>x</v>
          </cell>
          <cell r="R3454" t="str">
            <v>x</v>
          </cell>
          <cell r="T3454">
            <v>5.5</v>
          </cell>
        </row>
        <row r="3455">
          <cell r="A3455">
            <v>6913</v>
          </cell>
          <cell r="B3455" t="str">
            <v>Mietartikel</v>
          </cell>
          <cell r="C3455" t="str">
            <v>Teppich &amp; Bodenbeläge</v>
          </cell>
          <cell r="D3455" t="str">
            <v>Alu-Umrandungsprofile Ecke links-oben L125 cm breitem Rand</v>
          </cell>
          <cell r="E3455" t="str">
            <v>für Laminattanzboden</v>
          </cell>
          <cell r="F3455">
            <v>2.9</v>
          </cell>
          <cell r="G3455">
            <v>0</v>
          </cell>
          <cell r="H3455">
            <v>0</v>
          </cell>
          <cell r="I3455">
            <v>66</v>
          </cell>
          <cell r="J3455">
            <v>800</v>
          </cell>
          <cell r="K3455">
            <v>0.01</v>
          </cell>
          <cell r="N3455" t="str">
            <v>Alu-randprofiel hoekstuk links-boven L125 cm brede rand</v>
          </cell>
          <cell r="O3455" t="str">
            <v>voor laminaat-dansvloer</v>
          </cell>
          <cell r="P3455" t="str">
            <v>x</v>
          </cell>
          <cell r="R3455" t="str">
            <v>x</v>
          </cell>
          <cell r="T3455">
            <v>5.5</v>
          </cell>
        </row>
        <row r="3456">
          <cell r="A3456">
            <v>6915</v>
          </cell>
          <cell r="B3456" t="str">
            <v>Mietartikel</v>
          </cell>
          <cell r="C3456" t="str">
            <v>Teppich &amp; Bodenbeläge</v>
          </cell>
          <cell r="D3456" t="str">
            <v>Alu-Umrandungsprofile Ecke rechts-oben L62,5 cm breitem Rand</v>
          </cell>
          <cell r="E3456" t="str">
            <v>für Laminattanzboden</v>
          </cell>
          <cell r="F3456">
            <v>2.9</v>
          </cell>
          <cell r="G3456">
            <v>0</v>
          </cell>
          <cell r="H3456">
            <v>0</v>
          </cell>
          <cell r="I3456">
            <v>44</v>
          </cell>
          <cell r="J3456">
            <v>800</v>
          </cell>
          <cell r="K3456">
            <v>0.01</v>
          </cell>
          <cell r="N3456" t="str">
            <v>Alu-randprofiel hoekstuk rechts-boven L62,5 cm brede rand</v>
          </cell>
          <cell r="O3456" t="str">
            <v>voor laminaat-dansvloer</v>
          </cell>
          <cell r="P3456" t="str">
            <v>x</v>
          </cell>
          <cell r="R3456" t="str">
            <v>x</v>
          </cell>
          <cell r="T3456">
            <v>5.5</v>
          </cell>
        </row>
        <row r="3457">
          <cell r="A3457">
            <v>6916</v>
          </cell>
          <cell r="B3457" t="str">
            <v>Mietartikel</v>
          </cell>
          <cell r="C3457" t="str">
            <v>Teppich &amp; Bodenbeläge</v>
          </cell>
          <cell r="D3457" t="str">
            <v>Alu-Umrandungsprofile Ecke rechts-oben L125 cm breitem Rand</v>
          </cell>
          <cell r="E3457" t="str">
            <v>für Laminattanzboden</v>
          </cell>
          <cell r="F3457">
            <v>2.9</v>
          </cell>
          <cell r="G3457">
            <v>0</v>
          </cell>
          <cell r="H3457">
            <v>0</v>
          </cell>
          <cell r="I3457">
            <v>66</v>
          </cell>
          <cell r="J3457">
            <v>800</v>
          </cell>
          <cell r="K3457">
            <v>0.01</v>
          </cell>
          <cell r="N3457" t="str">
            <v>Alu-randprofiel hoekstuk rechts-boven L125 cm brede rand</v>
          </cell>
          <cell r="O3457" t="str">
            <v>voor laminaat-dansvloer</v>
          </cell>
          <cell r="P3457" t="str">
            <v>x</v>
          </cell>
          <cell r="R3457" t="str">
            <v>x</v>
          </cell>
          <cell r="T3457">
            <v>5.5</v>
          </cell>
        </row>
        <row r="3458">
          <cell r="A3458">
            <v>6917</v>
          </cell>
          <cell r="B3458" t="str">
            <v>Mietartikel</v>
          </cell>
          <cell r="C3458" t="str">
            <v>Teppich &amp; Bodenbeläge</v>
          </cell>
          <cell r="D3458" t="str">
            <v>Alu-Umrandungsprofile Ecke rechts-oben L50 cm ohne Rand</v>
          </cell>
          <cell r="E3458" t="str">
            <v>für Laminattanzboden</v>
          </cell>
          <cell r="F3458">
            <v>2.9</v>
          </cell>
          <cell r="G3458">
            <v>0</v>
          </cell>
          <cell r="H3458">
            <v>0</v>
          </cell>
          <cell r="I3458">
            <v>44</v>
          </cell>
          <cell r="J3458">
            <v>800</v>
          </cell>
          <cell r="K3458">
            <v>0.01</v>
          </cell>
          <cell r="N3458" t="str">
            <v>Alu-randprofiel hoekstuk rechts-boven L50 cm zonder rand</v>
          </cell>
          <cell r="O3458" t="str">
            <v>voor laminaat-dansvloer</v>
          </cell>
          <cell r="P3458" t="str">
            <v>x</v>
          </cell>
          <cell r="R3458" t="str">
            <v>x</v>
          </cell>
          <cell r="T3458">
            <v>5.5</v>
          </cell>
        </row>
        <row r="3459">
          <cell r="A3459">
            <v>6921</v>
          </cell>
          <cell r="B3459" t="str">
            <v>Mietartikel</v>
          </cell>
          <cell r="C3459" t="str">
            <v>Teppich &amp; Bodenbeläge</v>
          </cell>
          <cell r="D3459" t="str">
            <v>Alu-Umrandungsprofile Ecke rechts-unten L50 cm ohne Rand</v>
          </cell>
          <cell r="E3459" t="str">
            <v>für Laminattanzboden</v>
          </cell>
          <cell r="F3459">
            <v>2.9</v>
          </cell>
          <cell r="G3459">
            <v>0</v>
          </cell>
          <cell r="H3459">
            <v>0</v>
          </cell>
          <cell r="I3459">
            <v>44</v>
          </cell>
          <cell r="J3459">
            <v>800</v>
          </cell>
          <cell r="K3459">
            <v>0.01</v>
          </cell>
          <cell r="N3459" t="str">
            <v>Alu-randprofiel hoekstuk rechts-onder L50 cm zonder rand</v>
          </cell>
          <cell r="O3459" t="str">
            <v>voor laminaat-dansvloer</v>
          </cell>
          <cell r="P3459" t="str">
            <v>x</v>
          </cell>
          <cell r="R3459" t="str">
            <v>x</v>
          </cell>
          <cell r="T3459">
            <v>5.5</v>
          </cell>
        </row>
        <row r="3460">
          <cell r="A3460">
            <v>6922</v>
          </cell>
          <cell r="B3460" t="str">
            <v>Mietartikel</v>
          </cell>
          <cell r="C3460" t="str">
            <v>Teppich &amp; Bodenbeläge</v>
          </cell>
          <cell r="D3460" t="str">
            <v>Alu-Umrandungsprofile Ecke rechts-unten L62,5 cm ohne Rand</v>
          </cell>
          <cell r="E3460" t="str">
            <v>für Laminattanzboden</v>
          </cell>
          <cell r="F3460">
            <v>2.9</v>
          </cell>
          <cell r="G3460">
            <v>0</v>
          </cell>
          <cell r="H3460">
            <v>0</v>
          </cell>
          <cell r="I3460">
            <v>44</v>
          </cell>
          <cell r="J3460">
            <v>800</v>
          </cell>
          <cell r="K3460">
            <v>0.01</v>
          </cell>
          <cell r="N3460" t="str">
            <v>Alu-randprofiel hoekstuk rechts-onder L62,5 cm zonder rand</v>
          </cell>
          <cell r="O3460" t="str">
            <v>voor laminaat-dansvloer</v>
          </cell>
          <cell r="P3460" t="str">
            <v>x</v>
          </cell>
          <cell r="R3460" t="str">
            <v>x</v>
          </cell>
          <cell r="T3460">
            <v>5.5</v>
          </cell>
        </row>
        <row r="3461">
          <cell r="A3461">
            <v>6923</v>
          </cell>
          <cell r="B3461" t="str">
            <v>Mietartikel</v>
          </cell>
          <cell r="C3461" t="str">
            <v>Teppich &amp; Bodenbeläge</v>
          </cell>
          <cell r="D3461" t="str">
            <v>Alu-Umrandungsprofile Ecke rechts-unten L125 cm ohne Rand</v>
          </cell>
          <cell r="E3461" t="str">
            <v>für Laminattanzboden</v>
          </cell>
          <cell r="F3461">
            <v>2.9</v>
          </cell>
          <cell r="G3461">
            <v>0</v>
          </cell>
          <cell r="H3461">
            <v>0</v>
          </cell>
          <cell r="I3461">
            <v>66</v>
          </cell>
          <cell r="J3461">
            <v>800</v>
          </cell>
          <cell r="K3461">
            <v>0.01</v>
          </cell>
          <cell r="N3461" t="str">
            <v>Alu-randprofiel hoekstuk rechts-onder L125 cm zonder rand</v>
          </cell>
          <cell r="O3461" t="str">
            <v>voor laminaat-dansvloer</v>
          </cell>
          <cell r="P3461" t="str">
            <v>x</v>
          </cell>
          <cell r="R3461" t="str">
            <v>x</v>
          </cell>
          <cell r="T3461">
            <v>5.5</v>
          </cell>
        </row>
        <row r="3462">
          <cell r="A3462">
            <v>6925</v>
          </cell>
          <cell r="B3462" t="str">
            <v>Mietartikel</v>
          </cell>
          <cell r="C3462" t="str">
            <v>Teppich &amp; Bodenbeläge</v>
          </cell>
          <cell r="D3462" t="str">
            <v>Alu-Umrandungsprofile Ecke links-unten L62,5 cm ohne Rand</v>
          </cell>
          <cell r="E3462" t="str">
            <v>für Laminattanzboden</v>
          </cell>
          <cell r="F3462">
            <v>2.9</v>
          </cell>
          <cell r="G3462">
            <v>0</v>
          </cell>
          <cell r="H3462">
            <v>0</v>
          </cell>
          <cell r="I3462">
            <v>44</v>
          </cell>
          <cell r="J3462">
            <v>800</v>
          </cell>
          <cell r="K3462">
            <v>0.01</v>
          </cell>
          <cell r="N3462" t="str">
            <v>Alu-randprofiel hoekstuk links-onder L62,5 cm zonder rand</v>
          </cell>
          <cell r="O3462" t="str">
            <v>voor laminaat-dansvloer</v>
          </cell>
          <cell r="P3462" t="str">
            <v>x</v>
          </cell>
          <cell r="R3462" t="str">
            <v>x</v>
          </cell>
          <cell r="T3462">
            <v>5.5</v>
          </cell>
        </row>
        <row r="3463">
          <cell r="A3463">
            <v>6926</v>
          </cell>
          <cell r="B3463" t="str">
            <v>Mietartikel</v>
          </cell>
          <cell r="C3463" t="str">
            <v>Teppich &amp; Bodenbeläge</v>
          </cell>
          <cell r="D3463" t="str">
            <v>Alu-Umrandungsprofile Ecke links-unten L125 cm ohne Rand</v>
          </cell>
          <cell r="E3463" t="str">
            <v>für Laminattanzboden</v>
          </cell>
          <cell r="F3463">
            <v>2.9</v>
          </cell>
          <cell r="G3463">
            <v>0</v>
          </cell>
          <cell r="H3463">
            <v>0</v>
          </cell>
          <cell r="I3463">
            <v>66</v>
          </cell>
          <cell r="J3463">
            <v>800</v>
          </cell>
          <cell r="K3463">
            <v>0.01</v>
          </cell>
          <cell r="N3463" t="str">
            <v>Alu-randprofiel hoekstuk links-onder L125 cm zonder rand</v>
          </cell>
          <cell r="O3463" t="str">
            <v>voor laminaat-dansvloer</v>
          </cell>
          <cell r="P3463" t="str">
            <v>x</v>
          </cell>
          <cell r="R3463" t="str">
            <v>x</v>
          </cell>
          <cell r="T3463">
            <v>5.5</v>
          </cell>
        </row>
        <row r="3464">
          <cell r="A3464">
            <v>6927</v>
          </cell>
          <cell r="B3464" t="str">
            <v>Mietartikel</v>
          </cell>
          <cell r="C3464" t="str">
            <v>Teppich &amp; Bodenbeläge</v>
          </cell>
          <cell r="D3464" t="str">
            <v>Alu-Umrandungsprofile Ecke links-unten L50 cm breitem Rand</v>
          </cell>
          <cell r="E3464" t="str">
            <v>für Laminattanzboden</v>
          </cell>
          <cell r="F3464">
            <v>2.9</v>
          </cell>
          <cell r="G3464">
            <v>0</v>
          </cell>
          <cell r="H3464">
            <v>0</v>
          </cell>
          <cell r="I3464">
            <v>44</v>
          </cell>
          <cell r="J3464">
            <v>800</v>
          </cell>
          <cell r="K3464">
            <v>0.01</v>
          </cell>
          <cell r="N3464" t="str">
            <v>Alu-randprofiel hoekstuk links-onder L50 cm met brede rand</v>
          </cell>
          <cell r="O3464" t="str">
            <v>voor laminaat-dansvloer</v>
          </cell>
          <cell r="P3464" t="str">
            <v>x</v>
          </cell>
          <cell r="R3464" t="str">
            <v>x</v>
          </cell>
          <cell r="T3464">
            <v>5.5</v>
          </cell>
        </row>
        <row r="3465">
          <cell r="A3465">
            <v>6928</v>
          </cell>
          <cell r="B3465" t="str">
            <v>Mietartikel</v>
          </cell>
          <cell r="C3465" t="str">
            <v>Teppich &amp; Bodenbeläge</v>
          </cell>
          <cell r="D3465" t="str">
            <v>Montageklotz 13*9*H2,5 cm für Alu-Umrandung Laminattanzboden</v>
          </cell>
          <cell r="F3465">
            <v>5</v>
          </cell>
          <cell r="G3465">
            <v>0</v>
          </cell>
          <cell r="H3465">
            <v>0</v>
          </cell>
          <cell r="I3465">
            <v>11</v>
          </cell>
          <cell r="J3465">
            <v>500</v>
          </cell>
          <cell r="K3465">
            <v>0.01</v>
          </cell>
          <cell r="N3465" t="str">
            <v>Montageblok 13*9*H2,5 cm voor alu-rand laminaat-dansvloer</v>
          </cell>
          <cell r="P3465" t="str">
            <v>x</v>
          </cell>
          <cell r="R3465" t="str">
            <v>Assembly block 13*9*H2,5 cm</v>
          </cell>
          <cell r="S3465" t="str">
            <v>for alu-edge laminate dance floor</v>
          </cell>
          <cell r="T3465">
            <v>4.5</v>
          </cell>
        </row>
        <row r="3466">
          <cell r="A3466">
            <v>6929</v>
          </cell>
          <cell r="B3466" t="str">
            <v>Mietartikel</v>
          </cell>
          <cell r="C3466" t="str">
            <v>Teppich &amp; Bodenbeläge</v>
          </cell>
          <cell r="D3466" t="str">
            <v>Montagehammer für Alu-Umrandung Laminattanzboden</v>
          </cell>
          <cell r="F3466">
            <v>5</v>
          </cell>
          <cell r="G3466">
            <v>0</v>
          </cell>
          <cell r="H3466">
            <v>0</v>
          </cell>
          <cell r="I3466">
            <v>30.8</v>
          </cell>
          <cell r="J3466">
            <v>2000</v>
          </cell>
          <cell r="K3466">
            <v>0.01</v>
          </cell>
          <cell r="N3466" t="str">
            <v>Montagehamer voor alu-rand laminaat-dansvloer</v>
          </cell>
          <cell r="P3466" t="str">
            <v>x</v>
          </cell>
          <cell r="R3466" t="str">
            <v>Assembly hammer für alu-edge laminate dance floor</v>
          </cell>
          <cell r="T3466">
            <v>4.5</v>
          </cell>
        </row>
        <row r="3467">
          <cell r="A3467">
            <v>6930</v>
          </cell>
          <cell r="B3467" t="str">
            <v>Mietartikel</v>
          </cell>
          <cell r="C3467" t="str">
            <v>Porzellan Silkroad</v>
          </cell>
          <cell r="D3467" t="str">
            <v>Kaffeetasse Silkroad 22 cl</v>
          </cell>
          <cell r="F3467">
            <v>0.28000000000000003</v>
          </cell>
          <cell r="G3467">
            <v>0.12</v>
          </cell>
          <cell r="H3467">
            <v>0</v>
          </cell>
          <cell r="I3467">
            <v>5</v>
          </cell>
          <cell r="J3467">
            <v>150</v>
          </cell>
          <cell r="K3467">
            <v>2E-3</v>
          </cell>
          <cell r="M3467" t="str">
            <v>16</v>
          </cell>
          <cell r="N3467" t="str">
            <v>Koffiekop Silkroad 22 cl</v>
          </cell>
          <cell r="P3467" t="str">
            <v>Tasse à café 22 cl Silkroad</v>
          </cell>
          <cell r="R3467" t="str">
            <v>Coffee cup Silkroad 22 cl</v>
          </cell>
          <cell r="T3467">
            <v>0.9345</v>
          </cell>
        </row>
        <row r="3468">
          <cell r="A3468">
            <v>6931</v>
          </cell>
          <cell r="B3468" t="str">
            <v>Mietartikel</v>
          </cell>
          <cell r="C3468" t="str">
            <v>Porzellan Silkroad</v>
          </cell>
          <cell r="D3468" t="str">
            <v>Kaffeetasse Silkroad - stapelbar 22cl</v>
          </cell>
          <cell r="F3468">
            <v>0.28000000000000003</v>
          </cell>
          <cell r="G3468">
            <v>0.12</v>
          </cell>
          <cell r="H3468">
            <v>0</v>
          </cell>
          <cell r="I3468">
            <v>5</v>
          </cell>
          <cell r="J3468">
            <v>150</v>
          </cell>
          <cell r="K3468">
            <v>2E-3</v>
          </cell>
          <cell r="M3468" t="str">
            <v>20</v>
          </cell>
          <cell r="N3468" t="str">
            <v>Koffiekop Silkroad - stapelbaar 22cl</v>
          </cell>
          <cell r="P3468" t="str">
            <v>Tasse à café 22 cl Silkroad - empilable</v>
          </cell>
          <cell r="R3468" t="str">
            <v>Coffee cup Silkroad - stackable 22cl</v>
          </cell>
          <cell r="T3468">
            <v>0.9345</v>
          </cell>
        </row>
        <row r="3469">
          <cell r="A3469">
            <v>6932</v>
          </cell>
          <cell r="B3469" t="str">
            <v>Mietartikel</v>
          </cell>
          <cell r="C3469" t="str">
            <v>Porzellan Silkroad</v>
          </cell>
          <cell r="D3469" t="str">
            <v>Untertasse Kombi Silkroad Ø16 cm</v>
          </cell>
          <cell r="F3469">
            <v>0.28000000000000003</v>
          </cell>
          <cell r="G3469">
            <v>0.12</v>
          </cell>
          <cell r="H3469">
            <v>0</v>
          </cell>
          <cell r="I3469">
            <v>3.75</v>
          </cell>
          <cell r="J3469">
            <v>200</v>
          </cell>
          <cell r="K3469">
            <v>1E-3</v>
          </cell>
          <cell r="M3469" t="str">
            <v>50</v>
          </cell>
          <cell r="N3469" t="str">
            <v>Schotel combi Silkroad Ø16 cm</v>
          </cell>
          <cell r="P3469" t="str">
            <v>Soucoupe Combi Ø16 cm Silkroad</v>
          </cell>
          <cell r="R3469" t="str">
            <v>Saucer combi Silkroad Ø16 cm</v>
          </cell>
          <cell r="T3469">
            <v>0.9345</v>
          </cell>
        </row>
        <row r="3470">
          <cell r="A3470">
            <v>6933</v>
          </cell>
          <cell r="B3470" t="str">
            <v>Mietartikel</v>
          </cell>
          <cell r="C3470" t="str">
            <v>Porzellan Silkroad</v>
          </cell>
          <cell r="D3470" t="str">
            <v>Teller flach Silkroad Ø23 cm</v>
          </cell>
          <cell r="F3470">
            <v>0.28000000000000003</v>
          </cell>
          <cell r="G3470">
            <v>0.12</v>
          </cell>
          <cell r="H3470">
            <v>0</v>
          </cell>
          <cell r="I3470">
            <v>6.5</v>
          </cell>
          <cell r="J3470">
            <v>450</v>
          </cell>
          <cell r="K3470">
            <v>2.0999999999999999E-3</v>
          </cell>
          <cell r="M3470" t="str">
            <v>35</v>
          </cell>
          <cell r="N3470" t="str">
            <v>Dinerbord  Silkroad Ø23 cm</v>
          </cell>
          <cell r="P3470" t="str">
            <v>Assiette plate Ø23 cm Silkroad</v>
          </cell>
          <cell r="R3470" t="str">
            <v>Plate Silkroad Ø23 cm</v>
          </cell>
          <cell r="T3470">
            <v>0.9345</v>
          </cell>
        </row>
        <row r="3471">
          <cell r="A3471">
            <v>6934</v>
          </cell>
          <cell r="B3471" t="str">
            <v>Mietartikel</v>
          </cell>
          <cell r="C3471" t="str">
            <v>Porzellan Silkroad</v>
          </cell>
          <cell r="D3471" t="str">
            <v>Teller flach Silkroad Ø27 cm</v>
          </cell>
          <cell r="F3471">
            <v>0.28000000000000003</v>
          </cell>
          <cell r="G3471">
            <v>0.12</v>
          </cell>
          <cell r="H3471">
            <v>0</v>
          </cell>
          <cell r="I3471">
            <v>8.5</v>
          </cell>
          <cell r="J3471">
            <v>750</v>
          </cell>
          <cell r="K3471">
            <v>1.8E-3</v>
          </cell>
          <cell r="M3471" t="str">
            <v>25</v>
          </cell>
          <cell r="N3471" t="str">
            <v>Dinerbord  Silkroad Ø27 cm</v>
          </cell>
          <cell r="P3471" t="str">
            <v>Assiette plate Ø27 cm Silkroad</v>
          </cell>
          <cell r="R3471" t="str">
            <v>Plate Silkroad Ø27 cm</v>
          </cell>
          <cell r="T3471">
            <v>0.9345</v>
          </cell>
        </row>
        <row r="3472">
          <cell r="A3472">
            <v>6935</v>
          </cell>
          <cell r="B3472" t="str">
            <v>Mietartikel</v>
          </cell>
          <cell r="C3472" t="str">
            <v>Porzellan Silkroad</v>
          </cell>
          <cell r="D3472" t="str">
            <v>Teller flach Silkroad Ø30 cm</v>
          </cell>
          <cell r="F3472">
            <v>0.28000000000000003</v>
          </cell>
          <cell r="G3472">
            <v>0.12</v>
          </cell>
          <cell r="H3472">
            <v>0</v>
          </cell>
          <cell r="I3472">
            <v>9</v>
          </cell>
          <cell r="J3472">
            <v>1000</v>
          </cell>
          <cell r="K3472">
            <v>3.0999999999999999E-3</v>
          </cell>
          <cell r="M3472" t="str">
            <v>20</v>
          </cell>
          <cell r="N3472" t="str">
            <v>Dinerbord Silkroad Ø30 cm</v>
          </cell>
          <cell r="P3472" t="str">
            <v>Assiette plate Ø28 cm Silkroad</v>
          </cell>
          <cell r="R3472" t="str">
            <v>Plate Silkroad Ø30 cm</v>
          </cell>
          <cell r="T3472">
            <v>0.9345</v>
          </cell>
        </row>
        <row r="3473">
          <cell r="A3473">
            <v>6936</v>
          </cell>
          <cell r="B3473" t="str">
            <v>Mietartikel</v>
          </cell>
          <cell r="C3473" t="str">
            <v>Porzellan Silkroad</v>
          </cell>
          <cell r="D3473" t="str">
            <v>Side Plate Silkroad Ø16 cm</v>
          </cell>
          <cell r="F3473">
            <v>0.28000000000000003</v>
          </cell>
          <cell r="G3473">
            <v>0.12</v>
          </cell>
          <cell r="H3473">
            <v>0</v>
          </cell>
          <cell r="I3473">
            <v>5.5</v>
          </cell>
          <cell r="J3473">
            <v>230</v>
          </cell>
          <cell r="K3473">
            <v>6.9999999999999999E-4</v>
          </cell>
          <cell r="M3473" t="str">
            <v>50</v>
          </cell>
          <cell r="N3473" t="str">
            <v>Side plate Silkroad Ø16 cm</v>
          </cell>
          <cell r="P3473" t="str">
            <v>Side plate Ø16 cm Silkroad</v>
          </cell>
          <cell r="R3473" t="str">
            <v>Plate Silkroad Ø16 cm</v>
          </cell>
          <cell r="T3473">
            <v>0.9345</v>
          </cell>
        </row>
        <row r="3474">
          <cell r="A3474">
            <v>6937</v>
          </cell>
          <cell r="B3474" t="str">
            <v>Mietartikel</v>
          </cell>
          <cell r="C3474" t="str">
            <v>Porzellan Silkroad</v>
          </cell>
          <cell r="D3474" t="str">
            <v>Suppenteller 25 cm Silkroad</v>
          </cell>
          <cell r="F3474">
            <v>0.28000000000000003</v>
          </cell>
          <cell r="G3474">
            <v>0.11</v>
          </cell>
          <cell r="H3474">
            <v>0</v>
          </cell>
          <cell r="I3474">
            <v>7</v>
          </cell>
          <cell r="J3474">
            <v>720</v>
          </cell>
          <cell r="K3474">
            <v>2E-3</v>
          </cell>
          <cell r="N3474" t="str">
            <v>Soepbord 25 cm Silkroad</v>
          </cell>
          <cell r="P3474" t="str">
            <v>Assiette creuse 25 cm Silkroad</v>
          </cell>
          <cell r="R3474" t="str">
            <v>Soup plate 25 cm Silkroad</v>
          </cell>
          <cell r="T3474">
            <v>0.9345</v>
          </cell>
        </row>
        <row r="3475">
          <cell r="A3475">
            <v>6938</v>
          </cell>
          <cell r="B3475" t="str">
            <v>Mietartikel</v>
          </cell>
          <cell r="C3475" t="str">
            <v>Porzellan Silkroad</v>
          </cell>
          <cell r="D3475" t="str">
            <v>Pastateller Silkroad Ø28 cm</v>
          </cell>
          <cell r="F3475">
            <v>0.28000000000000003</v>
          </cell>
          <cell r="G3475">
            <v>0.12</v>
          </cell>
          <cell r="H3475">
            <v>0</v>
          </cell>
          <cell r="I3475">
            <v>14</v>
          </cell>
          <cell r="J3475">
            <v>850</v>
          </cell>
          <cell r="K3475">
            <v>4.1999999999999997E-3</v>
          </cell>
          <cell r="M3475" t="str">
            <v>18</v>
          </cell>
          <cell r="N3475" t="str">
            <v>Pastabord Silkroad Ø28 cm</v>
          </cell>
          <cell r="P3475" t="str">
            <v>Assiette à pâtes Ø28 cm Silkroad</v>
          </cell>
          <cell r="R3475" t="str">
            <v>Pasta plate Silkroad Ø28 cm</v>
          </cell>
          <cell r="T3475">
            <v>0.9345</v>
          </cell>
        </row>
        <row r="3476">
          <cell r="A3476">
            <v>6939</v>
          </cell>
          <cell r="B3476" t="str">
            <v>Mietartikel</v>
          </cell>
          <cell r="C3476" t="str">
            <v>Porzellan Silkroad</v>
          </cell>
          <cell r="D3476" t="str">
            <v>Suppentasse Silkroad 30 cl</v>
          </cell>
          <cell r="F3476">
            <v>0.28000000000000003</v>
          </cell>
          <cell r="G3476">
            <v>0.12</v>
          </cell>
          <cell r="H3476">
            <v>0</v>
          </cell>
          <cell r="I3476">
            <v>7.5</v>
          </cell>
          <cell r="J3476">
            <v>150</v>
          </cell>
          <cell r="K3476">
            <v>3.0000000000000001E-3</v>
          </cell>
          <cell r="M3476" t="str">
            <v>16</v>
          </cell>
          <cell r="N3476" t="str">
            <v>Soepkop Silkroad 30 cl</v>
          </cell>
          <cell r="P3476" t="str">
            <v>Bol à soupe 30 cl Silkroad</v>
          </cell>
          <cell r="R3476" t="str">
            <v>Soup cup Silkroad 30 cl</v>
          </cell>
          <cell r="T3476">
            <v>0.9345</v>
          </cell>
        </row>
        <row r="3477">
          <cell r="A3477">
            <v>6940</v>
          </cell>
          <cell r="B3477" t="str">
            <v>Mietartikel</v>
          </cell>
          <cell r="C3477" t="str">
            <v>Porzellan Silkroad</v>
          </cell>
          <cell r="D3477" t="str">
            <v>Side Plate Silkroad Ø19 cm</v>
          </cell>
          <cell r="F3477">
            <v>0.28000000000000003</v>
          </cell>
          <cell r="G3477">
            <v>0.12</v>
          </cell>
          <cell r="H3477">
            <v>0</v>
          </cell>
          <cell r="I3477">
            <v>5</v>
          </cell>
          <cell r="J3477">
            <v>350</v>
          </cell>
          <cell r="K3477">
            <v>8.9999999999999998E-4</v>
          </cell>
          <cell r="M3477" t="str">
            <v>50</v>
          </cell>
          <cell r="N3477" t="str">
            <v>Side plate Silkroad Ø19 cm</v>
          </cell>
          <cell r="P3477" t="str">
            <v>Assiette à pain Ø19 cm Silkroad</v>
          </cell>
          <cell r="R3477" t="str">
            <v>Plate Silkroad Ø19 cm</v>
          </cell>
          <cell r="T3477">
            <v>0.9345</v>
          </cell>
        </row>
        <row r="3478">
          <cell r="A3478">
            <v>6942</v>
          </cell>
          <cell r="B3478" t="str">
            <v>Mietartikel</v>
          </cell>
          <cell r="C3478" t="str">
            <v>Porzellan Silkroad</v>
          </cell>
          <cell r="D3478" t="str">
            <v>Platzteller Silkroad Ø32 cm</v>
          </cell>
          <cell r="F3478">
            <v>0.57999999999999996</v>
          </cell>
          <cell r="G3478">
            <v>0.12</v>
          </cell>
          <cell r="H3478">
            <v>0</v>
          </cell>
          <cell r="I3478">
            <v>14</v>
          </cell>
          <cell r="J3478">
            <v>1000</v>
          </cell>
          <cell r="K3478">
            <v>3.0999999999999999E-3</v>
          </cell>
          <cell r="N3478" t="str">
            <v>Dinerbord Silkroad Ø32 cm</v>
          </cell>
          <cell r="P3478" t="str">
            <v>Assiette de présentation Ø32 cm Silkroad</v>
          </cell>
          <cell r="R3478" t="str">
            <v>Plate Silkroad Ø32 cm</v>
          </cell>
          <cell r="T3478">
            <v>0.9345</v>
          </cell>
        </row>
        <row r="3479">
          <cell r="A3479">
            <v>6943</v>
          </cell>
          <cell r="B3479" t="str">
            <v>Mietartikel</v>
          </cell>
          <cell r="C3479" t="str">
            <v>Porzellan Silkroad</v>
          </cell>
          <cell r="D3479" t="str">
            <v>Milchgießer Silkroad 13 cl</v>
          </cell>
          <cell r="F3479">
            <v>0.28000000000000003</v>
          </cell>
          <cell r="G3479">
            <v>0.12</v>
          </cell>
          <cell r="H3479">
            <v>0</v>
          </cell>
          <cell r="I3479">
            <v>5.5</v>
          </cell>
          <cell r="J3479">
            <v>150</v>
          </cell>
          <cell r="K3479">
            <v>1.5E-3</v>
          </cell>
          <cell r="M3479" t="str">
            <v>18</v>
          </cell>
          <cell r="N3479" t="str">
            <v>Roomkan Silkroad13 cl</v>
          </cell>
          <cell r="P3479" t="str">
            <v>Crémier 13 cl Silkroad</v>
          </cell>
          <cell r="R3479" t="str">
            <v>Milk jug Silkroad 13 cl</v>
          </cell>
          <cell r="T3479">
            <v>0.9345</v>
          </cell>
        </row>
        <row r="3480">
          <cell r="A3480">
            <v>6944</v>
          </cell>
          <cell r="B3480" t="str">
            <v>Mietartikel</v>
          </cell>
          <cell r="C3480" t="str">
            <v>Porzellan Silkroad</v>
          </cell>
          <cell r="D3480" t="str">
            <v>Zuckerdose Silkroad Ø9*H6 cm</v>
          </cell>
          <cell r="F3480">
            <v>0.28000000000000003</v>
          </cell>
          <cell r="G3480">
            <v>0.12</v>
          </cell>
          <cell r="H3480">
            <v>0</v>
          </cell>
          <cell r="I3480">
            <v>4.2</v>
          </cell>
          <cell r="J3480">
            <v>250</v>
          </cell>
          <cell r="K3480">
            <v>2E-3</v>
          </cell>
          <cell r="M3480" t="str">
            <v>20</v>
          </cell>
          <cell r="N3480" t="str">
            <v>Suikerpot Silkroad Ø9*H6 cm</v>
          </cell>
          <cell r="P3480" t="str">
            <v>Sucrière Ø9*H6 cm Silkroad</v>
          </cell>
          <cell r="R3480" t="str">
            <v>Sugar bowl Silkroad Ø9 H6 cm</v>
          </cell>
          <cell r="T3480">
            <v>0.9345</v>
          </cell>
        </row>
        <row r="3481">
          <cell r="A3481">
            <v>6948</v>
          </cell>
          <cell r="B3481" t="str">
            <v>Mietartikel</v>
          </cell>
          <cell r="C3481" t="str">
            <v>Porzellan Silkroad</v>
          </cell>
          <cell r="D3481" t="str">
            <v>Espressotasse Silkroad 9 cl</v>
          </cell>
          <cell r="F3481">
            <v>0.28000000000000003</v>
          </cell>
          <cell r="G3481">
            <v>0.12</v>
          </cell>
          <cell r="H3481">
            <v>0</v>
          </cell>
          <cell r="I3481">
            <v>5</v>
          </cell>
          <cell r="J3481">
            <v>100</v>
          </cell>
          <cell r="K3481">
            <v>1.2999999999999999E-3</v>
          </cell>
          <cell r="M3481" t="str">
            <v>36</v>
          </cell>
          <cell r="N3481" t="str">
            <v>Espressokop Silkroad 9 cl</v>
          </cell>
          <cell r="P3481" t="str">
            <v>Tasse à moka 9 cl Silkroad</v>
          </cell>
          <cell r="R3481" t="str">
            <v>Espresso cup Silkroad 9 cl</v>
          </cell>
          <cell r="T3481">
            <v>0.9345</v>
          </cell>
        </row>
        <row r="3482">
          <cell r="A3482">
            <v>6949</v>
          </cell>
          <cell r="B3482" t="str">
            <v>Mietartikel</v>
          </cell>
          <cell r="C3482" t="str">
            <v>Porzellan Silkroad</v>
          </cell>
          <cell r="D3482" t="str">
            <v>Espresso-Untertasse Silkroad Ø13 cm</v>
          </cell>
          <cell r="F3482">
            <v>0.28000000000000003</v>
          </cell>
          <cell r="G3482">
            <v>0.12</v>
          </cell>
          <cell r="H3482">
            <v>0</v>
          </cell>
          <cell r="I3482">
            <v>3.75</v>
          </cell>
          <cell r="J3482">
            <v>150</v>
          </cell>
          <cell r="K3482">
            <v>5.0000000000000001E-4</v>
          </cell>
          <cell r="M3482" t="str">
            <v>70</v>
          </cell>
          <cell r="N3482" t="str">
            <v>Espresso-schotel Silkroad voor espressokop 9 cl Ø13 cm</v>
          </cell>
          <cell r="P3482" t="str">
            <v>Soucoupe à moka Ø13 cm Silkroad</v>
          </cell>
          <cell r="Q3482" t="str">
            <v>(pour tasse cappuccino 9 cl)</v>
          </cell>
          <cell r="R3482" t="str">
            <v>Espresso saucer Silkroad for espresso cup (6948) Ø13 cm</v>
          </cell>
          <cell r="T3482">
            <v>0.9345</v>
          </cell>
        </row>
        <row r="3483">
          <cell r="A3483">
            <v>6951</v>
          </cell>
          <cell r="B3483" t="str">
            <v>Mietartikel</v>
          </cell>
          <cell r="C3483" t="str">
            <v>Designer(steh-)tische</v>
          </cell>
          <cell r="D3483" t="str">
            <v>Trail Dinnertischgestell schwarz "300-er" B86*L220*H73 cm</v>
          </cell>
          <cell r="F3483">
            <v>130</v>
          </cell>
          <cell r="G3483">
            <v>0</v>
          </cell>
          <cell r="H3483">
            <v>25</v>
          </cell>
          <cell r="I3483">
            <v>1450</v>
          </cell>
          <cell r="J3483">
            <v>38000</v>
          </cell>
          <cell r="K3483">
            <v>1.1499999999999999</v>
          </cell>
          <cell r="N3483" t="str">
            <v>Trail tafelonderstel zwart "300-er" B86*L220*H73 cm</v>
          </cell>
          <cell r="P3483" t="str">
            <v>x</v>
          </cell>
          <cell r="R3483" t="str">
            <v>Trail table-frame black "300-er" W86*L220*H73 cm</v>
          </cell>
          <cell r="T3483">
            <v>325</v>
          </cell>
        </row>
        <row r="3484">
          <cell r="A3484">
            <v>6953</v>
          </cell>
          <cell r="B3484" t="str">
            <v>Mietartikel</v>
          </cell>
          <cell r="C3484" t="str">
            <v>Designer(steh-)tische</v>
          </cell>
          <cell r="D3484" t="str">
            <v>Trail Tischplatte oval schwarz 300*118 cm</v>
          </cell>
          <cell r="F3484">
            <v>125</v>
          </cell>
          <cell r="G3484">
            <v>0</v>
          </cell>
          <cell r="H3484">
            <v>35</v>
          </cell>
          <cell r="I3484">
            <v>1425</v>
          </cell>
          <cell r="J3484">
            <v>35000</v>
          </cell>
          <cell r="K3484">
            <v>0.375</v>
          </cell>
          <cell r="N3484" t="str">
            <v>Trail tafelblad ovaal zwart 300*118 cm</v>
          </cell>
          <cell r="P3484" t="str">
            <v>x</v>
          </cell>
          <cell r="R3484" t="str">
            <v>Trail oval tabletop black 300*118 cm</v>
          </cell>
          <cell r="T3484">
            <v>315</v>
          </cell>
        </row>
        <row r="3485">
          <cell r="A3485">
            <v>6954</v>
          </cell>
          <cell r="B3485" t="str">
            <v>Mietartikel</v>
          </cell>
          <cell r="C3485" t="str">
            <v>Designer(steh-)tische</v>
          </cell>
          <cell r="D3485" t="str">
            <v>Trail Tischplatte oval Marmor 300*118 cm</v>
          </cell>
          <cell r="F3485">
            <v>125</v>
          </cell>
          <cell r="G3485">
            <v>0</v>
          </cell>
          <cell r="H3485">
            <v>35</v>
          </cell>
          <cell r="I3485">
            <v>1425</v>
          </cell>
          <cell r="J3485">
            <v>35000</v>
          </cell>
          <cell r="K3485">
            <v>0.375</v>
          </cell>
          <cell r="N3485" t="str">
            <v>Trail tafelblad ovaal marmer 300*118 cm</v>
          </cell>
          <cell r="P3485" t="str">
            <v>x</v>
          </cell>
          <cell r="R3485" t="str">
            <v>Trail oval tabletop marble 300*118 cm</v>
          </cell>
          <cell r="T3485">
            <v>315</v>
          </cell>
        </row>
        <row r="3486">
          <cell r="A3486">
            <v>6956</v>
          </cell>
          <cell r="B3486" t="str">
            <v>Mietartikel</v>
          </cell>
          <cell r="C3486" t="str">
            <v>Porzellan Silkroad</v>
          </cell>
          <cell r="D3486" t="str">
            <v>Aschenbecher Silkroad</v>
          </cell>
          <cell r="F3486">
            <v>0.28000000000000003</v>
          </cell>
          <cell r="G3486">
            <v>0.12</v>
          </cell>
          <cell r="H3486">
            <v>0</v>
          </cell>
          <cell r="I3486">
            <v>5</v>
          </cell>
          <cell r="J3486">
            <v>150</v>
          </cell>
          <cell r="K3486">
            <v>1.2999999999999999E-3</v>
          </cell>
          <cell r="M3486" t="str">
            <v>25</v>
          </cell>
          <cell r="N3486" t="str">
            <v>Asbak Silkroad</v>
          </cell>
          <cell r="P3486" t="str">
            <v>Cendrier Silkroad</v>
          </cell>
          <cell r="R3486" t="str">
            <v>Ashtray Silkroad</v>
          </cell>
          <cell r="T3486">
            <v>0.9345</v>
          </cell>
        </row>
        <row r="3487">
          <cell r="A3487">
            <v>6968</v>
          </cell>
          <cell r="B3487" t="str">
            <v>Mietartikel</v>
          </cell>
          <cell r="C3487" t="str">
            <v>Porzellan Silkroad</v>
          </cell>
          <cell r="D3487" t="str">
            <v>Kaffeebecher Silkroad 30 cl</v>
          </cell>
          <cell r="F3487">
            <v>0.28000000000000003</v>
          </cell>
          <cell r="G3487">
            <v>0.12</v>
          </cell>
          <cell r="H3487">
            <v>0</v>
          </cell>
          <cell r="I3487">
            <v>7</v>
          </cell>
          <cell r="J3487">
            <v>150</v>
          </cell>
          <cell r="K3487">
            <v>2.3999999999999998E-3</v>
          </cell>
          <cell r="M3487" t="str">
            <v>20</v>
          </cell>
          <cell r="N3487" t="str">
            <v>Koffiemok Silkroad 30 cl</v>
          </cell>
          <cell r="P3487" t="str">
            <v>Tasse à café 30 cl Silkroad</v>
          </cell>
          <cell r="R3487" t="str">
            <v>Coffee mug Silkroad 30 cl</v>
          </cell>
          <cell r="T3487">
            <v>0.9345</v>
          </cell>
        </row>
        <row r="3488">
          <cell r="A3488">
            <v>6969</v>
          </cell>
          <cell r="B3488" t="str">
            <v>Mietartikel</v>
          </cell>
          <cell r="C3488" t="str">
            <v>Porzellan Silkroad</v>
          </cell>
          <cell r="D3488" t="str">
            <v>Kaffeebecher Silkroad ohne Henkel 30 cl</v>
          </cell>
          <cell r="F3488">
            <v>0.28000000000000003</v>
          </cell>
          <cell r="G3488">
            <v>0.12</v>
          </cell>
          <cell r="H3488">
            <v>0</v>
          </cell>
          <cell r="I3488">
            <v>5.5</v>
          </cell>
          <cell r="J3488">
            <v>150</v>
          </cell>
          <cell r="K3488">
            <v>2E-3</v>
          </cell>
          <cell r="M3488" t="str">
            <v>25</v>
          </cell>
          <cell r="N3488" t="str">
            <v>Koffiemok zonder oor Silkroad 30 cl</v>
          </cell>
          <cell r="P3488" t="str">
            <v>Tasse à café 30 cl Silkroad</v>
          </cell>
          <cell r="R3488" t="str">
            <v>Coffee mug without handle Silkroad 30 cl</v>
          </cell>
          <cell r="T3488">
            <v>0.9345</v>
          </cell>
        </row>
        <row r="3489">
          <cell r="A3489">
            <v>6970</v>
          </cell>
          <cell r="B3489" t="str">
            <v>Mietartikel</v>
          </cell>
          <cell r="C3489" t="str">
            <v>Porzellan Silkroad</v>
          </cell>
          <cell r="D3489" t="str">
            <v>Untertasse Ø16 cm Silkroad</v>
          </cell>
          <cell r="E3489" t="str">
            <v>(für Kaffeetasse stapelbar 6931, Suppentasse 6939 &amp; Kaffeebecher 6968/6969)</v>
          </cell>
          <cell r="F3489">
            <v>0.27</v>
          </cell>
          <cell r="G3489">
            <v>0.11</v>
          </cell>
          <cell r="I3489">
            <v>4</v>
          </cell>
          <cell r="J3489">
            <v>200</v>
          </cell>
          <cell r="K3489">
            <v>1E-3</v>
          </cell>
          <cell r="N3489" t="str">
            <v>Schotel Ø16 cm Silkroad</v>
          </cell>
          <cell r="O3489" t="str">
            <v>(voor koffiekop stapelbaar 6931, soepkop 6939 &amp; koffiemok 6968/6969)</v>
          </cell>
          <cell r="P3489" t="str">
            <v>Soucoupe Ø16 cm Silkroad</v>
          </cell>
          <cell r="R3489" t="str">
            <v>Saucer Ø16 cm Silkroad</v>
          </cell>
          <cell r="S3489" t="str">
            <v>(for coffee cup stackable 6931, soup cup 6939 &amp; coffee mug 6968/6969)</v>
          </cell>
          <cell r="T3489">
            <v>0</v>
          </cell>
        </row>
        <row r="3490">
          <cell r="A3490">
            <v>6976</v>
          </cell>
          <cell r="B3490" t="str">
            <v>Mietartikel</v>
          </cell>
          <cell r="C3490" t="str">
            <v>Porzellan Silkroad</v>
          </cell>
          <cell r="D3490" t="str">
            <v>Olivenschale Silkroad 25*6 cm</v>
          </cell>
          <cell r="F3490">
            <v>0.28000000000000003</v>
          </cell>
          <cell r="G3490">
            <v>0.12</v>
          </cell>
          <cell r="H3490">
            <v>0</v>
          </cell>
          <cell r="I3490">
            <v>5.5</v>
          </cell>
          <cell r="J3490">
            <v>200</v>
          </cell>
          <cell r="K3490">
            <v>2.5000000000000001E-3</v>
          </cell>
          <cell r="M3490" t="str">
            <v>45</v>
          </cell>
          <cell r="N3490" t="str">
            <v>Olijvenschaaltje Silkroad B25*D6 cm</v>
          </cell>
          <cell r="P3490" t="str">
            <v>Bol à olives 25*6 cm Silkroad</v>
          </cell>
          <cell r="R3490" t="str">
            <v>Olive bowl Silkroad W25*D6 cm</v>
          </cell>
          <cell r="T3490">
            <v>0.9345</v>
          </cell>
        </row>
        <row r="3491">
          <cell r="A3491">
            <v>6977</v>
          </cell>
          <cell r="B3491" t="str">
            <v>Mietartikel</v>
          </cell>
          <cell r="C3491" t="str">
            <v>Porzellan Silkroad</v>
          </cell>
          <cell r="D3491" t="str">
            <v>Olivenölschale Silkroad 11*11 cm</v>
          </cell>
          <cell r="F3491">
            <v>0.28000000000000003</v>
          </cell>
          <cell r="G3491">
            <v>0.12</v>
          </cell>
          <cell r="H3491">
            <v>0</v>
          </cell>
          <cell r="I3491">
            <v>5.5</v>
          </cell>
          <cell r="J3491">
            <v>150</v>
          </cell>
          <cell r="K3491">
            <v>1E-3</v>
          </cell>
          <cell r="M3491" t="str">
            <v>45</v>
          </cell>
          <cell r="N3491" t="str">
            <v>Olijfolieschaaltje Silkroad B11*D11 cm</v>
          </cell>
          <cell r="P3491" t="str">
            <v>Bol à huile d'olives 11*11 cm Silkroad</v>
          </cell>
          <cell r="R3491" t="str">
            <v>Olive oil bowl Silkroad W11*D11 cm</v>
          </cell>
          <cell r="T3491">
            <v>0.9345</v>
          </cell>
        </row>
        <row r="3492">
          <cell r="A3492">
            <v>6981</v>
          </cell>
          <cell r="B3492" t="str">
            <v>Mietartikel</v>
          </cell>
          <cell r="C3492" t="str">
            <v>The Rock Porzellan V&amp;B</v>
          </cell>
          <cell r="D3492" t="str">
            <v>Kaffeetasse The Rock white 22 cl</v>
          </cell>
          <cell r="F3492">
            <v>0.38</v>
          </cell>
          <cell r="G3492">
            <v>0.12</v>
          </cell>
          <cell r="H3492">
            <v>0</v>
          </cell>
          <cell r="I3492">
            <v>9.5</v>
          </cell>
          <cell r="J3492">
            <v>190</v>
          </cell>
          <cell r="K3492">
            <v>3.0000000000000001E-3</v>
          </cell>
          <cell r="M3492" t="str">
            <v>25</v>
          </cell>
          <cell r="N3492" t="str">
            <v>Koffiekop The Rock white 22 cl</v>
          </cell>
          <cell r="P3492" t="str">
            <v>Tasse à café The Rock White 22 cl</v>
          </cell>
          <cell r="R3492" t="str">
            <v>Coffee cup The Rock white 22 cl</v>
          </cell>
          <cell r="T3492">
            <v>1</v>
          </cell>
        </row>
        <row r="3493">
          <cell r="A3493">
            <v>6982</v>
          </cell>
          <cell r="B3493" t="str">
            <v>Mietartikel</v>
          </cell>
          <cell r="C3493" t="str">
            <v>The Rock Porzellan V&amp;B</v>
          </cell>
          <cell r="D3493" t="str">
            <v>Untertasse The Rock black Ø15,5 cm</v>
          </cell>
          <cell r="F3493">
            <v>0.38</v>
          </cell>
          <cell r="G3493">
            <v>0.12</v>
          </cell>
          <cell r="H3493">
            <v>0</v>
          </cell>
          <cell r="I3493">
            <v>6.5</v>
          </cell>
          <cell r="J3493">
            <v>240</v>
          </cell>
          <cell r="K3493">
            <v>8.9999999999999993E-3</v>
          </cell>
          <cell r="M3493" t="str">
            <v>40</v>
          </cell>
          <cell r="N3493" t="str">
            <v>Schotel The Rock black Ø15,5 cm</v>
          </cell>
          <cell r="P3493" t="str">
            <v>Soucoupe The Rock Black Ø15,5cm</v>
          </cell>
          <cell r="R3493" t="str">
            <v>Saucer The Rock black Ø15,5 cm</v>
          </cell>
          <cell r="T3493">
            <v>1</v>
          </cell>
        </row>
        <row r="3494">
          <cell r="A3494">
            <v>6983</v>
          </cell>
          <cell r="B3494" t="str">
            <v>Mietartikel</v>
          </cell>
          <cell r="C3494" t="str">
            <v>The Rock Porzellan V&amp;B</v>
          </cell>
          <cell r="D3494" t="str">
            <v>Mokkatasse The Rock white 10 cl</v>
          </cell>
          <cell r="F3494">
            <v>0.38</v>
          </cell>
          <cell r="G3494">
            <v>0.12</v>
          </cell>
          <cell r="H3494">
            <v>0</v>
          </cell>
          <cell r="I3494">
            <v>8</v>
          </cell>
          <cell r="J3494">
            <v>100</v>
          </cell>
          <cell r="K3494">
            <v>1.2999999999999999E-3</v>
          </cell>
          <cell r="M3494" t="str">
            <v>36</v>
          </cell>
          <cell r="N3494" t="str">
            <v>Mokkakop The Rock white 10 cl</v>
          </cell>
          <cell r="P3494" t="str">
            <v>Tasse à moka The Rock White 10 cl</v>
          </cell>
          <cell r="R3494" t="str">
            <v>Mocha coffee cup The Rock white 10 cl</v>
          </cell>
          <cell r="T3494">
            <v>1</v>
          </cell>
        </row>
        <row r="3495">
          <cell r="A3495">
            <v>6984</v>
          </cell>
          <cell r="B3495" t="str">
            <v>Mietartikel</v>
          </cell>
          <cell r="C3495" t="str">
            <v>The Rock Porzellan V&amp;B</v>
          </cell>
          <cell r="D3495" t="str">
            <v>Mokka-Untertasse The Rock black Ø12 cm</v>
          </cell>
          <cell r="F3495">
            <v>0.38</v>
          </cell>
          <cell r="G3495">
            <v>0.12</v>
          </cell>
          <cell r="H3495">
            <v>0</v>
          </cell>
          <cell r="I3495">
            <v>5.5</v>
          </cell>
          <cell r="J3495">
            <v>120</v>
          </cell>
          <cell r="K3495">
            <v>4.0000000000000002E-4</v>
          </cell>
          <cell r="M3495" t="str">
            <v>70</v>
          </cell>
          <cell r="N3495" t="str">
            <v>Mokkaschotel The Rock black Ø12 cm</v>
          </cell>
          <cell r="P3495" t="str">
            <v>Soucoupe tasse à moka The Rock Black Ø12 cm</v>
          </cell>
          <cell r="R3495" t="str">
            <v>Mokka saucer The Rock black Ø12 cm</v>
          </cell>
          <cell r="T3495">
            <v>1</v>
          </cell>
        </row>
        <row r="3496">
          <cell r="A3496">
            <v>6985</v>
          </cell>
          <cell r="B3496" t="str">
            <v>Mietartikel</v>
          </cell>
          <cell r="C3496" t="str">
            <v>The Rock Porzellan V&amp;B</v>
          </cell>
          <cell r="D3496" t="str">
            <v>Schälchen The Rock white Ø8 cm 10cl</v>
          </cell>
          <cell r="F3496">
            <v>0.38</v>
          </cell>
          <cell r="G3496">
            <v>0.12</v>
          </cell>
          <cell r="H3496">
            <v>0</v>
          </cell>
          <cell r="I3496">
            <v>9</v>
          </cell>
          <cell r="J3496">
            <v>110</v>
          </cell>
          <cell r="K3496">
            <v>1.5E-3</v>
          </cell>
          <cell r="M3496" t="str">
            <v>30</v>
          </cell>
          <cell r="N3496" t="str">
            <v>Schaaltje The Rock white Ø8 cm 10cl</v>
          </cell>
          <cell r="P3496" t="str">
            <v>Coupelle The Rock White Ø8 cm 10cl</v>
          </cell>
          <cell r="R3496" t="str">
            <v>Bowl The Rock white Ø8 cm 10cl</v>
          </cell>
          <cell r="T3496">
            <v>1</v>
          </cell>
        </row>
        <row r="3497">
          <cell r="A3497">
            <v>6986</v>
          </cell>
          <cell r="B3497" t="str">
            <v>Mietartikel</v>
          </cell>
          <cell r="C3497" t="str">
            <v>The Rock Porzellan V&amp;B</v>
          </cell>
          <cell r="D3497" t="str">
            <v>Schälchen The Rock black Ø8 cm 10cl</v>
          </cell>
          <cell r="F3497">
            <v>0.38</v>
          </cell>
          <cell r="G3497">
            <v>0.12</v>
          </cell>
          <cell r="H3497">
            <v>0</v>
          </cell>
          <cell r="I3497">
            <v>9</v>
          </cell>
          <cell r="J3497">
            <v>115</v>
          </cell>
          <cell r="K3497">
            <v>1.5E-3</v>
          </cell>
          <cell r="M3497" t="str">
            <v>30</v>
          </cell>
          <cell r="N3497" t="str">
            <v>Schaaltje The Rock black Ø8 cm 10cl</v>
          </cell>
          <cell r="P3497" t="str">
            <v>Coupelle The Rock Black Ø8 cm 10cl</v>
          </cell>
          <cell r="R3497" t="str">
            <v>Bowl The Rock black Ø8 cm 10cl</v>
          </cell>
          <cell r="T3497">
            <v>1</v>
          </cell>
        </row>
        <row r="3498">
          <cell r="A3498">
            <v>6987</v>
          </cell>
          <cell r="B3498" t="str">
            <v>Mietartikel</v>
          </cell>
          <cell r="C3498" t="str">
            <v>The Rock Porzellan V&amp;B</v>
          </cell>
          <cell r="D3498" t="str">
            <v>Schale The Rock white Ø11 cm 25cl</v>
          </cell>
          <cell r="F3498">
            <v>0.42</v>
          </cell>
          <cell r="G3498">
            <v>0.12</v>
          </cell>
          <cell r="H3498">
            <v>0</v>
          </cell>
          <cell r="I3498">
            <v>12</v>
          </cell>
          <cell r="J3498">
            <v>190</v>
          </cell>
          <cell r="K3498">
            <v>3.0000000000000001E-3</v>
          </cell>
          <cell r="M3498" t="str">
            <v>16</v>
          </cell>
          <cell r="N3498" t="str">
            <v>Komschaal The Rock white Ø11 cm 25 cl</v>
          </cell>
          <cell r="P3498" t="str">
            <v>Coupe The Rock White Ø11 cm 25cl</v>
          </cell>
          <cell r="R3498" t="str">
            <v>Bowl The Rock white Ø11 cm 25cl</v>
          </cell>
          <cell r="T3498">
            <v>1</v>
          </cell>
        </row>
        <row r="3499">
          <cell r="A3499">
            <v>6988</v>
          </cell>
          <cell r="B3499" t="str">
            <v>Mietartikel</v>
          </cell>
          <cell r="C3499" t="str">
            <v>The Rock Porzellan V&amp;B</v>
          </cell>
          <cell r="D3499" t="str">
            <v>Schale The Rock black Ø11 cm 25cl</v>
          </cell>
          <cell r="F3499">
            <v>0.42</v>
          </cell>
          <cell r="G3499">
            <v>0.12</v>
          </cell>
          <cell r="H3499">
            <v>0</v>
          </cell>
          <cell r="I3499">
            <v>12</v>
          </cell>
          <cell r="J3499">
            <v>215</v>
          </cell>
          <cell r="K3499">
            <v>3.0000000000000001E-3</v>
          </cell>
          <cell r="M3499" t="str">
            <v>16</v>
          </cell>
          <cell r="N3499" t="str">
            <v>Komschaal The Rock black Ø11 cm 25 cl</v>
          </cell>
          <cell r="P3499" t="str">
            <v>Coupe The Rock black Ø11 cm 25cl</v>
          </cell>
          <cell r="R3499" t="str">
            <v>Bowl The Rock black Ø11 cm 25cl</v>
          </cell>
          <cell r="T3499">
            <v>1</v>
          </cell>
        </row>
        <row r="3500">
          <cell r="A3500">
            <v>6989</v>
          </cell>
          <cell r="B3500" t="str">
            <v>Mietartikel</v>
          </cell>
          <cell r="C3500" t="str">
            <v>The Rock Porzellan V&amp;B</v>
          </cell>
          <cell r="D3500" t="str">
            <v>Teller tief The Rock Copper Ø29 cm</v>
          </cell>
          <cell r="E3500" t="str">
            <v>Ø-Innen 14 cm</v>
          </cell>
          <cell r="F3500">
            <v>0.6</v>
          </cell>
          <cell r="G3500">
            <v>0.15</v>
          </cell>
          <cell r="H3500">
            <v>0</v>
          </cell>
          <cell r="I3500">
            <v>24</v>
          </cell>
          <cell r="J3500">
            <v>820</v>
          </cell>
          <cell r="K3500">
            <v>4.4999999999999997E-3</v>
          </cell>
          <cell r="M3500" t="str">
            <v>18</v>
          </cell>
          <cell r="N3500" t="str">
            <v>Diep bord The Rock Copper Ø29 cm</v>
          </cell>
          <cell r="O3500" t="str">
            <v>Ø-binnen 14 cm</v>
          </cell>
          <cell r="P3500" t="str">
            <v>Assiette creuse The Rock Copper Ø29 cm</v>
          </cell>
          <cell r="Q3500" t="str">
            <v>Ø-Intérieur 14cm</v>
          </cell>
          <cell r="R3500" t="str">
            <v>Plate deep The Rock Copper Ø29 cm,</v>
          </cell>
          <cell r="S3500" t="str">
            <v>Ø-inside 14 cm</v>
          </cell>
          <cell r="T3500">
            <v>1.5</v>
          </cell>
        </row>
        <row r="3501">
          <cell r="A3501">
            <v>6990</v>
          </cell>
          <cell r="B3501" t="str">
            <v>Mietartikel</v>
          </cell>
          <cell r="C3501" t="str">
            <v>The Rock Porzellan V&amp;B</v>
          </cell>
          <cell r="D3501" t="str">
            <v>Platte rechteckig The Rock white 28*17 cm</v>
          </cell>
          <cell r="F3501">
            <v>0.42</v>
          </cell>
          <cell r="G3501">
            <v>0.12</v>
          </cell>
          <cell r="H3501">
            <v>0</v>
          </cell>
          <cell r="I3501">
            <v>13</v>
          </cell>
          <cell r="J3501">
            <v>540</v>
          </cell>
          <cell r="K3501">
            <v>5.0000000000000001E-3</v>
          </cell>
          <cell r="M3501" t="str">
            <v>20</v>
          </cell>
          <cell r="N3501" t="str">
            <v>Schaal rechthoekig The Rock white 28*17 cm</v>
          </cell>
          <cell r="P3501" t="str">
            <v>Assiette rectangulaire The Rock White 28*17 cm</v>
          </cell>
          <cell r="R3501" t="str">
            <v>Platter rectangular The Rock white 28*17 cm</v>
          </cell>
          <cell r="T3501">
            <v>1</v>
          </cell>
        </row>
        <row r="3502">
          <cell r="A3502">
            <v>6991</v>
          </cell>
          <cell r="B3502" t="str">
            <v>Mietartikel</v>
          </cell>
          <cell r="C3502" t="str">
            <v>The Rock Porzellan V&amp;B</v>
          </cell>
          <cell r="D3502" t="str">
            <v>Platte rechteckig The Rock black 28*17 cm</v>
          </cell>
          <cell r="F3502">
            <v>0.42</v>
          </cell>
          <cell r="G3502">
            <v>0.12</v>
          </cell>
          <cell r="H3502">
            <v>0</v>
          </cell>
          <cell r="I3502">
            <v>13</v>
          </cell>
          <cell r="J3502">
            <v>570</v>
          </cell>
          <cell r="K3502">
            <v>5.0000000000000001E-3</v>
          </cell>
          <cell r="M3502" t="str">
            <v>20</v>
          </cell>
          <cell r="N3502" t="str">
            <v>Schaal rechthoekig The Rock black 28*17 cm</v>
          </cell>
          <cell r="P3502" t="str">
            <v>Assiette rectangulaire The Rock black 28*17 cm</v>
          </cell>
          <cell r="R3502" t="str">
            <v>Platter rectangular The Rock black 28*17 cm</v>
          </cell>
          <cell r="T3502">
            <v>1</v>
          </cell>
        </row>
        <row r="3503">
          <cell r="A3503">
            <v>6992</v>
          </cell>
          <cell r="B3503" t="str">
            <v>Mietartikel</v>
          </cell>
          <cell r="C3503" t="str">
            <v>The Rock Porzellan V&amp;B</v>
          </cell>
          <cell r="D3503" t="str">
            <v>Coupeteller tief The Rock Glow Ø24 cm</v>
          </cell>
          <cell r="F3503">
            <v>0.6</v>
          </cell>
          <cell r="G3503">
            <v>0.15</v>
          </cell>
          <cell r="H3503">
            <v>0</v>
          </cell>
          <cell r="I3503">
            <v>18.5</v>
          </cell>
          <cell r="J3503">
            <v>660</v>
          </cell>
          <cell r="K3503">
            <v>2.2000000000000001E-3</v>
          </cell>
          <cell r="M3503" t="str">
            <v>20</v>
          </cell>
          <cell r="N3503" t="str">
            <v>Coupebord diep The Rock Glow Ø24 cm</v>
          </cell>
          <cell r="P3503" t="str">
            <v>Assiette creuse The Rock Glow Ø24 cm</v>
          </cell>
          <cell r="R3503" t="str">
            <v>Coupe plate deep The Rock Glow Ø24 cm</v>
          </cell>
          <cell r="T3503">
            <v>1.5</v>
          </cell>
        </row>
        <row r="3504">
          <cell r="A3504">
            <v>6993</v>
          </cell>
          <cell r="B3504" t="str">
            <v>Mietartikel</v>
          </cell>
          <cell r="C3504" t="str">
            <v>The Rock Porzellan V&amp;B</v>
          </cell>
          <cell r="D3504" t="str">
            <v>Teller Flying The Rock Copper Glow Ø17 cm</v>
          </cell>
          <cell r="F3504">
            <v>0.42</v>
          </cell>
          <cell r="G3504">
            <v>0.12</v>
          </cell>
          <cell r="H3504">
            <v>0</v>
          </cell>
          <cell r="I3504">
            <v>13</v>
          </cell>
          <cell r="J3504">
            <v>290</v>
          </cell>
          <cell r="K3504">
            <v>1.5E-3</v>
          </cell>
          <cell r="M3504" t="str">
            <v>40</v>
          </cell>
          <cell r="N3504" t="str">
            <v>Bord Flying The Rock Copper Glow Ø17 cm</v>
          </cell>
          <cell r="P3504" t="str">
            <v>Assiette Flying The Rock Copper Glow Ø17 cm</v>
          </cell>
          <cell r="R3504" t="str">
            <v>Plate Flying The Rock Copper Glow Ø17 cm</v>
          </cell>
          <cell r="T3504">
            <v>1</v>
          </cell>
        </row>
        <row r="3505">
          <cell r="A3505">
            <v>6994</v>
          </cell>
          <cell r="B3505" t="str">
            <v>Mietartikel</v>
          </cell>
          <cell r="C3505" t="str">
            <v>The Rock Porzellan V&amp;B</v>
          </cell>
          <cell r="D3505" t="str">
            <v>Coupeteller The Rock black Ø21 cm</v>
          </cell>
          <cell r="F3505">
            <v>0.38</v>
          </cell>
          <cell r="G3505">
            <v>0.12</v>
          </cell>
          <cell r="H3505">
            <v>0</v>
          </cell>
          <cell r="I3505">
            <v>10</v>
          </cell>
          <cell r="J3505">
            <v>385</v>
          </cell>
          <cell r="K3505">
            <v>2E-3</v>
          </cell>
          <cell r="M3505" t="str">
            <v>30</v>
          </cell>
          <cell r="N3505" t="str">
            <v>Coupebord The Rock black Ø21 cm</v>
          </cell>
          <cell r="P3505" t="str">
            <v>Assiette coupe plate The Rock Black Ø21 cm</v>
          </cell>
          <cell r="R3505" t="str">
            <v>Coupe plate The Rock black Ø21 cm</v>
          </cell>
          <cell r="T3505">
            <v>1</v>
          </cell>
        </row>
        <row r="3506">
          <cell r="A3506">
            <v>6995</v>
          </cell>
          <cell r="B3506" t="str">
            <v>Mietartikel</v>
          </cell>
          <cell r="C3506" t="str">
            <v>The Rock Porzellan V&amp;B</v>
          </cell>
          <cell r="D3506" t="str">
            <v>Brotteller The Rock Copper Glow Ø16 cm</v>
          </cell>
          <cell r="F3506">
            <v>0.42</v>
          </cell>
          <cell r="G3506">
            <v>0.12</v>
          </cell>
          <cell r="H3506">
            <v>0</v>
          </cell>
          <cell r="I3506">
            <v>12.5</v>
          </cell>
          <cell r="J3506">
            <v>210</v>
          </cell>
          <cell r="K3506">
            <v>1.2999999999999999E-3</v>
          </cell>
          <cell r="M3506" t="str">
            <v>50</v>
          </cell>
          <cell r="N3506" t="str">
            <v>Broodbord The Rock Copper Glow Ø16 cm</v>
          </cell>
          <cell r="P3506" t="str">
            <v>Assiette pain The Rock Copper Glow Ø16 cm</v>
          </cell>
          <cell r="R3506" t="str">
            <v>Bread plate The Rock Copper Glow Ø16 cm</v>
          </cell>
          <cell r="T3506">
            <v>1</v>
          </cell>
        </row>
        <row r="3507">
          <cell r="A3507">
            <v>6996</v>
          </cell>
          <cell r="B3507" t="str">
            <v>Mietartikel</v>
          </cell>
          <cell r="C3507" t="str">
            <v>The Rock Porzellan V&amp;B</v>
          </cell>
          <cell r="D3507" t="str">
            <v>Teller The Rock white Ø27 cm</v>
          </cell>
          <cell r="F3507">
            <v>0.42</v>
          </cell>
          <cell r="G3507">
            <v>0.12</v>
          </cell>
          <cell r="H3507">
            <v>0</v>
          </cell>
          <cell r="I3507">
            <v>12.75</v>
          </cell>
          <cell r="J3507">
            <v>550</v>
          </cell>
          <cell r="K3507">
            <v>2.5000000000000001E-3</v>
          </cell>
          <cell r="M3507" t="str">
            <v>25</v>
          </cell>
          <cell r="N3507" t="str">
            <v>Bord The Rock white Ø27 cm</v>
          </cell>
          <cell r="P3507" t="str">
            <v>Assiette The Rock White Ø27 cm</v>
          </cell>
          <cell r="R3507" t="str">
            <v>Plate The Rock white Ø27 cm</v>
          </cell>
          <cell r="T3507">
            <v>1</v>
          </cell>
        </row>
        <row r="3508">
          <cell r="A3508">
            <v>6997</v>
          </cell>
          <cell r="B3508" t="str">
            <v>Mietartikel</v>
          </cell>
          <cell r="C3508" t="str">
            <v>The Rock Porzellan V&amp;B</v>
          </cell>
          <cell r="D3508" t="str">
            <v>Teller The Rock black Ø27 cm</v>
          </cell>
          <cell r="F3508">
            <v>0.42</v>
          </cell>
          <cell r="G3508">
            <v>0.12</v>
          </cell>
          <cell r="H3508">
            <v>0</v>
          </cell>
          <cell r="I3508">
            <v>12.75</v>
          </cell>
          <cell r="J3508">
            <v>600</v>
          </cell>
          <cell r="K3508">
            <v>2.5000000000000001E-3</v>
          </cell>
          <cell r="M3508" t="str">
            <v>25</v>
          </cell>
          <cell r="N3508" t="str">
            <v>Bord The Rock black Ø27 cm</v>
          </cell>
          <cell r="P3508" t="str">
            <v>Assiette The Rock black Ø27 cm</v>
          </cell>
          <cell r="R3508" t="str">
            <v>Plate The Rock black Ø27 cm</v>
          </cell>
          <cell r="T3508">
            <v>1</v>
          </cell>
        </row>
        <row r="3509">
          <cell r="A3509">
            <v>6998</v>
          </cell>
          <cell r="B3509" t="str">
            <v>Mietartikel</v>
          </cell>
          <cell r="C3509" t="str">
            <v>The Rock Porzellan V&amp;B</v>
          </cell>
          <cell r="D3509" t="str">
            <v>Teller quadratisch The Rock white 28*28 cm</v>
          </cell>
          <cell r="F3509">
            <v>0.5</v>
          </cell>
          <cell r="G3509">
            <v>0.15</v>
          </cell>
          <cell r="H3509">
            <v>0</v>
          </cell>
          <cell r="I3509">
            <v>16.5</v>
          </cell>
          <cell r="J3509">
            <v>875</v>
          </cell>
          <cell r="K3509">
            <v>3.0000000000000001E-3</v>
          </cell>
          <cell r="M3509" t="str">
            <v>20</v>
          </cell>
          <cell r="N3509" t="str">
            <v>Bord vierkant The Rock white 28*28 cm</v>
          </cell>
          <cell r="P3509" t="str">
            <v>Assiette plate carrée The Rock White 28*28 cm</v>
          </cell>
          <cell r="R3509" t="str">
            <v>Plate square The Rock white 28*28 cm</v>
          </cell>
          <cell r="T3509">
            <v>1.25</v>
          </cell>
        </row>
        <row r="3510">
          <cell r="A3510">
            <v>7006</v>
          </cell>
          <cell r="B3510" t="str">
            <v>Mietartikel</v>
          </cell>
          <cell r="C3510" t="str">
            <v>Bankettstühle &amp; Hussen</v>
          </cell>
          <cell r="D3510" t="str">
            <v>Stuhl Hawaii blau 2. Wahl mit Beschädigungen</v>
          </cell>
          <cell r="E3510" t="str">
            <v>- nur in Kombination mit Stuhlhusse zu gebrauchen</v>
          </cell>
          <cell r="F3510">
            <v>3.75</v>
          </cell>
          <cell r="G3510">
            <v>0</v>
          </cell>
          <cell r="H3510">
            <v>1.65</v>
          </cell>
          <cell r="I3510">
            <v>53.9</v>
          </cell>
          <cell r="J3510">
            <v>6050</v>
          </cell>
          <cell r="K3510">
            <v>5.7599999999999998E-2</v>
          </cell>
          <cell r="N3510" t="str">
            <v>Stoel Hawaii blauw 2e keus met beschadigingen</v>
          </cell>
          <cell r="O3510" t="str">
            <v>- alleen te gebruiken met stoelhoes</v>
          </cell>
          <cell r="P3510" t="str">
            <v>x</v>
          </cell>
          <cell r="R3510" t="str">
            <v>Chair Hawaii bleu 2. choice with demages</v>
          </cell>
          <cell r="S3510" t="str">
            <v>- use only with chair cover</v>
          </cell>
          <cell r="T3510">
            <v>0</v>
          </cell>
        </row>
        <row r="3511">
          <cell r="A3511">
            <v>7010</v>
          </cell>
          <cell r="B3511" t="str">
            <v>Verkaufsartikel</v>
          </cell>
          <cell r="C3511" t="str">
            <v>Verkauf Transportmittel</v>
          </cell>
          <cell r="D3511" t="str">
            <v>Transportwagen Barhocker San Remo (18) 118*77*H165 cm</v>
          </cell>
          <cell r="E3511" t="str">
            <v>105*47*H195 cm</v>
          </cell>
          <cell r="F3511">
            <v>0</v>
          </cell>
          <cell r="G3511">
            <v>0</v>
          </cell>
          <cell r="I3511">
            <v>572</v>
          </cell>
          <cell r="M3511" t="str">
            <v>1</v>
          </cell>
          <cell r="N3511" t="str">
            <v>Transportkar barkruk San Remo (18) 118*77*H165 cm</v>
          </cell>
          <cell r="P3511" t="str">
            <v>Chariot tabouret San Remo (18) 118*77*H165 cm</v>
          </cell>
          <cell r="R3511" t="str">
            <v>Trolley bar stool San Remo (18) 118*77*H165 cm</v>
          </cell>
          <cell r="T3511">
            <v>0</v>
          </cell>
        </row>
        <row r="3512">
          <cell r="A3512">
            <v>7012</v>
          </cell>
          <cell r="B3512" t="str">
            <v>Verkaufsartikel</v>
          </cell>
          <cell r="C3512" t="str">
            <v>Verkauf Transportmittel</v>
          </cell>
          <cell r="D3512" t="str">
            <v>Transportwagen Stuhl Spielberg (18) 105*60*H190 cm</v>
          </cell>
          <cell r="E3512" t="str">
            <v>105*47*H195 cm</v>
          </cell>
          <cell r="F3512">
            <v>0</v>
          </cell>
          <cell r="G3512">
            <v>0</v>
          </cell>
          <cell r="I3512">
            <v>583</v>
          </cell>
          <cell r="M3512" t="str">
            <v>1</v>
          </cell>
          <cell r="N3512" t="str">
            <v>Transportkar stoel Spielberg (18) 105*60*H190 cm</v>
          </cell>
          <cell r="P3512" t="str">
            <v>Chariot chaise Spielberg (18) 105*60*H190 cm</v>
          </cell>
          <cell r="R3512" t="str">
            <v>Trolley chair Spielberg (18) 105*60*H190 cm</v>
          </cell>
          <cell r="T3512">
            <v>0</v>
          </cell>
        </row>
        <row r="3513">
          <cell r="A3513">
            <v>7019</v>
          </cell>
          <cell r="B3513" t="str">
            <v>Verkaufsartikel</v>
          </cell>
          <cell r="C3513" t="str">
            <v>Verkauf Transportmittel</v>
          </cell>
          <cell r="D3513" t="str">
            <v>Transportwagen Stuhl Aruba (12) / Versaille (16)</v>
          </cell>
          <cell r="E3513" t="str">
            <v>120*74*H170 cm</v>
          </cell>
          <cell r="F3513">
            <v>0</v>
          </cell>
          <cell r="G3513">
            <v>0</v>
          </cell>
          <cell r="I3513">
            <v>401.5</v>
          </cell>
          <cell r="J3513">
            <v>35000</v>
          </cell>
          <cell r="M3513" t="str">
            <v>1</v>
          </cell>
          <cell r="N3513" t="str">
            <v>Transportkar stoel Aruba (12)/Versaille (16) 120*74*H170 cm</v>
          </cell>
          <cell r="P3513" t="str">
            <v>Chariot chaise Aruba (12)/Versaille (16) 120*74*H170 cm</v>
          </cell>
          <cell r="R3513" t="str">
            <v>Trolley chair Aruba (12)/Versaille (16) 120*74*H170 cm</v>
          </cell>
          <cell r="T3513">
            <v>0</v>
          </cell>
        </row>
        <row r="3514">
          <cell r="A3514">
            <v>7020</v>
          </cell>
          <cell r="B3514" t="str">
            <v>Verkaufsartikel</v>
          </cell>
          <cell r="C3514" t="str">
            <v>Verkauf Transportmittel</v>
          </cell>
          <cell r="D3514" t="str">
            <v>Transportwagen Tischgestell Orbit (6) 120*81*H160 cm</v>
          </cell>
          <cell r="F3514">
            <v>0</v>
          </cell>
          <cell r="G3514">
            <v>0</v>
          </cell>
          <cell r="I3514">
            <v>522.5</v>
          </cell>
          <cell r="M3514" t="str">
            <v>1</v>
          </cell>
          <cell r="N3514" t="str">
            <v>Transportkar tafelonderstel Orbit Ø 60 cm (6) 120*81*H160 cm</v>
          </cell>
          <cell r="T3514">
            <v>0</v>
          </cell>
        </row>
        <row r="3515">
          <cell r="A3515">
            <v>7021</v>
          </cell>
          <cell r="B3515" t="str">
            <v>Verkaufsartikel</v>
          </cell>
          <cell r="C3515" t="str">
            <v>Verkauf Transportmittel</v>
          </cell>
          <cell r="D3515" t="str">
            <v>Transportwagen Tischgestell Orbit (8) 120*81*H205 cm</v>
          </cell>
          <cell r="F3515">
            <v>0</v>
          </cell>
          <cell r="G3515">
            <v>0</v>
          </cell>
          <cell r="I3515">
            <v>561</v>
          </cell>
          <cell r="M3515" t="str">
            <v>1</v>
          </cell>
          <cell r="N3515" t="str">
            <v>Transportkar tafelonderstel Orbit Ø 60 cm (8) 120*81*H205 cm</v>
          </cell>
          <cell r="T3515">
            <v>0</v>
          </cell>
        </row>
        <row r="3516">
          <cell r="A3516">
            <v>7023</v>
          </cell>
          <cell r="B3516" t="str">
            <v>Verkaufsartikel</v>
          </cell>
          <cell r="C3516" t="str">
            <v>Verkauf Transportmittel</v>
          </cell>
          <cell r="D3516" t="str">
            <v>Transportwagen Brückentischplatte 180*70cm (20) 182*73*H190</v>
          </cell>
          <cell r="F3516">
            <v>0</v>
          </cell>
          <cell r="G3516">
            <v>0</v>
          </cell>
          <cell r="I3516">
            <v>467.5</v>
          </cell>
          <cell r="M3516" t="str">
            <v>1</v>
          </cell>
          <cell r="T3516">
            <v>0</v>
          </cell>
        </row>
        <row r="3517">
          <cell r="A3517">
            <v>7025</v>
          </cell>
          <cell r="B3517" t="str">
            <v>Verkaufsartikel</v>
          </cell>
          <cell r="C3517" t="str">
            <v>Verkauf Transportmittel</v>
          </cell>
          <cell r="D3517" t="str">
            <v>Transportwagen Lounge-Möbel 122*48*H170 cm schmal</v>
          </cell>
          <cell r="F3517">
            <v>0</v>
          </cell>
          <cell r="G3517">
            <v>0</v>
          </cell>
          <cell r="I3517">
            <v>489.5</v>
          </cell>
          <cell r="M3517" t="str">
            <v>1</v>
          </cell>
          <cell r="N3517" t="str">
            <v>Transportkar lounge-meubelen 122*48*H170 cm smal</v>
          </cell>
          <cell r="P3517" t="str">
            <v>Chariot étroit pour meubles lounge 122*48*H170 cm</v>
          </cell>
          <cell r="R3517" t="str">
            <v>Trolley lounge-furniture 122*48*H170 cm small</v>
          </cell>
          <cell r="T3517">
            <v>0</v>
          </cell>
        </row>
        <row r="3518">
          <cell r="A3518">
            <v>7026</v>
          </cell>
          <cell r="B3518" t="str">
            <v>Verkaufsartikel</v>
          </cell>
          <cell r="C3518" t="str">
            <v>Verkauf Transportmittel</v>
          </cell>
          <cell r="D3518" t="str">
            <v>Transportwagen Tisch 120*80(35)/180*80cm(20)</v>
          </cell>
          <cell r="E3518" t="str">
            <v>120*81*H195 cm</v>
          </cell>
          <cell r="F3518">
            <v>0</v>
          </cell>
          <cell r="G3518">
            <v>0</v>
          </cell>
          <cell r="I3518">
            <v>434.5</v>
          </cell>
          <cell r="J3518">
            <v>55000</v>
          </cell>
          <cell r="M3518" t="str">
            <v>1</v>
          </cell>
          <cell r="N3518" t="str">
            <v>Transportkar tafel 120*80(35)/180*80cm(20) 120*81*H195 cm</v>
          </cell>
          <cell r="P3518" t="str">
            <v>Chariot table 120*80(35)/180*80 cm(20) 120*81*H195 cm</v>
          </cell>
          <cell r="R3518" t="str">
            <v>Trolley table 120*80(35)/180*80cm(20) 120*81*H195 cm</v>
          </cell>
          <cell r="T3518">
            <v>0</v>
          </cell>
        </row>
        <row r="3519">
          <cell r="A3519">
            <v>7032</v>
          </cell>
          <cell r="B3519" t="str">
            <v>Verkaufsartikel</v>
          </cell>
          <cell r="C3519" t="str">
            <v>Verkauf Transportmittel</v>
          </cell>
          <cell r="D3519" t="str">
            <v>Transportwagen Stehtischgestell Porto (16) 105*80*H215 cm</v>
          </cell>
          <cell r="E3519" t="str">
            <v>105*47*H195 cm</v>
          </cell>
          <cell r="F3519">
            <v>0</v>
          </cell>
          <cell r="G3519">
            <v>0</v>
          </cell>
          <cell r="I3519">
            <v>489.5</v>
          </cell>
          <cell r="M3519" t="str">
            <v>1</v>
          </cell>
          <cell r="N3519" t="str">
            <v>Transportkar statafelonderstel Porto (16) 105*80*H215 cm</v>
          </cell>
          <cell r="P3519" t="str">
            <v>Chariot châssis table haute Porto (16) 105*80*H215 cm</v>
          </cell>
          <cell r="R3519" t="str">
            <v>Trolley bar table Porto (16) 105*80*H215 cm</v>
          </cell>
          <cell r="T3519">
            <v>0</v>
          </cell>
        </row>
        <row r="3520">
          <cell r="A3520">
            <v>7041</v>
          </cell>
          <cell r="B3520" t="str">
            <v>Verkaufsartikel</v>
          </cell>
          <cell r="C3520" t="str">
            <v>Verkauf Transportmittel</v>
          </cell>
          <cell r="D3520" t="str">
            <v>Transportwagen (Leucht-)Tischplatte 91*91*H195 cm</v>
          </cell>
          <cell r="F3520">
            <v>0</v>
          </cell>
          <cell r="G3520">
            <v>0</v>
          </cell>
          <cell r="I3520">
            <v>500.5</v>
          </cell>
          <cell r="J3520">
            <v>50000</v>
          </cell>
          <cell r="M3520" t="str">
            <v>1</v>
          </cell>
          <cell r="N3520" t="str">
            <v>Transportkar tafelblad (met verlichting) 91*91*H195 cm</v>
          </cell>
          <cell r="P3520" t="str">
            <v>Chariot pour plaques de table (lumineuses) 91*91*H195 cm</v>
          </cell>
          <cell r="R3520" t="str">
            <v>Trolley (underlit) tabletop wooden colour 91*91*H195 cm</v>
          </cell>
          <cell r="T3520">
            <v>0</v>
          </cell>
        </row>
        <row r="3521">
          <cell r="A3521">
            <v>7042</v>
          </cell>
          <cell r="B3521" t="str">
            <v>Verkaufsartikel</v>
          </cell>
          <cell r="C3521" t="str">
            <v>Verkauf Transportmittel</v>
          </cell>
          <cell r="D3521" t="str">
            <v>Transportwagen (Leucht-)Tischplatte 182*91*H195 cm</v>
          </cell>
          <cell r="F3521">
            <v>0</v>
          </cell>
          <cell r="G3521">
            <v>0</v>
          </cell>
          <cell r="I3521">
            <v>522.5</v>
          </cell>
          <cell r="J3521">
            <v>60000</v>
          </cell>
          <cell r="M3521" t="str">
            <v>1</v>
          </cell>
          <cell r="N3521" t="str">
            <v>Transportkar tafelblad (met verlichting) 182*91*H195 cm</v>
          </cell>
          <cell r="P3521" t="str">
            <v>Chariot pour plaques de table (lumineuses) 182*91*H195 cm</v>
          </cell>
          <cell r="R3521" t="str">
            <v>Trolley (underlit) tabletop wooden colour 182*91*H195 cm</v>
          </cell>
          <cell r="T3521">
            <v>0</v>
          </cell>
        </row>
        <row r="3522">
          <cell r="A3522">
            <v>7049</v>
          </cell>
          <cell r="B3522" t="str">
            <v>Verkaufsartikel</v>
          </cell>
          <cell r="C3522" t="str">
            <v>Verkauf Transportmittel</v>
          </cell>
          <cell r="D3522" t="str">
            <v>Transportwagen Stuhl Modena(40)/Barhocker Le Mans(30)</v>
          </cell>
          <cell r="E3522" t="str">
            <v>105*81*H30 cm</v>
          </cell>
          <cell r="F3522">
            <v>0</v>
          </cell>
          <cell r="G3522">
            <v>0</v>
          </cell>
          <cell r="I3522">
            <v>396</v>
          </cell>
          <cell r="M3522" t="str">
            <v>1</v>
          </cell>
          <cell r="N3522" t="str">
            <v>Transportkar stoel Modena (40)/barkruk Le Mans (30) 105*81*H</v>
          </cell>
          <cell r="T3522">
            <v>0</v>
          </cell>
        </row>
        <row r="3523">
          <cell r="A3523">
            <v>7052</v>
          </cell>
          <cell r="B3523" t="str">
            <v>Verkaufsartikel</v>
          </cell>
          <cell r="C3523" t="str">
            <v>Verkauf Transportmittel</v>
          </cell>
          <cell r="D3523" t="str">
            <v>Transportwagen Stuhl Berlin (15) 90*46*H34 cm</v>
          </cell>
          <cell r="F3523">
            <v>0</v>
          </cell>
          <cell r="G3523">
            <v>0</v>
          </cell>
          <cell r="I3523">
            <v>352</v>
          </cell>
          <cell r="M3523" t="str">
            <v>1</v>
          </cell>
          <cell r="N3523" t="str">
            <v>Transportkar stoel Berlin (15) 90*46*H34 cm</v>
          </cell>
          <cell r="T3523">
            <v>0</v>
          </cell>
        </row>
        <row r="3524">
          <cell r="A3524">
            <v>7060</v>
          </cell>
          <cell r="B3524" t="str">
            <v>Verkaufsartikel</v>
          </cell>
          <cell r="C3524" t="str">
            <v>Verkauf Transportmittel</v>
          </cell>
          <cell r="D3524" t="str">
            <v>Transportwagen Thekenklappgestell (6) 202*81*H120 cm</v>
          </cell>
          <cell r="F3524">
            <v>0</v>
          </cell>
          <cell r="G3524">
            <v>0</v>
          </cell>
          <cell r="I3524">
            <v>632.5</v>
          </cell>
          <cell r="J3524">
            <v>65000</v>
          </cell>
          <cell r="M3524" t="str">
            <v>1</v>
          </cell>
          <cell r="N3524" t="str">
            <v>Transportkar mobiel klapbuffet (6) 202*81*H120 cm</v>
          </cell>
          <cell r="P3524" t="str">
            <v>Chariot pour comptoir mobile pliable (6) 202*81*H120 cm</v>
          </cell>
          <cell r="R3524" t="str">
            <v>Trolley mobile folding buffet 202*81*H120 cm</v>
          </cell>
          <cell r="T3524">
            <v>0</v>
          </cell>
        </row>
        <row r="3525">
          <cell r="A3525">
            <v>7063</v>
          </cell>
          <cell r="B3525" t="str">
            <v>Verkaufsartikel</v>
          </cell>
          <cell r="C3525" t="str">
            <v>Verkauf Transportmittel</v>
          </cell>
          <cell r="D3525" t="str">
            <v>Transportwagen Tischplatten (15) 81*61*H105 cm</v>
          </cell>
          <cell r="F3525">
            <v>0</v>
          </cell>
          <cell r="G3525">
            <v>0</v>
          </cell>
          <cell r="I3525">
            <v>319</v>
          </cell>
          <cell r="J3525">
            <v>38000</v>
          </cell>
          <cell r="M3525" t="str">
            <v>1</v>
          </cell>
          <cell r="N3525" t="str">
            <v>Transportkar tafelbladen (15) 81*61*H105 cm</v>
          </cell>
          <cell r="P3525" t="str">
            <v>Chariot plaques de tables (15) 81*61*H105 cm</v>
          </cell>
          <cell r="R3525" t="str">
            <v>Trolley tabletops (15) 81*61*H105 cm</v>
          </cell>
          <cell r="T3525">
            <v>0</v>
          </cell>
        </row>
        <row r="3526">
          <cell r="A3526">
            <v>7065</v>
          </cell>
          <cell r="B3526" t="str">
            <v>Verkaufsartikel</v>
          </cell>
          <cell r="C3526" t="str">
            <v>Verkauf Transportmittel</v>
          </cell>
          <cell r="D3526" t="str">
            <v>Transportwagen Tischplatten 80*80 (20) 84*78*H115 cm</v>
          </cell>
          <cell r="F3526">
            <v>0</v>
          </cell>
          <cell r="G3526">
            <v>0</v>
          </cell>
          <cell r="I3526">
            <v>319</v>
          </cell>
          <cell r="M3526" t="str">
            <v>1</v>
          </cell>
          <cell r="N3526" t="str">
            <v>Transportkar tafelbladen 80*80 (20) 84*78*H115 cm</v>
          </cell>
          <cell r="P3526" t="str">
            <v>Chariot plaques de tables 80*80 (20) 84*78*H115 cm</v>
          </cell>
          <cell r="R3526" t="str">
            <v>Trolley tabletops 80*80 (20) 84*78*H115 cm</v>
          </cell>
          <cell r="T3526">
            <v>0</v>
          </cell>
        </row>
        <row r="3527">
          <cell r="A3527">
            <v>7070</v>
          </cell>
          <cell r="B3527" t="str">
            <v>Verkaufsartikel</v>
          </cell>
          <cell r="C3527" t="str">
            <v>Verkauf Transportmittel</v>
          </cell>
          <cell r="D3527" t="str">
            <v>Transportwagen Marktstand/Podest 201*101*H15 cm</v>
          </cell>
          <cell r="F3527">
            <v>0</v>
          </cell>
          <cell r="G3527">
            <v>0</v>
          </cell>
          <cell r="I3527">
            <v>495</v>
          </cell>
          <cell r="M3527" t="str">
            <v>1</v>
          </cell>
          <cell r="N3527" t="str">
            <v>Transportkar buffetkraam/podiumelement 201*101*H15 cm</v>
          </cell>
          <cell r="P3527" t="str">
            <v>Chariot pour etal de marché/elément podium 201*101*H15 cm</v>
          </cell>
          <cell r="R3527" t="str">
            <v>Trolley market stall/podium element 201*101*H15 cm</v>
          </cell>
          <cell r="T3527">
            <v>0</v>
          </cell>
        </row>
        <row r="3528">
          <cell r="A3528">
            <v>7071</v>
          </cell>
          <cell r="B3528" t="str">
            <v>Verkaufsartikel</v>
          </cell>
          <cell r="C3528" t="str">
            <v>Verkauf Transportmittel</v>
          </cell>
          <cell r="D3528" t="str">
            <v>Transportwagen Barhocker LEM (15) 120*80*H200 cm</v>
          </cell>
          <cell r="F3528">
            <v>0</v>
          </cell>
          <cell r="G3528">
            <v>0</v>
          </cell>
          <cell r="H3528">
            <v>0</v>
          </cell>
          <cell r="I3528">
            <v>632.5</v>
          </cell>
          <cell r="M3528" t="str">
            <v>1</v>
          </cell>
          <cell r="N3528" t="str">
            <v>Transportkar barkruk LEM (15) 120*80*H200 cm</v>
          </cell>
          <cell r="T3528">
            <v>0</v>
          </cell>
        </row>
        <row r="3529">
          <cell r="A3529">
            <v>7073</v>
          </cell>
          <cell r="B3529" t="str">
            <v>Verkaufsartikel</v>
          </cell>
          <cell r="C3529" t="str">
            <v>Verkauf Transportmittel</v>
          </cell>
          <cell r="D3529" t="str">
            <v>Transportwagen Barhocker Monza (45) 120*60*H30 cm</v>
          </cell>
          <cell r="F3529">
            <v>0</v>
          </cell>
          <cell r="G3529">
            <v>0</v>
          </cell>
          <cell r="I3529">
            <v>396</v>
          </cell>
          <cell r="M3529" t="str">
            <v>1</v>
          </cell>
          <cell r="N3529" t="str">
            <v>Transportkar barkruk Monza (45) 120*60*H30 cm</v>
          </cell>
          <cell r="T3529">
            <v>0</v>
          </cell>
        </row>
        <row r="3530">
          <cell r="A3530">
            <v>7074</v>
          </cell>
          <cell r="B3530" t="str">
            <v>Verkaufsartikel</v>
          </cell>
          <cell r="C3530" t="str">
            <v>Verkauf Transportmittel</v>
          </cell>
          <cell r="D3530" t="str">
            <v>Transportwagen für Spülmaschine Octalux 60*60*H50 cm</v>
          </cell>
          <cell r="F3530">
            <v>0</v>
          </cell>
          <cell r="G3530">
            <v>0</v>
          </cell>
          <cell r="I3530">
            <v>302.5</v>
          </cell>
          <cell r="M3530" t="str">
            <v>1</v>
          </cell>
          <cell r="T3530">
            <v>0</v>
          </cell>
        </row>
        <row r="3531">
          <cell r="A3531">
            <v>7076</v>
          </cell>
          <cell r="B3531" t="str">
            <v>Verkaufsartikel</v>
          </cell>
          <cell r="C3531" t="str">
            <v>Verkauf Transportmittel</v>
          </cell>
          <cell r="D3531" t="str">
            <v>Transportwagen schmal Tischgestell Patmos V2A (8)</v>
          </cell>
          <cell r="E3531" t="str">
            <v>57*80*H170 cm</v>
          </cell>
          <cell r="F3531">
            <v>0</v>
          </cell>
          <cell r="G3531">
            <v>0</v>
          </cell>
          <cell r="I3531">
            <v>605</v>
          </cell>
          <cell r="M3531" t="str">
            <v>1</v>
          </cell>
          <cell r="N3531" t="str">
            <v>Transportkar tafelonderstel V2A (8) 57*80*H170 cm</v>
          </cell>
          <cell r="T3531">
            <v>0</v>
          </cell>
        </row>
        <row r="3532">
          <cell r="A3532">
            <v>7081</v>
          </cell>
          <cell r="B3532" t="str">
            <v>Verkaufsartikel</v>
          </cell>
          <cell r="C3532" t="str">
            <v>Verkauf Transportmittel</v>
          </cell>
          <cell r="D3532" t="str">
            <v>Transportwagen Barhocker Bonello (20) 106*52*H33 cm</v>
          </cell>
          <cell r="F3532">
            <v>0</v>
          </cell>
          <cell r="G3532">
            <v>0</v>
          </cell>
          <cell r="I3532">
            <v>374</v>
          </cell>
          <cell r="J3532">
            <v>30000</v>
          </cell>
          <cell r="M3532" t="str">
            <v>1</v>
          </cell>
          <cell r="N3532" t="str">
            <v>Transportkar barkruk Bonello (20) 106*52*H30 cm</v>
          </cell>
          <cell r="P3532" t="str">
            <v>Chariot tabouret Bonello (20) 106*52*H30 cm</v>
          </cell>
          <cell r="R3532" t="str">
            <v>Trolley bar stool Bonello (20) 106*52*H30 cm</v>
          </cell>
          <cell r="T3532">
            <v>0</v>
          </cell>
        </row>
        <row r="3533">
          <cell r="A3533">
            <v>7082</v>
          </cell>
          <cell r="B3533" t="str">
            <v>Verkaufsartikel</v>
          </cell>
          <cell r="C3533" t="str">
            <v>Verkauf Transportmittel</v>
          </cell>
          <cell r="D3533" t="str">
            <v>Transportwagen Barhocker Kopenhagen (12) 104*50*H30 cm</v>
          </cell>
          <cell r="F3533">
            <v>0</v>
          </cell>
          <cell r="G3533">
            <v>0</v>
          </cell>
          <cell r="I3533">
            <v>363</v>
          </cell>
          <cell r="M3533" t="str">
            <v>1</v>
          </cell>
          <cell r="N3533" t="str">
            <v>Transportkar barkruk Kopenhagen (12) 104*50*H30 cm</v>
          </cell>
          <cell r="T3533">
            <v>0</v>
          </cell>
        </row>
        <row r="3534">
          <cell r="A3534">
            <v>7083</v>
          </cell>
          <cell r="B3534" t="str">
            <v>Verkaufsartikel</v>
          </cell>
          <cell r="C3534" t="str">
            <v>Verkauf Transportmittel</v>
          </cell>
          <cell r="D3534" t="str">
            <v>Transportwagen Tisch Algarve "180" (7) 175*81*H190 cm</v>
          </cell>
          <cell r="F3534">
            <v>0</v>
          </cell>
          <cell r="G3534">
            <v>0</v>
          </cell>
          <cell r="I3534">
            <v>907.5</v>
          </cell>
          <cell r="J3534">
            <v>0</v>
          </cell>
          <cell r="K3534">
            <v>0</v>
          </cell>
          <cell r="M3534" t="str">
            <v>1</v>
          </cell>
          <cell r="T3534">
            <v>0</v>
          </cell>
        </row>
        <row r="3535">
          <cell r="A3535">
            <v>7084</v>
          </cell>
          <cell r="B3535" t="str">
            <v>Verkaufsartikel</v>
          </cell>
          <cell r="C3535" t="str">
            <v>Verkauf Transportmittel</v>
          </cell>
          <cell r="D3535" t="str">
            <v>Transportwagen Tisch Algarve "240" (12) 235*81*H190 cm</v>
          </cell>
          <cell r="F3535">
            <v>0</v>
          </cell>
          <cell r="G3535">
            <v>0</v>
          </cell>
          <cell r="I3535">
            <v>1045</v>
          </cell>
          <cell r="J3535">
            <v>0</v>
          </cell>
          <cell r="K3535">
            <v>0</v>
          </cell>
          <cell r="M3535" t="str">
            <v>1</v>
          </cell>
          <cell r="T3535">
            <v>0</v>
          </cell>
        </row>
        <row r="3536">
          <cell r="A3536">
            <v>7085</v>
          </cell>
          <cell r="B3536" t="str">
            <v>Verkaufsartikel</v>
          </cell>
          <cell r="C3536" t="str">
            <v>Verkauf Transportmittel</v>
          </cell>
          <cell r="D3536" t="str">
            <v>Transportwagen Stuhl Nancy (20) 116*53*H40 cm</v>
          </cell>
          <cell r="F3536">
            <v>0</v>
          </cell>
          <cell r="G3536">
            <v>0</v>
          </cell>
          <cell r="H3536">
            <v>0</v>
          </cell>
          <cell r="I3536">
            <v>374</v>
          </cell>
          <cell r="M3536" t="str">
            <v>1</v>
          </cell>
          <cell r="N3536" t="str">
            <v>Transportkar stoel Nancy (20) 110*53*H40 cm</v>
          </cell>
          <cell r="T3536">
            <v>0</v>
          </cell>
        </row>
        <row r="3537">
          <cell r="A3537">
            <v>7087</v>
          </cell>
          <cell r="B3537" t="str">
            <v>Verkaufsartikel</v>
          </cell>
          <cell r="C3537" t="str">
            <v>Verkauf Transportmittel</v>
          </cell>
          <cell r="D3537" t="str">
            <v>Transportwagen Tischplatte Ibiza/Bahama 160*80 cm (17)</v>
          </cell>
          <cell r="E3537" t="str">
            <v>121*85*H179 cm</v>
          </cell>
          <cell r="F3537">
            <v>0</v>
          </cell>
          <cell r="G3537">
            <v>0</v>
          </cell>
          <cell r="I3537">
            <v>599.5</v>
          </cell>
          <cell r="J3537">
            <v>55000</v>
          </cell>
          <cell r="M3537" t="str">
            <v>1</v>
          </cell>
          <cell r="N3537" t="str">
            <v>Transportkar tafelblad Ibiza/Bahama 160*80 cm (17) 121*85*H1</v>
          </cell>
          <cell r="T3537">
            <v>0</v>
          </cell>
        </row>
        <row r="3538">
          <cell r="A3538">
            <v>7088</v>
          </cell>
          <cell r="B3538" t="str">
            <v>Verkaufsartikel</v>
          </cell>
          <cell r="C3538" t="str">
            <v>Verkauf Transportmittel</v>
          </cell>
          <cell r="D3538" t="str">
            <v>Transportwagen Stuhl Tonio (30) 104*86*H35 cm</v>
          </cell>
          <cell r="F3538">
            <v>0</v>
          </cell>
          <cell r="G3538">
            <v>0</v>
          </cell>
          <cell r="I3538">
            <v>522.5</v>
          </cell>
          <cell r="J3538">
            <v>30</v>
          </cell>
          <cell r="K3538">
            <v>0</v>
          </cell>
          <cell r="M3538" t="str">
            <v>1</v>
          </cell>
          <cell r="T3538">
            <v>0</v>
          </cell>
        </row>
        <row r="3539">
          <cell r="A3539">
            <v>7089</v>
          </cell>
          <cell r="B3539" t="str">
            <v>Verkaufsartikel</v>
          </cell>
          <cell r="C3539" t="str">
            <v>Verkauf Transportmittel</v>
          </cell>
          <cell r="D3539" t="str">
            <v>Transportwagen Barhocker Tonio (30) 104*90*H35 cm</v>
          </cell>
          <cell r="F3539">
            <v>0</v>
          </cell>
          <cell r="G3539">
            <v>0</v>
          </cell>
          <cell r="I3539">
            <v>544.5</v>
          </cell>
          <cell r="J3539">
            <v>0</v>
          </cell>
          <cell r="K3539">
            <v>0</v>
          </cell>
          <cell r="T3539">
            <v>0</v>
          </cell>
        </row>
        <row r="3540">
          <cell r="A3540">
            <v>7091</v>
          </cell>
          <cell r="B3540" t="str">
            <v>Verkaufsartikel</v>
          </cell>
          <cell r="C3540" t="str">
            <v>Verkauf Transportmittel</v>
          </cell>
          <cell r="D3540" t="str">
            <v>Transportwagen Stuhl Jo (15) 105*53.5*H35 cm</v>
          </cell>
          <cell r="F3540">
            <v>0</v>
          </cell>
          <cell r="G3540">
            <v>0</v>
          </cell>
          <cell r="I3540">
            <v>346.5</v>
          </cell>
          <cell r="M3540" t="str">
            <v>1</v>
          </cell>
          <cell r="N3540" t="str">
            <v>Transportkar stoel Jo (15) 105*53.5*H35 cm</v>
          </cell>
          <cell r="T3540">
            <v>0</v>
          </cell>
        </row>
        <row r="3541">
          <cell r="A3541">
            <v>7093</v>
          </cell>
          <cell r="B3541" t="str">
            <v>Verkaufsartikel</v>
          </cell>
          <cell r="C3541" t="str">
            <v>Verkauf Transportmittel</v>
          </cell>
          <cell r="D3541" t="str">
            <v>Transportwagen Tischplatte Ibiza/Bahama Ø 160 cm (12)</v>
          </cell>
          <cell r="E3541" t="str">
            <v>170*81*H105 cm</v>
          </cell>
          <cell r="F3541">
            <v>0</v>
          </cell>
          <cell r="G3541">
            <v>0</v>
          </cell>
          <cell r="I3541">
            <v>621.5</v>
          </cell>
          <cell r="M3541" t="str">
            <v>1</v>
          </cell>
          <cell r="N3541" t="str">
            <v>Transportkar tafelblad Ibiza/Bahama Ø 160 cm 170*81*H105 cm</v>
          </cell>
          <cell r="T3541">
            <v>0</v>
          </cell>
        </row>
        <row r="3542">
          <cell r="A3542">
            <v>7096</v>
          </cell>
          <cell r="B3542" t="str">
            <v>Verkaufsartikel</v>
          </cell>
          <cell r="C3542" t="str">
            <v>Verkauf Transportmittel</v>
          </cell>
          <cell r="D3542" t="str">
            <v>Transportwagen Tischplatte Provence/Toscane (8) 241*80*H160</v>
          </cell>
          <cell r="F3542">
            <v>0</v>
          </cell>
          <cell r="G3542">
            <v>0</v>
          </cell>
          <cell r="I3542">
            <v>770</v>
          </cell>
          <cell r="M3542" t="str">
            <v>1</v>
          </cell>
          <cell r="N3542" t="str">
            <v>Transportkar tafelblad Provence/Toscane (8) 241*80*H160 cm</v>
          </cell>
          <cell r="T3542">
            <v>0</v>
          </cell>
        </row>
        <row r="3543">
          <cell r="A3543">
            <v>7100</v>
          </cell>
          <cell r="B3543" t="str">
            <v>Verkaufsartikel</v>
          </cell>
          <cell r="C3543" t="str">
            <v>Verkauf Transportmittel</v>
          </cell>
          <cell r="D3543" t="str">
            <v>Transportwagen Stehtisch München mit Edelstahl</v>
          </cell>
          <cell r="E3543" t="str">
            <v>Klappgestell (16) 120*81*H160 cm</v>
          </cell>
          <cell r="F3543">
            <v>0</v>
          </cell>
          <cell r="G3543">
            <v>0</v>
          </cell>
          <cell r="I3543">
            <v>434.5</v>
          </cell>
          <cell r="J3543">
            <v>48000</v>
          </cell>
          <cell r="M3543" t="str">
            <v>1</v>
          </cell>
          <cell r="N3543" t="str">
            <v>Transportkar statafel München met alu-kleur klaponderstel (1</v>
          </cell>
          <cell r="O3543" t="str">
            <v>120*81*H160cm</v>
          </cell>
          <cell r="P3543" t="str">
            <v>Chariot table hautes München pliable en acier inoxydable (16</v>
          </cell>
          <cell r="Q3543" t="str">
            <v>120*81*H160 cm</v>
          </cell>
          <cell r="R3543" t="str">
            <v>Trolley bar table München with steel folding frame (16)</v>
          </cell>
          <cell r="S3543" t="str">
            <v>120*81*H160</v>
          </cell>
          <cell r="T3543">
            <v>0</v>
          </cell>
        </row>
        <row r="3544">
          <cell r="A3544">
            <v>7101</v>
          </cell>
          <cell r="B3544" t="str">
            <v>Verkaufsartikel</v>
          </cell>
          <cell r="C3544" t="str">
            <v>Verkauf Transportmittel</v>
          </cell>
          <cell r="D3544" t="str">
            <v>Transportwagen Stuhl Miami(38) / Milano(14) / Rio(12) einzel</v>
          </cell>
          <cell r="E3544" t="str">
            <v>115*46*H24 cm</v>
          </cell>
          <cell r="F3544">
            <v>0</v>
          </cell>
          <cell r="G3544">
            <v>0</v>
          </cell>
          <cell r="I3544">
            <v>308</v>
          </cell>
          <cell r="J3544">
            <v>51000</v>
          </cell>
          <cell r="M3544" t="str">
            <v>1</v>
          </cell>
          <cell r="N3544" t="str">
            <v>Transportkar stoel Miami(38) / Milano(14) / Rio(12) enkel</v>
          </cell>
          <cell r="O3544" t="str">
            <v>115*46*H24 cm</v>
          </cell>
          <cell r="P3544" t="str">
            <v>Chariot chaise Miami(38) / Milano(14) / Rio(12) simple</v>
          </cell>
          <cell r="Q3544" t="str">
            <v>115*46*H24 cm</v>
          </cell>
          <cell r="R3544" t="str">
            <v>Trolley chair Miami(38) / Milano(14) / Rio(12) each</v>
          </cell>
          <cell r="S3544" t="str">
            <v>115*46*H24 cm</v>
          </cell>
          <cell r="T3544">
            <v>0</v>
          </cell>
        </row>
        <row r="3545">
          <cell r="A3545">
            <v>7103</v>
          </cell>
          <cell r="B3545" t="str">
            <v>Verkaufsartikel</v>
          </cell>
          <cell r="C3545" t="str">
            <v>Verkauf Transportmittel</v>
          </cell>
          <cell r="D3545" t="str">
            <v>Transportwagen Stuhl Madrid (30) / Maastricht (12) /</v>
          </cell>
          <cell r="E3545" t="str">
            <v>/Safari+Java (12) / Alanya (28) 115*72*H170 cm</v>
          </cell>
          <cell r="F3545">
            <v>0</v>
          </cell>
          <cell r="G3545">
            <v>0</v>
          </cell>
          <cell r="I3545">
            <v>330</v>
          </cell>
          <cell r="J3545">
            <v>41000</v>
          </cell>
          <cell r="M3545" t="str">
            <v>1</v>
          </cell>
          <cell r="N3545" t="str">
            <v>Transportkar stoel Madrid (30) / Maastricht (12) / Safari+Ja</v>
          </cell>
          <cell r="O3545" t="str">
            <v>Alanya (28) 115*72*H170 cm</v>
          </cell>
          <cell r="P3545" t="str">
            <v>Chariot chaise Madrid (30) / Maastricht (12) / Safari + Java</v>
          </cell>
          <cell r="Q3545" t="str">
            <v>Alanya (28) 115*72*H170 cm</v>
          </cell>
          <cell r="R3545" t="str">
            <v>Trolley chair Madrid (30) / Maastricht (12) / Safari+Java (1</v>
          </cell>
          <cell r="S3545" t="str">
            <v>Alanya (28) 115*72*H170 cm</v>
          </cell>
          <cell r="T3545">
            <v>0</v>
          </cell>
        </row>
        <row r="3546">
          <cell r="A3546">
            <v>7104</v>
          </cell>
          <cell r="B3546" t="str">
            <v>Verkaufsartikel</v>
          </cell>
          <cell r="C3546" t="str">
            <v>Verkauf Transportmittel</v>
          </cell>
          <cell r="D3546" t="str">
            <v>Transportwagen Stehtischgestell Prag Alu-Guß (8)</v>
          </cell>
          <cell r="E3546" t="str">
            <v>105*80*H192 cm</v>
          </cell>
          <cell r="F3546">
            <v>0</v>
          </cell>
          <cell r="G3546">
            <v>0</v>
          </cell>
          <cell r="I3546">
            <v>572</v>
          </cell>
          <cell r="J3546">
            <v>50000</v>
          </cell>
          <cell r="M3546" t="str">
            <v>1</v>
          </cell>
          <cell r="N3546" t="str">
            <v>Transportkar statafelonderstel Prag gietaluminium (8) 105*80</v>
          </cell>
          <cell r="O3546" t="str">
            <v>niet afgebeeld</v>
          </cell>
          <cell r="P3546" t="str">
            <v>Chariot châssis table haute Prag en fonte d'aluminium (8) 10</v>
          </cell>
          <cell r="Q3546" t="str">
            <v>pas reproduit</v>
          </cell>
          <cell r="R3546" t="str">
            <v>Trolley bar table Prag frame aluminium cast-iron (8) 105*80*</v>
          </cell>
          <cell r="S3546" t="str">
            <v>not shown</v>
          </cell>
          <cell r="T3546">
            <v>0</v>
          </cell>
        </row>
        <row r="3547">
          <cell r="A3547">
            <v>7105</v>
          </cell>
          <cell r="B3547" t="str">
            <v>Verkaufsartikel</v>
          </cell>
          <cell r="C3547" t="str">
            <v>Verkauf Transportmittel</v>
          </cell>
          <cell r="D3547" t="str">
            <v>Transportwagen Polsterstuhl (24) einzeln 120*48*H30 cm</v>
          </cell>
          <cell r="F3547">
            <v>0</v>
          </cell>
          <cell r="G3547">
            <v>0</v>
          </cell>
          <cell r="I3547">
            <v>264</v>
          </cell>
          <cell r="J3547">
            <v>30000</v>
          </cell>
          <cell r="M3547" t="str">
            <v>1</v>
          </cell>
          <cell r="N3547" t="str">
            <v>Transportkar gestoffeerde stoel (24) enkel 120*48*H30 cm</v>
          </cell>
          <cell r="P3547" t="str">
            <v>Chariot chaise en velours (24) simple 120*48*H30 cm</v>
          </cell>
          <cell r="R3547" t="str">
            <v>Trolley luxurious chair (24) each 120*48*H30 cm</v>
          </cell>
          <cell r="T3547">
            <v>0</v>
          </cell>
        </row>
        <row r="3548">
          <cell r="A3548">
            <v>7106</v>
          </cell>
          <cell r="B3548" t="str">
            <v>Verkaufsartikel</v>
          </cell>
          <cell r="C3548" t="str">
            <v>Verkauf Transportmittel</v>
          </cell>
          <cell r="D3548" t="str">
            <v>Transportwagen Barhocker Monaco verchromt (14) einzeln</v>
          </cell>
          <cell r="E3548" t="str">
            <v>115*48*H33 cm</v>
          </cell>
          <cell r="F3548">
            <v>0</v>
          </cell>
          <cell r="G3548">
            <v>0</v>
          </cell>
          <cell r="I3548">
            <v>330</v>
          </cell>
          <cell r="J3548">
            <v>28000</v>
          </cell>
          <cell r="M3548" t="str">
            <v>1</v>
          </cell>
          <cell r="N3548" t="str">
            <v>Transportkar barkruk Monaco (14) enkel 115*48*H33 cm</v>
          </cell>
          <cell r="P3548" t="str">
            <v>Chariot tabouret Monaco (14) simple 115*48*H33 cm</v>
          </cell>
          <cell r="R3548" t="str">
            <v>Trolley bar stool Monaco (14) each 115*48*H33 cm</v>
          </cell>
          <cell r="T3548">
            <v>0</v>
          </cell>
        </row>
        <row r="3549">
          <cell r="A3549">
            <v>7107</v>
          </cell>
          <cell r="B3549" t="str">
            <v>Verkaufsartikel</v>
          </cell>
          <cell r="C3549" t="str">
            <v>Verkauf Transportmittel</v>
          </cell>
          <cell r="D3549" t="str">
            <v>Transportwagen Barhocker Holz (21) / Barhocker weiß (18) /</v>
          </cell>
          <cell r="E3549" t="str">
            <v>Saba (15) 110*80*H200 cm</v>
          </cell>
          <cell r="F3549">
            <v>0</v>
          </cell>
          <cell r="G3549">
            <v>0</v>
          </cell>
          <cell r="I3549">
            <v>495</v>
          </cell>
          <cell r="J3549">
            <v>43000</v>
          </cell>
          <cell r="M3549" t="str">
            <v>1</v>
          </cell>
          <cell r="N3549" t="str">
            <v>Transportkar barkruk Barcelona (21) / barkruk Poznan (18) /</v>
          </cell>
          <cell r="O3549" t="str">
            <v>110*80*H200 cm</v>
          </cell>
          <cell r="P3549" t="str">
            <v>Chariot tabouret Barcelona (21) / tabouret Poznan (18) / Sab</v>
          </cell>
          <cell r="Q3549" t="str">
            <v>110*80*H200 cm</v>
          </cell>
          <cell r="R3549" t="str">
            <v>Trolley bar stool Barcelona (21) / bar stool Poznan (18) / S</v>
          </cell>
          <cell r="S3549" t="str">
            <v>110*80*H200 cm</v>
          </cell>
          <cell r="T3549">
            <v>0</v>
          </cell>
        </row>
        <row r="3550">
          <cell r="A3550">
            <v>7108</v>
          </cell>
          <cell r="B3550" t="str">
            <v>Verkaufsartikel</v>
          </cell>
          <cell r="C3550" t="str">
            <v>Verkauf Transportmittel</v>
          </cell>
          <cell r="D3550" t="str">
            <v>Transportwagen Stuhl Florence (50) 118*80*H45 cm</v>
          </cell>
          <cell r="F3550">
            <v>0</v>
          </cell>
          <cell r="G3550">
            <v>0</v>
          </cell>
          <cell r="I3550">
            <v>429</v>
          </cell>
          <cell r="J3550">
            <v>45000</v>
          </cell>
          <cell r="M3550" t="str">
            <v>1</v>
          </cell>
          <cell r="N3550" t="str">
            <v>Transportkar stoel Florence (50) 118*80*H45 cm</v>
          </cell>
          <cell r="P3550" t="str">
            <v>Chariot chaise Florence (50) 118*80*H45 cm</v>
          </cell>
          <cell r="R3550" t="str">
            <v>Trolley chair Florence (50) 118*80*H45 cm</v>
          </cell>
          <cell r="T3550">
            <v>0</v>
          </cell>
        </row>
        <row r="3551">
          <cell r="A3551">
            <v>7109</v>
          </cell>
          <cell r="B3551" t="str">
            <v>Verkaufsartikel</v>
          </cell>
          <cell r="C3551" t="str">
            <v>Verkauf Transportmittel</v>
          </cell>
          <cell r="D3551" t="str">
            <v>Transportwagen Bistrotischgestell Alu-Gußeisen (16)</v>
          </cell>
          <cell r="E3551" t="str">
            <v>105*80*H192 cm</v>
          </cell>
          <cell r="F3551">
            <v>0</v>
          </cell>
          <cell r="G3551">
            <v>0</v>
          </cell>
          <cell r="I3551">
            <v>561</v>
          </cell>
          <cell r="J3551">
            <v>56000</v>
          </cell>
          <cell r="M3551" t="str">
            <v>1</v>
          </cell>
          <cell r="N3551" t="str">
            <v>Transportkar bistrotafelonderstel gietaluminium (16) 105*80*</v>
          </cell>
          <cell r="P3551" t="str">
            <v>Chariot châssis table bistrot en fonte d'aluminium (16) 105*</v>
          </cell>
          <cell r="R3551" t="str">
            <v>Trolley bistro table frames aluminium cast-iron (16) 105*80*</v>
          </cell>
          <cell r="T3551">
            <v>0</v>
          </cell>
        </row>
        <row r="3552">
          <cell r="A3552">
            <v>7110</v>
          </cell>
          <cell r="B3552" t="str">
            <v>Verkaufsartikel</v>
          </cell>
          <cell r="C3552" t="str">
            <v>Verkauf Transportmittel</v>
          </cell>
          <cell r="D3552" t="str">
            <v>Transportwagen Bistrotischgestell Alumi (24) 105*55*H215 cm</v>
          </cell>
          <cell r="F3552">
            <v>0</v>
          </cell>
          <cell r="G3552">
            <v>0</v>
          </cell>
          <cell r="I3552">
            <v>495</v>
          </cell>
          <cell r="M3552" t="str">
            <v>1</v>
          </cell>
          <cell r="N3552" t="str">
            <v>Transportkar bistrotafelonderstel aluminium (24) 105*55*H215</v>
          </cell>
          <cell r="P3552" t="str">
            <v>Chariot châssis aluminium pour table bistrot (24)  H74 cm</v>
          </cell>
          <cell r="R3552" t="str">
            <v>Trolley bistro table frame aluminium (24) 105*55*H215 cm</v>
          </cell>
          <cell r="T3552">
            <v>0</v>
          </cell>
        </row>
        <row r="3553">
          <cell r="A3553">
            <v>7112</v>
          </cell>
          <cell r="B3553" t="str">
            <v>Verkaufsartikel</v>
          </cell>
          <cell r="C3553" t="str">
            <v>Verkauf Transportmittel</v>
          </cell>
          <cell r="D3553" t="str">
            <v>Transportwagen Bistrotischgestell verchromt (20)</v>
          </cell>
          <cell r="E3553" t="str">
            <v>105*80*H205 cm</v>
          </cell>
          <cell r="F3553">
            <v>0</v>
          </cell>
          <cell r="G3553">
            <v>0</v>
          </cell>
          <cell r="I3553">
            <v>555.5</v>
          </cell>
          <cell r="J3553">
            <v>60000</v>
          </cell>
          <cell r="M3553" t="str">
            <v>1</v>
          </cell>
          <cell r="N3553" t="str">
            <v>Transportkar bistrotafelonderstel verchroomd (20) 105*80*H20</v>
          </cell>
          <cell r="P3553" t="str">
            <v>Chariot châssis table bistrot chrome (20) 105*80*H205 cm</v>
          </cell>
          <cell r="R3553" t="str">
            <v>Trolley bistro table frames chromium-plated (20) 105*80*H205</v>
          </cell>
          <cell r="T3553">
            <v>0</v>
          </cell>
        </row>
        <row r="3554">
          <cell r="A3554">
            <v>7113</v>
          </cell>
          <cell r="B3554" t="str">
            <v>Verkaufsartikel</v>
          </cell>
          <cell r="C3554" t="str">
            <v>Verkauf Transportmittel</v>
          </cell>
          <cell r="D3554" t="str">
            <v>Transportwagen Stehtischgestell Brussel verchromt (10)</v>
          </cell>
          <cell r="E3554" t="str">
            <v>einzeln 105*60*H205 cm</v>
          </cell>
          <cell r="F3554">
            <v>0</v>
          </cell>
          <cell r="G3554">
            <v>0</v>
          </cell>
          <cell r="I3554">
            <v>363</v>
          </cell>
          <cell r="J3554">
            <v>45000</v>
          </cell>
          <cell r="M3554" t="str">
            <v>1</v>
          </cell>
          <cell r="N3554" t="str">
            <v>Transportkar statafelonderstel Brussel verchroomd (10) enkel</v>
          </cell>
          <cell r="O3554" t="str">
            <v>105*60*H205 cm - niet afgebeeld</v>
          </cell>
          <cell r="P3554" t="str">
            <v>Chariot châssis table haute Brussel chrome (10) simple</v>
          </cell>
          <cell r="Q3554" t="str">
            <v>105*60*H205 cm - pas reproduit</v>
          </cell>
          <cell r="R3554" t="str">
            <v>Trolley bar table Brussel frame chromium-plated (10) each</v>
          </cell>
          <cell r="S3554" t="str">
            <v>105*60*H205 cm - not shown</v>
          </cell>
          <cell r="T3554">
            <v>0</v>
          </cell>
        </row>
        <row r="3555">
          <cell r="A3555">
            <v>7114</v>
          </cell>
          <cell r="B3555" t="str">
            <v>Verkaufsartikel</v>
          </cell>
          <cell r="C3555" t="str">
            <v>Verkauf Transportmittel</v>
          </cell>
          <cell r="D3555" t="str">
            <v>Tischwäschebeutel Party Rent (grün)</v>
          </cell>
          <cell r="F3555">
            <v>0</v>
          </cell>
          <cell r="G3555">
            <v>0</v>
          </cell>
          <cell r="H3555">
            <v>0</v>
          </cell>
          <cell r="I3555">
            <v>48.4</v>
          </cell>
          <cell r="M3555" t="str">
            <v>1</v>
          </cell>
          <cell r="N3555" t="str">
            <v>Linnenzak Party Rent</v>
          </cell>
          <cell r="R3555" t="str">
            <v>Laundry Bag Party Rent (green)</v>
          </cell>
          <cell r="T3555">
            <v>0</v>
          </cell>
        </row>
        <row r="3556">
          <cell r="A3556">
            <v>7115</v>
          </cell>
          <cell r="B3556" t="str">
            <v>Verkaufsartikel</v>
          </cell>
          <cell r="C3556" t="str">
            <v>Verkauf Transportmittel</v>
          </cell>
          <cell r="D3556" t="str">
            <v>Transportbeutel (rosa) für TK Stuhlhusse (7116)</v>
          </cell>
          <cell r="F3556">
            <v>0</v>
          </cell>
          <cell r="G3556">
            <v>0</v>
          </cell>
          <cell r="I3556">
            <v>59.4</v>
          </cell>
          <cell r="M3556" t="str">
            <v>1</v>
          </cell>
          <cell r="N3556" t="str">
            <v>Transportzak voor transportkar stoelhoezen (7116)</v>
          </cell>
          <cell r="P3556" t="str">
            <v>Sac de transport pour chariot housses de chaise</v>
          </cell>
          <cell r="R3556" t="str">
            <v>Transport bag for trolley chair covers (7116)</v>
          </cell>
          <cell r="T3556">
            <v>0</v>
          </cell>
        </row>
        <row r="3557">
          <cell r="A3557">
            <v>7116</v>
          </cell>
          <cell r="B3557" t="str">
            <v>Verkaufsartikel</v>
          </cell>
          <cell r="C3557" t="str">
            <v>Verkauf Transportmittel</v>
          </cell>
          <cell r="D3557" t="str">
            <v>Transportwagen Stuhlhussen 120*55*H180 cm</v>
          </cell>
          <cell r="F3557">
            <v>0</v>
          </cell>
          <cell r="G3557">
            <v>0</v>
          </cell>
          <cell r="I3557">
            <v>374</v>
          </cell>
          <cell r="J3557">
            <v>24000</v>
          </cell>
          <cell r="M3557" t="str">
            <v>1</v>
          </cell>
          <cell r="N3557" t="str">
            <v>Transportkar stoelhoezen 120*55*H180 cm</v>
          </cell>
          <cell r="P3557" t="str">
            <v>Chariot juponnage L120*P55*H180 cm</v>
          </cell>
          <cell r="R3557" t="str">
            <v>Trolley chair covers L120*T55*H180 cm</v>
          </cell>
          <cell r="T3557">
            <v>0</v>
          </cell>
        </row>
        <row r="3558">
          <cell r="A3558">
            <v>7117</v>
          </cell>
          <cell r="B3558" t="str">
            <v>Verkaufsartikel</v>
          </cell>
          <cell r="C3558" t="str">
            <v>Verkauf Transportmittel</v>
          </cell>
          <cell r="D3558" t="str">
            <v>Transportwagen Klappstuhl schwarz (70) einzeln</v>
          </cell>
          <cell r="E3558" t="str">
            <v>100*45*H195 cm</v>
          </cell>
          <cell r="F3558">
            <v>0</v>
          </cell>
          <cell r="G3558">
            <v>0</v>
          </cell>
          <cell r="I3558">
            <v>269.5</v>
          </cell>
          <cell r="J3558">
            <v>41000</v>
          </cell>
          <cell r="M3558" t="str">
            <v>1</v>
          </cell>
          <cell r="N3558" t="str">
            <v>Transportkar klapstoel zwart (70) enkel 100*45*H195 cm -</v>
          </cell>
          <cell r="O3558" t="str">
            <v>niet afgebeeld</v>
          </cell>
          <cell r="P3558" t="str">
            <v>Chariot chaise pliante noir (70) simple 100*45*H195 cm -</v>
          </cell>
          <cell r="Q3558" t="str">
            <v>pas reproduit</v>
          </cell>
          <cell r="R3558" t="str">
            <v>Trolley folding chair black (70) each 100*45*H195 cm -</v>
          </cell>
          <cell r="S3558" t="str">
            <v>not shown</v>
          </cell>
          <cell r="T3558">
            <v>0</v>
          </cell>
        </row>
        <row r="3559">
          <cell r="A3559">
            <v>7118</v>
          </cell>
          <cell r="B3559" t="str">
            <v>Verkaufsartikel</v>
          </cell>
          <cell r="C3559" t="str">
            <v>Verkauf Transportmittel</v>
          </cell>
          <cell r="D3559" t="str">
            <v>Transportwagen Stuhl Genua (50) 122*80*H32 cm</v>
          </cell>
          <cell r="F3559">
            <v>0</v>
          </cell>
          <cell r="G3559">
            <v>0</v>
          </cell>
          <cell r="I3559">
            <v>429</v>
          </cell>
          <cell r="J3559">
            <v>38000</v>
          </cell>
          <cell r="M3559" t="str">
            <v>1</v>
          </cell>
          <cell r="N3559" t="str">
            <v>Transportkar stoel Genua (50) 122*80*H32 cm</v>
          </cell>
          <cell r="P3559" t="str">
            <v>Chariot chaise Genua (50) 122*80*H32 cm</v>
          </cell>
          <cell r="R3559" t="str">
            <v>Trolley chair Genua (50) 122*80*H32 cm</v>
          </cell>
          <cell r="T3559">
            <v>0</v>
          </cell>
        </row>
        <row r="3560">
          <cell r="A3560">
            <v>7120</v>
          </cell>
          <cell r="B3560" t="str">
            <v>Verkaufsartikel</v>
          </cell>
          <cell r="C3560" t="str">
            <v>Verkauf Transportmittel</v>
          </cell>
          <cell r="D3560" t="str">
            <v>Transportwagen FZG  (25 Tische oder 50 Bänke) 222*62*H30 cm</v>
          </cell>
          <cell r="F3560">
            <v>0</v>
          </cell>
          <cell r="G3560">
            <v>0</v>
          </cell>
          <cell r="I3560">
            <v>643.5</v>
          </cell>
          <cell r="J3560">
            <v>100000</v>
          </cell>
          <cell r="M3560" t="str">
            <v>1</v>
          </cell>
          <cell r="N3560" t="str">
            <v>Transportkar braderieset  (25 tafels of 50 banken) 222*62*H3</v>
          </cell>
          <cell r="P3560" t="str">
            <v>Chariot Garniture (25 tables en bois ou 50 bancs) 222*62*H30</v>
          </cell>
          <cell r="R3560" t="str">
            <v>Trolley FZG (25 tables or 50 benches) 222*62*H30 cm</v>
          </cell>
          <cell r="T3560">
            <v>0</v>
          </cell>
        </row>
        <row r="3561">
          <cell r="A3561">
            <v>7122</v>
          </cell>
          <cell r="B3561" t="str">
            <v>Verkaufsartikel</v>
          </cell>
          <cell r="C3561" t="str">
            <v>Verkauf Transportmittel</v>
          </cell>
          <cell r="D3561" t="str">
            <v>Transportwagen Tisch Ø120/150 (7) 105*45*H97 cm</v>
          </cell>
          <cell r="F3561">
            <v>0</v>
          </cell>
          <cell r="G3561">
            <v>0</v>
          </cell>
          <cell r="I3561">
            <v>357.5</v>
          </cell>
          <cell r="J3561">
            <v>30000</v>
          </cell>
          <cell r="M3561" t="str">
            <v>1</v>
          </cell>
          <cell r="N3561" t="str">
            <v>Transportkar tafel Ø120/150 (7) 105*45*H97 cm</v>
          </cell>
          <cell r="P3561" t="str">
            <v>Chariot table Ø120/150 (7) 105*45*H97 cm</v>
          </cell>
          <cell r="R3561" t="str">
            <v>Trolley table Ø120/150 (7) 105*45*H97 cm</v>
          </cell>
          <cell r="T3561">
            <v>0</v>
          </cell>
        </row>
        <row r="3562">
          <cell r="A3562">
            <v>7123</v>
          </cell>
          <cell r="B3562" t="str">
            <v>Verkaufsartikel</v>
          </cell>
          <cell r="C3562" t="str">
            <v>Verkauf Transportmittel</v>
          </cell>
          <cell r="D3562" t="str">
            <v>Transportwagen Tisch Ø180 (6) 105*45*H97 cm</v>
          </cell>
          <cell r="F3562">
            <v>0</v>
          </cell>
          <cell r="G3562">
            <v>0</v>
          </cell>
          <cell r="I3562">
            <v>368.5</v>
          </cell>
          <cell r="J3562">
            <v>32000</v>
          </cell>
          <cell r="M3562" t="str">
            <v>1</v>
          </cell>
          <cell r="N3562" t="str">
            <v>Transportkar tafel Ø180 (6) 105*45*H97 cm - niet afgebeeld</v>
          </cell>
          <cell r="P3562" t="str">
            <v>Chariot tables Ø180 (6) 105*45*H97 cm - pas reproduit</v>
          </cell>
          <cell r="R3562" t="str">
            <v>Trolley table Ø180 (6) 105*45*H97 cm - not shown</v>
          </cell>
          <cell r="T3562">
            <v>0</v>
          </cell>
        </row>
        <row r="3563">
          <cell r="A3563">
            <v>7125</v>
          </cell>
          <cell r="B3563" t="str">
            <v>Verkaufsartikel</v>
          </cell>
          <cell r="C3563" t="str">
            <v>Verkauf Transportmittel</v>
          </cell>
          <cell r="D3563" t="str">
            <v>Transportwagen Stuhl Venedig (20) einzeln 115*46*H24 cm</v>
          </cell>
          <cell r="F3563">
            <v>0</v>
          </cell>
          <cell r="G3563">
            <v>0</v>
          </cell>
          <cell r="I3563">
            <v>308</v>
          </cell>
          <cell r="J3563">
            <v>36000</v>
          </cell>
          <cell r="M3563" t="str">
            <v>1</v>
          </cell>
          <cell r="N3563" t="str">
            <v>Transportkar stoel Venedig (20) enkel 115*46*H24 cm - niet a</v>
          </cell>
          <cell r="P3563" t="str">
            <v>Chariot chaise Venise (20) simple 115*46*H24 cm - pas reprod</v>
          </cell>
          <cell r="R3563" t="str">
            <v>Trolley chair Venice (20) each 115*46*H24 cm - not shown</v>
          </cell>
          <cell r="T3563">
            <v>0</v>
          </cell>
        </row>
        <row r="3564">
          <cell r="A3564">
            <v>7126</v>
          </cell>
          <cell r="B3564" t="str">
            <v>Verkaufsartikel</v>
          </cell>
          <cell r="C3564" t="str">
            <v>Verkauf Transportmittel</v>
          </cell>
          <cell r="D3564" t="str">
            <v>Transportwagen Tagungs-/Seminartisch (16) 121*51*H177 cm</v>
          </cell>
          <cell r="F3564">
            <v>0</v>
          </cell>
          <cell r="G3564">
            <v>0</v>
          </cell>
          <cell r="I3564">
            <v>599.5</v>
          </cell>
          <cell r="M3564" t="str">
            <v>1</v>
          </cell>
          <cell r="T3564">
            <v>0</v>
          </cell>
        </row>
        <row r="3565">
          <cell r="A3565">
            <v>7130</v>
          </cell>
          <cell r="B3565" t="str">
            <v>Verkaufsartikel</v>
          </cell>
          <cell r="C3565" t="str">
            <v>Verkauf Transportmittel</v>
          </cell>
          <cell r="D3565" t="str">
            <v>Transportwagen Besprechungstisch 122*81*H195 cm</v>
          </cell>
          <cell r="F3565">
            <v>0</v>
          </cell>
          <cell r="G3565">
            <v>0</v>
          </cell>
          <cell r="I3565">
            <v>495</v>
          </cell>
          <cell r="J3565">
            <v>55000</v>
          </cell>
          <cell r="M3565" t="str">
            <v>1</v>
          </cell>
          <cell r="N3565" t="str">
            <v>Transportkar conferentietafel 122*81*195 cm</v>
          </cell>
          <cell r="P3565" t="str">
            <v>Chariot pour tables de conférence 122*81*H195 cm</v>
          </cell>
          <cell r="R3565" t="str">
            <v>Trolley conference tables 122*81*H195 cm</v>
          </cell>
          <cell r="T3565">
            <v>0</v>
          </cell>
        </row>
        <row r="3566">
          <cell r="A3566">
            <v>7132</v>
          </cell>
          <cell r="B3566" t="str">
            <v>Verkaufsartikel</v>
          </cell>
          <cell r="C3566" t="str">
            <v>Verkauf Transportmittel</v>
          </cell>
          <cell r="D3566" t="str">
            <v>Transportwagen Stuhl Düsseldorf/Köln (15) einzeln</v>
          </cell>
          <cell r="E3566" t="str">
            <v>85*45*H33 cm</v>
          </cell>
          <cell r="F3566">
            <v>0</v>
          </cell>
          <cell r="G3566">
            <v>0</v>
          </cell>
          <cell r="I3566">
            <v>330</v>
          </cell>
          <cell r="J3566">
            <v>30000</v>
          </cell>
          <cell r="M3566" t="str">
            <v>1</v>
          </cell>
          <cell r="N3566" t="str">
            <v>Transportkar stoel Düsseldorf/Köln (15) enkel 85*45*H33 cm</v>
          </cell>
          <cell r="P3566" t="str">
            <v>Chariot chaise Düsseldorf/Köln (15) simple 85*45*H33 cm</v>
          </cell>
          <cell r="R3566" t="str">
            <v>Trolley chair Düsseldorf/Köln (15) each 85*45*H33 cm</v>
          </cell>
          <cell r="T3566">
            <v>0</v>
          </cell>
        </row>
        <row r="3567">
          <cell r="A3567">
            <v>7134</v>
          </cell>
          <cell r="B3567" t="str">
            <v>Verkaufsartikel</v>
          </cell>
          <cell r="C3567" t="str">
            <v>Verkauf Transportmittel</v>
          </cell>
          <cell r="D3567" t="str">
            <v>Transportwagen Stehtischgestell Stockholm klappbar</v>
          </cell>
          <cell r="E3567" t="str">
            <v>verchromt (28) 105*60*H170 cm</v>
          </cell>
          <cell r="F3567">
            <v>0</v>
          </cell>
          <cell r="G3567">
            <v>0</v>
          </cell>
          <cell r="I3567">
            <v>539</v>
          </cell>
          <cell r="J3567">
            <v>50000</v>
          </cell>
          <cell r="M3567" t="str">
            <v>1</v>
          </cell>
          <cell r="N3567" t="str">
            <v>Transportkar statafelonderstel Stockholm klapbaar verchroomd</v>
          </cell>
          <cell r="O3567" t="str">
            <v>105*60*H170 cm</v>
          </cell>
          <cell r="P3567" t="str">
            <v>Chariot châssis table haute Stockholm chrome (28)</v>
          </cell>
          <cell r="Q3567" t="str">
            <v>105*60*H170 cm</v>
          </cell>
          <cell r="R3567" t="str">
            <v>Trolley bar table Stockholm folding-frame chromium-plated (2</v>
          </cell>
          <cell r="S3567" t="str">
            <v>105*60*H170 cm</v>
          </cell>
          <cell r="T3567">
            <v>0</v>
          </cell>
        </row>
        <row r="3568">
          <cell r="A3568">
            <v>7135</v>
          </cell>
          <cell r="B3568" t="str">
            <v>Verkaufsartikel</v>
          </cell>
          <cell r="C3568" t="str">
            <v>Verkauf Transportmittel</v>
          </cell>
          <cell r="D3568" t="str">
            <v>Transportwagen Stuhl Venedig (40) doppelt 115*92*H24 cm</v>
          </cell>
          <cell r="F3568">
            <v>0</v>
          </cell>
          <cell r="G3568">
            <v>0</v>
          </cell>
          <cell r="I3568">
            <v>341</v>
          </cell>
          <cell r="J3568">
            <v>53000</v>
          </cell>
          <cell r="M3568" t="str">
            <v>1</v>
          </cell>
          <cell r="N3568" t="str">
            <v>Transportkar stoel Venedig (40) dubbel 115*92*H24 cm</v>
          </cell>
          <cell r="P3568" t="str">
            <v>Chariot chaise Venise (40) double 115*92*H24 cm</v>
          </cell>
          <cell r="R3568" t="str">
            <v>Trolley chair Venice (40) doubled 115*92*H24 cm</v>
          </cell>
          <cell r="T3568">
            <v>0</v>
          </cell>
        </row>
        <row r="3569">
          <cell r="A3569">
            <v>7141</v>
          </cell>
          <cell r="B3569" t="str">
            <v>Verkaufsartikel</v>
          </cell>
          <cell r="C3569" t="str">
            <v>Verkauf Transportmittel</v>
          </cell>
          <cell r="D3569" t="str">
            <v>Transportwagen Stuhl Cuba (30) 89*76*H35 cm</v>
          </cell>
          <cell r="F3569">
            <v>0</v>
          </cell>
          <cell r="G3569">
            <v>0</v>
          </cell>
          <cell r="I3569">
            <v>357.5</v>
          </cell>
          <cell r="M3569" t="str">
            <v>1</v>
          </cell>
          <cell r="N3569" t="str">
            <v>Transportkar stoel Cuba (30) 89*76*H35 cm</v>
          </cell>
          <cell r="T3569">
            <v>0</v>
          </cell>
        </row>
        <row r="3570">
          <cell r="A3570">
            <v>7145</v>
          </cell>
          <cell r="B3570" t="str">
            <v>Verkaufsartikel</v>
          </cell>
          <cell r="C3570" t="str">
            <v>Verkauf Transportmittel</v>
          </cell>
          <cell r="D3570" t="str">
            <v>Transportwagen Stuhl Michelangelo (30) 106*80*H30 cm</v>
          </cell>
          <cell r="F3570">
            <v>0</v>
          </cell>
          <cell r="G3570">
            <v>0</v>
          </cell>
          <cell r="I3570">
            <v>396</v>
          </cell>
          <cell r="J3570">
            <v>37000</v>
          </cell>
          <cell r="M3570" t="str">
            <v>1</v>
          </cell>
          <cell r="N3570" t="str">
            <v>Transportkar stoel Michelangelo (30) 106*80*H30 cm</v>
          </cell>
          <cell r="P3570" t="str">
            <v>Chariot chaise Michelangelo (30) 106*80*H30 cm</v>
          </cell>
          <cell r="R3570" t="str">
            <v>Trolley chair Michelangelo (30) 106*80*H30 cm</v>
          </cell>
          <cell r="T3570">
            <v>0</v>
          </cell>
        </row>
        <row r="3571">
          <cell r="A3571">
            <v>7149</v>
          </cell>
          <cell r="B3571" t="str">
            <v>Verkaufsartikel</v>
          </cell>
          <cell r="C3571" t="str">
            <v>Verkauf Transportmittel</v>
          </cell>
          <cell r="D3571" t="str">
            <v>Transportwagen Trennkordelständer verchromt (14)</v>
          </cell>
          <cell r="E3571" t="str">
            <v>105*47*H195 cm</v>
          </cell>
          <cell r="F3571">
            <v>0</v>
          </cell>
          <cell r="G3571">
            <v>0</v>
          </cell>
          <cell r="I3571">
            <v>423.5</v>
          </cell>
          <cell r="J3571">
            <v>43000</v>
          </cell>
          <cell r="M3571" t="str">
            <v>1</v>
          </cell>
          <cell r="N3571" t="str">
            <v>Transportkar afscheidingsstandaard verchroomd (14) 105*47*H1</v>
          </cell>
          <cell r="P3571" t="str">
            <v>Chariot pieds chrome cordon (14) 105*47*H195 cm</v>
          </cell>
          <cell r="R3571" t="str">
            <v>Trolley stand for barring rope chromium-plated (14) 105*47*H</v>
          </cell>
          <cell r="T3571">
            <v>0</v>
          </cell>
        </row>
        <row r="3572">
          <cell r="A3572">
            <v>7150</v>
          </cell>
          <cell r="B3572" t="str">
            <v>Verkaufsartikel</v>
          </cell>
          <cell r="C3572" t="str">
            <v>Verkauf Transportmittel</v>
          </cell>
          <cell r="D3572" t="str">
            <v>Transportwagen Holzklappstuhl Athen (20) einzeln</v>
          </cell>
          <cell r="E3572" t="str">
            <v>105*49*H195 cm</v>
          </cell>
          <cell r="F3572">
            <v>0</v>
          </cell>
          <cell r="G3572">
            <v>0</v>
          </cell>
          <cell r="I3572">
            <v>434.5</v>
          </cell>
          <cell r="J3572">
            <v>44000</v>
          </cell>
          <cell r="M3572" t="str">
            <v>1</v>
          </cell>
          <cell r="N3572" t="str">
            <v>Transportkar houten klapstoel Athen (20) enkel 105*49*H195 c</v>
          </cell>
          <cell r="P3572" t="str">
            <v>Chariot chaise pliantes en bois Athènes (20) 105*49*H195 cm</v>
          </cell>
          <cell r="R3572" t="str">
            <v>Trolley wooden folding chair Athen (20) 105*49*H195 cm</v>
          </cell>
          <cell r="T3572">
            <v>0</v>
          </cell>
        </row>
        <row r="3573">
          <cell r="A3573">
            <v>7153</v>
          </cell>
          <cell r="B3573" t="str">
            <v>Verkaufsartikel</v>
          </cell>
          <cell r="C3573" t="str">
            <v>Verkauf Transportmittel</v>
          </cell>
          <cell r="D3573" t="str">
            <v>Transportwagen Stuhl Curacao (12) / Boston (12) einzeln</v>
          </cell>
          <cell r="E3573" t="str">
            <v>80*49*H33 cm</v>
          </cell>
          <cell r="F3573">
            <v>0</v>
          </cell>
          <cell r="G3573">
            <v>0</v>
          </cell>
          <cell r="I3573">
            <v>330</v>
          </cell>
          <cell r="J3573">
            <v>30000</v>
          </cell>
          <cell r="M3573" t="str">
            <v>1</v>
          </cell>
          <cell r="N3573" t="str">
            <v>Transportkar stoel Curacao (12)/Boston (12) enkel 80*49*H33</v>
          </cell>
          <cell r="P3573" t="str">
            <v>Chariot chaise Curacao (12)/Boston (12) simple 80*49*H33 cm</v>
          </cell>
          <cell r="R3573" t="str">
            <v>Trolley chair Curacao (12)/Boston (12) each 80*49*H33 cm</v>
          </cell>
          <cell r="T3573">
            <v>0</v>
          </cell>
        </row>
        <row r="3574">
          <cell r="A3574">
            <v>7155</v>
          </cell>
          <cell r="B3574" t="str">
            <v>Verkaufsartikel</v>
          </cell>
          <cell r="C3574" t="str">
            <v>Verkauf Transportmittel</v>
          </cell>
          <cell r="D3574" t="str">
            <v>Transportwagen Spülkorb 50*50 cm einzeln 101*50*H30 cm</v>
          </cell>
          <cell r="F3574">
            <v>0</v>
          </cell>
          <cell r="G3574">
            <v>0</v>
          </cell>
          <cell r="I3574">
            <v>275</v>
          </cell>
          <cell r="J3574">
            <v>23000</v>
          </cell>
          <cell r="M3574" t="str">
            <v>1</v>
          </cell>
          <cell r="N3574" t="str">
            <v>Transportkar spoelkorf 50*50 cm enkel 101*50*H30 cm</v>
          </cell>
          <cell r="P3574" t="str">
            <v>Chariot vaisselle 50*50 cm simple 101*50*H30 cm</v>
          </cell>
          <cell r="R3574" t="str">
            <v>Trolley rinsing tub 50*50 cm each 101*50*H30 cm</v>
          </cell>
          <cell r="T3574">
            <v>0</v>
          </cell>
        </row>
        <row r="3575">
          <cell r="A3575">
            <v>7158</v>
          </cell>
          <cell r="B3575" t="str">
            <v>Verkaufsartikel</v>
          </cell>
          <cell r="C3575" t="str">
            <v>Verkauf Transportmittel</v>
          </cell>
          <cell r="D3575" t="str">
            <v>Transportwagen Stuhl Verona (25) einzeln 86*44*H34 cm</v>
          </cell>
          <cell r="E3575" t="str">
            <v>105*47*H195 cm</v>
          </cell>
          <cell r="F3575">
            <v>0</v>
          </cell>
          <cell r="G3575">
            <v>0</v>
          </cell>
          <cell r="I3575">
            <v>374</v>
          </cell>
          <cell r="M3575" t="str">
            <v>1</v>
          </cell>
          <cell r="N3575" t="str">
            <v>Transportkar stoel Verona (25) enkel 86*44*H34 cm</v>
          </cell>
          <cell r="P3575" t="str">
            <v>Chariot chaise Verona (25) simple 86*44*H34 cm</v>
          </cell>
          <cell r="R3575" t="str">
            <v>Trolley chair Verona (25) each 86*44*H34 cm</v>
          </cell>
          <cell r="T3575">
            <v>0</v>
          </cell>
        </row>
        <row r="3576">
          <cell r="A3576">
            <v>7170</v>
          </cell>
          <cell r="B3576" t="str">
            <v>Verkaufsartikel</v>
          </cell>
          <cell r="C3576" t="str">
            <v>Verkauf Transportmittel</v>
          </cell>
          <cell r="D3576" t="str">
            <v>Transportwagen Stuhl Torino (12) einzeln 90*46*H33 cm</v>
          </cell>
          <cell r="F3576">
            <v>0</v>
          </cell>
          <cell r="G3576">
            <v>0</v>
          </cell>
          <cell r="I3576">
            <v>396</v>
          </cell>
          <cell r="J3576">
            <v>35000</v>
          </cell>
          <cell r="M3576" t="str">
            <v>1</v>
          </cell>
          <cell r="N3576" t="str">
            <v>Transportkar stoel Torino (12) enkel 90*46*H33 cm</v>
          </cell>
          <cell r="P3576" t="str">
            <v>Chariot chaise Torino (12) simple 90*46*H33 cm</v>
          </cell>
          <cell r="R3576" t="str">
            <v>Trolley chair Torino (12) each 90*46*H33 cm</v>
          </cell>
          <cell r="T3576">
            <v>0</v>
          </cell>
        </row>
        <row r="3577">
          <cell r="A3577">
            <v>7171</v>
          </cell>
          <cell r="B3577" t="str">
            <v>Transport</v>
          </cell>
          <cell r="D3577" t="str">
            <v>Transportwagen Tischplatte Algarve 90*180 cm</v>
          </cell>
          <cell r="G3577">
            <v>0</v>
          </cell>
          <cell r="H3577">
            <v>0</v>
          </cell>
          <cell r="I3577">
            <v>0</v>
          </cell>
          <cell r="M3577" t="str">
            <v>1</v>
          </cell>
        </row>
        <row r="3578">
          <cell r="A3578">
            <v>7176</v>
          </cell>
          <cell r="B3578" t="str">
            <v>Verkaufsartikel</v>
          </cell>
          <cell r="C3578" t="str">
            <v>Verkauf Transportmittel</v>
          </cell>
          <cell r="D3578" t="str">
            <v>Transportwagen breit Tischgestell Patmos V2A (15)</v>
          </cell>
          <cell r="E3578" t="str">
            <v>108*80*H185 cm</v>
          </cell>
          <cell r="F3578">
            <v>0</v>
          </cell>
          <cell r="G3578">
            <v>0</v>
          </cell>
          <cell r="I3578">
            <v>770</v>
          </cell>
          <cell r="M3578" t="str">
            <v>1</v>
          </cell>
          <cell r="N3578" t="str">
            <v>Transportkar tafelonderstel V2A (15) 108*80*H185 cm</v>
          </cell>
          <cell r="T3578">
            <v>0</v>
          </cell>
        </row>
        <row r="3579">
          <cell r="A3579">
            <v>7181</v>
          </cell>
          <cell r="B3579" t="str">
            <v>Transport</v>
          </cell>
          <cell r="D3579" t="str">
            <v>Transportwagen Tischplatte Algarve 140*140 cm</v>
          </cell>
          <cell r="G3579">
            <v>0</v>
          </cell>
          <cell r="H3579">
            <v>0</v>
          </cell>
          <cell r="I3579">
            <v>0</v>
          </cell>
          <cell r="M3579" t="str">
            <v>1</v>
          </cell>
        </row>
        <row r="3580">
          <cell r="A3580">
            <v>7192</v>
          </cell>
          <cell r="B3580" t="str">
            <v>Verkaufsartikel</v>
          </cell>
          <cell r="C3580" t="str">
            <v>Verkauf Transportmittel</v>
          </cell>
          <cell r="D3580" t="str">
            <v>Transportwagen Behälter grau 121*61*H30 cm</v>
          </cell>
          <cell r="F3580">
            <v>0</v>
          </cell>
          <cell r="G3580">
            <v>0</v>
          </cell>
          <cell r="I3580">
            <v>379.5</v>
          </cell>
          <cell r="J3580">
            <v>46000</v>
          </cell>
          <cell r="M3580" t="str">
            <v>1</v>
          </cell>
          <cell r="N3580" t="str">
            <v>Transportkar krat grijs 121*61*H30 cm</v>
          </cell>
          <cell r="P3580" t="str">
            <v>Chariot bac gris 121*61*H30 cm</v>
          </cell>
          <cell r="R3580" t="str">
            <v>Trolley container grey 121*61*H30 cm</v>
          </cell>
          <cell r="T3580">
            <v>0</v>
          </cell>
        </row>
        <row r="3581">
          <cell r="A3581">
            <v>7201</v>
          </cell>
          <cell r="B3581" t="str">
            <v>Verkaufsartikel</v>
          </cell>
          <cell r="C3581" t="str">
            <v>Verkauf Transportmittel</v>
          </cell>
          <cell r="D3581" t="str">
            <v>Transportwagen Stuhl Miami(72) / Milano(28) / Rio(24) doppel</v>
          </cell>
          <cell r="E3581" t="str">
            <v>115*92*H24 cm</v>
          </cell>
          <cell r="F3581">
            <v>0</v>
          </cell>
          <cell r="G3581">
            <v>0</v>
          </cell>
          <cell r="I3581">
            <v>341</v>
          </cell>
          <cell r="J3581">
            <v>35000</v>
          </cell>
          <cell r="M3581" t="str">
            <v>1</v>
          </cell>
          <cell r="N3581" t="str">
            <v>Transportkar stoel Miami(72) / Milano(28) / Rio(24) dubbel</v>
          </cell>
          <cell r="O3581" t="str">
            <v>115*92*H24 cm</v>
          </cell>
          <cell r="P3581" t="str">
            <v>Chariot chaise Miami(72) / Milano(28) / Rio(24) double</v>
          </cell>
          <cell r="Q3581" t="str">
            <v>115*92*H24 cm</v>
          </cell>
          <cell r="R3581" t="str">
            <v>Trolley chair Miami(72) / Milano(28) / Rio(24) doubled</v>
          </cell>
          <cell r="S3581" t="str">
            <v>115*92*H24 cm</v>
          </cell>
          <cell r="T3581">
            <v>0</v>
          </cell>
        </row>
        <row r="3582">
          <cell r="A3582">
            <v>7205</v>
          </cell>
          <cell r="B3582" t="str">
            <v>Verkaufsartikel</v>
          </cell>
          <cell r="C3582" t="str">
            <v>Verkauf Transportmittel</v>
          </cell>
          <cell r="D3582" t="str">
            <v>Transportwagen Polsterstuhl (48) doppelt 120*94*H30 cm</v>
          </cell>
          <cell r="F3582">
            <v>0</v>
          </cell>
          <cell r="G3582">
            <v>0</v>
          </cell>
          <cell r="I3582">
            <v>330</v>
          </cell>
          <cell r="J3582">
            <v>46000</v>
          </cell>
          <cell r="M3582" t="str">
            <v>1</v>
          </cell>
          <cell r="N3582" t="str">
            <v>Transportkar gestoffeerde stoel (48) dubbel 120*94*H30 cm</v>
          </cell>
          <cell r="P3582" t="str">
            <v>Chariot chaise en velours (48) double 120*94*H30 cm</v>
          </cell>
          <cell r="R3582" t="str">
            <v>Trolley luxurious chair (48) doubled 120*94*H30 cm</v>
          </cell>
          <cell r="T3582">
            <v>0</v>
          </cell>
        </row>
        <row r="3583">
          <cell r="A3583">
            <v>7206</v>
          </cell>
          <cell r="B3583" t="str">
            <v>Verkaufsartikel</v>
          </cell>
          <cell r="C3583" t="str">
            <v>Verkauf Transportmittel</v>
          </cell>
          <cell r="D3583" t="str">
            <v>Transportwagen Barhocker Monaco verchromt (28) doppelt</v>
          </cell>
          <cell r="E3583" t="str">
            <v>115*98*H33 cm</v>
          </cell>
          <cell r="F3583">
            <v>0</v>
          </cell>
          <cell r="G3583">
            <v>0</v>
          </cell>
          <cell r="I3583">
            <v>412.5</v>
          </cell>
          <cell r="J3583">
            <v>38000</v>
          </cell>
          <cell r="M3583" t="str">
            <v>1</v>
          </cell>
          <cell r="N3583" t="str">
            <v>Transportkar barkruk Monaco (28) dubbel 115*98*H33 cm</v>
          </cell>
          <cell r="P3583" t="str">
            <v>Chariot tabouret Monaco (28) double 115*98*H33 cm</v>
          </cell>
          <cell r="R3583" t="str">
            <v>Trolley bar stool Monaco (28) doubled 115*98*H33 cm</v>
          </cell>
          <cell r="T3583">
            <v>0</v>
          </cell>
        </row>
        <row r="3584">
          <cell r="A3584">
            <v>7213</v>
          </cell>
          <cell r="B3584" t="str">
            <v>Verkaufsartikel</v>
          </cell>
          <cell r="C3584" t="str">
            <v>Verkauf Transportmittel</v>
          </cell>
          <cell r="D3584" t="str">
            <v>Transportwagen Stehtischgestell Brussel verchromt (20)</v>
          </cell>
          <cell r="E3584" t="str">
            <v>doppelt 105*95*H205 cm</v>
          </cell>
          <cell r="F3584">
            <v>0</v>
          </cell>
          <cell r="G3584">
            <v>0</v>
          </cell>
          <cell r="I3584">
            <v>456.5</v>
          </cell>
          <cell r="J3584">
            <v>58000</v>
          </cell>
          <cell r="M3584" t="str">
            <v>1</v>
          </cell>
          <cell r="N3584" t="str">
            <v>Transportkar statafelonderstel Brussel verchroomd (20) dubbe</v>
          </cell>
          <cell r="O3584" t="str">
            <v>105*95*H205 cm</v>
          </cell>
          <cell r="P3584" t="str">
            <v>Chariot châssis table haute Brussel chrome (20) double</v>
          </cell>
          <cell r="Q3584" t="str">
            <v>105*95*H205 cm</v>
          </cell>
          <cell r="R3584" t="str">
            <v>Trolley bar table Brussel frame chromium-plated (20) doubled</v>
          </cell>
          <cell r="S3584" t="str">
            <v>105*95*H205 cm</v>
          </cell>
          <cell r="T3584">
            <v>0</v>
          </cell>
        </row>
        <row r="3585">
          <cell r="A3585">
            <v>7217</v>
          </cell>
          <cell r="B3585" t="str">
            <v>Verkaufsartikel</v>
          </cell>
          <cell r="C3585" t="str">
            <v>Verkauf Transportmittel</v>
          </cell>
          <cell r="D3585" t="str">
            <v>Transportwagen Klappstuhl schwarz (140) doppelt</v>
          </cell>
          <cell r="E3585" t="str">
            <v>100*90*H205 cm</v>
          </cell>
          <cell r="F3585">
            <v>0</v>
          </cell>
          <cell r="G3585">
            <v>0</v>
          </cell>
          <cell r="I3585">
            <v>291.5</v>
          </cell>
          <cell r="J3585">
            <v>59000</v>
          </cell>
          <cell r="M3585" t="str">
            <v>1</v>
          </cell>
          <cell r="N3585" t="str">
            <v>Transportkar klapstoel zwart (140) dubbel 100*90*H205 cm</v>
          </cell>
          <cell r="P3585" t="str">
            <v>Chariot chaise pliante noir (140) double 100*90*H205 cm</v>
          </cell>
          <cell r="R3585" t="str">
            <v>Trolley folding chair black (140) doubled 100*90*H205 cm</v>
          </cell>
          <cell r="T3585">
            <v>0</v>
          </cell>
        </row>
        <row r="3586">
          <cell r="A3586">
            <v>7222</v>
          </cell>
          <cell r="B3586" t="str">
            <v>Verkaufsartikel</v>
          </cell>
          <cell r="C3586" t="str">
            <v>Verkauf Transportmittel</v>
          </cell>
          <cell r="D3586" t="str">
            <v>Transportwagen Tisch Ø120/150 (13) 105*80*H97 cm</v>
          </cell>
          <cell r="F3586">
            <v>0</v>
          </cell>
          <cell r="G3586">
            <v>0</v>
          </cell>
          <cell r="I3586">
            <v>412.5</v>
          </cell>
          <cell r="J3586">
            <v>36000</v>
          </cell>
          <cell r="M3586" t="str">
            <v>1</v>
          </cell>
          <cell r="N3586" t="str">
            <v>Transportkar tafel Ø120/150 (13) 105*80*H97 cm</v>
          </cell>
          <cell r="P3586" t="str">
            <v>Chariot table Ø120/150 (13) 105*80*H97 cm</v>
          </cell>
          <cell r="R3586" t="str">
            <v>Trolley table Ø120/150 (13) 105*80*H97 cm</v>
          </cell>
          <cell r="T3586">
            <v>0</v>
          </cell>
        </row>
        <row r="3587">
          <cell r="A3587">
            <v>7223</v>
          </cell>
          <cell r="B3587" t="str">
            <v>Verkaufsartikel</v>
          </cell>
          <cell r="C3587" t="str">
            <v>Verkauf Transportmittel</v>
          </cell>
          <cell r="D3587" t="str">
            <v>Transportwagen Tisch Ø180 (12) 105*80*H97 cm</v>
          </cell>
          <cell r="F3587">
            <v>0</v>
          </cell>
          <cell r="G3587">
            <v>0</v>
          </cell>
          <cell r="I3587">
            <v>412.5</v>
          </cell>
          <cell r="J3587">
            <v>39000</v>
          </cell>
          <cell r="M3587" t="str">
            <v>1</v>
          </cell>
          <cell r="N3587" t="str">
            <v>Transportkar tafel Ø180 (12) 105*80*H97 cm</v>
          </cell>
          <cell r="P3587" t="str">
            <v>Chariot tables Ø180 (12) 105*80*H97 cm</v>
          </cell>
          <cell r="R3587" t="str">
            <v>Trolley table Ø180 (12) 105*80*H97 cm</v>
          </cell>
          <cell r="T3587">
            <v>0</v>
          </cell>
        </row>
        <row r="3588">
          <cell r="A3588">
            <v>7225</v>
          </cell>
          <cell r="B3588" t="str">
            <v>Verkaufsartikel</v>
          </cell>
          <cell r="C3588" t="str">
            <v>Verkauf Transportmittel</v>
          </cell>
          <cell r="D3588" t="str">
            <v>Transportwagen Lounge-Möbel 122*88*H170 cm breit</v>
          </cell>
          <cell r="F3588">
            <v>0</v>
          </cell>
          <cell r="G3588">
            <v>0</v>
          </cell>
          <cell r="I3588">
            <v>533.5</v>
          </cell>
          <cell r="M3588" t="str">
            <v>1</v>
          </cell>
          <cell r="N3588" t="str">
            <v>Transportkar lounge-meubelen 122*88*H170 cm breed</v>
          </cell>
          <cell r="P3588" t="str">
            <v>Chariot grand pour meubles lounge 122*88*H170 cm</v>
          </cell>
          <cell r="R3588" t="str">
            <v>Trolley lounge-furniture 122*88*H170 cm wide</v>
          </cell>
          <cell r="T3588">
            <v>0</v>
          </cell>
        </row>
        <row r="3589">
          <cell r="A3589">
            <v>7232</v>
          </cell>
          <cell r="B3589" t="str">
            <v>Verkaufsartikel</v>
          </cell>
          <cell r="C3589" t="str">
            <v>Verkauf Transportmittel</v>
          </cell>
          <cell r="D3589" t="str">
            <v>Transportwagen Stuhl Düsseldorf/Köln (30) doppelt</v>
          </cell>
          <cell r="E3589" t="str">
            <v>85*90*H33 cm</v>
          </cell>
          <cell r="F3589">
            <v>0</v>
          </cell>
          <cell r="G3589">
            <v>0</v>
          </cell>
          <cell r="I3589">
            <v>374</v>
          </cell>
          <cell r="J3589">
            <v>45000</v>
          </cell>
          <cell r="M3589" t="str">
            <v>1</v>
          </cell>
          <cell r="N3589" t="str">
            <v>Transportkar stoel Düsseldorf/Köln (30) dubbel 85*90*H33 cm</v>
          </cell>
          <cell r="P3589" t="str">
            <v>Chariot chaise Düsseldorf/Köln (30) double 85*90*H33 cm</v>
          </cell>
          <cell r="R3589" t="str">
            <v>Trolley chair Düsseldorf/Köln (30) doubled 85*90*H33 cm</v>
          </cell>
          <cell r="T3589">
            <v>0</v>
          </cell>
        </row>
        <row r="3590">
          <cell r="A3590">
            <v>7250</v>
          </cell>
          <cell r="B3590" t="str">
            <v>Verkaufsartikel</v>
          </cell>
          <cell r="C3590" t="str">
            <v>Verkauf Transportmittel</v>
          </cell>
          <cell r="D3590" t="str">
            <v>Transportwagen Holzklappstuhl Athen (40) doppelt</v>
          </cell>
          <cell r="E3590" t="str">
            <v>105*96*H205 cm</v>
          </cell>
          <cell r="F3590">
            <v>0</v>
          </cell>
          <cell r="G3590">
            <v>0</v>
          </cell>
          <cell r="I3590">
            <v>522.5</v>
          </cell>
          <cell r="J3590">
            <v>63000</v>
          </cell>
          <cell r="M3590" t="str">
            <v>1</v>
          </cell>
          <cell r="N3590" t="str">
            <v>Transportkar houten klapstoel Athen (40) dubbel 105*96*H205</v>
          </cell>
          <cell r="P3590" t="str">
            <v>Chariot chaise pliantes en bois Athènes (40) 105*96*H205 cm</v>
          </cell>
          <cell r="R3590" t="str">
            <v>Trolley wooden folding chair Athen (40) 105*96*H205 cm</v>
          </cell>
          <cell r="T3590">
            <v>0</v>
          </cell>
        </row>
        <row r="3591">
          <cell r="A3591">
            <v>7253</v>
          </cell>
          <cell r="B3591" t="str">
            <v>Verkaufsartikel</v>
          </cell>
          <cell r="C3591" t="str">
            <v>Verkauf Transportmittel</v>
          </cell>
          <cell r="D3591" t="str">
            <v>Transportwagen Stuhl Curacao (24) / Boston (24) doppelt</v>
          </cell>
          <cell r="E3591" t="str">
            <v>80*98*H33 cm</v>
          </cell>
          <cell r="F3591">
            <v>0</v>
          </cell>
          <cell r="G3591">
            <v>0</v>
          </cell>
          <cell r="I3591">
            <v>374</v>
          </cell>
          <cell r="J3591">
            <v>45000</v>
          </cell>
          <cell r="M3591" t="str">
            <v>1</v>
          </cell>
          <cell r="N3591" t="str">
            <v>Transportkar stoel Curacao (24)/Boston (24) dubbel 80*98*H33</v>
          </cell>
          <cell r="P3591" t="str">
            <v>Chariot chaise Curacao (24)/Boston (24) double 80*98*H33 cm</v>
          </cell>
          <cell r="R3591" t="str">
            <v>Trolley chair Curacao (24)/Boston (24) doubled 80*98*H33 cm</v>
          </cell>
          <cell r="T3591">
            <v>0</v>
          </cell>
        </row>
        <row r="3592">
          <cell r="A3592">
            <v>7255</v>
          </cell>
          <cell r="B3592" t="str">
            <v>Verkaufsartikel</v>
          </cell>
          <cell r="C3592" t="str">
            <v>Verkauf Transportmittel</v>
          </cell>
          <cell r="D3592" t="str">
            <v>Transportwagen Spülkorb 50*50 cm doppelt 101*101*H30 cm</v>
          </cell>
          <cell r="F3592">
            <v>0</v>
          </cell>
          <cell r="G3592">
            <v>0</v>
          </cell>
          <cell r="I3592">
            <v>319</v>
          </cell>
          <cell r="J3592">
            <v>30000</v>
          </cell>
          <cell r="M3592" t="str">
            <v>1</v>
          </cell>
          <cell r="N3592" t="str">
            <v>Transportkar spoelkorf 50*50 cm dubbel 101*101*H30 cm</v>
          </cell>
          <cell r="P3592" t="str">
            <v>Chariot vaisselle 50*50 cm double 101*101*H30 cm</v>
          </cell>
          <cell r="R3592" t="str">
            <v>Trolley rinsing tub 50*50 cm doubled 101*101*H30 cm</v>
          </cell>
          <cell r="T3592">
            <v>0</v>
          </cell>
        </row>
        <row r="3593">
          <cell r="A3593">
            <v>7258</v>
          </cell>
          <cell r="B3593" t="str">
            <v>Verkaufsartikel</v>
          </cell>
          <cell r="C3593" t="str">
            <v>Verkauf Transportmittel</v>
          </cell>
          <cell r="D3593" t="str">
            <v>Transportwagen Stuhl Verona (50) doppelt 86*88*H34 cm</v>
          </cell>
          <cell r="E3593" t="str">
            <v>105*47*H195 cm</v>
          </cell>
          <cell r="F3593">
            <v>0</v>
          </cell>
          <cell r="G3593">
            <v>0</v>
          </cell>
          <cell r="I3593">
            <v>412.5</v>
          </cell>
          <cell r="M3593" t="str">
            <v>1</v>
          </cell>
          <cell r="N3593" t="str">
            <v>Transportkar stoel Verona (50) dubbel 86*88*H34 cm</v>
          </cell>
          <cell r="P3593" t="str">
            <v>Chariot chaise Verona (25) double 86*44*H34 cm</v>
          </cell>
          <cell r="R3593" t="str">
            <v>Trolley chair Verona (25) doubled 86*44*H34 cm</v>
          </cell>
          <cell r="T3593">
            <v>0</v>
          </cell>
        </row>
        <row r="3594">
          <cell r="A3594">
            <v>7270</v>
          </cell>
          <cell r="B3594" t="str">
            <v>Verkaufsartikel</v>
          </cell>
          <cell r="C3594" t="str">
            <v>Verkauf Transportmittel</v>
          </cell>
          <cell r="D3594" t="str">
            <v>Transportwagen Stuhl Torino (24) doppelt 90*92*H33 cm</v>
          </cell>
          <cell r="F3594">
            <v>0</v>
          </cell>
          <cell r="G3594">
            <v>0</v>
          </cell>
          <cell r="I3594">
            <v>429</v>
          </cell>
          <cell r="J3594">
            <v>45000</v>
          </cell>
          <cell r="M3594" t="str">
            <v>1</v>
          </cell>
          <cell r="N3594" t="str">
            <v>Transportkar stoel Torino (24) dubbel 90*92*H33 cm</v>
          </cell>
          <cell r="P3594" t="str">
            <v>Chariot chaise Torino (24) double 90*92*H33 cm</v>
          </cell>
          <cell r="R3594" t="str">
            <v>Trolley chair Torino (24) doubled 90*92*H33 cm</v>
          </cell>
          <cell r="T3594">
            <v>0</v>
          </cell>
        </row>
        <row r="3595">
          <cell r="A3595">
            <v>7316</v>
          </cell>
          <cell r="B3595" t="str">
            <v>Verkaufsartikel</v>
          </cell>
          <cell r="C3595" t="str">
            <v>Verkauf Transportmittel</v>
          </cell>
          <cell r="D3595" t="str">
            <v>Transportwagen  mit 3 Stangen für Stuhlhussen 120*55*H235 cm</v>
          </cell>
          <cell r="F3595">
            <v>0</v>
          </cell>
          <cell r="G3595">
            <v>0</v>
          </cell>
          <cell r="I3595">
            <v>434.5</v>
          </cell>
          <cell r="M3595" t="str">
            <v>1</v>
          </cell>
          <cell r="N3595" t="str">
            <v>Transportkar met 3 stangen voor stoelhoezen 120*55*H235 cm</v>
          </cell>
          <cell r="P3595" t="str">
            <v>Chariot pour juponnages avec 3 barres L120*P55*H235 cm</v>
          </cell>
          <cell r="R3595" t="str">
            <v>Trolley with 3 rods for chair covers L120*T55*H235 cm</v>
          </cell>
          <cell r="T3595">
            <v>0</v>
          </cell>
        </row>
        <row r="3596">
          <cell r="A3596">
            <v>7401</v>
          </cell>
          <cell r="B3596" t="str">
            <v>Mietartikel</v>
          </cell>
          <cell r="C3596" t="str">
            <v>Designerstühle</v>
          </cell>
          <cell r="D3596" t="str">
            <v>Komodo Lounge-Base taupe 70*70*H29,5 cm</v>
          </cell>
          <cell r="F3596">
            <v>22</v>
          </cell>
          <cell r="G3596">
            <v>0</v>
          </cell>
          <cell r="H3596">
            <v>5</v>
          </cell>
          <cell r="I3596">
            <v>140</v>
          </cell>
          <cell r="J3596">
            <v>6000</v>
          </cell>
          <cell r="K3596">
            <v>0.2</v>
          </cell>
          <cell r="N3596" t="str">
            <v>Komodo lounge-base taupe 70*70*H29,5 cm</v>
          </cell>
          <cell r="P3596" t="str">
            <v>Base lounge Komodo taupe 70*70*H29,5 cm</v>
          </cell>
          <cell r="R3596" t="str">
            <v>Komodo lounge-base taupe 70*70*H29,5 cm</v>
          </cell>
          <cell r="T3596">
            <v>36.75</v>
          </cell>
        </row>
        <row r="3597">
          <cell r="A3597">
            <v>7402</v>
          </cell>
          <cell r="B3597" t="str">
            <v>Mietartikel</v>
          </cell>
          <cell r="C3597" t="str">
            <v>Designerstühle</v>
          </cell>
          <cell r="D3597" t="str">
            <v>Komodo Lounge-Rückenlehne taupe</v>
          </cell>
          <cell r="F3597">
            <v>10</v>
          </cell>
          <cell r="G3597">
            <v>0</v>
          </cell>
          <cell r="H3597">
            <v>2</v>
          </cell>
          <cell r="I3597">
            <v>65</v>
          </cell>
          <cell r="J3597">
            <v>1500</v>
          </cell>
          <cell r="K3597">
            <v>0.05</v>
          </cell>
          <cell r="N3597" t="str">
            <v>Komodo lounge-rugleuning taupe</v>
          </cell>
          <cell r="P3597" t="str">
            <v>Dossier lounge Komodo taupe</v>
          </cell>
          <cell r="R3597" t="str">
            <v>Komodo lounge-backrest taupe</v>
          </cell>
          <cell r="T3597">
            <v>18.5</v>
          </cell>
        </row>
        <row r="3598">
          <cell r="A3598">
            <v>7403</v>
          </cell>
          <cell r="B3598" t="str">
            <v>Mietartikel</v>
          </cell>
          <cell r="C3598" t="str">
            <v>Designerstühle</v>
          </cell>
          <cell r="D3598" t="str">
            <v>Komodo Lounge-Armlehne taupe</v>
          </cell>
          <cell r="F3598">
            <v>9</v>
          </cell>
          <cell r="G3598">
            <v>0</v>
          </cell>
          <cell r="H3598">
            <v>2</v>
          </cell>
          <cell r="I3598">
            <v>60</v>
          </cell>
          <cell r="J3598">
            <v>1000</v>
          </cell>
          <cell r="K3598">
            <v>0.05</v>
          </cell>
          <cell r="N3598" t="str">
            <v>Komodo lounge-armleuning taupe</v>
          </cell>
          <cell r="P3598" t="str">
            <v>Accoudoir Lounge Komodo taupe</v>
          </cell>
          <cell r="R3598" t="str">
            <v>Komodo lounge-armrest taupe</v>
          </cell>
          <cell r="T3598">
            <v>18.5</v>
          </cell>
        </row>
        <row r="3599">
          <cell r="A3599">
            <v>7405</v>
          </cell>
          <cell r="B3599" t="str">
            <v>Mietartikel</v>
          </cell>
          <cell r="C3599" t="str">
            <v>Designerstühle</v>
          </cell>
          <cell r="D3599" t="str">
            <v>Komodo Lounge-Rückenkissen taupe</v>
          </cell>
          <cell r="F3599">
            <v>10</v>
          </cell>
          <cell r="G3599">
            <v>0</v>
          </cell>
          <cell r="H3599">
            <v>2</v>
          </cell>
          <cell r="I3599">
            <v>65</v>
          </cell>
          <cell r="J3599">
            <v>2000</v>
          </cell>
          <cell r="K3599">
            <v>0.1</v>
          </cell>
          <cell r="N3599" t="str">
            <v>Komodo lounge-rugkussen taupe</v>
          </cell>
          <cell r="P3599" t="str">
            <v>Coussin dos taupe pour lounge Komodo</v>
          </cell>
          <cell r="R3599" t="str">
            <v>Komodo lounge-backrest cushion taupe</v>
          </cell>
          <cell r="T3599">
            <v>20</v>
          </cell>
        </row>
        <row r="3600">
          <cell r="A3600">
            <v>7406</v>
          </cell>
          <cell r="B3600" t="str">
            <v>Mietartikel</v>
          </cell>
          <cell r="C3600" t="str">
            <v>Designerstühle</v>
          </cell>
          <cell r="D3600" t="str">
            <v>Komodo Lounge-Sitzkissen taupe</v>
          </cell>
          <cell r="F3600">
            <v>10</v>
          </cell>
          <cell r="G3600">
            <v>0</v>
          </cell>
          <cell r="H3600">
            <v>2</v>
          </cell>
          <cell r="I3600">
            <v>65</v>
          </cell>
          <cell r="J3600">
            <v>2000</v>
          </cell>
          <cell r="K3600">
            <v>0.125</v>
          </cell>
          <cell r="N3600" t="str">
            <v>Komodo lounge-zitkussen taupe</v>
          </cell>
          <cell r="P3600" t="str">
            <v>Coussin d'assise taupe pour lounge Komodo</v>
          </cell>
          <cell r="R3600" t="str">
            <v>Komodo lounge-seat cushion taupe</v>
          </cell>
          <cell r="T3600">
            <v>20</v>
          </cell>
        </row>
        <row r="3601">
          <cell r="A3601">
            <v>7407</v>
          </cell>
          <cell r="B3601" t="str">
            <v>Mietartikel</v>
          </cell>
          <cell r="C3601" t="str">
            <v>Designerstühle</v>
          </cell>
          <cell r="D3601" t="str">
            <v>Komodo Lounge-Ecke-Rückenkissen kurz taupe</v>
          </cell>
          <cell r="F3601">
            <v>10</v>
          </cell>
          <cell r="G3601">
            <v>0</v>
          </cell>
          <cell r="H3601">
            <v>2</v>
          </cell>
          <cell r="I3601">
            <v>65</v>
          </cell>
          <cell r="J3601">
            <v>2000</v>
          </cell>
          <cell r="K3601">
            <v>0.1</v>
          </cell>
          <cell r="N3601" t="str">
            <v>Komodo lounge-hoek-rugkussen smal taupe</v>
          </cell>
          <cell r="P3601" t="str">
            <v>Coussin dos taupe pour fauteuil d'angle Komodo</v>
          </cell>
          <cell r="R3601" t="str">
            <v>Komodo lounge-corner-backrest cushion small taupe</v>
          </cell>
          <cell r="T3601">
            <v>20</v>
          </cell>
        </row>
        <row r="3602">
          <cell r="A3602">
            <v>7408</v>
          </cell>
          <cell r="B3602" t="str">
            <v>Mietartikel</v>
          </cell>
          <cell r="C3602" t="str">
            <v>Designerstühle</v>
          </cell>
          <cell r="D3602" t="str">
            <v>Komodo Lounge-verbinder taupe</v>
          </cell>
          <cell r="F3602">
            <v>0.75</v>
          </cell>
          <cell r="G3602">
            <v>0</v>
          </cell>
          <cell r="H3602">
            <v>1</v>
          </cell>
          <cell r="I3602">
            <v>1.75</v>
          </cell>
          <cell r="J3602">
            <v>50</v>
          </cell>
          <cell r="K3602">
            <v>5.0000000000000001E-3</v>
          </cell>
          <cell r="N3602" t="str">
            <v>Komodo lounge-connector taupe</v>
          </cell>
          <cell r="P3602" t="str">
            <v>Connecteur taupe pour lounge Komodo</v>
          </cell>
          <cell r="R3602" t="str">
            <v>Komodo lounge-connector taupe</v>
          </cell>
          <cell r="T3602">
            <v>1.25</v>
          </cell>
        </row>
        <row r="3603">
          <cell r="A3603">
            <v>7510</v>
          </cell>
          <cell r="B3603" t="str">
            <v>Mietartikel</v>
          </cell>
          <cell r="C3603" t="str">
            <v>Tischwäsche</v>
          </cell>
          <cell r="D3603" t="str">
            <v>Tischdecke modern weiß 130*220 cm</v>
          </cell>
          <cell r="F3603">
            <v>14</v>
          </cell>
          <cell r="G3603">
            <v>0</v>
          </cell>
          <cell r="H3603">
            <v>5.75</v>
          </cell>
          <cell r="I3603">
            <v>44</v>
          </cell>
          <cell r="J3603">
            <v>700</v>
          </cell>
          <cell r="K3603">
            <v>6.1999999999999998E-3</v>
          </cell>
          <cell r="N3603" t="str">
            <v>Tafellaken modern wit B130*D220 cm</v>
          </cell>
          <cell r="P3603" t="str">
            <v>Nappe Moderne blanche 130*220 cm</v>
          </cell>
          <cell r="R3603" t="str">
            <v>Table cloth Modern white W130*D220 cm</v>
          </cell>
          <cell r="T3603">
            <v>28</v>
          </cell>
        </row>
        <row r="3604">
          <cell r="A3604">
            <v>7511</v>
          </cell>
          <cell r="B3604" t="str">
            <v>Mietartikel</v>
          </cell>
          <cell r="C3604" t="str">
            <v>Tischwäsche</v>
          </cell>
          <cell r="D3604" t="str">
            <v>Serviette modern weiß</v>
          </cell>
          <cell r="F3604">
            <v>1.1499999999999999</v>
          </cell>
          <cell r="G3604">
            <v>0</v>
          </cell>
          <cell r="H3604">
            <v>0</v>
          </cell>
          <cell r="I3604">
            <v>4.7</v>
          </cell>
          <cell r="J3604">
            <v>50</v>
          </cell>
          <cell r="K3604">
            <v>5.9999999999999995E-4</v>
          </cell>
          <cell r="N3604" t="str">
            <v>Servet modern wit</v>
          </cell>
          <cell r="P3604" t="str">
            <v>Serviette Moderne blanche</v>
          </cell>
          <cell r="R3604" t="str">
            <v>Napkin Modern white</v>
          </cell>
          <cell r="T3604">
            <v>1.68</v>
          </cell>
        </row>
        <row r="3605">
          <cell r="A3605">
            <v>7512</v>
          </cell>
          <cell r="B3605" t="str">
            <v>Mietartikel</v>
          </cell>
          <cell r="C3605" t="str">
            <v>Tischwäsche</v>
          </cell>
          <cell r="D3605" t="str">
            <v>Tischdecke modern weiß 130*250 cm</v>
          </cell>
          <cell r="F3605">
            <v>18</v>
          </cell>
          <cell r="G3605">
            <v>0</v>
          </cell>
          <cell r="H3605">
            <v>5.75</v>
          </cell>
          <cell r="I3605">
            <v>48.4</v>
          </cell>
          <cell r="J3605">
            <v>800</v>
          </cell>
          <cell r="K3605">
            <v>1.2500000000000001E-2</v>
          </cell>
          <cell r="N3605" t="str">
            <v>Tafellaken modern wit B130*D250 cm</v>
          </cell>
          <cell r="P3605" t="str">
            <v>Nappe Moderne blanche 130*250 cm</v>
          </cell>
          <cell r="R3605" t="str">
            <v>Table cloth Modern white W130*D250 cm</v>
          </cell>
          <cell r="T3605">
            <v>33</v>
          </cell>
        </row>
        <row r="3606">
          <cell r="A3606">
            <v>7513</v>
          </cell>
          <cell r="B3606" t="str">
            <v>Mietartikel</v>
          </cell>
          <cell r="C3606" t="str">
            <v>Tischwäsche</v>
          </cell>
          <cell r="D3606" t="str">
            <v>Tischdecke modern weiß 40*130 cm</v>
          </cell>
          <cell r="F3606">
            <v>6</v>
          </cell>
          <cell r="G3606">
            <v>0</v>
          </cell>
          <cell r="H3606">
            <v>4</v>
          </cell>
          <cell r="I3606">
            <v>17.600000000000001</v>
          </cell>
          <cell r="J3606">
            <v>150</v>
          </cell>
          <cell r="K3606">
            <v>3.0999999999999999E-3</v>
          </cell>
          <cell r="N3606" t="str">
            <v>Tafellaken modern wit B40*D130 cm</v>
          </cell>
          <cell r="P3606" t="str">
            <v>Nappe Moderne blanche 40*130 cm</v>
          </cell>
          <cell r="R3606" t="str">
            <v>Table cloth Modern white W40*D130 cm</v>
          </cell>
          <cell r="T3606">
            <v>13.5</v>
          </cell>
        </row>
        <row r="3607">
          <cell r="A3607">
            <v>7516</v>
          </cell>
          <cell r="B3607" t="str">
            <v>Mietartikel</v>
          </cell>
          <cell r="C3607" t="str">
            <v>Tischwäsche</v>
          </cell>
          <cell r="D3607" t="str">
            <v>Tischdecke modern weiß 130*170 cm</v>
          </cell>
          <cell r="F3607">
            <v>12</v>
          </cell>
          <cell r="G3607">
            <v>0</v>
          </cell>
          <cell r="H3607">
            <v>4.5</v>
          </cell>
          <cell r="I3607">
            <v>33</v>
          </cell>
          <cell r="J3607">
            <v>550</v>
          </cell>
          <cell r="K3607">
            <v>6.1999999999999998E-3</v>
          </cell>
          <cell r="N3607" t="str">
            <v>Tafellaken modern wit B130*D170 cm</v>
          </cell>
          <cell r="P3607" t="str">
            <v>Nappe Moderne blanche 130*170 cm</v>
          </cell>
          <cell r="R3607" t="str">
            <v>Table cloth Modern white W130*D170 cm</v>
          </cell>
          <cell r="T3607">
            <v>22</v>
          </cell>
        </row>
        <row r="3608">
          <cell r="A3608">
            <v>7517</v>
          </cell>
          <cell r="B3608" t="str">
            <v>Mietartikel</v>
          </cell>
          <cell r="C3608" t="str">
            <v>Tischwäsche</v>
          </cell>
          <cell r="D3608" t="str">
            <v>Tischdecke modern weiß 210*210 cm</v>
          </cell>
          <cell r="F3608">
            <v>14</v>
          </cell>
          <cell r="G3608">
            <v>0</v>
          </cell>
          <cell r="H3608">
            <v>7</v>
          </cell>
          <cell r="I3608">
            <v>64.900000000000006</v>
          </cell>
          <cell r="J3608">
            <v>980</v>
          </cell>
          <cell r="K3608">
            <v>1.2500000000000001E-2</v>
          </cell>
          <cell r="N3608" t="str">
            <v>Tafellaken modern wit B210*D210 cm</v>
          </cell>
          <cell r="P3608" t="str">
            <v>Nappe Moderne blanche 210*210 cm</v>
          </cell>
          <cell r="R3608" t="str">
            <v>Table cloth Modern white W210*D210 cm</v>
          </cell>
          <cell r="T3608">
            <v>30.5</v>
          </cell>
        </row>
        <row r="3609">
          <cell r="A3609">
            <v>7520</v>
          </cell>
          <cell r="B3609" t="str">
            <v>Mietartikel</v>
          </cell>
          <cell r="C3609" t="str">
            <v>Tischwäsche</v>
          </cell>
          <cell r="D3609" t="str">
            <v>Tischdecke modern weiß 130*130 cm</v>
          </cell>
          <cell r="F3609">
            <v>11</v>
          </cell>
          <cell r="G3609">
            <v>0</v>
          </cell>
          <cell r="H3609">
            <v>4</v>
          </cell>
          <cell r="I3609">
            <v>30.8</v>
          </cell>
          <cell r="J3609">
            <v>450</v>
          </cell>
          <cell r="K3609">
            <v>6.1999999999999998E-3</v>
          </cell>
          <cell r="N3609" t="str">
            <v>Tafellaken modern wit B130*D130 cm</v>
          </cell>
          <cell r="P3609" t="str">
            <v>Nappe Moderne blanche 130*130 cm</v>
          </cell>
          <cell r="R3609" t="str">
            <v>Table cloth Modern white W130*D130 cm</v>
          </cell>
          <cell r="T3609">
            <v>20</v>
          </cell>
        </row>
        <row r="3610">
          <cell r="A3610">
            <v>7521</v>
          </cell>
          <cell r="B3610" t="str">
            <v>Mietartikel</v>
          </cell>
          <cell r="C3610" t="str">
            <v>Tischwäsche</v>
          </cell>
          <cell r="D3610" t="str">
            <v>Tischdecke modern weiß Ø260 cm</v>
          </cell>
          <cell r="F3610">
            <v>22</v>
          </cell>
          <cell r="G3610">
            <v>0</v>
          </cell>
          <cell r="H3610">
            <v>5.75</v>
          </cell>
          <cell r="I3610">
            <v>97.9</v>
          </cell>
          <cell r="J3610">
            <v>980</v>
          </cell>
          <cell r="K3610">
            <v>1.2500000000000001E-2</v>
          </cell>
          <cell r="N3610" t="str">
            <v>Tafellaken modern wit Ø260 cm</v>
          </cell>
          <cell r="P3610" t="str">
            <v>Nappe Moderne blanche Ø 260 cm</v>
          </cell>
          <cell r="R3610" t="str">
            <v>Table cloth Modern white Ø260 cm</v>
          </cell>
          <cell r="T3610">
            <v>39</v>
          </cell>
        </row>
        <row r="3611">
          <cell r="A3611">
            <v>7522</v>
          </cell>
          <cell r="B3611" t="str">
            <v>Mietartikel</v>
          </cell>
          <cell r="C3611" t="str">
            <v>Tischwäsche</v>
          </cell>
          <cell r="D3611" t="str">
            <v>Tischdecke modern weiß Ø290 cm</v>
          </cell>
          <cell r="F3611">
            <v>28</v>
          </cell>
          <cell r="G3611">
            <v>0</v>
          </cell>
          <cell r="H3611">
            <v>7</v>
          </cell>
          <cell r="I3611">
            <v>108.9</v>
          </cell>
          <cell r="J3611">
            <v>1200</v>
          </cell>
          <cell r="K3611">
            <v>1.7500000000000002E-2</v>
          </cell>
          <cell r="N3611" t="str">
            <v>Tafellaken modern wit Ø290 cm</v>
          </cell>
          <cell r="P3611" t="str">
            <v>Nappe Moderne blanche Ø 290 cm</v>
          </cell>
          <cell r="R3611" t="str">
            <v>Table cloth Modern white Ø290 cm</v>
          </cell>
          <cell r="T3611">
            <v>50</v>
          </cell>
        </row>
        <row r="3612">
          <cell r="A3612">
            <v>7523</v>
          </cell>
          <cell r="B3612" t="str">
            <v>Mietartikel</v>
          </cell>
          <cell r="C3612" t="str">
            <v>Tischwäsche</v>
          </cell>
          <cell r="D3612" t="str">
            <v>Tischdecke modern weiß Ø320 cm</v>
          </cell>
          <cell r="F3612">
            <v>33</v>
          </cell>
          <cell r="G3612">
            <v>0</v>
          </cell>
          <cell r="H3612">
            <v>8</v>
          </cell>
          <cell r="I3612">
            <v>126.5</v>
          </cell>
          <cell r="J3612">
            <v>1450</v>
          </cell>
          <cell r="K3612">
            <v>0.02</v>
          </cell>
          <cell r="N3612" t="str">
            <v>Tafellaken modern wit Ø320 cm</v>
          </cell>
          <cell r="P3612" t="str">
            <v>Nappe Moderne blanche Ø 300 cm</v>
          </cell>
          <cell r="R3612" t="str">
            <v>Table cloth Modern white Ø320 cm</v>
          </cell>
          <cell r="T3612">
            <v>61</v>
          </cell>
        </row>
        <row r="3613">
          <cell r="A3613">
            <v>7524</v>
          </cell>
          <cell r="B3613" t="str">
            <v>Mietartikel</v>
          </cell>
          <cell r="C3613" t="str">
            <v>Tischwäsche</v>
          </cell>
          <cell r="D3613" t="str">
            <v>Tischdecke modern weiß Ø340 cm</v>
          </cell>
          <cell r="F3613">
            <v>39</v>
          </cell>
          <cell r="G3613">
            <v>0</v>
          </cell>
          <cell r="H3613">
            <v>9.5</v>
          </cell>
          <cell r="I3613">
            <v>141.9</v>
          </cell>
          <cell r="J3613">
            <v>1750</v>
          </cell>
          <cell r="K3613">
            <v>2.5000000000000001E-2</v>
          </cell>
          <cell r="N3613" t="str">
            <v>Tafellaken modern wit Ø340 cm</v>
          </cell>
          <cell r="P3613" t="str">
            <v>Nappe Moderne blanche Ø 340 cm</v>
          </cell>
          <cell r="R3613" t="str">
            <v>Table cloth Modern white Ø340 cm</v>
          </cell>
          <cell r="T3613">
            <v>72</v>
          </cell>
        </row>
        <row r="3614">
          <cell r="A3614">
            <v>7526</v>
          </cell>
          <cell r="B3614" t="str">
            <v>Mietartikel</v>
          </cell>
          <cell r="C3614" t="str">
            <v>Tischwäsche</v>
          </cell>
          <cell r="D3614" t="str">
            <v>Tischdecke modern weiß oval 340*240</v>
          </cell>
          <cell r="E3614" t="str">
            <v>für Tisch oval L200*B100 cm Code 1125</v>
          </cell>
          <cell r="F3614">
            <v>45</v>
          </cell>
          <cell r="G3614">
            <v>0</v>
          </cell>
          <cell r="H3614">
            <v>9.5</v>
          </cell>
          <cell r="I3614">
            <v>115.5</v>
          </cell>
          <cell r="J3614">
            <v>1450</v>
          </cell>
          <cell r="K3614">
            <v>0.02</v>
          </cell>
          <cell r="N3614" t="str">
            <v>Tafellaken ovaal L340*B240 cm modern wit</v>
          </cell>
          <cell r="O3614" t="str">
            <v>voor tafel ovaal L200*B100 cm</v>
          </cell>
          <cell r="P3614" t="str">
            <v>Nappe ovale 340*240 cm Moderne blanche</v>
          </cell>
          <cell r="Q3614" t="str">
            <v>pour table ovaleL 200*P100 cm, code 1125</v>
          </cell>
          <cell r="R3614" t="str">
            <v>Table cloth Modern withe oval W340*D240 cm</v>
          </cell>
          <cell r="S3614" t="str">
            <v>for table oval L200*W100 cm</v>
          </cell>
          <cell r="T3614">
            <v>77</v>
          </cell>
        </row>
        <row r="3615">
          <cell r="A3615">
            <v>7528</v>
          </cell>
          <cell r="B3615" t="str">
            <v>Mietartikel</v>
          </cell>
          <cell r="C3615" t="str">
            <v>Tischwäsche</v>
          </cell>
          <cell r="D3615" t="str">
            <v>Tischdecke modern weiß oval 380*260</v>
          </cell>
          <cell r="E3615" t="str">
            <v>für Tisch oval L240*B120 cm Code 1135</v>
          </cell>
          <cell r="F3615">
            <v>51</v>
          </cell>
          <cell r="G3615">
            <v>0</v>
          </cell>
          <cell r="H3615">
            <v>9.5</v>
          </cell>
          <cell r="I3615">
            <v>143</v>
          </cell>
          <cell r="J3615">
            <v>1750</v>
          </cell>
          <cell r="K3615">
            <v>0.02</v>
          </cell>
          <cell r="N3615" t="str">
            <v>Tafellaken ovaal L380*B260 cm modern wit</v>
          </cell>
          <cell r="O3615" t="str">
            <v>voor tafel ovaal L240*B120 cm</v>
          </cell>
          <cell r="P3615" t="str">
            <v>Nappe ovale 380*260 cm Moderne blanche</v>
          </cell>
          <cell r="Q3615" t="str">
            <v>pour table ovale L240*P120 cm, code 1135</v>
          </cell>
          <cell r="R3615" t="str">
            <v>Table cloth Modern withe oval 380*260 cm</v>
          </cell>
          <cell r="S3615" t="str">
            <v>for table oval L240*W120 cm</v>
          </cell>
          <cell r="T3615">
            <v>83</v>
          </cell>
        </row>
        <row r="3616">
          <cell r="A3616">
            <v>7530</v>
          </cell>
          <cell r="B3616" t="str">
            <v>Mietartikel</v>
          </cell>
          <cell r="C3616" t="str">
            <v>Tischwäsche</v>
          </cell>
          <cell r="D3616" t="str">
            <v>Tischdecke modern elfenbein 130*220 cm</v>
          </cell>
          <cell r="F3616">
            <v>14</v>
          </cell>
          <cell r="G3616">
            <v>0</v>
          </cell>
          <cell r="H3616">
            <v>5.75</v>
          </cell>
          <cell r="I3616">
            <v>44</v>
          </cell>
          <cell r="J3616">
            <v>700</v>
          </cell>
          <cell r="K3616">
            <v>6.1999999999999998E-3</v>
          </cell>
          <cell r="N3616" t="str">
            <v>Tafellaken modern creme B130*D220 cm</v>
          </cell>
          <cell r="P3616" t="str">
            <v>Nappe Moderne Ivoire 130*220 cm</v>
          </cell>
          <cell r="R3616" t="str">
            <v>Table cloth Modern ivory W130*D220 cm</v>
          </cell>
          <cell r="T3616">
            <v>28</v>
          </cell>
        </row>
        <row r="3617">
          <cell r="A3617">
            <v>7531</v>
          </cell>
          <cell r="B3617" t="str">
            <v>Mietartikel</v>
          </cell>
          <cell r="C3617" t="str">
            <v>Tischwäsche</v>
          </cell>
          <cell r="D3617" t="str">
            <v>Serviette modern elfenbein</v>
          </cell>
          <cell r="F3617">
            <v>1.1499999999999999</v>
          </cell>
          <cell r="G3617">
            <v>0</v>
          </cell>
          <cell r="H3617">
            <v>0</v>
          </cell>
          <cell r="I3617">
            <v>4.7</v>
          </cell>
          <cell r="J3617">
            <v>50</v>
          </cell>
          <cell r="K3617">
            <v>5.9999999999999995E-4</v>
          </cell>
          <cell r="N3617" t="str">
            <v>Servet modern creme</v>
          </cell>
          <cell r="P3617" t="str">
            <v>Serviette Moderne Ivoire</v>
          </cell>
          <cell r="R3617" t="str">
            <v>Napkin Modern ivory</v>
          </cell>
          <cell r="T3617">
            <v>1.68</v>
          </cell>
        </row>
        <row r="3618">
          <cell r="A3618">
            <v>7532</v>
          </cell>
          <cell r="B3618" t="str">
            <v>Mietartikel</v>
          </cell>
          <cell r="C3618" t="str">
            <v>Tischwäsche</v>
          </cell>
          <cell r="D3618" t="str">
            <v>Tischdecke modern elfenbein 130*250 cm</v>
          </cell>
          <cell r="F3618">
            <v>18</v>
          </cell>
          <cell r="G3618">
            <v>0</v>
          </cell>
          <cell r="H3618">
            <v>5.75</v>
          </cell>
          <cell r="I3618">
            <v>48.4</v>
          </cell>
          <cell r="J3618">
            <v>800</v>
          </cell>
          <cell r="K3618">
            <v>1.2500000000000001E-2</v>
          </cell>
          <cell r="N3618" t="str">
            <v>Tafellaken modern creme B130*D250 cm</v>
          </cell>
          <cell r="P3618" t="str">
            <v>Nappe Moderne Ivoire 130*250 cm</v>
          </cell>
          <cell r="R3618" t="str">
            <v>Table cloth Modern ivory W130*D250 cm</v>
          </cell>
          <cell r="T3618">
            <v>33</v>
          </cell>
        </row>
        <row r="3619">
          <cell r="A3619">
            <v>7533</v>
          </cell>
          <cell r="B3619" t="str">
            <v>Mietartikel</v>
          </cell>
          <cell r="C3619" t="str">
            <v>Tischwäsche</v>
          </cell>
          <cell r="D3619" t="str">
            <v>Tischdecke modern elfenbein 40*130 cm</v>
          </cell>
          <cell r="F3619">
            <v>6</v>
          </cell>
          <cell r="G3619">
            <v>0</v>
          </cell>
          <cell r="H3619">
            <v>4</v>
          </cell>
          <cell r="I3619">
            <v>17.600000000000001</v>
          </cell>
          <cell r="J3619">
            <v>150</v>
          </cell>
          <cell r="K3619">
            <v>3.0999999999999999E-3</v>
          </cell>
          <cell r="N3619" t="str">
            <v>Tafellaken modern creme B40*D130 cm</v>
          </cell>
          <cell r="P3619" t="str">
            <v>Nappe Moderne Ivoire 40*130 cm</v>
          </cell>
          <cell r="R3619" t="str">
            <v>Table cloth Modern ivory W40*D130 cm</v>
          </cell>
          <cell r="T3619">
            <v>13.5</v>
          </cell>
        </row>
        <row r="3620">
          <cell r="A3620">
            <v>7536</v>
          </cell>
          <cell r="B3620" t="str">
            <v>Mietartikel</v>
          </cell>
          <cell r="C3620" t="str">
            <v>Tischwäsche</v>
          </cell>
          <cell r="D3620" t="str">
            <v>Tischdecke modern elfenbein 130*170 cm</v>
          </cell>
          <cell r="F3620">
            <v>12</v>
          </cell>
          <cell r="G3620">
            <v>0</v>
          </cell>
          <cell r="H3620">
            <v>4.75</v>
          </cell>
          <cell r="I3620">
            <v>33</v>
          </cell>
          <cell r="J3620">
            <v>550</v>
          </cell>
          <cell r="K3620">
            <v>6.1999999999999998E-3</v>
          </cell>
          <cell r="N3620" t="str">
            <v>Tafellaken modern creme B130*D170 cm</v>
          </cell>
          <cell r="P3620" t="str">
            <v>Nappe Moderne Ivoire 130*170 cm</v>
          </cell>
          <cell r="R3620" t="str">
            <v>Table cloth Modern ivory W130*D170 cm</v>
          </cell>
          <cell r="T3620">
            <v>22</v>
          </cell>
        </row>
        <row r="3621">
          <cell r="A3621">
            <v>7537</v>
          </cell>
          <cell r="B3621" t="str">
            <v>Mietartikel</v>
          </cell>
          <cell r="C3621" t="str">
            <v>Tischwäsche</v>
          </cell>
          <cell r="D3621" t="str">
            <v>Tischdecke modern elfenbein 210*210 cm</v>
          </cell>
          <cell r="F3621">
            <v>14</v>
          </cell>
          <cell r="G3621">
            <v>0</v>
          </cell>
          <cell r="H3621">
            <v>7</v>
          </cell>
          <cell r="I3621">
            <v>64.900000000000006</v>
          </cell>
          <cell r="J3621">
            <v>980</v>
          </cell>
          <cell r="K3621">
            <v>1.2500000000000001E-2</v>
          </cell>
          <cell r="N3621" t="str">
            <v>Tafellaken modern creme B210*D210 cm</v>
          </cell>
          <cell r="P3621" t="str">
            <v>Nappe Moderne Ivoire 210*210 cm</v>
          </cell>
          <cell r="R3621" t="str">
            <v>Table cloth Modern ivory W210*D210 cm</v>
          </cell>
          <cell r="T3621">
            <v>30.5</v>
          </cell>
        </row>
        <row r="3622">
          <cell r="A3622">
            <v>7540</v>
          </cell>
          <cell r="B3622" t="str">
            <v>Mietartikel</v>
          </cell>
          <cell r="C3622" t="str">
            <v>Tischwäsche</v>
          </cell>
          <cell r="D3622" t="str">
            <v>Tischdecke modern elfenbein 130*130 cm</v>
          </cell>
          <cell r="F3622">
            <v>11</v>
          </cell>
          <cell r="G3622">
            <v>0</v>
          </cell>
          <cell r="H3622">
            <v>4</v>
          </cell>
          <cell r="I3622">
            <v>30.8</v>
          </cell>
          <cell r="J3622">
            <v>450</v>
          </cell>
          <cell r="K3622">
            <v>6.1999999999999998E-3</v>
          </cell>
          <cell r="N3622" t="str">
            <v>Tafellaken modern creme B130*D130 cm</v>
          </cell>
          <cell r="P3622" t="str">
            <v>Nappe Moderne Ivoire 130*130 cm</v>
          </cell>
          <cell r="R3622" t="str">
            <v>Table cloth Modern ivory W130*D130 cm</v>
          </cell>
          <cell r="T3622">
            <v>20</v>
          </cell>
        </row>
        <row r="3623">
          <cell r="A3623">
            <v>7541</v>
          </cell>
          <cell r="B3623" t="str">
            <v>Mietartikel</v>
          </cell>
          <cell r="C3623" t="str">
            <v>Tischwäsche</v>
          </cell>
          <cell r="D3623" t="str">
            <v>Tischdecke modern elfenbein Ø260 cm</v>
          </cell>
          <cell r="F3623">
            <v>22</v>
          </cell>
          <cell r="G3623">
            <v>0</v>
          </cell>
          <cell r="H3623">
            <v>5.75</v>
          </cell>
          <cell r="I3623">
            <v>97.9</v>
          </cell>
          <cell r="J3623">
            <v>980</v>
          </cell>
          <cell r="K3623">
            <v>1.2500000000000001E-2</v>
          </cell>
          <cell r="N3623" t="str">
            <v>Tafellaken modern creme Ø260 cm</v>
          </cell>
          <cell r="P3623" t="str">
            <v>Nappe Moderne Ivoire Ø 260 cm</v>
          </cell>
          <cell r="R3623" t="str">
            <v>Table cloth Modern ivory Ø260 cm</v>
          </cell>
          <cell r="T3623">
            <v>39</v>
          </cell>
        </row>
        <row r="3624">
          <cell r="A3624">
            <v>7542</v>
          </cell>
          <cell r="B3624" t="str">
            <v>Mietartikel</v>
          </cell>
          <cell r="C3624" t="str">
            <v>Tischwäsche</v>
          </cell>
          <cell r="D3624" t="str">
            <v>Tischdecke modern elfenbein Ø290 cm</v>
          </cell>
          <cell r="F3624">
            <v>28</v>
          </cell>
          <cell r="G3624">
            <v>0</v>
          </cell>
          <cell r="H3624">
            <v>7</v>
          </cell>
          <cell r="I3624">
            <v>108.9</v>
          </cell>
          <cell r="J3624">
            <v>1200</v>
          </cell>
          <cell r="K3624">
            <v>1.7500000000000002E-2</v>
          </cell>
          <cell r="N3624" t="str">
            <v>Tafellaken modern creme Ø290 cm</v>
          </cell>
          <cell r="P3624" t="str">
            <v>Nappe Moderne Ivoire Ø 290 cm</v>
          </cell>
          <cell r="R3624" t="str">
            <v>Table cloth Modern ivory Ø290 cm</v>
          </cell>
          <cell r="T3624">
            <v>50</v>
          </cell>
        </row>
        <row r="3625">
          <cell r="A3625">
            <v>7543</v>
          </cell>
          <cell r="B3625" t="str">
            <v>Mietartikel</v>
          </cell>
          <cell r="C3625" t="str">
            <v>Tischwäsche</v>
          </cell>
          <cell r="D3625" t="str">
            <v>Tischdecke modern elfenbein Ø320 cm</v>
          </cell>
          <cell r="F3625">
            <v>33</v>
          </cell>
          <cell r="G3625">
            <v>0</v>
          </cell>
          <cell r="H3625">
            <v>8</v>
          </cell>
          <cell r="I3625">
            <v>126.5</v>
          </cell>
          <cell r="J3625">
            <v>1450</v>
          </cell>
          <cell r="K3625">
            <v>0.02</v>
          </cell>
          <cell r="N3625" t="str">
            <v>Tafellaken modern creme Ø320 cm</v>
          </cell>
          <cell r="P3625" t="str">
            <v>Nappe Moderne Ivoire Ø 320 cm</v>
          </cell>
          <cell r="R3625" t="str">
            <v>Table cloth Modern ivory Ø320 cm</v>
          </cell>
          <cell r="T3625">
            <v>61</v>
          </cell>
        </row>
        <row r="3626">
          <cell r="A3626">
            <v>7544</v>
          </cell>
          <cell r="B3626" t="str">
            <v>Mietartikel</v>
          </cell>
          <cell r="C3626" t="str">
            <v>Tischwäsche</v>
          </cell>
          <cell r="D3626" t="str">
            <v>Tischdecke modern elfenbein Ø340 cm</v>
          </cell>
          <cell r="F3626">
            <v>39</v>
          </cell>
          <cell r="G3626">
            <v>0</v>
          </cell>
          <cell r="H3626">
            <v>9.5</v>
          </cell>
          <cell r="I3626">
            <v>141.9</v>
          </cell>
          <cell r="J3626">
            <v>1750</v>
          </cell>
          <cell r="K3626">
            <v>2.5000000000000001E-2</v>
          </cell>
          <cell r="N3626" t="str">
            <v>Tafellaken modern creme Ø340 cm</v>
          </cell>
          <cell r="P3626" t="str">
            <v>Nappe Moderne Ivoire Ø 340 cm</v>
          </cell>
          <cell r="R3626" t="str">
            <v>Table cloth Modern ivory Ø340 cm</v>
          </cell>
          <cell r="T3626">
            <v>72</v>
          </cell>
        </row>
        <row r="3627">
          <cell r="A3627">
            <v>7546</v>
          </cell>
          <cell r="B3627" t="str">
            <v>Mietartikel</v>
          </cell>
          <cell r="C3627" t="str">
            <v>Tischwäsche</v>
          </cell>
          <cell r="D3627" t="str">
            <v>Tischdecke modern elfenbein oval 340*240</v>
          </cell>
          <cell r="E3627" t="str">
            <v>für Tisch oval L200*B100 cm Code 1125</v>
          </cell>
          <cell r="F3627">
            <v>45</v>
          </cell>
          <cell r="G3627">
            <v>0</v>
          </cell>
          <cell r="H3627">
            <v>9.5</v>
          </cell>
          <cell r="I3627">
            <v>115.5</v>
          </cell>
          <cell r="J3627">
            <v>1450</v>
          </cell>
          <cell r="K3627">
            <v>0.02</v>
          </cell>
          <cell r="N3627" t="str">
            <v>Tafellaken ovaal L340*B240 cm modern creme</v>
          </cell>
          <cell r="O3627" t="str">
            <v>voor tafel ovaal L200*B100 cm</v>
          </cell>
          <cell r="P3627" t="str">
            <v>Nappe ovale 340*240 cm Moderne Ivoire</v>
          </cell>
          <cell r="Q3627" t="str">
            <v>pour table ovale L200*P100 cm, code 1125</v>
          </cell>
          <cell r="R3627" t="str">
            <v>Table cloth Modern ivory oval W340*D240 cm</v>
          </cell>
          <cell r="S3627" t="str">
            <v>for table oval L200*W100 cm</v>
          </cell>
          <cell r="T3627">
            <v>77</v>
          </cell>
        </row>
        <row r="3628">
          <cell r="A3628">
            <v>7548</v>
          </cell>
          <cell r="B3628" t="str">
            <v>Mietartikel</v>
          </cell>
          <cell r="C3628" t="str">
            <v>Tischwäsche</v>
          </cell>
          <cell r="D3628" t="str">
            <v>Tischdecke modern elfenbein oval 380*260</v>
          </cell>
          <cell r="E3628" t="str">
            <v>für Tisch oval L240*B120 cm Code 1135</v>
          </cell>
          <cell r="F3628">
            <v>51</v>
          </cell>
          <cell r="G3628">
            <v>0</v>
          </cell>
          <cell r="H3628">
            <v>9.5</v>
          </cell>
          <cell r="I3628">
            <v>143</v>
          </cell>
          <cell r="J3628">
            <v>1750</v>
          </cell>
          <cell r="K3628">
            <v>0.02</v>
          </cell>
          <cell r="N3628" t="str">
            <v>Tafellaken ovaal L380*B260 cm modern creme</v>
          </cell>
          <cell r="O3628" t="str">
            <v>voor tafel ovaal L240*B120 cm</v>
          </cell>
          <cell r="P3628" t="str">
            <v>Nappe ovale 380*260 cm Moderne Ivoire</v>
          </cell>
          <cell r="Q3628" t="str">
            <v>pour table ovaleL 240*P120 cm, code 1135</v>
          </cell>
          <cell r="R3628" t="str">
            <v>Table cloth Modern ivory oval W380*D260 cm</v>
          </cell>
          <cell r="S3628" t="str">
            <v>for table oval L240*W120 cm</v>
          </cell>
          <cell r="T3628">
            <v>83</v>
          </cell>
        </row>
        <row r="3629">
          <cell r="A3629">
            <v>7570</v>
          </cell>
          <cell r="B3629" t="str">
            <v>Mietartikel</v>
          </cell>
          <cell r="C3629" t="str">
            <v>Tischwäsche</v>
          </cell>
          <cell r="D3629" t="str">
            <v>Tischdecke modern flachs 130*220 cm</v>
          </cell>
          <cell r="F3629">
            <v>14</v>
          </cell>
          <cell r="G3629">
            <v>0</v>
          </cell>
          <cell r="H3629">
            <v>5.75</v>
          </cell>
          <cell r="I3629">
            <v>39.6</v>
          </cell>
          <cell r="J3629">
            <v>700</v>
          </cell>
          <cell r="K3629">
            <v>6.1999999999999998E-3</v>
          </cell>
          <cell r="N3629" t="str">
            <v>Tafellaken modern Flax 130*220 cm</v>
          </cell>
          <cell r="P3629" t="str">
            <v>Nappe Moderne Flax 130*220 cm</v>
          </cell>
          <cell r="R3629" t="str">
            <v>Table cloth modern Flax 130*220 cm</v>
          </cell>
          <cell r="T3629">
            <v>0</v>
          </cell>
        </row>
        <row r="3630">
          <cell r="A3630">
            <v>7571</v>
          </cell>
          <cell r="B3630" t="str">
            <v>Mietartikel</v>
          </cell>
          <cell r="C3630" t="str">
            <v>Tischwäsche</v>
          </cell>
          <cell r="D3630" t="str">
            <v>Serviette modern flachs</v>
          </cell>
          <cell r="F3630">
            <v>1.1499999999999999</v>
          </cell>
          <cell r="G3630">
            <v>0</v>
          </cell>
          <cell r="H3630">
            <v>0</v>
          </cell>
          <cell r="I3630">
            <v>4.3</v>
          </cell>
          <cell r="J3630">
            <v>50</v>
          </cell>
          <cell r="K3630">
            <v>5.9999999999999995E-4</v>
          </cell>
          <cell r="N3630" t="str">
            <v>Servet modern Flax</v>
          </cell>
          <cell r="P3630" t="str">
            <v>Serviette Moderne Flax</v>
          </cell>
          <cell r="R3630" t="str">
            <v>Napkin modern Flax</v>
          </cell>
          <cell r="T3630">
            <v>0</v>
          </cell>
        </row>
        <row r="3631">
          <cell r="A3631">
            <v>7572</v>
          </cell>
          <cell r="B3631" t="str">
            <v>Mietartikel</v>
          </cell>
          <cell r="C3631" t="str">
            <v>Tischwäsche</v>
          </cell>
          <cell r="D3631" t="str">
            <v>Tischdecke modern flachs 130*250 cm</v>
          </cell>
          <cell r="F3631">
            <v>18</v>
          </cell>
          <cell r="G3631">
            <v>0</v>
          </cell>
          <cell r="H3631">
            <v>5.75</v>
          </cell>
          <cell r="I3631">
            <v>42.9</v>
          </cell>
          <cell r="J3631">
            <v>800</v>
          </cell>
          <cell r="K3631">
            <v>1.2500000000000001E-2</v>
          </cell>
          <cell r="N3631" t="str">
            <v>Tafellaken modern Flax 130*250 cm</v>
          </cell>
          <cell r="P3631" t="str">
            <v>Nappe Moderne Flax 130*250 cm</v>
          </cell>
          <cell r="R3631" t="str">
            <v>Table cloth modern Flax 130*250 cm</v>
          </cell>
          <cell r="T3631">
            <v>0</v>
          </cell>
        </row>
        <row r="3632">
          <cell r="A3632">
            <v>7573</v>
          </cell>
          <cell r="B3632" t="str">
            <v>Mietartikel</v>
          </cell>
          <cell r="C3632" t="str">
            <v>Tischwäsche</v>
          </cell>
          <cell r="D3632" t="str">
            <v>Tischdecke modern flachs 40*130 cm</v>
          </cell>
          <cell r="F3632">
            <v>6</v>
          </cell>
          <cell r="G3632">
            <v>0</v>
          </cell>
          <cell r="H3632">
            <v>4</v>
          </cell>
          <cell r="I3632">
            <v>14.3</v>
          </cell>
          <cell r="J3632">
            <v>150</v>
          </cell>
          <cell r="K3632">
            <v>3.0999999999999999E-3</v>
          </cell>
          <cell r="N3632" t="str">
            <v>Tafellaken modern Flax 40*130 cm</v>
          </cell>
          <cell r="P3632" t="str">
            <v>Nappe Moderne Flax 40*130 cm</v>
          </cell>
          <cell r="R3632" t="str">
            <v>Table cloth modern Flax 40*130 cm</v>
          </cell>
          <cell r="T3632">
            <v>0</v>
          </cell>
        </row>
        <row r="3633">
          <cell r="A3633">
            <v>7576</v>
          </cell>
          <cell r="B3633" t="str">
            <v>Mietartikel</v>
          </cell>
          <cell r="C3633" t="str">
            <v>Tischwäsche</v>
          </cell>
          <cell r="D3633" t="str">
            <v>Tischdecke modern flachs 130*170 cm</v>
          </cell>
          <cell r="F3633">
            <v>12</v>
          </cell>
          <cell r="G3633">
            <v>0</v>
          </cell>
          <cell r="H3633">
            <v>4.75</v>
          </cell>
          <cell r="I3633">
            <v>29.7</v>
          </cell>
          <cell r="J3633">
            <v>550</v>
          </cell>
          <cell r="K3633">
            <v>6.1999999999999998E-3</v>
          </cell>
          <cell r="N3633" t="str">
            <v>Tafellaken modern Flax 130*170 cm</v>
          </cell>
          <cell r="P3633" t="str">
            <v>Nappe Moderne Flax 130*170 cm</v>
          </cell>
          <cell r="R3633" t="str">
            <v>Table cloth modern Flax 130*170 cm</v>
          </cell>
          <cell r="T3633">
            <v>0</v>
          </cell>
        </row>
        <row r="3634">
          <cell r="A3634">
            <v>7577</v>
          </cell>
          <cell r="B3634" t="str">
            <v>Mietartikel</v>
          </cell>
          <cell r="C3634" t="str">
            <v>Tischwäsche</v>
          </cell>
          <cell r="D3634" t="str">
            <v>Tischdecke modern flachs 210*210 cm</v>
          </cell>
          <cell r="F3634">
            <v>14</v>
          </cell>
          <cell r="G3634">
            <v>0</v>
          </cell>
          <cell r="H3634">
            <v>7</v>
          </cell>
          <cell r="I3634">
            <v>55</v>
          </cell>
          <cell r="J3634">
            <v>980</v>
          </cell>
          <cell r="K3634">
            <v>1.2500000000000001E-2</v>
          </cell>
          <cell r="N3634" t="str">
            <v>Tafellaken modern Flax 210*210 cm</v>
          </cell>
          <cell r="P3634" t="str">
            <v>Nappe Moderne Flax 210*210 cm</v>
          </cell>
          <cell r="R3634" t="str">
            <v>Table cloth modern Flax 210*210 cm</v>
          </cell>
          <cell r="T3634">
            <v>0</v>
          </cell>
        </row>
        <row r="3635">
          <cell r="A3635">
            <v>7580</v>
          </cell>
          <cell r="B3635" t="str">
            <v>Mietartikel</v>
          </cell>
          <cell r="C3635" t="str">
            <v>Tischwäsche</v>
          </cell>
          <cell r="D3635" t="str">
            <v>Tischdecke modern flachs 130*130 cm</v>
          </cell>
          <cell r="F3635">
            <v>11</v>
          </cell>
          <cell r="G3635">
            <v>0</v>
          </cell>
          <cell r="H3635">
            <v>4</v>
          </cell>
          <cell r="I3635">
            <v>24.2</v>
          </cell>
          <cell r="J3635">
            <v>450</v>
          </cell>
          <cell r="K3635">
            <v>6.1999999999999998E-3</v>
          </cell>
          <cell r="N3635" t="str">
            <v>Tafellaken modern Flax 130*130 cm</v>
          </cell>
          <cell r="P3635" t="str">
            <v>Nappe Moderne Flax 130*130 cm</v>
          </cell>
          <cell r="R3635" t="str">
            <v>Table cloth modern Flax 130*130 cm</v>
          </cell>
          <cell r="T3635">
            <v>0</v>
          </cell>
        </row>
        <row r="3636">
          <cell r="A3636">
            <v>7581</v>
          </cell>
          <cell r="B3636" t="str">
            <v>Mietartikel</v>
          </cell>
          <cell r="C3636" t="str">
            <v>Tischwäsche</v>
          </cell>
          <cell r="D3636" t="str">
            <v>Tischdecke modern flachs Ø260 cm</v>
          </cell>
          <cell r="F3636">
            <v>22</v>
          </cell>
          <cell r="G3636">
            <v>0</v>
          </cell>
          <cell r="H3636">
            <v>5.75</v>
          </cell>
          <cell r="I3636">
            <v>86.9</v>
          </cell>
          <cell r="J3636">
            <v>980</v>
          </cell>
          <cell r="K3636">
            <v>1.2500000000000001E-2</v>
          </cell>
          <cell r="N3636" t="str">
            <v>Tafellaken modern Flax Ø260 cm</v>
          </cell>
          <cell r="P3636" t="str">
            <v>Nappe Moderne Flax Ø 260 cm</v>
          </cell>
          <cell r="R3636" t="str">
            <v>Table cloth modern Flax Ø260 cm</v>
          </cell>
          <cell r="T3636">
            <v>0</v>
          </cell>
        </row>
        <row r="3637">
          <cell r="A3637">
            <v>7582</v>
          </cell>
          <cell r="B3637" t="str">
            <v>Mietartikel</v>
          </cell>
          <cell r="C3637" t="str">
            <v>Tischwäsche</v>
          </cell>
          <cell r="D3637" t="str">
            <v>Tischdecke modern flachs Ø290 cm</v>
          </cell>
          <cell r="F3637">
            <v>28</v>
          </cell>
          <cell r="G3637">
            <v>0</v>
          </cell>
          <cell r="H3637">
            <v>7</v>
          </cell>
          <cell r="I3637">
            <v>97.9</v>
          </cell>
          <cell r="J3637">
            <v>1200</v>
          </cell>
          <cell r="K3637">
            <v>1.7500000000000002E-2</v>
          </cell>
          <cell r="N3637" t="str">
            <v>Tafellaken modern Flax Ø290 cm</v>
          </cell>
          <cell r="P3637" t="str">
            <v>Nappe Moderne Flax Ø 290 cm</v>
          </cell>
          <cell r="R3637" t="str">
            <v>Table cloth modern Flax Ø290 cm</v>
          </cell>
          <cell r="T3637">
            <v>0</v>
          </cell>
        </row>
        <row r="3638">
          <cell r="A3638">
            <v>7583</v>
          </cell>
          <cell r="B3638" t="str">
            <v>Mietartikel</v>
          </cell>
          <cell r="C3638" t="str">
            <v>Tischwäsche</v>
          </cell>
          <cell r="D3638" t="str">
            <v>Tischdecke modern flachs Ø320 cm</v>
          </cell>
          <cell r="F3638">
            <v>33</v>
          </cell>
          <cell r="G3638">
            <v>0</v>
          </cell>
          <cell r="H3638">
            <v>8</v>
          </cell>
          <cell r="I3638">
            <v>108.9</v>
          </cell>
          <cell r="J3638">
            <v>1450</v>
          </cell>
          <cell r="K3638">
            <v>0.02</v>
          </cell>
          <cell r="N3638" t="str">
            <v>Tafellaken modern Flax Ø320 cm</v>
          </cell>
          <cell r="P3638" t="str">
            <v>Nappe Moderne Flax Ø 320 cm</v>
          </cell>
          <cell r="R3638" t="str">
            <v>Table cloth modern Flax Ø320 cm</v>
          </cell>
          <cell r="T3638">
            <v>0</v>
          </cell>
        </row>
        <row r="3639">
          <cell r="A3639">
            <v>7584</v>
          </cell>
          <cell r="B3639" t="str">
            <v>Mietartikel</v>
          </cell>
          <cell r="C3639" t="str">
            <v>Tischwäsche</v>
          </cell>
          <cell r="D3639" t="str">
            <v>Tischdecke modern flachs Ø340 cm</v>
          </cell>
          <cell r="F3639">
            <v>39</v>
          </cell>
          <cell r="G3639">
            <v>0</v>
          </cell>
          <cell r="H3639">
            <v>9.5</v>
          </cell>
          <cell r="I3639">
            <v>126.5</v>
          </cell>
          <cell r="J3639">
            <v>1750</v>
          </cell>
          <cell r="K3639">
            <v>2.5000000000000001E-2</v>
          </cell>
          <cell r="N3639" t="str">
            <v>Tafellaken modern Flax Ø340 cm</v>
          </cell>
          <cell r="P3639" t="str">
            <v>Nappe Moderne Flax Ø 340 cm</v>
          </cell>
          <cell r="R3639" t="str">
            <v>Table cloth modern Flax Ø340 cm</v>
          </cell>
          <cell r="T3639">
            <v>0</v>
          </cell>
        </row>
        <row r="3640">
          <cell r="A3640">
            <v>7586</v>
          </cell>
          <cell r="B3640" t="str">
            <v>Mietartikel</v>
          </cell>
          <cell r="C3640" t="str">
            <v>Tresen mit Beleuchtung</v>
          </cell>
          <cell r="D3640" t="str">
            <v>Satz Metallverbinder gerade für Bar Bartolomeo</v>
          </cell>
          <cell r="E3640" t="str">
            <v>(bestehend aus 2 geraden Metallplatten, 4 Schrauben M8 und 1 Inbusschlüssel M5)</v>
          </cell>
          <cell r="F3640">
            <v>5</v>
          </cell>
          <cell r="G3640">
            <v>0</v>
          </cell>
          <cell r="H3640">
            <v>5.75</v>
          </cell>
          <cell r="I3640">
            <v>22</v>
          </cell>
          <cell r="J3640">
            <v>100</v>
          </cell>
          <cell r="K3640">
            <v>5.0000000000000001E-4</v>
          </cell>
          <cell r="N3640" t="str">
            <v>Set connectoren recht voor Bar Bartolomeo</v>
          </cell>
          <cell r="O3640" t="str">
            <v>(bestaand uit 2 rechte metalen plaatjes, 4 schroeven M8 en 1 inbussleutel M5)</v>
          </cell>
          <cell r="R3640" t="str">
            <v>Set of connectors straight for Bar Bartolomeo</v>
          </cell>
          <cell r="S3640" t="str">
            <v>(consisting of 2 straight metal plates, 4 screws M8 and 1 hexagon key M5)</v>
          </cell>
          <cell r="T3640">
            <v>13.65</v>
          </cell>
        </row>
        <row r="3641">
          <cell r="A3641">
            <v>7587</v>
          </cell>
          <cell r="B3641" t="str">
            <v>Mietartikel</v>
          </cell>
          <cell r="C3641" t="str">
            <v>Tresen mit Beleuchtung</v>
          </cell>
          <cell r="D3641" t="str">
            <v>Satz Metallverbinder 90 grad für Bar Bartolomeo</v>
          </cell>
          <cell r="E3641" t="str">
            <v>(bestehend aus 2 Metallplatten 90 Grad, 4 Schrauben M8 und 1 Inbusschlüssel M5)</v>
          </cell>
          <cell r="F3641">
            <v>5</v>
          </cell>
          <cell r="G3641">
            <v>0</v>
          </cell>
          <cell r="H3641">
            <v>5.75</v>
          </cell>
          <cell r="I3641">
            <v>22</v>
          </cell>
          <cell r="J3641">
            <v>100</v>
          </cell>
          <cell r="K3641">
            <v>5.0000000000000001E-4</v>
          </cell>
          <cell r="N3641" t="str">
            <v>Set connectoren 90 graden voor Bar Bartolomeo</v>
          </cell>
          <cell r="O3641" t="str">
            <v>(bestaand uit 2 metalen plaatjes 90 graden, 4 schroeven M8 en 1 inbussleutel M5)</v>
          </cell>
          <cell r="R3641" t="str">
            <v>Set of connectors 90 degrees for Bar Bartolomeo</v>
          </cell>
          <cell r="S3641" t="str">
            <v>(consisting of 2 metal plates 90 degrees, 4 screws M8 and 1 hexagon key M5)</v>
          </cell>
          <cell r="T3641">
            <v>13.65</v>
          </cell>
        </row>
        <row r="3642">
          <cell r="A3642">
            <v>7588</v>
          </cell>
          <cell r="B3642" t="str">
            <v>Mietartikel</v>
          </cell>
          <cell r="C3642" t="str">
            <v>Tresen mit Beleuchtung</v>
          </cell>
          <cell r="D3642" t="str">
            <v>Satz Metallverbinder 45 grad für Bar Bartolomeo</v>
          </cell>
          <cell r="E3642" t="str">
            <v>(bestehend aus 2 Metallplatten 45 Grad, 4 Schrauben M8 und 1 Inbusschlüssel M5)</v>
          </cell>
          <cell r="F3642">
            <v>5</v>
          </cell>
          <cell r="G3642">
            <v>0</v>
          </cell>
          <cell r="H3642">
            <v>5.75</v>
          </cell>
          <cell r="I3642">
            <v>22</v>
          </cell>
          <cell r="J3642">
            <v>100</v>
          </cell>
          <cell r="K3642">
            <v>5.0000000000000001E-4</v>
          </cell>
          <cell r="N3642" t="str">
            <v>Set connectoren 45 graden voor Bar Bartolomeo</v>
          </cell>
          <cell r="O3642" t="str">
            <v>(bestaand uit 2 metalen plaatjes 45 graden, 4 schroeven M8 en 1 inbussleutel M5)</v>
          </cell>
          <cell r="R3642" t="str">
            <v>Set of connectors 45 degrees for Bar Bartolomeo</v>
          </cell>
          <cell r="S3642" t="str">
            <v>(consisting of 2 metal plates 45 degrees, 4 screws M8 and 1 hexagon key M5)</v>
          </cell>
          <cell r="T3642">
            <v>13.65</v>
          </cell>
        </row>
        <row r="3643">
          <cell r="A3643">
            <v>7610</v>
          </cell>
          <cell r="B3643" t="str">
            <v>Mietartikel</v>
          </cell>
          <cell r="C3643" t="str">
            <v>Tischwäsche</v>
          </cell>
          <cell r="D3643" t="str">
            <v>Tischdecke modern schoko 130*220 cm</v>
          </cell>
          <cell r="F3643">
            <v>14</v>
          </cell>
          <cell r="G3643">
            <v>0</v>
          </cell>
          <cell r="H3643">
            <v>5.75</v>
          </cell>
          <cell r="I3643">
            <v>39.6</v>
          </cell>
          <cell r="J3643">
            <v>700</v>
          </cell>
          <cell r="K3643">
            <v>6.1999999999999998E-3</v>
          </cell>
          <cell r="N3643" t="str">
            <v>Tafellaken modern chocalade 130*220 cm</v>
          </cell>
          <cell r="P3643" t="str">
            <v>Nappe Moderne Choc 130*220 cm</v>
          </cell>
          <cell r="R3643" t="str">
            <v>Table cloth modern chocolate 130*220 cm</v>
          </cell>
          <cell r="T3643">
            <v>0</v>
          </cell>
        </row>
        <row r="3644">
          <cell r="A3644">
            <v>7611</v>
          </cell>
          <cell r="B3644" t="str">
            <v>Mietartikel</v>
          </cell>
          <cell r="C3644" t="str">
            <v>Tischwäsche</v>
          </cell>
          <cell r="D3644" t="str">
            <v>Serviette modern schoko</v>
          </cell>
          <cell r="F3644">
            <v>1.1499999999999999</v>
          </cell>
          <cell r="G3644">
            <v>0</v>
          </cell>
          <cell r="H3644">
            <v>0</v>
          </cell>
          <cell r="I3644">
            <v>4.3</v>
          </cell>
          <cell r="J3644">
            <v>50</v>
          </cell>
          <cell r="K3644">
            <v>5.9999999999999995E-4</v>
          </cell>
          <cell r="N3644" t="str">
            <v>Servet modern chocalade</v>
          </cell>
          <cell r="P3644" t="str">
            <v>Serviette Moderne Choc</v>
          </cell>
          <cell r="R3644" t="str">
            <v>Napkin modern chocolate</v>
          </cell>
          <cell r="T3644">
            <v>0</v>
          </cell>
        </row>
        <row r="3645">
          <cell r="A3645">
            <v>7612</v>
          </cell>
          <cell r="B3645" t="str">
            <v>Mietartikel</v>
          </cell>
          <cell r="C3645" t="str">
            <v>Tischwäsche</v>
          </cell>
          <cell r="D3645" t="str">
            <v>Tischdecke modern schoko 130*250 cm</v>
          </cell>
          <cell r="F3645">
            <v>18</v>
          </cell>
          <cell r="G3645">
            <v>0</v>
          </cell>
          <cell r="H3645">
            <v>5.75</v>
          </cell>
          <cell r="I3645">
            <v>42.9</v>
          </cell>
          <cell r="J3645">
            <v>800</v>
          </cell>
          <cell r="K3645">
            <v>1.2500000000000001E-2</v>
          </cell>
          <cell r="N3645" t="str">
            <v>Tafellaken modern chocalade 130*250 cm</v>
          </cell>
          <cell r="P3645" t="str">
            <v>Nappe Moderne Choc 130*250 cm</v>
          </cell>
          <cell r="R3645" t="str">
            <v>Table cloth modern chocolate 130*250 cm</v>
          </cell>
          <cell r="T3645">
            <v>0</v>
          </cell>
        </row>
        <row r="3646">
          <cell r="A3646">
            <v>7613</v>
          </cell>
          <cell r="B3646" t="str">
            <v>Mietartikel</v>
          </cell>
          <cell r="C3646" t="str">
            <v>Tischwäsche</v>
          </cell>
          <cell r="D3646" t="str">
            <v>Tischdecke modern schoko 40*130 cm</v>
          </cell>
          <cell r="F3646">
            <v>6</v>
          </cell>
          <cell r="G3646">
            <v>0</v>
          </cell>
          <cell r="H3646">
            <v>4</v>
          </cell>
          <cell r="I3646">
            <v>14.3</v>
          </cell>
          <cell r="J3646">
            <v>150</v>
          </cell>
          <cell r="K3646">
            <v>3.0999999999999999E-3</v>
          </cell>
          <cell r="N3646" t="str">
            <v>Tafellaken modern chocalade 40*130 cm</v>
          </cell>
          <cell r="P3646" t="str">
            <v>Nappe Moderne Choc 40*130 cm</v>
          </cell>
          <cell r="R3646" t="str">
            <v>Table cloth modern chocolate 40*130 cm</v>
          </cell>
          <cell r="T3646">
            <v>0</v>
          </cell>
        </row>
        <row r="3647">
          <cell r="A3647">
            <v>7616</v>
          </cell>
          <cell r="B3647" t="str">
            <v>Mietartikel</v>
          </cell>
          <cell r="C3647" t="str">
            <v>Tischwäsche</v>
          </cell>
          <cell r="D3647" t="str">
            <v>Tischdecke modern schoko 130*170 cm</v>
          </cell>
          <cell r="F3647">
            <v>15</v>
          </cell>
          <cell r="G3647">
            <v>0</v>
          </cell>
          <cell r="H3647">
            <v>4.75</v>
          </cell>
          <cell r="I3647">
            <v>29.7</v>
          </cell>
          <cell r="J3647">
            <v>550</v>
          </cell>
          <cell r="K3647">
            <v>6.1999999999999998E-3</v>
          </cell>
          <cell r="N3647" t="str">
            <v>Tafellaken modern chocalade 130*170 cm</v>
          </cell>
          <cell r="P3647" t="str">
            <v>Nappe Moderne Choc 130*170 cm</v>
          </cell>
          <cell r="R3647" t="str">
            <v>Table cloth modern chocolate 130*170 cm</v>
          </cell>
          <cell r="T3647">
            <v>0</v>
          </cell>
        </row>
        <row r="3648">
          <cell r="A3648">
            <v>7617</v>
          </cell>
          <cell r="B3648" t="str">
            <v>Mietartikel</v>
          </cell>
          <cell r="C3648" t="str">
            <v>Tischwäsche</v>
          </cell>
          <cell r="D3648" t="str">
            <v>Tischdecke modern schoko 210*210 cm</v>
          </cell>
          <cell r="F3648">
            <v>14</v>
          </cell>
          <cell r="G3648">
            <v>0</v>
          </cell>
          <cell r="H3648">
            <v>7</v>
          </cell>
          <cell r="I3648">
            <v>55</v>
          </cell>
          <cell r="J3648">
            <v>980</v>
          </cell>
          <cell r="K3648">
            <v>1.2500000000000001E-2</v>
          </cell>
          <cell r="N3648" t="str">
            <v>Tafellaken modern chocalade 210*210 cm</v>
          </cell>
          <cell r="P3648" t="str">
            <v>Nappe Moderne Choc 210*210 cm</v>
          </cell>
          <cell r="R3648" t="str">
            <v>Table cloth modern chocolate 210*210 cm</v>
          </cell>
          <cell r="T3648">
            <v>0</v>
          </cell>
        </row>
        <row r="3649">
          <cell r="A3649">
            <v>7620</v>
          </cell>
          <cell r="B3649" t="str">
            <v>Mietartikel</v>
          </cell>
          <cell r="C3649" t="str">
            <v>Tischwäsche</v>
          </cell>
          <cell r="D3649" t="str">
            <v>Tischdecke modern schoko 130*130 cm</v>
          </cell>
          <cell r="F3649">
            <v>12</v>
          </cell>
          <cell r="G3649">
            <v>0</v>
          </cell>
          <cell r="H3649">
            <v>4</v>
          </cell>
          <cell r="I3649">
            <v>24.2</v>
          </cell>
          <cell r="J3649">
            <v>450</v>
          </cell>
          <cell r="K3649">
            <v>6.1999999999999998E-3</v>
          </cell>
          <cell r="N3649" t="str">
            <v>Tafellaken modern chocalade 130*130 cm</v>
          </cell>
          <cell r="P3649" t="str">
            <v>Nappe Moderne Choc 130*130 cm</v>
          </cell>
          <cell r="R3649" t="str">
            <v>Table cloth modern chocolate 130*130 cm</v>
          </cell>
          <cell r="T3649">
            <v>0</v>
          </cell>
        </row>
        <row r="3650">
          <cell r="A3650">
            <v>7621</v>
          </cell>
          <cell r="B3650" t="str">
            <v>Mietartikel</v>
          </cell>
          <cell r="C3650" t="str">
            <v>Tischwäsche</v>
          </cell>
          <cell r="D3650" t="str">
            <v>Tischdecke modern schoko Ø260 cm</v>
          </cell>
          <cell r="F3650">
            <v>22</v>
          </cell>
          <cell r="G3650">
            <v>0</v>
          </cell>
          <cell r="H3650">
            <v>5.75</v>
          </cell>
          <cell r="I3650">
            <v>86.9</v>
          </cell>
          <cell r="J3650">
            <v>980</v>
          </cell>
          <cell r="K3650">
            <v>1.2500000000000001E-2</v>
          </cell>
          <cell r="N3650" t="str">
            <v>Tafellaken modern chocalade Ø260 cm</v>
          </cell>
          <cell r="P3650" t="str">
            <v>Nappe Moderne Choc Ø 260 cm</v>
          </cell>
          <cell r="R3650" t="str">
            <v>Table cloth modern chocolate Ø260 cm</v>
          </cell>
          <cell r="T3650">
            <v>0</v>
          </cell>
        </row>
        <row r="3651">
          <cell r="A3651">
            <v>7622</v>
          </cell>
          <cell r="B3651" t="str">
            <v>Mietartikel</v>
          </cell>
          <cell r="C3651" t="str">
            <v>Tischwäsche</v>
          </cell>
          <cell r="D3651" t="str">
            <v>Tischdecke modern schoko Ø290 cm</v>
          </cell>
          <cell r="F3651">
            <v>28</v>
          </cell>
          <cell r="G3651">
            <v>0</v>
          </cell>
          <cell r="H3651">
            <v>7</v>
          </cell>
          <cell r="I3651">
            <v>97.9</v>
          </cell>
          <cell r="J3651">
            <v>1200</v>
          </cell>
          <cell r="K3651">
            <v>1.7500000000000002E-2</v>
          </cell>
          <cell r="N3651" t="str">
            <v>Tafellaken modern chocalade Ø290 cm</v>
          </cell>
          <cell r="P3651" t="str">
            <v>Nappe Moderne Choc Ø 290 cm</v>
          </cell>
          <cell r="R3651" t="str">
            <v>Table cloth modern chocolate Ø290 cm</v>
          </cell>
          <cell r="T3651">
            <v>0</v>
          </cell>
        </row>
        <row r="3652">
          <cell r="A3652">
            <v>7623</v>
          </cell>
          <cell r="B3652" t="str">
            <v>Mietartikel</v>
          </cell>
          <cell r="C3652" t="str">
            <v>Tischwäsche</v>
          </cell>
          <cell r="D3652" t="str">
            <v>Tischdecke modern schoko Ø320 cm</v>
          </cell>
          <cell r="F3652">
            <v>33</v>
          </cell>
          <cell r="G3652">
            <v>0</v>
          </cell>
          <cell r="H3652">
            <v>8</v>
          </cell>
          <cell r="I3652">
            <v>108.9</v>
          </cell>
          <cell r="J3652">
            <v>1450</v>
          </cell>
          <cell r="K3652">
            <v>0.02</v>
          </cell>
          <cell r="N3652" t="str">
            <v>Tafellaken modern chocalade Ø320 cm</v>
          </cell>
          <cell r="P3652" t="str">
            <v>Nappe Moderne Choc Ø 320 cm</v>
          </cell>
          <cell r="R3652" t="str">
            <v>Table cloth modern chocolate Ø320 cm</v>
          </cell>
          <cell r="T3652">
            <v>0</v>
          </cell>
        </row>
        <row r="3653">
          <cell r="A3653">
            <v>7624</v>
          </cell>
          <cell r="B3653" t="str">
            <v>Mietartikel</v>
          </cell>
          <cell r="C3653" t="str">
            <v>Tischwäsche</v>
          </cell>
          <cell r="D3653" t="str">
            <v>Tischdecke modern schoko Ø340 cm</v>
          </cell>
          <cell r="F3653">
            <v>39</v>
          </cell>
          <cell r="G3653">
            <v>0</v>
          </cell>
          <cell r="H3653">
            <v>9.5</v>
          </cell>
          <cell r="I3653">
            <v>126.5</v>
          </cell>
          <cell r="J3653">
            <v>1750</v>
          </cell>
          <cell r="K3653">
            <v>2.5000000000000001E-2</v>
          </cell>
          <cell r="N3653" t="str">
            <v>Tafellaken modern chocalade Ø340 cm</v>
          </cell>
          <cell r="P3653" t="str">
            <v>Nappe Moderne Choc Ø 340 cm</v>
          </cell>
          <cell r="R3653" t="str">
            <v>Table cloth modern chocolate Ø340 cm</v>
          </cell>
          <cell r="T3653">
            <v>0</v>
          </cell>
        </row>
        <row r="3654">
          <cell r="A3654">
            <v>7630</v>
          </cell>
          <cell r="B3654" t="str">
            <v>Mietartikel</v>
          </cell>
          <cell r="C3654" t="str">
            <v>Tischwäsche</v>
          </cell>
          <cell r="D3654" t="str">
            <v>Tischdecke modern schwarz 130*220 cm</v>
          </cell>
          <cell r="F3654">
            <v>14</v>
          </cell>
          <cell r="G3654">
            <v>0</v>
          </cell>
          <cell r="H3654">
            <v>5.75</v>
          </cell>
          <cell r="I3654">
            <v>44</v>
          </cell>
          <cell r="J3654">
            <v>700</v>
          </cell>
          <cell r="K3654">
            <v>6.1999999999999998E-3</v>
          </cell>
          <cell r="N3654" t="str">
            <v>Tafellaken modern zwart B130*D220 cm</v>
          </cell>
          <cell r="P3654" t="str">
            <v>Nappe Moderne noire 130*220 cm</v>
          </cell>
          <cell r="R3654" t="str">
            <v>Table cloth Modern black W130*D220 cm</v>
          </cell>
          <cell r="T3654">
            <v>28</v>
          </cell>
        </row>
        <row r="3655">
          <cell r="A3655">
            <v>7631</v>
          </cell>
          <cell r="B3655" t="str">
            <v>Mietartikel</v>
          </cell>
          <cell r="C3655" t="str">
            <v>Tischwäsche</v>
          </cell>
          <cell r="D3655" t="str">
            <v>Serviette modern schwarz</v>
          </cell>
          <cell r="F3655">
            <v>1.1499999999999999</v>
          </cell>
          <cell r="G3655">
            <v>0</v>
          </cell>
          <cell r="H3655">
            <v>0</v>
          </cell>
          <cell r="I3655">
            <v>4.7</v>
          </cell>
          <cell r="J3655">
            <v>50</v>
          </cell>
          <cell r="K3655">
            <v>5.9999999999999995E-4</v>
          </cell>
          <cell r="N3655" t="str">
            <v>Servet modern zwart</v>
          </cell>
          <cell r="P3655" t="str">
            <v>Serviette Moderne noire</v>
          </cell>
          <cell r="R3655" t="str">
            <v>Napkin Modern black</v>
          </cell>
          <cell r="T3655">
            <v>1.68</v>
          </cell>
        </row>
        <row r="3656">
          <cell r="A3656">
            <v>7632</v>
          </cell>
          <cell r="B3656" t="str">
            <v>Mietartikel</v>
          </cell>
          <cell r="C3656" t="str">
            <v>Tischwäsche</v>
          </cell>
          <cell r="D3656" t="str">
            <v>Tischdecke modern schwarz 130*250 cm</v>
          </cell>
          <cell r="F3656">
            <v>18</v>
          </cell>
          <cell r="G3656">
            <v>0</v>
          </cell>
          <cell r="H3656">
            <v>5.75</v>
          </cell>
          <cell r="I3656">
            <v>48.4</v>
          </cell>
          <cell r="J3656">
            <v>800</v>
          </cell>
          <cell r="K3656">
            <v>1.2500000000000001E-2</v>
          </cell>
          <cell r="N3656" t="str">
            <v>Tafellaken modern zwart B130*D250 cm</v>
          </cell>
          <cell r="P3656" t="str">
            <v>Nappe Moderne noire 130*250 cm</v>
          </cell>
          <cell r="R3656" t="str">
            <v>Table cloth Modern black W130*D250 cm</v>
          </cell>
          <cell r="T3656">
            <v>33</v>
          </cell>
        </row>
        <row r="3657">
          <cell r="A3657">
            <v>7633</v>
          </cell>
          <cell r="B3657" t="str">
            <v>Mietartikel</v>
          </cell>
          <cell r="C3657" t="str">
            <v>Tischwäsche</v>
          </cell>
          <cell r="D3657" t="str">
            <v>Tischdecke modern schwarz 40*130 cm</v>
          </cell>
          <cell r="F3657">
            <v>6</v>
          </cell>
          <cell r="G3657">
            <v>0</v>
          </cell>
          <cell r="H3657">
            <v>4</v>
          </cell>
          <cell r="I3657">
            <v>17.600000000000001</v>
          </cell>
          <cell r="J3657">
            <v>150</v>
          </cell>
          <cell r="K3657">
            <v>3.0999999999999999E-3</v>
          </cell>
          <cell r="N3657" t="str">
            <v>Tafellaken modern zwart B40*D130 cm</v>
          </cell>
          <cell r="P3657" t="str">
            <v>Nappe Moderne noire 40*130 cm</v>
          </cell>
          <cell r="R3657" t="str">
            <v>Table cloth Modern black W40*D130 cm</v>
          </cell>
          <cell r="T3657">
            <v>13.5</v>
          </cell>
        </row>
        <row r="3658">
          <cell r="A3658">
            <v>7636</v>
          </cell>
          <cell r="B3658" t="str">
            <v>Mietartikel</v>
          </cell>
          <cell r="C3658" t="str">
            <v>Tischwäsche</v>
          </cell>
          <cell r="D3658" t="str">
            <v>Tischdecke modern schwarz 130*170 cm</v>
          </cell>
          <cell r="F3658">
            <v>12</v>
          </cell>
          <cell r="G3658">
            <v>0</v>
          </cell>
          <cell r="H3658">
            <v>4.75</v>
          </cell>
          <cell r="I3658">
            <v>33</v>
          </cell>
          <cell r="J3658">
            <v>550</v>
          </cell>
          <cell r="K3658">
            <v>6.1999999999999998E-3</v>
          </cell>
          <cell r="N3658" t="str">
            <v>Tafellaken modern zwart B130*D170 cm</v>
          </cell>
          <cell r="P3658" t="str">
            <v>Nappe Moderne noire 130*170 cm</v>
          </cell>
          <cell r="R3658" t="str">
            <v>Table cloth Modern black W130*D170 cm</v>
          </cell>
          <cell r="T3658">
            <v>22</v>
          </cell>
        </row>
        <row r="3659">
          <cell r="A3659">
            <v>7637</v>
          </cell>
          <cell r="B3659" t="str">
            <v>Mietartikel</v>
          </cell>
          <cell r="C3659" t="str">
            <v>Tischwäsche</v>
          </cell>
          <cell r="D3659" t="str">
            <v>Tischdecke modern schwarz 210*210 cm</v>
          </cell>
          <cell r="F3659">
            <v>14</v>
          </cell>
          <cell r="G3659">
            <v>0</v>
          </cell>
          <cell r="H3659">
            <v>7</v>
          </cell>
          <cell r="I3659">
            <v>64.900000000000006</v>
          </cell>
          <cell r="J3659">
            <v>980</v>
          </cell>
          <cell r="K3659">
            <v>1.2500000000000001E-2</v>
          </cell>
          <cell r="N3659" t="str">
            <v>Tafellaken modern zwart B210*D210 cm</v>
          </cell>
          <cell r="P3659" t="str">
            <v>Nappe Moderne noire 210*210 cm</v>
          </cell>
          <cell r="R3659" t="str">
            <v>Table cloth Modern black W210*D210 cm</v>
          </cell>
          <cell r="T3659">
            <v>30.5</v>
          </cell>
        </row>
        <row r="3660">
          <cell r="A3660">
            <v>7640</v>
          </cell>
          <cell r="B3660" t="str">
            <v>Mietartikel</v>
          </cell>
          <cell r="C3660" t="str">
            <v>Tischwäsche</v>
          </cell>
          <cell r="D3660" t="str">
            <v>Tischdecke modern schwarz 130*130 cm</v>
          </cell>
          <cell r="F3660">
            <v>11</v>
          </cell>
          <cell r="G3660">
            <v>0</v>
          </cell>
          <cell r="H3660">
            <v>4</v>
          </cell>
          <cell r="I3660">
            <v>30.8</v>
          </cell>
          <cell r="J3660">
            <v>450</v>
          </cell>
          <cell r="K3660">
            <v>6.1999999999999998E-3</v>
          </cell>
          <cell r="N3660" t="str">
            <v>Tafellaken modern zwart B130*D130 cm</v>
          </cell>
          <cell r="P3660" t="str">
            <v>Nappe Moderne noire 130*130 cm</v>
          </cell>
          <cell r="R3660" t="str">
            <v>Table cloth Modern black W130*D130 cm</v>
          </cell>
          <cell r="T3660">
            <v>20</v>
          </cell>
        </row>
        <row r="3661">
          <cell r="A3661">
            <v>7641</v>
          </cell>
          <cell r="B3661" t="str">
            <v>Mietartikel</v>
          </cell>
          <cell r="C3661" t="str">
            <v>Tischwäsche</v>
          </cell>
          <cell r="D3661" t="str">
            <v>Tischdecke modern schwarz Ø260 cm</v>
          </cell>
          <cell r="F3661">
            <v>22</v>
          </cell>
          <cell r="G3661">
            <v>0</v>
          </cell>
          <cell r="H3661">
            <v>5.75</v>
          </cell>
          <cell r="I3661">
            <v>97.9</v>
          </cell>
          <cell r="J3661">
            <v>980</v>
          </cell>
          <cell r="K3661">
            <v>1.2500000000000001E-2</v>
          </cell>
          <cell r="N3661" t="str">
            <v>Tafellaken modern zwart Ø260 cm</v>
          </cell>
          <cell r="P3661" t="str">
            <v>Nappe Moderne noire Ø 260 cm</v>
          </cell>
          <cell r="R3661" t="str">
            <v>Table cloth Modern black Ø260 cm</v>
          </cell>
          <cell r="T3661">
            <v>39</v>
          </cell>
        </row>
        <row r="3662">
          <cell r="A3662">
            <v>7642</v>
          </cell>
          <cell r="B3662" t="str">
            <v>Mietartikel</v>
          </cell>
          <cell r="C3662" t="str">
            <v>Tischwäsche</v>
          </cell>
          <cell r="D3662" t="str">
            <v>Tischdecke modern schwarz Ø290 cm</v>
          </cell>
          <cell r="F3662">
            <v>28</v>
          </cell>
          <cell r="G3662">
            <v>0</v>
          </cell>
          <cell r="H3662">
            <v>7</v>
          </cell>
          <cell r="I3662">
            <v>108.9</v>
          </cell>
          <cell r="J3662">
            <v>1200</v>
          </cell>
          <cell r="K3662">
            <v>1.7500000000000002E-2</v>
          </cell>
          <cell r="N3662" t="str">
            <v>Tafellaken modern zwart Ø290 cm</v>
          </cell>
          <cell r="P3662" t="str">
            <v>Nappe Moderne noire Ø 290 cm</v>
          </cell>
          <cell r="R3662" t="str">
            <v>Table cloth Modern black Ø290 cm</v>
          </cell>
          <cell r="T3662">
            <v>50</v>
          </cell>
        </row>
        <row r="3663">
          <cell r="A3663">
            <v>7643</v>
          </cell>
          <cell r="B3663" t="str">
            <v>Mietartikel</v>
          </cell>
          <cell r="C3663" t="str">
            <v>Tischwäsche</v>
          </cell>
          <cell r="D3663" t="str">
            <v>Tischdecke modern schwarz Ø320 cm</v>
          </cell>
          <cell r="F3663">
            <v>33</v>
          </cell>
          <cell r="G3663">
            <v>0</v>
          </cell>
          <cell r="H3663">
            <v>8</v>
          </cell>
          <cell r="I3663">
            <v>126.5</v>
          </cell>
          <cell r="J3663">
            <v>1450</v>
          </cell>
          <cell r="K3663">
            <v>0.02</v>
          </cell>
          <cell r="N3663" t="str">
            <v>Tafellaken modern zwart Ø320 cm</v>
          </cell>
          <cell r="P3663" t="str">
            <v>Nappe Moderne noire Ø 320 cm</v>
          </cell>
          <cell r="R3663" t="str">
            <v>Table cloth Modern black Ø320 cm</v>
          </cell>
          <cell r="T3663">
            <v>61</v>
          </cell>
        </row>
        <row r="3664">
          <cell r="A3664">
            <v>7644</v>
          </cell>
          <cell r="B3664" t="str">
            <v>Mietartikel</v>
          </cell>
          <cell r="C3664" t="str">
            <v>Tischwäsche</v>
          </cell>
          <cell r="D3664" t="str">
            <v>Tischdecke modern schwarz Ø340 cm</v>
          </cell>
          <cell r="F3664">
            <v>39</v>
          </cell>
          <cell r="G3664">
            <v>0</v>
          </cell>
          <cell r="H3664">
            <v>9.5</v>
          </cell>
          <cell r="I3664">
            <v>141.9</v>
          </cell>
          <cell r="J3664">
            <v>1750</v>
          </cell>
          <cell r="K3664">
            <v>2.5000000000000001E-2</v>
          </cell>
          <cell r="N3664" t="str">
            <v>Tafellaken modern zwart Ø340 cm</v>
          </cell>
          <cell r="P3664" t="str">
            <v>Nappe Moderne noire Ø 340 cm</v>
          </cell>
          <cell r="R3664" t="str">
            <v>Table cloth Modern black Ø340 cm</v>
          </cell>
          <cell r="T3664">
            <v>72</v>
          </cell>
        </row>
        <row r="3665">
          <cell r="A3665">
            <v>7650</v>
          </cell>
          <cell r="B3665" t="str">
            <v>Mietartikel</v>
          </cell>
          <cell r="C3665" t="str">
            <v>Tischwäsche</v>
          </cell>
          <cell r="D3665" t="str">
            <v>Tischdecke modern rot 130*220 cm</v>
          </cell>
          <cell r="F3665">
            <v>14</v>
          </cell>
          <cell r="G3665">
            <v>0</v>
          </cell>
          <cell r="H3665">
            <v>5.75</v>
          </cell>
          <cell r="I3665">
            <v>44</v>
          </cell>
          <cell r="J3665">
            <v>700</v>
          </cell>
          <cell r="K3665">
            <v>6.1999999999999998E-3</v>
          </cell>
          <cell r="N3665" t="str">
            <v>Tafellaken modern rood B130*D220 cm</v>
          </cell>
          <cell r="P3665" t="str">
            <v>Nappe Moderne rouge 130*220 cm</v>
          </cell>
          <cell r="R3665" t="str">
            <v>Table cloth Modern red W130*D220 cm</v>
          </cell>
          <cell r="T3665">
            <v>28</v>
          </cell>
        </row>
        <row r="3666">
          <cell r="A3666">
            <v>7651</v>
          </cell>
          <cell r="B3666" t="str">
            <v>Mietartikel</v>
          </cell>
          <cell r="C3666" t="str">
            <v>Tischwäsche</v>
          </cell>
          <cell r="D3666" t="str">
            <v>Serviette modern rot</v>
          </cell>
          <cell r="F3666">
            <v>1.1499999999999999</v>
          </cell>
          <cell r="G3666">
            <v>0</v>
          </cell>
          <cell r="H3666">
            <v>0</v>
          </cell>
          <cell r="I3666">
            <v>4.7</v>
          </cell>
          <cell r="J3666">
            <v>50</v>
          </cell>
          <cell r="K3666">
            <v>5.9999999999999995E-4</v>
          </cell>
          <cell r="N3666" t="str">
            <v>Servet modern rood</v>
          </cell>
          <cell r="P3666" t="str">
            <v>Serviette Moderne rouge</v>
          </cell>
          <cell r="R3666" t="str">
            <v>Napkin Modern red</v>
          </cell>
          <cell r="T3666">
            <v>1.68</v>
          </cell>
        </row>
        <row r="3667">
          <cell r="A3667">
            <v>7652</v>
          </cell>
          <cell r="B3667" t="str">
            <v>Mietartikel</v>
          </cell>
          <cell r="C3667" t="str">
            <v>Tischwäsche</v>
          </cell>
          <cell r="D3667" t="str">
            <v>Tischdecke modern rot 130*250 cm</v>
          </cell>
          <cell r="F3667">
            <v>18</v>
          </cell>
          <cell r="G3667">
            <v>0</v>
          </cell>
          <cell r="H3667">
            <v>5.75</v>
          </cell>
          <cell r="I3667">
            <v>48.4</v>
          </cell>
          <cell r="J3667">
            <v>800</v>
          </cell>
          <cell r="K3667">
            <v>1.2500000000000001E-2</v>
          </cell>
          <cell r="N3667" t="str">
            <v>Tafellaken modern rood B130*D250 cm</v>
          </cell>
          <cell r="P3667" t="str">
            <v>Nappe Moderne rouge 130*250 cm</v>
          </cell>
          <cell r="R3667" t="str">
            <v>Table cloth Modern red W130*D250 cm</v>
          </cell>
          <cell r="T3667">
            <v>33</v>
          </cell>
        </row>
        <row r="3668">
          <cell r="A3668">
            <v>7653</v>
          </cell>
          <cell r="B3668" t="str">
            <v>Mietartikel</v>
          </cell>
          <cell r="C3668" t="str">
            <v>Tischwäsche</v>
          </cell>
          <cell r="D3668" t="str">
            <v>Tischdecke modern rot 40*130 cm</v>
          </cell>
          <cell r="F3668">
            <v>6</v>
          </cell>
          <cell r="G3668">
            <v>0</v>
          </cell>
          <cell r="H3668">
            <v>4</v>
          </cell>
          <cell r="I3668">
            <v>17.600000000000001</v>
          </cell>
          <cell r="J3668">
            <v>150</v>
          </cell>
          <cell r="K3668">
            <v>3.0999999999999999E-3</v>
          </cell>
          <cell r="N3668" t="str">
            <v>Tafellaken modern rood B40*D130 cm</v>
          </cell>
          <cell r="P3668" t="str">
            <v>Nappe Moderne rouge 40*130 cm</v>
          </cell>
          <cell r="R3668" t="str">
            <v>Table cloth Modern red W40*D130 cm</v>
          </cell>
          <cell r="T3668">
            <v>13.5</v>
          </cell>
        </row>
        <row r="3669">
          <cell r="A3669">
            <v>7654</v>
          </cell>
          <cell r="B3669" t="str">
            <v>Mietartikel</v>
          </cell>
          <cell r="C3669" t="str">
            <v>Tischwäsche</v>
          </cell>
          <cell r="D3669" t="str">
            <v>Tischdecke modern rot 80*80 cm</v>
          </cell>
          <cell r="F3669">
            <v>6</v>
          </cell>
          <cell r="G3669">
            <v>0</v>
          </cell>
          <cell r="H3669">
            <v>4</v>
          </cell>
          <cell r="I3669">
            <v>18.2</v>
          </cell>
          <cell r="J3669">
            <v>250</v>
          </cell>
          <cell r="K3669">
            <v>5.0000000000000001E-3</v>
          </cell>
          <cell r="N3669" t="str">
            <v>Tafellaken modern rood 80*80 cm</v>
          </cell>
          <cell r="P3669" t="str">
            <v>Nappe Moderne rouge 80*80 cm</v>
          </cell>
          <cell r="R3669" t="str">
            <v>Table cloth modern red 80*80 cm</v>
          </cell>
          <cell r="T3669">
            <v>13.5</v>
          </cell>
        </row>
        <row r="3670">
          <cell r="A3670">
            <v>7656</v>
          </cell>
          <cell r="B3670" t="str">
            <v>Mietartikel</v>
          </cell>
          <cell r="C3670" t="str">
            <v>Tischwäsche</v>
          </cell>
          <cell r="D3670" t="str">
            <v>Tischdecke modern rot 130*170 cm</v>
          </cell>
          <cell r="F3670">
            <v>12</v>
          </cell>
          <cell r="G3670">
            <v>0</v>
          </cell>
          <cell r="H3670">
            <v>4.75</v>
          </cell>
          <cell r="I3670">
            <v>33</v>
          </cell>
          <cell r="J3670">
            <v>550</v>
          </cell>
          <cell r="K3670">
            <v>6.1999999999999998E-3</v>
          </cell>
          <cell r="N3670" t="str">
            <v>Tafellaken modern rood B130*D170 cm</v>
          </cell>
          <cell r="P3670" t="str">
            <v>Nappe Moderne rouge 130*170 cm</v>
          </cell>
          <cell r="R3670" t="str">
            <v>Table cloth Modern red W130*D170 cm</v>
          </cell>
          <cell r="T3670">
            <v>22</v>
          </cell>
        </row>
        <row r="3671">
          <cell r="A3671">
            <v>7657</v>
          </cell>
          <cell r="B3671" t="str">
            <v>Mietartikel</v>
          </cell>
          <cell r="C3671" t="str">
            <v>Tischwäsche</v>
          </cell>
          <cell r="D3671" t="str">
            <v>Tischdecke modern rot 210*210 cm</v>
          </cell>
          <cell r="F3671">
            <v>14</v>
          </cell>
          <cell r="G3671">
            <v>0</v>
          </cell>
          <cell r="H3671">
            <v>7</v>
          </cell>
          <cell r="I3671">
            <v>64.900000000000006</v>
          </cell>
          <cell r="J3671">
            <v>980</v>
          </cell>
          <cell r="K3671">
            <v>1.2500000000000001E-2</v>
          </cell>
          <cell r="N3671" t="str">
            <v>Tafellaken modern rood B210*D210 cm</v>
          </cell>
          <cell r="P3671" t="str">
            <v>Nappe Moderne rouge 210*210 cm</v>
          </cell>
          <cell r="R3671" t="str">
            <v>Table cloth Modern red W210*D210 cm</v>
          </cell>
          <cell r="T3671">
            <v>30.5</v>
          </cell>
        </row>
        <row r="3672">
          <cell r="A3672">
            <v>7660</v>
          </cell>
          <cell r="B3672" t="str">
            <v>Mietartikel</v>
          </cell>
          <cell r="C3672" t="str">
            <v>Tischwäsche</v>
          </cell>
          <cell r="D3672" t="str">
            <v>Tischdecke modern rot 130*130 cm</v>
          </cell>
          <cell r="F3672">
            <v>11</v>
          </cell>
          <cell r="G3672">
            <v>0</v>
          </cell>
          <cell r="H3672">
            <v>4</v>
          </cell>
          <cell r="I3672">
            <v>30.8</v>
          </cell>
          <cell r="J3672">
            <v>450</v>
          </cell>
          <cell r="K3672">
            <v>6.1999999999999998E-3</v>
          </cell>
          <cell r="N3672" t="str">
            <v>Tafellaken modern rood B130*D130 cm</v>
          </cell>
          <cell r="P3672" t="str">
            <v>Nappe Moderne rouge 130*130 cm</v>
          </cell>
          <cell r="R3672" t="str">
            <v>Table cloth Modern red W130*D130 cm</v>
          </cell>
          <cell r="T3672">
            <v>20</v>
          </cell>
        </row>
        <row r="3673">
          <cell r="A3673">
            <v>7661</v>
          </cell>
          <cell r="B3673" t="str">
            <v>Mietartikel</v>
          </cell>
          <cell r="C3673" t="str">
            <v>Tischwäsche</v>
          </cell>
          <cell r="D3673" t="str">
            <v>Tischdecke modern rot Ø260 cm</v>
          </cell>
          <cell r="F3673">
            <v>22</v>
          </cell>
          <cell r="G3673">
            <v>0</v>
          </cell>
          <cell r="H3673">
            <v>5.75</v>
          </cell>
          <cell r="I3673">
            <v>97.9</v>
          </cell>
          <cell r="J3673">
            <v>980</v>
          </cell>
          <cell r="K3673">
            <v>1.2500000000000001E-2</v>
          </cell>
          <cell r="N3673" t="str">
            <v>Tafellaken modern rood Ø260 cm</v>
          </cell>
          <cell r="P3673" t="str">
            <v>Nappe Moderne rouge Ø 260 cm</v>
          </cell>
          <cell r="R3673" t="str">
            <v>Table cloth Modern red Ø260 cm</v>
          </cell>
          <cell r="T3673">
            <v>39</v>
          </cell>
        </row>
        <row r="3674">
          <cell r="A3674">
            <v>7662</v>
          </cell>
          <cell r="B3674" t="str">
            <v>Mietartikel</v>
          </cell>
          <cell r="C3674" t="str">
            <v>Tischwäsche</v>
          </cell>
          <cell r="D3674" t="str">
            <v>Tischdecke modern rot Ø290 cm</v>
          </cell>
          <cell r="F3674">
            <v>28</v>
          </cell>
          <cell r="G3674">
            <v>0</v>
          </cell>
          <cell r="H3674">
            <v>7</v>
          </cell>
          <cell r="I3674">
            <v>108.9</v>
          </cell>
          <cell r="J3674">
            <v>1200</v>
          </cell>
          <cell r="K3674">
            <v>1.7500000000000002E-2</v>
          </cell>
          <cell r="N3674" t="str">
            <v>Tafellaken modern rood Ø290 cm</v>
          </cell>
          <cell r="P3674" t="str">
            <v>Nappe Moderne rouge Ø 290 cm</v>
          </cell>
          <cell r="R3674" t="str">
            <v>Table cloth Modern red Ø290 cm</v>
          </cell>
          <cell r="T3674">
            <v>50</v>
          </cell>
        </row>
        <row r="3675">
          <cell r="A3675">
            <v>7663</v>
          </cell>
          <cell r="B3675" t="str">
            <v>Mietartikel</v>
          </cell>
          <cell r="C3675" t="str">
            <v>Tischwäsche</v>
          </cell>
          <cell r="D3675" t="str">
            <v>Tischdecke modern rot Ø320 cm</v>
          </cell>
          <cell r="F3675">
            <v>33</v>
          </cell>
          <cell r="G3675">
            <v>0</v>
          </cell>
          <cell r="H3675">
            <v>8</v>
          </cell>
          <cell r="I3675">
            <v>126.5</v>
          </cell>
          <cell r="J3675">
            <v>1450</v>
          </cell>
          <cell r="K3675">
            <v>0.02</v>
          </cell>
          <cell r="N3675" t="str">
            <v>Tafellaken modern rood Ø320 cm</v>
          </cell>
          <cell r="P3675" t="str">
            <v>Nappe Moderne rouge Ø 320 cm</v>
          </cell>
          <cell r="R3675" t="str">
            <v>Table cloth Modern red Ø320 cm</v>
          </cell>
          <cell r="T3675">
            <v>61</v>
          </cell>
        </row>
        <row r="3676">
          <cell r="A3676">
            <v>7664</v>
          </cell>
          <cell r="B3676" t="str">
            <v>Mietartikel</v>
          </cell>
          <cell r="C3676" t="str">
            <v>Tischwäsche</v>
          </cell>
          <cell r="D3676" t="str">
            <v>Tischdecke modern rot Ø340 cm</v>
          </cell>
          <cell r="F3676">
            <v>39</v>
          </cell>
          <cell r="G3676">
            <v>0</v>
          </cell>
          <cell r="H3676">
            <v>9.5</v>
          </cell>
          <cell r="I3676">
            <v>141.9</v>
          </cell>
          <cell r="J3676">
            <v>1750</v>
          </cell>
          <cell r="K3676">
            <v>2.5000000000000001E-2</v>
          </cell>
          <cell r="N3676" t="str">
            <v>Tafellaken modern rood Ø340 cm</v>
          </cell>
          <cell r="P3676" t="str">
            <v>Nappe Moderne rouge Ø 340 cm</v>
          </cell>
          <cell r="R3676" t="str">
            <v>Table cloth Modern red Ø340 cm</v>
          </cell>
          <cell r="T3676">
            <v>72</v>
          </cell>
        </row>
        <row r="3677">
          <cell r="A3677">
            <v>7665</v>
          </cell>
          <cell r="B3677" t="str">
            <v>Mietartikel</v>
          </cell>
          <cell r="C3677" t="str">
            <v>Lounge Möbel</v>
          </cell>
          <cell r="D3677" t="str">
            <v>Loungesitz Plus 94*94*H40 cm</v>
          </cell>
          <cell r="F3677">
            <v>75</v>
          </cell>
          <cell r="G3677">
            <v>0</v>
          </cell>
          <cell r="H3677">
            <v>17</v>
          </cell>
          <cell r="I3677">
            <v>1550</v>
          </cell>
          <cell r="J3677">
            <v>30000</v>
          </cell>
          <cell r="K3677">
            <v>0.5</v>
          </cell>
          <cell r="N3677" t="str">
            <v>Lounge zitmodule Plus 94*94*H40 cm</v>
          </cell>
          <cell r="R3677" t="str">
            <v>Lounge seat Plus 94*94*H40 cm</v>
          </cell>
          <cell r="T3677">
            <v>175</v>
          </cell>
        </row>
        <row r="3678">
          <cell r="A3678">
            <v>7666</v>
          </cell>
          <cell r="B3678" t="str">
            <v>Mietartikel</v>
          </cell>
          <cell r="C3678" t="str">
            <v>Lounge Möbel</v>
          </cell>
          <cell r="D3678" t="str">
            <v>Stoffbezug creme für Loungesitz Plus 94*94*H40 cm</v>
          </cell>
          <cell r="F3678">
            <v>25</v>
          </cell>
          <cell r="G3678">
            <v>0</v>
          </cell>
          <cell r="H3678">
            <v>0</v>
          </cell>
          <cell r="I3678">
            <v>300</v>
          </cell>
          <cell r="J3678">
            <v>1000</v>
          </cell>
          <cell r="K3678">
            <v>1E-3</v>
          </cell>
          <cell r="N3678" t="str">
            <v>Hoes creme voor zitmodule Plus 94*94*H40 cm</v>
          </cell>
          <cell r="R3678" t="str">
            <v>Cover cream for lounge seat Plus 94*94*H40 cm</v>
          </cell>
          <cell r="T3678">
            <v>45</v>
          </cell>
        </row>
        <row r="3679">
          <cell r="A3679">
            <v>7667</v>
          </cell>
          <cell r="B3679" t="str">
            <v>Mietartikel</v>
          </cell>
          <cell r="C3679" t="str">
            <v>Lounge Möbel</v>
          </cell>
          <cell r="D3679" t="str">
            <v>Stoffbezug greige für Loungesitz Plus 94*94*H40 cm</v>
          </cell>
          <cell r="F3679">
            <v>25</v>
          </cell>
          <cell r="G3679">
            <v>0</v>
          </cell>
          <cell r="H3679">
            <v>0</v>
          </cell>
          <cell r="I3679">
            <v>300</v>
          </cell>
          <cell r="J3679">
            <v>1000</v>
          </cell>
          <cell r="K3679">
            <v>1E-3</v>
          </cell>
          <cell r="N3679" t="str">
            <v>Hoes greige voor zitmodule Plus 94*94*H40 cm</v>
          </cell>
          <cell r="R3679" t="str">
            <v>Cover greige for lounge seat Plus 94*94*H40 cm</v>
          </cell>
          <cell r="T3679">
            <v>45</v>
          </cell>
        </row>
        <row r="3680">
          <cell r="A3680">
            <v>7668</v>
          </cell>
          <cell r="B3680" t="str">
            <v>Mietartikel</v>
          </cell>
          <cell r="C3680" t="str">
            <v>Lounge Möbel</v>
          </cell>
          <cell r="D3680" t="str">
            <v>Stoffbezug navy blue für Loungesitz Plus 94*94*H40 cm</v>
          </cell>
          <cell r="F3680">
            <v>25</v>
          </cell>
          <cell r="G3680">
            <v>0</v>
          </cell>
          <cell r="H3680">
            <v>0</v>
          </cell>
          <cell r="I3680">
            <v>300</v>
          </cell>
          <cell r="J3680">
            <v>1000</v>
          </cell>
          <cell r="K3680">
            <v>1E-3</v>
          </cell>
          <cell r="N3680" t="str">
            <v>Hoes navy blue voor zitmodule Plus 94*94*H40 cm</v>
          </cell>
          <cell r="R3680" t="str">
            <v>Cover navy blue for lounge seat Plus 94*94*H40 cm</v>
          </cell>
          <cell r="T3680">
            <v>45</v>
          </cell>
        </row>
        <row r="3681">
          <cell r="A3681">
            <v>7670</v>
          </cell>
          <cell r="B3681" t="str">
            <v>Mietartikel</v>
          </cell>
          <cell r="C3681" t="str">
            <v>Lounge Möbel</v>
          </cell>
          <cell r="D3681" t="str">
            <v>Loungesitz Plus rounded end 118*94*H40 cm</v>
          </cell>
          <cell r="F3681">
            <v>85</v>
          </cell>
          <cell r="G3681">
            <v>0</v>
          </cell>
          <cell r="H3681">
            <v>17</v>
          </cell>
          <cell r="I3681">
            <v>1800</v>
          </cell>
          <cell r="J3681">
            <v>37000</v>
          </cell>
          <cell r="K3681">
            <v>0.6</v>
          </cell>
          <cell r="N3681" t="str">
            <v>Lounge zitmodule Plus rounded end 118*94*H40 cm</v>
          </cell>
          <cell r="R3681" t="str">
            <v>Lounge seat Plus rounded end 118*94*H40 cm</v>
          </cell>
          <cell r="T3681">
            <v>210</v>
          </cell>
        </row>
        <row r="3682">
          <cell r="A3682">
            <v>7671</v>
          </cell>
          <cell r="B3682" t="str">
            <v>Mietartikel</v>
          </cell>
          <cell r="C3682" t="str">
            <v>Lounge Möbel</v>
          </cell>
          <cell r="D3682" t="str">
            <v>Stoffbezug creme für Loungesitz Plus rounded end</v>
          </cell>
          <cell r="E3682" t="str">
            <v>118*94*H40 cm</v>
          </cell>
          <cell r="F3682">
            <v>25</v>
          </cell>
          <cell r="G3682">
            <v>0</v>
          </cell>
          <cell r="H3682">
            <v>0</v>
          </cell>
          <cell r="I3682">
            <v>450</v>
          </cell>
          <cell r="J3682">
            <v>1000</v>
          </cell>
          <cell r="K3682">
            <v>1E-3</v>
          </cell>
          <cell r="N3682" t="str">
            <v>Hoes creme voor zitmodule Plus rounded end 118*94*H40 cm</v>
          </cell>
          <cell r="R3682" t="str">
            <v>Cover cream for lounge seat Plus rounded end</v>
          </cell>
          <cell r="S3682" t="str">
            <v>118*94*H40 cm</v>
          </cell>
          <cell r="T3682">
            <v>45</v>
          </cell>
        </row>
        <row r="3683">
          <cell r="A3683">
            <v>7672</v>
          </cell>
          <cell r="B3683" t="str">
            <v>Mietartikel</v>
          </cell>
          <cell r="C3683" t="str">
            <v>Lounge Möbel</v>
          </cell>
          <cell r="D3683" t="str">
            <v>Stoffbezug greige für Loungesitz Plus rounded end</v>
          </cell>
          <cell r="E3683" t="str">
            <v>118*94*H40 cm</v>
          </cell>
          <cell r="F3683">
            <v>25</v>
          </cell>
          <cell r="G3683">
            <v>0</v>
          </cell>
          <cell r="H3683">
            <v>0</v>
          </cell>
          <cell r="I3683">
            <v>450</v>
          </cell>
          <cell r="J3683">
            <v>1000</v>
          </cell>
          <cell r="K3683">
            <v>1E-3</v>
          </cell>
          <cell r="N3683" t="str">
            <v>Hoes greige voor zitmodule Plus rounded end 118*94*H40 cm</v>
          </cell>
          <cell r="R3683" t="str">
            <v>Cover greige for lounge seat Plus rounded end</v>
          </cell>
          <cell r="S3683" t="str">
            <v>118*94*H40 cm</v>
          </cell>
          <cell r="T3683">
            <v>45</v>
          </cell>
        </row>
        <row r="3684">
          <cell r="A3684">
            <v>7673</v>
          </cell>
          <cell r="B3684" t="str">
            <v>Mietartikel</v>
          </cell>
          <cell r="C3684" t="str">
            <v>Lounge Möbel</v>
          </cell>
          <cell r="D3684" t="str">
            <v>Stoffbezug navy blue für Loungesitz Plus rounded end</v>
          </cell>
          <cell r="E3684" t="str">
            <v>118*94*H40 cm</v>
          </cell>
          <cell r="F3684">
            <v>25</v>
          </cell>
          <cell r="G3684">
            <v>0</v>
          </cell>
          <cell r="H3684">
            <v>0</v>
          </cell>
          <cell r="I3684">
            <v>450</v>
          </cell>
          <cell r="J3684">
            <v>1000</v>
          </cell>
          <cell r="K3684">
            <v>1E-3</v>
          </cell>
          <cell r="N3684" t="str">
            <v>Hoes navy blue voor zitmodule Plus rounded end</v>
          </cell>
          <cell r="O3684" t="str">
            <v>118*94*H40 cm</v>
          </cell>
          <cell r="R3684" t="str">
            <v>Cover navy blue for lounge seat Plus rounded end</v>
          </cell>
          <cell r="S3684" t="str">
            <v>118*94*H40 cm</v>
          </cell>
          <cell r="T3684">
            <v>45</v>
          </cell>
        </row>
        <row r="3685">
          <cell r="A3685">
            <v>7675</v>
          </cell>
          <cell r="B3685" t="str">
            <v>Mietartikel</v>
          </cell>
          <cell r="C3685" t="str">
            <v>Lounge Möbel</v>
          </cell>
          <cell r="D3685" t="str">
            <v>Loungesitz Plus 124*64*H40 cm</v>
          </cell>
          <cell r="F3685">
            <v>75</v>
          </cell>
          <cell r="G3685">
            <v>0</v>
          </cell>
          <cell r="H3685">
            <v>17</v>
          </cell>
          <cell r="I3685">
            <v>1475</v>
          </cell>
          <cell r="J3685">
            <v>33000</v>
          </cell>
          <cell r="K3685">
            <v>0.4</v>
          </cell>
          <cell r="N3685" t="str">
            <v>Lounge zitmodule Plus 124*64*H40 cm</v>
          </cell>
          <cell r="R3685" t="str">
            <v>Lounge seat Plus 124*64*H40 cm</v>
          </cell>
          <cell r="T3685">
            <v>175</v>
          </cell>
        </row>
        <row r="3686">
          <cell r="A3686">
            <v>7676</v>
          </cell>
          <cell r="B3686" t="str">
            <v>Mietartikel</v>
          </cell>
          <cell r="C3686" t="str">
            <v>Lounge Möbel</v>
          </cell>
          <cell r="D3686" t="str">
            <v>Stoffbezug creme für Loungesitz Plus 124*64*H40 cm</v>
          </cell>
          <cell r="F3686">
            <v>25</v>
          </cell>
          <cell r="G3686">
            <v>0</v>
          </cell>
          <cell r="H3686">
            <v>0</v>
          </cell>
          <cell r="I3686">
            <v>350</v>
          </cell>
          <cell r="J3686">
            <v>1000</v>
          </cell>
          <cell r="K3686">
            <v>1E-3</v>
          </cell>
          <cell r="N3686" t="str">
            <v>Hoes creme voor zitmodule Plus 124*64*H40 cm</v>
          </cell>
          <cell r="R3686" t="str">
            <v>Cover cream for lounge seat Plus 124*64*H40 cm</v>
          </cell>
          <cell r="T3686">
            <v>45</v>
          </cell>
        </row>
        <row r="3687">
          <cell r="A3687">
            <v>7677</v>
          </cell>
          <cell r="B3687" t="str">
            <v>Mietartikel</v>
          </cell>
          <cell r="C3687" t="str">
            <v>Lounge Möbel</v>
          </cell>
          <cell r="D3687" t="str">
            <v>Stoffbezug greige Loungesitz Plus 124*64*H40 cm</v>
          </cell>
          <cell r="F3687">
            <v>25</v>
          </cell>
          <cell r="G3687">
            <v>0</v>
          </cell>
          <cell r="H3687">
            <v>0</v>
          </cell>
          <cell r="I3687">
            <v>350</v>
          </cell>
          <cell r="J3687">
            <v>1000</v>
          </cell>
          <cell r="K3687">
            <v>1E-3</v>
          </cell>
          <cell r="N3687" t="str">
            <v>Hoes greige voor zitmodule Plus 124*64*H40 cm</v>
          </cell>
          <cell r="R3687" t="str">
            <v>Cover greige for lounge seat Plus 124*64*H40 cm</v>
          </cell>
          <cell r="T3687">
            <v>45</v>
          </cell>
        </row>
        <row r="3688">
          <cell r="A3688">
            <v>7678</v>
          </cell>
          <cell r="B3688" t="str">
            <v>Mietartikel</v>
          </cell>
          <cell r="C3688" t="str">
            <v>Lounge Möbel</v>
          </cell>
          <cell r="D3688" t="str">
            <v>Stoffbezug navy blue Loungesitz Plus 124*64*H40 cm</v>
          </cell>
          <cell r="F3688">
            <v>25</v>
          </cell>
          <cell r="G3688">
            <v>0</v>
          </cell>
          <cell r="H3688">
            <v>0</v>
          </cell>
          <cell r="I3688">
            <v>350</v>
          </cell>
          <cell r="J3688">
            <v>1000</v>
          </cell>
          <cell r="K3688">
            <v>1E-3</v>
          </cell>
          <cell r="N3688" t="str">
            <v>Hoes navy blue voor zitmodule Plus 124*64*H40 cm</v>
          </cell>
          <cell r="R3688" t="str">
            <v>Cover navy blue for lounge seat Plus 124*64*H40 cm</v>
          </cell>
          <cell r="T3688">
            <v>45</v>
          </cell>
        </row>
        <row r="3689">
          <cell r="A3689">
            <v>7680</v>
          </cell>
          <cell r="B3689" t="str">
            <v>Mietartikel</v>
          </cell>
          <cell r="C3689" t="str">
            <v>Lounge Möbel</v>
          </cell>
          <cell r="D3689" t="str">
            <v>Lounge Arm-/Rückenlehne Plus 124*34*H68 cm</v>
          </cell>
          <cell r="F3689">
            <v>65</v>
          </cell>
          <cell r="G3689">
            <v>0</v>
          </cell>
          <cell r="H3689">
            <v>17</v>
          </cell>
          <cell r="I3689">
            <v>1075</v>
          </cell>
          <cell r="J3689">
            <v>19000</v>
          </cell>
          <cell r="K3689">
            <v>0.4</v>
          </cell>
          <cell r="N3689" t="str">
            <v>Lounge arm-/rugleuning Plus 124*34*H68 cm</v>
          </cell>
          <cell r="R3689" t="str">
            <v>Lounge arm-/backrest Plus 124*34*H68 cm</v>
          </cell>
          <cell r="T3689">
            <v>150</v>
          </cell>
        </row>
        <row r="3690">
          <cell r="A3690">
            <v>7681</v>
          </cell>
          <cell r="B3690" t="str">
            <v>Mietartikel</v>
          </cell>
          <cell r="C3690" t="str">
            <v>Lounge Möbel</v>
          </cell>
          <cell r="D3690" t="str">
            <v>Stoffbezug creme für Arm-/Rückenlehne Plus 124*34*H68 cm</v>
          </cell>
          <cell r="F3690">
            <v>22.5</v>
          </cell>
          <cell r="G3690">
            <v>0</v>
          </cell>
          <cell r="H3690">
            <v>0</v>
          </cell>
          <cell r="I3690">
            <v>350</v>
          </cell>
          <cell r="J3690">
            <v>1000</v>
          </cell>
          <cell r="K3690">
            <v>1E-3</v>
          </cell>
          <cell r="N3690" t="str">
            <v>Hoes creme voor rugleuning/armleuning Plus 124*34*H68 cm</v>
          </cell>
          <cell r="R3690" t="str">
            <v>Cover cream for arm-/backrest Plus 124*34*H68 cm</v>
          </cell>
          <cell r="T3690">
            <v>40</v>
          </cell>
        </row>
        <row r="3691">
          <cell r="A3691">
            <v>7682</v>
          </cell>
          <cell r="B3691" t="str">
            <v>Mietartikel</v>
          </cell>
          <cell r="C3691" t="str">
            <v>Lounge Möbel</v>
          </cell>
          <cell r="D3691" t="str">
            <v>Stoffbezug greige für Arm-/Rückenlehne Plus 124*34*H68 cm</v>
          </cell>
          <cell r="F3691">
            <v>22.5</v>
          </cell>
          <cell r="G3691">
            <v>0</v>
          </cell>
          <cell r="H3691">
            <v>0</v>
          </cell>
          <cell r="I3691">
            <v>350</v>
          </cell>
          <cell r="J3691">
            <v>1000</v>
          </cell>
          <cell r="K3691">
            <v>1E-3</v>
          </cell>
          <cell r="N3691" t="str">
            <v>Hoes greige voor rugleuning/armleuning Plus 124*34*H68 cm</v>
          </cell>
          <cell r="R3691" t="str">
            <v>Cover greige for arm-/backrest Plus 124*34*H68 cm</v>
          </cell>
          <cell r="T3691">
            <v>40</v>
          </cell>
        </row>
        <row r="3692">
          <cell r="A3692">
            <v>7683</v>
          </cell>
          <cell r="B3692" t="str">
            <v>Mietartikel</v>
          </cell>
          <cell r="C3692" t="str">
            <v>Lounge Möbel</v>
          </cell>
          <cell r="D3692" t="str">
            <v>Stoffbezug navy blue für Arm-/Rückenlehne Plus</v>
          </cell>
          <cell r="E3692" t="str">
            <v>124*34*H68 cm</v>
          </cell>
          <cell r="F3692">
            <v>22.5</v>
          </cell>
          <cell r="G3692">
            <v>0</v>
          </cell>
          <cell r="H3692">
            <v>0</v>
          </cell>
          <cell r="I3692">
            <v>350</v>
          </cell>
          <cell r="J3692">
            <v>1000</v>
          </cell>
          <cell r="K3692">
            <v>1E-3</v>
          </cell>
          <cell r="N3692" t="str">
            <v>Hoes navy blue voor rugleuning/armleuning Plus</v>
          </cell>
          <cell r="O3692" t="str">
            <v>124*34*H68 cm</v>
          </cell>
          <cell r="R3692" t="str">
            <v>Cover navy blue for arm-/backrest Plus 124*34*H68 cm</v>
          </cell>
          <cell r="T3692">
            <v>40</v>
          </cell>
        </row>
        <row r="3693">
          <cell r="A3693">
            <v>7685</v>
          </cell>
          <cell r="B3693" t="str">
            <v>Mietartikel</v>
          </cell>
          <cell r="C3693" t="str">
            <v>Lounge Möbel</v>
          </cell>
          <cell r="D3693" t="str">
            <v>Lounge Hocker-Lehne Plus 94*48*H47 cm</v>
          </cell>
          <cell r="F3693">
            <v>65</v>
          </cell>
          <cell r="G3693">
            <v>0</v>
          </cell>
          <cell r="H3693">
            <v>17</v>
          </cell>
          <cell r="I3693">
            <v>1125</v>
          </cell>
          <cell r="J3693">
            <v>21000</v>
          </cell>
          <cell r="K3693">
            <v>0.3</v>
          </cell>
          <cell r="N3693" t="str">
            <v>Lounge hocker-leuning Plus 94*48*H47 cm</v>
          </cell>
          <cell r="R3693" t="str">
            <v>Lounge cube-rest Plus 94*48*H47 cm</v>
          </cell>
          <cell r="T3693">
            <v>150</v>
          </cell>
        </row>
        <row r="3694">
          <cell r="A3694">
            <v>7686</v>
          </cell>
          <cell r="B3694" t="str">
            <v>Mietartikel</v>
          </cell>
          <cell r="C3694" t="str">
            <v>Lounge Möbel</v>
          </cell>
          <cell r="D3694" t="str">
            <v>Stoffbezug creme für Lounge Hocker-Lehne Plus 94*48*H47 cm</v>
          </cell>
          <cell r="F3694">
            <v>22.5</v>
          </cell>
          <cell r="G3694">
            <v>0</v>
          </cell>
          <cell r="H3694">
            <v>0</v>
          </cell>
          <cell r="I3694">
            <v>275</v>
          </cell>
          <cell r="J3694">
            <v>1000</v>
          </cell>
          <cell r="K3694">
            <v>1E-3</v>
          </cell>
          <cell r="N3694" t="str">
            <v>Hoes creme voor hocker-leuning Plus 94*48*H47 cm</v>
          </cell>
          <cell r="R3694" t="str">
            <v>Cover cream for lounge cube-rest Plus 94*48*H47 cm</v>
          </cell>
          <cell r="T3694">
            <v>40</v>
          </cell>
        </row>
        <row r="3695">
          <cell r="A3695">
            <v>7687</v>
          </cell>
          <cell r="B3695" t="str">
            <v>Mietartikel</v>
          </cell>
          <cell r="C3695" t="str">
            <v>Lounge Möbel</v>
          </cell>
          <cell r="D3695" t="str">
            <v>Stoffbezug greige für Lounge Hocker-Lehne Plus 94*48*H47 cm</v>
          </cell>
          <cell r="F3695">
            <v>22.5</v>
          </cell>
          <cell r="G3695">
            <v>0</v>
          </cell>
          <cell r="H3695">
            <v>0</v>
          </cell>
          <cell r="I3695">
            <v>275</v>
          </cell>
          <cell r="J3695">
            <v>1000</v>
          </cell>
          <cell r="K3695">
            <v>1E-3</v>
          </cell>
          <cell r="N3695" t="str">
            <v>Hoes greige voor hocker-leuning Plus 94*48*H47 cm</v>
          </cell>
          <cell r="R3695" t="str">
            <v>Cover greige for lounge cube-rest Plus 94*48*H47 cm</v>
          </cell>
          <cell r="T3695">
            <v>40</v>
          </cell>
        </row>
        <row r="3696">
          <cell r="A3696">
            <v>7688</v>
          </cell>
          <cell r="B3696" t="str">
            <v>Mietartikel</v>
          </cell>
          <cell r="C3696" t="str">
            <v>Lounge Möbel</v>
          </cell>
          <cell r="D3696" t="str">
            <v>Stoffbezug navy blue für Lounge Hocker-Lehne Plus</v>
          </cell>
          <cell r="E3696" t="str">
            <v>94*48*H47 cm</v>
          </cell>
          <cell r="F3696">
            <v>22.5</v>
          </cell>
          <cell r="G3696">
            <v>0</v>
          </cell>
          <cell r="H3696">
            <v>0</v>
          </cell>
          <cell r="I3696">
            <v>275</v>
          </cell>
          <cell r="J3696">
            <v>1000</v>
          </cell>
          <cell r="K3696">
            <v>1E-3</v>
          </cell>
          <cell r="N3696" t="str">
            <v>Hoes navy blue voor hocker-leuning Plus 94*48*H47 cm</v>
          </cell>
          <cell r="R3696" t="str">
            <v>Cover navy blue for lounge cube-rest Plus 94*48*H47 cm</v>
          </cell>
          <cell r="T3696">
            <v>40</v>
          </cell>
        </row>
        <row r="3697">
          <cell r="A3697">
            <v>7690</v>
          </cell>
          <cell r="B3697" t="str">
            <v>Mietartikel</v>
          </cell>
          <cell r="C3697" t="str">
            <v>Lounge Möbel</v>
          </cell>
          <cell r="D3697" t="str">
            <v>Lounge Arm-/Rückenlehne Plus 94*34*H68 cm</v>
          </cell>
          <cell r="F3697">
            <v>60</v>
          </cell>
          <cell r="G3697">
            <v>0</v>
          </cell>
          <cell r="H3697">
            <v>17</v>
          </cell>
          <cell r="I3697">
            <v>950</v>
          </cell>
          <cell r="J3697">
            <v>14000</v>
          </cell>
          <cell r="K3697">
            <v>0.3</v>
          </cell>
          <cell r="N3697" t="str">
            <v>Lounge arm-/rugleuning Plus 94*34*H68 cm</v>
          </cell>
          <cell r="R3697" t="str">
            <v>Lounge arm-/backrest Plus 94*34*H68 cm</v>
          </cell>
          <cell r="T3697">
            <v>145</v>
          </cell>
        </row>
        <row r="3698">
          <cell r="A3698">
            <v>7691</v>
          </cell>
          <cell r="B3698" t="str">
            <v>Mietartikel</v>
          </cell>
          <cell r="C3698" t="str">
            <v>Lounge Möbel</v>
          </cell>
          <cell r="D3698" t="str">
            <v>Stoffbezug creme für Arm-/Rückenlehne Plus 94*34*H68 cm</v>
          </cell>
          <cell r="F3698">
            <v>20</v>
          </cell>
          <cell r="G3698">
            <v>0</v>
          </cell>
          <cell r="H3698">
            <v>0</v>
          </cell>
          <cell r="I3698">
            <v>275</v>
          </cell>
          <cell r="J3698">
            <v>1000</v>
          </cell>
          <cell r="K3698">
            <v>1E-3</v>
          </cell>
          <cell r="N3698" t="str">
            <v>Hoes creme voor rugleuning/armleuning Plus 94*34*H68 cm</v>
          </cell>
          <cell r="R3698" t="str">
            <v>Cover cream for arm-/backrest Plus 94*34*H68 cm</v>
          </cell>
          <cell r="T3698">
            <v>35</v>
          </cell>
        </row>
        <row r="3699">
          <cell r="A3699">
            <v>7692</v>
          </cell>
          <cell r="B3699" t="str">
            <v>Mietartikel</v>
          </cell>
          <cell r="C3699" t="str">
            <v>Lounge Möbel</v>
          </cell>
          <cell r="D3699" t="str">
            <v>Stoffbezug greige für Arm-/Rückenlehne Plus 94*34*H68 cm</v>
          </cell>
          <cell r="F3699">
            <v>20</v>
          </cell>
          <cell r="G3699">
            <v>0</v>
          </cell>
          <cell r="H3699">
            <v>0</v>
          </cell>
          <cell r="I3699">
            <v>275</v>
          </cell>
          <cell r="J3699">
            <v>1000</v>
          </cell>
          <cell r="K3699">
            <v>1E-3</v>
          </cell>
          <cell r="N3699" t="str">
            <v>Hoes greige voor rugleuning/armleuning Plus 94*34*H68 cm</v>
          </cell>
          <cell r="R3699" t="str">
            <v>Cover greige for arm-/backrest Plus 94*34*H68 cm</v>
          </cell>
          <cell r="T3699">
            <v>35</v>
          </cell>
        </row>
        <row r="3700">
          <cell r="A3700">
            <v>7693</v>
          </cell>
          <cell r="B3700" t="str">
            <v>Mietartikel</v>
          </cell>
          <cell r="C3700" t="str">
            <v>Lounge Möbel</v>
          </cell>
          <cell r="D3700" t="str">
            <v>Stoffbezug navy blue für Arm-/Rückenlehne Plus 94*34*H68 cm</v>
          </cell>
          <cell r="F3700">
            <v>20</v>
          </cell>
          <cell r="G3700">
            <v>0</v>
          </cell>
          <cell r="H3700">
            <v>0</v>
          </cell>
          <cell r="I3700">
            <v>275</v>
          </cell>
          <cell r="J3700">
            <v>1000</v>
          </cell>
          <cell r="K3700">
            <v>1E-3</v>
          </cell>
          <cell r="N3700" t="str">
            <v>Hoes navy blue voor rugleuning/armleuning Plus 94*34*H68 cm</v>
          </cell>
          <cell r="R3700" t="str">
            <v>Cover navy blue for arm-/backrest Plus 94*34*H68 cm</v>
          </cell>
          <cell r="T3700">
            <v>35</v>
          </cell>
        </row>
        <row r="3701">
          <cell r="A3701">
            <v>7696</v>
          </cell>
          <cell r="B3701" t="str">
            <v>Mietartikel</v>
          </cell>
          <cell r="C3701" t="str">
            <v>Lounge Möbel</v>
          </cell>
          <cell r="D3701" t="str">
            <v>Verbinder Sitz/Sitz Plus 23*3*H12,5 cm</v>
          </cell>
          <cell r="F3701">
            <v>4</v>
          </cell>
          <cell r="G3701">
            <v>0</v>
          </cell>
          <cell r="H3701">
            <v>3</v>
          </cell>
          <cell r="I3701">
            <v>49</v>
          </cell>
          <cell r="J3701">
            <v>1000</v>
          </cell>
          <cell r="K3701">
            <v>1E-3</v>
          </cell>
          <cell r="N3701" t="str">
            <v>Connector zitmodule/zitmodule Plus 23*3*H12,5 cm</v>
          </cell>
          <cell r="R3701" t="str">
            <v>Connector seat/seat Plus 23*3*H12,5 cm</v>
          </cell>
          <cell r="T3701">
            <v>15</v>
          </cell>
        </row>
        <row r="3702">
          <cell r="A3702">
            <v>7697</v>
          </cell>
          <cell r="B3702" t="str">
            <v>Mietartikel</v>
          </cell>
          <cell r="C3702" t="str">
            <v>Lounge Möbel</v>
          </cell>
          <cell r="D3702" t="str">
            <v>Verbinder Sitz/Arm-Rückenlehne Plus 39*3*H15 cm</v>
          </cell>
          <cell r="F3702">
            <v>4</v>
          </cell>
          <cell r="G3702">
            <v>0</v>
          </cell>
          <cell r="H3702">
            <v>3</v>
          </cell>
          <cell r="I3702">
            <v>60</v>
          </cell>
          <cell r="J3702">
            <v>1100</v>
          </cell>
          <cell r="K3702">
            <v>1E-3</v>
          </cell>
          <cell r="N3702" t="str">
            <v>Connector zitmodule/arm-rugleuning Plus 39*3*H15 cm</v>
          </cell>
          <cell r="R3702" t="str">
            <v>Connector seat/arm-backrest Plus 39*3*H15 cm</v>
          </cell>
          <cell r="T3702">
            <v>15</v>
          </cell>
        </row>
        <row r="3703">
          <cell r="A3703">
            <v>7701</v>
          </cell>
          <cell r="B3703" t="str">
            <v>Mietartikel</v>
          </cell>
          <cell r="C3703" t="str">
            <v>Buffet Basic</v>
          </cell>
          <cell r="D3703" t="str">
            <v>Seitenpanel weiß Buffet Basic B67*H90 cm</v>
          </cell>
          <cell r="F3703">
            <v>20.5</v>
          </cell>
          <cell r="G3703">
            <v>4.25</v>
          </cell>
          <cell r="H3703">
            <v>8.5</v>
          </cell>
          <cell r="I3703">
            <v>209</v>
          </cell>
          <cell r="J3703">
            <v>7500</v>
          </cell>
          <cell r="K3703">
            <v>0.05</v>
          </cell>
          <cell r="N3703" t="str">
            <v>Zijpaneel wit Buffet Basic L67*H90 cm</v>
          </cell>
          <cell r="R3703" t="str">
            <v>Side panel white Buffet Basic L67*H90 cm</v>
          </cell>
          <cell r="T3703">
            <v>38.5</v>
          </cell>
        </row>
        <row r="3704">
          <cell r="A3704">
            <v>7702</v>
          </cell>
          <cell r="B3704" t="str">
            <v>Mietartikel</v>
          </cell>
          <cell r="C3704" t="str">
            <v>Buffet Basic</v>
          </cell>
          <cell r="D3704" t="str">
            <v>Front-/Rückpanel H90 weiß Buffet Basic B120*H90 cm</v>
          </cell>
          <cell r="F3704">
            <v>29</v>
          </cell>
          <cell r="G3704">
            <v>4.25</v>
          </cell>
          <cell r="H3704">
            <v>14</v>
          </cell>
          <cell r="I3704">
            <v>214.5</v>
          </cell>
          <cell r="J3704">
            <v>13000</v>
          </cell>
          <cell r="K3704">
            <v>0.1</v>
          </cell>
          <cell r="N3704" t="str">
            <v>Front-/achterkantpaneel H90 wit Buffet Basic L120*H90 cm</v>
          </cell>
          <cell r="R3704" t="str">
            <v>Front-/backpanel H90 white Buffet Basic L120*H90 cm</v>
          </cell>
          <cell r="T3704">
            <v>55</v>
          </cell>
        </row>
        <row r="3705">
          <cell r="A3705">
            <v>7703</v>
          </cell>
          <cell r="B3705" t="str">
            <v>Mietartikel</v>
          </cell>
          <cell r="C3705" t="str">
            <v>Buffet Basic</v>
          </cell>
          <cell r="D3705" t="str">
            <v>Frontpanel H120 weiß Buffet Basic B120*H120 cm</v>
          </cell>
          <cell r="F3705">
            <v>35</v>
          </cell>
          <cell r="G3705">
            <v>4.25</v>
          </cell>
          <cell r="H3705">
            <v>14</v>
          </cell>
          <cell r="I3705">
            <v>231</v>
          </cell>
          <cell r="J3705">
            <v>18000</v>
          </cell>
          <cell r="K3705">
            <v>0.125</v>
          </cell>
          <cell r="N3705" t="str">
            <v>Frontpaneel H120 wit Buffet Basic L120*H120 cm</v>
          </cell>
          <cell r="R3705" t="str">
            <v>Frontpanel H120 white Buffet Basic L120*H120 cm</v>
          </cell>
          <cell r="T3705">
            <v>82.5</v>
          </cell>
        </row>
        <row r="3706">
          <cell r="A3706">
            <v>7704</v>
          </cell>
          <cell r="B3706" t="str">
            <v>Mietartikel</v>
          </cell>
          <cell r="C3706" t="str">
            <v>Buffet Basic</v>
          </cell>
          <cell r="D3706" t="str">
            <v>Rückpanel weiß Buffet Basic mit abschließbaren Türen</v>
          </cell>
          <cell r="E3706" t="str">
            <v>und 2 Schlüsseln B120*H90 cm</v>
          </cell>
          <cell r="F3706">
            <v>40</v>
          </cell>
          <cell r="G3706">
            <v>4.25</v>
          </cell>
          <cell r="H3706">
            <v>14</v>
          </cell>
          <cell r="I3706">
            <v>319</v>
          </cell>
          <cell r="J3706">
            <v>13500</v>
          </cell>
          <cell r="K3706">
            <v>0.1</v>
          </cell>
          <cell r="N3706" t="str">
            <v>Achterkantpanel wit Buffet Basic met afsluitbare deuren</v>
          </cell>
          <cell r="O3706" t="str">
            <v>met 2 sleutels L120*H90 cm</v>
          </cell>
          <cell r="R3706" t="str">
            <v>Backpanel white Buffet Basic with lockable doors</v>
          </cell>
          <cell r="S3706" t="str">
            <v>with 2 keys L120*H90 cm</v>
          </cell>
          <cell r="T3706">
            <v>44</v>
          </cell>
        </row>
        <row r="3707">
          <cell r="A3707">
            <v>7705</v>
          </cell>
          <cell r="B3707" t="str">
            <v>Mietartikel</v>
          </cell>
          <cell r="C3707" t="str">
            <v>Buffet Basic</v>
          </cell>
          <cell r="D3707" t="str">
            <v>Deckplatte weiß Buffet Basic L120*T70*H3 cm</v>
          </cell>
          <cell r="F3707">
            <v>29</v>
          </cell>
          <cell r="G3707">
            <v>6.5</v>
          </cell>
          <cell r="H3707">
            <v>14</v>
          </cell>
          <cell r="I3707">
            <v>231</v>
          </cell>
          <cell r="J3707">
            <v>10000</v>
          </cell>
          <cell r="K3707">
            <v>7.4999999999999997E-2</v>
          </cell>
          <cell r="N3707" t="str">
            <v>Werkblad wit Buffet Basic L120*D70*H3 cm</v>
          </cell>
          <cell r="R3707" t="str">
            <v>Table top white Buffet Basic L120*W70*H3 cm</v>
          </cell>
          <cell r="T3707">
            <v>72.5</v>
          </cell>
        </row>
        <row r="3708">
          <cell r="A3708">
            <v>7706</v>
          </cell>
          <cell r="B3708" t="str">
            <v>Mietartikel</v>
          </cell>
          <cell r="C3708" t="str">
            <v>Buffet Basic</v>
          </cell>
          <cell r="D3708" t="str">
            <v>Deckplatte weiß mit Kabeldurchführung Ø8 cm Buffet Basic</v>
          </cell>
          <cell r="E3708" t="str">
            <v>L120*T70*H3 cm</v>
          </cell>
          <cell r="F3708">
            <v>35</v>
          </cell>
          <cell r="G3708">
            <v>6.5</v>
          </cell>
          <cell r="H3708">
            <v>14</v>
          </cell>
          <cell r="I3708">
            <v>247.5</v>
          </cell>
          <cell r="J3708">
            <v>10000</v>
          </cell>
          <cell r="K3708">
            <v>7.4999999999999997E-2</v>
          </cell>
          <cell r="N3708" t="str">
            <v>Werkblad wit met kabeldoorvoer Ø8 cm Buffet Basic</v>
          </cell>
          <cell r="O3708" t="str">
            <v>L120*D70*H3 cm</v>
          </cell>
          <cell r="R3708" t="str">
            <v>Table top white with grommet Ø8 cm Buffet Basic</v>
          </cell>
          <cell r="S3708" t="str">
            <v>L120*W70*H3 cm</v>
          </cell>
          <cell r="T3708">
            <v>82.5</v>
          </cell>
        </row>
        <row r="3709">
          <cell r="A3709">
            <v>7707</v>
          </cell>
          <cell r="B3709" t="str">
            <v>Mietartikel</v>
          </cell>
          <cell r="C3709" t="str">
            <v>Buffet Basic</v>
          </cell>
          <cell r="D3709" t="str">
            <v>Deckplatte CNS Buffet Basic L120*T70*H3 cm</v>
          </cell>
          <cell r="F3709">
            <v>41</v>
          </cell>
          <cell r="G3709">
            <v>6.5</v>
          </cell>
          <cell r="H3709">
            <v>14</v>
          </cell>
          <cell r="I3709">
            <v>489.5</v>
          </cell>
          <cell r="J3709">
            <v>18000</v>
          </cell>
          <cell r="K3709">
            <v>7.4999999999999997E-2</v>
          </cell>
          <cell r="N3709" t="str">
            <v>Werkblad rvs Buffet Basic L120*D70*H3 cm</v>
          </cell>
          <cell r="R3709" t="str">
            <v>Table top CNS Buffet Basic L120*W70*H3 cm</v>
          </cell>
          <cell r="T3709">
            <v>88</v>
          </cell>
        </row>
        <row r="3710">
          <cell r="A3710">
            <v>7708</v>
          </cell>
          <cell r="B3710" t="str">
            <v>Mietartikel</v>
          </cell>
          <cell r="C3710" t="str">
            <v>Buffet Basic</v>
          </cell>
          <cell r="D3710" t="str">
            <v>Deckplatte weiß Buffet Basic mit 2 Ausschnitten</v>
          </cell>
          <cell r="E3710" t="str">
            <v>für Chafing Dish L120*T70*H3 cm</v>
          </cell>
          <cell r="F3710">
            <v>41</v>
          </cell>
          <cell r="G3710">
            <v>6.5</v>
          </cell>
          <cell r="H3710">
            <v>14</v>
          </cell>
          <cell r="I3710">
            <v>478.5</v>
          </cell>
          <cell r="J3710">
            <v>7500</v>
          </cell>
          <cell r="K3710">
            <v>7.4999999999999997E-2</v>
          </cell>
          <cell r="N3710" t="str">
            <v>Werkblad wit Buffet Basic met 2 uitsparingen</v>
          </cell>
          <cell r="O3710" t="str">
            <v>voor chafing dish L120*D70*H3 cm</v>
          </cell>
          <cell r="R3710" t="str">
            <v>Table top white Buffet Basic with 2 holes</v>
          </cell>
          <cell r="S3710" t="str">
            <v>for chafing dish L120*W70*H3 cm</v>
          </cell>
          <cell r="T3710">
            <v>88</v>
          </cell>
        </row>
        <row r="3711">
          <cell r="A3711">
            <v>7709</v>
          </cell>
          <cell r="B3711" t="str">
            <v>Mietartikel</v>
          </cell>
          <cell r="C3711" t="str">
            <v>Buffet Basic</v>
          </cell>
          <cell r="D3711" t="str">
            <v>Deckplatte weiß Buffet Basic mit 1 Ausschnitt</v>
          </cell>
          <cell r="E3711" t="str">
            <v>für Teller-Wärmer (1861) L120*T70*H3 cm</v>
          </cell>
          <cell r="F3711">
            <v>41</v>
          </cell>
          <cell r="G3711">
            <v>6.5</v>
          </cell>
          <cell r="H3711">
            <v>14</v>
          </cell>
          <cell r="I3711">
            <v>440</v>
          </cell>
          <cell r="J3711">
            <v>8200</v>
          </cell>
          <cell r="K3711">
            <v>7.4999999999999997E-2</v>
          </cell>
          <cell r="N3711" t="str">
            <v>Werkblad wit Buffet Basic met 1 uitsparing</v>
          </cell>
          <cell r="O3711" t="str">
            <v>voor bordenwarmer (1861) L120*D70*H3 cm</v>
          </cell>
          <cell r="R3711" t="str">
            <v>Table top white Buffet Basic with 1 hole</v>
          </cell>
          <cell r="S3711" t="str">
            <v>for plate-warmer (1861) L120*W70*H3 cm</v>
          </cell>
          <cell r="T3711">
            <v>88</v>
          </cell>
        </row>
        <row r="3712">
          <cell r="A3712">
            <v>7710</v>
          </cell>
          <cell r="B3712" t="str">
            <v>Mietartikel</v>
          </cell>
          <cell r="C3712" t="str">
            <v>Buffet Basic</v>
          </cell>
          <cell r="D3712" t="str">
            <v>Einlegeboden weiß Buffet Basic L117*T63 cm</v>
          </cell>
          <cell r="F3712">
            <v>9.5</v>
          </cell>
          <cell r="G3712">
            <v>4.25</v>
          </cell>
          <cell r="H3712">
            <v>8.5</v>
          </cell>
          <cell r="I3712">
            <v>93.5</v>
          </cell>
          <cell r="J3712">
            <v>8500</v>
          </cell>
          <cell r="K3712">
            <v>0.06</v>
          </cell>
          <cell r="N3712" t="str">
            <v>Tussenschap wit Buffet Basic L117*D63 cm</v>
          </cell>
          <cell r="R3712" t="str">
            <v>Shelf white Buffet Basic L117*W63 cm</v>
          </cell>
          <cell r="T3712">
            <v>22</v>
          </cell>
        </row>
        <row r="3713">
          <cell r="A3713">
            <v>7711</v>
          </cell>
          <cell r="B3713" t="str">
            <v>Mietartikel</v>
          </cell>
          <cell r="C3713" t="str">
            <v>Buffet Basic</v>
          </cell>
          <cell r="D3713" t="str">
            <v>Ecke Front-/Rückpanel H90 weiß Buffet Basic B70*H90 cm</v>
          </cell>
          <cell r="F3713">
            <v>20.5</v>
          </cell>
          <cell r="G3713">
            <v>4.25</v>
          </cell>
          <cell r="H3713">
            <v>14</v>
          </cell>
          <cell r="I3713">
            <v>198</v>
          </cell>
          <cell r="J3713">
            <v>7800</v>
          </cell>
          <cell r="K3713">
            <v>0.06</v>
          </cell>
          <cell r="N3713" t="str">
            <v>Hoek front-/achterkantpaneel H90 wit Buffet Basic</v>
          </cell>
          <cell r="O3713" t="str">
            <v>L70*H90 cm</v>
          </cell>
          <cell r="R3713" t="str">
            <v>Corner front-/backpanel H90 white Buffet Basic L70*H90 cm</v>
          </cell>
          <cell r="T3713">
            <v>55</v>
          </cell>
        </row>
        <row r="3714">
          <cell r="A3714">
            <v>7712</v>
          </cell>
          <cell r="B3714" t="str">
            <v>Mietartikel</v>
          </cell>
          <cell r="C3714" t="str">
            <v>Buffet Basic</v>
          </cell>
          <cell r="D3714" t="str">
            <v>Ecke Front-/Rückpanel H110 weiß Buffet Basic B70*H110 cm</v>
          </cell>
          <cell r="F3714">
            <v>23</v>
          </cell>
          <cell r="G3714">
            <v>4.25</v>
          </cell>
          <cell r="H3714">
            <v>14</v>
          </cell>
          <cell r="I3714">
            <v>209</v>
          </cell>
          <cell r="J3714">
            <v>10000</v>
          </cell>
          <cell r="K3714">
            <v>0.06</v>
          </cell>
          <cell r="N3714" t="str">
            <v>Hoek front-/achterkantpaneel H110 wit Buffet Basic</v>
          </cell>
          <cell r="O3714" t="str">
            <v>L70*H110 cm</v>
          </cell>
          <cell r="R3714" t="str">
            <v>Corner front-/backpanel H110 white Buffet Basic</v>
          </cell>
          <cell r="S3714" t="str">
            <v>L70*H110 cm</v>
          </cell>
          <cell r="T3714">
            <v>60</v>
          </cell>
        </row>
        <row r="3715">
          <cell r="A3715">
            <v>7713</v>
          </cell>
          <cell r="B3715" t="str">
            <v>Mietartikel</v>
          </cell>
          <cell r="C3715" t="str">
            <v>Buffet Basic</v>
          </cell>
          <cell r="D3715" t="str">
            <v>Ecke Deckplatte weiß Buffet Basic L70*T70*H3 cm</v>
          </cell>
          <cell r="F3715">
            <v>17.5</v>
          </cell>
          <cell r="G3715">
            <v>4.25</v>
          </cell>
          <cell r="H3715">
            <v>14</v>
          </cell>
          <cell r="I3715">
            <v>214.5</v>
          </cell>
          <cell r="J3715">
            <v>6300</v>
          </cell>
          <cell r="K3715">
            <v>0.06</v>
          </cell>
          <cell r="N3715" t="str">
            <v>Hoekelement bovenplaat wit Buffet Basic L70*D70*H3 cm</v>
          </cell>
          <cell r="R3715" t="str">
            <v>Corner element table top white Buffet Basic L70*W70*H3 cm</v>
          </cell>
          <cell r="T3715">
            <v>50</v>
          </cell>
        </row>
        <row r="3716">
          <cell r="A3716">
            <v>7718</v>
          </cell>
          <cell r="B3716" t="str">
            <v>Mietartikel</v>
          </cell>
          <cell r="C3716" t="str">
            <v>Buffet Basic</v>
          </cell>
          <cell r="D3716" t="str">
            <v>Schlüssel für Buffet Basic abschließbar</v>
          </cell>
          <cell r="F3716">
            <v>1</v>
          </cell>
          <cell r="G3716">
            <v>0</v>
          </cell>
          <cell r="H3716">
            <v>0</v>
          </cell>
          <cell r="I3716">
            <v>4.5</v>
          </cell>
          <cell r="J3716">
            <v>10</v>
          </cell>
          <cell r="K3716">
            <v>1E-4</v>
          </cell>
          <cell r="N3716" t="str">
            <v>Sleutel voor Buffet Basic afsluitbaar</v>
          </cell>
          <cell r="R3716" t="str">
            <v>Key for Buffet Basic lockable</v>
          </cell>
          <cell r="T3716">
            <v>2</v>
          </cell>
        </row>
        <row r="3717">
          <cell r="A3717">
            <v>7719</v>
          </cell>
          <cell r="B3717" t="str">
            <v>Mietartikel</v>
          </cell>
          <cell r="C3717" t="str">
            <v>Buffet Basic</v>
          </cell>
          <cell r="D3717" t="str">
            <v>Verbindungsklammer CNS Buffet Basic</v>
          </cell>
          <cell r="F3717">
            <v>2.5</v>
          </cell>
          <cell r="G3717">
            <v>0.61</v>
          </cell>
          <cell r="H3717">
            <v>2.75</v>
          </cell>
          <cell r="I3717">
            <v>13.8</v>
          </cell>
          <cell r="J3717">
            <v>250</v>
          </cell>
          <cell r="K3717">
            <v>2.5000000000000001E-3</v>
          </cell>
          <cell r="N3717" t="str">
            <v>Verbindungclip rvs Buffet Basic</v>
          </cell>
          <cell r="R3717" t="str">
            <v>Clip CNS Buffet Basic</v>
          </cell>
          <cell r="T3717">
            <v>5.5</v>
          </cell>
        </row>
        <row r="3718">
          <cell r="A3718">
            <v>7721</v>
          </cell>
          <cell r="B3718" t="str">
            <v>Mietartikel</v>
          </cell>
          <cell r="C3718" t="str">
            <v>Bühnen &amp; Präsentationstechnik</v>
          </cell>
          <cell r="D3718" t="str">
            <v>Dancing Wall basic dark - mobile Trennwand</v>
          </cell>
          <cell r="E3718" t="str">
            <v>inkl. 4 Wannen zur Aufnahme bis zu 4 Whitboards oder Stoffpaneele B165*T48*H197 cm</v>
          </cell>
          <cell r="F3718">
            <v>245</v>
          </cell>
          <cell r="G3718">
            <v>0</v>
          </cell>
          <cell r="H3718">
            <v>35</v>
          </cell>
          <cell r="I3718">
            <v>3100</v>
          </cell>
          <cell r="J3718">
            <v>65000</v>
          </cell>
          <cell r="K3718">
            <v>2</v>
          </cell>
          <cell r="N3718" t="str">
            <v>Dancing Wall basic dark - mobiele scheidingswand</v>
          </cell>
          <cell r="O3718" t="str">
            <v>incl. 4 bakken geschikt voor max. 4 whitboards of pinwanden B165*D48*H197 cm</v>
          </cell>
          <cell r="P3718" t="str">
            <v>x</v>
          </cell>
          <cell r="R3718" t="str">
            <v>Dancing Wall basic dark - mobile partition wall</v>
          </cell>
          <cell r="S3718" t="str">
            <v>incl. 4 tubs for holding up to 4 whiteboards or pinboards W165*D48*H197 cm</v>
          </cell>
          <cell r="T3718">
            <v>625</v>
          </cell>
        </row>
        <row r="3719">
          <cell r="A3719">
            <v>7722</v>
          </cell>
          <cell r="B3719" t="str">
            <v>Mietartikel</v>
          </cell>
          <cell r="C3719" t="str">
            <v>Bühnen &amp; Präsentationstechnik</v>
          </cell>
          <cell r="D3719" t="str">
            <v>Dancing Wall Trolley basic dark B62,5*T54*H49 cm</v>
          </cell>
          <cell r="E3719" t="str">
            <v>für 1 Whiteboard oder 1 Stoffpaneele</v>
          </cell>
          <cell r="F3719">
            <v>35</v>
          </cell>
          <cell r="G3719">
            <v>0</v>
          </cell>
          <cell r="H3719">
            <v>5</v>
          </cell>
          <cell r="I3719">
            <v>650</v>
          </cell>
          <cell r="J3719">
            <v>5000</v>
          </cell>
          <cell r="K3719">
            <v>0.2</v>
          </cell>
          <cell r="N3719" t="str">
            <v>Dancing Wall trolley basic dark B62,5*D54*H49 cm</v>
          </cell>
          <cell r="O3719" t="str">
            <v>voor 1 whiteboard of 1 pinwand</v>
          </cell>
          <cell r="P3719" t="str">
            <v>x</v>
          </cell>
          <cell r="R3719" t="str">
            <v>Dancing Wall trolley basic dark W62,5*D54*H49 cm</v>
          </cell>
          <cell r="S3719" t="str">
            <v>for 1 whiteboard or 1 pinboard</v>
          </cell>
          <cell r="T3719">
            <v>90</v>
          </cell>
        </row>
        <row r="3720">
          <cell r="A3720">
            <v>7723</v>
          </cell>
          <cell r="B3720" t="str">
            <v>Mietartikel</v>
          </cell>
          <cell r="C3720" t="str">
            <v>Bühnen &amp; Präsentationstechnik</v>
          </cell>
          <cell r="D3720" t="str">
            <v>Dancing Wall Whiteboard basic dark B82,5*T3*H170,5 cm</v>
          </cell>
          <cell r="F3720">
            <v>55</v>
          </cell>
          <cell r="G3720">
            <v>0</v>
          </cell>
          <cell r="H3720">
            <v>7.5</v>
          </cell>
          <cell r="I3720">
            <v>725</v>
          </cell>
          <cell r="J3720">
            <v>13000</v>
          </cell>
          <cell r="K3720">
            <v>0.125</v>
          </cell>
          <cell r="N3720" t="str">
            <v>Dancing Wall whiteboard basic dark B82,5*D3*H170,5 cm</v>
          </cell>
          <cell r="P3720" t="str">
            <v>x</v>
          </cell>
          <cell r="R3720" t="str">
            <v>Dancing Wall whiteboard basic dark W82,5*D3*H170,5 cm</v>
          </cell>
          <cell r="T3720">
            <v>125</v>
          </cell>
        </row>
        <row r="3721">
          <cell r="A3721">
            <v>7724</v>
          </cell>
          <cell r="B3721" t="str">
            <v>Mietartikel</v>
          </cell>
          <cell r="C3721" t="str">
            <v>Bühnen &amp; Präsentationstechnik</v>
          </cell>
          <cell r="D3721" t="str">
            <v>Dancing Wall Stoffpaneel cremeweiß -  basic dark</v>
          </cell>
          <cell r="E3721" t="str">
            <v>B82,5*T3*H170,5 cm</v>
          </cell>
          <cell r="F3721">
            <v>65</v>
          </cell>
          <cell r="G3721">
            <v>0</v>
          </cell>
          <cell r="H3721">
            <v>7.5</v>
          </cell>
          <cell r="I3721">
            <v>825</v>
          </cell>
          <cell r="J3721">
            <v>8000</v>
          </cell>
          <cell r="K3721">
            <v>0.125</v>
          </cell>
          <cell r="N3721" t="str">
            <v>Dancing Wall pinwand creme/wit -  basic dark</v>
          </cell>
          <cell r="O3721" t="str">
            <v>B82,5*D3*H170,5 cm</v>
          </cell>
          <cell r="P3721" t="str">
            <v>x</v>
          </cell>
          <cell r="R3721" t="str">
            <v>Dancing Wall pinboard cream/white -  basic dark</v>
          </cell>
          <cell r="S3721" t="str">
            <v>W82,5*D3*H170,5 cm</v>
          </cell>
          <cell r="T3721">
            <v>140</v>
          </cell>
        </row>
        <row r="3722">
          <cell r="A3722">
            <v>7731</v>
          </cell>
          <cell r="B3722" t="str">
            <v>Mietartikel</v>
          </cell>
          <cell r="C3722" t="str">
            <v>Bühnen &amp; Präsentationstechnik</v>
          </cell>
          <cell r="D3722" t="str">
            <v>Dancing Wall sof light - mobile Trennwand</v>
          </cell>
          <cell r="E3722" t="str">
            <v>inkl. 4 Wannen zur Aufnahme bis zu 4 Whitboards oder Stoffpaneele B165*T48*H197 cm</v>
          </cell>
          <cell r="F3722">
            <v>245</v>
          </cell>
          <cell r="G3722">
            <v>0</v>
          </cell>
          <cell r="H3722">
            <v>35</v>
          </cell>
          <cell r="I3722">
            <v>3100</v>
          </cell>
          <cell r="J3722">
            <v>65000</v>
          </cell>
          <cell r="K3722">
            <v>2</v>
          </cell>
          <cell r="N3722" t="str">
            <v>Dancing Wall soft light - mobiele scheidingswand</v>
          </cell>
          <cell r="O3722" t="str">
            <v>incl. 4 bakken geschikt voor max. 4 whitboards of pinwanden B165*D48*H197 cm</v>
          </cell>
          <cell r="P3722" t="str">
            <v>x</v>
          </cell>
          <cell r="R3722" t="str">
            <v>Dancing Wall soft light - mobile partition wall</v>
          </cell>
          <cell r="S3722" t="str">
            <v>incl. 4 tubs for holding up to 4 whiteboards or pinboards W165*D48*H197 cm</v>
          </cell>
          <cell r="T3722">
            <v>625</v>
          </cell>
        </row>
        <row r="3723">
          <cell r="A3723">
            <v>7732</v>
          </cell>
          <cell r="B3723" t="str">
            <v>Mietartikel</v>
          </cell>
          <cell r="C3723" t="str">
            <v>Bühnen &amp; Präsentationstechnik</v>
          </cell>
          <cell r="D3723" t="str">
            <v>Dancing Wall Trolley soft light B62,5*T54*H49 cm</v>
          </cell>
          <cell r="E3723" t="str">
            <v>für 1 Whiteboard oder 1 Stoffpaneele</v>
          </cell>
          <cell r="F3723">
            <v>35</v>
          </cell>
          <cell r="G3723">
            <v>0</v>
          </cell>
          <cell r="H3723">
            <v>5</v>
          </cell>
          <cell r="I3723">
            <v>650</v>
          </cell>
          <cell r="J3723">
            <v>5000</v>
          </cell>
          <cell r="K3723">
            <v>0.2</v>
          </cell>
          <cell r="N3723" t="str">
            <v>Dancing Wall trolley soft light B62,5*D54*H49 cm</v>
          </cell>
          <cell r="O3723" t="str">
            <v>voor 1 whiteboard of 1 pinwand</v>
          </cell>
          <cell r="P3723" t="str">
            <v>x</v>
          </cell>
          <cell r="R3723" t="str">
            <v>Dancing Wall trolley soft light W62,5*D54*H49 cm</v>
          </cell>
          <cell r="S3723" t="str">
            <v>for 1 whiteboard or 1 pinboard</v>
          </cell>
          <cell r="T3723">
            <v>90</v>
          </cell>
        </row>
        <row r="3724">
          <cell r="A3724">
            <v>7733</v>
          </cell>
          <cell r="B3724" t="str">
            <v>Mietartikel</v>
          </cell>
          <cell r="C3724" t="str">
            <v>Bühnen &amp; Präsentationstechnik</v>
          </cell>
          <cell r="D3724" t="str">
            <v>Dancing Wall Whiteboard soft light B82,5*T3*H170,5 cm</v>
          </cell>
          <cell r="F3724">
            <v>55</v>
          </cell>
          <cell r="G3724">
            <v>0</v>
          </cell>
          <cell r="H3724">
            <v>7.5</v>
          </cell>
          <cell r="I3724">
            <v>725</v>
          </cell>
          <cell r="J3724">
            <v>13000</v>
          </cell>
          <cell r="K3724">
            <v>0.125</v>
          </cell>
          <cell r="N3724" t="str">
            <v>Dancing Wall whiteboard soft light B82,5*D3*H170,5 cm</v>
          </cell>
          <cell r="P3724" t="str">
            <v>x</v>
          </cell>
          <cell r="R3724" t="str">
            <v>Dancing Wall whiteboard soft light W82,5*D3*H170,5 cm</v>
          </cell>
          <cell r="T3724">
            <v>125</v>
          </cell>
        </row>
        <row r="3725">
          <cell r="A3725">
            <v>7734</v>
          </cell>
          <cell r="B3725" t="str">
            <v>Mietartikel</v>
          </cell>
          <cell r="C3725" t="str">
            <v>Bühnen &amp; Präsentationstechnik</v>
          </cell>
          <cell r="D3725" t="str">
            <v>Dancing Wall Stoffpaneel cremeweiß -  soft light</v>
          </cell>
          <cell r="E3725" t="str">
            <v>B82,5*T3*H170,5 cm</v>
          </cell>
          <cell r="F3725">
            <v>65</v>
          </cell>
          <cell r="G3725">
            <v>0</v>
          </cell>
          <cell r="H3725">
            <v>7.5</v>
          </cell>
          <cell r="I3725">
            <v>825</v>
          </cell>
          <cell r="J3725">
            <v>8000</v>
          </cell>
          <cell r="K3725">
            <v>0.125</v>
          </cell>
          <cell r="N3725" t="str">
            <v>Dancing Wall pinwand creme/wit -  soft light</v>
          </cell>
          <cell r="O3725" t="str">
            <v>B82,5*D3*H170,5 cm</v>
          </cell>
          <cell r="P3725" t="str">
            <v>x</v>
          </cell>
          <cell r="R3725" t="str">
            <v>Dancing Wall pinboard cream/white -  soft light</v>
          </cell>
          <cell r="S3725" t="str">
            <v>W82,5*D3*H170,5 cm</v>
          </cell>
          <cell r="T3725">
            <v>140</v>
          </cell>
        </row>
        <row r="3726">
          <cell r="A3726">
            <v>7750</v>
          </cell>
          <cell r="B3726" t="str">
            <v>Mietartikel</v>
          </cell>
          <cell r="C3726" t="str">
            <v>Lounge Möbel</v>
          </cell>
          <cell r="D3726" t="str">
            <v>Sofa Alcove 127 dark carbon (Basisteil) Love-Seat/Work</v>
          </cell>
          <cell r="E3726" t="str">
            <v>auf Rollen L127*T84*H136 cm</v>
          </cell>
          <cell r="F3726">
            <v>375</v>
          </cell>
          <cell r="G3726">
            <v>0</v>
          </cell>
          <cell r="H3726">
            <v>75</v>
          </cell>
          <cell r="I3726">
            <v>2250</v>
          </cell>
          <cell r="J3726">
            <v>90000</v>
          </cell>
          <cell r="K3726">
            <v>2.5</v>
          </cell>
          <cell r="N3726" t="str">
            <v>Bank Alcove 127 dark carbon (base) Love-Seat/Work</v>
          </cell>
          <cell r="O3726" t="str">
            <v>op wielen L127*D84*H136 cm</v>
          </cell>
          <cell r="P3726" t="str">
            <v>Canapé Alcove 127 dark carbon (base) Love-Seat/Work</v>
          </cell>
          <cell r="Q3726" t="str">
            <v>sur roulettes L127*P84*H136 cm</v>
          </cell>
          <cell r="R3726" t="str">
            <v>Sofa Alcove 127 dark carbon (base) Love-Seat/Work</v>
          </cell>
          <cell r="S3726" t="str">
            <v>on castors W127*D84*H136 cm</v>
          </cell>
          <cell r="T3726">
            <v>695</v>
          </cell>
        </row>
        <row r="3727">
          <cell r="A3727">
            <v>7751</v>
          </cell>
          <cell r="B3727" t="str">
            <v>Mietartikel</v>
          </cell>
          <cell r="C3727" t="str">
            <v>Lounge Möbel</v>
          </cell>
          <cell r="D3727" t="str">
            <v>Rückparavent Highback dark carbon Sofa Alcove 127</v>
          </cell>
          <cell r="E3727" t="str">
            <v>für Love-Seat/Work</v>
          </cell>
          <cell r="F3727">
            <v>0</v>
          </cell>
          <cell r="G3727">
            <v>0</v>
          </cell>
          <cell r="H3727">
            <v>0</v>
          </cell>
          <cell r="I3727">
            <v>1250</v>
          </cell>
          <cell r="J3727">
            <v>0</v>
          </cell>
          <cell r="N3727" t="str">
            <v>Achterscherm Highback dark carbon Bank Alcove 127</v>
          </cell>
          <cell r="O3727" t="str">
            <v>voor Love-Seat/Work</v>
          </cell>
          <cell r="P3727" t="str">
            <v>Panneau Highback dark carbon Canapé Alcove 127</v>
          </cell>
          <cell r="Q3727" t="str">
            <v>pour Love-Seat/Work</v>
          </cell>
          <cell r="R3727" t="str">
            <v>Rear screen Highback dark carbon Sofa Alcove 127</v>
          </cell>
          <cell r="S3727" t="str">
            <v>for Love-Seat/Work</v>
          </cell>
          <cell r="T3727">
            <v>0</v>
          </cell>
        </row>
        <row r="3728">
          <cell r="A3728">
            <v>7752</v>
          </cell>
          <cell r="B3728" t="str">
            <v>Mietartikel</v>
          </cell>
          <cell r="C3728" t="str">
            <v>Lounge Möbel</v>
          </cell>
          <cell r="D3728" t="str">
            <v>Boden-Blende dark carbon Sofa Alcove 127</v>
          </cell>
          <cell r="E3728" t="str">
            <v>für Love-Seat/Work</v>
          </cell>
          <cell r="F3728">
            <v>0</v>
          </cell>
          <cell r="G3728">
            <v>0</v>
          </cell>
          <cell r="H3728">
            <v>0</v>
          </cell>
          <cell r="I3728">
            <v>295</v>
          </cell>
          <cell r="J3728">
            <v>0</v>
          </cell>
          <cell r="N3728" t="str">
            <v>Bodem-afscherming dark carbon bank Alcove 127</v>
          </cell>
          <cell r="O3728" t="str">
            <v>voor Love-Seat/Work</v>
          </cell>
          <cell r="P3728" t="str">
            <v>Plancher dark carbon Canapé Alcove 127</v>
          </cell>
          <cell r="Q3728" t="str">
            <v>pour Love-Seat/Work</v>
          </cell>
          <cell r="R3728" t="str">
            <v>Floor-screen dark carbon Sofa Alcove 127</v>
          </cell>
          <cell r="S3728" t="str">
            <v>for Love-Seat/Work</v>
          </cell>
          <cell r="T3728">
            <v>0</v>
          </cell>
        </row>
        <row r="3729">
          <cell r="A3729">
            <v>7754</v>
          </cell>
          <cell r="B3729" t="str">
            <v>Mietartikel</v>
          </cell>
          <cell r="C3729" t="str">
            <v>Lounge Möbel</v>
          </cell>
          <cell r="D3729" t="str">
            <v>Sofa Alcove 239 dark carbon (Basisteil) 3-Sitzer</v>
          </cell>
          <cell r="E3729" t="str">
            <v>auf Rollen L239*T84*H136 cm</v>
          </cell>
          <cell r="F3729">
            <v>475</v>
          </cell>
          <cell r="G3729">
            <v>0</v>
          </cell>
          <cell r="H3729">
            <v>95</v>
          </cell>
          <cell r="I3729">
            <v>3500</v>
          </cell>
          <cell r="J3729">
            <v>140000</v>
          </cell>
          <cell r="K3729">
            <v>4.75</v>
          </cell>
          <cell r="N3729" t="str">
            <v>Bank Alcove 239 dark carbon (base) 3-zits</v>
          </cell>
          <cell r="O3729" t="str">
            <v>op wielen L239*D84*H136 cm</v>
          </cell>
          <cell r="P3729" t="str">
            <v>Canapé Alcove 239 dark carbon (base) 3 places</v>
          </cell>
          <cell r="Q3729" t="str">
            <v>sur roulettes L239*P84*H136 cm</v>
          </cell>
          <cell r="R3729" t="str">
            <v>Sofa Alcove 239 dark carbon (base) 3-seater</v>
          </cell>
          <cell r="S3729" t="str">
            <v>on castors W239*D84*H136 cm</v>
          </cell>
          <cell r="T3729">
            <v>825</v>
          </cell>
        </row>
        <row r="3730">
          <cell r="A3730">
            <v>7755</v>
          </cell>
          <cell r="B3730" t="str">
            <v>Mietartikel</v>
          </cell>
          <cell r="C3730" t="str">
            <v>Lounge Möbel</v>
          </cell>
          <cell r="D3730" t="str">
            <v>Rückparavent Highback dark carbon Sofa Alcove 239</v>
          </cell>
          <cell r="E3730" t="str">
            <v>für 3-Sitzer</v>
          </cell>
          <cell r="F3730">
            <v>0</v>
          </cell>
          <cell r="G3730">
            <v>0</v>
          </cell>
          <cell r="H3730">
            <v>0</v>
          </cell>
          <cell r="I3730">
            <v>1900</v>
          </cell>
          <cell r="K3730">
            <v>0</v>
          </cell>
          <cell r="N3730" t="str">
            <v>Achterscherm Highback dark carbon Sofa Alcove 239</v>
          </cell>
          <cell r="O3730" t="str">
            <v>voor 3-zits</v>
          </cell>
          <cell r="P3730" t="str">
            <v>Panneau Highback dark carbon Canapé Alcove 239</v>
          </cell>
          <cell r="Q3730" t="str">
            <v>pour 3 places</v>
          </cell>
          <cell r="R3730" t="str">
            <v>Rear screen Highback dark carbon Sofa Alcove 239</v>
          </cell>
          <cell r="S3730" t="str">
            <v>for 3-seater</v>
          </cell>
          <cell r="T3730">
            <v>0</v>
          </cell>
        </row>
        <row r="3731">
          <cell r="A3731">
            <v>7756</v>
          </cell>
          <cell r="B3731" t="str">
            <v>Mietartikel</v>
          </cell>
          <cell r="C3731" t="str">
            <v>Lounge Möbel</v>
          </cell>
          <cell r="D3731" t="str">
            <v>Boden-Blende dark carbon 239 für Sofa Alcove 3-Sitzer</v>
          </cell>
          <cell r="F3731">
            <v>0</v>
          </cell>
          <cell r="G3731">
            <v>0</v>
          </cell>
          <cell r="H3731">
            <v>0</v>
          </cell>
          <cell r="I3731">
            <v>575</v>
          </cell>
          <cell r="K3731">
            <v>0</v>
          </cell>
          <cell r="N3731" t="str">
            <v>Bodem-afscherming dark carbon 239 bank Alcove 3-zits</v>
          </cell>
          <cell r="P3731" t="str">
            <v>Plancher dark carbon 239 pour canapé Alcove 3 places</v>
          </cell>
          <cell r="R3731" t="str">
            <v>Floor-panel dark carbon 239 for Sofa Alcove 3-seater</v>
          </cell>
          <cell r="T3731">
            <v>0</v>
          </cell>
        </row>
        <row r="3732">
          <cell r="A3732">
            <v>7758</v>
          </cell>
          <cell r="B3732" t="str">
            <v>Mietartikel</v>
          </cell>
          <cell r="C3732" t="str">
            <v>Lounge Möbel</v>
          </cell>
          <cell r="D3732" t="str">
            <v>Seitenparavent Highback LINKS dark carbon Sofa Alcove</v>
          </cell>
          <cell r="E3732" t="str">
            <v>für Love-Seat/Work und 3-Sitzer</v>
          </cell>
          <cell r="F3732">
            <v>0</v>
          </cell>
          <cell r="G3732">
            <v>0</v>
          </cell>
          <cell r="H3732">
            <v>0</v>
          </cell>
          <cell r="I3732">
            <v>675</v>
          </cell>
          <cell r="J3732">
            <v>0</v>
          </cell>
          <cell r="K3732">
            <v>0</v>
          </cell>
          <cell r="N3732" t="str">
            <v>Zijwand-scherm Highback LINKS dark carbon bank Alcove</v>
          </cell>
          <cell r="O3732" t="str">
            <v>voor Love-Seat/Work en 3-zits</v>
          </cell>
          <cell r="P3732" t="str">
            <v>Panneau Highback gauche dark carbon Canapé Alcove</v>
          </cell>
          <cell r="Q3732" t="str">
            <v>pour Love-Seat/Work et 3 places</v>
          </cell>
          <cell r="R3732" t="str">
            <v>Side screen Highback LEFT dark carbon Sofa Alcove</v>
          </cell>
          <cell r="S3732" t="str">
            <v>for Love-Seat/Work and 3-seater</v>
          </cell>
          <cell r="T3732">
            <v>0</v>
          </cell>
        </row>
        <row r="3733">
          <cell r="A3733">
            <v>7759</v>
          </cell>
          <cell r="B3733" t="str">
            <v>Mietartikel</v>
          </cell>
          <cell r="C3733" t="str">
            <v>Lounge Möbel</v>
          </cell>
          <cell r="D3733" t="str">
            <v>Seitenparavent Highback RECHTS dark carbon Sofa Alcove</v>
          </cell>
          <cell r="E3733" t="str">
            <v>für Love-Seat/Work und 3-Sitzer</v>
          </cell>
          <cell r="F3733">
            <v>0</v>
          </cell>
          <cell r="G3733">
            <v>0</v>
          </cell>
          <cell r="H3733">
            <v>0</v>
          </cell>
          <cell r="I3733">
            <v>675</v>
          </cell>
          <cell r="J3733">
            <v>0</v>
          </cell>
          <cell r="K3733">
            <v>0</v>
          </cell>
          <cell r="N3733" t="str">
            <v>Zijwand-scherm Highback RECHTS dark carbon bank Alcove</v>
          </cell>
          <cell r="O3733" t="str">
            <v>voor Love-Seat/Work en 3-zits</v>
          </cell>
          <cell r="P3733" t="str">
            <v>Panneau Highback droite dark carbon Canapé Alcove</v>
          </cell>
          <cell r="Q3733" t="str">
            <v>pour Love-Seat/Work et 3 places</v>
          </cell>
          <cell r="R3733" t="str">
            <v>Side screen Highback RIGHT dark carbon Sofa Alcove</v>
          </cell>
          <cell r="S3733" t="str">
            <v>for Love-Seat/Work and 3-seater</v>
          </cell>
          <cell r="T3733">
            <v>0</v>
          </cell>
        </row>
        <row r="3734">
          <cell r="A3734">
            <v>7761</v>
          </cell>
          <cell r="B3734" t="str">
            <v>Mietartikel</v>
          </cell>
          <cell r="C3734" t="str">
            <v>Lounge Möbel</v>
          </cell>
          <cell r="D3734" t="str">
            <v>Rückenkissen dark carbon L110 cm für Sofa Alcove</v>
          </cell>
          <cell r="F3734">
            <v>25</v>
          </cell>
          <cell r="G3734">
            <v>0</v>
          </cell>
          <cell r="H3734">
            <v>5</v>
          </cell>
          <cell r="I3734">
            <v>205</v>
          </cell>
          <cell r="J3734">
            <v>3500</v>
          </cell>
          <cell r="K3734">
            <v>0.05</v>
          </cell>
          <cell r="N3734" t="str">
            <v>Rugkussen dark carbon L110 cm voor bank Alcove</v>
          </cell>
          <cell r="P3734" t="str">
            <v>Coussin dos dark carbon L110 cm pour canapé Alcove</v>
          </cell>
          <cell r="R3734" t="str">
            <v>Back cushion dark carbon L110 cm for Sofa Alcove</v>
          </cell>
          <cell r="T3734">
            <v>40</v>
          </cell>
        </row>
        <row r="3735">
          <cell r="A3735">
            <v>7762</v>
          </cell>
          <cell r="B3735" t="str">
            <v>Mietartikel</v>
          </cell>
          <cell r="C3735" t="str">
            <v>Lounge Möbel</v>
          </cell>
          <cell r="D3735" t="str">
            <v>Sitzkissen dark carbon L110 cm für Sofa Alcove</v>
          </cell>
          <cell r="F3735">
            <v>25</v>
          </cell>
          <cell r="G3735">
            <v>0</v>
          </cell>
          <cell r="H3735">
            <v>5</v>
          </cell>
          <cell r="I3735">
            <v>395</v>
          </cell>
          <cell r="J3735">
            <v>5000</v>
          </cell>
          <cell r="K3735">
            <v>0.1</v>
          </cell>
          <cell r="N3735" t="str">
            <v>Zitkussen dark carbon L110 cm voor bank Alcove</v>
          </cell>
          <cell r="P3735" t="str">
            <v>Coussin assise dark carbon L110 cm pour canapé Alcove</v>
          </cell>
          <cell r="R3735" t="str">
            <v>Seat cushion dark carbon L110 cm for Sofa Alcove</v>
          </cell>
          <cell r="T3735">
            <v>40</v>
          </cell>
        </row>
        <row r="3736">
          <cell r="A3736">
            <v>7763</v>
          </cell>
          <cell r="B3736" t="str">
            <v>Mietartikel</v>
          </cell>
          <cell r="C3736" t="str">
            <v>Lounge Möbel</v>
          </cell>
          <cell r="D3736" t="str">
            <v>Rückenkissen dark carbon L80 cm für Sofa Alcove Work</v>
          </cell>
          <cell r="F3736">
            <v>20</v>
          </cell>
          <cell r="G3736">
            <v>0</v>
          </cell>
          <cell r="H3736">
            <v>5</v>
          </cell>
          <cell r="I3736">
            <v>300</v>
          </cell>
          <cell r="J3736">
            <v>3000</v>
          </cell>
          <cell r="K3736">
            <v>0.03</v>
          </cell>
          <cell r="N3736" t="str">
            <v>Rugkussen dark carbon L80 cm voor bank Alcove Work</v>
          </cell>
          <cell r="P3736" t="str">
            <v>Coussin dos dark carbon L80 cm pour canapé Alcove Work</v>
          </cell>
          <cell r="R3736" t="str">
            <v>Back cushion dark carbon L80 cm for Sofa Alcove Work</v>
          </cell>
          <cell r="T3736">
            <v>35</v>
          </cell>
        </row>
        <row r="3737">
          <cell r="A3737">
            <v>7764</v>
          </cell>
          <cell r="B3737" t="str">
            <v>Mietartikel</v>
          </cell>
          <cell r="C3737" t="str">
            <v>Lounge Möbel</v>
          </cell>
          <cell r="D3737" t="str">
            <v>Sitzkissen dark carbon L80 cm für Sofa Alcove Work</v>
          </cell>
          <cell r="F3737">
            <v>20</v>
          </cell>
          <cell r="G3737">
            <v>0</v>
          </cell>
          <cell r="H3737">
            <v>5</v>
          </cell>
          <cell r="I3737">
            <v>590</v>
          </cell>
          <cell r="J3737">
            <v>4000</v>
          </cell>
          <cell r="K3737">
            <v>7.4999999999999997E-2</v>
          </cell>
          <cell r="N3737" t="str">
            <v>Zitkussen dark carbon L80 cm voor bank Alcove Work</v>
          </cell>
          <cell r="P3737" t="str">
            <v>Coussin assise dark carbon L80 cm pour canapé Alcove Work</v>
          </cell>
          <cell r="R3737" t="str">
            <v>Seat cushion dark carbon L80 cm for Sofa Alcove Work</v>
          </cell>
          <cell r="T3737">
            <v>35</v>
          </cell>
        </row>
        <row r="3738">
          <cell r="A3738">
            <v>7766</v>
          </cell>
          <cell r="B3738" t="str">
            <v>Mietartikel</v>
          </cell>
          <cell r="C3738" t="str">
            <v>Lounge Möbel</v>
          </cell>
          <cell r="D3738" t="str">
            <v>Workbox mit Schreibtablar soft light für Alcove Work</v>
          </cell>
          <cell r="F3738">
            <v>75</v>
          </cell>
          <cell r="G3738">
            <v>0</v>
          </cell>
          <cell r="H3738">
            <v>15</v>
          </cell>
          <cell r="I3738">
            <v>710</v>
          </cell>
          <cell r="J3738">
            <v>4000</v>
          </cell>
          <cell r="K3738">
            <v>7.4999999999999997E-2</v>
          </cell>
          <cell r="N3738" t="str">
            <v>Workbox met schrijftablet soft light voor Alcove Work</v>
          </cell>
          <cell r="P3738" t="str">
            <v>Workbox avec tablette d'écriture soft light pour Alcove Work</v>
          </cell>
          <cell r="R3738" t="str">
            <v>Workbox with writing tablet soft light for Alcove Work</v>
          </cell>
          <cell r="T3738">
            <v>130</v>
          </cell>
        </row>
        <row r="3739">
          <cell r="A3739">
            <v>7770</v>
          </cell>
          <cell r="B3739" t="str">
            <v>Mietartikel</v>
          </cell>
          <cell r="C3739" t="str">
            <v>Lounge Möbel</v>
          </cell>
          <cell r="D3739" t="str">
            <v>Sofa Alcove 127 creme (Basisteil) Love-Seat/Work</v>
          </cell>
          <cell r="E3739" t="str">
            <v>auf Rollen L127*T84*H136 cm</v>
          </cell>
          <cell r="F3739">
            <v>400</v>
          </cell>
          <cell r="G3739">
            <v>0</v>
          </cell>
          <cell r="H3739">
            <v>75</v>
          </cell>
          <cell r="I3739">
            <v>2250</v>
          </cell>
          <cell r="J3739">
            <v>90000</v>
          </cell>
          <cell r="K3739">
            <v>2.5</v>
          </cell>
          <cell r="N3739" t="str">
            <v>Bank Alcove 127 creme (base) Love-Seat/Work</v>
          </cell>
          <cell r="O3739" t="str">
            <v>op wielen L127*D84*H136 cm</v>
          </cell>
          <cell r="P3739" t="str">
            <v>Canapé Alcove 127 crème (base) Love-Seat/Work</v>
          </cell>
          <cell r="Q3739" t="str">
            <v>sur roulettes L127*P84*H136 cm</v>
          </cell>
          <cell r="R3739" t="str">
            <v>Sofa Alcove 127 creme (base) Love-Seat/Work</v>
          </cell>
          <cell r="S3739" t="str">
            <v>on castors W127*D84*H136 cm</v>
          </cell>
          <cell r="T3739">
            <v>750</v>
          </cell>
        </row>
        <row r="3740">
          <cell r="A3740">
            <v>7771</v>
          </cell>
          <cell r="B3740" t="str">
            <v>Mietartikel</v>
          </cell>
          <cell r="C3740" t="str">
            <v>Lounge Möbel</v>
          </cell>
          <cell r="D3740" t="str">
            <v>Rückparavent Highback creme Sofa Alcove 127</v>
          </cell>
          <cell r="E3740" t="str">
            <v>für Love-Seat/Work</v>
          </cell>
          <cell r="F3740">
            <v>0</v>
          </cell>
          <cell r="G3740">
            <v>0</v>
          </cell>
          <cell r="H3740">
            <v>0</v>
          </cell>
          <cell r="I3740">
            <v>1250</v>
          </cell>
          <cell r="J3740">
            <v>0</v>
          </cell>
          <cell r="N3740" t="str">
            <v>Achterscherm Highback creme Bank Alcove 127</v>
          </cell>
          <cell r="O3740" t="str">
            <v>voor Love-Seat/Work</v>
          </cell>
          <cell r="P3740" t="str">
            <v>Panneau Highback crème Canapé Alcove 127</v>
          </cell>
          <cell r="Q3740" t="str">
            <v>pour Love-Seat/Work</v>
          </cell>
          <cell r="R3740" t="str">
            <v>Rear screen Highback creme Sofa Alcove 127</v>
          </cell>
          <cell r="S3740" t="str">
            <v>for Love-Seat/Work</v>
          </cell>
          <cell r="T3740">
            <v>0</v>
          </cell>
        </row>
        <row r="3741">
          <cell r="A3741">
            <v>7772</v>
          </cell>
          <cell r="B3741" t="str">
            <v>Mietartikel</v>
          </cell>
          <cell r="C3741" t="str">
            <v>Lounge Möbel</v>
          </cell>
          <cell r="D3741" t="str">
            <v>Boden-Blende creme Sofa Alcove 127</v>
          </cell>
          <cell r="E3741" t="str">
            <v>für Love-Seat/Work</v>
          </cell>
          <cell r="F3741">
            <v>0</v>
          </cell>
          <cell r="G3741">
            <v>0</v>
          </cell>
          <cell r="H3741">
            <v>0</v>
          </cell>
          <cell r="I3741">
            <v>295</v>
          </cell>
          <cell r="J3741">
            <v>0</v>
          </cell>
          <cell r="N3741" t="str">
            <v>Bodem-afscherming creme bank Alcove 127</v>
          </cell>
          <cell r="O3741" t="str">
            <v>voor Love-Seat/Work</v>
          </cell>
          <cell r="P3741" t="str">
            <v>Plancher crème Canapé Alcove 127</v>
          </cell>
          <cell r="Q3741" t="str">
            <v>pour Love-Seat/Work</v>
          </cell>
          <cell r="R3741" t="str">
            <v>Floor-screen creme Sofa Alcove 127</v>
          </cell>
          <cell r="S3741" t="str">
            <v>for Love-Seat/Work</v>
          </cell>
          <cell r="T3741">
            <v>0</v>
          </cell>
        </row>
        <row r="3742">
          <cell r="A3742">
            <v>7774</v>
          </cell>
          <cell r="B3742" t="str">
            <v>Mietartikel</v>
          </cell>
          <cell r="C3742" t="str">
            <v>Lounge Möbel</v>
          </cell>
          <cell r="D3742" t="str">
            <v>Sofa Alcove 239 creme (Basisteil) 3-Sitzer</v>
          </cell>
          <cell r="E3742" t="str">
            <v>auf Rollen L239*T84*H136 cm</v>
          </cell>
          <cell r="F3742">
            <v>500</v>
          </cell>
          <cell r="G3742">
            <v>0</v>
          </cell>
          <cell r="H3742">
            <v>95</v>
          </cell>
          <cell r="I3742">
            <v>3500</v>
          </cell>
          <cell r="J3742">
            <v>140000</v>
          </cell>
          <cell r="K3742">
            <v>4.75</v>
          </cell>
          <cell r="N3742" t="str">
            <v>Bank Alcove 239 creme (base) 3-zits</v>
          </cell>
          <cell r="O3742" t="str">
            <v>op wielen L239*D84*H136 cm</v>
          </cell>
          <cell r="P3742" t="str">
            <v>Canapé Alcove 239 crème (base) 3 places</v>
          </cell>
          <cell r="Q3742" t="str">
            <v>sur roulettes L239*P84*H136 cm</v>
          </cell>
          <cell r="R3742" t="str">
            <v>Sofa Alcove 239 creme (base) 3-seater</v>
          </cell>
          <cell r="S3742" t="str">
            <v>on castors W239*D84*H136 cm</v>
          </cell>
          <cell r="T3742">
            <v>950</v>
          </cell>
        </row>
        <row r="3743">
          <cell r="A3743">
            <v>7775</v>
          </cell>
          <cell r="B3743" t="str">
            <v>Mietartikel</v>
          </cell>
          <cell r="C3743" t="str">
            <v>Lounge Möbel</v>
          </cell>
          <cell r="D3743" t="str">
            <v>Rückparavent Highback creme Sofa Alcove 239</v>
          </cell>
          <cell r="E3743" t="str">
            <v>für 3-Sitzer</v>
          </cell>
          <cell r="F3743">
            <v>0</v>
          </cell>
          <cell r="G3743">
            <v>0</v>
          </cell>
          <cell r="H3743">
            <v>0</v>
          </cell>
          <cell r="I3743">
            <v>1900</v>
          </cell>
          <cell r="K3743">
            <v>0</v>
          </cell>
          <cell r="N3743" t="str">
            <v>Achterscherm Highback creme Sofa Alcove 239</v>
          </cell>
          <cell r="O3743" t="str">
            <v>voor 3-zits</v>
          </cell>
          <cell r="P3743" t="str">
            <v>Panneau Highback crème Canapé Alcove 239</v>
          </cell>
          <cell r="Q3743" t="str">
            <v>3 places</v>
          </cell>
          <cell r="R3743" t="str">
            <v>Rear screen Highback creme Sofa Alcove 239</v>
          </cell>
          <cell r="S3743" t="str">
            <v>for 3-seater</v>
          </cell>
          <cell r="T3743">
            <v>0</v>
          </cell>
        </row>
        <row r="3744">
          <cell r="A3744">
            <v>7776</v>
          </cell>
          <cell r="B3744" t="str">
            <v>Mietartikel</v>
          </cell>
          <cell r="C3744" t="str">
            <v>Lounge Möbel</v>
          </cell>
          <cell r="D3744" t="str">
            <v>Boden-Blende creme 239 für Sofa Alcove 3-Sitzer</v>
          </cell>
          <cell r="F3744">
            <v>0</v>
          </cell>
          <cell r="G3744">
            <v>0</v>
          </cell>
          <cell r="H3744">
            <v>0</v>
          </cell>
          <cell r="I3744">
            <v>575</v>
          </cell>
          <cell r="K3744">
            <v>0</v>
          </cell>
          <cell r="N3744" t="str">
            <v>Bodem-afscherming creme 239 bank Alcove 3-zits</v>
          </cell>
          <cell r="P3744" t="str">
            <v>Plancher crème 239 pour Canapé Alcove 3 places</v>
          </cell>
          <cell r="R3744" t="str">
            <v>Floor-panel creme 239 for Sofa Alcove 3-seater</v>
          </cell>
          <cell r="T3744">
            <v>0</v>
          </cell>
        </row>
        <row r="3745">
          <cell r="A3745">
            <v>7778</v>
          </cell>
          <cell r="B3745" t="str">
            <v>Mietartikel</v>
          </cell>
          <cell r="C3745" t="str">
            <v>Lounge Möbel</v>
          </cell>
          <cell r="D3745" t="str">
            <v>Seitenparavent Highback LINKS creme Sofa Alcove</v>
          </cell>
          <cell r="E3745" t="str">
            <v>für Love-Seat/Work und 3-Sitzer</v>
          </cell>
          <cell r="F3745">
            <v>0</v>
          </cell>
          <cell r="G3745">
            <v>0</v>
          </cell>
          <cell r="H3745">
            <v>0</v>
          </cell>
          <cell r="I3745">
            <v>675</v>
          </cell>
          <cell r="J3745">
            <v>0</v>
          </cell>
          <cell r="K3745">
            <v>0</v>
          </cell>
          <cell r="N3745" t="str">
            <v>Zijwand-scherm Highback LINKS creme bank Alcove</v>
          </cell>
          <cell r="O3745" t="str">
            <v>voor Love-Seat/Work en 3-zits</v>
          </cell>
          <cell r="P3745" t="str">
            <v>Panneau Highback gauche crème Canapé Alcove</v>
          </cell>
          <cell r="Q3745" t="str">
            <v>pour Love-Seat/Work et 3 places</v>
          </cell>
          <cell r="R3745" t="str">
            <v>Side screen Highback LEFT creme Sofa Alcove</v>
          </cell>
          <cell r="S3745" t="str">
            <v>for Love-Seat/Work and 3-seater</v>
          </cell>
          <cell r="T3745">
            <v>0</v>
          </cell>
        </row>
        <row r="3746">
          <cell r="A3746">
            <v>7779</v>
          </cell>
          <cell r="B3746" t="str">
            <v>Mietartikel</v>
          </cell>
          <cell r="C3746" t="str">
            <v>Lounge Möbel</v>
          </cell>
          <cell r="D3746" t="str">
            <v>Seitenparavent Highback RECHTS creme Sofa Alcove</v>
          </cell>
          <cell r="E3746" t="str">
            <v>für Love-Seat/Work und 3-Sitzer</v>
          </cell>
          <cell r="F3746">
            <v>0</v>
          </cell>
          <cell r="G3746">
            <v>0</v>
          </cell>
          <cell r="H3746">
            <v>0</v>
          </cell>
          <cell r="I3746">
            <v>675</v>
          </cell>
          <cell r="J3746">
            <v>0</v>
          </cell>
          <cell r="K3746">
            <v>0</v>
          </cell>
          <cell r="N3746" t="str">
            <v>Zijwand-scherm Highback RECHTS creme bank Alcove</v>
          </cell>
          <cell r="O3746" t="str">
            <v>voor Love-Seat/Work en 3-zits</v>
          </cell>
          <cell r="P3746" t="str">
            <v>Panneau Highback droite crème Canapé Alcove</v>
          </cell>
          <cell r="Q3746" t="str">
            <v>pour Love-Seat/Work et 3 places</v>
          </cell>
          <cell r="R3746" t="str">
            <v>Side screen Highback RIGHT creme Sofa Alcove</v>
          </cell>
          <cell r="S3746" t="str">
            <v>for Love-Seat/Work and 3-seater</v>
          </cell>
          <cell r="T3746">
            <v>0</v>
          </cell>
        </row>
        <row r="3747">
          <cell r="A3747">
            <v>7781</v>
          </cell>
          <cell r="B3747" t="str">
            <v>Mietartikel</v>
          </cell>
          <cell r="C3747" t="str">
            <v>Lounge Möbel</v>
          </cell>
          <cell r="D3747" t="str">
            <v>Rückenkissen creme L110 cm für Sofa Alcove</v>
          </cell>
          <cell r="F3747">
            <v>27.5</v>
          </cell>
          <cell r="G3747">
            <v>0</v>
          </cell>
          <cell r="H3747">
            <v>5</v>
          </cell>
          <cell r="I3747">
            <v>205</v>
          </cell>
          <cell r="J3747">
            <v>3500</v>
          </cell>
          <cell r="K3747">
            <v>0.05</v>
          </cell>
          <cell r="N3747" t="str">
            <v>Rugkussen creme L110 cm voor bank Alcove</v>
          </cell>
          <cell r="P3747" t="str">
            <v>Coussin dos crème L110 cm pour Canapé Alcove</v>
          </cell>
          <cell r="R3747" t="str">
            <v>Back cushion creme L110 cm for Sofa Alcove</v>
          </cell>
          <cell r="T3747">
            <v>45</v>
          </cell>
        </row>
        <row r="3748">
          <cell r="A3748">
            <v>7782</v>
          </cell>
          <cell r="B3748" t="str">
            <v>Mietartikel</v>
          </cell>
          <cell r="C3748" t="str">
            <v>Lounge Möbel</v>
          </cell>
          <cell r="D3748" t="str">
            <v>Sitzkissen creme L110 cm für Sofa Alcove</v>
          </cell>
          <cell r="F3748">
            <v>27.5</v>
          </cell>
          <cell r="G3748">
            <v>0</v>
          </cell>
          <cell r="H3748">
            <v>5</v>
          </cell>
          <cell r="I3748">
            <v>395</v>
          </cell>
          <cell r="J3748">
            <v>5000</v>
          </cell>
          <cell r="K3748">
            <v>0.1</v>
          </cell>
          <cell r="N3748" t="str">
            <v>Zitkussen creme L110 cm voor bank Alcove</v>
          </cell>
          <cell r="P3748" t="str">
            <v>Coussin assise L110 cm pour Canapé Alcove</v>
          </cell>
          <cell r="R3748" t="str">
            <v>Seat cushion creme L110 cm for Sofa Alcove</v>
          </cell>
          <cell r="T3748">
            <v>45</v>
          </cell>
        </row>
        <row r="3749">
          <cell r="A3749">
            <v>7783</v>
          </cell>
          <cell r="B3749" t="str">
            <v>Mietartikel</v>
          </cell>
          <cell r="C3749" t="str">
            <v>Lounge Möbel</v>
          </cell>
          <cell r="D3749" t="str">
            <v>Rückenkissen creme L80 cm für Sofa Alcove Work</v>
          </cell>
          <cell r="F3749">
            <v>22.5</v>
          </cell>
          <cell r="G3749">
            <v>0</v>
          </cell>
          <cell r="H3749">
            <v>5</v>
          </cell>
          <cell r="I3749">
            <v>300</v>
          </cell>
          <cell r="J3749">
            <v>3000</v>
          </cell>
          <cell r="K3749">
            <v>0.03</v>
          </cell>
          <cell r="N3749" t="str">
            <v>Rugkussen creme L80 cm voor bank Alcove Work</v>
          </cell>
          <cell r="P3749" t="str">
            <v>Coussin dos crème L80 cm pour Canapé Alcove Work</v>
          </cell>
          <cell r="R3749" t="str">
            <v>Back cushion creme L80 cm for Sofa Alcove Work</v>
          </cell>
          <cell r="T3749">
            <v>38.5</v>
          </cell>
        </row>
        <row r="3750">
          <cell r="A3750">
            <v>7784</v>
          </cell>
          <cell r="B3750" t="str">
            <v>Mietartikel</v>
          </cell>
          <cell r="C3750" t="str">
            <v>Lounge Möbel</v>
          </cell>
          <cell r="D3750" t="str">
            <v>Sitzkissen creme L80 cm für Sofa Alcove Work</v>
          </cell>
          <cell r="F3750">
            <v>22.5</v>
          </cell>
          <cell r="G3750">
            <v>0</v>
          </cell>
          <cell r="H3750">
            <v>5</v>
          </cell>
          <cell r="I3750">
            <v>590</v>
          </cell>
          <cell r="J3750">
            <v>4000</v>
          </cell>
          <cell r="K3750">
            <v>7.4999999999999997E-2</v>
          </cell>
          <cell r="N3750" t="str">
            <v>Zitkussen creme L80 cm voor bank Alcove Work</v>
          </cell>
          <cell r="P3750" t="str">
            <v>Coussin assise crème L80 cm pour Canapé Alcove Work</v>
          </cell>
          <cell r="R3750" t="str">
            <v>Seat cushion creme L80 cm for Sofa Alcove Work</v>
          </cell>
          <cell r="T3750">
            <v>38.5</v>
          </cell>
        </row>
        <row r="3751">
          <cell r="A3751">
            <v>7801</v>
          </cell>
          <cell r="B3751" t="str">
            <v>Mietartikel</v>
          </cell>
          <cell r="C3751" t="str">
            <v>Buffet Basic</v>
          </cell>
          <cell r="D3751" t="str">
            <v>Seitenpanel schwarz Buffet Basic B67*H90 cm</v>
          </cell>
          <cell r="F3751">
            <v>23</v>
          </cell>
          <cell r="G3751">
            <v>4.25</v>
          </cell>
          <cell r="H3751">
            <v>8.5</v>
          </cell>
          <cell r="I3751">
            <v>214.5</v>
          </cell>
          <cell r="J3751">
            <v>7500</v>
          </cell>
          <cell r="K3751">
            <v>0.05</v>
          </cell>
          <cell r="N3751" t="str">
            <v>Zijpaneel zwart Buffet Basic L67*H90 cm</v>
          </cell>
          <cell r="R3751" t="str">
            <v>Side panel black Buffet Basic L67*H90 cm</v>
          </cell>
          <cell r="T3751">
            <v>37.5</v>
          </cell>
        </row>
        <row r="3752">
          <cell r="A3752">
            <v>7802</v>
          </cell>
          <cell r="B3752" t="str">
            <v>Mietartikel</v>
          </cell>
          <cell r="C3752" t="str">
            <v>Buffet Basic</v>
          </cell>
          <cell r="D3752" t="str">
            <v>Front-/Rückpanel H90 schwarz Buffet Basic B120*H90 cm</v>
          </cell>
          <cell r="F3752">
            <v>35</v>
          </cell>
          <cell r="G3752">
            <v>4.25</v>
          </cell>
          <cell r="H3752">
            <v>14</v>
          </cell>
          <cell r="I3752">
            <v>220</v>
          </cell>
          <cell r="J3752">
            <v>13000</v>
          </cell>
          <cell r="K3752">
            <v>0.1</v>
          </cell>
          <cell r="N3752" t="str">
            <v>Front-/achterkantpaneel H90 zwart Buffet Basic L120*H90 cm</v>
          </cell>
          <cell r="R3752" t="str">
            <v>Front-/backpanel H90 black Buffet Basic L120*H90 cm</v>
          </cell>
          <cell r="T3752">
            <v>55</v>
          </cell>
        </row>
        <row r="3753">
          <cell r="A3753">
            <v>7803</v>
          </cell>
          <cell r="B3753" t="str">
            <v>Mietartikel</v>
          </cell>
          <cell r="C3753" t="str">
            <v>Buffet Basic</v>
          </cell>
          <cell r="D3753" t="str">
            <v>Frontpanel H120 schwarz Buffet Basic B120*H120 cm</v>
          </cell>
          <cell r="F3753">
            <v>40.5</v>
          </cell>
          <cell r="G3753">
            <v>4.25</v>
          </cell>
          <cell r="H3753">
            <v>14</v>
          </cell>
          <cell r="I3753">
            <v>236.5</v>
          </cell>
          <cell r="J3753">
            <v>18000</v>
          </cell>
          <cell r="K3753">
            <v>0.125</v>
          </cell>
          <cell r="N3753" t="str">
            <v>Frontpaneel H120 zwart Buffet Basic L120*H120 cm</v>
          </cell>
          <cell r="R3753" t="str">
            <v>Frontpanel H120 black Buffet Basic L120*H120 cm</v>
          </cell>
          <cell r="T3753">
            <v>82.5</v>
          </cell>
        </row>
        <row r="3754">
          <cell r="A3754">
            <v>7804</v>
          </cell>
          <cell r="B3754" t="str">
            <v>Mietartikel</v>
          </cell>
          <cell r="C3754" t="str">
            <v>Buffet Basic</v>
          </cell>
          <cell r="D3754" t="str">
            <v>Rückpanel schwarz Buffet Basic mit abschließbaren Türen</v>
          </cell>
          <cell r="E3754" t="str">
            <v>und 2 Schlüsseln B120*H90 cm</v>
          </cell>
          <cell r="F3754">
            <v>46</v>
          </cell>
          <cell r="G3754">
            <v>4.25</v>
          </cell>
          <cell r="H3754">
            <v>14</v>
          </cell>
          <cell r="I3754">
            <v>324.5</v>
          </cell>
          <cell r="J3754">
            <v>13500</v>
          </cell>
          <cell r="K3754">
            <v>0.1</v>
          </cell>
          <cell r="N3754" t="str">
            <v>Achterkantpanel zwart Buffet Basic met afsluitbare deuren</v>
          </cell>
          <cell r="O3754" t="str">
            <v>met 2 sleutels L120*H90 cm</v>
          </cell>
          <cell r="R3754" t="str">
            <v>Backpanel black Buffet Basic with lockable doors</v>
          </cell>
          <cell r="S3754" t="str">
            <v>with 2 keys L120*H90 cm</v>
          </cell>
          <cell r="T3754">
            <v>44</v>
          </cell>
        </row>
        <row r="3755">
          <cell r="A3755">
            <v>7805</v>
          </cell>
          <cell r="B3755" t="str">
            <v>Mietartikel</v>
          </cell>
          <cell r="C3755" t="str">
            <v>Buffet Basic</v>
          </cell>
          <cell r="D3755" t="str">
            <v>Deckplatte schwarz Buffet Basic L120*T70*H3 cm</v>
          </cell>
          <cell r="F3755">
            <v>35</v>
          </cell>
          <cell r="G3755">
            <v>6.5</v>
          </cell>
          <cell r="H3755">
            <v>14</v>
          </cell>
          <cell r="I3755">
            <v>236.5</v>
          </cell>
          <cell r="J3755">
            <v>10000</v>
          </cell>
          <cell r="K3755">
            <v>7.4999999999999997E-2</v>
          </cell>
          <cell r="N3755" t="str">
            <v>Werkblad zwart Buffet Basic L120*D70*H3 cm</v>
          </cell>
          <cell r="R3755" t="str">
            <v>Table top black Buffet Basic L120*W70*H3 cm</v>
          </cell>
          <cell r="T3755">
            <v>77</v>
          </cell>
        </row>
        <row r="3756">
          <cell r="A3756">
            <v>7806</v>
          </cell>
          <cell r="B3756" t="str">
            <v>Mietartikel</v>
          </cell>
          <cell r="C3756" t="str">
            <v>Buffet Basic</v>
          </cell>
          <cell r="D3756" t="str">
            <v>Deckplatte schwarz mit Kabeldurchführung Ø8 cm Buffet Basic</v>
          </cell>
          <cell r="E3756" t="str">
            <v>L120*T70*H3 cm</v>
          </cell>
          <cell r="F3756">
            <v>40</v>
          </cell>
          <cell r="G3756">
            <v>6.5</v>
          </cell>
          <cell r="H3756">
            <v>14</v>
          </cell>
          <cell r="I3756">
            <v>253</v>
          </cell>
          <cell r="J3756">
            <v>10000</v>
          </cell>
          <cell r="K3756">
            <v>7.4999999999999997E-2</v>
          </cell>
          <cell r="N3756" t="str">
            <v>Werkblad zwart met kabeldoorvoer Ø8 cm Buffet Basic</v>
          </cell>
          <cell r="O3756" t="str">
            <v>L120*D70*H3 cm</v>
          </cell>
          <cell r="R3756" t="str">
            <v>Table top black with grommet Ø8 cm Buffet Basic</v>
          </cell>
          <cell r="S3756" t="str">
            <v>L120*W70*H3 cm</v>
          </cell>
          <cell r="T3756">
            <v>82.5</v>
          </cell>
        </row>
        <row r="3757">
          <cell r="A3757">
            <v>7808</v>
          </cell>
          <cell r="B3757" t="str">
            <v>Mietartikel</v>
          </cell>
          <cell r="C3757" t="str">
            <v>Buffet Basic</v>
          </cell>
          <cell r="D3757" t="str">
            <v>Deckplatte schwarz Buffet Basic mit 2 Ausschnitten</v>
          </cell>
          <cell r="E3757" t="str">
            <v>für Chafing Dish L120*T70*H3 cm</v>
          </cell>
          <cell r="F3757">
            <v>46</v>
          </cell>
          <cell r="G3757">
            <v>6.5</v>
          </cell>
          <cell r="H3757">
            <v>14</v>
          </cell>
          <cell r="I3757">
            <v>495</v>
          </cell>
          <cell r="J3757">
            <v>7500</v>
          </cell>
          <cell r="K3757">
            <v>7.4999999999999997E-2</v>
          </cell>
          <cell r="N3757" t="str">
            <v>Werkblad zwart Buffet Basic met 2 uitsparingen</v>
          </cell>
          <cell r="O3757" t="str">
            <v>voor chafing dish L120*D70*H3 cm</v>
          </cell>
          <cell r="R3757" t="str">
            <v>Table top black Buffet Basic with 2 holes</v>
          </cell>
          <cell r="S3757" t="str">
            <v>for chafing dish L120*W70*H3 cm</v>
          </cell>
          <cell r="T3757">
            <v>92.5</v>
          </cell>
        </row>
        <row r="3758">
          <cell r="A3758">
            <v>7809</v>
          </cell>
          <cell r="B3758" t="str">
            <v>Mietartikel</v>
          </cell>
          <cell r="C3758" t="str">
            <v>Buffet Basic</v>
          </cell>
          <cell r="D3758" t="str">
            <v>Deckplatte schwarz Buffet Basic mit 1 Ausschnitt</v>
          </cell>
          <cell r="E3758" t="str">
            <v>für Teller-Wärmer (1861) L120*T70*H3 cm</v>
          </cell>
          <cell r="F3758">
            <v>46</v>
          </cell>
          <cell r="G3758">
            <v>6.5</v>
          </cell>
          <cell r="H3758">
            <v>14</v>
          </cell>
          <cell r="I3758">
            <v>440</v>
          </cell>
          <cell r="J3758">
            <v>8200</v>
          </cell>
          <cell r="K3758">
            <v>7.4999999999999997E-2</v>
          </cell>
          <cell r="N3758" t="str">
            <v>Werkblad zwart Buffet Basic met 1 uitsparing</v>
          </cell>
          <cell r="O3758" t="str">
            <v>voor bordenwarmer (1861) L120*D70*H3 cm</v>
          </cell>
          <cell r="R3758" t="str">
            <v>Table top black Buffet Basic with 1 hole</v>
          </cell>
          <cell r="S3758" t="str">
            <v>for plate-warmer (1861) L120*W70*H3 cm</v>
          </cell>
          <cell r="T3758">
            <v>92.5</v>
          </cell>
        </row>
        <row r="3759">
          <cell r="A3759">
            <v>7810</v>
          </cell>
          <cell r="B3759" t="str">
            <v>Mietartikel</v>
          </cell>
          <cell r="C3759" t="str">
            <v>Buffet Basic</v>
          </cell>
          <cell r="D3759" t="str">
            <v>Einlegeboden schwarz Buffet Basic L117*T63 cm</v>
          </cell>
          <cell r="F3759">
            <v>12</v>
          </cell>
          <cell r="G3759">
            <v>4.25</v>
          </cell>
          <cell r="H3759">
            <v>8.5</v>
          </cell>
          <cell r="I3759">
            <v>93.5</v>
          </cell>
          <cell r="J3759">
            <v>8500</v>
          </cell>
          <cell r="K3759">
            <v>0.06</v>
          </cell>
          <cell r="N3759" t="str">
            <v>Tussenschap zwart Buffet Basic L117*D63 cm</v>
          </cell>
          <cell r="R3759" t="str">
            <v>Shelf black Buffet Basic L117*W63 cm</v>
          </cell>
          <cell r="T3759">
            <v>22</v>
          </cell>
        </row>
        <row r="3760">
          <cell r="A3760">
            <v>7811</v>
          </cell>
          <cell r="B3760" t="str">
            <v>Mietartikel</v>
          </cell>
          <cell r="C3760" t="str">
            <v>Buffet Basic</v>
          </cell>
          <cell r="D3760" t="str">
            <v>Ecke Front-/Rückpanel H90 schwarz Buffet Basic B70*H90 cm</v>
          </cell>
          <cell r="F3760">
            <v>23</v>
          </cell>
          <cell r="G3760">
            <v>4.25</v>
          </cell>
          <cell r="H3760">
            <v>14</v>
          </cell>
          <cell r="I3760">
            <v>214.5</v>
          </cell>
          <cell r="J3760">
            <v>7800</v>
          </cell>
          <cell r="K3760">
            <v>0.06</v>
          </cell>
          <cell r="N3760" t="str">
            <v>Hoek front-/achterkantpaneel H90 zwart Buffet Basic</v>
          </cell>
          <cell r="O3760" t="str">
            <v>L70*H90 cm</v>
          </cell>
          <cell r="R3760" t="str">
            <v>Corner front-/backpanel H90 black Buffet Basic L70*H90 cm</v>
          </cell>
          <cell r="T3760">
            <v>60</v>
          </cell>
        </row>
        <row r="3761">
          <cell r="A3761">
            <v>7812</v>
          </cell>
          <cell r="B3761" t="str">
            <v>Mietartikel</v>
          </cell>
          <cell r="C3761" t="str">
            <v>Buffet Basic</v>
          </cell>
          <cell r="D3761" t="str">
            <v>Ecke Front-/Rückpanel H110 schwarz Buffet Basic B70*H110 cm</v>
          </cell>
          <cell r="F3761">
            <v>29</v>
          </cell>
          <cell r="G3761">
            <v>4.25</v>
          </cell>
          <cell r="H3761">
            <v>14</v>
          </cell>
          <cell r="I3761">
            <v>214.5</v>
          </cell>
          <cell r="J3761">
            <v>10000</v>
          </cell>
          <cell r="K3761">
            <v>0.06</v>
          </cell>
          <cell r="N3761" t="str">
            <v>Hoek front-/achterkantpaneel H110 zwart Buffet Basic</v>
          </cell>
          <cell r="O3761" t="str">
            <v>L70*H110 cm</v>
          </cell>
          <cell r="R3761" t="str">
            <v>Corner front-/backpanel H110 black Buffet Basic</v>
          </cell>
          <cell r="S3761" t="str">
            <v>L70*H110 cm</v>
          </cell>
          <cell r="T3761">
            <v>65</v>
          </cell>
        </row>
        <row r="3762">
          <cell r="A3762">
            <v>7813</v>
          </cell>
          <cell r="B3762" t="str">
            <v>Mietartikel</v>
          </cell>
          <cell r="C3762" t="str">
            <v>Buffet Basic</v>
          </cell>
          <cell r="D3762" t="str">
            <v>Ecke Deckplatte schwarz Buffet Basic L70*T70*H3 cm</v>
          </cell>
          <cell r="F3762">
            <v>20.5</v>
          </cell>
          <cell r="G3762">
            <v>4.25</v>
          </cell>
          <cell r="H3762">
            <v>14</v>
          </cell>
          <cell r="I3762">
            <v>220</v>
          </cell>
          <cell r="J3762">
            <v>6300</v>
          </cell>
          <cell r="K3762">
            <v>0.06</v>
          </cell>
          <cell r="N3762" t="str">
            <v>Hoekelement bovenplaat zwart Buffet Basic L70*D70*H3 cm</v>
          </cell>
          <cell r="R3762" t="str">
            <v>Corner element table top black Buffet Basic L70*W70*H3 cm</v>
          </cell>
          <cell r="T3762">
            <v>55</v>
          </cell>
        </row>
        <row r="3763">
          <cell r="A3763">
            <v>7816</v>
          </cell>
          <cell r="B3763" t="str">
            <v>Mietartikel</v>
          </cell>
          <cell r="C3763" t="str">
            <v>Lounge Möbel</v>
          </cell>
          <cell r="D3763" t="str">
            <v>Paravent dark carbon High auf Füßen für Sofa Alcove</v>
          </cell>
          <cell r="E3763" t="str">
            <v>beidseitig mit Reißverschluss B80*T8*H136 cm</v>
          </cell>
          <cell r="F3763">
            <v>45</v>
          </cell>
          <cell r="G3763">
            <v>0</v>
          </cell>
          <cell r="H3763">
            <v>25</v>
          </cell>
          <cell r="I3763">
            <v>995</v>
          </cell>
          <cell r="J3763">
            <v>8000</v>
          </cell>
          <cell r="K3763">
            <v>0.15</v>
          </cell>
          <cell r="N3763" t="str">
            <v>Scherm dark carbon High op pootjes voor Sofa Alcove</v>
          </cell>
          <cell r="O3763" t="str">
            <v>beide kanten met ritssluiting B80*D8*H136 cm</v>
          </cell>
          <cell r="P3763" t="str">
            <v>Paravent dark carbon High sur pieds pour Canapé Alcove</v>
          </cell>
          <cell r="Q3763" t="str">
            <v>avec zip sur les 2 côtés L80*P8*H136 cm</v>
          </cell>
          <cell r="R3763" t="str">
            <v>Screen dark carbon High on feet for Sofa Alcove</v>
          </cell>
          <cell r="S3763" t="str">
            <v>both sides with zipper W80*D8*H136 cm</v>
          </cell>
          <cell r="T3763">
            <v>85</v>
          </cell>
        </row>
        <row r="3764">
          <cell r="A3764">
            <v>7818</v>
          </cell>
          <cell r="B3764" t="str">
            <v>Mietartikel</v>
          </cell>
          <cell r="C3764" t="str">
            <v>Lounge Möbel</v>
          </cell>
          <cell r="D3764" t="str">
            <v>Paravent creme High auf Füßen für Sofa Alcove</v>
          </cell>
          <cell r="E3764" t="str">
            <v>beidseitig mit Reißverschluss B80*T8*H136 cm</v>
          </cell>
          <cell r="F3764">
            <v>50</v>
          </cell>
          <cell r="G3764">
            <v>0</v>
          </cell>
          <cell r="H3764">
            <v>25</v>
          </cell>
          <cell r="I3764">
            <v>995</v>
          </cell>
          <cell r="J3764">
            <v>8000</v>
          </cell>
          <cell r="K3764">
            <v>0.15</v>
          </cell>
          <cell r="N3764" t="str">
            <v>Scherm creme High op pootjes voor Sofa Alcove</v>
          </cell>
          <cell r="O3764" t="str">
            <v>beide kanten met ritssluiting B80*D8*H136 cm</v>
          </cell>
          <cell r="P3764" t="str">
            <v>Paravent crème High sur pieds pour Canapé Alcove</v>
          </cell>
          <cell r="Q3764" t="str">
            <v>avec zip sur les 2 côtés L80*P8*H136 cm</v>
          </cell>
          <cell r="R3764" t="str">
            <v>Screen creme High on feet for Sofa Alcove</v>
          </cell>
          <cell r="S3764" t="str">
            <v>both sides with zipper W80*D8*H136 cm</v>
          </cell>
          <cell r="T3764">
            <v>89</v>
          </cell>
        </row>
        <row r="3765">
          <cell r="A3765">
            <v>7901</v>
          </cell>
          <cell r="B3765" t="str">
            <v>Mietartikel</v>
          </cell>
          <cell r="C3765" t="str">
            <v>Lounge Möbel</v>
          </cell>
          <cell r="D3765" t="str">
            <v>Gestell chrom für Sessel LC2 B76*T70*H56 cm</v>
          </cell>
          <cell r="F3765">
            <v>135</v>
          </cell>
          <cell r="G3765">
            <v>0</v>
          </cell>
          <cell r="H3765">
            <v>35</v>
          </cell>
          <cell r="I3765">
            <v>2000</v>
          </cell>
          <cell r="J3765">
            <v>10000</v>
          </cell>
          <cell r="K3765">
            <v>0.75</v>
          </cell>
          <cell r="N3765" t="str">
            <v>Frame chroom voor fauteuil LC2 B76*D70*H56 cm</v>
          </cell>
          <cell r="P3765" t="str">
            <v>x</v>
          </cell>
          <cell r="R3765" t="str">
            <v>Frame chrome for armchair LC2 W76*D70*H56 cm</v>
          </cell>
          <cell r="T3765">
            <v>195</v>
          </cell>
        </row>
        <row r="3766">
          <cell r="A3766">
            <v>7902</v>
          </cell>
          <cell r="B3766" t="str">
            <v>Mietartikel</v>
          </cell>
          <cell r="C3766" t="str">
            <v>Lounge Möbel</v>
          </cell>
          <cell r="D3766" t="str">
            <v>Gestell schwarz für Sessel LC2 B76*T70*H56 cm</v>
          </cell>
          <cell r="F3766">
            <v>150</v>
          </cell>
          <cell r="G3766">
            <v>0</v>
          </cell>
          <cell r="H3766">
            <v>35</v>
          </cell>
          <cell r="I3766">
            <v>2000</v>
          </cell>
          <cell r="J3766">
            <v>10000</v>
          </cell>
          <cell r="K3766">
            <v>0.75</v>
          </cell>
          <cell r="N3766" t="str">
            <v>Frame zwart voor fauteuil LC2 B76*D70*H56 cm</v>
          </cell>
          <cell r="P3766" t="str">
            <v>x</v>
          </cell>
          <cell r="R3766" t="str">
            <v>Frame black for armchair LC2 W76*D70*H56 cm</v>
          </cell>
          <cell r="T3766">
            <v>210</v>
          </cell>
        </row>
        <row r="3767">
          <cell r="A3767">
            <v>7911</v>
          </cell>
          <cell r="B3767" t="str">
            <v>Mietartikel</v>
          </cell>
          <cell r="C3767" t="str">
            <v>Lounge Möbel</v>
          </cell>
          <cell r="D3767" t="str">
            <v>Armlehne Leder graphit schwarz L65*T15*H58 cm</v>
          </cell>
          <cell r="E3767" t="str">
            <v>für Sessel / Sofa LC2</v>
          </cell>
          <cell r="F3767">
            <v>25</v>
          </cell>
          <cell r="G3767">
            <v>0</v>
          </cell>
          <cell r="H3767">
            <v>0</v>
          </cell>
          <cell r="I3767">
            <v>380</v>
          </cell>
          <cell r="J3767">
            <v>3500</v>
          </cell>
          <cell r="K3767">
            <v>0.05</v>
          </cell>
          <cell r="N3767" t="str">
            <v>Armleuning leer grafietzwart L65*D15*H58 cm</v>
          </cell>
          <cell r="O3767" t="str">
            <v>voor fauteuil / bank LC2</v>
          </cell>
          <cell r="P3767" t="str">
            <v>x</v>
          </cell>
          <cell r="R3767" t="str">
            <v>Armrest leather graphite black W65*D15*H58 cm</v>
          </cell>
          <cell r="S3767" t="str">
            <v>for armchair / bench LC2</v>
          </cell>
          <cell r="T3767">
            <v>50</v>
          </cell>
        </row>
        <row r="3768">
          <cell r="A3768">
            <v>7912</v>
          </cell>
          <cell r="B3768" t="str">
            <v>Mietartikel</v>
          </cell>
          <cell r="C3768" t="str">
            <v>Lounge Möbel</v>
          </cell>
          <cell r="D3768" t="str">
            <v>Armlehne Leder ambra L65*T15*H58 cm</v>
          </cell>
          <cell r="E3768" t="str">
            <v>für Sessel / Sofa LC2</v>
          </cell>
          <cell r="F3768">
            <v>25</v>
          </cell>
          <cell r="G3768">
            <v>0</v>
          </cell>
          <cell r="H3768">
            <v>0</v>
          </cell>
          <cell r="I3768">
            <v>380</v>
          </cell>
          <cell r="J3768">
            <v>3500</v>
          </cell>
          <cell r="K3768">
            <v>0.05</v>
          </cell>
          <cell r="N3768" t="str">
            <v>Armleuning leer ambra L65*D15*H58 cm</v>
          </cell>
          <cell r="O3768" t="str">
            <v>voor fauteuil / bank LC2</v>
          </cell>
          <cell r="P3768" t="str">
            <v>x</v>
          </cell>
          <cell r="R3768" t="str">
            <v>Armrest leather ambra W65*D15*H58 cm</v>
          </cell>
          <cell r="S3768" t="str">
            <v>for armchair / bench LC2</v>
          </cell>
          <cell r="T3768">
            <v>50</v>
          </cell>
        </row>
        <row r="3769">
          <cell r="A3769">
            <v>7913</v>
          </cell>
          <cell r="B3769" t="str">
            <v>Mietartikel</v>
          </cell>
          <cell r="C3769" t="str">
            <v>Lounge Möbel</v>
          </cell>
          <cell r="D3769" t="str">
            <v>Armlehne Stoff cemento L65*T15*H58 cm</v>
          </cell>
          <cell r="E3769" t="str">
            <v>für Sessel / Sofa LC2</v>
          </cell>
          <cell r="F3769">
            <v>25</v>
          </cell>
          <cell r="G3769">
            <v>0</v>
          </cell>
          <cell r="H3769">
            <v>0</v>
          </cell>
          <cell r="I3769">
            <v>380</v>
          </cell>
          <cell r="J3769">
            <v>3500</v>
          </cell>
          <cell r="K3769">
            <v>0.05</v>
          </cell>
          <cell r="N3769" t="str">
            <v>Armleuning stof cemento L65*D15*H58 cm</v>
          </cell>
          <cell r="O3769" t="str">
            <v>voor fauteuil / bank LC2</v>
          </cell>
          <cell r="P3769" t="str">
            <v>x</v>
          </cell>
          <cell r="R3769" t="str">
            <v>Armrest fabric cemento W65*D15*H58 cm</v>
          </cell>
          <cell r="S3769" t="str">
            <v>for armchair / bench LC2</v>
          </cell>
          <cell r="T3769">
            <v>50</v>
          </cell>
        </row>
        <row r="3770">
          <cell r="A3770">
            <v>7916</v>
          </cell>
          <cell r="B3770" t="str">
            <v>Mietartikel</v>
          </cell>
          <cell r="C3770" t="str">
            <v>Lounge Möbel</v>
          </cell>
          <cell r="D3770" t="str">
            <v>Rückenlehne Leder graphit schwarz B43*T15*H58 cm</v>
          </cell>
          <cell r="E3770" t="str">
            <v>für Sessel LC2</v>
          </cell>
          <cell r="F3770">
            <v>25</v>
          </cell>
          <cell r="G3770">
            <v>0</v>
          </cell>
          <cell r="H3770">
            <v>0</v>
          </cell>
          <cell r="I3770">
            <v>350</v>
          </cell>
          <cell r="J3770">
            <v>2500</v>
          </cell>
          <cell r="K3770">
            <v>0.05</v>
          </cell>
          <cell r="N3770" t="str">
            <v>Rugleuning leer grafietzwart B43*D15*H58 cm</v>
          </cell>
          <cell r="O3770" t="str">
            <v>voor fauteuil LC2</v>
          </cell>
          <cell r="P3770" t="str">
            <v>x</v>
          </cell>
          <cell r="R3770" t="str">
            <v>Backrest leather graphite black W43*D15*H58 cm</v>
          </cell>
          <cell r="S3770" t="str">
            <v>for armchair LC2</v>
          </cell>
          <cell r="T3770">
            <v>50</v>
          </cell>
        </row>
        <row r="3771">
          <cell r="A3771">
            <v>7917</v>
          </cell>
          <cell r="B3771" t="str">
            <v>Mietartikel</v>
          </cell>
          <cell r="C3771" t="str">
            <v>Lounge Möbel</v>
          </cell>
          <cell r="D3771" t="str">
            <v>Rückenlehne Leder ambra B43*T15*H58 cm</v>
          </cell>
          <cell r="E3771" t="str">
            <v>für Sessel LC2</v>
          </cell>
          <cell r="F3771">
            <v>25</v>
          </cell>
          <cell r="G3771">
            <v>0</v>
          </cell>
          <cell r="H3771">
            <v>0</v>
          </cell>
          <cell r="I3771">
            <v>350</v>
          </cell>
          <cell r="J3771">
            <v>2500</v>
          </cell>
          <cell r="K3771">
            <v>0.05</v>
          </cell>
          <cell r="N3771" t="str">
            <v>Rugleuning leer ambra B43*D15*H58 cm</v>
          </cell>
          <cell r="O3771" t="str">
            <v>voor fauteuil LC2</v>
          </cell>
          <cell r="P3771" t="str">
            <v>x</v>
          </cell>
          <cell r="R3771" t="str">
            <v>Backrest leather ambra W43*D15*H58 cm</v>
          </cell>
          <cell r="S3771" t="str">
            <v>for armchair LC2</v>
          </cell>
          <cell r="T3771">
            <v>50</v>
          </cell>
        </row>
        <row r="3772">
          <cell r="A3772">
            <v>7918</v>
          </cell>
          <cell r="B3772" t="str">
            <v>Mietartikel</v>
          </cell>
          <cell r="C3772" t="str">
            <v>Lounge Möbel</v>
          </cell>
          <cell r="D3772" t="str">
            <v>Rückenlehne Stoff cemento B43*T15*H58 cm</v>
          </cell>
          <cell r="E3772" t="str">
            <v>für Sessel LC2</v>
          </cell>
          <cell r="F3772">
            <v>25</v>
          </cell>
          <cell r="G3772">
            <v>0</v>
          </cell>
          <cell r="H3772">
            <v>0</v>
          </cell>
          <cell r="I3772">
            <v>350</v>
          </cell>
          <cell r="J3772">
            <v>2500</v>
          </cell>
          <cell r="K3772">
            <v>0.05</v>
          </cell>
          <cell r="N3772" t="str">
            <v>Rugleuning stof cemento B43*D15*H58 cm</v>
          </cell>
          <cell r="O3772" t="str">
            <v>voor fauteuil LC2</v>
          </cell>
          <cell r="P3772" t="str">
            <v>x</v>
          </cell>
          <cell r="R3772" t="str">
            <v>Backrest fabric cemento W43*D15*H58 cm</v>
          </cell>
          <cell r="S3772" t="str">
            <v>for armchair LC2</v>
          </cell>
          <cell r="T3772">
            <v>50</v>
          </cell>
        </row>
        <row r="3773">
          <cell r="A3773">
            <v>7921</v>
          </cell>
          <cell r="B3773" t="str">
            <v>Mietartikel</v>
          </cell>
          <cell r="C3773" t="str">
            <v>Lounge Möbel</v>
          </cell>
          <cell r="D3773" t="str">
            <v>Base-Stizkissen Leder graphit schwarz B43*T54*H20 cm</v>
          </cell>
          <cell r="E3773" t="str">
            <v>für Sessel LC2</v>
          </cell>
          <cell r="F3773">
            <v>25</v>
          </cell>
          <cell r="G3773">
            <v>0</v>
          </cell>
          <cell r="H3773">
            <v>0</v>
          </cell>
          <cell r="I3773">
            <v>450</v>
          </cell>
          <cell r="J3773">
            <v>3000</v>
          </cell>
          <cell r="K3773">
            <v>0.05</v>
          </cell>
          <cell r="N3773" t="str">
            <v>Base-zitkussen leer grafietzwart B43*D54*H20 cm</v>
          </cell>
          <cell r="O3773" t="str">
            <v>voor fauteuil LC2</v>
          </cell>
          <cell r="P3773" t="str">
            <v>x</v>
          </cell>
          <cell r="R3773" t="str">
            <v>Base-seat cushion leather graphite black W43*D54*H20 cm</v>
          </cell>
          <cell r="S3773" t="str">
            <v>for armchair LC2</v>
          </cell>
          <cell r="T3773">
            <v>50</v>
          </cell>
        </row>
        <row r="3774">
          <cell r="A3774">
            <v>7922</v>
          </cell>
          <cell r="B3774" t="str">
            <v>Mietartikel</v>
          </cell>
          <cell r="C3774" t="str">
            <v>Lounge Möbel</v>
          </cell>
          <cell r="D3774" t="str">
            <v>Base-Stizkissen Leder ambra B43*T54*H20 cm</v>
          </cell>
          <cell r="E3774" t="str">
            <v>für Sessel LC2</v>
          </cell>
          <cell r="F3774">
            <v>25</v>
          </cell>
          <cell r="G3774">
            <v>0</v>
          </cell>
          <cell r="H3774">
            <v>0</v>
          </cell>
          <cell r="I3774">
            <v>450</v>
          </cell>
          <cell r="J3774">
            <v>3000</v>
          </cell>
          <cell r="K3774">
            <v>0.05</v>
          </cell>
          <cell r="N3774" t="str">
            <v>Base-zitkussen leer ambra B43*D54*H20 cm</v>
          </cell>
          <cell r="O3774" t="str">
            <v>voor fauteuil LC2</v>
          </cell>
          <cell r="P3774" t="str">
            <v>x</v>
          </cell>
          <cell r="R3774" t="str">
            <v>Base-seat cushion leather ambra W43*D54*H20 cm</v>
          </cell>
          <cell r="S3774" t="str">
            <v>for armchair LC2</v>
          </cell>
          <cell r="T3774">
            <v>50</v>
          </cell>
        </row>
        <row r="3775">
          <cell r="A3775">
            <v>7923</v>
          </cell>
          <cell r="B3775" t="str">
            <v>Mietartikel</v>
          </cell>
          <cell r="C3775" t="str">
            <v>Lounge Möbel</v>
          </cell>
          <cell r="D3775" t="str">
            <v>Base-Stizkissen Stoff cemento B43*T54*H20 cm</v>
          </cell>
          <cell r="E3775" t="str">
            <v>für Sessel LC2</v>
          </cell>
          <cell r="F3775">
            <v>25</v>
          </cell>
          <cell r="G3775">
            <v>0</v>
          </cell>
          <cell r="H3775">
            <v>0</v>
          </cell>
          <cell r="I3775">
            <v>450</v>
          </cell>
          <cell r="J3775">
            <v>3000</v>
          </cell>
          <cell r="K3775">
            <v>0.05</v>
          </cell>
          <cell r="N3775" t="str">
            <v>Base-zitkussen stof cemento B43*D54*H20 cm</v>
          </cell>
          <cell r="O3775" t="str">
            <v>voor fauteuil LC2</v>
          </cell>
          <cell r="P3775" t="str">
            <v>x</v>
          </cell>
          <cell r="R3775" t="str">
            <v>Base-seat cushion fabric cemento W43*D54*H20 cm</v>
          </cell>
          <cell r="S3775" t="str">
            <v>for armchair LC2</v>
          </cell>
          <cell r="T3775">
            <v>50</v>
          </cell>
        </row>
        <row r="3776">
          <cell r="A3776">
            <v>7926</v>
          </cell>
          <cell r="B3776" t="str">
            <v>Mietartikel</v>
          </cell>
          <cell r="C3776" t="str">
            <v>Lounge Möbel</v>
          </cell>
          <cell r="D3776" t="str">
            <v>Sitzkissen Leder graphit schwarz B43*T54*H15 cm</v>
          </cell>
          <cell r="E3776" t="str">
            <v>für Sessel LC2</v>
          </cell>
          <cell r="F3776">
            <v>25</v>
          </cell>
          <cell r="G3776">
            <v>0</v>
          </cell>
          <cell r="H3776">
            <v>0</v>
          </cell>
          <cell r="I3776">
            <v>350</v>
          </cell>
          <cell r="J3776">
            <v>2500</v>
          </cell>
          <cell r="K3776">
            <v>0.05</v>
          </cell>
          <cell r="N3776" t="str">
            <v>Zitkussen leer grafietzwart B43*D54*H15 cm</v>
          </cell>
          <cell r="O3776" t="str">
            <v>voor fauteuil LC2</v>
          </cell>
          <cell r="P3776" t="str">
            <v>x</v>
          </cell>
          <cell r="R3776" t="str">
            <v>Seat cushion leather graphite black W43*D54*H15 cm</v>
          </cell>
          <cell r="S3776" t="str">
            <v>for armchair LC2</v>
          </cell>
          <cell r="T3776">
            <v>50</v>
          </cell>
        </row>
        <row r="3777">
          <cell r="A3777">
            <v>7927</v>
          </cell>
          <cell r="B3777" t="str">
            <v>Mietartikel</v>
          </cell>
          <cell r="C3777" t="str">
            <v>Lounge Möbel</v>
          </cell>
          <cell r="D3777" t="str">
            <v>Sitzkissen Leder ambra B43*T54*H15 cm</v>
          </cell>
          <cell r="E3777" t="str">
            <v>für Sessel LC2</v>
          </cell>
          <cell r="F3777">
            <v>25</v>
          </cell>
          <cell r="G3777">
            <v>0</v>
          </cell>
          <cell r="H3777">
            <v>0</v>
          </cell>
          <cell r="I3777">
            <v>350</v>
          </cell>
          <cell r="J3777">
            <v>2500</v>
          </cell>
          <cell r="K3777">
            <v>0.05</v>
          </cell>
          <cell r="N3777" t="str">
            <v>Zitkussen leer ambra B43*D54*H15 cm</v>
          </cell>
          <cell r="O3777" t="str">
            <v>voor fauteuil LC2</v>
          </cell>
          <cell r="P3777" t="str">
            <v>x</v>
          </cell>
          <cell r="R3777" t="str">
            <v>Seat cushion leather ambra W43*D54*H15 cm</v>
          </cell>
          <cell r="S3777" t="str">
            <v>for armchair LC2</v>
          </cell>
          <cell r="T3777">
            <v>50</v>
          </cell>
        </row>
        <row r="3778">
          <cell r="A3778">
            <v>7928</v>
          </cell>
          <cell r="B3778" t="str">
            <v>Mietartikel</v>
          </cell>
          <cell r="C3778" t="str">
            <v>Lounge Möbel</v>
          </cell>
          <cell r="D3778" t="str">
            <v>Sitzkissen Stoff cemento B43*T54*H15 cm</v>
          </cell>
          <cell r="E3778" t="str">
            <v>für Sessel LC2</v>
          </cell>
          <cell r="F3778">
            <v>25</v>
          </cell>
          <cell r="G3778">
            <v>0</v>
          </cell>
          <cell r="H3778">
            <v>0</v>
          </cell>
          <cell r="I3778">
            <v>350</v>
          </cell>
          <cell r="J3778">
            <v>2500</v>
          </cell>
          <cell r="K3778">
            <v>0.05</v>
          </cell>
          <cell r="N3778" t="str">
            <v>Zitkussen stof cemento B43*D54*H15 cm</v>
          </cell>
          <cell r="O3778" t="str">
            <v>voor fauteuil LC2</v>
          </cell>
          <cell r="P3778" t="str">
            <v>x</v>
          </cell>
          <cell r="R3778" t="str">
            <v>Seat cushion fabric cemento W43*D54*H15 cm</v>
          </cell>
          <cell r="S3778" t="str">
            <v>for armchair LC2</v>
          </cell>
          <cell r="T3778">
            <v>50</v>
          </cell>
        </row>
        <row r="3779">
          <cell r="A3779">
            <v>7931</v>
          </cell>
          <cell r="B3779" t="str">
            <v>Mietartikel</v>
          </cell>
          <cell r="C3779" t="str">
            <v>Lounge Möbel</v>
          </cell>
          <cell r="D3779" t="str">
            <v>Gestell chrom für Sofa LC2 B130*T70*H56 cm</v>
          </cell>
          <cell r="F3779">
            <v>240</v>
          </cell>
          <cell r="G3779">
            <v>0</v>
          </cell>
          <cell r="H3779">
            <v>40</v>
          </cell>
          <cell r="I3779">
            <v>2500</v>
          </cell>
          <cell r="J3779">
            <v>16000</v>
          </cell>
          <cell r="K3779">
            <v>1.1000000000000001</v>
          </cell>
          <cell r="N3779" t="str">
            <v>Frame chroom voor bank LC2 B130*D70*H56 cm</v>
          </cell>
          <cell r="P3779" t="str">
            <v>x</v>
          </cell>
          <cell r="R3779" t="str">
            <v>Frame chrome for bench LC2 W130*D70*H56 cm</v>
          </cell>
          <cell r="T3779">
            <v>325</v>
          </cell>
        </row>
        <row r="3780">
          <cell r="A3780">
            <v>7932</v>
          </cell>
          <cell r="B3780" t="str">
            <v>Mietartikel</v>
          </cell>
          <cell r="C3780" t="str">
            <v>Lounge Möbel</v>
          </cell>
          <cell r="D3780" t="str">
            <v>Gestell schwarz für Sofa LC2 B130*T70*H56 cm</v>
          </cell>
          <cell r="F3780">
            <v>260</v>
          </cell>
          <cell r="G3780">
            <v>0</v>
          </cell>
          <cell r="H3780">
            <v>40</v>
          </cell>
          <cell r="I3780">
            <v>2500</v>
          </cell>
          <cell r="J3780">
            <v>16000</v>
          </cell>
          <cell r="K3780">
            <v>1.1000000000000001</v>
          </cell>
          <cell r="N3780" t="str">
            <v>Frame zwart voor bank LC2 B130*D70*H56 cm</v>
          </cell>
          <cell r="P3780" t="str">
            <v>x</v>
          </cell>
          <cell r="R3780" t="str">
            <v>Frame black for bench LC2 W130*D70*H56 cm</v>
          </cell>
          <cell r="T3780">
            <v>375</v>
          </cell>
        </row>
        <row r="3781">
          <cell r="A3781">
            <v>7941</v>
          </cell>
          <cell r="B3781" t="str">
            <v>Mietartikel</v>
          </cell>
          <cell r="C3781" t="str">
            <v>Lounge Möbel</v>
          </cell>
          <cell r="D3781" t="str">
            <v>Rückenlehne Leder graphit schwarz B48*T15*H58 cm</v>
          </cell>
          <cell r="E3781" t="str">
            <v>für Sofa LC2</v>
          </cell>
          <cell r="F3781">
            <v>25</v>
          </cell>
          <cell r="G3781">
            <v>0</v>
          </cell>
          <cell r="H3781">
            <v>0</v>
          </cell>
          <cell r="I3781">
            <v>350</v>
          </cell>
          <cell r="J3781">
            <v>3000</v>
          </cell>
          <cell r="K3781">
            <v>0.05</v>
          </cell>
          <cell r="N3781" t="str">
            <v>Rugleuning leer grafietzwart B48*D15*H58 cm</v>
          </cell>
          <cell r="O3781" t="str">
            <v>voor bank LC2</v>
          </cell>
          <cell r="P3781" t="str">
            <v>x</v>
          </cell>
          <cell r="R3781" t="str">
            <v>Backrest leather graphite black W48*D15*H58 cm</v>
          </cell>
          <cell r="S3781" t="str">
            <v>for bench LC2</v>
          </cell>
          <cell r="T3781">
            <v>50</v>
          </cell>
        </row>
        <row r="3782">
          <cell r="A3782">
            <v>7942</v>
          </cell>
          <cell r="B3782" t="str">
            <v>Mietartikel</v>
          </cell>
          <cell r="C3782" t="str">
            <v>Lounge Möbel</v>
          </cell>
          <cell r="D3782" t="str">
            <v>Rückenlehne Leder ambra B48*T15*H58 cm</v>
          </cell>
          <cell r="E3782" t="str">
            <v>für Sofa LC2</v>
          </cell>
          <cell r="F3782">
            <v>25</v>
          </cell>
          <cell r="G3782">
            <v>0</v>
          </cell>
          <cell r="H3782">
            <v>0</v>
          </cell>
          <cell r="I3782">
            <v>350</v>
          </cell>
          <cell r="J3782">
            <v>3000</v>
          </cell>
          <cell r="K3782">
            <v>0.05</v>
          </cell>
          <cell r="N3782" t="str">
            <v>Rugleuning leer ambra B48*D15*H58 cm</v>
          </cell>
          <cell r="O3782" t="str">
            <v>voor bank LC2</v>
          </cell>
          <cell r="P3782" t="str">
            <v>x</v>
          </cell>
          <cell r="R3782" t="str">
            <v>Backrest leather ambra W48*D15*H58 cm</v>
          </cell>
          <cell r="S3782" t="str">
            <v>for bench LC2</v>
          </cell>
          <cell r="T3782">
            <v>50</v>
          </cell>
        </row>
        <row r="3783">
          <cell r="A3783">
            <v>7943</v>
          </cell>
          <cell r="B3783" t="str">
            <v>Mietartikel</v>
          </cell>
          <cell r="C3783" t="str">
            <v>Lounge Möbel</v>
          </cell>
          <cell r="D3783" t="str">
            <v>Rückenlehne Stoff cemento B48*T15*H58 cm</v>
          </cell>
          <cell r="E3783" t="str">
            <v>für Sofa LC2</v>
          </cell>
          <cell r="F3783">
            <v>25</v>
          </cell>
          <cell r="G3783">
            <v>0</v>
          </cell>
          <cell r="H3783">
            <v>0</v>
          </cell>
          <cell r="I3783">
            <v>350</v>
          </cell>
          <cell r="J3783">
            <v>3000</v>
          </cell>
          <cell r="K3783">
            <v>0.05</v>
          </cell>
          <cell r="N3783" t="str">
            <v>Rugleuning stof cemento B48*D15*H58 cm</v>
          </cell>
          <cell r="O3783" t="str">
            <v>voor bank LC2</v>
          </cell>
          <cell r="P3783" t="str">
            <v>x</v>
          </cell>
          <cell r="R3783" t="str">
            <v>Backrest fabric cemento W48*D15*H58 cm</v>
          </cell>
          <cell r="S3783" t="str">
            <v>for bench LC2</v>
          </cell>
          <cell r="T3783">
            <v>50</v>
          </cell>
        </row>
        <row r="3784">
          <cell r="A3784">
            <v>7946</v>
          </cell>
          <cell r="B3784" t="str">
            <v>Mietartikel</v>
          </cell>
          <cell r="C3784" t="str">
            <v>Lounge Möbel</v>
          </cell>
          <cell r="D3784" t="str">
            <v>Base-Stizkissen Leder graphit schwarz B96*T54*H20 cm</v>
          </cell>
          <cell r="E3784" t="str">
            <v>für Sofa LC2</v>
          </cell>
          <cell r="F3784">
            <v>50</v>
          </cell>
          <cell r="G3784">
            <v>0</v>
          </cell>
          <cell r="H3784">
            <v>0</v>
          </cell>
          <cell r="I3784">
            <v>900</v>
          </cell>
          <cell r="J3784">
            <v>6500</v>
          </cell>
          <cell r="K3784">
            <v>0.1</v>
          </cell>
          <cell r="N3784" t="str">
            <v>Base-zitkussen leer grafietzwart B96*D54*H20 cm</v>
          </cell>
          <cell r="O3784" t="str">
            <v>voor bank LC2</v>
          </cell>
          <cell r="P3784" t="str">
            <v>x</v>
          </cell>
          <cell r="R3784" t="str">
            <v>Base-seat cushion leather graphite black W96*D54*H20 cm</v>
          </cell>
          <cell r="S3784" t="str">
            <v>for bench LC2</v>
          </cell>
          <cell r="T3784">
            <v>75</v>
          </cell>
        </row>
        <row r="3785">
          <cell r="A3785">
            <v>7947</v>
          </cell>
          <cell r="B3785" t="str">
            <v>Mietartikel</v>
          </cell>
          <cell r="C3785" t="str">
            <v>Lounge Möbel</v>
          </cell>
          <cell r="D3785" t="str">
            <v>Base-Stizkissen Leder ambra B96*T54*H20 cm</v>
          </cell>
          <cell r="E3785" t="str">
            <v>für Sofa LC2</v>
          </cell>
          <cell r="F3785">
            <v>50</v>
          </cell>
          <cell r="G3785">
            <v>0</v>
          </cell>
          <cell r="H3785">
            <v>0</v>
          </cell>
          <cell r="I3785">
            <v>900</v>
          </cell>
          <cell r="J3785">
            <v>6500</v>
          </cell>
          <cell r="K3785">
            <v>0.1</v>
          </cell>
          <cell r="N3785" t="str">
            <v>Base-zitkussen leer ambra B96*D54*H20 cm</v>
          </cell>
          <cell r="O3785" t="str">
            <v>voor bank LC2</v>
          </cell>
          <cell r="P3785" t="str">
            <v>x</v>
          </cell>
          <cell r="R3785" t="str">
            <v>Base-seat cushion leather ambra W96*D54*H20 cm</v>
          </cell>
          <cell r="S3785" t="str">
            <v>for bench LC2</v>
          </cell>
          <cell r="T3785">
            <v>75</v>
          </cell>
        </row>
        <row r="3786">
          <cell r="A3786">
            <v>7948</v>
          </cell>
          <cell r="B3786" t="str">
            <v>Mietartikel</v>
          </cell>
          <cell r="C3786" t="str">
            <v>Lounge Möbel</v>
          </cell>
          <cell r="D3786" t="str">
            <v>Base-Stizkissen Stoff cemento B96*T54*H20 cm</v>
          </cell>
          <cell r="E3786" t="str">
            <v>für Sofa LC2</v>
          </cell>
          <cell r="F3786">
            <v>50</v>
          </cell>
          <cell r="G3786">
            <v>0</v>
          </cell>
          <cell r="H3786">
            <v>0</v>
          </cell>
          <cell r="I3786">
            <v>900</v>
          </cell>
          <cell r="J3786">
            <v>6500</v>
          </cell>
          <cell r="K3786">
            <v>0.1</v>
          </cell>
          <cell r="N3786" t="str">
            <v>Base-zitkussen stof cemento B96*D54*H20 cm</v>
          </cell>
          <cell r="O3786" t="str">
            <v>voor bank LC2</v>
          </cell>
          <cell r="P3786" t="str">
            <v>x</v>
          </cell>
          <cell r="R3786" t="str">
            <v>Base-seat cushion fabric cemento W96*D54*H20 cm</v>
          </cell>
          <cell r="S3786" t="str">
            <v>for bench LC2</v>
          </cell>
          <cell r="T3786">
            <v>75</v>
          </cell>
        </row>
        <row r="3787">
          <cell r="A3787">
            <v>7951</v>
          </cell>
          <cell r="B3787" t="str">
            <v>Mietartikel</v>
          </cell>
          <cell r="C3787" t="str">
            <v>Lounge Möbel</v>
          </cell>
          <cell r="D3787" t="str">
            <v>Sitzkissen Leder graphit schwarz B48*T54*H15 cm</v>
          </cell>
          <cell r="E3787" t="str">
            <v>für Sofa LC2</v>
          </cell>
          <cell r="F3787">
            <v>25</v>
          </cell>
          <cell r="G3787">
            <v>0</v>
          </cell>
          <cell r="H3787">
            <v>0</v>
          </cell>
          <cell r="I3787">
            <v>380</v>
          </cell>
          <cell r="J3787">
            <v>2750</v>
          </cell>
          <cell r="K3787">
            <v>0.05</v>
          </cell>
          <cell r="N3787" t="str">
            <v>Zitkussen leer grafietzwart B48*D54*H15 cm</v>
          </cell>
          <cell r="O3787" t="str">
            <v>voor bank LC2</v>
          </cell>
          <cell r="P3787" t="str">
            <v>x</v>
          </cell>
          <cell r="R3787" t="str">
            <v>Seat cushion leather graphite black W48*D54*H15 cm</v>
          </cell>
          <cell r="S3787" t="str">
            <v>for bench LC2</v>
          </cell>
          <cell r="T3787">
            <v>50</v>
          </cell>
        </row>
        <row r="3788">
          <cell r="A3788">
            <v>7952</v>
          </cell>
          <cell r="B3788" t="str">
            <v>Mietartikel</v>
          </cell>
          <cell r="C3788" t="str">
            <v>Lounge Möbel</v>
          </cell>
          <cell r="D3788" t="str">
            <v>Sitzkissen Leder ambra B48*T54*H15 cm</v>
          </cell>
          <cell r="E3788" t="str">
            <v>für Sofa LC2</v>
          </cell>
          <cell r="F3788">
            <v>25</v>
          </cell>
          <cell r="G3788">
            <v>0</v>
          </cell>
          <cell r="H3788">
            <v>0</v>
          </cell>
          <cell r="I3788">
            <v>380</v>
          </cell>
          <cell r="J3788">
            <v>2750</v>
          </cell>
          <cell r="K3788">
            <v>0.05</v>
          </cell>
          <cell r="N3788" t="str">
            <v>Zitkussen leer ambra B48*D54*H15 cm</v>
          </cell>
          <cell r="O3788" t="str">
            <v>voor bank LC2</v>
          </cell>
          <cell r="P3788" t="str">
            <v>x</v>
          </cell>
          <cell r="R3788" t="str">
            <v>Seat cushion leather ambra W48*D54*H15 cm</v>
          </cell>
          <cell r="S3788" t="str">
            <v>for bench LC2</v>
          </cell>
          <cell r="T3788">
            <v>50</v>
          </cell>
        </row>
        <row r="3789">
          <cell r="A3789">
            <v>7953</v>
          </cell>
          <cell r="B3789" t="str">
            <v>Mietartikel</v>
          </cell>
          <cell r="C3789" t="str">
            <v>Lounge Möbel</v>
          </cell>
          <cell r="D3789" t="str">
            <v>Sitzkissen Stoff cemento B48*T54*H15 cm</v>
          </cell>
          <cell r="E3789" t="str">
            <v>für Sofa LC2</v>
          </cell>
          <cell r="F3789">
            <v>25</v>
          </cell>
          <cell r="G3789">
            <v>0</v>
          </cell>
          <cell r="H3789">
            <v>0</v>
          </cell>
          <cell r="I3789">
            <v>380</v>
          </cell>
          <cell r="J3789">
            <v>2750</v>
          </cell>
          <cell r="K3789">
            <v>0.05</v>
          </cell>
          <cell r="N3789" t="str">
            <v>Zitkussen stof cemento B48*D54*H15 cm</v>
          </cell>
          <cell r="O3789" t="str">
            <v>voor bank LC2</v>
          </cell>
          <cell r="P3789" t="str">
            <v>x</v>
          </cell>
          <cell r="R3789" t="str">
            <v>Seat cushion fabric cemento W48*D54*H15 cm</v>
          </cell>
          <cell r="S3789" t="str">
            <v>for bench LC2</v>
          </cell>
          <cell r="T3789">
            <v>50</v>
          </cell>
        </row>
        <row r="3790">
          <cell r="A3790">
            <v>7961</v>
          </cell>
          <cell r="B3790" t="str">
            <v>Mietartikel</v>
          </cell>
          <cell r="C3790" t="str">
            <v>Lounge Möbel</v>
          </cell>
          <cell r="D3790" t="str">
            <v>Gestell schwarz B99*T73*H49 cm für Grand Outdoor Sessel LC3</v>
          </cell>
          <cell r="F3790">
            <v>175</v>
          </cell>
          <cell r="G3790">
            <v>0</v>
          </cell>
          <cell r="H3790">
            <v>40</v>
          </cell>
          <cell r="I3790">
            <v>2500</v>
          </cell>
          <cell r="J3790">
            <v>15000</v>
          </cell>
          <cell r="K3790">
            <v>1</v>
          </cell>
          <cell r="N3790" t="str">
            <v>Frame zwart B99*D73*H49 cm voor Grand Outdoor fauteuil LC3</v>
          </cell>
          <cell r="P3790" t="str">
            <v>x</v>
          </cell>
          <cell r="R3790" t="str">
            <v>Frame black W99*D73*H49 cm for Grand Outdoor armchair LC3</v>
          </cell>
          <cell r="T3790">
            <v>275</v>
          </cell>
        </row>
        <row r="3791">
          <cell r="A3791">
            <v>7963</v>
          </cell>
          <cell r="B3791" t="str">
            <v>Mietartikel</v>
          </cell>
          <cell r="C3791" t="str">
            <v>Lounge Möbel</v>
          </cell>
          <cell r="D3791" t="str">
            <v>Arm-/Rückenlehne Stoff muschio L68*T15*H50 cm</v>
          </cell>
          <cell r="E3791" t="str">
            <v>für Grand Outdoor Sessel / Sofa LC3</v>
          </cell>
          <cell r="F3791">
            <v>25</v>
          </cell>
          <cell r="G3791">
            <v>0</v>
          </cell>
          <cell r="H3791">
            <v>0</v>
          </cell>
          <cell r="I3791">
            <v>425</v>
          </cell>
          <cell r="J3791">
            <v>3000</v>
          </cell>
          <cell r="K3791">
            <v>0.05</v>
          </cell>
          <cell r="N3791" t="str">
            <v>Arm-/rugleuning stof muschio B68*D15*H50 cm</v>
          </cell>
          <cell r="O3791" t="str">
            <v>voor Grand Outdoor fauteuil / bank LC3</v>
          </cell>
          <cell r="P3791" t="str">
            <v>x</v>
          </cell>
          <cell r="R3791" t="str">
            <v>Arm-/backrest fabric muschio W68*D15*H50 cm</v>
          </cell>
          <cell r="S3791" t="str">
            <v>for Grand Outdoor armchair / bench LC3</v>
          </cell>
          <cell r="T3791">
            <v>50</v>
          </cell>
        </row>
        <row r="3792">
          <cell r="A3792">
            <v>7964</v>
          </cell>
          <cell r="B3792" t="str">
            <v>Mietartikel</v>
          </cell>
          <cell r="C3792" t="str">
            <v>Lounge Möbel</v>
          </cell>
          <cell r="D3792" t="str">
            <v>Arm-/Rückenlehne Stoff blue navy L68*T15*H50 cm</v>
          </cell>
          <cell r="E3792" t="str">
            <v>für Grand Outdoor Sessel / Sofa LC3</v>
          </cell>
          <cell r="F3792">
            <v>25</v>
          </cell>
          <cell r="G3792">
            <v>0</v>
          </cell>
          <cell r="H3792">
            <v>0</v>
          </cell>
          <cell r="I3792">
            <v>425</v>
          </cell>
          <cell r="J3792">
            <v>3000</v>
          </cell>
          <cell r="K3792">
            <v>0.05</v>
          </cell>
          <cell r="N3792" t="str">
            <v>Arm-/rugleuning stof blue navy B68*D15*H50 cm</v>
          </cell>
          <cell r="O3792" t="str">
            <v>voor Grand Outdoor fauteuil / bank LC3</v>
          </cell>
          <cell r="P3792" t="str">
            <v>x</v>
          </cell>
          <cell r="R3792" t="str">
            <v>Arm-/backrest fabric blue navy W68*D15*H50 cm</v>
          </cell>
          <cell r="S3792" t="str">
            <v>for Grand Outdoor armchair / bench LC3</v>
          </cell>
          <cell r="T3792">
            <v>50</v>
          </cell>
        </row>
        <row r="3793">
          <cell r="A3793">
            <v>7966</v>
          </cell>
          <cell r="B3793" t="str">
            <v>Mietartikel</v>
          </cell>
          <cell r="C3793" t="str">
            <v>Lounge Möbel</v>
          </cell>
          <cell r="D3793" t="str">
            <v>Sitzkissen Stoff muschio B68*T55*H30 cm</v>
          </cell>
          <cell r="E3793" t="str">
            <v>für Grand Outdoor Sessel / Sofa LC3</v>
          </cell>
          <cell r="F3793">
            <v>25</v>
          </cell>
          <cell r="G3793">
            <v>0</v>
          </cell>
          <cell r="H3793">
            <v>0</v>
          </cell>
          <cell r="I3793">
            <v>500</v>
          </cell>
          <cell r="J3793">
            <v>5500</v>
          </cell>
          <cell r="K3793">
            <v>0.1</v>
          </cell>
          <cell r="N3793" t="str">
            <v>Zitkussen stof muschio B68*D55*H30 cm</v>
          </cell>
          <cell r="O3793" t="str">
            <v>voor Grand Outdoor fauteuil / bank LC3</v>
          </cell>
          <cell r="P3793" t="str">
            <v>x</v>
          </cell>
          <cell r="R3793" t="str">
            <v>Seat cushion fabrick muschio W68*D55*H30 cm</v>
          </cell>
          <cell r="S3793" t="str">
            <v>for Grand Outdoor armchair / bench LC3</v>
          </cell>
          <cell r="T3793">
            <v>50</v>
          </cell>
        </row>
        <row r="3794">
          <cell r="A3794">
            <v>7967</v>
          </cell>
          <cell r="B3794" t="str">
            <v>Mietartikel</v>
          </cell>
          <cell r="C3794" t="str">
            <v>Lounge Möbel</v>
          </cell>
          <cell r="D3794" t="str">
            <v>Sitzkissen Stoff blue navy B68*T55*H30 cm</v>
          </cell>
          <cell r="E3794" t="str">
            <v>für Grand Outdoor Sessel / Sofa LC3</v>
          </cell>
          <cell r="F3794">
            <v>25</v>
          </cell>
          <cell r="G3794">
            <v>0</v>
          </cell>
          <cell r="H3794">
            <v>0</v>
          </cell>
          <cell r="I3794">
            <v>500</v>
          </cell>
          <cell r="J3794">
            <v>5500</v>
          </cell>
          <cell r="K3794">
            <v>0.1</v>
          </cell>
          <cell r="N3794" t="str">
            <v>Zitkussen stof blue navy B68*D55*H30 cm</v>
          </cell>
          <cell r="O3794" t="str">
            <v>voor Grand Outdoor fauteuil / bank LC3</v>
          </cell>
          <cell r="P3794" t="str">
            <v>x</v>
          </cell>
          <cell r="R3794" t="str">
            <v>Seat cushion fabrick blue navy W68*D55*H30 cm</v>
          </cell>
          <cell r="S3794" t="str">
            <v>for Grand Outdoor armchair / bench LC3</v>
          </cell>
          <cell r="T3794">
            <v>50</v>
          </cell>
        </row>
        <row r="3795">
          <cell r="A3795">
            <v>7971</v>
          </cell>
          <cell r="B3795" t="str">
            <v>Mietartikel</v>
          </cell>
          <cell r="C3795" t="str">
            <v>Lounge Möbel</v>
          </cell>
          <cell r="D3795" t="str">
            <v>Gestell schwarz B168*T73*H49 cm für Grand Outdoor Sofa LC3</v>
          </cell>
          <cell r="F3795">
            <v>345</v>
          </cell>
          <cell r="G3795">
            <v>0</v>
          </cell>
          <cell r="H3795">
            <v>45</v>
          </cell>
          <cell r="I3795">
            <v>2750</v>
          </cell>
          <cell r="J3795">
            <v>20000</v>
          </cell>
          <cell r="K3795">
            <v>1.3</v>
          </cell>
          <cell r="N3795" t="str">
            <v>Frame zwart B168*D73*H49 cm voor Grand Outdoor bank LC3</v>
          </cell>
          <cell r="P3795" t="str">
            <v>x</v>
          </cell>
          <cell r="R3795" t="str">
            <v>Frame black W168*D73*H49 cm for Grand Outdoor bench LC3</v>
          </cell>
          <cell r="T3795">
            <v>495</v>
          </cell>
        </row>
        <row r="3796">
          <cell r="A3796">
            <v>8101</v>
          </cell>
          <cell r="B3796" t="str">
            <v>Mietartikel</v>
          </cell>
          <cell r="C3796" t="str">
            <v>Lounge Möbel</v>
          </cell>
          <cell r="D3796" t="str">
            <v>Base Sessel Chesterfield "Blow up" stone white PVC</v>
          </cell>
          <cell r="F3796">
            <v>63</v>
          </cell>
          <cell r="G3796">
            <v>0</v>
          </cell>
          <cell r="H3796">
            <v>24</v>
          </cell>
          <cell r="I3796">
            <v>300</v>
          </cell>
          <cell r="J3796">
            <v>15000</v>
          </cell>
          <cell r="K3796">
            <v>0.1</v>
          </cell>
          <cell r="N3796" t="str">
            <v>Base fauteuil Chesterfield "Blow up" stone white PVC</v>
          </cell>
          <cell r="P3796" t="str">
            <v>x</v>
          </cell>
          <cell r="R3796" t="str">
            <v>Base armchair Chesterfield "Blow up" stone white PVC</v>
          </cell>
          <cell r="T3796">
            <v>110</v>
          </cell>
        </row>
        <row r="3797">
          <cell r="A3797">
            <v>8102</v>
          </cell>
          <cell r="B3797" t="str">
            <v>Mietartikel</v>
          </cell>
          <cell r="C3797" t="str">
            <v>Lounge Möbel</v>
          </cell>
          <cell r="D3797" t="str">
            <v>Kissen Sessel Chesterfield "Blow up" stone white PVC</v>
          </cell>
          <cell r="F3797">
            <v>13</v>
          </cell>
          <cell r="G3797">
            <v>0</v>
          </cell>
          <cell r="H3797">
            <v>6</v>
          </cell>
          <cell r="I3797">
            <v>85</v>
          </cell>
          <cell r="J3797">
            <v>3000</v>
          </cell>
          <cell r="K3797">
            <v>0.05</v>
          </cell>
          <cell r="N3797" t="str">
            <v>Kussen fauteuil Chesterfield "Blow up" stone white PVC</v>
          </cell>
          <cell r="P3797" t="str">
            <v>x</v>
          </cell>
          <cell r="R3797" t="str">
            <v>Cushion armchair Chesterfield "Blow up" stone white PVC</v>
          </cell>
          <cell r="T3797">
            <v>26.5</v>
          </cell>
        </row>
        <row r="3798">
          <cell r="A3798">
            <v>8103</v>
          </cell>
          <cell r="B3798" t="str">
            <v>Mietartikel</v>
          </cell>
          <cell r="C3798" t="str">
            <v>Lounge Möbel</v>
          </cell>
          <cell r="D3798" t="str">
            <v>Base Bank Chesterfield "Blow up" stone white PVC</v>
          </cell>
          <cell r="F3798">
            <v>84</v>
          </cell>
          <cell r="G3798">
            <v>0</v>
          </cell>
          <cell r="H3798">
            <v>29</v>
          </cell>
          <cell r="I3798">
            <v>425</v>
          </cell>
          <cell r="J3798">
            <v>22000</v>
          </cell>
          <cell r="K3798">
            <v>0.2</v>
          </cell>
          <cell r="N3798" t="str">
            <v>Base bank Chesterfield "Blow up" stone white PVC</v>
          </cell>
          <cell r="P3798" t="str">
            <v>x</v>
          </cell>
          <cell r="R3798" t="str">
            <v>Base sofa Chesterfield "Blow up" stone white PVC</v>
          </cell>
          <cell r="T3798">
            <v>155</v>
          </cell>
        </row>
        <row r="3799">
          <cell r="A3799">
            <v>8104</v>
          </cell>
          <cell r="B3799" t="str">
            <v>Mietartikel</v>
          </cell>
          <cell r="C3799" t="str">
            <v>Lounge Möbel</v>
          </cell>
          <cell r="D3799" t="str">
            <v>Kissen Bank Chesterfield "Blow up" stone white PVC</v>
          </cell>
          <cell r="F3799">
            <v>21</v>
          </cell>
          <cell r="G3799">
            <v>0</v>
          </cell>
          <cell r="H3799">
            <v>11.5</v>
          </cell>
          <cell r="I3799">
            <v>97.5</v>
          </cell>
          <cell r="J3799">
            <v>5000</v>
          </cell>
          <cell r="K3799">
            <v>0.05</v>
          </cell>
          <cell r="N3799" t="str">
            <v>Kussen bank Chesterfield "Blow up" stone white PVC</v>
          </cell>
          <cell r="P3799" t="str">
            <v>x</v>
          </cell>
          <cell r="R3799" t="str">
            <v>Cushion sofa Chesterfield "Blow up" stone white PVC</v>
          </cell>
          <cell r="T3799">
            <v>38.5</v>
          </cell>
        </row>
        <row r="3800">
          <cell r="A3800">
            <v>8106</v>
          </cell>
          <cell r="B3800" t="str">
            <v>Mietartikel</v>
          </cell>
          <cell r="C3800" t="str">
            <v>Lounge Möbel</v>
          </cell>
          <cell r="D3800" t="str">
            <v>Base Sessel Chesterfield "Blow up" midnight grey PVC</v>
          </cell>
          <cell r="F3800">
            <v>63</v>
          </cell>
          <cell r="G3800">
            <v>0</v>
          </cell>
          <cell r="H3800">
            <v>24</v>
          </cell>
          <cell r="I3800">
            <v>300</v>
          </cell>
          <cell r="J3800">
            <v>15000</v>
          </cell>
          <cell r="K3800">
            <v>0.1</v>
          </cell>
          <cell r="N3800" t="str">
            <v>Base fauteuil Chesterfield "Blow up" midnight grey PVC</v>
          </cell>
          <cell r="P3800" t="str">
            <v>x</v>
          </cell>
          <cell r="R3800" t="str">
            <v>Base armchair Chesterfield "Blow up" midnight grey PVC</v>
          </cell>
          <cell r="T3800">
            <v>110</v>
          </cell>
        </row>
        <row r="3801">
          <cell r="A3801">
            <v>8107</v>
          </cell>
          <cell r="B3801" t="str">
            <v>Mietartikel</v>
          </cell>
          <cell r="C3801" t="str">
            <v>Lounge Möbel</v>
          </cell>
          <cell r="D3801" t="str">
            <v>Kissen Sessel Chesterfield "Blow up" midnight grey PVC</v>
          </cell>
          <cell r="F3801">
            <v>13</v>
          </cell>
          <cell r="G3801">
            <v>0</v>
          </cell>
          <cell r="H3801">
            <v>6</v>
          </cell>
          <cell r="I3801">
            <v>85</v>
          </cell>
          <cell r="J3801">
            <v>3000</v>
          </cell>
          <cell r="K3801">
            <v>0.05</v>
          </cell>
          <cell r="N3801" t="str">
            <v>Kussen fauteuil Chesterfield "Blow up" midnight grey PVC</v>
          </cell>
          <cell r="P3801" t="str">
            <v>x</v>
          </cell>
          <cell r="R3801" t="str">
            <v>Cushion armchair Chesterfield "Blow up" midnight grey PVC</v>
          </cell>
          <cell r="T3801">
            <v>27.5</v>
          </cell>
        </row>
        <row r="3802">
          <cell r="A3802">
            <v>8108</v>
          </cell>
          <cell r="B3802" t="str">
            <v>Mietartikel</v>
          </cell>
          <cell r="C3802" t="str">
            <v>Lounge Möbel</v>
          </cell>
          <cell r="D3802" t="str">
            <v>Base Bank Chesterfield "Blow up" midnight grey PVC</v>
          </cell>
          <cell r="F3802">
            <v>84</v>
          </cell>
          <cell r="G3802">
            <v>0</v>
          </cell>
          <cell r="H3802">
            <v>29</v>
          </cell>
          <cell r="I3802">
            <v>425</v>
          </cell>
          <cell r="J3802">
            <v>22000</v>
          </cell>
          <cell r="K3802">
            <v>0.2</v>
          </cell>
          <cell r="N3802" t="str">
            <v>Base bank Chesterfield "Blow up" midnight grey PVC</v>
          </cell>
          <cell r="P3802" t="str">
            <v>x</v>
          </cell>
          <cell r="R3802" t="str">
            <v>Base sofa Chesterfield "Blow up" midnight grey PVC</v>
          </cell>
          <cell r="T3802">
            <v>155</v>
          </cell>
        </row>
        <row r="3803">
          <cell r="A3803">
            <v>8109</v>
          </cell>
          <cell r="B3803" t="str">
            <v>Mietartikel</v>
          </cell>
          <cell r="C3803" t="str">
            <v>Lounge Möbel</v>
          </cell>
          <cell r="D3803" t="str">
            <v>Kissen Bank Chesterfield "Blow up" midnight grey PVC</v>
          </cell>
          <cell r="F3803">
            <v>21</v>
          </cell>
          <cell r="G3803">
            <v>0</v>
          </cell>
          <cell r="H3803">
            <v>11.5</v>
          </cell>
          <cell r="I3803">
            <v>97.5</v>
          </cell>
          <cell r="J3803">
            <v>5000</v>
          </cell>
          <cell r="K3803">
            <v>0.05</v>
          </cell>
          <cell r="N3803" t="str">
            <v>Kussen bank Chesterfield "Blow up" midnight grey PVC</v>
          </cell>
          <cell r="P3803" t="str">
            <v>x</v>
          </cell>
          <cell r="R3803" t="str">
            <v>Cushion sofa Chesterfield "Blow up" midnight grey PVC</v>
          </cell>
          <cell r="T3803">
            <v>38.5</v>
          </cell>
        </row>
        <row r="3804">
          <cell r="A3804">
            <v>8430</v>
          </cell>
          <cell r="B3804" t="str">
            <v>Mietartikel</v>
          </cell>
          <cell r="C3804" t="str">
            <v>Heizungen</v>
          </cell>
          <cell r="D3804" t="str">
            <v>Elektroheizung 3kW 230V/16A B30*T37*H45 cm 7kg</v>
          </cell>
          <cell r="F3804">
            <v>50</v>
          </cell>
          <cell r="G3804">
            <v>0</v>
          </cell>
          <cell r="H3804">
            <v>0</v>
          </cell>
          <cell r="I3804">
            <v>121</v>
          </cell>
          <cell r="J3804">
            <v>7000</v>
          </cell>
          <cell r="K3804">
            <v>0.1</v>
          </cell>
          <cell r="N3804" t="str">
            <v>Electroheater 3kW 230V B30*D37*H45 cm 7kg</v>
          </cell>
          <cell r="P3804" t="str">
            <v>Radiateur électrique 3kW 230V LA30*P37*H45 cm 7kg</v>
          </cell>
          <cell r="R3804" t="str">
            <v>Electric heating 3 KW 230 V 7 kg W30*D37*H45 cm</v>
          </cell>
          <cell r="T3804">
            <v>72.5</v>
          </cell>
        </row>
        <row r="3805">
          <cell r="A3805">
            <v>8432</v>
          </cell>
          <cell r="B3805" t="str">
            <v>Mietartikel</v>
          </cell>
          <cell r="C3805" t="str">
            <v>Heizungen</v>
          </cell>
          <cell r="D3805" t="str">
            <v>Elektroheizung 15kW 400V/32A B52*T39*H49 cm 13kg</v>
          </cell>
          <cell r="F3805">
            <v>87</v>
          </cell>
          <cell r="G3805">
            <v>0</v>
          </cell>
          <cell r="H3805">
            <v>0</v>
          </cell>
          <cell r="I3805">
            <v>577.5</v>
          </cell>
          <cell r="J3805">
            <v>13000</v>
          </cell>
          <cell r="K3805">
            <v>0.38400000000000001</v>
          </cell>
          <cell r="N3805" t="str">
            <v>Elektroheater 15kW 400V/32A B52*D39*H49 cm 13kg</v>
          </cell>
          <cell r="P3805" t="str">
            <v>Radiateur électrique 15KW 400V/32A LA52*P39*H49 cm 13 kg</v>
          </cell>
          <cell r="R3805" t="str">
            <v>Electric heating 15 KW 400 V, 32 A 13 kg W52*D39*H49 cm</v>
          </cell>
          <cell r="T3805">
            <v>140</v>
          </cell>
        </row>
        <row r="3806">
          <cell r="A3806">
            <v>8433</v>
          </cell>
          <cell r="B3806" t="str">
            <v>Mietartikel</v>
          </cell>
          <cell r="C3806" t="str">
            <v>Heizungen</v>
          </cell>
          <cell r="D3806" t="str">
            <v>Standventilator Wave schwarz Ø40*H135 cm 230V/50W</v>
          </cell>
          <cell r="F3806">
            <v>49.5</v>
          </cell>
          <cell r="G3806">
            <v>0</v>
          </cell>
          <cell r="H3806">
            <v>7</v>
          </cell>
          <cell r="I3806">
            <v>148.5</v>
          </cell>
          <cell r="J3806">
            <v>15000</v>
          </cell>
          <cell r="K3806">
            <v>0.5</v>
          </cell>
          <cell r="N3806" t="str">
            <v>Ventilator Wave op standaard zwart Ø40*H135 cm 230V/50W</v>
          </cell>
          <cell r="P3806" t="str">
            <v>Ventilateur Wave noir Ø40*H135 cm 230V/50W</v>
          </cell>
          <cell r="R3806" t="str">
            <v>Fan Wave on a stand black Ø40*H135 cm 230V/50W</v>
          </cell>
          <cell r="T3806">
            <v>95</v>
          </cell>
        </row>
        <row r="3807">
          <cell r="A3807">
            <v>8442</v>
          </cell>
          <cell r="B3807" t="str">
            <v>Mietartikel</v>
          </cell>
          <cell r="C3807" t="str">
            <v>Kongressstühle</v>
          </cell>
          <cell r="D3807" t="str">
            <v>Abstand-Messlatte Aluminium L130 cm - Längenverstellbar</v>
          </cell>
          <cell r="F3807">
            <v>12.5</v>
          </cell>
          <cell r="G3807">
            <v>0</v>
          </cell>
          <cell r="H3807">
            <v>0</v>
          </cell>
          <cell r="I3807">
            <v>120</v>
          </cell>
          <cell r="J3807">
            <v>3000</v>
          </cell>
          <cell r="K3807">
            <v>0.05</v>
          </cell>
          <cell r="N3807" t="str">
            <v>Afstand meetlat aluminium L130 cm - lengte verstelbaar</v>
          </cell>
          <cell r="P3807" t="str">
            <v>x</v>
          </cell>
          <cell r="R3807" t="str">
            <v>Distance bar aluminium L130 cm - adjustable length</v>
          </cell>
          <cell r="T3807">
            <v>0</v>
          </cell>
        </row>
        <row r="3808">
          <cell r="A3808">
            <v>8443</v>
          </cell>
          <cell r="B3808" t="str">
            <v>Mietartikel</v>
          </cell>
          <cell r="C3808" t="str">
            <v>Kongressstühle</v>
          </cell>
          <cell r="D3808" t="str">
            <v>Abstand-Messlatte Aluminium L180 cm - Längenverstellbar</v>
          </cell>
          <cell r="F3808">
            <v>15</v>
          </cell>
          <cell r="G3808">
            <v>0</v>
          </cell>
          <cell r="H3808">
            <v>0</v>
          </cell>
          <cell r="I3808">
            <v>135</v>
          </cell>
          <cell r="J3808">
            <v>3500</v>
          </cell>
          <cell r="K3808">
            <v>0.05</v>
          </cell>
          <cell r="N3808" t="str">
            <v>Afstand meetlat aluminium L180 cm - lengte verstelbaar</v>
          </cell>
          <cell r="P3808" t="str">
            <v>x</v>
          </cell>
          <cell r="R3808" t="str">
            <v>Distance bar aluminium L180 cm - adjustable length</v>
          </cell>
          <cell r="T3808">
            <v>0</v>
          </cell>
        </row>
        <row r="3809">
          <cell r="A3809">
            <v>8444</v>
          </cell>
          <cell r="B3809" t="str">
            <v>Mietartikel</v>
          </cell>
          <cell r="C3809" t="str">
            <v>Kongressstühle</v>
          </cell>
          <cell r="D3809" t="str">
            <v>Abstand-Messlatte Aluminium L230 cm - Längenverstellbar</v>
          </cell>
          <cell r="F3809">
            <v>17.5</v>
          </cell>
          <cell r="G3809">
            <v>0</v>
          </cell>
          <cell r="H3809">
            <v>0</v>
          </cell>
          <cell r="I3809">
            <v>145</v>
          </cell>
          <cell r="J3809">
            <v>4000</v>
          </cell>
          <cell r="K3809">
            <v>0.05</v>
          </cell>
          <cell r="N3809" t="str">
            <v>Afstand meetlat aluminium L230 cm - lengte verstelbaar</v>
          </cell>
          <cell r="P3809" t="str">
            <v>x</v>
          </cell>
          <cell r="R3809" t="str">
            <v>Distance bar aluminium L230 cm - adjustable length</v>
          </cell>
          <cell r="T3809">
            <v>0</v>
          </cell>
        </row>
        <row r="3810">
          <cell r="A3810">
            <v>8482</v>
          </cell>
          <cell r="B3810" t="str">
            <v>Mietartikel</v>
          </cell>
          <cell r="C3810" t="str">
            <v>Heizungen</v>
          </cell>
          <cell r="D3810" t="str">
            <v>Mobiler Gas-Heizofen 3kW B45*T40*H80 cm</v>
          </cell>
          <cell r="F3810">
            <v>60.5</v>
          </cell>
          <cell r="G3810">
            <v>0</v>
          </cell>
          <cell r="I3810">
            <v>170.5</v>
          </cell>
          <cell r="J3810">
            <v>12000</v>
          </cell>
          <cell r="K3810">
            <v>0.2</v>
          </cell>
          <cell r="N3810" t="str">
            <v>Gas-Rolkachel 3kW B45*D40*H80 cm</v>
          </cell>
          <cell r="P3810" t="str">
            <v>Poêle à gaz mobile 3kW L45*P40*H80 cm</v>
          </cell>
          <cell r="R3810" t="str">
            <v>Mobile gas heater 3 KW W45*D40*H80 cm</v>
          </cell>
          <cell r="T3810">
            <v>0</v>
          </cell>
        </row>
        <row r="3811">
          <cell r="A3811">
            <v>8483</v>
          </cell>
          <cell r="B3811" t="str">
            <v>Mietartikel</v>
          </cell>
          <cell r="C3811" t="str">
            <v>Heizungen</v>
          </cell>
          <cell r="D3811" t="str">
            <v>Terrassenheizstrahler (Gas) H240 cm 11kW</v>
          </cell>
          <cell r="E3811" t="str">
            <v>(wird ohne Gasflasche vermietet)</v>
          </cell>
          <cell r="F3811">
            <v>55</v>
          </cell>
          <cell r="G3811">
            <v>0</v>
          </cell>
          <cell r="H3811">
            <v>10</v>
          </cell>
          <cell r="I3811">
            <v>400</v>
          </cell>
          <cell r="J3811">
            <v>23500</v>
          </cell>
          <cell r="K3811">
            <v>0.48</v>
          </cell>
          <cell r="N3811" t="str">
            <v>Terrasverwarming (gas) H240 cm 11kW</v>
          </cell>
          <cell r="O3811" t="str">
            <v>(wordt zonder gasfles geleverd)</v>
          </cell>
          <cell r="P3811" t="str">
            <v>Radiateur terrasse (gaz) H240 cm 11kW</v>
          </cell>
          <cell r="Q3811" t="str">
            <v>(sans bouteille de gaz)</v>
          </cell>
          <cell r="R3811" t="str">
            <v>Terrace heating ermitter (gas) H240 cm 11kW</v>
          </cell>
          <cell r="S3811" t="str">
            <v>(rental without gas)</v>
          </cell>
          <cell r="T3811">
            <v>140</v>
          </cell>
        </row>
        <row r="3812">
          <cell r="A3812">
            <v>8484</v>
          </cell>
          <cell r="B3812" t="str">
            <v>Mietartikel</v>
          </cell>
          <cell r="C3812" t="str">
            <v>Heizungen</v>
          </cell>
          <cell r="D3812" t="str">
            <v>Pyramiden-Terrassenheizgerät "Kübler-Gartensonne Typ Falò"</v>
          </cell>
          <cell r="E3812" t="str">
            <v>H236 cm 12kW mit elektronischer Zündung und Fernbedienung
 (wird ohne Gasflasche vermietet!)</v>
          </cell>
          <cell r="F3812">
            <v>165</v>
          </cell>
          <cell r="G3812">
            <v>0</v>
          </cell>
          <cell r="H3812">
            <v>15</v>
          </cell>
          <cell r="I3812">
            <v>1815</v>
          </cell>
          <cell r="J3812">
            <v>30000</v>
          </cell>
          <cell r="K3812">
            <v>1.2</v>
          </cell>
          <cell r="N3812" t="str">
            <v>Piramide-terras heater "Kübler-Gartensonne Typ Falò"</v>
          </cell>
          <cell r="O3812" t="str">
            <v>H236 cm 12kW met electronische ontsteking en afstandsbediening
 (wordt zonder gasfles geleverd)</v>
          </cell>
          <cell r="P3812" t="str">
            <v>Radiateur terrasse "Falò" H236 cm 12kW</v>
          </cell>
          <cell r="Q3812" t="str">
            <v>avec allumage électronique et télécommande (sans bouteille de gaz)</v>
          </cell>
          <cell r="R3812" t="str">
            <v>Pyramid-terrace heater "Kübler-Gartensonne Typ Falò"</v>
          </cell>
          <cell r="S3812" t="str">
            <v>H236 cm 12kW with electric ignition and remote control (rental without gas!)</v>
          </cell>
          <cell r="T3812">
            <v>0</v>
          </cell>
        </row>
        <row r="3813">
          <cell r="A3813">
            <v>8490</v>
          </cell>
          <cell r="B3813" t="str">
            <v>Mietartikel</v>
          </cell>
          <cell r="C3813" t="str">
            <v>Heizungen</v>
          </cell>
          <cell r="D3813" t="str">
            <v>Terrassenheizstrahler Deluxe (Gas) H225 cm 13kW</v>
          </cell>
          <cell r="E3813" t="str">
            <v>(wird ohne Gasflasche vermietet)</v>
          </cell>
          <cell r="F3813">
            <v>80</v>
          </cell>
          <cell r="G3813">
            <v>0</v>
          </cell>
          <cell r="H3813">
            <v>15</v>
          </cell>
          <cell r="I3813">
            <v>495</v>
          </cell>
          <cell r="J3813">
            <v>20000</v>
          </cell>
          <cell r="K3813">
            <v>0.48</v>
          </cell>
          <cell r="N3813" t="str">
            <v>Terrasverwarmer Deluxe (gas) H225 cm 13kW</v>
          </cell>
          <cell r="O3813" t="str">
            <v>(wordt zonder gasfles geleverd)</v>
          </cell>
          <cell r="P3813" t="str">
            <v>Radiateur terrasse Deluxe (gaz) H225 cm 13kW</v>
          </cell>
          <cell r="Q3813" t="str">
            <v>(sans bouteille de gaz)</v>
          </cell>
          <cell r="R3813" t="str">
            <v>Deluxe terrace heater (gas) H225 cm 13 kW</v>
          </cell>
          <cell r="S3813" t="str">
            <v>(rental without gas)</v>
          </cell>
          <cell r="T3813">
            <v>160</v>
          </cell>
        </row>
        <row r="3814">
          <cell r="A3814">
            <v>8491</v>
          </cell>
          <cell r="B3814" t="str">
            <v>Mietartikel</v>
          </cell>
          <cell r="C3814" t="str">
            <v>Heizungen</v>
          </cell>
          <cell r="D3814" t="str">
            <v>Pyramiden-Terrassenheizstrahler Basic (Gas)</v>
          </cell>
          <cell r="E3814" t="str">
            <v>(wird ohne Gasflasche vermietet) 52*52*H225 cm 8kW</v>
          </cell>
          <cell r="F3814">
            <v>109.5</v>
          </cell>
          <cell r="G3814">
            <v>0</v>
          </cell>
          <cell r="H3814">
            <v>15</v>
          </cell>
          <cell r="I3814">
            <v>764.5</v>
          </cell>
          <cell r="J3814">
            <v>30000</v>
          </cell>
          <cell r="K3814">
            <v>1</v>
          </cell>
          <cell r="N3814" t="str">
            <v>Piramide-terras heater Basic (propaangas) L52*B52*H225 cm</v>
          </cell>
          <cell r="O3814" t="str">
            <v>(wordt zonder gasfles geleverd) 8kW</v>
          </cell>
          <cell r="P3814" t="str">
            <v>Radiateur terrasse pyramide Basic (gaz propane)</v>
          </cell>
          <cell r="Q3814" t="str">
            <v>(sans bouteille de gaz) 52*52*H225 cm 8kW</v>
          </cell>
          <cell r="R3814" t="str">
            <v>Basic pyramid terrace heater (gas) W52*D52*H225 cm 8 kW</v>
          </cell>
          <cell r="S3814" t="str">
            <v>(rental without gas)</v>
          </cell>
          <cell r="T3814">
            <v>230</v>
          </cell>
        </row>
        <row r="3815">
          <cell r="A3815">
            <v>8495</v>
          </cell>
          <cell r="B3815" t="str">
            <v>Mietartikel</v>
          </cell>
          <cell r="C3815" t="str">
            <v>Heizungen</v>
          </cell>
          <cell r="D3815" t="str">
            <v>Terrassenheizstrahler Oslo (Gas) H220 cm 8kW mit Stoffkorpus</v>
          </cell>
          <cell r="E3815" t="str">
            <v>(wird ohne Gasflasche vermietet)</v>
          </cell>
          <cell r="F3815">
            <v>63.5</v>
          </cell>
          <cell r="G3815">
            <v>0</v>
          </cell>
          <cell r="H3815">
            <v>15</v>
          </cell>
          <cell r="I3815">
            <v>385</v>
          </cell>
          <cell r="J3815">
            <v>24000</v>
          </cell>
          <cell r="K3815">
            <v>1</v>
          </cell>
          <cell r="N3815" t="str">
            <v>Terrasverwarming Oslo (gas) H220 cm 8kW onderstel zwart stof</v>
          </cell>
          <cell r="O3815" t="str">
            <v>(wordt zonder gasfles geleverd)</v>
          </cell>
          <cell r="P3815" t="str">
            <v>Radiateur terrasse Oslo (gaz) H220 cm 8kW avec corpus noir</v>
          </cell>
          <cell r="R3815" t="str">
            <v>Oslo terrace heating ermitter frame black (gas) H220 cm 8 kW</v>
          </cell>
          <cell r="S3815" t="str">
            <v>(rental without gas)</v>
          </cell>
          <cell r="T3815">
            <v>165</v>
          </cell>
        </row>
        <row r="3816">
          <cell r="A3816">
            <v>9002</v>
          </cell>
          <cell r="B3816" t="str">
            <v>Dienstleistungsartikel</v>
          </cell>
          <cell r="D3816" t="str">
            <v>Differenz zum Mindestbestellwert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T3816">
            <v>0</v>
          </cell>
        </row>
        <row r="3817">
          <cell r="A3817">
            <v>9015</v>
          </cell>
          <cell r="B3817" t="str">
            <v>Verkaufsartikel</v>
          </cell>
          <cell r="C3817" t="str">
            <v>Verkauf</v>
          </cell>
          <cell r="D3817" t="str">
            <v>Kaffeefilter Mondo ca. 50 Stück (Verkauf)</v>
          </cell>
          <cell r="F3817">
            <v>3.25</v>
          </cell>
          <cell r="G3817">
            <v>0</v>
          </cell>
          <cell r="H3817">
            <v>0</v>
          </cell>
          <cell r="I3817">
            <v>3.3</v>
          </cell>
          <cell r="N3817" t="str">
            <v>Koffiefilter Mondo ca 50 stuks (verkoop)</v>
          </cell>
          <cell r="P3817" t="str">
            <v>Filtre à café Mondo ca 50 pièces (vente)</v>
          </cell>
          <cell r="R3817" t="str">
            <v>Coffee filter Mondo ca 50 pieces (sales)</v>
          </cell>
          <cell r="T3817">
            <v>3.25</v>
          </cell>
        </row>
        <row r="3818">
          <cell r="A3818">
            <v>9016</v>
          </cell>
          <cell r="B3818" t="str">
            <v>Verkaufsartikel</v>
          </cell>
          <cell r="C3818" t="str">
            <v>Verkauf</v>
          </cell>
          <cell r="D3818" t="str">
            <v>Rundfilterpapier ca. 25 Stück für Kaffeemaschine "B5"</v>
          </cell>
          <cell r="E3818" t="str">
            <v>(Verkauf)</v>
          </cell>
          <cell r="F3818">
            <v>3.75</v>
          </cell>
          <cell r="G3818">
            <v>0</v>
          </cell>
          <cell r="H3818">
            <v>0</v>
          </cell>
          <cell r="I3818">
            <v>3.3</v>
          </cell>
          <cell r="N3818" t="str">
            <v>Rond filterpapier ca 25 stuks voor koffiezetapparaat "B5"</v>
          </cell>
          <cell r="O3818" t="str">
            <v>(verkoop)</v>
          </cell>
          <cell r="P3818" t="str">
            <v>Filtre à café pour machine à café "B5" ca. 25 pièces (vente)</v>
          </cell>
          <cell r="R3818" t="str">
            <v>Round filter paper ca 25 pieces for coffee maker "B5"</v>
          </cell>
          <cell r="S3818" t="str">
            <v>(sales)</v>
          </cell>
          <cell r="T3818">
            <v>3.75</v>
          </cell>
        </row>
        <row r="3819">
          <cell r="A3819">
            <v>9017</v>
          </cell>
          <cell r="B3819" t="str">
            <v>Verkaufsartikel</v>
          </cell>
          <cell r="C3819" t="str">
            <v>Verkauf</v>
          </cell>
          <cell r="D3819" t="str">
            <v>Rundfilterpapier ca. 25 Stück für Kaffeemaschine "B20"</v>
          </cell>
          <cell r="E3819" t="str">
            <v>(Verkauf)</v>
          </cell>
          <cell r="F3819">
            <v>4.75</v>
          </cell>
          <cell r="G3819">
            <v>0</v>
          </cell>
          <cell r="H3819">
            <v>0</v>
          </cell>
          <cell r="I3819">
            <v>0</v>
          </cell>
          <cell r="N3819" t="str">
            <v>Rond filterpapier ca 25 stuks voor koffiezetapparaat "B20"</v>
          </cell>
          <cell r="O3819" t="str">
            <v>(verkoop)</v>
          </cell>
          <cell r="P3819" t="str">
            <v>Filtre à café pour machine à café "B20"</v>
          </cell>
          <cell r="Q3819" t="str">
            <v>ca. 25 pièces (vente)</v>
          </cell>
          <cell r="R3819" t="str">
            <v>Round filter paper ca 25 pieces for coffee maker "B20"</v>
          </cell>
          <cell r="S3819" t="str">
            <v>(sales)</v>
          </cell>
          <cell r="T3819">
            <v>4.75</v>
          </cell>
        </row>
        <row r="3820">
          <cell r="A3820">
            <v>9018</v>
          </cell>
          <cell r="B3820" t="str">
            <v>Verkaufsartikel</v>
          </cell>
          <cell r="C3820" t="str">
            <v>Verkauf</v>
          </cell>
          <cell r="D3820" t="str">
            <v>Rundfilterpapier ca. 25 Stück für Kaffeemaschine "B40"</v>
          </cell>
          <cell r="E3820" t="str">
            <v>(Verkauf)</v>
          </cell>
          <cell r="F3820">
            <v>7.75</v>
          </cell>
          <cell r="G3820">
            <v>0</v>
          </cell>
          <cell r="I3820">
            <v>4.4000000000000004</v>
          </cell>
          <cell r="N3820" t="str">
            <v>Rond filterpapier ca 25 stuks voor koffiezetapparaat "B40"</v>
          </cell>
          <cell r="O3820" t="str">
            <v>(verkoop)</v>
          </cell>
          <cell r="P3820" t="str">
            <v>Filtre à café pour machine à café "B40"</v>
          </cell>
          <cell r="Q3820" t="str">
            <v>ca. 25 pièces (vente)</v>
          </cell>
          <cell r="R3820" t="str">
            <v>Flat filter paper ca 25 pieces for coffee maker "B40"</v>
          </cell>
          <cell r="S3820" t="str">
            <v>(sales)</v>
          </cell>
          <cell r="T3820">
            <v>7.75</v>
          </cell>
        </row>
        <row r="3821">
          <cell r="A3821">
            <v>9019</v>
          </cell>
          <cell r="B3821" t="str">
            <v>Verkaufsartikel</v>
          </cell>
          <cell r="C3821" t="str">
            <v>Verkauf</v>
          </cell>
          <cell r="D3821" t="str">
            <v>Korbfilterpapier ca. 25 Stück für Kaffeemaschine "B40"</v>
          </cell>
          <cell r="E3821" t="str">
            <v>(Verkauf)</v>
          </cell>
          <cell r="F3821">
            <v>18.5</v>
          </cell>
          <cell r="G3821">
            <v>0</v>
          </cell>
          <cell r="H3821">
            <v>0</v>
          </cell>
          <cell r="I3821">
            <v>13.2</v>
          </cell>
          <cell r="N3821" t="str">
            <v>Korf filterpapier ca 25 stuks voor koffiezetapparaat "B40"</v>
          </cell>
          <cell r="O3821" t="str">
            <v>(verkoop)</v>
          </cell>
          <cell r="P3821" t="str">
            <v>Filtre à panier pour machine à café "B40" ca. 25 pièces</v>
          </cell>
          <cell r="R3821" t="str">
            <v>Basket filter paper ca 25 pieces for coffee maker "B40"</v>
          </cell>
          <cell r="S3821" t="str">
            <v>(sales)</v>
          </cell>
          <cell r="T3821">
            <v>18.5</v>
          </cell>
        </row>
        <row r="3822">
          <cell r="A3822">
            <v>9027</v>
          </cell>
          <cell r="B3822" t="str">
            <v>Verkaufsartikel</v>
          </cell>
          <cell r="D3822" t="str">
            <v>Bestecktüten groß 22*32 cm (Karton ca. 2000 St)</v>
          </cell>
          <cell r="F3822">
            <v>0</v>
          </cell>
          <cell r="G3822">
            <v>0</v>
          </cell>
          <cell r="H3822">
            <v>0</v>
          </cell>
          <cell r="I3822">
            <v>53.9</v>
          </cell>
          <cell r="J3822">
            <v>0</v>
          </cell>
          <cell r="K3822">
            <v>0</v>
          </cell>
        </row>
        <row r="3823">
          <cell r="A3823">
            <v>9028</v>
          </cell>
          <cell r="B3823" t="str">
            <v>Verkaufsartikel</v>
          </cell>
          <cell r="D3823" t="str">
            <v>Bestecktüten klein 16*25 cm (Karton ca. 5000 St)</v>
          </cell>
          <cell r="F3823">
            <v>0</v>
          </cell>
          <cell r="G3823">
            <v>0</v>
          </cell>
          <cell r="H3823">
            <v>0</v>
          </cell>
          <cell r="I3823">
            <v>93.5</v>
          </cell>
          <cell r="J3823">
            <v>0</v>
          </cell>
          <cell r="K3823">
            <v>0</v>
          </cell>
        </row>
        <row r="3824">
          <cell r="A3824">
            <v>9032</v>
          </cell>
          <cell r="B3824" t="str">
            <v>Mietartikel</v>
          </cell>
          <cell r="C3824" t="str">
            <v>Verschiedenes</v>
          </cell>
          <cell r="D3824" t="str">
            <v>Kunststoff Behälter Rent.Group 60*80 cm</v>
          </cell>
          <cell r="F3824">
            <v>6</v>
          </cell>
          <cell r="G3824">
            <v>0</v>
          </cell>
          <cell r="H3824">
            <v>0</v>
          </cell>
          <cell r="I3824">
            <v>64.900000000000006</v>
          </cell>
          <cell r="N3824" t="str">
            <v>Kunststof krat Party Rent 60*80 cm</v>
          </cell>
          <cell r="P3824" t="str">
            <v>Bac gris Party Rent 60*80 cm</v>
          </cell>
          <cell r="R3824" t="str">
            <v>Plastic box Party Rent 60*80 cm</v>
          </cell>
          <cell r="T3824">
            <v>0</v>
          </cell>
        </row>
        <row r="3825">
          <cell r="A3825">
            <v>9035</v>
          </cell>
          <cell r="B3825" t="str">
            <v>Mietartikel</v>
          </cell>
          <cell r="C3825" t="str">
            <v>Verschiedenes</v>
          </cell>
          <cell r="D3825" t="str">
            <v>Schraubzwinge (für u.a. Befestigung Aufsatzregal Bornholm)</v>
          </cell>
          <cell r="F3825">
            <v>1</v>
          </cell>
          <cell r="G3825">
            <v>0</v>
          </cell>
          <cell r="H3825">
            <v>1.75</v>
          </cell>
          <cell r="I3825">
            <v>29.5</v>
          </cell>
          <cell r="J3825">
            <v>250</v>
          </cell>
          <cell r="K3825">
            <v>1E-4</v>
          </cell>
          <cell r="N3825" t="str">
            <v>Lijmtang (o.a. voor montage opzetkast Bornholm)</v>
          </cell>
          <cell r="P3825" t="str">
            <v>x</v>
          </cell>
          <cell r="R3825" t="str">
            <v>x</v>
          </cell>
          <cell r="T3825">
            <v>5.5</v>
          </cell>
        </row>
        <row r="3826">
          <cell r="A3826">
            <v>9040</v>
          </cell>
          <cell r="B3826" t="str">
            <v>Mietartikel</v>
          </cell>
          <cell r="C3826" t="str">
            <v>Verschiedenes</v>
          </cell>
          <cell r="D3826" t="str">
            <v>Stapelbehälter grau partyrent.com 30*20*H22 cm</v>
          </cell>
          <cell r="F3826">
            <v>2</v>
          </cell>
          <cell r="G3826">
            <v>0</v>
          </cell>
          <cell r="H3826">
            <v>0</v>
          </cell>
          <cell r="I3826">
            <v>29</v>
          </cell>
          <cell r="N3826" t="str">
            <v>Stapelkrat Party Rent 30*20*H22 cm</v>
          </cell>
          <cell r="P3826" t="str">
            <v>Bac gris Party Rent 30*20*H22 cm</v>
          </cell>
          <cell r="R3826" t="str">
            <v>Plastic box Party Rent 30*20*H22 cm</v>
          </cell>
          <cell r="T3826">
            <v>0</v>
          </cell>
        </row>
        <row r="3827">
          <cell r="A3827">
            <v>9050</v>
          </cell>
          <cell r="D3827" t="str">
            <v>Kleiderbügel mit 4 Klammern</v>
          </cell>
          <cell r="F3827">
            <v>0</v>
          </cell>
          <cell r="G3827">
            <v>0</v>
          </cell>
          <cell r="H3827">
            <v>0</v>
          </cell>
          <cell r="I3827">
            <v>3.9</v>
          </cell>
          <cell r="J3827">
            <v>0</v>
          </cell>
          <cell r="K3827">
            <v>0</v>
          </cell>
        </row>
        <row r="3828">
          <cell r="A3828">
            <v>9051</v>
          </cell>
          <cell r="B3828" t="str">
            <v>Mietartikel</v>
          </cell>
          <cell r="C3828" t="str">
            <v>Verschiedenes</v>
          </cell>
          <cell r="D3828" t="str">
            <v>Stapelbehälter grau Rent.Group 40x60 cm</v>
          </cell>
          <cell r="F3828">
            <v>4</v>
          </cell>
          <cell r="G3828">
            <v>0</v>
          </cell>
          <cell r="H3828">
            <v>0</v>
          </cell>
          <cell r="I3828">
            <v>47</v>
          </cell>
          <cell r="N3828" t="str">
            <v>Kunststof krat Party Rent 40*60 cm</v>
          </cell>
          <cell r="P3828" t="str">
            <v>Bac gris Party Rent 40*60 cm</v>
          </cell>
          <cell r="R3828" t="str">
            <v>Plastic box Party Rent 40*60 cm</v>
          </cell>
          <cell r="T3828">
            <v>0</v>
          </cell>
        </row>
        <row r="3829">
          <cell r="A3829">
            <v>9052</v>
          </cell>
          <cell r="B3829" t="str">
            <v>Mietartikel</v>
          </cell>
          <cell r="C3829" t="str">
            <v>Verschiedenes</v>
          </cell>
          <cell r="D3829" t="str">
            <v>Stapelbehälter grau Rent.Group 30x40 cm</v>
          </cell>
          <cell r="F3829">
            <v>2</v>
          </cell>
          <cell r="G3829">
            <v>0</v>
          </cell>
          <cell r="H3829">
            <v>0</v>
          </cell>
          <cell r="I3829">
            <v>34</v>
          </cell>
          <cell r="N3829" t="str">
            <v>Kunststof krat Party Rent 30*40 cm</v>
          </cell>
          <cell r="P3829" t="str">
            <v>Bac gris Party Rent 30*40 cm</v>
          </cell>
          <cell r="R3829" t="str">
            <v>Plastic box Party Rent 30*40 cm</v>
          </cell>
          <cell r="T3829">
            <v>0</v>
          </cell>
        </row>
        <row r="3830">
          <cell r="A3830">
            <v>9065</v>
          </cell>
          <cell r="B3830" t="str">
            <v>Mietartikel</v>
          </cell>
          <cell r="C3830" t="str">
            <v>Logistik</v>
          </cell>
          <cell r="D3830" t="str">
            <v>Auffahrrampe Aluminium klappbar B76*L60 cm</v>
          </cell>
          <cell r="F3830">
            <v>25</v>
          </cell>
          <cell r="G3830">
            <v>0</v>
          </cell>
          <cell r="H3830">
            <v>0</v>
          </cell>
          <cell r="I3830">
            <v>325</v>
          </cell>
          <cell r="N3830" t="str">
            <v>Drempelplaat aluminium B76*60 cm</v>
          </cell>
          <cell r="P3830" t="str">
            <v>Rampe en alu LA76 cm</v>
          </cell>
          <cell r="R3830" t="str">
            <v>Aluminium ramp B76*60 cm</v>
          </cell>
          <cell r="T3830">
            <v>45</v>
          </cell>
        </row>
        <row r="3831">
          <cell r="A3831">
            <v>9070</v>
          </cell>
          <cell r="B3831" t="str">
            <v>Mietartikel</v>
          </cell>
          <cell r="C3831" t="str">
            <v>Logistik</v>
          </cell>
          <cell r="D3831" t="str">
            <v>Stuhlkarre</v>
          </cell>
          <cell r="F3831">
            <v>19.5</v>
          </cell>
          <cell r="G3831">
            <v>0</v>
          </cell>
          <cell r="H3831">
            <v>0</v>
          </cell>
          <cell r="I3831">
            <v>214.5</v>
          </cell>
          <cell r="J3831">
            <v>17370</v>
          </cell>
          <cell r="K3831">
            <v>0.48</v>
          </cell>
          <cell r="N3831" t="str">
            <v>Stoelsteekwagen</v>
          </cell>
          <cell r="P3831" t="str">
            <v>Chariot pour chaises</v>
          </cell>
          <cell r="R3831" t="str">
            <v>Hand truck for chairs</v>
          </cell>
          <cell r="T3831">
            <v>55</v>
          </cell>
        </row>
        <row r="3832">
          <cell r="A3832">
            <v>9071</v>
          </cell>
          <cell r="B3832" t="str">
            <v>Mietartikel</v>
          </cell>
          <cell r="C3832" t="str">
            <v>Logistik</v>
          </cell>
          <cell r="D3832" t="str">
            <v>Sackkarre</v>
          </cell>
          <cell r="F3832">
            <v>19.5</v>
          </cell>
          <cell r="G3832">
            <v>0</v>
          </cell>
          <cell r="H3832">
            <v>0</v>
          </cell>
          <cell r="I3832">
            <v>214.5</v>
          </cell>
          <cell r="J3832">
            <v>16140</v>
          </cell>
          <cell r="K3832">
            <v>0.6</v>
          </cell>
          <cell r="N3832" t="str">
            <v>Steekwagen</v>
          </cell>
          <cell r="P3832" t="str">
            <v>Diable</v>
          </cell>
          <cell r="R3832" t="str">
            <v>Hand truck</v>
          </cell>
          <cell r="T3832">
            <v>66</v>
          </cell>
        </row>
        <row r="3833">
          <cell r="A3833">
            <v>9074</v>
          </cell>
          <cell r="B3833" t="str">
            <v>Mietartikel</v>
          </cell>
          <cell r="C3833" t="str">
            <v>Logistik</v>
          </cell>
          <cell r="D3833" t="str">
            <v>Hubwagen max 2.000 kg</v>
          </cell>
          <cell r="F3833">
            <v>54</v>
          </cell>
          <cell r="G3833">
            <v>0</v>
          </cell>
          <cell r="H3833">
            <v>0</v>
          </cell>
          <cell r="I3833">
            <v>725</v>
          </cell>
          <cell r="J3833">
            <v>62000</v>
          </cell>
          <cell r="K3833">
            <v>1.5633999999999999</v>
          </cell>
          <cell r="N3833" t="str">
            <v>Palletwagen max 2000 kg</v>
          </cell>
          <cell r="P3833" t="str">
            <v>Chariot élévateur max 2000 kg</v>
          </cell>
          <cell r="R3833" t="str">
            <v>Pallet truck max. 2.000 kg</v>
          </cell>
          <cell r="T3833">
            <v>175</v>
          </cell>
        </row>
        <row r="3834">
          <cell r="A3834">
            <v>9078</v>
          </cell>
          <cell r="B3834" t="str">
            <v>Mietartikel</v>
          </cell>
          <cell r="C3834" t="str">
            <v>Verschiedenes</v>
          </cell>
          <cell r="D3834" t="str">
            <v>Wasser-Feuerlöscher 9 ltr</v>
          </cell>
          <cell r="F3834">
            <v>25</v>
          </cell>
          <cell r="G3834">
            <v>0</v>
          </cell>
          <cell r="H3834">
            <v>0</v>
          </cell>
          <cell r="I3834">
            <v>148.5</v>
          </cell>
          <cell r="J3834">
            <v>18025</v>
          </cell>
          <cell r="K3834">
            <v>0.15</v>
          </cell>
          <cell r="N3834" t="str">
            <v>Waterbrandblusser 9 ltr</v>
          </cell>
          <cell r="P3834" t="str">
            <v>Extincteur de feu (eau) 9 ltr</v>
          </cell>
          <cell r="R3834" t="str">
            <v>Water fire extinguisher 9 ltr</v>
          </cell>
          <cell r="T3834">
            <v>49.5</v>
          </cell>
        </row>
        <row r="3835">
          <cell r="A3835">
            <v>9083</v>
          </cell>
          <cell r="B3835" t="str">
            <v>Mietartikel</v>
          </cell>
          <cell r="C3835" t="str">
            <v>Beleuchtung</v>
          </cell>
          <cell r="D3835" t="str">
            <v>Kabel-Ring 230V L25 m mit 5 Steckdosen</v>
          </cell>
          <cell r="F3835">
            <v>20</v>
          </cell>
          <cell r="G3835">
            <v>0</v>
          </cell>
          <cell r="H3835">
            <v>20</v>
          </cell>
          <cell r="I3835">
            <v>214.5</v>
          </cell>
          <cell r="J3835">
            <v>4135</v>
          </cell>
          <cell r="K3835">
            <v>2.5000000000000001E-2</v>
          </cell>
          <cell r="N3835" t="str">
            <v>Verlengsnoer 230V L25 m met 5 kontaktdozen</v>
          </cell>
          <cell r="P3835" t="str">
            <v>Anneau câble 230V L25 m avec 5 prises</v>
          </cell>
          <cell r="R3835" t="str">
            <v>Cable ring 230V L25 m with 5 (adapter) sockets</v>
          </cell>
          <cell r="T3835">
            <v>55</v>
          </cell>
        </row>
        <row r="3836">
          <cell r="A3836">
            <v>9089</v>
          </cell>
          <cell r="B3836" t="str">
            <v>Mietartikel</v>
          </cell>
          <cell r="C3836" t="str">
            <v>Verschiedenes</v>
          </cell>
          <cell r="D3836" t="str">
            <v>Löschdecke 160*180 cm</v>
          </cell>
          <cell r="F3836">
            <v>10</v>
          </cell>
          <cell r="G3836">
            <v>0</v>
          </cell>
          <cell r="H3836">
            <v>0</v>
          </cell>
          <cell r="I3836">
            <v>52.8</v>
          </cell>
          <cell r="J3836">
            <v>1400</v>
          </cell>
          <cell r="K3836">
            <v>4.1599999999999998E-2</v>
          </cell>
          <cell r="N3836" t="str">
            <v>Blusdeken B160*D180 cm</v>
          </cell>
          <cell r="P3836" t="str">
            <v>Couverture anti-feu 160*180 cm</v>
          </cell>
          <cell r="R3836" t="str">
            <v>Extinguish blanket W160*D180 cm</v>
          </cell>
          <cell r="T3836">
            <v>16.5</v>
          </cell>
        </row>
        <row r="3837">
          <cell r="A3837">
            <v>9090</v>
          </cell>
          <cell r="B3837" t="str">
            <v>Mietartikel</v>
          </cell>
          <cell r="C3837" t="str">
            <v>Verschiedenes</v>
          </cell>
          <cell r="D3837" t="str">
            <v>Pulverfeuerlöscher 6 kg</v>
          </cell>
          <cell r="F3837">
            <v>30.5</v>
          </cell>
          <cell r="G3837">
            <v>0</v>
          </cell>
          <cell r="H3837">
            <v>0</v>
          </cell>
          <cell r="I3837">
            <v>97.9</v>
          </cell>
          <cell r="J3837">
            <v>13000</v>
          </cell>
          <cell r="K3837">
            <v>0.15</v>
          </cell>
          <cell r="N3837" t="str">
            <v>Poederblusser 6 kg</v>
          </cell>
          <cell r="P3837" t="str">
            <v>Extincteur à poudre 6 kg</v>
          </cell>
          <cell r="R3837" t="str">
            <v>Powder fire extinguisher 6 kg</v>
          </cell>
          <cell r="T3837">
            <v>55</v>
          </cell>
        </row>
        <row r="3838">
          <cell r="A3838">
            <v>9091</v>
          </cell>
          <cell r="B3838" t="str">
            <v>Mietartikel</v>
          </cell>
          <cell r="C3838" t="str">
            <v>Verschiedenes</v>
          </cell>
          <cell r="D3838" t="str">
            <v>Fettbrand Feuerlöscher 6 kg</v>
          </cell>
          <cell r="F3838">
            <v>30.5</v>
          </cell>
          <cell r="G3838">
            <v>0</v>
          </cell>
          <cell r="H3838">
            <v>0</v>
          </cell>
          <cell r="I3838">
            <v>152.9</v>
          </cell>
          <cell r="J3838">
            <v>11000</v>
          </cell>
          <cell r="K3838">
            <v>0.15</v>
          </cell>
          <cell r="N3838" t="str">
            <v>Vetbrand brandblusser 6 kg</v>
          </cell>
          <cell r="P3838" t="str">
            <v>Extincteur à feu (matière graisse) 6 kg</v>
          </cell>
          <cell r="R3838" t="str">
            <v>Fat fire extinguisher 6 kg</v>
          </cell>
          <cell r="T3838">
            <v>55</v>
          </cell>
        </row>
        <row r="3839">
          <cell r="A3839">
            <v>9125</v>
          </cell>
          <cell r="B3839" t="str">
            <v>Mietartikel</v>
          </cell>
          <cell r="C3839" t="str">
            <v>Logistik</v>
          </cell>
          <cell r="D3839" t="str">
            <v>Treppenkarre</v>
          </cell>
          <cell r="F3839">
            <v>38.5</v>
          </cell>
          <cell r="G3839">
            <v>0</v>
          </cell>
          <cell r="H3839">
            <v>0</v>
          </cell>
          <cell r="I3839">
            <v>434.5</v>
          </cell>
          <cell r="J3839">
            <v>20000</v>
          </cell>
          <cell r="K3839">
            <v>0.4</v>
          </cell>
          <cell r="N3839" t="str">
            <v>Trappen-steekwagen</v>
          </cell>
          <cell r="T3839">
            <v>93.5</v>
          </cell>
        </row>
        <row r="3840">
          <cell r="A3840">
            <v>9167</v>
          </cell>
          <cell r="B3840" t="str">
            <v>Mietartikel</v>
          </cell>
          <cell r="C3840" t="str">
            <v>Lounge Möbel</v>
          </cell>
          <cell r="D3840" t="str">
            <v>Plexiglasplatte 100*50*0.4 cm für Tisch Bermuda</v>
          </cell>
          <cell r="F3840">
            <v>0</v>
          </cell>
          <cell r="G3840">
            <v>0</v>
          </cell>
          <cell r="H3840">
            <v>0</v>
          </cell>
          <cell r="I3840">
            <v>29.2</v>
          </cell>
          <cell r="J3840">
            <v>3000</v>
          </cell>
          <cell r="K3840">
            <v>0.05</v>
          </cell>
          <cell r="N3840" t="str">
            <v>Plexiglasplaat 100*50*0.4 cm voor tafel Bermuda</v>
          </cell>
          <cell r="P3840" t="str">
            <v>x</v>
          </cell>
          <cell r="R3840" t="str">
            <v>x</v>
          </cell>
          <cell r="T3840">
            <v>0</v>
          </cell>
        </row>
        <row r="3841">
          <cell r="A3841">
            <v>9178</v>
          </cell>
          <cell r="B3841" t="str">
            <v>Mietartikel</v>
          </cell>
          <cell r="C3841" t="str">
            <v>Logistik</v>
          </cell>
          <cell r="D3841" t="str">
            <v>Elektro Mini-Mover "EMM" - Tragfähigkeit 1200 kg</v>
          </cell>
          <cell r="F3841">
            <v>295</v>
          </cell>
          <cell r="G3841">
            <v>0</v>
          </cell>
          <cell r="H3841">
            <v>0</v>
          </cell>
          <cell r="I3841">
            <v>4345</v>
          </cell>
          <cell r="J3841">
            <v>250000</v>
          </cell>
          <cell r="K3841">
            <v>1.5</v>
          </cell>
          <cell r="N3841" t="str">
            <v>Elektro-Mini-Mover "EMM" - Draagvermogen 1200 kg</v>
          </cell>
          <cell r="P3841" t="str">
            <v>x</v>
          </cell>
          <cell r="R3841" t="str">
            <v>Elektro-Mini-Mover "EMM" - Load capacity 1200 kg</v>
          </cell>
          <cell r="T3841">
            <v>0</v>
          </cell>
        </row>
        <row r="3842">
          <cell r="A3842">
            <v>9179</v>
          </cell>
          <cell r="B3842" t="str">
            <v>Mietartikel</v>
          </cell>
          <cell r="C3842" t="str">
            <v>Logistik</v>
          </cell>
          <cell r="D3842" t="str">
            <v>Elektro Mini-Mover Hochhub "EMMH" - Tragfähigkeit 1200 kg</v>
          </cell>
          <cell r="F3842">
            <v>325</v>
          </cell>
          <cell r="G3842">
            <v>0</v>
          </cell>
          <cell r="H3842">
            <v>0</v>
          </cell>
          <cell r="I3842">
            <v>0</v>
          </cell>
          <cell r="J3842">
            <v>275</v>
          </cell>
          <cell r="K3842">
            <v>1.5</v>
          </cell>
          <cell r="N3842" t="str">
            <v>x</v>
          </cell>
          <cell r="P3842" t="str">
            <v>x</v>
          </cell>
          <cell r="R3842" t="str">
            <v>x</v>
          </cell>
          <cell r="T3842">
            <v>0</v>
          </cell>
        </row>
        <row r="3843">
          <cell r="A3843">
            <v>9192</v>
          </cell>
          <cell r="B3843" t="str">
            <v>Mietartikel</v>
          </cell>
          <cell r="C3843" t="str">
            <v>(Künstler-) Garderoben</v>
          </cell>
          <cell r="D3843" t="str">
            <v>Aufbewahrkasten schwarz für 250 kunststoff Garderobenmarken</v>
          </cell>
          <cell r="F3843">
            <v>0</v>
          </cell>
          <cell r="G3843">
            <v>0</v>
          </cell>
          <cell r="H3843">
            <v>0</v>
          </cell>
          <cell r="I3843">
            <v>65</v>
          </cell>
          <cell r="J3843">
            <v>250</v>
          </cell>
          <cell r="K3843">
            <v>0.02</v>
          </cell>
          <cell r="N3843" t="str">
            <v>Opbergbakje voor 250 kunststof garderobenummers</v>
          </cell>
          <cell r="P3843" t="str">
            <v>x</v>
          </cell>
          <cell r="R3843" t="str">
            <v>Storage box for 250 cloakroom numbers</v>
          </cell>
          <cell r="T3843">
            <v>0</v>
          </cell>
        </row>
        <row r="3844">
          <cell r="A3844">
            <v>9193</v>
          </cell>
          <cell r="B3844" t="str">
            <v>Mietartikel</v>
          </cell>
          <cell r="C3844" t="str">
            <v>(Künstler-) Garderoben</v>
          </cell>
          <cell r="D3844" t="str">
            <v>Deckel schwarz für Aufbewahrkasten Garderobenmarken "9192"</v>
          </cell>
          <cell r="F3844">
            <v>0</v>
          </cell>
          <cell r="G3844">
            <v>0</v>
          </cell>
          <cell r="H3844">
            <v>0</v>
          </cell>
          <cell r="I3844">
            <v>27.5</v>
          </cell>
          <cell r="J3844">
            <v>150</v>
          </cell>
          <cell r="K3844">
            <v>0.02</v>
          </cell>
          <cell r="N3844" t="str">
            <v>Deksel voor opbergbak garderobenummers</v>
          </cell>
          <cell r="P3844" t="str">
            <v>x</v>
          </cell>
          <cell r="R3844" t="str">
            <v>Lid black for storage box cloakroom numbers "9192"</v>
          </cell>
          <cell r="T3844">
            <v>0</v>
          </cell>
        </row>
        <row r="3845">
          <cell r="A3845">
            <v>9225</v>
          </cell>
          <cell r="B3845" t="str">
            <v>Verkaufsartikel</v>
          </cell>
          <cell r="C3845" t="str">
            <v>Verkauf</v>
          </cell>
          <cell r="D3845" t="str">
            <v>Wellpappe pro Rolle B100*L7000 cm (Verkauf)</v>
          </cell>
          <cell r="F3845">
            <v>44.5</v>
          </cell>
          <cell r="G3845">
            <v>0</v>
          </cell>
          <cell r="H3845">
            <v>0</v>
          </cell>
          <cell r="I3845">
            <v>44.5</v>
          </cell>
          <cell r="J3845">
            <v>9500</v>
          </cell>
          <cell r="K3845">
            <v>0.2</v>
          </cell>
          <cell r="N3845" t="str">
            <v>Golfkarton per rol B1*L70 m (verkoop)</v>
          </cell>
          <cell r="P3845" t="str">
            <v>Feutrine par rouleau LA1*L70 m (vente)</v>
          </cell>
          <cell r="R3845" t="str">
            <v>Corrugated board L700*D1 m (sales)</v>
          </cell>
          <cell r="T3845">
            <v>44.5</v>
          </cell>
        </row>
        <row r="3846">
          <cell r="A3846">
            <v>9227</v>
          </cell>
          <cell r="B3846" t="str">
            <v>Verkaufsartikel</v>
          </cell>
          <cell r="C3846" t="str">
            <v>Verkauf</v>
          </cell>
          <cell r="D3846" t="str">
            <v>Müllbeutel pro Rolle 25 Stück (Verkauf)</v>
          </cell>
          <cell r="F3846">
            <v>9.5</v>
          </cell>
          <cell r="G3846">
            <v>0</v>
          </cell>
          <cell r="H3846">
            <v>0</v>
          </cell>
          <cell r="I3846">
            <v>9</v>
          </cell>
          <cell r="J3846">
            <v>2000</v>
          </cell>
          <cell r="K3846">
            <v>5.0000000000000001E-3</v>
          </cell>
          <cell r="N3846" t="str">
            <v>Vuilniszakken per rol 25 stuks (verkoop)</v>
          </cell>
          <cell r="P3846" t="str">
            <v>Sac poubelle 25 pièces (vente)</v>
          </cell>
          <cell r="R3846" t="str">
            <v>Bin liner 25 pieces (sales)</v>
          </cell>
          <cell r="T3846">
            <v>9.5</v>
          </cell>
        </row>
        <row r="3847">
          <cell r="A3847">
            <v>9229</v>
          </cell>
          <cell r="B3847" t="str">
            <v>Verkaufsartikel</v>
          </cell>
          <cell r="C3847" t="str">
            <v>Verkauf</v>
          </cell>
          <cell r="D3847" t="str">
            <v>Holzfüllung ca. 10 kg für Feuerkorb (Verkauf)</v>
          </cell>
          <cell r="F3847">
            <v>10.5</v>
          </cell>
          <cell r="G3847">
            <v>0</v>
          </cell>
          <cell r="H3847">
            <v>0</v>
          </cell>
          <cell r="I3847">
            <v>10</v>
          </cell>
          <cell r="J3847">
            <v>12500</v>
          </cell>
          <cell r="K3847">
            <v>0.1</v>
          </cell>
          <cell r="N3847" t="str">
            <v>Brandhout 10 kg voor vuurkorf (verkoop)</v>
          </cell>
          <cell r="P3847" t="str">
            <v>Rembourrage en bois 10 kg pour corbeille de feu (vente)</v>
          </cell>
          <cell r="R3847" t="str">
            <v>Charge of wood for fire basket (sales) 10 kg</v>
          </cell>
          <cell r="T3847">
            <v>10.5</v>
          </cell>
        </row>
        <row r="3848">
          <cell r="A3848">
            <v>9275</v>
          </cell>
          <cell r="B3848" t="str">
            <v>Mietartikel</v>
          </cell>
          <cell r="C3848" t="str">
            <v>Verschiedenes</v>
          </cell>
          <cell r="D3848" t="str">
            <v>Saalbesen</v>
          </cell>
          <cell r="F3848">
            <v>10</v>
          </cell>
          <cell r="G3848">
            <v>0</v>
          </cell>
          <cell r="H3848">
            <v>0</v>
          </cell>
          <cell r="I3848">
            <v>30.3</v>
          </cell>
          <cell r="J3848">
            <v>2500</v>
          </cell>
          <cell r="K3848">
            <v>0.01</v>
          </cell>
          <cell r="N3848" t="str">
            <v>Bezem</v>
          </cell>
          <cell r="P3848" t="str">
            <v>Balai</v>
          </cell>
          <cell r="R3848" t="str">
            <v>Broom</v>
          </cell>
          <cell r="T3848">
            <v>16.5</v>
          </cell>
        </row>
        <row r="3849">
          <cell r="A3849">
            <v>9276</v>
          </cell>
          <cell r="B3849" t="str">
            <v>Mietartikel</v>
          </cell>
          <cell r="C3849" t="str">
            <v>Verschiedenes</v>
          </cell>
          <cell r="D3849" t="str">
            <v>Handfeger</v>
          </cell>
          <cell r="F3849">
            <v>2.5</v>
          </cell>
          <cell r="G3849">
            <v>0</v>
          </cell>
          <cell r="H3849">
            <v>0</v>
          </cell>
          <cell r="I3849">
            <v>5.5</v>
          </cell>
          <cell r="J3849">
            <v>1000</v>
          </cell>
          <cell r="K3849">
            <v>5.0000000000000001E-3</v>
          </cell>
          <cell r="N3849" t="str">
            <v>Handstoffer</v>
          </cell>
          <cell r="P3849" t="str">
            <v>Balayette</v>
          </cell>
          <cell r="R3849" t="str">
            <v>Hand brush</v>
          </cell>
          <cell r="T3849">
            <v>5.5</v>
          </cell>
        </row>
        <row r="3850">
          <cell r="A3850">
            <v>9277</v>
          </cell>
          <cell r="B3850" t="str">
            <v>Mietartikel</v>
          </cell>
          <cell r="C3850" t="str">
            <v>Verschiedenes</v>
          </cell>
          <cell r="D3850" t="str">
            <v>Kehrschaufel</v>
          </cell>
          <cell r="F3850">
            <v>2.5</v>
          </cell>
          <cell r="G3850">
            <v>0</v>
          </cell>
          <cell r="H3850">
            <v>0</v>
          </cell>
          <cell r="I3850">
            <v>7.2</v>
          </cell>
          <cell r="J3850">
            <v>1500</v>
          </cell>
          <cell r="K3850">
            <v>5.0000000000000001E-3</v>
          </cell>
          <cell r="N3850" t="str">
            <v>Veegblik</v>
          </cell>
          <cell r="P3850" t="str">
            <v>Pelle à ordures</v>
          </cell>
          <cell r="R3850" t="str">
            <v>Dustpan</v>
          </cell>
          <cell r="T3850">
            <v>5.5</v>
          </cell>
        </row>
        <row r="3851">
          <cell r="A3851">
            <v>9344</v>
          </cell>
          <cell r="B3851" t="str">
            <v>Mietartikel</v>
          </cell>
          <cell r="C3851" t="str">
            <v>Verschiedenes</v>
          </cell>
          <cell r="D3851" t="str">
            <v>Modulbehälter schwarz 1/2 für Kunststoff Behälter 40x30 cm</v>
          </cell>
          <cell r="F3851">
            <v>2</v>
          </cell>
          <cell r="G3851">
            <v>0</v>
          </cell>
          <cell r="H3851">
            <v>0</v>
          </cell>
          <cell r="I3851">
            <v>18</v>
          </cell>
          <cell r="N3851" t="str">
            <v>Modulbehälter schwarz 1/2 für Kunststoff Behälter 40x30 cm</v>
          </cell>
          <cell r="P3851" t="str">
            <v>Modulbehälter schwarz 1/2 für Kunststoff Behälter 40x30 cm</v>
          </cell>
          <cell r="R3851" t="str">
            <v>Modulbehälter schwarz 1/2 für Kunststoff Behälter 40x30 cm</v>
          </cell>
          <cell r="T3851">
            <v>0</v>
          </cell>
        </row>
        <row r="3852">
          <cell r="A3852">
            <v>9345</v>
          </cell>
          <cell r="B3852" t="str">
            <v>Mietartikel</v>
          </cell>
          <cell r="C3852" t="str">
            <v>Verschiedenes</v>
          </cell>
          <cell r="D3852" t="str">
            <v>Modulbehälter grau 1/3 für Kunststoff Behälter 40x30 cm</v>
          </cell>
          <cell r="F3852">
            <v>2</v>
          </cell>
          <cell r="G3852">
            <v>0</v>
          </cell>
          <cell r="H3852">
            <v>0</v>
          </cell>
          <cell r="I3852">
            <v>18</v>
          </cell>
          <cell r="N3852" t="str">
            <v>Modulbehälter grau 1/3 für Kunststoff Behälter 40x30 cm</v>
          </cell>
          <cell r="P3852" t="str">
            <v>Modulbehälter grau 1/3 für Kunststoff Behälter 40x30 cm</v>
          </cell>
          <cell r="R3852" t="str">
            <v>Modulbehälter grau 1/3 für Kunststoff Behälter 40x30 cm</v>
          </cell>
          <cell r="T3852">
            <v>0</v>
          </cell>
        </row>
        <row r="3853">
          <cell r="A3853">
            <v>9400</v>
          </cell>
          <cell r="D3853" t="str">
            <v>Leichtpaloxe</v>
          </cell>
          <cell r="E3853" t="str">
            <v>100*120*100 cm</v>
          </cell>
          <cell r="F3853">
            <v>52.5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</row>
        <row r="3854">
          <cell r="A3854">
            <v>9417</v>
          </cell>
          <cell r="B3854" t="str">
            <v>Mietartikel</v>
          </cell>
          <cell r="C3854" t="str">
            <v>Verschiedenes</v>
          </cell>
          <cell r="D3854" t="str">
            <v>Stapelbehälter grau partyrent.com 40*30*17 cm</v>
          </cell>
          <cell r="F3854">
            <v>2</v>
          </cell>
          <cell r="G3854">
            <v>0</v>
          </cell>
          <cell r="H3854">
            <v>0</v>
          </cell>
          <cell r="I3854">
            <v>30</v>
          </cell>
          <cell r="N3854" t="str">
            <v>Kunststof krat Party Rent 40*30*17 cm</v>
          </cell>
          <cell r="P3854" t="str">
            <v>Bac gris Party Rent 40*30*17 cm</v>
          </cell>
          <cell r="R3854" t="str">
            <v>Plastic box Party Rent 40*30*17 cm</v>
          </cell>
          <cell r="T3854">
            <v>0</v>
          </cell>
        </row>
        <row r="3855">
          <cell r="A3855">
            <v>9418</v>
          </cell>
          <cell r="B3855" t="str">
            <v>Mietartikel</v>
          </cell>
          <cell r="C3855" t="str">
            <v>Logistik</v>
          </cell>
          <cell r="D3855" t="str">
            <v>Elektro Hubwagen mit Platform "EHP" - Tragfähigkeit 2000 kg</v>
          </cell>
          <cell r="F3855">
            <v>475</v>
          </cell>
          <cell r="G3855">
            <v>0</v>
          </cell>
          <cell r="H3855">
            <v>0</v>
          </cell>
          <cell r="I3855">
            <v>0</v>
          </cell>
          <cell r="J3855">
            <v>500</v>
          </cell>
          <cell r="K3855">
            <v>2</v>
          </cell>
          <cell r="N3855" t="str">
            <v>x</v>
          </cell>
          <cell r="P3855" t="str">
            <v>x</v>
          </cell>
          <cell r="R3855" t="str">
            <v>x</v>
          </cell>
          <cell r="T3855">
            <v>0</v>
          </cell>
        </row>
        <row r="3856">
          <cell r="A3856">
            <v>9419</v>
          </cell>
          <cell r="B3856" t="str">
            <v>Mietartikel</v>
          </cell>
          <cell r="C3856" t="str">
            <v>Logistik</v>
          </cell>
          <cell r="D3856" t="str">
            <v>Elektro Hubwagen Hochhub mit Platform "EHHP" -</v>
          </cell>
          <cell r="E3856" t="str">
            <v>Tragfähigkeit 1000 kg</v>
          </cell>
          <cell r="F3856">
            <v>550</v>
          </cell>
          <cell r="G3856">
            <v>0</v>
          </cell>
          <cell r="H3856">
            <v>0</v>
          </cell>
          <cell r="I3856">
            <v>0</v>
          </cell>
          <cell r="J3856">
            <v>500</v>
          </cell>
          <cell r="K3856">
            <v>2</v>
          </cell>
          <cell r="N3856" t="str">
            <v>x</v>
          </cell>
          <cell r="P3856" t="str">
            <v>x</v>
          </cell>
          <cell r="R3856" t="str">
            <v>x</v>
          </cell>
          <cell r="T3856">
            <v>0</v>
          </cell>
        </row>
        <row r="3857">
          <cell r="A3857">
            <v>9421</v>
          </cell>
          <cell r="B3857" t="str">
            <v>Mietartikel</v>
          </cell>
          <cell r="C3857" t="str">
            <v>Logistik</v>
          </cell>
          <cell r="D3857" t="str">
            <v>Elektro Schubmaststapler - Tragfähigkeit 1500 kg</v>
          </cell>
          <cell r="F3857">
            <v>940</v>
          </cell>
          <cell r="G3857">
            <v>0</v>
          </cell>
          <cell r="H3857">
            <v>0</v>
          </cell>
          <cell r="I3857">
            <v>0</v>
          </cell>
          <cell r="J3857">
            <v>2500</v>
          </cell>
          <cell r="K3857">
            <v>6</v>
          </cell>
          <cell r="N3857" t="str">
            <v>x</v>
          </cell>
          <cell r="P3857" t="str">
            <v>x</v>
          </cell>
          <cell r="R3857" t="str">
            <v>x</v>
          </cell>
          <cell r="T3857">
            <v>0</v>
          </cell>
        </row>
        <row r="3858">
          <cell r="A3858">
            <v>9422</v>
          </cell>
          <cell r="B3858" t="str">
            <v>Mietartikel</v>
          </cell>
          <cell r="C3858" t="str">
            <v>Verschiedenes</v>
          </cell>
          <cell r="D3858" t="str">
            <v>Stapelbehälter grau partyrent.com 40*30*22 cm</v>
          </cell>
          <cell r="F3858">
            <v>2</v>
          </cell>
          <cell r="G3858">
            <v>0</v>
          </cell>
          <cell r="H3858">
            <v>0</v>
          </cell>
          <cell r="I3858">
            <v>31</v>
          </cell>
          <cell r="N3858" t="str">
            <v>Kunststof krat Party Rent 40*30*22 cm</v>
          </cell>
          <cell r="P3858" t="str">
            <v>Bac gris Party Rent 40*30*22 cm</v>
          </cell>
          <cell r="R3858" t="str">
            <v>Plastic box Party Rent 40*30*22 cm</v>
          </cell>
          <cell r="T3858">
            <v>0</v>
          </cell>
        </row>
        <row r="3859">
          <cell r="A3859">
            <v>9427</v>
          </cell>
          <cell r="B3859" t="str">
            <v>Mietartikel</v>
          </cell>
          <cell r="C3859" t="str">
            <v>Verschiedenes</v>
          </cell>
          <cell r="D3859" t="str">
            <v>Stapelbehälter grau partyrent.com 40*30*27 cm</v>
          </cell>
          <cell r="F3859">
            <v>2</v>
          </cell>
          <cell r="G3859">
            <v>0</v>
          </cell>
          <cell r="H3859">
            <v>0</v>
          </cell>
          <cell r="I3859">
            <v>34</v>
          </cell>
          <cell r="N3859" t="str">
            <v>Kunststof krat Party Rent 40*30*27 cm</v>
          </cell>
          <cell r="P3859" t="str">
            <v>Bac gris Party Rent 40*30*27 cm</v>
          </cell>
          <cell r="R3859" t="str">
            <v>Plastic box Party Rent 40*30*27 cm</v>
          </cell>
          <cell r="T3859">
            <v>0</v>
          </cell>
        </row>
        <row r="3860">
          <cell r="A3860">
            <v>9432</v>
          </cell>
          <cell r="B3860" t="str">
            <v>Mietartikel</v>
          </cell>
          <cell r="C3860" t="str">
            <v>Verschiedenes</v>
          </cell>
          <cell r="D3860" t="str">
            <v>Stapelbehälter grau partyrent.com 40*30*32 cm</v>
          </cell>
          <cell r="F3860">
            <v>2</v>
          </cell>
          <cell r="G3860">
            <v>0</v>
          </cell>
          <cell r="H3860">
            <v>0</v>
          </cell>
          <cell r="I3860">
            <v>35</v>
          </cell>
          <cell r="N3860" t="str">
            <v>Kunststof krat Party Rent 40*30*32 cm</v>
          </cell>
          <cell r="P3860" t="str">
            <v>Bac gris Party Rent 40*30*32 cm</v>
          </cell>
          <cell r="R3860" t="str">
            <v>Plastic box Party Rent 40*30*32 cm</v>
          </cell>
          <cell r="T3860">
            <v>0</v>
          </cell>
        </row>
        <row r="3861">
          <cell r="A3861">
            <v>9442</v>
          </cell>
          <cell r="B3861" t="str">
            <v>Mietartikel</v>
          </cell>
          <cell r="C3861" t="str">
            <v>Verschiedenes</v>
          </cell>
          <cell r="D3861" t="str">
            <v>Stapelbehälter grau partyrent.com 40*40*22 cm</v>
          </cell>
          <cell r="F3861">
            <v>3</v>
          </cell>
          <cell r="G3861">
            <v>0</v>
          </cell>
          <cell r="H3861">
            <v>0</v>
          </cell>
          <cell r="I3861">
            <v>43</v>
          </cell>
          <cell r="N3861" t="str">
            <v>Kunststof krat Party Rent 40*40*22 cm</v>
          </cell>
          <cell r="P3861" t="str">
            <v>Bac gris Party Rent 40*40*22 cm</v>
          </cell>
          <cell r="R3861" t="str">
            <v>Plastic box Party Rent 40*40*22 cm</v>
          </cell>
          <cell r="T3861">
            <v>0</v>
          </cell>
        </row>
        <row r="3862">
          <cell r="A3862">
            <v>9451</v>
          </cell>
          <cell r="C3862" t="str">
            <v>Verschiedenes</v>
          </cell>
          <cell r="D3862" t="str">
            <v>Confektionieren von z.B. Covers, Transporthussen u.s.w.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T3862">
            <v>0</v>
          </cell>
        </row>
        <row r="3863">
          <cell r="A3863">
            <v>9453</v>
          </cell>
          <cell r="C3863" t="str">
            <v>Verschiedenes</v>
          </cell>
          <cell r="D3863" t="str">
            <v>Bedrucken von z.B. Covers, Transporthussen u.s.w.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T3863">
            <v>0</v>
          </cell>
        </row>
        <row r="3864">
          <cell r="A3864">
            <v>9501</v>
          </cell>
          <cell r="B3864" t="str">
            <v>Transport</v>
          </cell>
          <cell r="C3864" t="str">
            <v>Verkauf</v>
          </cell>
          <cell r="D3864" t="str">
            <v>Cover Rednerpult (2251)</v>
          </cell>
          <cell r="F3864">
            <v>0</v>
          </cell>
          <cell r="G3864">
            <v>0</v>
          </cell>
          <cell r="H3864">
            <v>0</v>
          </cell>
          <cell r="I3864">
            <v>64.900000000000006</v>
          </cell>
          <cell r="M3864" t="str">
            <v>1</v>
          </cell>
          <cell r="N3864" t="str">
            <v>Cover katheder (2251)</v>
          </cell>
          <cell r="P3864" t="str">
            <v>Housse de protection pour pupitre orateur (code 2251)</v>
          </cell>
          <cell r="T3864">
            <v>0</v>
          </cell>
        </row>
        <row r="3865">
          <cell r="A3865">
            <v>9502</v>
          </cell>
          <cell r="B3865" t="str">
            <v>Transport</v>
          </cell>
          <cell r="C3865" t="str">
            <v>Verkauf</v>
          </cell>
          <cell r="D3865" t="str">
            <v>Cover mobile Thekenanlage (3160)</v>
          </cell>
          <cell r="F3865">
            <v>0</v>
          </cell>
          <cell r="G3865">
            <v>0</v>
          </cell>
          <cell r="H3865">
            <v>0</v>
          </cell>
          <cell r="I3865">
            <v>99</v>
          </cell>
          <cell r="M3865" t="str">
            <v>1</v>
          </cell>
          <cell r="N3865" t="str">
            <v>Cover mobiel klapbuffet (3160)</v>
          </cell>
          <cell r="P3865" t="str">
            <v>Housse de protection pour comptoir mobile (code 3160)</v>
          </cell>
          <cell r="T3865">
            <v>0</v>
          </cell>
        </row>
        <row r="3866">
          <cell r="A3866">
            <v>9503</v>
          </cell>
          <cell r="B3866" t="str">
            <v>Transport</v>
          </cell>
          <cell r="C3866" t="str">
            <v>Verkauf</v>
          </cell>
          <cell r="D3866" t="str">
            <v>Cover Thekendeckblatt (3178/3179)</v>
          </cell>
          <cell r="F3866">
            <v>0</v>
          </cell>
          <cell r="G3866">
            <v>0</v>
          </cell>
          <cell r="H3866">
            <v>0</v>
          </cell>
          <cell r="I3866">
            <v>95</v>
          </cell>
          <cell r="M3866" t="str">
            <v>1</v>
          </cell>
          <cell r="N3866" t="str">
            <v>Cover buffet-werkblad (3178/3179)</v>
          </cell>
          <cell r="P3866" t="str">
            <v>Housse de protection pour plaque de travail (code 3178/3179)</v>
          </cell>
          <cell r="T3866">
            <v>0</v>
          </cell>
        </row>
        <row r="3867">
          <cell r="A3867">
            <v>9504</v>
          </cell>
          <cell r="B3867" t="str">
            <v>Transport</v>
          </cell>
          <cell r="C3867" t="str">
            <v>Verkauf</v>
          </cell>
          <cell r="D3867" t="str">
            <v>Cover Theken-Zwischenelement (3186)</v>
          </cell>
          <cell r="F3867">
            <v>0</v>
          </cell>
          <cell r="G3867">
            <v>0</v>
          </cell>
          <cell r="H3867">
            <v>0</v>
          </cell>
          <cell r="I3867">
            <v>60.5</v>
          </cell>
          <cell r="M3867" t="str">
            <v>1</v>
          </cell>
          <cell r="N3867" t="str">
            <v>Cover buffet-tussenstuk (3186)</v>
          </cell>
          <cell r="P3867" t="str">
            <v>Housse de protection pour élément de raccord (code 3186)</v>
          </cell>
          <cell r="T3867">
            <v>0</v>
          </cell>
        </row>
        <row r="3868">
          <cell r="A3868">
            <v>9505</v>
          </cell>
          <cell r="B3868" t="str">
            <v>Transport</v>
          </cell>
          <cell r="C3868" t="str">
            <v>Verkauf</v>
          </cell>
          <cell r="D3868" t="str">
            <v>Cover Theken-Zwischenelement 45°-Ecke (3188)</v>
          </cell>
          <cell r="F3868">
            <v>0</v>
          </cell>
          <cell r="G3868">
            <v>0</v>
          </cell>
          <cell r="H3868">
            <v>0</v>
          </cell>
          <cell r="I3868">
            <v>66</v>
          </cell>
          <cell r="M3868" t="str">
            <v>1</v>
          </cell>
          <cell r="N3868" t="str">
            <v>Cover buffet-tussenstuk 45°-hoek (3188)</v>
          </cell>
          <cell r="P3868" t="str">
            <v>Housse de protection pour élément de raccord 45° (code 3188)</v>
          </cell>
          <cell r="T3868">
            <v>0</v>
          </cell>
        </row>
        <row r="3869">
          <cell r="A3869">
            <v>9506</v>
          </cell>
          <cell r="B3869" t="str">
            <v>Transport</v>
          </cell>
          <cell r="C3869" t="str">
            <v>Verkauf</v>
          </cell>
          <cell r="D3869" t="str">
            <v>Cover Theken-Rückschrank (3192)</v>
          </cell>
          <cell r="F3869">
            <v>0</v>
          </cell>
          <cell r="G3869">
            <v>0</v>
          </cell>
          <cell r="H3869">
            <v>0</v>
          </cell>
          <cell r="I3869">
            <v>99</v>
          </cell>
          <cell r="M3869" t="str">
            <v>1</v>
          </cell>
          <cell r="N3869" t="str">
            <v>Cover buffet-achterkast (3192)</v>
          </cell>
          <cell r="P3869" t="str">
            <v>Housse de protection pour armoire pliable (code 3192)</v>
          </cell>
          <cell r="T3869">
            <v>0</v>
          </cell>
        </row>
        <row r="3870">
          <cell r="A3870">
            <v>9507</v>
          </cell>
          <cell r="B3870" t="str">
            <v>Transport</v>
          </cell>
          <cell r="C3870" t="str">
            <v>Verkauf</v>
          </cell>
          <cell r="D3870" t="str">
            <v>Cover Thekenaufsatz (3182)</v>
          </cell>
          <cell r="F3870">
            <v>0</v>
          </cell>
          <cell r="G3870">
            <v>0</v>
          </cell>
          <cell r="H3870">
            <v>0</v>
          </cell>
          <cell r="I3870">
            <v>93.5</v>
          </cell>
          <cell r="M3870" t="str">
            <v>1</v>
          </cell>
          <cell r="N3870" t="str">
            <v>Cover buffet-opzetstuk (3182)</v>
          </cell>
          <cell r="P3870" t="str">
            <v>Housse de protection pour élément illuminé (code 3182)</v>
          </cell>
          <cell r="T3870">
            <v>0</v>
          </cell>
        </row>
        <row r="3871">
          <cell r="A3871">
            <v>9508</v>
          </cell>
          <cell r="B3871" t="str">
            <v>Transport</v>
          </cell>
          <cell r="C3871" t="str">
            <v>Verkauf</v>
          </cell>
          <cell r="D3871" t="str">
            <v>Cover Prospektständer (3141)</v>
          </cell>
          <cell r="F3871">
            <v>0</v>
          </cell>
          <cell r="G3871">
            <v>0</v>
          </cell>
          <cell r="H3871">
            <v>0</v>
          </cell>
          <cell r="I3871">
            <v>71.5</v>
          </cell>
          <cell r="M3871" t="str">
            <v>1</v>
          </cell>
          <cell r="N3871" t="str">
            <v>Cover folderstandaard (3141)</v>
          </cell>
          <cell r="P3871" t="str">
            <v>Housse de protection pour porte magazine (code 3141)</v>
          </cell>
          <cell r="T3871">
            <v>0</v>
          </cell>
        </row>
        <row r="3872">
          <cell r="A3872">
            <v>9509</v>
          </cell>
          <cell r="B3872" t="str">
            <v>Transport</v>
          </cell>
          <cell r="C3872" t="str">
            <v>Verkauf</v>
          </cell>
          <cell r="D3872" t="str">
            <v>Cover Aktenregal 5 Fächer (3405)</v>
          </cell>
          <cell r="F3872">
            <v>0</v>
          </cell>
          <cell r="G3872">
            <v>0</v>
          </cell>
          <cell r="H3872">
            <v>0</v>
          </cell>
          <cell r="I3872">
            <v>88</v>
          </cell>
          <cell r="M3872" t="str">
            <v>1</v>
          </cell>
          <cell r="N3872" t="str">
            <v>Cover ordnerkast 5 vakken</v>
          </cell>
          <cell r="P3872" t="str">
            <v>Housse de protection pour porte-document (code 3405)</v>
          </cell>
          <cell r="T3872">
            <v>0</v>
          </cell>
        </row>
        <row r="3873">
          <cell r="A3873">
            <v>9510</v>
          </cell>
          <cell r="B3873" t="str">
            <v>Transport</v>
          </cell>
          <cell r="C3873" t="str">
            <v>Verkauf</v>
          </cell>
          <cell r="D3873" t="str">
            <v>Cover Side-Board (3407)</v>
          </cell>
          <cell r="F3873">
            <v>0</v>
          </cell>
          <cell r="G3873">
            <v>0</v>
          </cell>
          <cell r="I3873">
            <v>64.900000000000006</v>
          </cell>
          <cell r="M3873" t="str">
            <v>1</v>
          </cell>
          <cell r="N3873" t="str">
            <v>Cover side-board (3407)</v>
          </cell>
          <cell r="P3873" t="str">
            <v>Housse de protection pour side-board (code 3407)</v>
          </cell>
          <cell r="T3873">
            <v>0</v>
          </cell>
        </row>
        <row r="3874">
          <cell r="A3874">
            <v>9511</v>
          </cell>
          <cell r="B3874" t="str">
            <v>Transport</v>
          </cell>
          <cell r="C3874" t="str">
            <v>Verkauf</v>
          </cell>
          <cell r="D3874" t="str">
            <v>Cover Lounge-Hocker (2087)</v>
          </cell>
          <cell r="F3874">
            <v>0</v>
          </cell>
          <cell r="G3874">
            <v>0</v>
          </cell>
          <cell r="H3874">
            <v>0</v>
          </cell>
          <cell r="I3874">
            <v>46.2</v>
          </cell>
          <cell r="M3874" t="str">
            <v>1</v>
          </cell>
          <cell r="N3874" t="str">
            <v>Cover lounge-hocker (2087)</v>
          </cell>
          <cell r="P3874" t="str">
            <v>Housse de protection pour loungemeuble (code 2087)</v>
          </cell>
          <cell r="T3874">
            <v>0</v>
          </cell>
        </row>
        <row r="3875">
          <cell r="A3875">
            <v>9512</v>
          </cell>
          <cell r="B3875" t="str">
            <v>Transport</v>
          </cell>
          <cell r="C3875" t="str">
            <v>Verkauf</v>
          </cell>
          <cell r="D3875" t="str">
            <v>Cover Lounge-Hocker seitl Beinen (2088)</v>
          </cell>
          <cell r="F3875">
            <v>0</v>
          </cell>
          <cell r="G3875">
            <v>0</v>
          </cell>
          <cell r="H3875">
            <v>0</v>
          </cell>
          <cell r="I3875">
            <v>49.5</v>
          </cell>
          <cell r="M3875" t="str">
            <v>1</v>
          </cell>
          <cell r="N3875" t="str">
            <v>Cover lounge-hocker met zijpoten (2088)</v>
          </cell>
          <cell r="P3875" t="str">
            <v>Housse de protection pour loungemeuble (code 2088)</v>
          </cell>
          <cell r="T3875">
            <v>0</v>
          </cell>
        </row>
        <row r="3876">
          <cell r="A3876">
            <v>9513</v>
          </cell>
          <cell r="B3876" t="str">
            <v>Transport</v>
          </cell>
          <cell r="C3876" t="str">
            <v>Verkauf</v>
          </cell>
          <cell r="D3876" t="str">
            <v>Cover Klappbett (3435)</v>
          </cell>
          <cell r="F3876">
            <v>0</v>
          </cell>
          <cell r="G3876">
            <v>0</v>
          </cell>
          <cell r="H3876">
            <v>0</v>
          </cell>
          <cell r="I3876">
            <v>64.900000000000006</v>
          </cell>
          <cell r="M3876" t="str">
            <v>1</v>
          </cell>
          <cell r="N3876" t="str">
            <v>Cover klapbed (3435)</v>
          </cell>
          <cell r="P3876" t="str">
            <v>Housse de protection pour lit pliable (code 3435)</v>
          </cell>
          <cell r="T3876">
            <v>0</v>
          </cell>
        </row>
        <row r="3877">
          <cell r="A3877">
            <v>9514</v>
          </cell>
          <cell r="B3877" t="str">
            <v>Transport</v>
          </cell>
          <cell r="C3877" t="str">
            <v>Verkauf</v>
          </cell>
          <cell r="D3877" t="str">
            <v>Cover Garderobenschrank mit 10 Schließfächern (3446)</v>
          </cell>
          <cell r="F3877">
            <v>0</v>
          </cell>
          <cell r="G3877">
            <v>0</v>
          </cell>
          <cell r="H3877">
            <v>0</v>
          </cell>
          <cell r="I3877">
            <v>97.9</v>
          </cell>
          <cell r="M3877" t="str">
            <v>1</v>
          </cell>
          <cell r="N3877" t="str">
            <v>Cover garderobekast met 10 afsluitbare kastjes (3446)</v>
          </cell>
          <cell r="P3877" t="str">
            <v>Housse de protection pour armoire avec 10 casiers (code 3446</v>
          </cell>
          <cell r="T3877">
            <v>0</v>
          </cell>
        </row>
        <row r="3878">
          <cell r="A3878">
            <v>9515</v>
          </cell>
          <cell r="B3878" t="str">
            <v>Transport</v>
          </cell>
          <cell r="C3878" t="str">
            <v>Verkauf</v>
          </cell>
          <cell r="D3878" t="str">
            <v>Cover Ankleidespiegel (2269)</v>
          </cell>
          <cell r="F3878">
            <v>0</v>
          </cell>
          <cell r="G3878">
            <v>0</v>
          </cell>
          <cell r="H3878">
            <v>0</v>
          </cell>
          <cell r="I3878">
            <v>57.2</v>
          </cell>
          <cell r="M3878" t="str">
            <v>1</v>
          </cell>
          <cell r="N3878" t="str">
            <v>Cover passpiegel (2269)</v>
          </cell>
          <cell r="P3878" t="str">
            <v>Housse de protection pour miroir sur roues (code 2269)</v>
          </cell>
          <cell r="T3878">
            <v>0</v>
          </cell>
        </row>
        <row r="3879">
          <cell r="A3879">
            <v>9516</v>
          </cell>
          <cell r="B3879" t="str">
            <v>Transport</v>
          </cell>
          <cell r="C3879" t="str">
            <v>Verkauf</v>
          </cell>
          <cell r="D3879" t="str">
            <v>Cover Schminkspiegel (2270)</v>
          </cell>
          <cell r="F3879">
            <v>0</v>
          </cell>
          <cell r="G3879">
            <v>0</v>
          </cell>
          <cell r="H3879">
            <v>0</v>
          </cell>
          <cell r="I3879">
            <v>46.2</v>
          </cell>
          <cell r="M3879" t="str">
            <v>1</v>
          </cell>
          <cell r="N3879" t="str">
            <v>Cover opmaakspiegel (2270)</v>
          </cell>
          <cell r="P3879" t="str">
            <v>Housse de protection pour miroir de maquillage (code 2270)</v>
          </cell>
          <cell r="T3879">
            <v>0</v>
          </cell>
        </row>
        <row r="3880">
          <cell r="A3880">
            <v>9517</v>
          </cell>
          <cell r="B3880" t="str">
            <v>Transport</v>
          </cell>
          <cell r="C3880" t="str">
            <v>Verkauf</v>
          </cell>
          <cell r="D3880" t="str">
            <v>Cover (Leucht-)Tisch 90*90 cm (2342/2352)</v>
          </cell>
          <cell r="F3880">
            <v>0</v>
          </cell>
          <cell r="G3880">
            <v>0</v>
          </cell>
          <cell r="H3880">
            <v>0</v>
          </cell>
          <cell r="I3880">
            <v>59.4</v>
          </cell>
          <cell r="M3880" t="str">
            <v>1</v>
          </cell>
          <cell r="N3880" t="str">
            <v>Cover tafelblad (m. verlichting) 90*90 cm (2342/2352)</v>
          </cell>
          <cell r="P3880" t="str">
            <v>Housse de protection pour table lumineuse ou en bois 90*90cm</v>
          </cell>
          <cell r="T3880">
            <v>0</v>
          </cell>
        </row>
        <row r="3881">
          <cell r="A3881">
            <v>9518</v>
          </cell>
          <cell r="B3881" t="str">
            <v>Transport</v>
          </cell>
          <cell r="C3881" t="str">
            <v>Verkauf</v>
          </cell>
          <cell r="D3881" t="str">
            <v>Cover (Leucht-)Tisch 90*180 cm (2344/2354)</v>
          </cell>
          <cell r="F3881">
            <v>0</v>
          </cell>
          <cell r="G3881">
            <v>0</v>
          </cell>
          <cell r="H3881">
            <v>0</v>
          </cell>
          <cell r="I3881">
            <v>68.2</v>
          </cell>
          <cell r="M3881" t="str">
            <v>1</v>
          </cell>
          <cell r="N3881" t="str">
            <v>Cover tafelblad (m.verlichting) 90*180 cm (2344/2354)</v>
          </cell>
          <cell r="P3881" t="str">
            <v>Housse de protection pour table lumineuse ou en bois 180*90c</v>
          </cell>
          <cell r="T3881">
            <v>0</v>
          </cell>
        </row>
        <row r="3882">
          <cell r="A3882">
            <v>9519</v>
          </cell>
          <cell r="B3882" t="str">
            <v>Transport</v>
          </cell>
          <cell r="C3882" t="str">
            <v>Verkauf</v>
          </cell>
          <cell r="D3882" t="str">
            <v>Cover Medikamentenschrank (3441)</v>
          </cell>
          <cell r="F3882">
            <v>0</v>
          </cell>
          <cell r="G3882">
            <v>0</v>
          </cell>
          <cell r="H3882">
            <v>0</v>
          </cell>
          <cell r="I3882">
            <v>93.5</v>
          </cell>
          <cell r="M3882" t="str">
            <v>1</v>
          </cell>
          <cell r="N3882" t="str">
            <v>Cover medicijnkast staal L180*D40*H180 cm</v>
          </cell>
          <cell r="P3882" t="str">
            <v>Housse de protection pour armoire à médicaments (code 3441)</v>
          </cell>
          <cell r="T3882">
            <v>0</v>
          </cell>
        </row>
        <row r="3883">
          <cell r="A3883">
            <v>9520</v>
          </cell>
          <cell r="B3883" t="str">
            <v>Transport</v>
          </cell>
          <cell r="C3883" t="str">
            <v>Verkauf</v>
          </cell>
          <cell r="D3883" t="str">
            <v>Cover Kühlschrank (1750)</v>
          </cell>
          <cell r="F3883">
            <v>0</v>
          </cell>
          <cell r="G3883">
            <v>0</v>
          </cell>
          <cell r="H3883">
            <v>0</v>
          </cell>
          <cell r="I3883">
            <v>82.5</v>
          </cell>
          <cell r="M3883" t="str">
            <v>1</v>
          </cell>
          <cell r="N3883" t="str">
            <v>Cover koelkast (1750)</v>
          </cell>
          <cell r="P3883" t="str">
            <v>Housse de protection pour réfrigérateur (code 1750)</v>
          </cell>
          <cell r="T3883">
            <v>0</v>
          </cell>
        </row>
        <row r="3884">
          <cell r="A3884">
            <v>9521</v>
          </cell>
          <cell r="B3884" t="str">
            <v>Transport</v>
          </cell>
          <cell r="C3884" t="str">
            <v>Verkauf</v>
          </cell>
          <cell r="D3884" t="str">
            <v>Cover Kühlschrank mit Glastür (3150)</v>
          </cell>
          <cell r="F3884">
            <v>0</v>
          </cell>
          <cell r="G3884">
            <v>0</v>
          </cell>
          <cell r="H3884">
            <v>0</v>
          </cell>
          <cell r="I3884">
            <v>110</v>
          </cell>
          <cell r="M3884" t="str">
            <v>1</v>
          </cell>
          <cell r="N3884" t="str">
            <v>Cover koelkast met glasdeur (3150)</v>
          </cell>
          <cell r="P3884" t="str">
            <v>Housse de protection pour réfrigérateur avec porte en verre</v>
          </cell>
          <cell r="T3884">
            <v>0</v>
          </cell>
        </row>
        <row r="3885">
          <cell r="A3885">
            <v>9522</v>
          </cell>
          <cell r="B3885" t="str">
            <v>Transport</v>
          </cell>
          <cell r="C3885" t="str">
            <v>Verkauf</v>
          </cell>
          <cell r="D3885" t="str">
            <v>Cover Kühlschrank 150 ltr (1755)</v>
          </cell>
          <cell r="F3885">
            <v>0</v>
          </cell>
          <cell r="G3885">
            <v>0</v>
          </cell>
          <cell r="H3885">
            <v>0</v>
          </cell>
          <cell r="I3885">
            <v>75.900000000000006</v>
          </cell>
          <cell r="M3885" t="str">
            <v>1</v>
          </cell>
          <cell r="N3885" t="str">
            <v>Cover koelkast 150 ltr (1755)</v>
          </cell>
          <cell r="P3885" t="str">
            <v>Housse de protection pour réfrigérateur 150ltr (code 1755)</v>
          </cell>
          <cell r="T3885">
            <v>0</v>
          </cell>
        </row>
        <row r="3886">
          <cell r="A3886">
            <v>9523</v>
          </cell>
          <cell r="B3886" t="str">
            <v>Transport</v>
          </cell>
          <cell r="C3886" t="str">
            <v>Verkauf</v>
          </cell>
          <cell r="D3886" t="str">
            <v>Cover Tiefkühltruhe (1756)</v>
          </cell>
          <cell r="F3886">
            <v>0</v>
          </cell>
          <cell r="G3886">
            <v>0</v>
          </cell>
          <cell r="H3886">
            <v>0</v>
          </cell>
          <cell r="I3886">
            <v>83.6</v>
          </cell>
          <cell r="M3886" t="str">
            <v>1</v>
          </cell>
          <cell r="N3886" t="str">
            <v>Cover vrieskist (1756)</v>
          </cell>
          <cell r="P3886" t="str">
            <v>Housse de protection pour congélateur (code 1756)</v>
          </cell>
          <cell r="T3886">
            <v>0</v>
          </cell>
        </row>
        <row r="3887">
          <cell r="A3887">
            <v>9524</v>
          </cell>
          <cell r="B3887" t="str">
            <v>Transport</v>
          </cell>
          <cell r="C3887" t="str">
            <v>Verkauf</v>
          </cell>
          <cell r="D3887" t="str">
            <v>Cover Kühltruhe (1757)</v>
          </cell>
          <cell r="F3887">
            <v>0</v>
          </cell>
          <cell r="G3887">
            <v>0</v>
          </cell>
          <cell r="H3887">
            <v>0</v>
          </cell>
          <cell r="I3887">
            <v>83.6</v>
          </cell>
          <cell r="M3887" t="str">
            <v>1</v>
          </cell>
          <cell r="N3887" t="str">
            <v>Cover koelkist (1757)</v>
          </cell>
          <cell r="P3887" t="str">
            <v>Housse de protection pour réfrigérateur (code 1757)</v>
          </cell>
          <cell r="T3887">
            <v>0</v>
          </cell>
        </row>
        <row r="3888">
          <cell r="A3888">
            <v>9525</v>
          </cell>
          <cell r="B3888" t="str">
            <v>Transport</v>
          </cell>
          <cell r="C3888" t="str">
            <v>Verkauf</v>
          </cell>
          <cell r="D3888" t="str">
            <v>Cover Tischfüße H33 cm (2381/2371)</v>
          </cell>
          <cell r="F3888">
            <v>0</v>
          </cell>
          <cell r="G3888">
            <v>0</v>
          </cell>
          <cell r="H3888">
            <v>0</v>
          </cell>
          <cell r="I3888">
            <v>81.400000000000006</v>
          </cell>
          <cell r="M3888" t="str">
            <v>1</v>
          </cell>
          <cell r="N3888" t="str">
            <v>Cover tafelpoten H33 cm (2381/2371)</v>
          </cell>
          <cell r="P3888" t="str">
            <v>Housse de protection pour pieds de table (code 2381/2371)</v>
          </cell>
          <cell r="T3888">
            <v>0</v>
          </cell>
        </row>
        <row r="3889">
          <cell r="A3889">
            <v>9526</v>
          </cell>
          <cell r="B3889" t="str">
            <v>Transport</v>
          </cell>
          <cell r="C3889" t="str">
            <v>Verkauf</v>
          </cell>
          <cell r="D3889" t="str">
            <v>Cover Tischfüße H66 cm (2382/2372)</v>
          </cell>
          <cell r="F3889">
            <v>0</v>
          </cell>
          <cell r="G3889">
            <v>0</v>
          </cell>
          <cell r="H3889">
            <v>0</v>
          </cell>
          <cell r="I3889">
            <v>86.9</v>
          </cell>
          <cell r="M3889" t="str">
            <v>1</v>
          </cell>
          <cell r="N3889" t="str">
            <v>Cover tafelpoten H66 cm (2382/2372)</v>
          </cell>
          <cell r="P3889" t="str">
            <v>Housse de protection pour pieds de table (code 2182/2172)</v>
          </cell>
          <cell r="T3889">
            <v>0</v>
          </cell>
        </row>
        <row r="3890">
          <cell r="A3890">
            <v>9527</v>
          </cell>
          <cell r="B3890" t="str">
            <v>Transport</v>
          </cell>
          <cell r="C3890" t="str">
            <v>Verkauf</v>
          </cell>
          <cell r="D3890" t="str">
            <v>Cover Tischfüße H100 cm (2383/2373)</v>
          </cell>
          <cell r="F3890">
            <v>0</v>
          </cell>
          <cell r="G3890">
            <v>0</v>
          </cell>
          <cell r="H3890">
            <v>0</v>
          </cell>
          <cell r="I3890">
            <v>86.9</v>
          </cell>
          <cell r="M3890" t="str">
            <v>1</v>
          </cell>
          <cell r="N3890" t="str">
            <v>Cover tafelpoten H100 cm (2383/2373)</v>
          </cell>
          <cell r="P3890" t="str">
            <v>Housse de protection pour pieds de table (code 2183/2173)</v>
          </cell>
          <cell r="T3890">
            <v>0</v>
          </cell>
        </row>
        <row r="3891">
          <cell r="A3891">
            <v>9528</v>
          </cell>
          <cell r="B3891" t="str">
            <v>Transport</v>
          </cell>
          <cell r="C3891" t="str">
            <v>Verkauf</v>
          </cell>
          <cell r="D3891" t="str">
            <v>Cover Heißluftgerät (1859)</v>
          </cell>
          <cell r="F3891">
            <v>0</v>
          </cell>
          <cell r="G3891">
            <v>0</v>
          </cell>
          <cell r="H3891">
            <v>0</v>
          </cell>
          <cell r="I3891">
            <v>86.9</v>
          </cell>
          <cell r="M3891" t="str">
            <v>1</v>
          </cell>
          <cell r="N3891" t="str">
            <v>Cover heteluchtoven (1859)</v>
          </cell>
          <cell r="P3891" t="str">
            <v>Housse de protection pour four à air pulsé (code 1859)</v>
          </cell>
          <cell r="T3891">
            <v>0</v>
          </cell>
        </row>
        <row r="3892">
          <cell r="A3892">
            <v>9529</v>
          </cell>
          <cell r="B3892" t="str">
            <v>Transport</v>
          </cell>
          <cell r="C3892" t="str">
            <v>Verkauf</v>
          </cell>
          <cell r="D3892" t="str">
            <v>Cover Kombi-Dämpfer (1786)</v>
          </cell>
          <cell r="F3892">
            <v>0</v>
          </cell>
          <cell r="G3892">
            <v>0</v>
          </cell>
          <cell r="H3892">
            <v>0</v>
          </cell>
          <cell r="I3892">
            <v>86.9</v>
          </cell>
          <cell r="M3892" t="str">
            <v>1</v>
          </cell>
          <cell r="N3892" t="str">
            <v>Cover kombi-steamer (1786)</v>
          </cell>
          <cell r="P3892" t="str">
            <v>Housse de protection pour combi-steamer (code 1786)</v>
          </cell>
          <cell r="T3892">
            <v>0</v>
          </cell>
        </row>
        <row r="3893">
          <cell r="A3893">
            <v>9530</v>
          </cell>
          <cell r="B3893" t="str">
            <v>Transport</v>
          </cell>
          <cell r="C3893" t="str">
            <v>Verkauf</v>
          </cell>
          <cell r="D3893" t="str">
            <v>Cover Frontcooking-Station (1890)</v>
          </cell>
          <cell r="F3893">
            <v>0</v>
          </cell>
          <cell r="G3893">
            <v>0</v>
          </cell>
          <cell r="H3893">
            <v>0</v>
          </cell>
          <cell r="I3893">
            <v>108.9</v>
          </cell>
          <cell r="M3893" t="str">
            <v>1</v>
          </cell>
          <cell r="N3893" t="str">
            <v>Cover frontcooking-station (1890)</v>
          </cell>
          <cell r="P3893" t="str">
            <v>Housse de protection pour station frontcooking (code 1890)</v>
          </cell>
          <cell r="T3893">
            <v>0</v>
          </cell>
        </row>
        <row r="3894">
          <cell r="A3894">
            <v>9531</v>
          </cell>
          <cell r="B3894" t="str">
            <v>Transport</v>
          </cell>
          <cell r="C3894" t="str">
            <v>Verkauf</v>
          </cell>
          <cell r="D3894" t="str">
            <v>Cover Paravant 2-Teilig  (2286)</v>
          </cell>
          <cell r="F3894">
            <v>0</v>
          </cell>
          <cell r="G3894">
            <v>0</v>
          </cell>
          <cell r="H3894">
            <v>0</v>
          </cell>
          <cell r="I3894">
            <v>86.9</v>
          </cell>
          <cell r="M3894" t="str">
            <v>1</v>
          </cell>
          <cell r="N3894" t="str">
            <v>Cover scheidingswand 2-delig (2286)</v>
          </cell>
          <cell r="P3894" t="str">
            <v>Housse de protection pour paravent (code 2286)</v>
          </cell>
          <cell r="T3894">
            <v>0</v>
          </cell>
        </row>
        <row r="3895">
          <cell r="A3895">
            <v>9532</v>
          </cell>
          <cell r="B3895" t="str">
            <v>Transport</v>
          </cell>
          <cell r="C3895" t="str">
            <v>Verkauf</v>
          </cell>
          <cell r="D3895" t="str">
            <v>Cover Buffet-Thekendeckblatt (3195/3196/3197)</v>
          </cell>
          <cell r="F3895">
            <v>0</v>
          </cell>
          <cell r="G3895">
            <v>0</v>
          </cell>
          <cell r="H3895">
            <v>0</v>
          </cell>
          <cell r="I3895">
            <v>103.4</v>
          </cell>
          <cell r="M3895" t="str">
            <v>1</v>
          </cell>
          <cell r="N3895" t="str">
            <v>Cover buffet-werkblad (3195/3196/3197)</v>
          </cell>
          <cell r="P3895" t="str">
            <v>Housse de protection pour plaque de buffet (code 3195/3196/3</v>
          </cell>
          <cell r="T3895">
            <v>0</v>
          </cell>
        </row>
        <row r="3896">
          <cell r="A3896">
            <v>9535</v>
          </cell>
          <cell r="B3896" t="str">
            <v>Transport</v>
          </cell>
          <cell r="C3896" t="str">
            <v>Verkauf</v>
          </cell>
          <cell r="D3896" t="str">
            <v>Cover Brückentischplatte St Tropez/Mte Carlo 70*70 cm (2321)</v>
          </cell>
          <cell r="F3896">
            <v>0</v>
          </cell>
          <cell r="G3896">
            <v>0</v>
          </cell>
          <cell r="H3896">
            <v>0</v>
          </cell>
          <cell r="I3896">
            <v>105</v>
          </cell>
          <cell r="M3896" t="str">
            <v>1</v>
          </cell>
          <cell r="N3896" t="str">
            <v>Cover brugtafelblad St Tropez 70*70 cm (2321)</v>
          </cell>
          <cell r="P3896" t="str">
            <v>Housse de protection pour plaque de table St Tropez 70*70cm</v>
          </cell>
          <cell r="T3896">
            <v>0</v>
          </cell>
        </row>
        <row r="3897">
          <cell r="A3897">
            <v>9536</v>
          </cell>
          <cell r="B3897" t="str">
            <v>Transport</v>
          </cell>
          <cell r="C3897" t="str">
            <v>Verkauf</v>
          </cell>
          <cell r="D3897" t="str">
            <v>Cover Brückentischplatte St Tropez/Mt Carlo 180*70 cm (2323)</v>
          </cell>
          <cell r="F3897">
            <v>0</v>
          </cell>
          <cell r="G3897">
            <v>0</v>
          </cell>
          <cell r="H3897">
            <v>0</v>
          </cell>
          <cell r="I3897">
            <v>135</v>
          </cell>
          <cell r="M3897" t="str">
            <v>1</v>
          </cell>
          <cell r="N3897" t="str">
            <v>Cover brugtafelblad St Tropez 180*70 cm (2323)</v>
          </cell>
          <cell r="P3897" t="str">
            <v>Housse de protection pour plaque de table St Tropez 180*70cm</v>
          </cell>
          <cell r="T3897">
            <v>0</v>
          </cell>
        </row>
        <row r="3898">
          <cell r="A3898">
            <v>9537</v>
          </cell>
          <cell r="B3898" t="str">
            <v>Transport</v>
          </cell>
          <cell r="C3898" t="str">
            <v>Verkauf</v>
          </cell>
          <cell r="D3898" t="str">
            <v>Cover Brückentischbeine Höhe 37 cm (2326)</v>
          </cell>
          <cell r="F3898">
            <v>0</v>
          </cell>
          <cell r="G3898">
            <v>0</v>
          </cell>
          <cell r="H3898">
            <v>0</v>
          </cell>
          <cell r="I3898">
            <v>92</v>
          </cell>
          <cell r="M3898" t="str">
            <v>1</v>
          </cell>
          <cell r="N3898" t="str">
            <v>Cover brugtafelpoten hoog 37 cm (2326)</v>
          </cell>
          <cell r="P3898" t="str">
            <v>Housse de protection pour pieds de table St Tropez H37cm (co</v>
          </cell>
          <cell r="T3898">
            <v>0</v>
          </cell>
        </row>
        <row r="3899">
          <cell r="A3899">
            <v>9538</v>
          </cell>
          <cell r="B3899" t="str">
            <v>Transport</v>
          </cell>
          <cell r="C3899" t="str">
            <v>Verkauf</v>
          </cell>
          <cell r="D3899" t="str">
            <v>Cover Brückentischbeine Höhe 100 cm (2328)</v>
          </cell>
          <cell r="F3899">
            <v>0</v>
          </cell>
          <cell r="G3899">
            <v>0</v>
          </cell>
          <cell r="H3899">
            <v>0</v>
          </cell>
          <cell r="I3899">
            <v>115</v>
          </cell>
          <cell r="M3899" t="str">
            <v>1</v>
          </cell>
          <cell r="N3899" t="str">
            <v>Cover brugtafelpoten hoog 100 cm (2328)</v>
          </cell>
          <cell r="P3899" t="str">
            <v>Housse de protection pour pieds de table St Tropez H100cm (c</v>
          </cell>
          <cell r="T3899">
            <v>0</v>
          </cell>
        </row>
        <row r="3900">
          <cell r="A3900">
            <v>9539</v>
          </cell>
          <cell r="B3900" t="str">
            <v>Transport</v>
          </cell>
          <cell r="C3900" t="str">
            <v>Verkauf</v>
          </cell>
          <cell r="D3900" t="str">
            <v>Cover Brückentischbeine Höhe 68 cm (2327)</v>
          </cell>
          <cell r="F3900">
            <v>0</v>
          </cell>
          <cell r="G3900">
            <v>0</v>
          </cell>
          <cell r="H3900">
            <v>0</v>
          </cell>
          <cell r="I3900">
            <v>110</v>
          </cell>
          <cell r="M3900" t="str">
            <v>1</v>
          </cell>
          <cell r="N3900" t="str">
            <v>Cover brugtafelpoten hoog 68 cm (2327)</v>
          </cell>
          <cell r="P3900" t="str">
            <v>Housse de protection pour pieds de table St Tropez H168cm (c</v>
          </cell>
          <cell r="T3900">
            <v>0</v>
          </cell>
        </row>
        <row r="3901">
          <cell r="A3901">
            <v>9540</v>
          </cell>
          <cell r="B3901" t="str">
            <v>Transport</v>
          </cell>
          <cell r="C3901" t="str">
            <v>Verkauf</v>
          </cell>
          <cell r="D3901" t="str">
            <v>Cover Tischplatte Provence 220*100 (2871)</v>
          </cell>
          <cell r="F3901">
            <v>0</v>
          </cell>
          <cell r="G3901">
            <v>0</v>
          </cell>
          <cell r="H3901">
            <v>0</v>
          </cell>
          <cell r="I3901">
            <v>137.5</v>
          </cell>
          <cell r="M3901" t="str">
            <v>1</v>
          </cell>
          <cell r="N3901" t="str">
            <v>Cover tafelblad Provence 220*100 (2871)</v>
          </cell>
          <cell r="T3901">
            <v>0</v>
          </cell>
        </row>
        <row r="3902">
          <cell r="A3902">
            <v>9541</v>
          </cell>
          <cell r="B3902" t="str">
            <v>Transport</v>
          </cell>
          <cell r="C3902" t="str">
            <v>Verkauf</v>
          </cell>
          <cell r="D3902" t="str">
            <v>Cover Tischplatte Toscane 240*125 (2873)</v>
          </cell>
          <cell r="F3902">
            <v>0</v>
          </cell>
          <cell r="G3902">
            <v>0</v>
          </cell>
          <cell r="H3902">
            <v>0</v>
          </cell>
          <cell r="I3902">
            <v>148.5</v>
          </cell>
          <cell r="M3902" t="str">
            <v>1</v>
          </cell>
          <cell r="N3902" t="str">
            <v>Cover tafelblad Toscane 240*125 (2873)</v>
          </cell>
          <cell r="T3902">
            <v>0</v>
          </cell>
        </row>
        <row r="3903">
          <cell r="A3903">
            <v>9542</v>
          </cell>
          <cell r="B3903" t="str">
            <v>Transport</v>
          </cell>
          <cell r="C3903" t="str">
            <v>Verkauf</v>
          </cell>
          <cell r="D3903" t="str">
            <v>Cover Tischfüße H73 cm Provence/Toscane (2876)</v>
          </cell>
          <cell r="F3903">
            <v>0</v>
          </cell>
          <cell r="G3903">
            <v>0</v>
          </cell>
          <cell r="H3903">
            <v>0</v>
          </cell>
          <cell r="I3903">
            <v>114.4</v>
          </cell>
          <cell r="M3903" t="str">
            <v>1</v>
          </cell>
          <cell r="N3903" t="str">
            <v>Cover tafelpoten H73 cm Provence/Toscane (2876)</v>
          </cell>
          <cell r="T3903">
            <v>0</v>
          </cell>
        </row>
        <row r="3904">
          <cell r="A3904">
            <v>9543</v>
          </cell>
          <cell r="B3904" t="str">
            <v>Transport</v>
          </cell>
          <cell r="C3904" t="str">
            <v>Verkauf</v>
          </cell>
          <cell r="D3904" t="str">
            <v>Cover Tischfüße H108 cm Provence/Toscane (2878)</v>
          </cell>
          <cell r="F3904">
            <v>0</v>
          </cell>
          <cell r="G3904">
            <v>0</v>
          </cell>
          <cell r="H3904">
            <v>0</v>
          </cell>
          <cell r="I3904">
            <v>121</v>
          </cell>
          <cell r="M3904" t="str">
            <v>1</v>
          </cell>
          <cell r="N3904" t="str">
            <v>Cover tafelpoten H108 cm Provence/Toscane (2878)</v>
          </cell>
          <cell r="T3904">
            <v>0</v>
          </cell>
        </row>
        <row r="3905">
          <cell r="A3905">
            <v>9546</v>
          </cell>
          <cell r="B3905" t="str">
            <v>Transport</v>
          </cell>
          <cell r="C3905" t="str">
            <v>Verkauf</v>
          </cell>
          <cell r="D3905" t="str">
            <v>Cover Design Regal B100 cm (3152)</v>
          </cell>
          <cell r="F3905">
            <v>0</v>
          </cell>
          <cell r="G3905">
            <v>0</v>
          </cell>
          <cell r="H3905">
            <v>0</v>
          </cell>
          <cell r="I3905">
            <v>132</v>
          </cell>
          <cell r="M3905" t="str">
            <v>1</v>
          </cell>
          <cell r="N3905" t="str">
            <v>Cover design rek B100*D45*H210 cm</v>
          </cell>
          <cell r="T3905">
            <v>0</v>
          </cell>
        </row>
        <row r="3906">
          <cell r="A3906">
            <v>9547</v>
          </cell>
          <cell r="B3906" t="str">
            <v>Transport</v>
          </cell>
          <cell r="C3906" t="str">
            <v>Verkauf</v>
          </cell>
          <cell r="D3906" t="str">
            <v>Cover Design Regal B200 cm (3156)</v>
          </cell>
          <cell r="F3906">
            <v>0</v>
          </cell>
          <cell r="G3906">
            <v>0</v>
          </cell>
          <cell r="H3906">
            <v>0</v>
          </cell>
          <cell r="I3906">
            <v>148.5</v>
          </cell>
          <cell r="M3906" t="str">
            <v>1</v>
          </cell>
          <cell r="N3906" t="str">
            <v>Cover design rek B200*D45*H210 cm</v>
          </cell>
          <cell r="T3906">
            <v>0</v>
          </cell>
        </row>
        <row r="3907">
          <cell r="A3907">
            <v>9548</v>
          </cell>
          <cell r="B3907" t="str">
            <v>Transport</v>
          </cell>
          <cell r="C3907" t="str">
            <v>Verkauf</v>
          </cell>
          <cell r="D3907" t="str">
            <v>Cover Buffet-Zwischenelement 45°-Ecke weiß (3205)</v>
          </cell>
          <cell r="F3907">
            <v>0</v>
          </cell>
          <cell r="G3907">
            <v>0</v>
          </cell>
          <cell r="H3907">
            <v>0</v>
          </cell>
          <cell r="I3907">
            <v>97.9</v>
          </cell>
          <cell r="M3907" t="str">
            <v>1</v>
          </cell>
          <cell r="N3907" t="str">
            <v>Cover buffet-tussenelement 45°-hoek wit (3205)</v>
          </cell>
          <cell r="T3907">
            <v>0</v>
          </cell>
        </row>
        <row r="3908">
          <cell r="A3908">
            <v>9549</v>
          </cell>
          <cell r="B3908" t="str">
            <v>Transport</v>
          </cell>
          <cell r="C3908" t="str">
            <v>Verkauf</v>
          </cell>
          <cell r="D3908" t="str">
            <v>Cover LED-Stehtisch 40*40*H110 cm (2604) m losem Tischblatt</v>
          </cell>
          <cell r="F3908">
            <v>0</v>
          </cell>
          <cell r="G3908">
            <v>0</v>
          </cell>
          <cell r="H3908">
            <v>0</v>
          </cell>
          <cell r="I3908">
            <v>64.900000000000006</v>
          </cell>
          <cell r="M3908" t="str">
            <v>1</v>
          </cell>
          <cell r="T3908">
            <v>0</v>
          </cell>
        </row>
        <row r="3909">
          <cell r="A3909">
            <v>9552</v>
          </cell>
          <cell r="B3909" t="str">
            <v>Transport</v>
          </cell>
          <cell r="C3909" t="str">
            <v>Verkauf</v>
          </cell>
          <cell r="D3909" t="str">
            <v>Cover Lounge-Holzsteg (2) 48*45*H8 cm</v>
          </cell>
          <cell r="F3909">
            <v>0</v>
          </cell>
          <cell r="G3909">
            <v>0</v>
          </cell>
          <cell r="H3909">
            <v>0</v>
          </cell>
          <cell r="I3909">
            <v>60.5</v>
          </cell>
          <cell r="M3909" t="str">
            <v>1</v>
          </cell>
          <cell r="N3909" t="str">
            <v>Cover lounge-afdekplaat (2) 48*45*H8 cm</v>
          </cell>
          <cell r="T3909">
            <v>0</v>
          </cell>
        </row>
        <row r="3910">
          <cell r="A3910">
            <v>9553</v>
          </cell>
          <cell r="B3910" t="str">
            <v>Transport</v>
          </cell>
          <cell r="C3910" t="str">
            <v>Verkauf</v>
          </cell>
          <cell r="D3910" t="str">
            <v>Cover Lounge-Holzsteg (2) 73*35*H8 cm</v>
          </cell>
          <cell r="F3910">
            <v>0</v>
          </cell>
          <cell r="G3910">
            <v>0</v>
          </cell>
          <cell r="H3910">
            <v>0</v>
          </cell>
          <cell r="I3910">
            <v>70.400000000000006</v>
          </cell>
          <cell r="M3910" t="str">
            <v>1</v>
          </cell>
          <cell r="N3910" t="str">
            <v>Cover lounge-afdekplaat (2) 73*35*H8 cm</v>
          </cell>
          <cell r="T3910">
            <v>0</v>
          </cell>
        </row>
        <row r="3911">
          <cell r="A3911">
            <v>9579</v>
          </cell>
          <cell r="B3911" t="str">
            <v>Transport</v>
          </cell>
          <cell r="C3911" t="str">
            <v>Verkauf</v>
          </cell>
          <cell r="D3911" t="str">
            <v>Cover Barhocker Monza</v>
          </cell>
          <cell r="F3911">
            <v>0</v>
          </cell>
          <cell r="G3911">
            <v>0</v>
          </cell>
          <cell r="H3911">
            <v>0</v>
          </cell>
          <cell r="I3911">
            <v>31.9</v>
          </cell>
          <cell r="M3911" t="str">
            <v>1</v>
          </cell>
          <cell r="N3911" t="str">
            <v>Cover barkruk Monza</v>
          </cell>
          <cell r="T3911">
            <v>0</v>
          </cell>
        </row>
        <row r="3912">
          <cell r="A3912">
            <v>9580</v>
          </cell>
          <cell r="B3912" t="str">
            <v>Transport</v>
          </cell>
          <cell r="C3912" t="str">
            <v>Verkauf</v>
          </cell>
          <cell r="D3912" t="str">
            <v>Cover Stuhl Cuba</v>
          </cell>
          <cell r="F3912">
            <v>0</v>
          </cell>
          <cell r="G3912">
            <v>0</v>
          </cell>
          <cell r="H3912">
            <v>0</v>
          </cell>
          <cell r="I3912">
            <v>23.1</v>
          </cell>
          <cell r="M3912" t="str">
            <v>1</v>
          </cell>
          <cell r="N3912" t="str">
            <v>Cover stoel Cuba</v>
          </cell>
          <cell r="T3912">
            <v>0</v>
          </cell>
        </row>
        <row r="3913">
          <cell r="A3913">
            <v>9581</v>
          </cell>
          <cell r="B3913" t="str">
            <v>Transport</v>
          </cell>
          <cell r="C3913" t="str">
            <v>Verkauf</v>
          </cell>
          <cell r="D3913" t="str">
            <v>Cover Stuhl Jo</v>
          </cell>
          <cell r="E3913" t="str">
            <v>(mit Schutzklebeband 10 cm und Kunststoff Stoßplatte 8*6 cm)</v>
          </cell>
          <cell r="F3913">
            <v>0</v>
          </cell>
          <cell r="G3913">
            <v>0</v>
          </cell>
          <cell r="H3913">
            <v>0</v>
          </cell>
          <cell r="I3913">
            <v>31.9</v>
          </cell>
          <cell r="M3913" t="str">
            <v>1</v>
          </cell>
          <cell r="N3913" t="str">
            <v>Cover stoel Jo</v>
          </cell>
          <cell r="T3913">
            <v>0</v>
          </cell>
        </row>
        <row r="3914">
          <cell r="A3914">
            <v>9582</v>
          </cell>
          <cell r="B3914" t="str">
            <v>Transport</v>
          </cell>
          <cell r="C3914" t="str">
            <v>Verkauf</v>
          </cell>
          <cell r="D3914" t="str">
            <v>Cover Transportwagen schmal für Lounge-Möbel (7025)</v>
          </cell>
          <cell r="F3914">
            <v>0</v>
          </cell>
          <cell r="G3914">
            <v>0</v>
          </cell>
          <cell r="H3914">
            <v>0</v>
          </cell>
          <cell r="I3914">
            <v>159.5</v>
          </cell>
          <cell r="M3914" t="str">
            <v>1</v>
          </cell>
          <cell r="N3914" t="str">
            <v>Cover transportkar smal voor lounge-meubelen (7025)</v>
          </cell>
          <cell r="P3914" t="str">
            <v>Housse de protection pour chariot étroit pour meubles lounge</v>
          </cell>
          <cell r="T3914">
            <v>0</v>
          </cell>
        </row>
        <row r="3915">
          <cell r="A3915">
            <v>9583</v>
          </cell>
          <cell r="B3915" t="str">
            <v>Transport</v>
          </cell>
          <cell r="C3915" t="str">
            <v>Verkauf</v>
          </cell>
          <cell r="D3915" t="str">
            <v>Cover Transportwagen breit für Lounge-Möbel (7225)</v>
          </cell>
          <cell r="F3915">
            <v>0</v>
          </cell>
          <cell r="G3915">
            <v>0</v>
          </cell>
          <cell r="H3915">
            <v>0</v>
          </cell>
          <cell r="I3915">
            <v>181.5</v>
          </cell>
          <cell r="M3915" t="str">
            <v>1</v>
          </cell>
          <cell r="N3915" t="str">
            <v>Cover transportkar breed voor lounge-meubelen (7225)</v>
          </cell>
          <cell r="P3915" t="str">
            <v>Housse de protection pour chariot grand pour meubles lounge</v>
          </cell>
          <cell r="T3915">
            <v>0</v>
          </cell>
        </row>
        <row r="3916">
          <cell r="A3916">
            <v>9584</v>
          </cell>
          <cell r="B3916" t="str">
            <v>Transport</v>
          </cell>
          <cell r="C3916" t="str">
            <v>Verkauf</v>
          </cell>
          <cell r="D3916" t="str">
            <v>Cover Buffet-Rückwand (3199)</v>
          </cell>
          <cell r="F3916">
            <v>0</v>
          </cell>
          <cell r="G3916">
            <v>0</v>
          </cell>
          <cell r="H3916">
            <v>0</v>
          </cell>
          <cell r="I3916">
            <v>148.5</v>
          </cell>
          <cell r="M3916" t="str">
            <v>1</v>
          </cell>
          <cell r="N3916" t="str">
            <v>Cover buffet-achterwand (3199)</v>
          </cell>
          <cell r="P3916" t="str">
            <v>Housse de protection pour paroi de buffet (code 3199)</v>
          </cell>
          <cell r="T3916">
            <v>0</v>
          </cell>
        </row>
        <row r="3917">
          <cell r="A3917">
            <v>9585</v>
          </cell>
          <cell r="B3917" t="str">
            <v>Transport</v>
          </cell>
          <cell r="C3917" t="str">
            <v>Verkauf</v>
          </cell>
          <cell r="D3917" t="str">
            <v>Cover Kühlschrank 150 ltr mit Glastür (1753)</v>
          </cell>
          <cell r="F3917">
            <v>0</v>
          </cell>
          <cell r="G3917">
            <v>0</v>
          </cell>
          <cell r="H3917">
            <v>0</v>
          </cell>
          <cell r="I3917">
            <v>79.2</v>
          </cell>
          <cell r="M3917" t="str">
            <v>1</v>
          </cell>
          <cell r="N3917" t="str">
            <v>Cover buffet-achterwand (3199)</v>
          </cell>
          <cell r="P3917" t="str">
            <v>Housse de protection pour réfrigérateur 150ltr avec porte en</v>
          </cell>
          <cell r="T3917">
            <v>0</v>
          </cell>
        </row>
        <row r="3918">
          <cell r="A3918">
            <v>9586</v>
          </cell>
          <cell r="B3918" t="str">
            <v>Transport</v>
          </cell>
          <cell r="C3918" t="str">
            <v>Verkauf</v>
          </cell>
          <cell r="D3918" t="str">
            <v>Cover Holzwürfel 40*40*H40 cm (2653/2656)</v>
          </cell>
          <cell r="F3918">
            <v>0</v>
          </cell>
          <cell r="G3918">
            <v>0</v>
          </cell>
          <cell r="H3918">
            <v>0</v>
          </cell>
          <cell r="I3918">
            <v>47.3</v>
          </cell>
          <cell r="M3918" t="str">
            <v>1</v>
          </cell>
          <cell r="N3918" t="str">
            <v>Cover houten kubus 40*40*H40 cm (2653/2656)</v>
          </cell>
          <cell r="T3918">
            <v>0</v>
          </cell>
        </row>
        <row r="3919">
          <cell r="A3919">
            <v>9587</v>
          </cell>
          <cell r="B3919" t="str">
            <v>Transport</v>
          </cell>
          <cell r="C3919" t="str">
            <v>Verkauf</v>
          </cell>
          <cell r="D3919" t="str">
            <v>Cover Stehtisch Kubus 40*40*H110 cm (2655/2658)</v>
          </cell>
          <cell r="F3919">
            <v>0</v>
          </cell>
          <cell r="G3919">
            <v>0</v>
          </cell>
          <cell r="H3919">
            <v>0</v>
          </cell>
          <cell r="I3919">
            <v>59.4</v>
          </cell>
          <cell r="M3919" t="str">
            <v>1</v>
          </cell>
          <cell r="N3919" t="str">
            <v>Cover statafel Kubus 40*40*H110 cm (2655/2658)</v>
          </cell>
          <cell r="T3919">
            <v>0</v>
          </cell>
        </row>
        <row r="3920">
          <cell r="A3920">
            <v>9588</v>
          </cell>
          <cell r="B3920" t="str">
            <v>Transport</v>
          </cell>
          <cell r="C3920" t="str">
            <v>Verkauf</v>
          </cell>
          <cell r="D3920" t="str">
            <v>Cover Lounge-Holztisch 70*35*H40 cm (2785/2795)</v>
          </cell>
          <cell r="F3920">
            <v>0</v>
          </cell>
          <cell r="G3920">
            <v>0</v>
          </cell>
          <cell r="H3920">
            <v>0</v>
          </cell>
          <cell r="I3920">
            <v>64.900000000000006</v>
          </cell>
          <cell r="M3920" t="str">
            <v>1</v>
          </cell>
          <cell r="N3920" t="str">
            <v>Cover lounge-tafel 70*35*H40 cm (2785/2795)</v>
          </cell>
          <cell r="T3920">
            <v>0</v>
          </cell>
        </row>
        <row r="3921">
          <cell r="A3921">
            <v>9589</v>
          </cell>
          <cell r="B3921" t="str">
            <v>Transport</v>
          </cell>
          <cell r="C3921" t="str">
            <v>Verkauf</v>
          </cell>
          <cell r="D3921" t="str">
            <v>Cover Tischplatte Ibiza/Bahama 160*80 cm</v>
          </cell>
          <cell r="F3921">
            <v>0</v>
          </cell>
          <cell r="G3921">
            <v>0</v>
          </cell>
          <cell r="I3921">
            <v>68.2</v>
          </cell>
          <cell r="M3921" t="str">
            <v>1</v>
          </cell>
          <cell r="N3921" t="str">
            <v>Cover tafelblad Ibiza/Bahama 160*80 cm (2487/2497)</v>
          </cell>
          <cell r="T3921">
            <v>0</v>
          </cell>
        </row>
        <row r="3922">
          <cell r="A3922">
            <v>9590</v>
          </cell>
          <cell r="B3922" t="str">
            <v>Transport</v>
          </cell>
          <cell r="C3922" t="str">
            <v>Verkauf</v>
          </cell>
          <cell r="D3922" t="str">
            <v>Cover Tischplatte Ibiza/Bahama Ø160 cm</v>
          </cell>
          <cell r="F3922">
            <v>0</v>
          </cell>
          <cell r="G3922">
            <v>0</v>
          </cell>
          <cell r="H3922">
            <v>0</v>
          </cell>
          <cell r="I3922">
            <v>93.5</v>
          </cell>
          <cell r="M3922" t="str">
            <v>1</v>
          </cell>
          <cell r="N3922" t="str">
            <v>Cover tafleblad Ibiza/Bahama Ø 160 cm (2483/2493)</v>
          </cell>
          <cell r="T3922">
            <v>0</v>
          </cell>
        </row>
        <row r="3923">
          <cell r="A3923">
            <v>9591</v>
          </cell>
          <cell r="B3923" t="str">
            <v>Transport</v>
          </cell>
          <cell r="C3923" t="str">
            <v>Verkauf</v>
          </cell>
          <cell r="D3923" t="str">
            <v>Cover Stuhl Berlin/Barhocker Kopenhagen</v>
          </cell>
          <cell r="F3923">
            <v>0</v>
          </cell>
          <cell r="G3923">
            <v>0</v>
          </cell>
          <cell r="H3923">
            <v>0</v>
          </cell>
          <cell r="I3923">
            <v>20.9</v>
          </cell>
          <cell r="M3923" t="str">
            <v>1</v>
          </cell>
          <cell r="N3923" t="str">
            <v>Cover stoel Berlin/barkruk Kopenhagen</v>
          </cell>
          <cell r="R3923" t="str">
            <v>Cover chair Berlin/bar stool Kopenhagen</v>
          </cell>
          <cell r="T3923">
            <v>0</v>
          </cell>
        </row>
        <row r="3924">
          <cell r="A3924">
            <v>9592</v>
          </cell>
          <cell r="B3924" t="str">
            <v>Transport</v>
          </cell>
          <cell r="C3924" t="str">
            <v>Verkauf</v>
          </cell>
          <cell r="D3924" t="str">
            <v>Cover Leuchtvase (2610)</v>
          </cell>
          <cell r="F3924">
            <v>0</v>
          </cell>
          <cell r="G3924">
            <v>0</v>
          </cell>
          <cell r="H3924">
            <v>0</v>
          </cell>
          <cell r="I3924">
            <v>93.5</v>
          </cell>
          <cell r="M3924" t="str">
            <v>1</v>
          </cell>
          <cell r="N3924" t="str">
            <v>Cover vaas met verlichting (2606)</v>
          </cell>
          <cell r="T3924">
            <v>0</v>
          </cell>
        </row>
        <row r="3925">
          <cell r="A3925">
            <v>9593</v>
          </cell>
          <cell r="B3925" t="str">
            <v>Transport</v>
          </cell>
          <cell r="C3925" t="str">
            <v>Verkauf</v>
          </cell>
          <cell r="D3925" t="str">
            <v>Cover Lampe Drip H165 (2607)</v>
          </cell>
          <cell r="F3925">
            <v>0</v>
          </cell>
          <cell r="G3925">
            <v>0</v>
          </cell>
          <cell r="H3925">
            <v>0</v>
          </cell>
          <cell r="I3925">
            <v>88</v>
          </cell>
          <cell r="M3925" t="str">
            <v>1</v>
          </cell>
          <cell r="N3925" t="str">
            <v>Cover Lamp Drip H165 (2607)</v>
          </cell>
          <cell r="R3925" t="str">
            <v>Cover Lampe Drip H165 (2607)</v>
          </cell>
          <cell r="T3925">
            <v>0</v>
          </cell>
        </row>
        <row r="3926">
          <cell r="A3926">
            <v>9596</v>
          </cell>
          <cell r="B3926" t="str">
            <v>Transport</v>
          </cell>
          <cell r="C3926" t="str">
            <v>Verkauf</v>
          </cell>
          <cell r="D3926" t="str">
            <v>Cover Barhocker LEM</v>
          </cell>
          <cell r="F3926">
            <v>0</v>
          </cell>
          <cell r="G3926">
            <v>0</v>
          </cell>
          <cell r="H3926">
            <v>0</v>
          </cell>
          <cell r="I3926">
            <v>35</v>
          </cell>
          <cell r="M3926" t="str">
            <v>1</v>
          </cell>
          <cell r="N3926" t="str">
            <v>Cover barkruk LEM</v>
          </cell>
          <cell r="T3926">
            <v>0</v>
          </cell>
        </row>
        <row r="3927">
          <cell r="A3927">
            <v>9597</v>
          </cell>
          <cell r="B3927" t="str">
            <v>Transport</v>
          </cell>
          <cell r="C3927" t="str">
            <v>Verkauf</v>
          </cell>
          <cell r="D3927" t="str">
            <v>Cover Metall-Barhocker Le Mans (2050)</v>
          </cell>
          <cell r="F3927">
            <v>0</v>
          </cell>
          <cell r="G3927">
            <v>0</v>
          </cell>
          <cell r="H3927">
            <v>0</v>
          </cell>
          <cell r="I3927">
            <v>20.9</v>
          </cell>
          <cell r="M3927" t="str">
            <v>1</v>
          </cell>
          <cell r="N3927" t="str">
            <v>Cover barkruk metaal Le Mans (2050)</v>
          </cell>
          <cell r="T3927">
            <v>0</v>
          </cell>
        </row>
        <row r="3928">
          <cell r="A3928">
            <v>9598</v>
          </cell>
          <cell r="B3928" t="str">
            <v>Transport</v>
          </cell>
          <cell r="C3928" t="str">
            <v>Verkauf</v>
          </cell>
          <cell r="D3928" t="str">
            <v>Cover Metallstuhl Modena (2049)</v>
          </cell>
          <cell r="F3928">
            <v>0</v>
          </cell>
          <cell r="G3928">
            <v>0</v>
          </cell>
          <cell r="H3928">
            <v>0</v>
          </cell>
          <cell r="I3928">
            <v>20.9</v>
          </cell>
          <cell r="M3928" t="str">
            <v>1</v>
          </cell>
          <cell r="N3928" t="str">
            <v>Cover stoel metaal Modena (2049)</v>
          </cell>
          <cell r="T3928">
            <v>0</v>
          </cell>
        </row>
        <row r="3929">
          <cell r="A3929">
            <v>9617</v>
          </cell>
          <cell r="B3929" t="str">
            <v>Mietartikel</v>
          </cell>
          <cell r="C3929" t="str">
            <v>Verschiedenes</v>
          </cell>
          <cell r="D3929" t="str">
            <v>Stapelbehälter grau partyrent.com 60*40*H17 cm</v>
          </cell>
          <cell r="F3929">
            <v>4</v>
          </cell>
          <cell r="G3929">
            <v>0</v>
          </cell>
          <cell r="H3929">
            <v>0</v>
          </cell>
          <cell r="I3929">
            <v>35</v>
          </cell>
          <cell r="N3929" t="str">
            <v>Kunststof krat Party Rent 60*40*H17 cm</v>
          </cell>
          <cell r="P3929" t="str">
            <v>Bac gris Party Rent 60*40*H17 cm</v>
          </cell>
          <cell r="R3929" t="str">
            <v>Plastic box Party Rent 60*40*H17 cm</v>
          </cell>
          <cell r="T3929">
            <v>0</v>
          </cell>
        </row>
        <row r="3930">
          <cell r="A3930">
            <v>9622</v>
          </cell>
          <cell r="B3930" t="str">
            <v>Mietartikel</v>
          </cell>
          <cell r="C3930" t="str">
            <v>Verschiedenes</v>
          </cell>
          <cell r="D3930" t="str">
            <v>Stapelbehälter grau partyrent.com 60*40*H22 cm</v>
          </cell>
          <cell r="F3930">
            <v>4</v>
          </cell>
          <cell r="G3930">
            <v>0</v>
          </cell>
          <cell r="H3930">
            <v>0</v>
          </cell>
          <cell r="I3930">
            <v>35</v>
          </cell>
          <cell r="N3930" t="str">
            <v>Kunststof krat Party Rent 60*40*H22 cm</v>
          </cell>
          <cell r="P3930" t="str">
            <v>Bac gris Party Rent 60*40*H22 cm</v>
          </cell>
          <cell r="R3930" t="str">
            <v>Plastic box Party Rent 60*40*H22 cm</v>
          </cell>
          <cell r="T3930">
            <v>0</v>
          </cell>
        </row>
        <row r="3931">
          <cell r="A3931">
            <v>9632</v>
          </cell>
          <cell r="B3931" t="str">
            <v>Mietartikel</v>
          </cell>
          <cell r="C3931" t="str">
            <v>Verschiedenes</v>
          </cell>
          <cell r="D3931" t="str">
            <v>Stapelbehälter grau partyrent.com 60*40*H32 cm</v>
          </cell>
          <cell r="F3931">
            <v>4</v>
          </cell>
          <cell r="G3931">
            <v>0</v>
          </cell>
          <cell r="H3931">
            <v>0</v>
          </cell>
          <cell r="I3931">
            <v>35</v>
          </cell>
          <cell r="N3931" t="str">
            <v>Kunststof krat Party Rent 60*40*H32 cm</v>
          </cell>
          <cell r="P3931" t="str">
            <v>Bac gris Party Rent 60*40*H32 cm</v>
          </cell>
          <cell r="R3931" t="str">
            <v>Plastic box Party Rent 60*40*H32 cm</v>
          </cell>
          <cell r="T3931">
            <v>0</v>
          </cell>
        </row>
        <row r="3932">
          <cell r="A3932">
            <v>9642</v>
          </cell>
          <cell r="B3932" t="str">
            <v>Mietartikel</v>
          </cell>
          <cell r="C3932" t="str">
            <v>Verschiedenes</v>
          </cell>
          <cell r="D3932" t="str">
            <v>Stapelbehälter grau partyrent.com 60*40*H42 cm</v>
          </cell>
          <cell r="F3932">
            <v>4</v>
          </cell>
          <cell r="G3932">
            <v>0</v>
          </cell>
          <cell r="H3932">
            <v>0</v>
          </cell>
          <cell r="I3932">
            <v>35</v>
          </cell>
          <cell r="N3932" t="str">
            <v>Kunststof krat Party Rent 60*40*H42 cm</v>
          </cell>
          <cell r="P3932" t="str">
            <v>Bac gris Party Rent 60*40*H42 cm</v>
          </cell>
          <cell r="R3932" t="str">
            <v>Plastic box Party Rent 60*40*H42 cm</v>
          </cell>
          <cell r="T3932">
            <v>0</v>
          </cell>
        </row>
        <row r="3933">
          <cell r="A3933">
            <v>9643</v>
          </cell>
          <cell r="B3933" t="str">
            <v>Mietartikel</v>
          </cell>
          <cell r="C3933" t="str">
            <v>Verschiedenes</v>
          </cell>
          <cell r="D3933" t="str">
            <v>Stapelbehälter grau partyrent.com 80*60*H12 cm</v>
          </cell>
          <cell r="F3933">
            <v>8</v>
          </cell>
          <cell r="G3933">
            <v>0</v>
          </cell>
          <cell r="H3933">
            <v>0</v>
          </cell>
          <cell r="I3933">
            <v>35</v>
          </cell>
          <cell r="N3933" t="str">
            <v>Kunststof krat Party Rent 80*60*H12 cm</v>
          </cell>
          <cell r="P3933" t="str">
            <v>Bac gris Party Rent 80*60*H12 cm</v>
          </cell>
          <cell r="R3933" t="str">
            <v>Plastic box Party Rent 80*60*H12 cm</v>
          </cell>
          <cell r="T3933">
            <v>0</v>
          </cell>
        </row>
        <row r="3934">
          <cell r="A3934">
            <v>9711</v>
          </cell>
          <cell r="B3934" t="str">
            <v>Mietartikel</v>
          </cell>
          <cell r="C3934" t="str">
            <v>Porzellan Mares Vista Alegre</v>
          </cell>
          <cell r="D3934" t="str">
            <v>Cup 9 cl sand grey Mysa</v>
          </cell>
          <cell r="F3934">
            <v>0.5</v>
          </cell>
          <cell r="G3934">
            <v>0.12</v>
          </cell>
          <cell r="H3934">
            <v>0</v>
          </cell>
          <cell r="I3934">
            <v>6.1</v>
          </cell>
          <cell r="J3934">
            <v>100</v>
          </cell>
          <cell r="K3934">
            <v>1E-3</v>
          </cell>
          <cell r="M3934" t="str">
            <v>49</v>
          </cell>
          <cell r="N3934" t="str">
            <v>Cup 9 cl sand grey Mysa</v>
          </cell>
          <cell r="P3934" t="str">
            <v>Tasse 9 cl gris/sable Mysa</v>
          </cell>
          <cell r="R3934" t="str">
            <v>Cup 9 cl sand grey Mysa</v>
          </cell>
          <cell r="T3934">
            <v>1.323</v>
          </cell>
        </row>
        <row r="3935">
          <cell r="A3935">
            <v>9712</v>
          </cell>
          <cell r="B3935" t="str">
            <v>Mietartikel</v>
          </cell>
          <cell r="C3935" t="str">
            <v>Porzellan Mares Vista Alegre</v>
          </cell>
          <cell r="D3935" t="str">
            <v>Cup 9 cl deep ocean Mysa</v>
          </cell>
          <cell r="F3935">
            <v>0.5</v>
          </cell>
          <cell r="G3935">
            <v>0.12</v>
          </cell>
          <cell r="H3935">
            <v>0</v>
          </cell>
          <cell r="I3935">
            <v>6.1</v>
          </cell>
          <cell r="J3935">
            <v>100</v>
          </cell>
          <cell r="K3935">
            <v>1E-3</v>
          </cell>
          <cell r="M3935" t="str">
            <v>49</v>
          </cell>
          <cell r="N3935" t="str">
            <v>Cup 9 cl deep ocean Mysa</v>
          </cell>
          <cell r="P3935" t="str">
            <v>Tasse 9 cl océan Mysa</v>
          </cell>
          <cell r="R3935" t="str">
            <v>Cup 9 cl deep ocean Mysa</v>
          </cell>
          <cell r="T3935">
            <v>1.323</v>
          </cell>
        </row>
        <row r="3936">
          <cell r="A3936">
            <v>9721</v>
          </cell>
          <cell r="B3936" t="str">
            <v>Mietartikel</v>
          </cell>
          <cell r="C3936" t="str">
            <v>Porzellan Mares Vista Alegre</v>
          </cell>
          <cell r="D3936" t="str">
            <v>Becher 25 cl sand grey Mysa</v>
          </cell>
          <cell r="F3936">
            <v>0.5</v>
          </cell>
          <cell r="G3936">
            <v>0.12</v>
          </cell>
          <cell r="H3936">
            <v>0</v>
          </cell>
          <cell r="I3936">
            <v>6.6</v>
          </cell>
          <cell r="J3936">
            <v>220</v>
          </cell>
          <cell r="K3936">
            <v>2E-3</v>
          </cell>
          <cell r="M3936" t="str">
            <v>30</v>
          </cell>
          <cell r="N3936" t="str">
            <v>Beker 25 cl sand grey Mysa</v>
          </cell>
          <cell r="P3936" t="str">
            <v>Gobelet 25 cl gris/sable Mysa</v>
          </cell>
          <cell r="R3936" t="str">
            <v>Beaker 25 cl sand grey Mysa</v>
          </cell>
          <cell r="T3936">
            <v>1.323</v>
          </cell>
        </row>
        <row r="3937">
          <cell r="A3937">
            <v>9722</v>
          </cell>
          <cell r="B3937" t="str">
            <v>Mietartikel</v>
          </cell>
          <cell r="C3937" t="str">
            <v>Porzellan Mares Vista Alegre</v>
          </cell>
          <cell r="D3937" t="str">
            <v>Becher 25 cl deep ocean Mysa</v>
          </cell>
          <cell r="F3937">
            <v>0.5</v>
          </cell>
          <cell r="G3937">
            <v>0.12</v>
          </cell>
          <cell r="H3937">
            <v>0</v>
          </cell>
          <cell r="I3937">
            <v>6.6</v>
          </cell>
          <cell r="J3937">
            <v>220</v>
          </cell>
          <cell r="K3937">
            <v>2E-3</v>
          </cell>
          <cell r="M3937" t="str">
            <v>30</v>
          </cell>
          <cell r="N3937" t="str">
            <v>Beker 25 cl deep ocean Mysa</v>
          </cell>
          <cell r="P3937" t="str">
            <v>Gobelet 25 cl océan Mysa</v>
          </cell>
          <cell r="R3937" t="str">
            <v>Beaker 25 cl deep ocean Mysa</v>
          </cell>
          <cell r="T3937">
            <v>1.323</v>
          </cell>
        </row>
        <row r="3938">
          <cell r="A3938">
            <v>9731</v>
          </cell>
          <cell r="B3938" t="str">
            <v>Mietartikel</v>
          </cell>
          <cell r="C3938" t="str">
            <v>Porzellan Mares Vista Alegre</v>
          </cell>
          <cell r="D3938" t="str">
            <v>Schälchen freestyle 10 cm sand grey Mysa</v>
          </cell>
          <cell r="F3938">
            <v>0.5</v>
          </cell>
          <cell r="G3938">
            <v>0.12</v>
          </cell>
          <cell r="H3938">
            <v>0</v>
          </cell>
          <cell r="I3938">
            <v>6.1</v>
          </cell>
          <cell r="J3938">
            <v>150</v>
          </cell>
          <cell r="K3938">
            <v>2E-3</v>
          </cell>
          <cell r="M3938" t="str">
            <v>45</v>
          </cell>
          <cell r="N3938" t="str">
            <v>Schaaltje freestyle 10*H3 cm sand grey Mysa</v>
          </cell>
          <cell r="P3938" t="str">
            <v>Coupelle Freestyle 10 cm gris/sable Mysa</v>
          </cell>
          <cell r="R3938" t="str">
            <v>Small bowl freestyle 10*H3 cm sand grey Mysa</v>
          </cell>
          <cell r="T3938">
            <v>1.323</v>
          </cell>
        </row>
        <row r="3939">
          <cell r="A3939">
            <v>9733</v>
          </cell>
          <cell r="B3939" t="str">
            <v>Mietartikel</v>
          </cell>
          <cell r="C3939" t="str">
            <v>Porzellan Mares Vista Alegre</v>
          </cell>
          <cell r="D3939" t="str">
            <v>Schälchen freestyle 10 cm fjord blue Mysa</v>
          </cell>
          <cell r="F3939">
            <v>0.5</v>
          </cell>
          <cell r="G3939">
            <v>0.12</v>
          </cell>
          <cell r="H3939">
            <v>0</v>
          </cell>
          <cell r="I3939">
            <v>6.1</v>
          </cell>
          <cell r="J3939">
            <v>150</v>
          </cell>
          <cell r="K3939">
            <v>2E-3</v>
          </cell>
          <cell r="M3939" t="str">
            <v>45</v>
          </cell>
          <cell r="N3939" t="str">
            <v>Schaaltje freestyle 10*H3 cm fjord blue Mysa</v>
          </cell>
          <cell r="P3939" t="str">
            <v>Coupelle Freestyle 10 cm bleu/fiord Mysa</v>
          </cell>
          <cell r="R3939" t="str">
            <v>Small bowl freestyle 10*H3 cm fjord blue Mysa</v>
          </cell>
          <cell r="T3939">
            <v>1.323</v>
          </cell>
        </row>
        <row r="3940">
          <cell r="A3940">
            <v>9744</v>
          </cell>
          <cell r="B3940" t="str">
            <v>Mietartikel</v>
          </cell>
          <cell r="C3940" t="str">
            <v>Porzellan Mares Vista Alegre</v>
          </cell>
          <cell r="D3940" t="str">
            <v>Schälchen Ø11*H5 cm root brown Mysa</v>
          </cell>
          <cell r="F3940">
            <v>0.5</v>
          </cell>
          <cell r="G3940">
            <v>0.12</v>
          </cell>
          <cell r="H3940">
            <v>0</v>
          </cell>
          <cell r="I3940">
            <v>6.1</v>
          </cell>
          <cell r="J3940">
            <v>175</v>
          </cell>
          <cell r="K3940">
            <v>2E-3</v>
          </cell>
          <cell r="M3940" t="str">
            <v>45</v>
          </cell>
          <cell r="N3940" t="str">
            <v>Schaaltje Ø11*H5 cm root brown Mysa</v>
          </cell>
          <cell r="P3940" t="str">
            <v>Coupelle Ø11*H5 cm brun Mysa</v>
          </cell>
          <cell r="R3940" t="str">
            <v>Small bowl Ø11*H5 cm root brown Mysa</v>
          </cell>
          <cell r="T3940">
            <v>1.323</v>
          </cell>
        </row>
        <row r="3941">
          <cell r="A3941">
            <v>9745</v>
          </cell>
          <cell r="B3941" t="str">
            <v>Mietartikel</v>
          </cell>
          <cell r="C3941" t="str">
            <v>Porzellan Mares Vista Alegre</v>
          </cell>
          <cell r="D3941" t="str">
            <v>Schälchen Ø11*H5 cm mountain blue Mysa</v>
          </cell>
          <cell r="F3941">
            <v>0.5</v>
          </cell>
          <cell r="G3941">
            <v>0.12</v>
          </cell>
          <cell r="H3941">
            <v>0</v>
          </cell>
          <cell r="I3941">
            <v>6.1</v>
          </cell>
          <cell r="J3941">
            <v>175</v>
          </cell>
          <cell r="K3941">
            <v>2E-3</v>
          </cell>
          <cell r="M3941" t="str">
            <v>45</v>
          </cell>
          <cell r="N3941" t="str">
            <v>Schaaltje Ø11*H5 cm mountain blue Mysa</v>
          </cell>
          <cell r="P3941" t="str">
            <v>Coupelle Ø11*H5 cm bleu Mysa</v>
          </cell>
          <cell r="R3941" t="str">
            <v>Small bowl Ø11*H5 cm mountain blue Mysa</v>
          </cell>
          <cell r="T3941">
            <v>1.323</v>
          </cell>
        </row>
        <row r="3942">
          <cell r="A3942">
            <v>9751</v>
          </cell>
          <cell r="B3942" t="str">
            <v>Mietartikel</v>
          </cell>
          <cell r="C3942" t="str">
            <v>Porzellan Mares Vista Alegre</v>
          </cell>
          <cell r="D3942" t="str">
            <v>Schale freestyle 17 cm sand grey Mysa</v>
          </cell>
          <cell r="F3942">
            <v>0.5</v>
          </cell>
          <cell r="G3942">
            <v>0.12</v>
          </cell>
          <cell r="H3942">
            <v>0</v>
          </cell>
          <cell r="I3942">
            <v>10</v>
          </cell>
          <cell r="J3942">
            <v>460</v>
          </cell>
          <cell r="K3942">
            <v>2E-3</v>
          </cell>
          <cell r="M3942" t="str">
            <v>10</v>
          </cell>
          <cell r="N3942" t="str">
            <v>Schaal freestyle 17 cm sand grey Mysa</v>
          </cell>
          <cell r="P3942" t="str">
            <v>Coupe Freestyle 17 cm gris/sable Mysa</v>
          </cell>
          <cell r="R3942" t="str">
            <v>Bowl freestyle 17 cm sand grey Mysa</v>
          </cell>
          <cell r="T3942">
            <v>1.323</v>
          </cell>
        </row>
        <row r="3943">
          <cell r="A3943">
            <v>9752</v>
          </cell>
          <cell r="B3943" t="str">
            <v>Mietartikel</v>
          </cell>
          <cell r="C3943" t="str">
            <v>Porzellan Mares Vista Alegre</v>
          </cell>
          <cell r="D3943" t="str">
            <v>Schale freestyle 17 cm deep ocean Mysa</v>
          </cell>
          <cell r="F3943">
            <v>0.5</v>
          </cell>
          <cell r="G3943">
            <v>0.12</v>
          </cell>
          <cell r="H3943">
            <v>0</v>
          </cell>
          <cell r="I3943">
            <v>10</v>
          </cell>
          <cell r="J3943">
            <v>460</v>
          </cell>
          <cell r="K3943">
            <v>2E-3</v>
          </cell>
          <cell r="M3943" t="str">
            <v>10</v>
          </cell>
          <cell r="N3943" t="str">
            <v>Schaal freestyle 17 cm deep ocean Mysa</v>
          </cell>
          <cell r="P3943" t="str">
            <v>Coupe Freestyle 17 cm océan Mysa</v>
          </cell>
          <cell r="R3943" t="str">
            <v>Bowl freestyle 17 cm deep ocean Mysa</v>
          </cell>
          <cell r="T3943">
            <v>1.323</v>
          </cell>
        </row>
        <row r="3944">
          <cell r="A3944">
            <v>9764</v>
          </cell>
          <cell r="B3944" t="str">
            <v>Mietartikel</v>
          </cell>
          <cell r="C3944" t="str">
            <v>Porzellan Mares Vista Alegre</v>
          </cell>
          <cell r="D3944" t="str">
            <v>Teller freestyle 17 cm root brown Mysa</v>
          </cell>
          <cell r="F3944">
            <v>0.5</v>
          </cell>
          <cell r="G3944">
            <v>0.12</v>
          </cell>
          <cell r="H3944">
            <v>0</v>
          </cell>
          <cell r="I3944">
            <v>9.8000000000000007</v>
          </cell>
          <cell r="J3944">
            <v>270</v>
          </cell>
          <cell r="K3944">
            <v>1.5E-3</v>
          </cell>
          <cell r="M3944" t="str">
            <v>40</v>
          </cell>
          <cell r="N3944" t="str">
            <v>Bord freestyle 17 cm root brown Mysa</v>
          </cell>
          <cell r="P3944" t="str">
            <v>Assiette Freestyle 17 cm brun Mysa</v>
          </cell>
          <cell r="R3944" t="str">
            <v>Plate freestyle 17 cm root brown Mysa</v>
          </cell>
          <cell r="T3944">
            <v>1.323</v>
          </cell>
        </row>
        <row r="3945">
          <cell r="A3945">
            <v>9766</v>
          </cell>
          <cell r="B3945" t="str">
            <v>Mietartikel</v>
          </cell>
          <cell r="C3945" t="str">
            <v>Porzellan Mares Vista Alegre</v>
          </cell>
          <cell r="D3945" t="str">
            <v>Teller freestyle 17 cm lake green Mysa</v>
          </cell>
          <cell r="F3945">
            <v>0.5</v>
          </cell>
          <cell r="G3945">
            <v>0.12</v>
          </cell>
          <cell r="H3945">
            <v>0</v>
          </cell>
          <cell r="I3945">
            <v>9.5</v>
          </cell>
          <cell r="J3945">
            <v>270</v>
          </cell>
          <cell r="K3945">
            <v>1.5E-3</v>
          </cell>
          <cell r="M3945" t="str">
            <v>40</v>
          </cell>
          <cell r="N3945" t="str">
            <v>Bord freestyle 17 cm lake green Mysa</v>
          </cell>
          <cell r="P3945" t="str">
            <v>Assiette Freestyle 17 cm bleu/vert Mysa</v>
          </cell>
          <cell r="R3945" t="str">
            <v>Plate freestyle 17 cm lake green Mysa</v>
          </cell>
          <cell r="T3945">
            <v>1.323</v>
          </cell>
        </row>
        <row r="3946">
          <cell r="A3946">
            <v>9775</v>
          </cell>
          <cell r="B3946" t="str">
            <v>Mietartikel</v>
          </cell>
          <cell r="C3946" t="str">
            <v>Porzellan Mares Vista Alegre</v>
          </cell>
          <cell r="D3946" t="str">
            <v>Teller freestyle 22 cm mountain blue Mysa</v>
          </cell>
          <cell r="F3946">
            <v>0.5</v>
          </cell>
          <cell r="G3946">
            <v>0.12</v>
          </cell>
          <cell r="H3946">
            <v>0</v>
          </cell>
          <cell r="I3946">
            <v>10</v>
          </cell>
          <cell r="J3946">
            <v>620</v>
          </cell>
          <cell r="K3946">
            <v>1.8E-3</v>
          </cell>
          <cell r="M3946" t="str">
            <v>30</v>
          </cell>
          <cell r="N3946" t="str">
            <v>Bord freestyle 22 cm mountain blue Mysa</v>
          </cell>
          <cell r="P3946" t="str">
            <v>Assiette Freestyle 22 cm bleu Mysa</v>
          </cell>
          <cell r="R3946" t="str">
            <v>Plate freestyle 22 cm mountain blue Mysa</v>
          </cell>
          <cell r="T3946">
            <v>1.323</v>
          </cell>
        </row>
        <row r="3947">
          <cell r="A3947">
            <v>9776</v>
          </cell>
          <cell r="B3947" t="str">
            <v>Mietartikel</v>
          </cell>
          <cell r="C3947" t="str">
            <v>Porzellan Mares Vista Alegre</v>
          </cell>
          <cell r="D3947" t="str">
            <v>Teller freestyle 22 cm lake green Mysa</v>
          </cell>
          <cell r="F3947">
            <v>0.5</v>
          </cell>
          <cell r="G3947">
            <v>0.12</v>
          </cell>
          <cell r="H3947">
            <v>0</v>
          </cell>
          <cell r="I3947">
            <v>10</v>
          </cell>
          <cell r="J3947">
            <v>620</v>
          </cell>
          <cell r="K3947">
            <v>1.8E-3</v>
          </cell>
          <cell r="M3947" t="str">
            <v>30</v>
          </cell>
          <cell r="N3947" t="str">
            <v>Bord freestyle 22 cm lake green Mysa</v>
          </cell>
          <cell r="P3947" t="str">
            <v>Assiette Freestyle 22 cm bleu/vert Mysa</v>
          </cell>
          <cell r="R3947" t="str">
            <v>Plate freestyle 22 cm lake green Mysa</v>
          </cell>
          <cell r="T3947">
            <v>1.323</v>
          </cell>
        </row>
        <row r="3948">
          <cell r="A3948">
            <v>9782</v>
          </cell>
          <cell r="B3948" t="str">
            <v>Mietartikel</v>
          </cell>
          <cell r="C3948" t="str">
            <v>Porzellan Mares Vista Alegre</v>
          </cell>
          <cell r="D3948" t="str">
            <v>Teller halbtief Ø22 cm deep ocean Mysa</v>
          </cell>
          <cell r="F3948">
            <v>0.5</v>
          </cell>
          <cell r="G3948">
            <v>0.12</v>
          </cell>
          <cell r="H3948">
            <v>0</v>
          </cell>
          <cell r="I3948">
            <v>10</v>
          </cell>
          <cell r="J3948">
            <v>510</v>
          </cell>
          <cell r="K3948">
            <v>1.8E-3</v>
          </cell>
          <cell r="M3948" t="str">
            <v>25</v>
          </cell>
          <cell r="N3948" t="str">
            <v>Bord half diep Ø22 cm deep ocean Mysa</v>
          </cell>
          <cell r="P3948" t="str">
            <v>Assiette demi-creuse Ø22 cm océan Mysa</v>
          </cell>
          <cell r="R3948" t="str">
            <v>Plate half deep Ø22 cm deep ocean Mysa</v>
          </cell>
          <cell r="T3948">
            <v>1.323</v>
          </cell>
        </row>
        <row r="3949">
          <cell r="A3949">
            <v>9785</v>
          </cell>
          <cell r="B3949" t="str">
            <v>Mietartikel</v>
          </cell>
          <cell r="C3949" t="str">
            <v>Porzellan Mares Vista Alegre</v>
          </cell>
          <cell r="D3949" t="str">
            <v>Teller halbtief Ø22 cm mountain blue Mysa</v>
          </cell>
          <cell r="F3949">
            <v>0.5</v>
          </cell>
          <cell r="G3949">
            <v>0.12</v>
          </cell>
          <cell r="H3949">
            <v>0</v>
          </cell>
          <cell r="I3949">
            <v>10</v>
          </cell>
          <cell r="J3949">
            <v>510</v>
          </cell>
          <cell r="K3949">
            <v>1.8E-3</v>
          </cell>
          <cell r="M3949" t="str">
            <v>25</v>
          </cell>
          <cell r="N3949" t="str">
            <v>Bord half diep Ø22 cm mountain blue Mysa</v>
          </cell>
          <cell r="P3949" t="str">
            <v>Assiette demi-creuse Ø22 cm bleu Mysa</v>
          </cell>
          <cell r="R3949" t="str">
            <v>Plate half deep Ø22 cm mountain blue Mysa</v>
          </cell>
          <cell r="T3949">
            <v>1.323</v>
          </cell>
        </row>
        <row r="3950">
          <cell r="A3950">
            <v>9791</v>
          </cell>
          <cell r="B3950" t="str">
            <v>Mietartikel</v>
          </cell>
          <cell r="C3950" t="str">
            <v>Porzellan Mares Vista Alegre</v>
          </cell>
          <cell r="D3950" t="str">
            <v>Teller flach Ø27 cm sand grey Mysa</v>
          </cell>
          <cell r="F3950">
            <v>0.5</v>
          </cell>
          <cell r="G3950">
            <v>0.12</v>
          </cell>
          <cell r="H3950">
            <v>0</v>
          </cell>
          <cell r="I3950">
            <v>12</v>
          </cell>
          <cell r="J3950">
            <v>775</v>
          </cell>
          <cell r="K3950">
            <v>2.2000000000000001E-3</v>
          </cell>
          <cell r="M3950" t="str">
            <v>30</v>
          </cell>
          <cell r="N3950" t="str">
            <v>Bord plat Ø27 cm sand grey Mysa</v>
          </cell>
          <cell r="P3950" t="str">
            <v>Assiette plate Ø27 cm gris/sable Mysa</v>
          </cell>
          <cell r="R3950" t="str">
            <v>Plate Ø27 cm sand grey Mysa</v>
          </cell>
          <cell r="T3950">
            <v>1.323</v>
          </cell>
        </row>
        <row r="3951">
          <cell r="A3951">
            <v>9793</v>
          </cell>
          <cell r="B3951" t="str">
            <v>Mietartikel</v>
          </cell>
          <cell r="C3951" t="str">
            <v>Porzellan Mares Vista Alegre</v>
          </cell>
          <cell r="D3951" t="str">
            <v>Teller flach Ø27 cm fjord blue Mysa</v>
          </cell>
          <cell r="F3951">
            <v>0.5</v>
          </cell>
          <cell r="G3951">
            <v>0.12</v>
          </cell>
          <cell r="H3951">
            <v>0</v>
          </cell>
          <cell r="I3951">
            <v>12</v>
          </cell>
          <cell r="J3951">
            <v>775</v>
          </cell>
          <cell r="K3951">
            <v>2.2000000000000001E-3</v>
          </cell>
          <cell r="M3951" t="str">
            <v>30</v>
          </cell>
          <cell r="N3951" t="str">
            <v>Bord plat Ø27 cm fjord blue Mysa</v>
          </cell>
          <cell r="P3951" t="str">
            <v>Assiette plate Ø27 cm bleu/fiord Mysa</v>
          </cell>
          <cell r="R3951" t="str">
            <v>Plate Ø27 cm fjord blue Mysa</v>
          </cell>
          <cell r="T3951">
            <v>1.323</v>
          </cell>
        </row>
        <row r="3952">
          <cell r="A3952">
            <v>10000</v>
          </cell>
          <cell r="B3952" t="str">
            <v>Transport</v>
          </cell>
          <cell r="D3952" t="str">
            <v>Transport Hinfahrt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M3952" t="str">
            <v>1</v>
          </cell>
        </row>
        <row r="3953">
          <cell r="A3953">
            <v>10010</v>
          </cell>
          <cell r="B3953" t="str">
            <v>Transport</v>
          </cell>
          <cell r="D3953" t="str">
            <v>Transport Hinfahrt</v>
          </cell>
          <cell r="F3953">
            <v>1530</v>
          </cell>
          <cell r="G3953">
            <v>0</v>
          </cell>
          <cell r="H3953">
            <v>0</v>
          </cell>
          <cell r="I3953">
            <v>0</v>
          </cell>
          <cell r="M3953" t="str">
            <v>1</v>
          </cell>
        </row>
        <row r="3954">
          <cell r="A3954">
            <v>10011</v>
          </cell>
          <cell r="B3954" t="str">
            <v>Transport</v>
          </cell>
          <cell r="D3954" t="str">
            <v>Transport Hinfahrt</v>
          </cell>
          <cell r="F3954">
            <v>1530</v>
          </cell>
          <cell r="G3954">
            <v>0</v>
          </cell>
          <cell r="H3954">
            <v>0</v>
          </cell>
          <cell r="I3954">
            <v>0</v>
          </cell>
          <cell r="M3954" t="str">
            <v>1</v>
          </cell>
        </row>
        <row r="3955">
          <cell r="A3955">
            <v>10012</v>
          </cell>
          <cell r="B3955" t="str">
            <v>Transport</v>
          </cell>
          <cell r="D3955" t="str">
            <v>Transport Hinfahrt</v>
          </cell>
          <cell r="F3955">
            <v>1530</v>
          </cell>
          <cell r="G3955">
            <v>0</v>
          </cell>
          <cell r="H3955">
            <v>0</v>
          </cell>
          <cell r="I3955">
            <v>0</v>
          </cell>
          <cell r="M3955" t="str">
            <v>1</v>
          </cell>
        </row>
        <row r="3956">
          <cell r="A3956">
            <v>10013</v>
          </cell>
          <cell r="B3956" t="str">
            <v>Transport</v>
          </cell>
          <cell r="D3956" t="str">
            <v>Transport Hinfahrt</v>
          </cell>
          <cell r="F3956">
            <v>1530</v>
          </cell>
          <cell r="G3956">
            <v>0</v>
          </cell>
          <cell r="H3956">
            <v>0</v>
          </cell>
          <cell r="I3956">
            <v>0</v>
          </cell>
          <cell r="M3956" t="str">
            <v>1</v>
          </cell>
        </row>
        <row r="3957">
          <cell r="A3957">
            <v>10014</v>
          </cell>
          <cell r="B3957" t="str">
            <v>Transport</v>
          </cell>
          <cell r="D3957" t="str">
            <v>Transport Hinfahrt</v>
          </cell>
          <cell r="F3957">
            <v>1530</v>
          </cell>
          <cell r="G3957">
            <v>0</v>
          </cell>
          <cell r="H3957">
            <v>0</v>
          </cell>
          <cell r="I3957">
            <v>0</v>
          </cell>
          <cell r="M3957" t="str">
            <v>1</v>
          </cell>
        </row>
        <row r="3958">
          <cell r="A3958">
            <v>10015</v>
          </cell>
          <cell r="B3958" t="str">
            <v>Transport</v>
          </cell>
          <cell r="D3958" t="str">
            <v>Transport Hinfahrt</v>
          </cell>
          <cell r="F3958">
            <v>1530</v>
          </cell>
          <cell r="G3958">
            <v>0</v>
          </cell>
          <cell r="H3958">
            <v>0</v>
          </cell>
          <cell r="I3958">
            <v>0</v>
          </cell>
          <cell r="M3958" t="str">
            <v>1</v>
          </cell>
        </row>
        <row r="3959">
          <cell r="A3959">
            <v>10016</v>
          </cell>
          <cell r="B3959" t="str">
            <v>Transport</v>
          </cell>
          <cell r="D3959" t="str">
            <v>Transport Hinfahrt</v>
          </cell>
          <cell r="F3959">
            <v>1560</v>
          </cell>
          <cell r="G3959">
            <v>0</v>
          </cell>
          <cell r="H3959">
            <v>0</v>
          </cell>
          <cell r="I3959">
            <v>0</v>
          </cell>
          <cell r="M3959" t="str">
            <v>1</v>
          </cell>
        </row>
        <row r="3960">
          <cell r="A3960">
            <v>10017</v>
          </cell>
          <cell r="B3960" t="str">
            <v>Transport</v>
          </cell>
          <cell r="D3960" t="str">
            <v>Transport Hinfahrt</v>
          </cell>
          <cell r="F3960">
            <v>1530</v>
          </cell>
          <cell r="G3960">
            <v>0</v>
          </cell>
          <cell r="H3960">
            <v>0</v>
          </cell>
          <cell r="I3960">
            <v>0</v>
          </cell>
          <cell r="M3960" t="str">
            <v>1</v>
          </cell>
        </row>
        <row r="3961">
          <cell r="A3961">
            <v>10018</v>
          </cell>
          <cell r="B3961" t="str">
            <v>Transport</v>
          </cell>
          <cell r="D3961" t="str">
            <v>Transport Hinfahrt</v>
          </cell>
          <cell r="F3961">
            <v>1560</v>
          </cell>
          <cell r="G3961">
            <v>0</v>
          </cell>
          <cell r="H3961">
            <v>0</v>
          </cell>
          <cell r="I3961">
            <v>0</v>
          </cell>
          <cell r="M3961" t="str">
            <v>1</v>
          </cell>
        </row>
        <row r="3962">
          <cell r="A3962">
            <v>10019</v>
          </cell>
          <cell r="B3962" t="str">
            <v>Transport</v>
          </cell>
          <cell r="D3962" t="str">
            <v>Transport Hinfahrt</v>
          </cell>
          <cell r="F3962">
            <v>1620</v>
          </cell>
          <cell r="G3962">
            <v>0</v>
          </cell>
          <cell r="H3962">
            <v>0</v>
          </cell>
          <cell r="I3962">
            <v>0</v>
          </cell>
          <cell r="M3962" t="str">
            <v>1</v>
          </cell>
        </row>
        <row r="3963">
          <cell r="A3963">
            <v>10026</v>
          </cell>
          <cell r="B3963" t="str">
            <v>Transport</v>
          </cell>
          <cell r="D3963" t="str">
            <v>Transport Hinfahrt</v>
          </cell>
          <cell r="F3963">
            <v>1680</v>
          </cell>
          <cell r="G3963">
            <v>0</v>
          </cell>
          <cell r="H3963">
            <v>0</v>
          </cell>
          <cell r="I3963">
            <v>0</v>
          </cell>
          <cell r="M3963" t="str">
            <v>1</v>
          </cell>
        </row>
        <row r="3964">
          <cell r="A3964">
            <v>10027</v>
          </cell>
          <cell r="B3964" t="str">
            <v>Transport</v>
          </cell>
          <cell r="D3964" t="str">
            <v>Transport Hinfahrt</v>
          </cell>
          <cell r="F3964">
            <v>1740</v>
          </cell>
          <cell r="G3964">
            <v>0</v>
          </cell>
          <cell r="H3964">
            <v>0</v>
          </cell>
          <cell r="I3964">
            <v>0</v>
          </cell>
          <cell r="M3964" t="str">
            <v>1</v>
          </cell>
        </row>
        <row r="3965">
          <cell r="A3965">
            <v>10028</v>
          </cell>
          <cell r="B3965" t="str">
            <v>Transport</v>
          </cell>
          <cell r="D3965" t="str">
            <v>Transport Hinfahrt</v>
          </cell>
          <cell r="F3965">
            <v>1770</v>
          </cell>
          <cell r="G3965">
            <v>0</v>
          </cell>
          <cell r="H3965">
            <v>0</v>
          </cell>
          <cell r="I3965">
            <v>0</v>
          </cell>
          <cell r="M3965" t="str">
            <v>1</v>
          </cell>
        </row>
        <row r="3966">
          <cell r="A3966">
            <v>10029</v>
          </cell>
          <cell r="B3966" t="str">
            <v>Transport</v>
          </cell>
          <cell r="D3966" t="str">
            <v>Transport Hinfahrt</v>
          </cell>
          <cell r="F3966">
            <v>1710</v>
          </cell>
          <cell r="G3966">
            <v>0</v>
          </cell>
          <cell r="H3966">
            <v>0</v>
          </cell>
          <cell r="I3966">
            <v>0</v>
          </cell>
          <cell r="M3966" t="str">
            <v>1</v>
          </cell>
        </row>
        <row r="3967">
          <cell r="A3967">
            <v>10030</v>
          </cell>
          <cell r="B3967" t="str">
            <v>Transport</v>
          </cell>
          <cell r="D3967" t="str">
            <v>Transport Hinfahrt</v>
          </cell>
          <cell r="F3967">
            <v>1710</v>
          </cell>
          <cell r="G3967">
            <v>0</v>
          </cell>
          <cell r="H3967">
            <v>0</v>
          </cell>
          <cell r="I3967">
            <v>0</v>
          </cell>
          <cell r="M3967" t="str">
            <v>1</v>
          </cell>
        </row>
        <row r="3968">
          <cell r="A3968">
            <v>10031</v>
          </cell>
          <cell r="B3968" t="str">
            <v>Transport</v>
          </cell>
          <cell r="D3968" t="str">
            <v>Transport Hinfahrt</v>
          </cell>
          <cell r="F3968">
            <v>1710</v>
          </cell>
          <cell r="G3968">
            <v>0</v>
          </cell>
          <cell r="H3968">
            <v>0</v>
          </cell>
          <cell r="I3968">
            <v>0</v>
          </cell>
          <cell r="M3968" t="str">
            <v>1</v>
          </cell>
        </row>
        <row r="3969">
          <cell r="A3969">
            <v>10032</v>
          </cell>
          <cell r="B3969" t="str">
            <v>Transport</v>
          </cell>
          <cell r="D3969" t="str">
            <v>Transport Hinfahrt</v>
          </cell>
          <cell r="F3969">
            <v>1590</v>
          </cell>
          <cell r="G3969">
            <v>0</v>
          </cell>
          <cell r="H3969">
            <v>0</v>
          </cell>
          <cell r="I3969">
            <v>0</v>
          </cell>
          <cell r="M3969" t="str">
            <v>1</v>
          </cell>
        </row>
        <row r="3970">
          <cell r="A3970">
            <v>10041</v>
          </cell>
          <cell r="B3970" t="str">
            <v>Transport</v>
          </cell>
          <cell r="D3970" t="str">
            <v>Transport Hinfahrt</v>
          </cell>
          <cell r="F3970">
            <v>1290</v>
          </cell>
          <cell r="G3970">
            <v>0</v>
          </cell>
          <cell r="H3970">
            <v>0</v>
          </cell>
          <cell r="I3970">
            <v>0</v>
          </cell>
          <cell r="M3970" t="str">
            <v>1</v>
          </cell>
        </row>
        <row r="3971">
          <cell r="A3971">
            <v>10042</v>
          </cell>
          <cell r="B3971" t="str">
            <v>Transport</v>
          </cell>
          <cell r="D3971" t="str">
            <v>Transport Hinfahrt</v>
          </cell>
          <cell r="F3971">
            <v>1290</v>
          </cell>
          <cell r="G3971">
            <v>0</v>
          </cell>
          <cell r="H3971">
            <v>0</v>
          </cell>
          <cell r="I3971">
            <v>0</v>
          </cell>
          <cell r="M3971" t="str">
            <v>1</v>
          </cell>
        </row>
        <row r="3972">
          <cell r="A3972">
            <v>10043</v>
          </cell>
          <cell r="B3972" t="str">
            <v>Transport</v>
          </cell>
          <cell r="D3972" t="str">
            <v>Transport Hinfahrt</v>
          </cell>
          <cell r="F3972">
            <v>1320</v>
          </cell>
          <cell r="G3972">
            <v>0</v>
          </cell>
          <cell r="H3972">
            <v>0</v>
          </cell>
          <cell r="I3972">
            <v>0</v>
          </cell>
          <cell r="M3972" t="str">
            <v>1</v>
          </cell>
        </row>
        <row r="3973">
          <cell r="A3973">
            <v>10044</v>
          </cell>
          <cell r="B3973" t="str">
            <v>Transport</v>
          </cell>
          <cell r="D3973" t="str">
            <v>Transport Hinfahrt</v>
          </cell>
          <cell r="F3973">
            <v>1290</v>
          </cell>
          <cell r="G3973">
            <v>0</v>
          </cell>
          <cell r="H3973">
            <v>0</v>
          </cell>
          <cell r="I3973">
            <v>0</v>
          </cell>
          <cell r="M3973" t="str">
            <v>1</v>
          </cell>
        </row>
        <row r="3974">
          <cell r="A3974">
            <v>10045</v>
          </cell>
          <cell r="B3974" t="str">
            <v>Transport</v>
          </cell>
          <cell r="D3974" t="str">
            <v>Transport Hinfahrt</v>
          </cell>
          <cell r="F3974">
            <v>1260</v>
          </cell>
          <cell r="G3974">
            <v>0</v>
          </cell>
          <cell r="H3974">
            <v>0</v>
          </cell>
          <cell r="I3974">
            <v>0</v>
          </cell>
          <cell r="M3974" t="str">
            <v>1</v>
          </cell>
        </row>
        <row r="3975">
          <cell r="A3975">
            <v>10046</v>
          </cell>
          <cell r="B3975" t="str">
            <v>Transport</v>
          </cell>
          <cell r="D3975" t="str">
            <v>Transport Hinfahrt</v>
          </cell>
          <cell r="F3975">
            <v>1260</v>
          </cell>
          <cell r="G3975">
            <v>0</v>
          </cell>
          <cell r="H3975">
            <v>0</v>
          </cell>
          <cell r="I3975">
            <v>0</v>
          </cell>
          <cell r="M3975" t="str">
            <v>1</v>
          </cell>
        </row>
        <row r="3976">
          <cell r="A3976">
            <v>10047</v>
          </cell>
          <cell r="B3976" t="str">
            <v>Transport</v>
          </cell>
          <cell r="D3976" t="str">
            <v>Transport Hinfahrt</v>
          </cell>
          <cell r="F3976">
            <v>1500</v>
          </cell>
          <cell r="G3976">
            <v>0</v>
          </cell>
          <cell r="H3976">
            <v>0</v>
          </cell>
          <cell r="I3976">
            <v>0</v>
          </cell>
          <cell r="M3976" t="str">
            <v>1</v>
          </cell>
        </row>
        <row r="3977">
          <cell r="A3977">
            <v>10048</v>
          </cell>
          <cell r="B3977" t="str">
            <v>Transport</v>
          </cell>
          <cell r="D3977" t="str">
            <v>Transport Hinfahrt</v>
          </cell>
          <cell r="F3977">
            <v>2050</v>
          </cell>
          <cell r="G3977">
            <v>0</v>
          </cell>
          <cell r="H3977">
            <v>0</v>
          </cell>
          <cell r="I3977">
            <v>0</v>
          </cell>
          <cell r="M3977" t="str">
            <v>1</v>
          </cell>
        </row>
        <row r="3978">
          <cell r="A3978">
            <v>10049</v>
          </cell>
          <cell r="B3978" t="str">
            <v>Transport</v>
          </cell>
          <cell r="D3978" t="str">
            <v>Transport Hinfahrt</v>
          </cell>
          <cell r="F3978">
            <v>1590</v>
          </cell>
          <cell r="G3978">
            <v>0</v>
          </cell>
          <cell r="H3978">
            <v>0</v>
          </cell>
          <cell r="I3978">
            <v>0</v>
          </cell>
          <cell r="M3978" t="str">
            <v>1</v>
          </cell>
        </row>
        <row r="3979">
          <cell r="A3979">
            <v>10061</v>
          </cell>
          <cell r="B3979" t="str">
            <v>Transport</v>
          </cell>
          <cell r="D3979" t="str">
            <v>Transport Hinfahrt</v>
          </cell>
          <cell r="F3979">
            <v>1170</v>
          </cell>
          <cell r="G3979">
            <v>0</v>
          </cell>
          <cell r="H3979">
            <v>0</v>
          </cell>
          <cell r="I3979">
            <v>0</v>
          </cell>
          <cell r="M3979" t="str">
            <v>1</v>
          </cell>
        </row>
        <row r="3980">
          <cell r="A3980">
            <v>10062</v>
          </cell>
          <cell r="B3980" t="str">
            <v>Transport</v>
          </cell>
          <cell r="D3980" t="str">
            <v>Transport Hinfahrt</v>
          </cell>
          <cell r="F3980">
            <v>1200</v>
          </cell>
          <cell r="G3980">
            <v>0</v>
          </cell>
          <cell r="H3980">
            <v>0</v>
          </cell>
          <cell r="I3980">
            <v>0</v>
          </cell>
          <cell r="M3980" t="str">
            <v>1</v>
          </cell>
        </row>
        <row r="3981">
          <cell r="A3981">
            <v>10063</v>
          </cell>
          <cell r="B3981" t="str">
            <v>Transport</v>
          </cell>
          <cell r="D3981" t="str">
            <v>Transport Hinfahrt</v>
          </cell>
          <cell r="F3981">
            <v>1080</v>
          </cell>
          <cell r="G3981">
            <v>0</v>
          </cell>
          <cell r="H3981">
            <v>0</v>
          </cell>
          <cell r="I3981">
            <v>0</v>
          </cell>
          <cell r="M3981" t="str">
            <v>1</v>
          </cell>
        </row>
        <row r="3982">
          <cell r="A3982">
            <v>10064</v>
          </cell>
          <cell r="B3982" t="str">
            <v>Transport</v>
          </cell>
          <cell r="D3982" t="str">
            <v>Transport Hinfahrt</v>
          </cell>
          <cell r="F3982">
            <v>1170</v>
          </cell>
          <cell r="G3982">
            <v>0</v>
          </cell>
          <cell r="H3982">
            <v>0</v>
          </cell>
          <cell r="I3982">
            <v>0</v>
          </cell>
          <cell r="M3982" t="str">
            <v>1</v>
          </cell>
        </row>
        <row r="3983">
          <cell r="A3983">
            <v>10065</v>
          </cell>
          <cell r="B3983" t="str">
            <v>Transport</v>
          </cell>
          <cell r="D3983" t="str">
            <v>Transport Hinfahrt</v>
          </cell>
          <cell r="F3983">
            <v>1050</v>
          </cell>
          <cell r="G3983">
            <v>0</v>
          </cell>
          <cell r="H3983">
            <v>0</v>
          </cell>
          <cell r="I3983">
            <v>0</v>
          </cell>
          <cell r="M3983" t="str">
            <v>1</v>
          </cell>
        </row>
        <row r="3984">
          <cell r="A3984">
            <v>10066</v>
          </cell>
          <cell r="B3984" t="str">
            <v>Transport</v>
          </cell>
          <cell r="D3984" t="str">
            <v>Transport Hinfahrt</v>
          </cell>
          <cell r="F3984">
            <v>1140</v>
          </cell>
          <cell r="G3984">
            <v>0</v>
          </cell>
          <cell r="H3984">
            <v>0</v>
          </cell>
          <cell r="I3984">
            <v>0</v>
          </cell>
          <cell r="M3984" t="str">
            <v>1</v>
          </cell>
        </row>
        <row r="3985">
          <cell r="A3985">
            <v>10067</v>
          </cell>
          <cell r="B3985" t="str">
            <v>Transport</v>
          </cell>
          <cell r="D3985" t="str">
            <v>Transport Hinfahrt</v>
          </cell>
          <cell r="F3985">
            <v>1200</v>
          </cell>
          <cell r="G3985">
            <v>0</v>
          </cell>
          <cell r="H3985">
            <v>0</v>
          </cell>
          <cell r="I3985">
            <v>0</v>
          </cell>
          <cell r="M3985" t="str">
            <v>1</v>
          </cell>
        </row>
        <row r="3986">
          <cell r="A3986">
            <v>10068</v>
          </cell>
          <cell r="B3986" t="str">
            <v>Transport</v>
          </cell>
          <cell r="D3986" t="str">
            <v>Transport Hinfahrt</v>
          </cell>
          <cell r="F3986">
            <v>1260</v>
          </cell>
          <cell r="G3986">
            <v>0</v>
          </cell>
          <cell r="H3986">
            <v>0</v>
          </cell>
          <cell r="I3986">
            <v>0</v>
          </cell>
          <cell r="M3986" t="str">
            <v>1</v>
          </cell>
        </row>
        <row r="3987">
          <cell r="A3987">
            <v>10069</v>
          </cell>
          <cell r="B3987" t="str">
            <v>Transport</v>
          </cell>
          <cell r="D3987" t="str">
            <v>Transport Hinfahrt</v>
          </cell>
          <cell r="F3987">
            <v>1320</v>
          </cell>
          <cell r="G3987">
            <v>0</v>
          </cell>
          <cell r="H3987">
            <v>0</v>
          </cell>
          <cell r="I3987">
            <v>0</v>
          </cell>
          <cell r="M3987" t="str">
            <v>1</v>
          </cell>
        </row>
        <row r="3988">
          <cell r="A3988">
            <v>10073</v>
          </cell>
          <cell r="B3988" t="str">
            <v>Transport</v>
          </cell>
          <cell r="D3988" t="str">
            <v>Transport Hinfahrt</v>
          </cell>
          <cell r="F3988">
            <v>1110</v>
          </cell>
          <cell r="G3988">
            <v>0</v>
          </cell>
          <cell r="H3988">
            <v>0</v>
          </cell>
          <cell r="I3988">
            <v>0</v>
          </cell>
          <cell r="M3988" t="str">
            <v>1</v>
          </cell>
        </row>
        <row r="3989">
          <cell r="A3989">
            <v>10074</v>
          </cell>
          <cell r="B3989" t="str">
            <v>Transport</v>
          </cell>
          <cell r="D3989" t="str">
            <v>Transport Hinfahrt</v>
          </cell>
          <cell r="F3989">
            <v>1140</v>
          </cell>
          <cell r="G3989">
            <v>0</v>
          </cell>
          <cell r="H3989">
            <v>0</v>
          </cell>
          <cell r="I3989">
            <v>0</v>
          </cell>
          <cell r="M3989" t="str">
            <v>1</v>
          </cell>
        </row>
        <row r="3990">
          <cell r="A3990">
            <v>10075</v>
          </cell>
          <cell r="B3990" t="str">
            <v>Transport</v>
          </cell>
          <cell r="D3990" t="str">
            <v>Transport Hinfahrt</v>
          </cell>
          <cell r="F3990">
            <v>1170</v>
          </cell>
          <cell r="G3990">
            <v>0</v>
          </cell>
          <cell r="H3990">
            <v>0</v>
          </cell>
          <cell r="I3990">
            <v>0</v>
          </cell>
          <cell r="M3990" t="str">
            <v>1</v>
          </cell>
        </row>
        <row r="3991">
          <cell r="A3991">
            <v>10076</v>
          </cell>
          <cell r="B3991" t="str">
            <v>Transport</v>
          </cell>
          <cell r="D3991" t="str">
            <v>Transport Hinfahrt</v>
          </cell>
          <cell r="F3991">
            <v>1170</v>
          </cell>
          <cell r="G3991">
            <v>0</v>
          </cell>
          <cell r="H3991">
            <v>0</v>
          </cell>
          <cell r="I3991">
            <v>0</v>
          </cell>
          <cell r="M3991" t="str">
            <v>1</v>
          </cell>
        </row>
        <row r="3992">
          <cell r="A3992">
            <v>10077</v>
          </cell>
          <cell r="B3992" t="str">
            <v>Transport</v>
          </cell>
          <cell r="D3992" t="str">
            <v>Transport Hinfahrt</v>
          </cell>
          <cell r="F3992">
            <v>1110</v>
          </cell>
          <cell r="G3992">
            <v>0</v>
          </cell>
          <cell r="H3992">
            <v>0</v>
          </cell>
          <cell r="I3992">
            <v>0</v>
          </cell>
          <cell r="M3992" t="str">
            <v>1</v>
          </cell>
        </row>
        <row r="3993">
          <cell r="A3993">
            <v>10078</v>
          </cell>
          <cell r="B3993" t="str">
            <v>Transport</v>
          </cell>
          <cell r="D3993" t="str">
            <v>Transport Hinfahrt</v>
          </cell>
          <cell r="F3993">
            <v>1140</v>
          </cell>
          <cell r="G3993">
            <v>0</v>
          </cell>
          <cell r="H3993">
            <v>0</v>
          </cell>
          <cell r="I3993">
            <v>0</v>
          </cell>
          <cell r="M3993" t="str">
            <v>1</v>
          </cell>
        </row>
        <row r="3994">
          <cell r="A3994">
            <v>10079</v>
          </cell>
          <cell r="B3994" t="str">
            <v>Transport</v>
          </cell>
          <cell r="D3994" t="str">
            <v>Transport Hinfahrt</v>
          </cell>
          <cell r="F3994">
            <v>1230</v>
          </cell>
          <cell r="G3994">
            <v>0</v>
          </cell>
          <cell r="H3994">
            <v>0</v>
          </cell>
          <cell r="I3994">
            <v>0</v>
          </cell>
          <cell r="M3994" t="str">
            <v>1</v>
          </cell>
        </row>
        <row r="3995">
          <cell r="A3995">
            <v>10080</v>
          </cell>
          <cell r="B3995" t="str">
            <v>Transport</v>
          </cell>
          <cell r="D3995" t="str">
            <v>Transport Hinfahrt</v>
          </cell>
          <cell r="F3995">
            <v>1260</v>
          </cell>
          <cell r="G3995">
            <v>0</v>
          </cell>
          <cell r="H3995">
            <v>0</v>
          </cell>
          <cell r="I3995">
            <v>0</v>
          </cell>
          <cell r="M3995" t="str">
            <v>1</v>
          </cell>
        </row>
        <row r="3996">
          <cell r="A3996">
            <v>10081</v>
          </cell>
          <cell r="B3996" t="str">
            <v>Transport</v>
          </cell>
          <cell r="D3996" t="str">
            <v>Transport Hinfahrt</v>
          </cell>
          <cell r="F3996">
            <v>1290</v>
          </cell>
          <cell r="G3996">
            <v>0</v>
          </cell>
          <cell r="H3996">
            <v>0</v>
          </cell>
          <cell r="I3996">
            <v>0</v>
          </cell>
          <cell r="M3996" t="str">
            <v>1</v>
          </cell>
        </row>
        <row r="3997">
          <cell r="A3997">
            <v>10082</v>
          </cell>
          <cell r="B3997" t="str">
            <v>Transport</v>
          </cell>
          <cell r="D3997" t="str">
            <v>Transport Hinfahrt</v>
          </cell>
          <cell r="F3997">
            <v>1320</v>
          </cell>
          <cell r="G3997">
            <v>0</v>
          </cell>
          <cell r="H3997">
            <v>0</v>
          </cell>
          <cell r="I3997">
            <v>0</v>
          </cell>
          <cell r="M3997" t="str">
            <v>1</v>
          </cell>
        </row>
        <row r="3998">
          <cell r="A3998">
            <v>10083</v>
          </cell>
          <cell r="B3998" t="str">
            <v>Transport</v>
          </cell>
          <cell r="D3998" t="str">
            <v>Transport Hinfahrt</v>
          </cell>
          <cell r="F3998">
            <v>1320</v>
          </cell>
          <cell r="G3998">
            <v>0</v>
          </cell>
          <cell r="H3998">
            <v>0</v>
          </cell>
          <cell r="I3998">
            <v>0</v>
          </cell>
          <cell r="M3998" t="str">
            <v>1</v>
          </cell>
        </row>
        <row r="3999">
          <cell r="A3999">
            <v>10084</v>
          </cell>
          <cell r="B3999" t="str">
            <v>Transport</v>
          </cell>
          <cell r="D3999" t="str">
            <v>Transport Hinfahrt</v>
          </cell>
          <cell r="F3999">
            <v>1260</v>
          </cell>
          <cell r="G3999">
            <v>0</v>
          </cell>
          <cell r="H3999">
            <v>0</v>
          </cell>
          <cell r="I3999">
            <v>0</v>
          </cell>
          <cell r="M3999" t="str">
            <v>1</v>
          </cell>
        </row>
        <row r="4000">
          <cell r="A4000">
            <v>10085</v>
          </cell>
          <cell r="B4000" t="str">
            <v>Transport</v>
          </cell>
          <cell r="D4000" t="str">
            <v>Transport Hinfahrt</v>
          </cell>
          <cell r="F4000">
            <v>1290</v>
          </cell>
          <cell r="G4000">
            <v>0</v>
          </cell>
          <cell r="H4000">
            <v>0</v>
          </cell>
          <cell r="I4000">
            <v>0</v>
          </cell>
          <cell r="M4000" t="str">
            <v>1</v>
          </cell>
        </row>
        <row r="4001">
          <cell r="A4001">
            <v>10086</v>
          </cell>
          <cell r="B4001" t="str">
            <v>Transport</v>
          </cell>
          <cell r="D4001" t="str">
            <v>Transport Hinfahrt</v>
          </cell>
          <cell r="F4001">
            <v>1440</v>
          </cell>
          <cell r="G4001">
            <v>0</v>
          </cell>
          <cell r="H4001">
            <v>0</v>
          </cell>
          <cell r="I4001">
            <v>0</v>
          </cell>
          <cell r="M4001" t="str">
            <v>1</v>
          </cell>
        </row>
        <row r="4002">
          <cell r="A4002">
            <v>10091</v>
          </cell>
          <cell r="B4002" t="str">
            <v>Transport</v>
          </cell>
          <cell r="D4002" t="str">
            <v>Transport Hinfahrt</v>
          </cell>
          <cell r="F4002">
            <v>1320</v>
          </cell>
          <cell r="G4002">
            <v>0</v>
          </cell>
          <cell r="H4002">
            <v>0</v>
          </cell>
          <cell r="I4002">
            <v>0</v>
          </cell>
          <cell r="M4002" t="str">
            <v>1</v>
          </cell>
        </row>
        <row r="4003">
          <cell r="A4003">
            <v>10092</v>
          </cell>
          <cell r="B4003" t="str">
            <v>Transport</v>
          </cell>
          <cell r="D4003" t="str">
            <v>Transport Hinfahrt</v>
          </cell>
          <cell r="F4003">
            <v>1320</v>
          </cell>
          <cell r="G4003">
            <v>0</v>
          </cell>
          <cell r="H4003">
            <v>0</v>
          </cell>
          <cell r="I4003">
            <v>0</v>
          </cell>
          <cell r="M4003" t="str">
            <v>1</v>
          </cell>
        </row>
        <row r="4004">
          <cell r="A4004">
            <v>10093</v>
          </cell>
          <cell r="B4004" t="str">
            <v>Transport</v>
          </cell>
          <cell r="D4004" t="str">
            <v>Transport Hinfahrt</v>
          </cell>
          <cell r="F4004">
            <v>1380</v>
          </cell>
          <cell r="G4004">
            <v>0</v>
          </cell>
          <cell r="H4004">
            <v>0</v>
          </cell>
          <cell r="I4004">
            <v>0</v>
          </cell>
          <cell r="M4004" t="str">
            <v>1</v>
          </cell>
        </row>
        <row r="4005">
          <cell r="A4005">
            <v>10094</v>
          </cell>
          <cell r="B4005" t="str">
            <v>Transport</v>
          </cell>
          <cell r="D4005" t="str">
            <v>Transport Hinfahrt</v>
          </cell>
          <cell r="F4005">
            <v>1380</v>
          </cell>
          <cell r="G4005">
            <v>0</v>
          </cell>
          <cell r="H4005">
            <v>0</v>
          </cell>
          <cell r="I4005">
            <v>0</v>
          </cell>
          <cell r="M4005" t="str">
            <v>1</v>
          </cell>
        </row>
        <row r="4006">
          <cell r="A4006">
            <v>10095</v>
          </cell>
          <cell r="B4006" t="str">
            <v>Transport</v>
          </cell>
          <cell r="D4006" t="str">
            <v>Transport Hinfahrt</v>
          </cell>
          <cell r="F4006">
            <v>1500</v>
          </cell>
          <cell r="G4006">
            <v>0</v>
          </cell>
          <cell r="H4006">
            <v>0</v>
          </cell>
          <cell r="I4006">
            <v>0</v>
          </cell>
          <cell r="M4006" t="str">
            <v>1</v>
          </cell>
        </row>
        <row r="4007">
          <cell r="A4007">
            <v>10096</v>
          </cell>
          <cell r="B4007" t="str">
            <v>Transport</v>
          </cell>
          <cell r="D4007" t="str">
            <v>Transport Hinfahrt</v>
          </cell>
          <cell r="F4007">
            <v>1470</v>
          </cell>
          <cell r="G4007">
            <v>0</v>
          </cell>
          <cell r="H4007">
            <v>0</v>
          </cell>
          <cell r="I4007">
            <v>0</v>
          </cell>
          <cell r="M4007" t="str">
            <v>1</v>
          </cell>
        </row>
        <row r="4008">
          <cell r="A4008">
            <v>10101</v>
          </cell>
          <cell r="B4008" t="str">
            <v>Transport</v>
          </cell>
          <cell r="D4008" t="str">
            <v>Transport Hinfahrt</v>
          </cell>
          <cell r="F4008">
            <v>1440</v>
          </cell>
          <cell r="G4008">
            <v>0</v>
          </cell>
          <cell r="H4008">
            <v>0</v>
          </cell>
          <cell r="I4008">
            <v>0</v>
          </cell>
          <cell r="M4008" t="str">
            <v>1</v>
          </cell>
        </row>
        <row r="4009">
          <cell r="A4009">
            <v>10102</v>
          </cell>
          <cell r="B4009" t="str">
            <v>Transport</v>
          </cell>
          <cell r="D4009" t="str">
            <v>Transport Hinfahrt</v>
          </cell>
          <cell r="F4009">
            <v>1440</v>
          </cell>
          <cell r="G4009">
            <v>0</v>
          </cell>
          <cell r="H4009">
            <v>0</v>
          </cell>
          <cell r="I4009">
            <v>0</v>
          </cell>
          <cell r="M4009" t="str">
            <v>1</v>
          </cell>
        </row>
        <row r="4010">
          <cell r="A4010">
            <v>10103</v>
          </cell>
          <cell r="B4010" t="str">
            <v>Transport</v>
          </cell>
          <cell r="D4010" t="str">
            <v>Transport Hinfahrt</v>
          </cell>
          <cell r="F4010">
            <v>1440</v>
          </cell>
          <cell r="G4010">
            <v>0</v>
          </cell>
          <cell r="H4010">
            <v>0</v>
          </cell>
          <cell r="I4010">
            <v>0</v>
          </cell>
          <cell r="M4010" t="str">
            <v>1</v>
          </cell>
        </row>
        <row r="4011">
          <cell r="A4011">
            <v>10104</v>
          </cell>
          <cell r="B4011" t="str">
            <v>Transport</v>
          </cell>
          <cell r="D4011" t="str">
            <v>Transport Hinfahrt</v>
          </cell>
          <cell r="F4011">
            <v>1440</v>
          </cell>
          <cell r="G4011">
            <v>0</v>
          </cell>
          <cell r="H4011">
            <v>0</v>
          </cell>
          <cell r="I4011">
            <v>0</v>
          </cell>
          <cell r="M4011" t="str">
            <v>1</v>
          </cell>
        </row>
        <row r="4012">
          <cell r="A4012">
            <v>10105</v>
          </cell>
          <cell r="B4012" t="str">
            <v>Transport</v>
          </cell>
          <cell r="D4012" t="str">
            <v>Transport Hinfahrt</v>
          </cell>
          <cell r="F4012">
            <v>1440</v>
          </cell>
          <cell r="G4012">
            <v>0</v>
          </cell>
          <cell r="H4012">
            <v>0</v>
          </cell>
          <cell r="I4012">
            <v>0</v>
          </cell>
          <cell r="M4012" t="str">
            <v>1</v>
          </cell>
        </row>
        <row r="4013">
          <cell r="A4013">
            <v>10106</v>
          </cell>
          <cell r="B4013" t="str">
            <v>Transport</v>
          </cell>
          <cell r="D4013" t="str">
            <v>Transport Hinfahrt</v>
          </cell>
          <cell r="F4013">
            <v>1440</v>
          </cell>
          <cell r="G4013">
            <v>0</v>
          </cell>
          <cell r="H4013">
            <v>0</v>
          </cell>
          <cell r="I4013">
            <v>0</v>
          </cell>
          <cell r="M4013" t="str">
            <v>1</v>
          </cell>
        </row>
        <row r="4014">
          <cell r="A4014">
            <v>10107</v>
          </cell>
          <cell r="B4014" t="str">
            <v>Transport</v>
          </cell>
          <cell r="D4014" t="str">
            <v>Transport Hinfahrt</v>
          </cell>
          <cell r="F4014">
            <v>1440</v>
          </cell>
          <cell r="G4014">
            <v>0</v>
          </cell>
          <cell r="H4014">
            <v>0</v>
          </cell>
          <cell r="I4014">
            <v>0</v>
          </cell>
          <cell r="M4014" t="str">
            <v>1</v>
          </cell>
        </row>
        <row r="4015">
          <cell r="A4015">
            <v>10108</v>
          </cell>
          <cell r="B4015" t="str">
            <v>Transport</v>
          </cell>
          <cell r="D4015" t="str">
            <v>Transport Hinfahrt</v>
          </cell>
          <cell r="F4015">
            <v>1440</v>
          </cell>
          <cell r="G4015">
            <v>0</v>
          </cell>
          <cell r="H4015">
            <v>0</v>
          </cell>
          <cell r="I4015">
            <v>0</v>
          </cell>
          <cell r="M4015" t="str">
            <v>1</v>
          </cell>
        </row>
        <row r="4016">
          <cell r="A4016">
            <v>10109</v>
          </cell>
          <cell r="B4016" t="str">
            <v>Transport</v>
          </cell>
          <cell r="D4016" t="str">
            <v>Transport Hinfahrt</v>
          </cell>
          <cell r="F4016">
            <v>1440</v>
          </cell>
          <cell r="G4016">
            <v>0</v>
          </cell>
          <cell r="H4016">
            <v>0</v>
          </cell>
          <cell r="I4016">
            <v>0</v>
          </cell>
          <cell r="M4016" t="str">
            <v>1</v>
          </cell>
        </row>
        <row r="4017">
          <cell r="A4017">
            <v>10110</v>
          </cell>
          <cell r="B4017" t="str">
            <v>Transport</v>
          </cell>
          <cell r="D4017" t="str">
            <v>Transport Hinfahrt</v>
          </cell>
          <cell r="F4017">
            <v>1440</v>
          </cell>
          <cell r="G4017">
            <v>0</v>
          </cell>
          <cell r="H4017">
            <v>0</v>
          </cell>
          <cell r="I4017">
            <v>0</v>
          </cell>
          <cell r="M4017" t="str">
            <v>1</v>
          </cell>
        </row>
        <row r="4018">
          <cell r="A4018">
            <v>10120</v>
          </cell>
          <cell r="B4018" t="str">
            <v>Transport</v>
          </cell>
          <cell r="D4018" t="str">
            <v>Transport Hinfahrt</v>
          </cell>
          <cell r="F4018">
            <v>1440</v>
          </cell>
          <cell r="G4018">
            <v>0</v>
          </cell>
          <cell r="H4018">
            <v>0</v>
          </cell>
          <cell r="I4018">
            <v>0</v>
          </cell>
          <cell r="M4018" t="str">
            <v>1</v>
          </cell>
        </row>
        <row r="4019">
          <cell r="A4019">
            <v>10121</v>
          </cell>
          <cell r="B4019" t="str">
            <v>Transport</v>
          </cell>
          <cell r="D4019" t="str">
            <v>Transport Hinfahrt</v>
          </cell>
          <cell r="F4019">
            <v>1440</v>
          </cell>
          <cell r="G4019">
            <v>0</v>
          </cell>
          <cell r="H4019">
            <v>0</v>
          </cell>
          <cell r="I4019">
            <v>0</v>
          </cell>
          <cell r="M4019" t="str">
            <v>1</v>
          </cell>
        </row>
        <row r="4020">
          <cell r="A4020">
            <v>10122</v>
          </cell>
          <cell r="B4020" t="str">
            <v>Transport</v>
          </cell>
          <cell r="D4020" t="str">
            <v>Transport Hinfahrt</v>
          </cell>
          <cell r="F4020">
            <v>1440</v>
          </cell>
          <cell r="G4020">
            <v>0</v>
          </cell>
          <cell r="H4020">
            <v>0</v>
          </cell>
          <cell r="I4020">
            <v>0</v>
          </cell>
          <cell r="M4020" t="str">
            <v>1</v>
          </cell>
        </row>
        <row r="4021">
          <cell r="A4021">
            <v>10123</v>
          </cell>
          <cell r="B4021" t="str">
            <v>Transport</v>
          </cell>
          <cell r="D4021" t="str">
            <v>Transport Hinfahrt</v>
          </cell>
          <cell r="F4021">
            <v>1440</v>
          </cell>
          <cell r="G4021">
            <v>0</v>
          </cell>
          <cell r="H4021">
            <v>0</v>
          </cell>
          <cell r="I4021">
            <v>0</v>
          </cell>
          <cell r="M4021" t="str">
            <v>1</v>
          </cell>
        </row>
        <row r="4022">
          <cell r="A4022">
            <v>10124</v>
          </cell>
          <cell r="B4022" t="str">
            <v>Transport</v>
          </cell>
          <cell r="D4022" t="str">
            <v>Transport Hinfahrt</v>
          </cell>
          <cell r="F4022">
            <v>1500</v>
          </cell>
          <cell r="G4022">
            <v>0</v>
          </cell>
          <cell r="H4022">
            <v>0</v>
          </cell>
          <cell r="I4022">
            <v>0</v>
          </cell>
          <cell r="M4022" t="str">
            <v>1</v>
          </cell>
        </row>
        <row r="4023">
          <cell r="A4023">
            <v>10125</v>
          </cell>
          <cell r="B4023" t="str">
            <v>Transport</v>
          </cell>
          <cell r="D4023" t="str">
            <v>Transport Hinfahrt</v>
          </cell>
          <cell r="F4023">
            <v>1470</v>
          </cell>
          <cell r="G4023">
            <v>0</v>
          </cell>
          <cell r="H4023">
            <v>0</v>
          </cell>
          <cell r="I4023">
            <v>0</v>
          </cell>
          <cell r="M4023" t="str">
            <v>1</v>
          </cell>
        </row>
        <row r="4024">
          <cell r="A4024">
            <v>10126</v>
          </cell>
          <cell r="B4024" t="str">
            <v>Transport</v>
          </cell>
          <cell r="D4024" t="str">
            <v>Transport Hinfahrt</v>
          </cell>
          <cell r="F4024">
            <v>1530</v>
          </cell>
          <cell r="G4024">
            <v>0</v>
          </cell>
          <cell r="H4024">
            <v>0</v>
          </cell>
          <cell r="I4024">
            <v>0</v>
          </cell>
          <cell r="M4024" t="str">
            <v>1</v>
          </cell>
        </row>
        <row r="4025">
          <cell r="A4025">
            <v>10130</v>
          </cell>
          <cell r="B4025" t="str">
            <v>Transport</v>
          </cell>
          <cell r="D4025" t="str">
            <v>Transport Hinfahrt</v>
          </cell>
          <cell r="F4025">
            <v>1530</v>
          </cell>
          <cell r="G4025">
            <v>0</v>
          </cell>
          <cell r="H4025">
            <v>0</v>
          </cell>
          <cell r="I4025">
            <v>0</v>
          </cell>
          <cell r="M4025" t="str">
            <v>1</v>
          </cell>
        </row>
        <row r="4026">
          <cell r="A4026">
            <v>10131</v>
          </cell>
          <cell r="B4026" t="str">
            <v>Transport</v>
          </cell>
          <cell r="D4026" t="str">
            <v>Transport Hinfahrt</v>
          </cell>
          <cell r="F4026">
            <v>1530</v>
          </cell>
          <cell r="G4026">
            <v>0</v>
          </cell>
          <cell r="H4026">
            <v>0</v>
          </cell>
          <cell r="I4026">
            <v>0</v>
          </cell>
          <cell r="M4026" t="str">
            <v>1</v>
          </cell>
        </row>
        <row r="4027">
          <cell r="A4027">
            <v>10133</v>
          </cell>
          <cell r="B4027" t="str">
            <v>Transport</v>
          </cell>
          <cell r="D4027" t="str">
            <v>Transport Hinfahrt</v>
          </cell>
          <cell r="F4027">
            <v>1440</v>
          </cell>
          <cell r="G4027">
            <v>0</v>
          </cell>
          <cell r="H4027">
            <v>0</v>
          </cell>
          <cell r="I4027">
            <v>0</v>
          </cell>
          <cell r="M4027" t="str">
            <v>1</v>
          </cell>
        </row>
        <row r="4028">
          <cell r="A4028">
            <v>10134</v>
          </cell>
          <cell r="B4028" t="str">
            <v>Transport</v>
          </cell>
          <cell r="D4028" t="str">
            <v>Transport Hinfahrt</v>
          </cell>
          <cell r="F4028">
            <v>1440</v>
          </cell>
          <cell r="G4028">
            <v>0</v>
          </cell>
          <cell r="H4028">
            <v>0</v>
          </cell>
          <cell r="I4028">
            <v>0</v>
          </cell>
          <cell r="M4028" t="str">
            <v>1</v>
          </cell>
        </row>
        <row r="4029">
          <cell r="A4029">
            <v>10135</v>
          </cell>
          <cell r="B4029" t="str">
            <v>Transport</v>
          </cell>
          <cell r="D4029" t="str">
            <v>Transport Hinfahrt</v>
          </cell>
          <cell r="F4029">
            <v>2110</v>
          </cell>
          <cell r="G4029">
            <v>0</v>
          </cell>
          <cell r="H4029">
            <v>0</v>
          </cell>
          <cell r="I4029">
            <v>0</v>
          </cell>
          <cell r="M4029" t="str">
            <v>1</v>
          </cell>
        </row>
        <row r="4030">
          <cell r="A4030">
            <v>10136</v>
          </cell>
          <cell r="B4030" t="str">
            <v>Transport</v>
          </cell>
          <cell r="D4030" t="str">
            <v>Transport Hinfahrt</v>
          </cell>
          <cell r="F4030">
            <v>1440</v>
          </cell>
          <cell r="G4030">
            <v>0</v>
          </cell>
          <cell r="H4030">
            <v>0</v>
          </cell>
          <cell r="I4030">
            <v>0</v>
          </cell>
          <cell r="M4030" t="str">
            <v>1</v>
          </cell>
        </row>
        <row r="4031">
          <cell r="A4031">
            <v>10140</v>
          </cell>
          <cell r="B4031" t="str">
            <v>Transport</v>
          </cell>
          <cell r="D4031" t="str">
            <v>Transport Hinfahrt</v>
          </cell>
          <cell r="F4031">
            <v>1440</v>
          </cell>
          <cell r="G4031">
            <v>0</v>
          </cell>
          <cell r="H4031">
            <v>0</v>
          </cell>
          <cell r="I4031">
            <v>0</v>
          </cell>
          <cell r="M4031" t="str">
            <v>1</v>
          </cell>
        </row>
        <row r="4032">
          <cell r="A4032">
            <v>10141</v>
          </cell>
          <cell r="B4032" t="str">
            <v>Transport</v>
          </cell>
          <cell r="D4032" t="str">
            <v>Transport Hinfahrt</v>
          </cell>
          <cell r="F4032">
            <v>1380</v>
          </cell>
          <cell r="G4032">
            <v>0</v>
          </cell>
          <cell r="H4032">
            <v>0</v>
          </cell>
          <cell r="I4032">
            <v>0</v>
          </cell>
          <cell r="M4032" t="str">
            <v>1</v>
          </cell>
        </row>
        <row r="4033">
          <cell r="A4033">
            <v>10144</v>
          </cell>
          <cell r="B4033" t="str">
            <v>Transport</v>
          </cell>
          <cell r="D4033" t="str">
            <v>Transport Hinfahrt</v>
          </cell>
          <cell r="F4033">
            <v>1320</v>
          </cell>
          <cell r="G4033">
            <v>0</v>
          </cell>
          <cell r="H4033">
            <v>0</v>
          </cell>
          <cell r="I4033">
            <v>0</v>
          </cell>
          <cell r="M4033" t="str">
            <v>1</v>
          </cell>
        </row>
        <row r="4034">
          <cell r="A4034">
            <v>10145</v>
          </cell>
          <cell r="B4034" t="str">
            <v>Transport</v>
          </cell>
          <cell r="D4034" t="str">
            <v>Transport Hinfahrt</v>
          </cell>
          <cell r="F4034">
            <v>1380</v>
          </cell>
          <cell r="G4034">
            <v>0</v>
          </cell>
          <cell r="H4034">
            <v>0</v>
          </cell>
          <cell r="I4034">
            <v>0</v>
          </cell>
          <cell r="M4034" t="str">
            <v>1</v>
          </cell>
        </row>
        <row r="4035">
          <cell r="A4035">
            <v>10146</v>
          </cell>
          <cell r="B4035" t="str">
            <v>Transport</v>
          </cell>
          <cell r="D4035" t="str">
            <v>Transport Hinfahrt</v>
          </cell>
          <cell r="F4035">
            <v>1380</v>
          </cell>
          <cell r="G4035">
            <v>0</v>
          </cell>
          <cell r="H4035">
            <v>0</v>
          </cell>
          <cell r="I4035">
            <v>0</v>
          </cell>
          <cell r="M4035" t="str">
            <v>1</v>
          </cell>
        </row>
        <row r="4036">
          <cell r="A4036">
            <v>10147</v>
          </cell>
          <cell r="B4036" t="str">
            <v>Transport</v>
          </cell>
          <cell r="D4036" t="str">
            <v>Transport Hinfahrt</v>
          </cell>
          <cell r="F4036">
            <v>1230</v>
          </cell>
          <cell r="G4036">
            <v>0</v>
          </cell>
          <cell r="H4036">
            <v>0</v>
          </cell>
          <cell r="I4036">
            <v>0</v>
          </cell>
          <cell r="M4036" t="str">
            <v>1</v>
          </cell>
        </row>
        <row r="4037">
          <cell r="A4037">
            <v>10148</v>
          </cell>
          <cell r="B4037" t="str">
            <v>Transport</v>
          </cell>
          <cell r="D4037" t="str">
            <v>Transport Hinfahrt</v>
          </cell>
          <cell r="F4037">
            <v>1290</v>
          </cell>
          <cell r="G4037">
            <v>0</v>
          </cell>
          <cell r="H4037">
            <v>0</v>
          </cell>
          <cell r="I4037">
            <v>0</v>
          </cell>
          <cell r="M4037" t="str">
            <v>1</v>
          </cell>
        </row>
        <row r="4038">
          <cell r="A4038">
            <v>10149</v>
          </cell>
          <cell r="B4038" t="str">
            <v>Transport</v>
          </cell>
          <cell r="D4038" t="str">
            <v>Transport Hinfahrt</v>
          </cell>
          <cell r="F4038">
            <v>1440</v>
          </cell>
          <cell r="G4038">
            <v>0</v>
          </cell>
          <cell r="H4038">
            <v>0</v>
          </cell>
          <cell r="I4038">
            <v>0</v>
          </cell>
          <cell r="M4038" t="str">
            <v>1</v>
          </cell>
        </row>
        <row r="4039">
          <cell r="A4039">
            <v>10152</v>
          </cell>
          <cell r="B4039" t="str">
            <v>Transport</v>
          </cell>
          <cell r="D4039" t="str">
            <v>Transport Hinfahrt</v>
          </cell>
          <cell r="F4039">
            <v>1590</v>
          </cell>
          <cell r="G4039">
            <v>0</v>
          </cell>
          <cell r="H4039">
            <v>0</v>
          </cell>
          <cell r="I4039">
            <v>0</v>
          </cell>
          <cell r="M4039" t="str">
            <v>1</v>
          </cell>
        </row>
        <row r="4040">
          <cell r="A4040">
            <v>10153</v>
          </cell>
          <cell r="B4040" t="str">
            <v>Transport</v>
          </cell>
          <cell r="D4040" t="str">
            <v>Transport Hinfahrt</v>
          </cell>
          <cell r="F4040">
            <v>1590</v>
          </cell>
          <cell r="G4040">
            <v>0</v>
          </cell>
          <cell r="H4040">
            <v>0</v>
          </cell>
          <cell r="I4040">
            <v>0</v>
          </cell>
          <cell r="M4040" t="str">
            <v>1</v>
          </cell>
        </row>
        <row r="4041">
          <cell r="A4041">
            <v>10155</v>
          </cell>
          <cell r="B4041" t="str">
            <v>Transport</v>
          </cell>
          <cell r="D4041" t="str">
            <v>Transport Hinfahrt</v>
          </cell>
          <cell r="F4041">
            <v>1530</v>
          </cell>
          <cell r="G4041">
            <v>0</v>
          </cell>
          <cell r="H4041">
            <v>0</v>
          </cell>
          <cell r="I4041">
            <v>0</v>
          </cell>
          <cell r="M4041" t="str">
            <v>1</v>
          </cell>
        </row>
        <row r="4042">
          <cell r="A4042">
            <v>10157</v>
          </cell>
          <cell r="B4042" t="str">
            <v>Transport</v>
          </cell>
          <cell r="D4042" t="str">
            <v>Transport Hinfahrt</v>
          </cell>
          <cell r="F4042">
            <v>1440</v>
          </cell>
          <cell r="G4042">
            <v>0</v>
          </cell>
          <cell r="H4042">
            <v>0</v>
          </cell>
          <cell r="I4042">
            <v>0</v>
          </cell>
          <cell r="M4042" t="str">
            <v>1</v>
          </cell>
        </row>
        <row r="4043">
          <cell r="A4043">
            <v>10158</v>
          </cell>
          <cell r="B4043" t="str">
            <v>Transport</v>
          </cell>
          <cell r="D4043" t="str">
            <v>Transport Hinfahrt</v>
          </cell>
          <cell r="F4043">
            <v>1380</v>
          </cell>
          <cell r="G4043">
            <v>0</v>
          </cell>
          <cell r="H4043">
            <v>0</v>
          </cell>
          <cell r="I4043">
            <v>0</v>
          </cell>
          <cell r="M4043" t="str">
            <v>1</v>
          </cell>
        </row>
        <row r="4044">
          <cell r="A4044">
            <v>10159</v>
          </cell>
          <cell r="B4044" t="str">
            <v>Transport</v>
          </cell>
          <cell r="D4044" t="str">
            <v>Transport Hinfahrt</v>
          </cell>
          <cell r="F4044">
            <v>1560</v>
          </cell>
          <cell r="G4044">
            <v>0</v>
          </cell>
          <cell r="H4044">
            <v>0</v>
          </cell>
          <cell r="I4044">
            <v>0</v>
          </cell>
          <cell r="M4044" t="str">
            <v>1</v>
          </cell>
        </row>
        <row r="4045">
          <cell r="A4045">
            <v>10162</v>
          </cell>
          <cell r="B4045" t="str">
            <v>Transport</v>
          </cell>
          <cell r="D4045" t="str">
            <v>Transport Hinfahrt</v>
          </cell>
          <cell r="F4045">
            <v>1710</v>
          </cell>
          <cell r="G4045">
            <v>0</v>
          </cell>
          <cell r="H4045">
            <v>0</v>
          </cell>
          <cell r="I4045">
            <v>0</v>
          </cell>
          <cell r="M4045" t="str">
            <v>1</v>
          </cell>
        </row>
        <row r="4046">
          <cell r="A4046">
            <v>10163</v>
          </cell>
          <cell r="B4046" t="str">
            <v>Transport</v>
          </cell>
          <cell r="D4046" t="str">
            <v>Transport Hinfahrt</v>
          </cell>
          <cell r="F4046">
            <v>1710</v>
          </cell>
          <cell r="G4046">
            <v>0</v>
          </cell>
          <cell r="H4046">
            <v>0</v>
          </cell>
          <cell r="I4046">
            <v>0</v>
          </cell>
          <cell r="M4046" t="str">
            <v>1</v>
          </cell>
        </row>
        <row r="4047">
          <cell r="A4047">
            <v>10165</v>
          </cell>
          <cell r="B4047" t="str">
            <v>Transport</v>
          </cell>
          <cell r="D4047" t="str">
            <v>Transport Hinfahrt</v>
          </cell>
          <cell r="F4047">
            <v>1500</v>
          </cell>
          <cell r="G4047">
            <v>0</v>
          </cell>
          <cell r="H4047">
            <v>0</v>
          </cell>
          <cell r="I4047">
            <v>0</v>
          </cell>
          <cell r="M4047" t="str">
            <v>1</v>
          </cell>
        </row>
        <row r="4048">
          <cell r="A4048">
            <v>10167</v>
          </cell>
          <cell r="B4048" t="str">
            <v>Transport</v>
          </cell>
          <cell r="D4048" t="str">
            <v>Transport Hinfahrt</v>
          </cell>
          <cell r="F4048">
            <v>1590</v>
          </cell>
          <cell r="G4048">
            <v>0</v>
          </cell>
          <cell r="H4048">
            <v>0</v>
          </cell>
          <cell r="I4048">
            <v>0</v>
          </cell>
          <cell r="M4048" t="str">
            <v>1</v>
          </cell>
        </row>
        <row r="4049">
          <cell r="A4049">
            <v>10168</v>
          </cell>
          <cell r="B4049" t="str">
            <v>Transport</v>
          </cell>
          <cell r="D4049" t="str">
            <v>Transport Hinfahrt</v>
          </cell>
          <cell r="F4049">
            <v>1440</v>
          </cell>
          <cell r="G4049">
            <v>0</v>
          </cell>
          <cell r="H4049">
            <v>0</v>
          </cell>
          <cell r="I4049">
            <v>0</v>
          </cell>
          <cell r="M4049" t="str">
            <v>1</v>
          </cell>
        </row>
        <row r="4050">
          <cell r="A4050">
            <v>10169</v>
          </cell>
          <cell r="B4050" t="str">
            <v>Transport</v>
          </cell>
          <cell r="D4050" t="str">
            <v>Transport Hinfahrt</v>
          </cell>
          <cell r="F4050">
            <v>1320</v>
          </cell>
          <cell r="G4050">
            <v>0</v>
          </cell>
          <cell r="H4050">
            <v>0</v>
          </cell>
          <cell r="I4050">
            <v>0</v>
          </cell>
          <cell r="M4050" t="str">
            <v>1</v>
          </cell>
        </row>
        <row r="4051">
          <cell r="A4051">
            <v>10170</v>
          </cell>
          <cell r="B4051" t="str">
            <v>Transport</v>
          </cell>
          <cell r="D4051" t="str">
            <v>Transport Hinfahrt</v>
          </cell>
          <cell r="F4051">
            <v>1500</v>
          </cell>
          <cell r="G4051">
            <v>0</v>
          </cell>
          <cell r="H4051">
            <v>0</v>
          </cell>
          <cell r="I4051">
            <v>0</v>
          </cell>
          <cell r="M4051" t="str">
            <v>1</v>
          </cell>
        </row>
        <row r="4052">
          <cell r="A4052">
            <v>10171</v>
          </cell>
          <cell r="B4052" t="str">
            <v>Transport</v>
          </cell>
          <cell r="D4052" t="str">
            <v>Transport Hinfahrt</v>
          </cell>
          <cell r="F4052">
            <v>1530</v>
          </cell>
          <cell r="G4052">
            <v>0</v>
          </cell>
          <cell r="H4052">
            <v>0</v>
          </cell>
          <cell r="I4052">
            <v>0</v>
          </cell>
          <cell r="M4052" t="str">
            <v>1</v>
          </cell>
        </row>
        <row r="4053">
          <cell r="A4053">
            <v>10172</v>
          </cell>
          <cell r="B4053" t="str">
            <v>Transport</v>
          </cell>
          <cell r="D4053" t="str">
            <v>Transport Hinfahrt</v>
          </cell>
          <cell r="F4053">
            <v>1440</v>
          </cell>
          <cell r="G4053">
            <v>0</v>
          </cell>
          <cell r="H4053">
            <v>0</v>
          </cell>
          <cell r="I4053">
            <v>0</v>
          </cell>
          <cell r="M4053" t="str">
            <v>1</v>
          </cell>
        </row>
        <row r="4054">
          <cell r="A4054">
            <v>10173</v>
          </cell>
          <cell r="B4054" t="str">
            <v>Transport</v>
          </cell>
          <cell r="D4054" t="str">
            <v>Transport Hinfahrt</v>
          </cell>
          <cell r="F4054">
            <v>1890</v>
          </cell>
          <cell r="G4054">
            <v>0</v>
          </cell>
          <cell r="H4054">
            <v>0</v>
          </cell>
          <cell r="I4054">
            <v>0</v>
          </cell>
          <cell r="M4054" t="str">
            <v>1</v>
          </cell>
        </row>
        <row r="4055">
          <cell r="A4055">
            <v>10174</v>
          </cell>
          <cell r="B4055" t="str">
            <v>Transport</v>
          </cell>
          <cell r="D4055" t="str">
            <v>Transport Hinfahrt</v>
          </cell>
          <cell r="F4055">
            <v>1710</v>
          </cell>
          <cell r="G4055">
            <v>0</v>
          </cell>
          <cell r="H4055">
            <v>0</v>
          </cell>
          <cell r="I4055">
            <v>0</v>
          </cell>
          <cell r="M4055" t="str">
            <v>1</v>
          </cell>
        </row>
        <row r="4056">
          <cell r="A4056">
            <v>10175</v>
          </cell>
          <cell r="B4056" t="str">
            <v>Transport</v>
          </cell>
          <cell r="D4056" t="str">
            <v>Transport Hinfahrt</v>
          </cell>
          <cell r="F4056">
            <v>1620</v>
          </cell>
          <cell r="G4056">
            <v>0</v>
          </cell>
          <cell r="H4056">
            <v>0</v>
          </cell>
          <cell r="I4056">
            <v>0</v>
          </cell>
          <cell r="M4056" t="str">
            <v>1</v>
          </cell>
        </row>
        <row r="4057">
          <cell r="A4057">
            <v>10180</v>
          </cell>
          <cell r="B4057" t="str">
            <v>Transport</v>
          </cell>
          <cell r="D4057" t="str">
            <v>Transport Hinfahrt</v>
          </cell>
          <cell r="F4057">
            <v>1320</v>
          </cell>
          <cell r="G4057">
            <v>0</v>
          </cell>
          <cell r="H4057">
            <v>0</v>
          </cell>
          <cell r="I4057">
            <v>0</v>
          </cell>
          <cell r="M4057" t="str">
            <v>1</v>
          </cell>
        </row>
        <row r="4058">
          <cell r="A4058">
            <v>10181</v>
          </cell>
          <cell r="B4058" t="str">
            <v>Transport</v>
          </cell>
          <cell r="D4058" t="str">
            <v>Transport Hinfahrt</v>
          </cell>
          <cell r="F4058">
            <v>1290</v>
          </cell>
          <cell r="G4058">
            <v>0</v>
          </cell>
          <cell r="H4058">
            <v>0</v>
          </cell>
          <cell r="I4058">
            <v>0</v>
          </cell>
          <cell r="M4058" t="str">
            <v>1</v>
          </cell>
        </row>
        <row r="4059">
          <cell r="A4059">
            <v>10182</v>
          </cell>
          <cell r="B4059" t="str">
            <v>Transport</v>
          </cell>
          <cell r="D4059" t="str">
            <v>Transport Hinfahrt</v>
          </cell>
          <cell r="F4059">
            <v>1260</v>
          </cell>
          <cell r="G4059">
            <v>0</v>
          </cell>
          <cell r="H4059">
            <v>0</v>
          </cell>
          <cell r="I4059">
            <v>0</v>
          </cell>
          <cell r="M4059" t="str">
            <v>1</v>
          </cell>
        </row>
        <row r="4060">
          <cell r="A4060">
            <v>10183</v>
          </cell>
          <cell r="B4060" t="str">
            <v>Transport</v>
          </cell>
          <cell r="D4060" t="str">
            <v>Transport Hinfahrt</v>
          </cell>
          <cell r="F4060">
            <v>1500</v>
          </cell>
          <cell r="G4060">
            <v>0</v>
          </cell>
          <cell r="H4060">
            <v>0</v>
          </cell>
          <cell r="I4060">
            <v>0</v>
          </cell>
          <cell r="M4060" t="str">
            <v>1</v>
          </cell>
        </row>
        <row r="4061">
          <cell r="A4061">
            <v>10184</v>
          </cell>
          <cell r="B4061" t="str">
            <v>Transport</v>
          </cell>
          <cell r="D4061" t="str">
            <v>Transport Hinfahrt</v>
          </cell>
          <cell r="F4061">
            <v>1500</v>
          </cell>
          <cell r="G4061">
            <v>0</v>
          </cell>
          <cell r="H4061">
            <v>0</v>
          </cell>
          <cell r="I4061">
            <v>0</v>
          </cell>
          <cell r="M4061" t="str">
            <v>1</v>
          </cell>
        </row>
        <row r="4062">
          <cell r="A4062">
            <v>10185</v>
          </cell>
          <cell r="B4062" t="str">
            <v>Transport</v>
          </cell>
          <cell r="D4062" t="str">
            <v>Transport Hinfahrt</v>
          </cell>
          <cell r="F4062">
            <v>1500</v>
          </cell>
          <cell r="G4062">
            <v>0</v>
          </cell>
          <cell r="H4062">
            <v>0</v>
          </cell>
          <cell r="I4062">
            <v>0</v>
          </cell>
          <cell r="M4062" t="str">
            <v>1</v>
          </cell>
        </row>
        <row r="4063">
          <cell r="A4063">
            <v>10186</v>
          </cell>
          <cell r="B4063" t="str">
            <v>Transport</v>
          </cell>
          <cell r="D4063" t="str">
            <v>Transport Hinfahrt</v>
          </cell>
          <cell r="F4063">
            <v>1620</v>
          </cell>
          <cell r="G4063">
            <v>0</v>
          </cell>
          <cell r="H4063">
            <v>0</v>
          </cell>
          <cell r="I4063">
            <v>0</v>
          </cell>
          <cell r="M4063" t="str">
            <v>1</v>
          </cell>
        </row>
        <row r="4064">
          <cell r="A4064">
            <v>10190</v>
          </cell>
          <cell r="B4064" t="str">
            <v>Transport</v>
          </cell>
          <cell r="D4064" t="str">
            <v>Transport Hinfahrt</v>
          </cell>
          <cell r="F4064">
            <v>1260</v>
          </cell>
          <cell r="G4064">
            <v>0</v>
          </cell>
          <cell r="H4064">
            <v>0</v>
          </cell>
          <cell r="I4064">
            <v>0</v>
          </cell>
          <cell r="M4064" t="str">
            <v>1</v>
          </cell>
        </row>
        <row r="4065">
          <cell r="A4065">
            <v>10192</v>
          </cell>
          <cell r="B4065" t="str">
            <v>Transport</v>
          </cell>
          <cell r="D4065" t="str">
            <v>Transport Hinfahrt</v>
          </cell>
          <cell r="F4065">
            <v>1230</v>
          </cell>
          <cell r="G4065">
            <v>0</v>
          </cell>
          <cell r="H4065">
            <v>0</v>
          </cell>
          <cell r="I4065">
            <v>0</v>
          </cell>
          <cell r="M4065" t="str">
            <v>1</v>
          </cell>
        </row>
        <row r="4066">
          <cell r="A4066">
            <v>10193</v>
          </cell>
          <cell r="B4066" t="str">
            <v>Transport</v>
          </cell>
          <cell r="D4066" t="str">
            <v>Transport Hinfahrt</v>
          </cell>
          <cell r="F4066">
            <v>1260</v>
          </cell>
          <cell r="G4066">
            <v>0</v>
          </cell>
          <cell r="H4066">
            <v>0</v>
          </cell>
          <cell r="I4066">
            <v>0</v>
          </cell>
          <cell r="M4066" t="str">
            <v>1</v>
          </cell>
        </row>
        <row r="4067">
          <cell r="A4067">
            <v>10194</v>
          </cell>
          <cell r="B4067" t="str">
            <v>Transport</v>
          </cell>
          <cell r="D4067" t="str">
            <v>Transport Hinfahrt</v>
          </cell>
          <cell r="F4067">
            <v>1380</v>
          </cell>
          <cell r="G4067">
            <v>0</v>
          </cell>
          <cell r="H4067">
            <v>0</v>
          </cell>
          <cell r="I4067">
            <v>0</v>
          </cell>
          <cell r="M4067" t="str">
            <v>1</v>
          </cell>
        </row>
        <row r="4068">
          <cell r="A4068">
            <v>10200</v>
          </cell>
          <cell r="B4068" t="str">
            <v>Transport</v>
          </cell>
          <cell r="D4068" t="str">
            <v>Transport Hinfahrt</v>
          </cell>
          <cell r="F4068">
            <v>960</v>
          </cell>
          <cell r="G4068">
            <v>0</v>
          </cell>
          <cell r="H4068">
            <v>0</v>
          </cell>
          <cell r="I4068">
            <v>0</v>
          </cell>
          <cell r="M4068" t="str">
            <v>1</v>
          </cell>
        </row>
        <row r="4069">
          <cell r="A4069">
            <v>10201</v>
          </cell>
          <cell r="B4069" t="str">
            <v>Transport</v>
          </cell>
          <cell r="D4069" t="str">
            <v>Transport Hinfahrt</v>
          </cell>
          <cell r="F4069">
            <v>960</v>
          </cell>
          <cell r="G4069">
            <v>0</v>
          </cell>
          <cell r="H4069">
            <v>0</v>
          </cell>
          <cell r="I4069">
            <v>0</v>
          </cell>
          <cell r="M4069" t="str">
            <v>1</v>
          </cell>
        </row>
        <row r="4070">
          <cell r="A4070">
            <v>10202</v>
          </cell>
          <cell r="B4070" t="str">
            <v>Transport</v>
          </cell>
          <cell r="D4070" t="str">
            <v>Transport Hinfahrt</v>
          </cell>
          <cell r="F4070">
            <v>960</v>
          </cell>
          <cell r="G4070">
            <v>0</v>
          </cell>
          <cell r="H4070">
            <v>0</v>
          </cell>
          <cell r="I4070">
            <v>0</v>
          </cell>
          <cell r="M4070" t="str">
            <v>1</v>
          </cell>
        </row>
        <row r="4071">
          <cell r="A4071">
            <v>10203</v>
          </cell>
          <cell r="B4071" t="str">
            <v>Transport</v>
          </cell>
          <cell r="D4071" t="str">
            <v>Transport Hinfahrt</v>
          </cell>
          <cell r="F4071">
            <v>960</v>
          </cell>
          <cell r="G4071">
            <v>0</v>
          </cell>
          <cell r="H4071">
            <v>0</v>
          </cell>
          <cell r="I4071">
            <v>0</v>
          </cell>
          <cell r="M4071" t="str">
            <v>1</v>
          </cell>
        </row>
        <row r="4072">
          <cell r="A4072">
            <v>10204</v>
          </cell>
          <cell r="B4072" t="str">
            <v>Transport</v>
          </cell>
          <cell r="D4072" t="str">
            <v>Transport Hinfahrt</v>
          </cell>
          <cell r="F4072">
            <v>960</v>
          </cell>
          <cell r="G4072">
            <v>0</v>
          </cell>
          <cell r="H4072">
            <v>0</v>
          </cell>
          <cell r="I4072">
            <v>0</v>
          </cell>
          <cell r="M4072" t="str">
            <v>1</v>
          </cell>
        </row>
        <row r="4073">
          <cell r="A4073">
            <v>10205</v>
          </cell>
          <cell r="B4073" t="str">
            <v>Transport</v>
          </cell>
          <cell r="D4073" t="str">
            <v>Transport Hinfahrt</v>
          </cell>
          <cell r="F4073">
            <v>960</v>
          </cell>
          <cell r="G4073">
            <v>0</v>
          </cell>
          <cell r="H4073">
            <v>0</v>
          </cell>
          <cell r="I4073">
            <v>0</v>
          </cell>
          <cell r="M4073" t="str">
            <v>1</v>
          </cell>
        </row>
        <row r="4074">
          <cell r="A4074">
            <v>10210</v>
          </cell>
          <cell r="B4074" t="str">
            <v>Transport</v>
          </cell>
          <cell r="D4074" t="str">
            <v>Transport Hinfahrt</v>
          </cell>
          <cell r="F4074">
            <v>960</v>
          </cell>
          <cell r="G4074">
            <v>0</v>
          </cell>
          <cell r="H4074">
            <v>0</v>
          </cell>
          <cell r="I4074">
            <v>0</v>
          </cell>
          <cell r="M4074" t="str">
            <v>1</v>
          </cell>
        </row>
        <row r="4075">
          <cell r="A4075">
            <v>10211</v>
          </cell>
          <cell r="B4075" t="str">
            <v>Transport</v>
          </cell>
          <cell r="D4075" t="str">
            <v>Transport Hinfahrt</v>
          </cell>
          <cell r="F4075">
            <v>2925</v>
          </cell>
          <cell r="G4075">
            <v>0</v>
          </cell>
          <cell r="H4075">
            <v>0</v>
          </cell>
          <cell r="I4075">
            <v>0</v>
          </cell>
          <cell r="M4075" t="str">
            <v>1</v>
          </cell>
        </row>
        <row r="4076">
          <cell r="A4076">
            <v>10212</v>
          </cell>
          <cell r="B4076" t="str">
            <v>Transport</v>
          </cell>
          <cell r="D4076" t="str">
            <v>Transport Hinfahrt</v>
          </cell>
          <cell r="F4076">
            <v>960</v>
          </cell>
          <cell r="G4076">
            <v>0</v>
          </cell>
          <cell r="H4076">
            <v>0</v>
          </cell>
          <cell r="I4076">
            <v>0</v>
          </cell>
          <cell r="M4076" t="str">
            <v>1</v>
          </cell>
        </row>
        <row r="4077">
          <cell r="A4077">
            <v>10213</v>
          </cell>
          <cell r="B4077" t="str">
            <v>Transport</v>
          </cell>
          <cell r="D4077" t="str">
            <v>Transport Hinfahrt</v>
          </cell>
          <cell r="F4077">
            <v>1050</v>
          </cell>
          <cell r="G4077">
            <v>0</v>
          </cell>
          <cell r="H4077">
            <v>0</v>
          </cell>
          <cell r="I4077">
            <v>0</v>
          </cell>
          <cell r="M4077" t="str">
            <v>1</v>
          </cell>
        </row>
        <row r="4078">
          <cell r="A4078">
            <v>10214</v>
          </cell>
          <cell r="B4078" t="str">
            <v>Transport</v>
          </cell>
          <cell r="D4078" t="str">
            <v>Transport Hinfahrt</v>
          </cell>
          <cell r="F4078">
            <v>1390</v>
          </cell>
          <cell r="G4078">
            <v>0</v>
          </cell>
          <cell r="H4078">
            <v>0</v>
          </cell>
          <cell r="I4078">
            <v>0</v>
          </cell>
          <cell r="M4078" t="str">
            <v>1</v>
          </cell>
        </row>
        <row r="4079">
          <cell r="A4079">
            <v>10215</v>
          </cell>
          <cell r="B4079" t="str">
            <v>Transport</v>
          </cell>
          <cell r="D4079" t="str">
            <v>Transport Hinfahrt</v>
          </cell>
          <cell r="F4079">
            <v>1050</v>
          </cell>
          <cell r="G4079">
            <v>0</v>
          </cell>
          <cell r="H4079">
            <v>0</v>
          </cell>
          <cell r="I4079">
            <v>0</v>
          </cell>
          <cell r="M4079" t="str">
            <v>1</v>
          </cell>
        </row>
        <row r="4080">
          <cell r="A4080">
            <v>10216</v>
          </cell>
          <cell r="B4080" t="str">
            <v>Transport</v>
          </cell>
          <cell r="D4080" t="str">
            <v>Transport Hinfahrt</v>
          </cell>
          <cell r="F4080">
            <v>960</v>
          </cell>
          <cell r="G4080">
            <v>0</v>
          </cell>
          <cell r="H4080">
            <v>0</v>
          </cell>
          <cell r="I4080">
            <v>0</v>
          </cell>
          <cell r="M4080" t="str">
            <v>1</v>
          </cell>
        </row>
        <row r="4081">
          <cell r="A4081">
            <v>10217</v>
          </cell>
          <cell r="B4081" t="str">
            <v>Transport</v>
          </cell>
          <cell r="D4081" t="str">
            <v>Transport Hinfahrt</v>
          </cell>
          <cell r="F4081">
            <v>960</v>
          </cell>
          <cell r="G4081">
            <v>0</v>
          </cell>
          <cell r="H4081">
            <v>0</v>
          </cell>
          <cell r="I4081">
            <v>0</v>
          </cell>
          <cell r="M4081" t="str">
            <v>1</v>
          </cell>
        </row>
        <row r="4082">
          <cell r="A4082">
            <v>10220</v>
          </cell>
          <cell r="B4082" t="str">
            <v>Transport</v>
          </cell>
          <cell r="D4082" t="str">
            <v>Transport Hinfahrt</v>
          </cell>
          <cell r="F4082">
            <v>1020</v>
          </cell>
          <cell r="G4082">
            <v>0</v>
          </cell>
          <cell r="H4082">
            <v>0</v>
          </cell>
          <cell r="I4082">
            <v>0</v>
          </cell>
          <cell r="M4082" t="str">
            <v>1</v>
          </cell>
        </row>
        <row r="4083">
          <cell r="A4083">
            <v>10221</v>
          </cell>
          <cell r="B4083" t="str">
            <v>Transport</v>
          </cell>
          <cell r="D4083" t="str">
            <v>Transport Hinfahrt</v>
          </cell>
          <cell r="F4083">
            <v>1020</v>
          </cell>
          <cell r="G4083">
            <v>0</v>
          </cell>
          <cell r="H4083">
            <v>0</v>
          </cell>
          <cell r="I4083">
            <v>0</v>
          </cell>
          <cell r="M4083" t="str">
            <v>1</v>
          </cell>
        </row>
        <row r="4084">
          <cell r="A4084">
            <v>10222</v>
          </cell>
          <cell r="B4084" t="str">
            <v>Transport</v>
          </cell>
          <cell r="D4084" t="str">
            <v>Transport Hinfahrt</v>
          </cell>
          <cell r="F4084">
            <v>1020</v>
          </cell>
          <cell r="G4084">
            <v>0</v>
          </cell>
          <cell r="H4084">
            <v>0</v>
          </cell>
          <cell r="I4084">
            <v>0</v>
          </cell>
          <cell r="M4084" t="str">
            <v>1</v>
          </cell>
        </row>
        <row r="4085">
          <cell r="A4085">
            <v>10223</v>
          </cell>
          <cell r="B4085" t="str">
            <v>Transport</v>
          </cell>
          <cell r="D4085" t="str">
            <v>Transport Hinfahrt</v>
          </cell>
          <cell r="F4085">
            <v>1020</v>
          </cell>
          <cell r="G4085">
            <v>0</v>
          </cell>
          <cell r="H4085">
            <v>0</v>
          </cell>
          <cell r="I4085">
            <v>0</v>
          </cell>
          <cell r="M4085" t="str">
            <v>1</v>
          </cell>
        </row>
        <row r="4086">
          <cell r="A4086">
            <v>10224</v>
          </cell>
          <cell r="B4086" t="str">
            <v>Transport</v>
          </cell>
          <cell r="D4086" t="str">
            <v>Transport Hinfahrt</v>
          </cell>
          <cell r="F4086">
            <v>1020</v>
          </cell>
          <cell r="G4086">
            <v>0</v>
          </cell>
          <cell r="H4086">
            <v>0</v>
          </cell>
          <cell r="I4086">
            <v>0</v>
          </cell>
          <cell r="M4086" t="str">
            <v>1</v>
          </cell>
        </row>
        <row r="4087">
          <cell r="A4087">
            <v>10225</v>
          </cell>
          <cell r="B4087" t="str">
            <v>Transport</v>
          </cell>
          <cell r="D4087" t="str">
            <v>Transport Hinfahrt</v>
          </cell>
          <cell r="F4087">
            <v>1020</v>
          </cell>
          <cell r="G4087">
            <v>0</v>
          </cell>
          <cell r="H4087">
            <v>0</v>
          </cell>
          <cell r="I4087">
            <v>0</v>
          </cell>
          <cell r="M4087" t="str">
            <v>1</v>
          </cell>
        </row>
        <row r="4088">
          <cell r="A4088">
            <v>10226</v>
          </cell>
          <cell r="B4088" t="str">
            <v>Transport</v>
          </cell>
          <cell r="D4088" t="str">
            <v>Transport Hinfahrt</v>
          </cell>
          <cell r="F4088">
            <v>960</v>
          </cell>
          <cell r="G4088">
            <v>0</v>
          </cell>
          <cell r="H4088">
            <v>0</v>
          </cell>
          <cell r="I4088">
            <v>0</v>
          </cell>
          <cell r="M4088" t="str">
            <v>1</v>
          </cell>
        </row>
        <row r="4089">
          <cell r="A4089">
            <v>10227</v>
          </cell>
          <cell r="B4089" t="str">
            <v>Transport</v>
          </cell>
          <cell r="D4089" t="str">
            <v>Transport Hinfahrt</v>
          </cell>
          <cell r="F4089">
            <v>960</v>
          </cell>
          <cell r="G4089">
            <v>0</v>
          </cell>
          <cell r="H4089">
            <v>0</v>
          </cell>
          <cell r="I4089">
            <v>0</v>
          </cell>
          <cell r="M4089" t="str">
            <v>1</v>
          </cell>
        </row>
        <row r="4090">
          <cell r="A4090">
            <v>10228</v>
          </cell>
          <cell r="B4090" t="str">
            <v>Transport</v>
          </cell>
          <cell r="D4090" t="str">
            <v>Transport Hinfahrt</v>
          </cell>
          <cell r="F4090">
            <v>1050</v>
          </cell>
          <cell r="G4090">
            <v>0</v>
          </cell>
          <cell r="H4090">
            <v>0</v>
          </cell>
          <cell r="I4090">
            <v>0</v>
          </cell>
          <cell r="M4090" t="str">
            <v>1</v>
          </cell>
        </row>
        <row r="4091">
          <cell r="A4091">
            <v>10229</v>
          </cell>
          <cell r="B4091" t="str">
            <v>Transport</v>
          </cell>
          <cell r="D4091" t="str">
            <v>Transport Hinfahrt</v>
          </cell>
          <cell r="F4091">
            <v>1050</v>
          </cell>
          <cell r="G4091">
            <v>0</v>
          </cell>
          <cell r="H4091">
            <v>0</v>
          </cell>
          <cell r="I4091">
            <v>0</v>
          </cell>
          <cell r="M4091" t="str">
            <v>1</v>
          </cell>
        </row>
        <row r="4092">
          <cell r="A4092">
            <v>10235</v>
          </cell>
          <cell r="B4092" t="str">
            <v>Transport</v>
          </cell>
          <cell r="D4092" t="str">
            <v>Transport Hinfahrt</v>
          </cell>
          <cell r="F4092">
            <v>1110</v>
          </cell>
          <cell r="G4092">
            <v>0</v>
          </cell>
          <cell r="H4092">
            <v>0</v>
          </cell>
          <cell r="I4092">
            <v>0</v>
          </cell>
          <cell r="M4092" t="str">
            <v>1</v>
          </cell>
        </row>
        <row r="4093">
          <cell r="A4093">
            <v>10236</v>
          </cell>
          <cell r="B4093" t="str">
            <v>Transport</v>
          </cell>
          <cell r="D4093" t="str">
            <v>Transport Hinfahrt</v>
          </cell>
          <cell r="F4093">
            <v>1110</v>
          </cell>
          <cell r="G4093">
            <v>0</v>
          </cell>
          <cell r="H4093">
            <v>0</v>
          </cell>
          <cell r="I4093">
            <v>0</v>
          </cell>
          <cell r="M4093" t="str">
            <v>1</v>
          </cell>
        </row>
        <row r="4094">
          <cell r="A4094">
            <v>10237</v>
          </cell>
          <cell r="B4094" t="str">
            <v>Transport</v>
          </cell>
          <cell r="D4094" t="str">
            <v>Transport Hinfahrt</v>
          </cell>
          <cell r="F4094">
            <v>1170</v>
          </cell>
          <cell r="G4094">
            <v>0</v>
          </cell>
          <cell r="H4094">
            <v>0</v>
          </cell>
          <cell r="I4094">
            <v>0</v>
          </cell>
          <cell r="M4094" t="str">
            <v>1</v>
          </cell>
        </row>
        <row r="4095">
          <cell r="A4095">
            <v>10238</v>
          </cell>
          <cell r="B4095" t="str">
            <v>Transport</v>
          </cell>
          <cell r="D4095" t="str">
            <v>Transport Hinfahrt</v>
          </cell>
          <cell r="F4095">
            <v>1140</v>
          </cell>
          <cell r="G4095">
            <v>0</v>
          </cell>
          <cell r="H4095">
            <v>0</v>
          </cell>
          <cell r="I4095">
            <v>0</v>
          </cell>
          <cell r="M4095" t="str">
            <v>1</v>
          </cell>
        </row>
        <row r="4096">
          <cell r="A4096">
            <v>10239</v>
          </cell>
          <cell r="B4096" t="str">
            <v>Transport</v>
          </cell>
          <cell r="D4096" t="str">
            <v>Transport Hinfahrt</v>
          </cell>
          <cell r="F4096">
            <v>1110</v>
          </cell>
          <cell r="G4096">
            <v>0</v>
          </cell>
          <cell r="H4096">
            <v>0</v>
          </cell>
          <cell r="I4096">
            <v>0</v>
          </cell>
          <cell r="M4096" t="str">
            <v>1</v>
          </cell>
        </row>
        <row r="4097">
          <cell r="A4097">
            <v>10241</v>
          </cell>
          <cell r="B4097" t="str">
            <v>Transport</v>
          </cell>
          <cell r="D4097" t="str">
            <v>Transport Hinfahrt</v>
          </cell>
          <cell r="F4097">
            <v>1170</v>
          </cell>
          <cell r="G4097">
            <v>0</v>
          </cell>
          <cell r="H4097">
            <v>0</v>
          </cell>
          <cell r="I4097">
            <v>0</v>
          </cell>
          <cell r="M4097" t="str">
            <v>1</v>
          </cell>
        </row>
        <row r="4098">
          <cell r="A4098">
            <v>10242</v>
          </cell>
          <cell r="B4098" t="str">
            <v>Transport</v>
          </cell>
          <cell r="D4098" t="str">
            <v>Transport Hinfahrt</v>
          </cell>
          <cell r="F4098">
            <v>1170</v>
          </cell>
          <cell r="G4098">
            <v>0</v>
          </cell>
          <cell r="H4098">
            <v>0</v>
          </cell>
          <cell r="I4098">
            <v>0</v>
          </cell>
          <cell r="M4098" t="str">
            <v>1</v>
          </cell>
        </row>
        <row r="4099">
          <cell r="A4099">
            <v>10243</v>
          </cell>
          <cell r="B4099" t="str">
            <v>Transport</v>
          </cell>
          <cell r="D4099" t="str">
            <v>Transport Hinfahrt</v>
          </cell>
          <cell r="F4099">
            <v>1260</v>
          </cell>
          <cell r="G4099">
            <v>0</v>
          </cell>
          <cell r="H4099">
            <v>0</v>
          </cell>
          <cell r="I4099">
            <v>0</v>
          </cell>
          <cell r="M4099" t="str">
            <v>1</v>
          </cell>
        </row>
        <row r="4100">
          <cell r="A4100">
            <v>10244</v>
          </cell>
          <cell r="B4100" t="str">
            <v>Transport</v>
          </cell>
          <cell r="D4100" t="str">
            <v>Transport Hinfahrt</v>
          </cell>
          <cell r="F4100">
            <v>1320</v>
          </cell>
          <cell r="G4100">
            <v>0</v>
          </cell>
          <cell r="H4100">
            <v>0</v>
          </cell>
          <cell r="I4100">
            <v>0</v>
          </cell>
          <cell r="M4100" t="str">
            <v>1</v>
          </cell>
        </row>
        <row r="4101">
          <cell r="A4101">
            <v>10245</v>
          </cell>
          <cell r="B4101" t="str">
            <v>Transport</v>
          </cell>
          <cell r="D4101" t="str">
            <v>Transport Hinfahrt</v>
          </cell>
          <cell r="F4101">
            <v>1110</v>
          </cell>
          <cell r="G4101">
            <v>0</v>
          </cell>
          <cell r="H4101">
            <v>0</v>
          </cell>
          <cell r="I4101">
            <v>0</v>
          </cell>
          <cell r="M4101" t="str">
            <v>1</v>
          </cell>
        </row>
        <row r="4102">
          <cell r="A4102">
            <v>10246</v>
          </cell>
          <cell r="B4102" t="str">
            <v>Transport</v>
          </cell>
          <cell r="D4102" t="str">
            <v>Transport Hinfahrt</v>
          </cell>
          <cell r="F4102">
            <v>1200</v>
          </cell>
          <cell r="G4102">
            <v>0</v>
          </cell>
          <cell r="H4102">
            <v>0</v>
          </cell>
          <cell r="I4102">
            <v>0</v>
          </cell>
          <cell r="M4102" t="str">
            <v>1</v>
          </cell>
        </row>
        <row r="4103">
          <cell r="A4103">
            <v>10247</v>
          </cell>
          <cell r="B4103" t="str">
            <v>Transport</v>
          </cell>
          <cell r="D4103" t="str">
            <v>Transport Hinfahrt</v>
          </cell>
          <cell r="F4103">
            <v>1230</v>
          </cell>
          <cell r="G4103">
            <v>0</v>
          </cell>
          <cell r="H4103">
            <v>0</v>
          </cell>
          <cell r="I4103">
            <v>0</v>
          </cell>
          <cell r="M4103" t="str">
            <v>1</v>
          </cell>
        </row>
        <row r="4104">
          <cell r="A4104">
            <v>10248</v>
          </cell>
          <cell r="B4104" t="str">
            <v>Transport</v>
          </cell>
          <cell r="D4104" t="str">
            <v>Transport Hinfahrt</v>
          </cell>
          <cell r="F4104">
            <v>1200</v>
          </cell>
          <cell r="G4104">
            <v>0</v>
          </cell>
          <cell r="H4104">
            <v>0</v>
          </cell>
          <cell r="I4104">
            <v>0</v>
          </cell>
          <cell r="M4104" t="str">
            <v>1</v>
          </cell>
        </row>
        <row r="4105">
          <cell r="A4105">
            <v>10249</v>
          </cell>
          <cell r="B4105" t="str">
            <v>Transport</v>
          </cell>
          <cell r="D4105" t="str">
            <v>Transport Hinfahrt</v>
          </cell>
          <cell r="F4105">
            <v>1290</v>
          </cell>
          <cell r="G4105">
            <v>0</v>
          </cell>
          <cell r="H4105">
            <v>0</v>
          </cell>
          <cell r="I4105">
            <v>0</v>
          </cell>
          <cell r="M4105" t="str">
            <v>1</v>
          </cell>
        </row>
        <row r="4106">
          <cell r="A4106">
            <v>10253</v>
          </cell>
          <cell r="B4106" t="str">
            <v>Transport</v>
          </cell>
          <cell r="D4106" t="str">
            <v>Transport Hinfahrt</v>
          </cell>
          <cell r="F4106">
            <v>1080</v>
          </cell>
          <cell r="G4106">
            <v>0</v>
          </cell>
          <cell r="H4106">
            <v>0</v>
          </cell>
          <cell r="I4106">
            <v>0</v>
          </cell>
          <cell r="M4106" t="str">
            <v>1</v>
          </cell>
        </row>
        <row r="4107">
          <cell r="A4107">
            <v>10254</v>
          </cell>
          <cell r="B4107" t="str">
            <v>Transport</v>
          </cell>
          <cell r="D4107" t="str">
            <v>Transport Hinfahrt</v>
          </cell>
          <cell r="F4107">
            <v>1020</v>
          </cell>
          <cell r="G4107">
            <v>0</v>
          </cell>
          <cell r="H4107">
            <v>0</v>
          </cell>
          <cell r="I4107">
            <v>0</v>
          </cell>
          <cell r="M4107" t="str">
            <v>1</v>
          </cell>
        </row>
        <row r="4108">
          <cell r="A4108">
            <v>10255</v>
          </cell>
          <cell r="B4108" t="str">
            <v>Transport</v>
          </cell>
          <cell r="D4108" t="str">
            <v>Transport Hinfahrt</v>
          </cell>
          <cell r="F4108">
            <v>1110</v>
          </cell>
          <cell r="G4108">
            <v>0</v>
          </cell>
          <cell r="H4108">
            <v>0</v>
          </cell>
          <cell r="I4108">
            <v>0</v>
          </cell>
          <cell r="M4108" t="str">
            <v>1</v>
          </cell>
        </row>
        <row r="4109">
          <cell r="A4109">
            <v>10256</v>
          </cell>
          <cell r="B4109" t="str">
            <v>Transport</v>
          </cell>
          <cell r="D4109" t="str">
            <v>Transport Hinfahrt</v>
          </cell>
          <cell r="F4109">
            <v>1170</v>
          </cell>
          <cell r="G4109">
            <v>0</v>
          </cell>
          <cell r="H4109">
            <v>0</v>
          </cell>
          <cell r="I4109">
            <v>0</v>
          </cell>
          <cell r="M4109" t="str">
            <v>1</v>
          </cell>
        </row>
        <row r="4110">
          <cell r="A4110">
            <v>10257</v>
          </cell>
          <cell r="B4110" t="str">
            <v>Transport</v>
          </cell>
          <cell r="D4110" t="str">
            <v>Transport Hinfahrt</v>
          </cell>
          <cell r="F4110">
            <v>1170</v>
          </cell>
          <cell r="G4110">
            <v>0</v>
          </cell>
          <cell r="H4110">
            <v>0</v>
          </cell>
          <cell r="I4110">
            <v>0</v>
          </cell>
          <cell r="M4110" t="str">
            <v>1</v>
          </cell>
        </row>
        <row r="4111">
          <cell r="A4111">
            <v>10258</v>
          </cell>
          <cell r="B4111" t="str">
            <v>Transport</v>
          </cell>
          <cell r="D4111" t="str">
            <v>Transport Hinfahrt</v>
          </cell>
          <cell r="F4111">
            <v>1260</v>
          </cell>
          <cell r="G4111">
            <v>0</v>
          </cell>
          <cell r="H4111">
            <v>0</v>
          </cell>
          <cell r="I4111">
            <v>0</v>
          </cell>
          <cell r="M4111" t="str">
            <v>1</v>
          </cell>
        </row>
        <row r="4112">
          <cell r="A4112">
            <v>10259</v>
          </cell>
          <cell r="B4112" t="str">
            <v>Transport</v>
          </cell>
          <cell r="D4112" t="str">
            <v>Transport Hinfahrt</v>
          </cell>
          <cell r="F4112">
            <v>1440</v>
          </cell>
          <cell r="G4112">
            <v>0</v>
          </cell>
          <cell r="H4112">
            <v>0</v>
          </cell>
          <cell r="I4112">
            <v>0</v>
          </cell>
          <cell r="M4112" t="str">
            <v>1</v>
          </cell>
        </row>
        <row r="4113">
          <cell r="A4113">
            <v>10261</v>
          </cell>
          <cell r="B4113" t="str">
            <v>Transport</v>
          </cell>
          <cell r="D4113" t="str">
            <v>Transport Hinfahrt</v>
          </cell>
          <cell r="F4113">
            <v>690</v>
          </cell>
          <cell r="G4113">
            <v>0</v>
          </cell>
          <cell r="H4113">
            <v>0</v>
          </cell>
          <cell r="I4113">
            <v>0</v>
          </cell>
          <cell r="M4113" t="str">
            <v>1</v>
          </cell>
        </row>
        <row r="4114">
          <cell r="A4114">
            <v>10262</v>
          </cell>
          <cell r="B4114" t="str">
            <v>Transport</v>
          </cell>
          <cell r="D4114" t="str">
            <v>Transport Hinfahrt</v>
          </cell>
          <cell r="F4114">
            <v>660</v>
          </cell>
          <cell r="G4114">
            <v>0</v>
          </cell>
          <cell r="H4114">
            <v>0</v>
          </cell>
          <cell r="I4114">
            <v>0</v>
          </cell>
          <cell r="M4114" t="str">
            <v>1</v>
          </cell>
        </row>
        <row r="4115">
          <cell r="A4115">
            <v>10263</v>
          </cell>
          <cell r="B4115" t="str">
            <v>Transport</v>
          </cell>
          <cell r="D4115" t="str">
            <v>Transport Hinfahrt</v>
          </cell>
          <cell r="F4115">
            <v>810</v>
          </cell>
          <cell r="G4115">
            <v>0</v>
          </cell>
          <cell r="H4115">
            <v>0</v>
          </cell>
          <cell r="I4115">
            <v>0</v>
          </cell>
          <cell r="M4115" t="str">
            <v>1</v>
          </cell>
        </row>
        <row r="4116">
          <cell r="A4116">
            <v>10264</v>
          </cell>
          <cell r="B4116" t="str">
            <v>Transport</v>
          </cell>
          <cell r="D4116" t="str">
            <v>Transport Hinfahrt</v>
          </cell>
          <cell r="F4116">
            <v>810</v>
          </cell>
          <cell r="G4116">
            <v>0</v>
          </cell>
          <cell r="H4116">
            <v>0</v>
          </cell>
          <cell r="I4116">
            <v>0</v>
          </cell>
          <cell r="M4116" t="str">
            <v>1</v>
          </cell>
        </row>
        <row r="4117">
          <cell r="A4117">
            <v>10265</v>
          </cell>
          <cell r="B4117" t="str">
            <v>Transport</v>
          </cell>
          <cell r="D4117" t="str">
            <v>Transport Hinfahrt</v>
          </cell>
          <cell r="F4117">
            <v>840</v>
          </cell>
          <cell r="G4117">
            <v>0</v>
          </cell>
          <cell r="H4117">
            <v>0</v>
          </cell>
          <cell r="I4117">
            <v>0</v>
          </cell>
          <cell r="M4117" t="str">
            <v>1</v>
          </cell>
        </row>
        <row r="4118">
          <cell r="A4118">
            <v>10266</v>
          </cell>
          <cell r="B4118" t="str">
            <v>Transport</v>
          </cell>
          <cell r="D4118" t="str">
            <v>Transport Hinfahrt</v>
          </cell>
          <cell r="F4118">
            <v>810</v>
          </cell>
          <cell r="G4118">
            <v>0</v>
          </cell>
          <cell r="H4118">
            <v>0</v>
          </cell>
          <cell r="I4118">
            <v>0</v>
          </cell>
          <cell r="M4118" t="str">
            <v>1</v>
          </cell>
        </row>
        <row r="4119">
          <cell r="A4119">
            <v>10267</v>
          </cell>
          <cell r="B4119" t="str">
            <v>Transport</v>
          </cell>
          <cell r="D4119" t="str">
            <v>Transport Hinfahrt</v>
          </cell>
          <cell r="F4119">
            <v>780</v>
          </cell>
          <cell r="G4119">
            <v>0</v>
          </cell>
          <cell r="H4119">
            <v>0</v>
          </cell>
          <cell r="I4119">
            <v>0</v>
          </cell>
          <cell r="M4119" t="str">
            <v>1</v>
          </cell>
        </row>
        <row r="4120">
          <cell r="A4120">
            <v>10268</v>
          </cell>
          <cell r="B4120" t="str">
            <v>Transport</v>
          </cell>
          <cell r="D4120" t="str">
            <v>Transport Hinfahrt</v>
          </cell>
          <cell r="F4120">
            <v>540</v>
          </cell>
          <cell r="G4120">
            <v>0</v>
          </cell>
          <cell r="H4120">
            <v>0</v>
          </cell>
          <cell r="I4120">
            <v>0</v>
          </cell>
          <cell r="M4120" t="str">
            <v>1</v>
          </cell>
        </row>
        <row r="4121">
          <cell r="A4121">
            <v>10269</v>
          </cell>
          <cell r="B4121" t="str">
            <v>Transport</v>
          </cell>
          <cell r="D4121" t="str">
            <v>Transport Hinfahrt</v>
          </cell>
          <cell r="F4121">
            <v>570</v>
          </cell>
          <cell r="G4121">
            <v>0</v>
          </cell>
          <cell r="H4121">
            <v>0</v>
          </cell>
          <cell r="I4121">
            <v>0</v>
          </cell>
          <cell r="M4121" t="str">
            <v>1</v>
          </cell>
        </row>
        <row r="4122">
          <cell r="A4122">
            <v>10272</v>
          </cell>
          <cell r="B4122" t="str">
            <v>Transport</v>
          </cell>
          <cell r="D4122" t="str">
            <v>Transport Hinfahrt</v>
          </cell>
          <cell r="F4122">
            <v>690</v>
          </cell>
          <cell r="G4122">
            <v>0</v>
          </cell>
          <cell r="H4122">
            <v>0</v>
          </cell>
          <cell r="I4122">
            <v>0</v>
          </cell>
          <cell r="M4122" t="str">
            <v>1</v>
          </cell>
        </row>
        <row r="4123">
          <cell r="A4123">
            <v>10273</v>
          </cell>
          <cell r="B4123" t="str">
            <v>Transport</v>
          </cell>
          <cell r="D4123" t="str">
            <v>Transport Hinfahrt</v>
          </cell>
          <cell r="F4123">
            <v>750</v>
          </cell>
          <cell r="G4123">
            <v>0</v>
          </cell>
          <cell r="H4123">
            <v>0</v>
          </cell>
          <cell r="I4123">
            <v>0</v>
          </cell>
          <cell r="M4123" t="str">
            <v>1</v>
          </cell>
        </row>
        <row r="4124">
          <cell r="A4124">
            <v>10274</v>
          </cell>
          <cell r="B4124" t="str">
            <v>Transport</v>
          </cell>
          <cell r="D4124" t="str">
            <v>Transport Hinfahrt</v>
          </cell>
          <cell r="F4124">
            <v>840</v>
          </cell>
          <cell r="G4124">
            <v>0</v>
          </cell>
          <cell r="H4124">
            <v>0</v>
          </cell>
          <cell r="I4124">
            <v>0</v>
          </cell>
          <cell r="M4124" t="str">
            <v>1</v>
          </cell>
        </row>
        <row r="4125">
          <cell r="A4125">
            <v>10275</v>
          </cell>
          <cell r="B4125" t="str">
            <v>Transport</v>
          </cell>
          <cell r="D4125" t="str">
            <v>Transport Hinfahrt</v>
          </cell>
          <cell r="F4125">
            <v>750</v>
          </cell>
          <cell r="G4125">
            <v>0</v>
          </cell>
          <cell r="H4125">
            <v>0</v>
          </cell>
          <cell r="I4125">
            <v>0</v>
          </cell>
          <cell r="M4125" t="str">
            <v>1</v>
          </cell>
        </row>
        <row r="4126">
          <cell r="A4126">
            <v>10276</v>
          </cell>
          <cell r="B4126" t="str">
            <v>Transport</v>
          </cell>
          <cell r="D4126" t="str">
            <v>Transport Hinfahrt</v>
          </cell>
          <cell r="F4126">
            <v>780</v>
          </cell>
          <cell r="G4126">
            <v>0</v>
          </cell>
          <cell r="H4126">
            <v>0</v>
          </cell>
          <cell r="I4126">
            <v>0</v>
          </cell>
          <cell r="M4126" t="str">
            <v>1</v>
          </cell>
        </row>
        <row r="4127">
          <cell r="A4127">
            <v>10277</v>
          </cell>
          <cell r="B4127" t="str">
            <v>Transport</v>
          </cell>
          <cell r="D4127" t="str">
            <v>Transport Hinfahrt</v>
          </cell>
          <cell r="F4127">
            <v>690</v>
          </cell>
          <cell r="G4127">
            <v>0</v>
          </cell>
          <cell r="H4127">
            <v>0</v>
          </cell>
          <cell r="I4127">
            <v>0</v>
          </cell>
          <cell r="M4127" t="str">
            <v>1</v>
          </cell>
        </row>
        <row r="4128">
          <cell r="A4128">
            <v>10278</v>
          </cell>
          <cell r="B4128" t="str">
            <v>Transport</v>
          </cell>
          <cell r="D4128" t="str">
            <v>Transport Hinfahrt</v>
          </cell>
          <cell r="F4128">
            <v>600</v>
          </cell>
          <cell r="G4128">
            <v>0</v>
          </cell>
          <cell r="H4128">
            <v>0</v>
          </cell>
          <cell r="I4128">
            <v>0</v>
          </cell>
          <cell r="M4128" t="str">
            <v>1</v>
          </cell>
        </row>
        <row r="4129">
          <cell r="A4129">
            <v>10281</v>
          </cell>
          <cell r="B4129" t="str">
            <v>Transport</v>
          </cell>
          <cell r="D4129" t="str">
            <v>Transport Hinfahrt</v>
          </cell>
          <cell r="F4129">
            <v>600</v>
          </cell>
          <cell r="G4129">
            <v>0</v>
          </cell>
          <cell r="H4129">
            <v>0</v>
          </cell>
          <cell r="I4129">
            <v>0</v>
          </cell>
          <cell r="M4129" t="str">
            <v>1</v>
          </cell>
        </row>
        <row r="4130">
          <cell r="A4130">
            <v>10282</v>
          </cell>
          <cell r="B4130" t="str">
            <v>Transport</v>
          </cell>
          <cell r="D4130" t="str">
            <v>Transport Hinfahrt</v>
          </cell>
          <cell r="F4130">
            <v>925</v>
          </cell>
          <cell r="G4130">
            <v>0</v>
          </cell>
          <cell r="H4130">
            <v>0</v>
          </cell>
          <cell r="I4130">
            <v>0</v>
          </cell>
          <cell r="M4130" t="str">
            <v>1</v>
          </cell>
        </row>
        <row r="4131">
          <cell r="A4131">
            <v>10283</v>
          </cell>
          <cell r="B4131" t="str">
            <v>Transport</v>
          </cell>
          <cell r="D4131" t="str">
            <v>Transport Hinfahrt</v>
          </cell>
          <cell r="F4131">
            <v>660</v>
          </cell>
          <cell r="G4131">
            <v>0</v>
          </cell>
          <cell r="H4131">
            <v>0</v>
          </cell>
          <cell r="I4131">
            <v>0</v>
          </cell>
          <cell r="M4131" t="str">
            <v>1</v>
          </cell>
        </row>
        <row r="4132">
          <cell r="A4132">
            <v>10287</v>
          </cell>
          <cell r="B4132" t="str">
            <v>Transport</v>
          </cell>
          <cell r="D4132" t="str">
            <v>Transport Hinfahrt</v>
          </cell>
          <cell r="F4132">
            <v>690</v>
          </cell>
          <cell r="G4132">
            <v>0</v>
          </cell>
          <cell r="H4132">
            <v>0</v>
          </cell>
          <cell r="I4132">
            <v>0</v>
          </cell>
          <cell r="M4132" t="str">
            <v>1</v>
          </cell>
        </row>
        <row r="4133">
          <cell r="A4133">
            <v>10288</v>
          </cell>
          <cell r="B4133" t="str">
            <v>Transport</v>
          </cell>
          <cell r="D4133" t="str">
            <v>Transport Hinfahrt</v>
          </cell>
          <cell r="F4133">
            <v>690</v>
          </cell>
          <cell r="G4133">
            <v>0</v>
          </cell>
          <cell r="H4133">
            <v>0</v>
          </cell>
          <cell r="I4133">
            <v>0</v>
          </cell>
          <cell r="M4133" t="str">
            <v>1</v>
          </cell>
        </row>
        <row r="4134">
          <cell r="A4134">
            <v>10292</v>
          </cell>
          <cell r="B4134" t="str">
            <v>Transport</v>
          </cell>
          <cell r="D4134" t="str">
            <v>Transport Hinfahrt</v>
          </cell>
          <cell r="F4134">
            <v>780</v>
          </cell>
          <cell r="G4134">
            <v>0</v>
          </cell>
          <cell r="H4134">
            <v>0</v>
          </cell>
          <cell r="I4134">
            <v>0</v>
          </cell>
          <cell r="M4134" t="str">
            <v>1</v>
          </cell>
        </row>
        <row r="4135">
          <cell r="A4135">
            <v>10293</v>
          </cell>
          <cell r="B4135" t="str">
            <v>Transport</v>
          </cell>
          <cell r="D4135" t="str">
            <v>Transport Hinfahrt</v>
          </cell>
          <cell r="F4135">
            <v>840</v>
          </cell>
          <cell r="G4135">
            <v>0</v>
          </cell>
          <cell r="H4135">
            <v>0</v>
          </cell>
          <cell r="I4135">
            <v>0</v>
          </cell>
          <cell r="M4135" t="str">
            <v>1</v>
          </cell>
        </row>
        <row r="4136">
          <cell r="A4136">
            <v>10294</v>
          </cell>
          <cell r="B4136" t="str">
            <v>Transport</v>
          </cell>
          <cell r="D4136" t="str">
            <v>Transport Hinfahrt</v>
          </cell>
          <cell r="F4136">
            <v>1020</v>
          </cell>
          <cell r="G4136">
            <v>0</v>
          </cell>
          <cell r="H4136">
            <v>0</v>
          </cell>
          <cell r="I4136">
            <v>0</v>
          </cell>
          <cell r="M4136" t="str">
            <v>1</v>
          </cell>
        </row>
        <row r="4137">
          <cell r="A4137">
            <v>10295</v>
          </cell>
          <cell r="B4137" t="str">
            <v>Transport</v>
          </cell>
          <cell r="D4137" t="str">
            <v>Transport Hinfahrt</v>
          </cell>
          <cell r="F4137">
            <v>960</v>
          </cell>
          <cell r="G4137">
            <v>0</v>
          </cell>
          <cell r="H4137">
            <v>0</v>
          </cell>
          <cell r="I4137">
            <v>0</v>
          </cell>
          <cell r="M4137" t="str">
            <v>1</v>
          </cell>
        </row>
        <row r="4138">
          <cell r="A4138">
            <v>10296</v>
          </cell>
          <cell r="B4138" t="str">
            <v>Transport</v>
          </cell>
          <cell r="D4138" t="str">
            <v>Transport Hinfahrt</v>
          </cell>
          <cell r="F4138">
            <v>840</v>
          </cell>
          <cell r="G4138">
            <v>0</v>
          </cell>
          <cell r="H4138">
            <v>0</v>
          </cell>
          <cell r="I4138">
            <v>0</v>
          </cell>
          <cell r="M4138" t="str">
            <v>1</v>
          </cell>
        </row>
        <row r="4139">
          <cell r="A4139">
            <v>10301</v>
          </cell>
          <cell r="B4139" t="str">
            <v>Transport</v>
          </cell>
          <cell r="D4139" t="str">
            <v>Transport Hinfahrt</v>
          </cell>
          <cell r="F4139">
            <v>720</v>
          </cell>
          <cell r="G4139">
            <v>0</v>
          </cell>
          <cell r="H4139">
            <v>0</v>
          </cell>
          <cell r="I4139">
            <v>0</v>
          </cell>
          <cell r="M4139" t="str">
            <v>1</v>
          </cell>
        </row>
        <row r="4140">
          <cell r="A4140">
            <v>10304</v>
          </cell>
          <cell r="B4140" t="str">
            <v>Transport</v>
          </cell>
          <cell r="D4140" t="str">
            <v>Transport Hinfahrt</v>
          </cell>
          <cell r="F4140">
            <v>720</v>
          </cell>
          <cell r="G4140">
            <v>0</v>
          </cell>
          <cell r="H4140">
            <v>0</v>
          </cell>
          <cell r="I4140">
            <v>0</v>
          </cell>
          <cell r="M4140" t="str">
            <v>1</v>
          </cell>
        </row>
        <row r="4141">
          <cell r="A4141">
            <v>10305</v>
          </cell>
          <cell r="B4141" t="str">
            <v>Transport</v>
          </cell>
          <cell r="D4141" t="str">
            <v>Transport Hinfahrt</v>
          </cell>
          <cell r="F4141">
            <v>720</v>
          </cell>
          <cell r="G4141">
            <v>0</v>
          </cell>
          <cell r="H4141">
            <v>0</v>
          </cell>
          <cell r="I4141">
            <v>0</v>
          </cell>
          <cell r="M4141" t="str">
            <v>1</v>
          </cell>
        </row>
        <row r="4142">
          <cell r="A4142">
            <v>10306</v>
          </cell>
          <cell r="B4142" t="str">
            <v>Transport</v>
          </cell>
          <cell r="D4142" t="str">
            <v>Transport Hinfahrt</v>
          </cell>
          <cell r="F4142">
            <v>720</v>
          </cell>
          <cell r="G4142">
            <v>0</v>
          </cell>
          <cell r="H4142">
            <v>0</v>
          </cell>
          <cell r="I4142">
            <v>0</v>
          </cell>
          <cell r="M4142" t="str">
            <v>1</v>
          </cell>
        </row>
        <row r="4143">
          <cell r="A4143">
            <v>10308</v>
          </cell>
          <cell r="B4143" t="str">
            <v>Transport</v>
          </cell>
          <cell r="D4143" t="str">
            <v>Transport Hinfahrt</v>
          </cell>
          <cell r="F4143">
            <v>720</v>
          </cell>
          <cell r="G4143">
            <v>0</v>
          </cell>
          <cell r="H4143">
            <v>0</v>
          </cell>
          <cell r="I4143">
            <v>0</v>
          </cell>
          <cell r="M4143" t="str">
            <v>1</v>
          </cell>
        </row>
        <row r="4144">
          <cell r="A4144">
            <v>10309</v>
          </cell>
          <cell r="B4144" t="str">
            <v>Transport</v>
          </cell>
          <cell r="D4144" t="str">
            <v>Transport Hinfahrt</v>
          </cell>
          <cell r="F4144">
            <v>720</v>
          </cell>
          <cell r="G4144">
            <v>0</v>
          </cell>
          <cell r="H4144">
            <v>0</v>
          </cell>
          <cell r="I4144">
            <v>0</v>
          </cell>
          <cell r="M4144" t="str">
            <v>1</v>
          </cell>
        </row>
        <row r="4145">
          <cell r="A4145">
            <v>10310</v>
          </cell>
          <cell r="B4145" t="str">
            <v>Transport</v>
          </cell>
          <cell r="D4145" t="str">
            <v>Transport Hinfahrt</v>
          </cell>
          <cell r="F4145">
            <v>780</v>
          </cell>
          <cell r="G4145">
            <v>0</v>
          </cell>
          <cell r="H4145">
            <v>0</v>
          </cell>
          <cell r="I4145">
            <v>0</v>
          </cell>
          <cell r="M4145" t="str">
            <v>1</v>
          </cell>
        </row>
        <row r="4146">
          <cell r="A4146">
            <v>10311</v>
          </cell>
          <cell r="B4146" t="str">
            <v>Transport</v>
          </cell>
          <cell r="D4146" t="str">
            <v>Transport Hinfahrt</v>
          </cell>
          <cell r="F4146">
            <v>1165</v>
          </cell>
          <cell r="G4146">
            <v>0</v>
          </cell>
          <cell r="H4146">
            <v>0</v>
          </cell>
          <cell r="I4146">
            <v>0</v>
          </cell>
          <cell r="M4146" t="str">
            <v>1</v>
          </cell>
        </row>
        <row r="4147">
          <cell r="A4147">
            <v>10312</v>
          </cell>
          <cell r="B4147" t="str">
            <v>Transport</v>
          </cell>
          <cell r="D4147" t="str">
            <v>Transport Hinfahrt</v>
          </cell>
          <cell r="F4147">
            <v>780</v>
          </cell>
          <cell r="G4147">
            <v>0</v>
          </cell>
          <cell r="H4147">
            <v>0</v>
          </cell>
          <cell r="I4147">
            <v>0</v>
          </cell>
          <cell r="M4147" t="str">
            <v>1</v>
          </cell>
        </row>
        <row r="4148">
          <cell r="A4148">
            <v>10313</v>
          </cell>
          <cell r="B4148" t="str">
            <v>Transport</v>
          </cell>
          <cell r="D4148" t="str">
            <v>Transport Hinfahrt</v>
          </cell>
          <cell r="F4148">
            <v>780</v>
          </cell>
          <cell r="G4148">
            <v>0</v>
          </cell>
          <cell r="H4148">
            <v>0</v>
          </cell>
          <cell r="I4148">
            <v>0</v>
          </cell>
          <cell r="M4148" t="str">
            <v>1</v>
          </cell>
        </row>
        <row r="4149">
          <cell r="A4149">
            <v>10315</v>
          </cell>
          <cell r="B4149" t="str">
            <v>Transport</v>
          </cell>
          <cell r="D4149" t="str">
            <v>Transport Hinfahrt</v>
          </cell>
          <cell r="F4149">
            <v>690</v>
          </cell>
          <cell r="G4149">
            <v>0</v>
          </cell>
          <cell r="H4149">
            <v>0</v>
          </cell>
          <cell r="I4149">
            <v>0</v>
          </cell>
          <cell r="M4149" t="str">
            <v>1</v>
          </cell>
        </row>
        <row r="4150">
          <cell r="A4150">
            <v>10316</v>
          </cell>
          <cell r="B4150" t="str">
            <v>Transport</v>
          </cell>
          <cell r="D4150" t="str">
            <v>Transport Hinfahrt</v>
          </cell>
          <cell r="F4150">
            <v>660</v>
          </cell>
          <cell r="G4150">
            <v>0</v>
          </cell>
          <cell r="H4150">
            <v>0</v>
          </cell>
          <cell r="I4150">
            <v>0</v>
          </cell>
          <cell r="M4150" t="str">
            <v>1</v>
          </cell>
        </row>
        <row r="4151">
          <cell r="A4151">
            <v>10317</v>
          </cell>
          <cell r="B4151" t="str">
            <v>Transport</v>
          </cell>
          <cell r="D4151" t="str">
            <v>Transport Hinfahrt</v>
          </cell>
          <cell r="F4151">
            <v>660</v>
          </cell>
          <cell r="G4151">
            <v>0</v>
          </cell>
          <cell r="H4151">
            <v>0</v>
          </cell>
          <cell r="I4151">
            <v>0</v>
          </cell>
          <cell r="M4151" t="str">
            <v>1</v>
          </cell>
        </row>
        <row r="4152">
          <cell r="A4152">
            <v>10318</v>
          </cell>
          <cell r="B4152" t="str">
            <v>Transport</v>
          </cell>
          <cell r="D4152" t="str">
            <v>Transport Hinfahrt</v>
          </cell>
          <cell r="F4152">
            <v>660</v>
          </cell>
          <cell r="G4152">
            <v>0</v>
          </cell>
          <cell r="H4152">
            <v>0</v>
          </cell>
          <cell r="I4152">
            <v>0</v>
          </cell>
          <cell r="M4152" t="str">
            <v>1</v>
          </cell>
        </row>
        <row r="4153">
          <cell r="A4153">
            <v>10320</v>
          </cell>
          <cell r="B4153" t="str">
            <v>Transport</v>
          </cell>
          <cell r="D4153" t="str">
            <v>Transport Hinfahrt</v>
          </cell>
          <cell r="F4153">
            <v>510</v>
          </cell>
          <cell r="G4153">
            <v>0</v>
          </cell>
          <cell r="H4153">
            <v>0</v>
          </cell>
          <cell r="I4153">
            <v>0</v>
          </cell>
          <cell r="M4153" t="str">
            <v>1</v>
          </cell>
        </row>
        <row r="4154">
          <cell r="A4154">
            <v>10321</v>
          </cell>
          <cell r="B4154" t="str">
            <v>Transport</v>
          </cell>
          <cell r="D4154" t="str">
            <v>Transport Hinfahrt</v>
          </cell>
          <cell r="F4154">
            <v>510</v>
          </cell>
          <cell r="G4154">
            <v>0</v>
          </cell>
          <cell r="H4154">
            <v>0</v>
          </cell>
          <cell r="I4154">
            <v>0</v>
          </cell>
          <cell r="M4154" t="str">
            <v>1</v>
          </cell>
        </row>
        <row r="4155">
          <cell r="A4155">
            <v>10322</v>
          </cell>
          <cell r="B4155" t="str">
            <v>Transport</v>
          </cell>
          <cell r="D4155" t="str">
            <v>Transport Hinfahrt</v>
          </cell>
          <cell r="F4155">
            <v>450</v>
          </cell>
          <cell r="G4155">
            <v>0</v>
          </cell>
          <cell r="H4155">
            <v>0</v>
          </cell>
          <cell r="I4155">
            <v>0</v>
          </cell>
          <cell r="M4155" t="str">
            <v>1</v>
          </cell>
        </row>
        <row r="4156">
          <cell r="A4156">
            <v>10323</v>
          </cell>
          <cell r="B4156" t="str">
            <v>Transport</v>
          </cell>
          <cell r="D4156" t="str">
            <v>Transport Hinfahrt</v>
          </cell>
          <cell r="F4156">
            <v>450</v>
          </cell>
          <cell r="G4156">
            <v>0</v>
          </cell>
          <cell r="H4156">
            <v>0</v>
          </cell>
          <cell r="I4156">
            <v>0</v>
          </cell>
          <cell r="M4156" t="str">
            <v>1</v>
          </cell>
        </row>
        <row r="4157">
          <cell r="A4157">
            <v>10324</v>
          </cell>
          <cell r="B4157" t="str">
            <v>Transport</v>
          </cell>
          <cell r="D4157" t="str">
            <v>Transport Hinfahrt</v>
          </cell>
          <cell r="F4157">
            <v>510</v>
          </cell>
          <cell r="G4157">
            <v>0</v>
          </cell>
          <cell r="H4157">
            <v>0</v>
          </cell>
          <cell r="I4157">
            <v>0</v>
          </cell>
          <cell r="M4157" t="str">
            <v>1</v>
          </cell>
        </row>
        <row r="4158">
          <cell r="A4158">
            <v>10325</v>
          </cell>
          <cell r="B4158" t="str">
            <v>Transport</v>
          </cell>
          <cell r="D4158" t="str">
            <v>Transport Hinfahrt</v>
          </cell>
          <cell r="F4158">
            <v>480</v>
          </cell>
          <cell r="G4158">
            <v>0</v>
          </cell>
          <cell r="H4158">
            <v>0</v>
          </cell>
          <cell r="I4158">
            <v>0</v>
          </cell>
          <cell r="M4158" t="str">
            <v>1</v>
          </cell>
        </row>
        <row r="4159">
          <cell r="A4159">
            <v>10326</v>
          </cell>
          <cell r="B4159" t="str">
            <v>Transport</v>
          </cell>
          <cell r="D4159" t="str">
            <v>Transport Hinfahrt</v>
          </cell>
          <cell r="F4159">
            <v>570</v>
          </cell>
          <cell r="G4159">
            <v>0</v>
          </cell>
          <cell r="H4159">
            <v>0</v>
          </cell>
          <cell r="I4159">
            <v>0</v>
          </cell>
          <cell r="M4159" t="str">
            <v>1</v>
          </cell>
        </row>
        <row r="4160">
          <cell r="A4160">
            <v>10327</v>
          </cell>
          <cell r="B4160" t="str">
            <v>Transport</v>
          </cell>
          <cell r="D4160" t="str">
            <v>Transport Hinfahrt</v>
          </cell>
          <cell r="F4160">
            <v>510</v>
          </cell>
          <cell r="G4160">
            <v>0</v>
          </cell>
          <cell r="H4160">
            <v>0</v>
          </cell>
          <cell r="I4160">
            <v>0</v>
          </cell>
          <cell r="M4160" t="str">
            <v>1</v>
          </cell>
        </row>
        <row r="4161">
          <cell r="A4161">
            <v>10328</v>
          </cell>
          <cell r="B4161" t="str">
            <v>Transport</v>
          </cell>
          <cell r="D4161" t="str">
            <v>Transport Hinfahrt</v>
          </cell>
          <cell r="F4161">
            <v>540</v>
          </cell>
          <cell r="G4161">
            <v>0</v>
          </cell>
          <cell r="H4161">
            <v>0</v>
          </cell>
          <cell r="I4161">
            <v>0</v>
          </cell>
          <cell r="M4161" t="str">
            <v>1</v>
          </cell>
        </row>
        <row r="4162">
          <cell r="A4162">
            <v>10330</v>
          </cell>
          <cell r="B4162" t="str">
            <v>Transport</v>
          </cell>
          <cell r="D4162" t="str">
            <v>Transport Hinfahrt</v>
          </cell>
          <cell r="F4162">
            <v>540</v>
          </cell>
          <cell r="G4162">
            <v>0</v>
          </cell>
          <cell r="H4162">
            <v>0</v>
          </cell>
          <cell r="I4162">
            <v>0</v>
          </cell>
          <cell r="M4162" t="str">
            <v>1</v>
          </cell>
        </row>
        <row r="4163">
          <cell r="A4163">
            <v>10331</v>
          </cell>
          <cell r="B4163" t="str">
            <v>Transport</v>
          </cell>
          <cell r="D4163" t="str">
            <v>Transport Hinfahrt</v>
          </cell>
          <cell r="F4163">
            <v>510</v>
          </cell>
          <cell r="G4163">
            <v>0</v>
          </cell>
          <cell r="H4163">
            <v>0</v>
          </cell>
          <cell r="I4163">
            <v>0</v>
          </cell>
          <cell r="M4163" t="str">
            <v>1</v>
          </cell>
        </row>
        <row r="4164">
          <cell r="A4164">
            <v>10333</v>
          </cell>
          <cell r="B4164" t="str">
            <v>Transport</v>
          </cell>
          <cell r="D4164" t="str">
            <v>Transport Hinfahrt</v>
          </cell>
          <cell r="F4164">
            <v>420</v>
          </cell>
          <cell r="G4164">
            <v>0</v>
          </cell>
          <cell r="H4164">
            <v>0</v>
          </cell>
          <cell r="I4164">
            <v>0</v>
          </cell>
          <cell r="M4164" t="str">
            <v>1</v>
          </cell>
        </row>
        <row r="4165">
          <cell r="A4165">
            <v>10334</v>
          </cell>
          <cell r="B4165" t="str">
            <v>Transport</v>
          </cell>
          <cell r="D4165" t="str">
            <v>Transport Hinfahrt</v>
          </cell>
          <cell r="F4165">
            <v>420</v>
          </cell>
          <cell r="G4165">
            <v>0</v>
          </cell>
          <cell r="H4165">
            <v>0</v>
          </cell>
          <cell r="I4165">
            <v>0</v>
          </cell>
          <cell r="M4165" t="str">
            <v>1</v>
          </cell>
        </row>
        <row r="4166">
          <cell r="A4166">
            <v>10336</v>
          </cell>
          <cell r="B4166" t="str">
            <v>Transport</v>
          </cell>
          <cell r="D4166" t="str">
            <v>Transport Hinfahrt</v>
          </cell>
          <cell r="F4166">
            <v>480</v>
          </cell>
          <cell r="G4166">
            <v>0</v>
          </cell>
          <cell r="H4166">
            <v>0</v>
          </cell>
          <cell r="I4166">
            <v>0</v>
          </cell>
          <cell r="M4166" t="str">
            <v>1</v>
          </cell>
        </row>
        <row r="4167">
          <cell r="A4167">
            <v>10337</v>
          </cell>
          <cell r="B4167" t="str">
            <v>Transport</v>
          </cell>
          <cell r="D4167" t="str">
            <v>Transport Hinfahrt</v>
          </cell>
          <cell r="F4167">
            <v>480</v>
          </cell>
          <cell r="G4167">
            <v>0</v>
          </cell>
          <cell r="H4167">
            <v>0</v>
          </cell>
          <cell r="I4167">
            <v>0</v>
          </cell>
          <cell r="M4167" t="str">
            <v>1</v>
          </cell>
        </row>
        <row r="4168">
          <cell r="A4168">
            <v>10338</v>
          </cell>
          <cell r="B4168" t="str">
            <v>Transport</v>
          </cell>
          <cell r="D4168" t="str">
            <v>Transport Hinfahrt</v>
          </cell>
          <cell r="F4168">
            <v>480</v>
          </cell>
          <cell r="G4168">
            <v>0</v>
          </cell>
          <cell r="H4168">
            <v>0</v>
          </cell>
          <cell r="I4168">
            <v>0</v>
          </cell>
          <cell r="M4168" t="str">
            <v>1</v>
          </cell>
        </row>
        <row r="4169">
          <cell r="A4169">
            <v>10341</v>
          </cell>
          <cell r="B4169" t="str">
            <v>Transport</v>
          </cell>
          <cell r="D4169" t="str">
            <v>Transport Hinfahrt</v>
          </cell>
          <cell r="F4169">
            <v>985</v>
          </cell>
          <cell r="G4169">
            <v>0</v>
          </cell>
          <cell r="H4169">
            <v>0</v>
          </cell>
          <cell r="I4169">
            <v>0</v>
          </cell>
          <cell r="M4169" t="str">
            <v>1</v>
          </cell>
        </row>
        <row r="4170">
          <cell r="A4170">
            <v>10342</v>
          </cell>
          <cell r="B4170" t="str">
            <v>Transport</v>
          </cell>
          <cell r="D4170" t="str">
            <v>Transport Hinfahrt</v>
          </cell>
          <cell r="F4170">
            <v>660</v>
          </cell>
          <cell r="G4170">
            <v>0</v>
          </cell>
          <cell r="H4170">
            <v>0</v>
          </cell>
          <cell r="I4170">
            <v>0</v>
          </cell>
          <cell r="M4170" t="str">
            <v>1</v>
          </cell>
        </row>
        <row r="4171">
          <cell r="A4171">
            <v>10343</v>
          </cell>
          <cell r="B4171" t="str">
            <v>Transport</v>
          </cell>
          <cell r="D4171" t="str">
            <v>Transport Hinfahrt</v>
          </cell>
          <cell r="F4171">
            <v>660</v>
          </cell>
          <cell r="G4171">
            <v>0</v>
          </cell>
          <cell r="H4171">
            <v>0</v>
          </cell>
          <cell r="I4171">
            <v>0</v>
          </cell>
          <cell r="M4171" t="str">
            <v>1</v>
          </cell>
        </row>
        <row r="4172">
          <cell r="A4172">
            <v>10344</v>
          </cell>
          <cell r="B4172" t="str">
            <v>Transport</v>
          </cell>
          <cell r="D4172" t="str">
            <v>Transport Hinfahrt</v>
          </cell>
          <cell r="F4172">
            <v>540</v>
          </cell>
          <cell r="G4172">
            <v>0</v>
          </cell>
          <cell r="H4172">
            <v>0</v>
          </cell>
          <cell r="I4172">
            <v>0</v>
          </cell>
          <cell r="M4172" t="str">
            <v>1</v>
          </cell>
        </row>
        <row r="4173">
          <cell r="A4173">
            <v>10345</v>
          </cell>
          <cell r="B4173" t="str">
            <v>Transport</v>
          </cell>
          <cell r="D4173" t="str">
            <v>Transport Hinfahrt</v>
          </cell>
          <cell r="F4173">
            <v>570</v>
          </cell>
          <cell r="G4173">
            <v>0</v>
          </cell>
          <cell r="H4173">
            <v>0</v>
          </cell>
          <cell r="I4173">
            <v>0</v>
          </cell>
          <cell r="M4173" t="str">
            <v>1</v>
          </cell>
        </row>
        <row r="4174">
          <cell r="A4174">
            <v>10346</v>
          </cell>
          <cell r="B4174" t="str">
            <v>Transport</v>
          </cell>
          <cell r="D4174" t="str">
            <v>Transport Hinfahrt</v>
          </cell>
          <cell r="F4174">
            <v>750</v>
          </cell>
          <cell r="G4174">
            <v>0</v>
          </cell>
          <cell r="H4174">
            <v>0</v>
          </cell>
          <cell r="I4174">
            <v>0</v>
          </cell>
          <cell r="M4174" t="str">
            <v>1</v>
          </cell>
        </row>
        <row r="4175">
          <cell r="A4175">
            <v>10350</v>
          </cell>
          <cell r="B4175" t="str">
            <v>Transport</v>
          </cell>
          <cell r="D4175" t="str">
            <v>Transport Hinfahrt</v>
          </cell>
          <cell r="F4175">
            <v>690</v>
          </cell>
          <cell r="G4175">
            <v>0</v>
          </cell>
          <cell r="H4175">
            <v>0</v>
          </cell>
          <cell r="I4175">
            <v>0</v>
          </cell>
          <cell r="M4175" t="str">
            <v>1</v>
          </cell>
        </row>
        <row r="4176">
          <cell r="A4176">
            <v>10351</v>
          </cell>
          <cell r="B4176" t="str">
            <v>Transport</v>
          </cell>
          <cell r="D4176" t="str">
            <v>Transport Hinfahrt</v>
          </cell>
          <cell r="F4176">
            <v>600</v>
          </cell>
          <cell r="G4176">
            <v>0</v>
          </cell>
          <cell r="H4176">
            <v>0</v>
          </cell>
          <cell r="I4176">
            <v>0</v>
          </cell>
          <cell r="M4176" t="str">
            <v>1</v>
          </cell>
        </row>
        <row r="4177">
          <cell r="A4177">
            <v>10352</v>
          </cell>
          <cell r="B4177" t="str">
            <v>Transport</v>
          </cell>
          <cell r="D4177" t="str">
            <v>Transport Hinfahrt</v>
          </cell>
          <cell r="F4177">
            <v>600</v>
          </cell>
          <cell r="G4177">
            <v>0</v>
          </cell>
          <cell r="H4177">
            <v>0</v>
          </cell>
          <cell r="I4177">
            <v>0</v>
          </cell>
          <cell r="M4177" t="str">
            <v>1</v>
          </cell>
        </row>
        <row r="4178">
          <cell r="A4178">
            <v>10353</v>
          </cell>
          <cell r="B4178" t="str">
            <v>Transport</v>
          </cell>
          <cell r="D4178" t="str">
            <v>Transport Hinfahrt</v>
          </cell>
          <cell r="F4178">
            <v>690</v>
          </cell>
          <cell r="G4178">
            <v>0</v>
          </cell>
          <cell r="H4178">
            <v>0</v>
          </cell>
          <cell r="I4178">
            <v>0</v>
          </cell>
          <cell r="M4178" t="str">
            <v>1</v>
          </cell>
        </row>
        <row r="4179">
          <cell r="A4179">
            <v>10354</v>
          </cell>
          <cell r="B4179" t="str">
            <v>Transport</v>
          </cell>
          <cell r="D4179" t="str">
            <v>Transport Hinfahrt</v>
          </cell>
          <cell r="F4179">
            <v>690</v>
          </cell>
          <cell r="G4179">
            <v>0</v>
          </cell>
          <cell r="H4179">
            <v>0</v>
          </cell>
          <cell r="I4179">
            <v>0</v>
          </cell>
          <cell r="M4179" t="str">
            <v>1</v>
          </cell>
        </row>
        <row r="4180">
          <cell r="A4180">
            <v>10355</v>
          </cell>
          <cell r="B4180" t="str">
            <v>Transport</v>
          </cell>
          <cell r="D4180" t="str">
            <v>Transport Hinfahrt</v>
          </cell>
          <cell r="F4180">
            <v>690</v>
          </cell>
          <cell r="G4180">
            <v>0</v>
          </cell>
          <cell r="H4180">
            <v>0</v>
          </cell>
          <cell r="I4180">
            <v>0</v>
          </cell>
          <cell r="M4180" t="str">
            <v>1</v>
          </cell>
        </row>
        <row r="4181">
          <cell r="A4181">
            <v>10356</v>
          </cell>
          <cell r="B4181" t="str">
            <v>Transport</v>
          </cell>
          <cell r="D4181" t="str">
            <v>Transport Hinfahrt</v>
          </cell>
          <cell r="F4181">
            <v>600</v>
          </cell>
          <cell r="G4181">
            <v>0</v>
          </cell>
          <cell r="H4181">
            <v>0</v>
          </cell>
          <cell r="I4181">
            <v>0</v>
          </cell>
          <cell r="M4181" t="str">
            <v>1</v>
          </cell>
        </row>
        <row r="4182">
          <cell r="A4182">
            <v>10357</v>
          </cell>
          <cell r="B4182" t="str">
            <v>Transport</v>
          </cell>
          <cell r="D4182" t="str">
            <v>Transport Hinfahrt</v>
          </cell>
          <cell r="F4182">
            <v>600</v>
          </cell>
          <cell r="G4182">
            <v>0</v>
          </cell>
          <cell r="H4182">
            <v>0</v>
          </cell>
          <cell r="I4182">
            <v>0</v>
          </cell>
          <cell r="M4182" t="str">
            <v>1</v>
          </cell>
        </row>
        <row r="4183">
          <cell r="A4183">
            <v>10360</v>
          </cell>
          <cell r="B4183" t="str">
            <v>Transport</v>
          </cell>
          <cell r="D4183" t="str">
            <v>Transport Hinfahrt</v>
          </cell>
          <cell r="F4183">
            <v>840</v>
          </cell>
          <cell r="G4183">
            <v>0</v>
          </cell>
          <cell r="H4183">
            <v>0</v>
          </cell>
          <cell r="I4183">
            <v>0</v>
          </cell>
          <cell r="M4183" t="str">
            <v>1</v>
          </cell>
        </row>
        <row r="4184">
          <cell r="A4184">
            <v>10361</v>
          </cell>
          <cell r="B4184" t="str">
            <v>Transport</v>
          </cell>
          <cell r="D4184" t="str">
            <v>Transport Hinfahrt</v>
          </cell>
          <cell r="F4184">
            <v>840</v>
          </cell>
          <cell r="G4184">
            <v>0</v>
          </cell>
          <cell r="H4184">
            <v>0</v>
          </cell>
          <cell r="I4184">
            <v>0</v>
          </cell>
          <cell r="M4184" t="str">
            <v>1</v>
          </cell>
        </row>
        <row r="4185">
          <cell r="A4185">
            <v>10362</v>
          </cell>
          <cell r="B4185" t="str">
            <v>Transport</v>
          </cell>
          <cell r="D4185" t="str">
            <v>Transport Hinfahrt</v>
          </cell>
          <cell r="F4185">
            <v>810</v>
          </cell>
          <cell r="G4185">
            <v>0</v>
          </cell>
          <cell r="H4185">
            <v>0</v>
          </cell>
          <cell r="I4185">
            <v>0</v>
          </cell>
          <cell r="M4185" t="str">
            <v>1</v>
          </cell>
        </row>
        <row r="4186">
          <cell r="A4186">
            <v>10363</v>
          </cell>
          <cell r="B4186" t="str">
            <v>Transport</v>
          </cell>
          <cell r="D4186" t="str">
            <v>Transport Hinfahrt</v>
          </cell>
          <cell r="F4186">
            <v>780</v>
          </cell>
          <cell r="G4186">
            <v>0</v>
          </cell>
          <cell r="H4186">
            <v>0</v>
          </cell>
          <cell r="I4186">
            <v>0</v>
          </cell>
          <cell r="M4186" t="str">
            <v>1</v>
          </cell>
        </row>
        <row r="4187">
          <cell r="A4187">
            <v>10364</v>
          </cell>
          <cell r="B4187" t="str">
            <v>Transport</v>
          </cell>
          <cell r="D4187" t="str">
            <v>Transport Hinfahrt</v>
          </cell>
          <cell r="F4187">
            <v>840</v>
          </cell>
          <cell r="G4187">
            <v>0</v>
          </cell>
          <cell r="H4187">
            <v>0</v>
          </cell>
          <cell r="I4187">
            <v>0</v>
          </cell>
          <cell r="M4187" t="str">
            <v>1</v>
          </cell>
        </row>
        <row r="4188">
          <cell r="A4188">
            <v>10370</v>
          </cell>
          <cell r="B4188" t="str">
            <v>Transport</v>
          </cell>
          <cell r="D4188" t="str">
            <v>Transport Hinfahrt</v>
          </cell>
          <cell r="F4188">
            <v>750</v>
          </cell>
          <cell r="G4188">
            <v>0</v>
          </cell>
          <cell r="H4188">
            <v>0</v>
          </cell>
          <cell r="I4188">
            <v>0</v>
          </cell>
          <cell r="M4188" t="str">
            <v>1</v>
          </cell>
        </row>
        <row r="4189">
          <cell r="A4189">
            <v>10371</v>
          </cell>
          <cell r="B4189" t="str">
            <v>Transport</v>
          </cell>
          <cell r="D4189" t="str">
            <v>Transport Hinfahrt</v>
          </cell>
          <cell r="F4189">
            <v>810</v>
          </cell>
          <cell r="G4189">
            <v>0</v>
          </cell>
          <cell r="H4189">
            <v>0</v>
          </cell>
          <cell r="I4189">
            <v>0</v>
          </cell>
          <cell r="M4189" t="str">
            <v>1</v>
          </cell>
        </row>
        <row r="4190">
          <cell r="A4190">
            <v>10372</v>
          </cell>
          <cell r="B4190" t="str">
            <v>Transport</v>
          </cell>
          <cell r="D4190" t="str">
            <v>Transport Hinfahrt</v>
          </cell>
          <cell r="F4190">
            <v>780</v>
          </cell>
          <cell r="G4190">
            <v>0</v>
          </cell>
          <cell r="H4190">
            <v>0</v>
          </cell>
          <cell r="I4190">
            <v>0</v>
          </cell>
          <cell r="M4190" t="str">
            <v>1</v>
          </cell>
        </row>
        <row r="4191">
          <cell r="A4191">
            <v>10373</v>
          </cell>
          <cell r="B4191" t="str">
            <v>Transport</v>
          </cell>
          <cell r="D4191" t="str">
            <v>Transport Hinfahrt</v>
          </cell>
          <cell r="F4191">
            <v>780</v>
          </cell>
          <cell r="G4191">
            <v>0</v>
          </cell>
          <cell r="H4191">
            <v>0</v>
          </cell>
          <cell r="I4191">
            <v>0</v>
          </cell>
          <cell r="M4191" t="str">
            <v>1</v>
          </cell>
        </row>
        <row r="4192">
          <cell r="A4192">
            <v>10374</v>
          </cell>
          <cell r="B4192" t="str">
            <v>Transport</v>
          </cell>
          <cell r="D4192" t="str">
            <v>Transport Hinfahrt</v>
          </cell>
          <cell r="F4192">
            <v>900</v>
          </cell>
          <cell r="G4192">
            <v>0</v>
          </cell>
          <cell r="H4192">
            <v>0</v>
          </cell>
          <cell r="I4192">
            <v>0</v>
          </cell>
          <cell r="M4192" t="str">
            <v>1</v>
          </cell>
        </row>
        <row r="4193">
          <cell r="A4193">
            <v>10375</v>
          </cell>
          <cell r="B4193" t="str">
            <v>Transport</v>
          </cell>
          <cell r="D4193" t="str">
            <v>Transport Hinfahrt</v>
          </cell>
          <cell r="F4193">
            <v>870</v>
          </cell>
          <cell r="G4193">
            <v>0</v>
          </cell>
          <cell r="H4193">
            <v>0</v>
          </cell>
          <cell r="I4193">
            <v>0</v>
          </cell>
          <cell r="M4193" t="str">
            <v>1</v>
          </cell>
        </row>
        <row r="4194">
          <cell r="A4194">
            <v>10376</v>
          </cell>
          <cell r="B4194" t="str">
            <v>Transport</v>
          </cell>
          <cell r="D4194" t="str">
            <v>Transport Hinfahrt</v>
          </cell>
          <cell r="F4194">
            <v>690</v>
          </cell>
          <cell r="G4194">
            <v>0</v>
          </cell>
          <cell r="H4194">
            <v>0</v>
          </cell>
          <cell r="I4194">
            <v>0</v>
          </cell>
          <cell r="M4194" t="str">
            <v>1</v>
          </cell>
        </row>
        <row r="4195">
          <cell r="A4195">
            <v>10381</v>
          </cell>
          <cell r="B4195" t="str">
            <v>Transport</v>
          </cell>
          <cell r="D4195" t="str">
            <v>Transport Hinfahrt</v>
          </cell>
          <cell r="F4195">
            <v>870</v>
          </cell>
          <cell r="G4195">
            <v>0</v>
          </cell>
          <cell r="H4195">
            <v>0</v>
          </cell>
          <cell r="I4195">
            <v>0</v>
          </cell>
          <cell r="M4195" t="str">
            <v>1</v>
          </cell>
        </row>
        <row r="4196">
          <cell r="A4196">
            <v>10382</v>
          </cell>
          <cell r="B4196" t="str">
            <v>Transport</v>
          </cell>
          <cell r="D4196" t="str">
            <v>Transport Hinfahrt</v>
          </cell>
          <cell r="F4196">
            <v>870</v>
          </cell>
          <cell r="G4196">
            <v>0</v>
          </cell>
          <cell r="H4196">
            <v>0</v>
          </cell>
          <cell r="I4196">
            <v>0</v>
          </cell>
          <cell r="M4196" t="str">
            <v>1</v>
          </cell>
        </row>
        <row r="4197">
          <cell r="A4197">
            <v>10383</v>
          </cell>
          <cell r="B4197" t="str">
            <v>Transport</v>
          </cell>
          <cell r="D4197" t="str">
            <v>Transport Hinfahrt</v>
          </cell>
          <cell r="F4197">
            <v>930</v>
          </cell>
          <cell r="G4197">
            <v>0</v>
          </cell>
          <cell r="H4197">
            <v>0</v>
          </cell>
          <cell r="I4197">
            <v>0</v>
          </cell>
          <cell r="M4197" t="str">
            <v>1</v>
          </cell>
        </row>
        <row r="4198">
          <cell r="A4198">
            <v>10384</v>
          </cell>
          <cell r="B4198" t="str">
            <v>Transport</v>
          </cell>
          <cell r="D4198" t="str">
            <v>Transport Hinfahrt</v>
          </cell>
          <cell r="F4198">
            <v>930</v>
          </cell>
          <cell r="G4198">
            <v>0</v>
          </cell>
          <cell r="H4198">
            <v>0</v>
          </cell>
          <cell r="I4198">
            <v>0</v>
          </cell>
          <cell r="M4198" t="str">
            <v>1</v>
          </cell>
        </row>
        <row r="4199">
          <cell r="A4199">
            <v>10385</v>
          </cell>
          <cell r="B4199" t="str">
            <v>Transport</v>
          </cell>
          <cell r="D4199" t="str">
            <v>Transport Hinfahrt</v>
          </cell>
          <cell r="F4199">
            <v>870</v>
          </cell>
          <cell r="G4199">
            <v>0</v>
          </cell>
          <cell r="H4199">
            <v>0</v>
          </cell>
          <cell r="I4199">
            <v>0</v>
          </cell>
          <cell r="M4199" t="str">
            <v>1</v>
          </cell>
        </row>
        <row r="4200">
          <cell r="A4200">
            <v>10386</v>
          </cell>
          <cell r="B4200" t="str">
            <v>Transport</v>
          </cell>
          <cell r="D4200" t="str">
            <v>Transport Hinfahrt</v>
          </cell>
          <cell r="F4200">
            <v>930</v>
          </cell>
          <cell r="G4200">
            <v>0</v>
          </cell>
          <cell r="H4200">
            <v>0</v>
          </cell>
          <cell r="I4200">
            <v>0</v>
          </cell>
          <cell r="M4200" t="str">
            <v>1</v>
          </cell>
        </row>
        <row r="4201">
          <cell r="A4201">
            <v>10387</v>
          </cell>
          <cell r="B4201" t="str">
            <v>Transport</v>
          </cell>
          <cell r="D4201" t="str">
            <v>Transport Hinfahrt</v>
          </cell>
          <cell r="F4201">
            <v>900</v>
          </cell>
          <cell r="G4201">
            <v>0</v>
          </cell>
          <cell r="H4201">
            <v>0</v>
          </cell>
          <cell r="I4201">
            <v>0</v>
          </cell>
          <cell r="M4201" t="str">
            <v>1</v>
          </cell>
        </row>
        <row r="4202">
          <cell r="A4202">
            <v>10388</v>
          </cell>
          <cell r="B4202" t="str">
            <v>Transport</v>
          </cell>
          <cell r="D4202" t="str">
            <v>Transport Hinfahrt</v>
          </cell>
          <cell r="F4202">
            <v>1020</v>
          </cell>
          <cell r="G4202">
            <v>0</v>
          </cell>
          <cell r="H4202">
            <v>0</v>
          </cell>
          <cell r="I4202">
            <v>0</v>
          </cell>
          <cell r="M4202" t="str">
            <v>1</v>
          </cell>
        </row>
        <row r="4203">
          <cell r="A4203">
            <v>10391</v>
          </cell>
          <cell r="B4203" t="str">
            <v>Transport</v>
          </cell>
          <cell r="D4203" t="str">
            <v>Transport Hinfahrt</v>
          </cell>
          <cell r="F4203">
            <v>1050</v>
          </cell>
          <cell r="G4203">
            <v>0</v>
          </cell>
          <cell r="H4203">
            <v>0</v>
          </cell>
          <cell r="I4203">
            <v>0</v>
          </cell>
          <cell r="M4203" t="str">
            <v>1</v>
          </cell>
        </row>
        <row r="4204">
          <cell r="A4204">
            <v>10392</v>
          </cell>
          <cell r="B4204" t="str">
            <v>Transport</v>
          </cell>
          <cell r="D4204" t="str">
            <v>Transport Hinfahrt</v>
          </cell>
          <cell r="F4204">
            <v>1110</v>
          </cell>
          <cell r="G4204">
            <v>0</v>
          </cell>
          <cell r="H4204">
            <v>0</v>
          </cell>
          <cell r="I4204">
            <v>0</v>
          </cell>
          <cell r="M4204" t="str">
            <v>1</v>
          </cell>
        </row>
        <row r="4205">
          <cell r="A4205">
            <v>10393</v>
          </cell>
          <cell r="B4205" t="str">
            <v>Transport</v>
          </cell>
          <cell r="D4205" t="str">
            <v>Transport Hinfahrt</v>
          </cell>
          <cell r="F4205">
            <v>1110</v>
          </cell>
          <cell r="G4205">
            <v>0</v>
          </cell>
          <cell r="H4205">
            <v>0</v>
          </cell>
          <cell r="I4205">
            <v>0</v>
          </cell>
          <cell r="M4205" t="str">
            <v>1</v>
          </cell>
        </row>
        <row r="4206">
          <cell r="A4206">
            <v>10394</v>
          </cell>
          <cell r="B4206" t="str">
            <v>Transport</v>
          </cell>
          <cell r="D4206" t="str">
            <v>Transport Hinfahrt</v>
          </cell>
          <cell r="F4206">
            <v>1110</v>
          </cell>
          <cell r="G4206">
            <v>0</v>
          </cell>
          <cell r="H4206">
            <v>0</v>
          </cell>
          <cell r="I4206">
            <v>0</v>
          </cell>
          <cell r="M4206" t="str">
            <v>1</v>
          </cell>
        </row>
        <row r="4207">
          <cell r="A4207">
            <v>10395</v>
          </cell>
          <cell r="B4207" t="str">
            <v>Transport</v>
          </cell>
          <cell r="D4207" t="str">
            <v>Transport Hinfahrt</v>
          </cell>
          <cell r="F4207">
            <v>1110</v>
          </cell>
          <cell r="G4207">
            <v>0</v>
          </cell>
          <cell r="H4207">
            <v>0</v>
          </cell>
          <cell r="I4207">
            <v>0</v>
          </cell>
          <cell r="M4207" t="str">
            <v>1</v>
          </cell>
        </row>
        <row r="4208">
          <cell r="A4208">
            <v>10396</v>
          </cell>
          <cell r="B4208" t="str">
            <v>Transport</v>
          </cell>
          <cell r="D4208" t="str">
            <v>Transport Hinfahrt</v>
          </cell>
          <cell r="F4208">
            <v>1110</v>
          </cell>
          <cell r="G4208">
            <v>0</v>
          </cell>
          <cell r="H4208">
            <v>0</v>
          </cell>
          <cell r="I4208">
            <v>0</v>
          </cell>
          <cell r="M4208" t="str">
            <v>1</v>
          </cell>
        </row>
        <row r="4209">
          <cell r="A4209">
            <v>10402</v>
          </cell>
          <cell r="B4209" t="str">
            <v>Transport</v>
          </cell>
          <cell r="D4209" t="str">
            <v>Transport Hinfahrt</v>
          </cell>
          <cell r="F4209">
            <v>140</v>
          </cell>
          <cell r="G4209">
            <v>0</v>
          </cell>
          <cell r="H4209">
            <v>0</v>
          </cell>
          <cell r="I4209">
            <v>0</v>
          </cell>
          <cell r="M4209" t="str">
            <v>1</v>
          </cell>
        </row>
        <row r="4210">
          <cell r="A4210">
            <v>10404</v>
          </cell>
          <cell r="B4210" t="str">
            <v>Transport</v>
          </cell>
          <cell r="D4210" t="str">
            <v>Transport Hinfahrt</v>
          </cell>
          <cell r="F4210">
            <v>140</v>
          </cell>
          <cell r="G4210">
            <v>0</v>
          </cell>
          <cell r="H4210">
            <v>0</v>
          </cell>
          <cell r="I4210">
            <v>0</v>
          </cell>
          <cell r="M4210" t="str">
            <v>1</v>
          </cell>
        </row>
        <row r="4211">
          <cell r="A4211">
            <v>10405</v>
          </cell>
          <cell r="B4211" t="str">
            <v>Transport</v>
          </cell>
          <cell r="D4211" t="str">
            <v>Transport Hinfahrt</v>
          </cell>
          <cell r="F4211">
            <v>140</v>
          </cell>
          <cell r="G4211">
            <v>0</v>
          </cell>
          <cell r="H4211">
            <v>0</v>
          </cell>
          <cell r="I4211">
            <v>0</v>
          </cell>
          <cell r="M4211" t="str">
            <v>1</v>
          </cell>
        </row>
        <row r="4212">
          <cell r="A4212">
            <v>10406</v>
          </cell>
          <cell r="B4212" t="str">
            <v>Transport</v>
          </cell>
          <cell r="D4212" t="str">
            <v>Transport Hinfahrt</v>
          </cell>
          <cell r="F4212">
            <v>140</v>
          </cell>
          <cell r="G4212">
            <v>0</v>
          </cell>
          <cell r="H4212">
            <v>0</v>
          </cell>
          <cell r="I4212">
            <v>0</v>
          </cell>
          <cell r="M4212" t="str">
            <v>1</v>
          </cell>
        </row>
        <row r="4213">
          <cell r="A4213">
            <v>10407</v>
          </cell>
          <cell r="B4213" t="str">
            <v>Transport</v>
          </cell>
          <cell r="D4213" t="str">
            <v>Transport Hinfahrt</v>
          </cell>
          <cell r="F4213">
            <v>140</v>
          </cell>
          <cell r="G4213">
            <v>0</v>
          </cell>
          <cell r="H4213">
            <v>0</v>
          </cell>
          <cell r="I4213">
            <v>0</v>
          </cell>
          <cell r="M4213" t="str">
            <v>1</v>
          </cell>
        </row>
        <row r="4214">
          <cell r="A4214">
            <v>10408</v>
          </cell>
          <cell r="B4214" t="str">
            <v>Transport</v>
          </cell>
          <cell r="D4214" t="str">
            <v>Transport Hinfahrt</v>
          </cell>
          <cell r="F4214">
            <v>140</v>
          </cell>
          <cell r="G4214">
            <v>0</v>
          </cell>
          <cell r="H4214">
            <v>0</v>
          </cell>
          <cell r="I4214">
            <v>0</v>
          </cell>
          <cell r="M4214" t="str">
            <v>1</v>
          </cell>
        </row>
        <row r="4215">
          <cell r="A4215">
            <v>10410</v>
          </cell>
          <cell r="B4215" t="str">
            <v>Transport</v>
          </cell>
          <cell r="D4215" t="str">
            <v>Transport Hinfahrt</v>
          </cell>
          <cell r="F4215">
            <v>180</v>
          </cell>
          <cell r="G4215">
            <v>0</v>
          </cell>
          <cell r="H4215">
            <v>0</v>
          </cell>
          <cell r="I4215">
            <v>0</v>
          </cell>
          <cell r="M4215" t="str">
            <v>1</v>
          </cell>
        </row>
        <row r="4216">
          <cell r="A4216">
            <v>10411</v>
          </cell>
          <cell r="B4216" t="str">
            <v>Transport</v>
          </cell>
          <cell r="D4216" t="str">
            <v>Transport Hinfahrt</v>
          </cell>
          <cell r="F4216">
            <v>180</v>
          </cell>
          <cell r="G4216">
            <v>0</v>
          </cell>
          <cell r="H4216">
            <v>0</v>
          </cell>
          <cell r="I4216">
            <v>0</v>
          </cell>
          <cell r="M4216" t="str">
            <v>1</v>
          </cell>
        </row>
        <row r="4217">
          <cell r="A4217">
            <v>10412</v>
          </cell>
          <cell r="B4217" t="str">
            <v>Transport</v>
          </cell>
          <cell r="D4217" t="str">
            <v>Transport Hinfahrt</v>
          </cell>
          <cell r="F4217">
            <v>180</v>
          </cell>
          <cell r="G4217">
            <v>0</v>
          </cell>
          <cell r="H4217">
            <v>0</v>
          </cell>
          <cell r="I4217">
            <v>0</v>
          </cell>
          <cell r="M4217" t="str">
            <v>1</v>
          </cell>
        </row>
        <row r="4218">
          <cell r="A4218">
            <v>10413</v>
          </cell>
          <cell r="B4218" t="str">
            <v>Transport</v>
          </cell>
          <cell r="D4218" t="str">
            <v>Transport Hinfahrt</v>
          </cell>
          <cell r="F4218">
            <v>180</v>
          </cell>
          <cell r="G4218">
            <v>0</v>
          </cell>
          <cell r="H4218">
            <v>0</v>
          </cell>
          <cell r="I4218">
            <v>0</v>
          </cell>
          <cell r="M4218" t="str">
            <v>1</v>
          </cell>
        </row>
        <row r="4219">
          <cell r="A4219">
            <v>10414</v>
          </cell>
          <cell r="B4219" t="str">
            <v>Transport</v>
          </cell>
          <cell r="D4219" t="str">
            <v>Transport Hinfahrt</v>
          </cell>
          <cell r="F4219">
            <v>140</v>
          </cell>
          <cell r="G4219">
            <v>0</v>
          </cell>
          <cell r="H4219">
            <v>0</v>
          </cell>
          <cell r="I4219">
            <v>0</v>
          </cell>
          <cell r="M4219" t="str">
            <v>1</v>
          </cell>
        </row>
        <row r="4220">
          <cell r="A4220">
            <v>10415</v>
          </cell>
          <cell r="B4220" t="str">
            <v>Transport</v>
          </cell>
          <cell r="D4220" t="str">
            <v>Transport Hinfahrt</v>
          </cell>
          <cell r="F4220">
            <v>180</v>
          </cell>
          <cell r="G4220">
            <v>0</v>
          </cell>
          <cell r="H4220">
            <v>0</v>
          </cell>
          <cell r="I4220">
            <v>0</v>
          </cell>
          <cell r="M4220" t="str">
            <v>1</v>
          </cell>
        </row>
        <row r="4221">
          <cell r="A4221">
            <v>10417</v>
          </cell>
          <cell r="B4221" t="str">
            <v>Transport</v>
          </cell>
          <cell r="D4221" t="str">
            <v>Transport Hinfahrt</v>
          </cell>
          <cell r="F4221">
            <v>180</v>
          </cell>
          <cell r="G4221">
            <v>0</v>
          </cell>
          <cell r="H4221">
            <v>0</v>
          </cell>
          <cell r="I4221">
            <v>0</v>
          </cell>
          <cell r="M4221" t="str">
            <v>1</v>
          </cell>
        </row>
        <row r="4222">
          <cell r="A4222">
            <v>10418</v>
          </cell>
          <cell r="B4222" t="str">
            <v>Transport</v>
          </cell>
          <cell r="D4222" t="str">
            <v>Transport Hinfahrt</v>
          </cell>
          <cell r="F4222">
            <v>180</v>
          </cell>
          <cell r="G4222">
            <v>0</v>
          </cell>
          <cell r="H4222">
            <v>0</v>
          </cell>
          <cell r="I4222">
            <v>0</v>
          </cell>
          <cell r="M4222" t="str">
            <v>1</v>
          </cell>
        </row>
        <row r="4223">
          <cell r="A4223">
            <v>10421</v>
          </cell>
          <cell r="B4223" t="str">
            <v>Transport</v>
          </cell>
          <cell r="D4223" t="str">
            <v>Transport Hinfahrt</v>
          </cell>
          <cell r="F4223">
            <v>140</v>
          </cell>
          <cell r="G4223">
            <v>0</v>
          </cell>
          <cell r="H4223">
            <v>0</v>
          </cell>
          <cell r="I4223">
            <v>0</v>
          </cell>
          <cell r="M4223" t="str">
            <v>1</v>
          </cell>
        </row>
        <row r="4224">
          <cell r="A4224">
            <v>10422</v>
          </cell>
          <cell r="B4224" t="str">
            <v>Transport</v>
          </cell>
          <cell r="D4224" t="str">
            <v>Transport Hinfahrt</v>
          </cell>
          <cell r="F4224">
            <v>140</v>
          </cell>
          <cell r="G4224">
            <v>0</v>
          </cell>
          <cell r="H4224">
            <v>0</v>
          </cell>
          <cell r="I4224">
            <v>0</v>
          </cell>
          <cell r="M4224" t="str">
            <v>1</v>
          </cell>
        </row>
        <row r="4225">
          <cell r="A4225">
            <v>10423</v>
          </cell>
          <cell r="B4225" t="str">
            <v>Transport</v>
          </cell>
          <cell r="D4225" t="str">
            <v>Transport Hinfahrt</v>
          </cell>
          <cell r="F4225">
            <v>140</v>
          </cell>
          <cell r="G4225">
            <v>0</v>
          </cell>
          <cell r="H4225">
            <v>0</v>
          </cell>
          <cell r="I4225">
            <v>0</v>
          </cell>
          <cell r="M4225" t="str">
            <v>1</v>
          </cell>
        </row>
        <row r="4226">
          <cell r="A4226">
            <v>10424</v>
          </cell>
          <cell r="B4226" t="str">
            <v>Transport</v>
          </cell>
          <cell r="D4226" t="str">
            <v>Transport Hinfahrt</v>
          </cell>
          <cell r="F4226">
            <v>180</v>
          </cell>
          <cell r="G4226">
            <v>0</v>
          </cell>
          <cell r="H4226">
            <v>0</v>
          </cell>
          <cell r="I4226">
            <v>0</v>
          </cell>
          <cell r="M4226" t="str">
            <v>1</v>
          </cell>
        </row>
        <row r="4227">
          <cell r="A4227">
            <v>10425</v>
          </cell>
          <cell r="B4227" t="str">
            <v>Transport</v>
          </cell>
          <cell r="D4227" t="str">
            <v>Transport Hinfahrt</v>
          </cell>
          <cell r="F4227">
            <v>140</v>
          </cell>
          <cell r="G4227">
            <v>0</v>
          </cell>
          <cell r="H4227">
            <v>0</v>
          </cell>
          <cell r="I4227">
            <v>0</v>
          </cell>
          <cell r="M4227" t="str">
            <v>1</v>
          </cell>
        </row>
        <row r="4228">
          <cell r="A4228">
            <v>10426</v>
          </cell>
          <cell r="B4228" t="str">
            <v>Transport</v>
          </cell>
          <cell r="D4228" t="str">
            <v>Transport Hinfahrt</v>
          </cell>
          <cell r="F4228">
            <v>140</v>
          </cell>
          <cell r="G4228">
            <v>0</v>
          </cell>
          <cell r="H4228">
            <v>0</v>
          </cell>
          <cell r="I4228">
            <v>0</v>
          </cell>
          <cell r="M4228" t="str">
            <v>1</v>
          </cell>
        </row>
        <row r="4229">
          <cell r="A4229">
            <v>10427</v>
          </cell>
          <cell r="B4229" t="str">
            <v>Transport</v>
          </cell>
          <cell r="D4229" t="str">
            <v>Transport Hinfahrt</v>
          </cell>
          <cell r="F4229">
            <v>140</v>
          </cell>
          <cell r="G4229">
            <v>0</v>
          </cell>
          <cell r="H4229">
            <v>0</v>
          </cell>
          <cell r="I4229">
            <v>0</v>
          </cell>
          <cell r="M4229" t="str">
            <v>1</v>
          </cell>
        </row>
        <row r="4230">
          <cell r="A4230">
            <v>10428</v>
          </cell>
          <cell r="B4230" t="str">
            <v>Transport</v>
          </cell>
          <cell r="D4230" t="str">
            <v>Transport Hinfahrt</v>
          </cell>
          <cell r="F4230">
            <v>180</v>
          </cell>
          <cell r="G4230">
            <v>0</v>
          </cell>
          <cell r="H4230">
            <v>0</v>
          </cell>
          <cell r="I4230">
            <v>0</v>
          </cell>
          <cell r="M4230" t="str">
            <v>1</v>
          </cell>
        </row>
        <row r="4231">
          <cell r="A4231">
            <v>10429</v>
          </cell>
          <cell r="B4231" t="str">
            <v>Transport</v>
          </cell>
          <cell r="D4231" t="str">
            <v>Transport Hinfahrt</v>
          </cell>
          <cell r="F4231">
            <v>180</v>
          </cell>
          <cell r="G4231">
            <v>0</v>
          </cell>
          <cell r="H4231">
            <v>0</v>
          </cell>
          <cell r="I4231">
            <v>0</v>
          </cell>
          <cell r="M4231" t="str">
            <v>1</v>
          </cell>
        </row>
        <row r="4232">
          <cell r="A4232">
            <v>10441</v>
          </cell>
          <cell r="B4232" t="str">
            <v>Transport</v>
          </cell>
          <cell r="D4232" t="str">
            <v>Transport Hinfahrt</v>
          </cell>
          <cell r="F4232">
            <v>115</v>
          </cell>
          <cell r="G4232">
            <v>0</v>
          </cell>
          <cell r="H4232">
            <v>0</v>
          </cell>
          <cell r="I4232">
            <v>0</v>
          </cell>
          <cell r="M4232" t="str">
            <v>1</v>
          </cell>
        </row>
        <row r="4233">
          <cell r="A4233">
            <v>10442</v>
          </cell>
          <cell r="B4233" t="str">
            <v>Transport</v>
          </cell>
          <cell r="D4233" t="str">
            <v>Transport Hinfahrt</v>
          </cell>
          <cell r="F4233">
            <v>115</v>
          </cell>
          <cell r="G4233">
            <v>0</v>
          </cell>
          <cell r="H4233">
            <v>0</v>
          </cell>
          <cell r="I4233">
            <v>0</v>
          </cell>
          <cell r="M4233" t="str">
            <v>1</v>
          </cell>
        </row>
        <row r="4234">
          <cell r="A4234">
            <v>10443</v>
          </cell>
          <cell r="B4234" t="str">
            <v>Transport</v>
          </cell>
          <cell r="D4234" t="str">
            <v>Transport Hinfahrt</v>
          </cell>
          <cell r="F4234">
            <v>115</v>
          </cell>
          <cell r="G4234">
            <v>0</v>
          </cell>
          <cell r="H4234">
            <v>0</v>
          </cell>
          <cell r="I4234">
            <v>0</v>
          </cell>
          <cell r="M4234" t="str">
            <v>1</v>
          </cell>
        </row>
        <row r="4235">
          <cell r="A4235">
            <v>10445</v>
          </cell>
          <cell r="B4235" t="str">
            <v>Transport</v>
          </cell>
          <cell r="D4235" t="str">
            <v>Transport Hinfahrt</v>
          </cell>
          <cell r="F4235">
            <v>140</v>
          </cell>
          <cell r="G4235">
            <v>0</v>
          </cell>
          <cell r="H4235">
            <v>0</v>
          </cell>
          <cell r="I4235">
            <v>0</v>
          </cell>
          <cell r="M4235" t="str">
            <v>1</v>
          </cell>
        </row>
        <row r="4236">
          <cell r="A4236">
            <v>10446</v>
          </cell>
          <cell r="B4236" t="str">
            <v>Transport</v>
          </cell>
          <cell r="D4236" t="str">
            <v>Transport Hinfahrt</v>
          </cell>
          <cell r="F4236">
            <v>140</v>
          </cell>
          <cell r="G4236">
            <v>0</v>
          </cell>
          <cell r="H4236">
            <v>0</v>
          </cell>
          <cell r="I4236">
            <v>0</v>
          </cell>
          <cell r="M4236" t="str">
            <v>1</v>
          </cell>
        </row>
        <row r="4237">
          <cell r="A4237">
            <v>10447</v>
          </cell>
          <cell r="B4237" t="str">
            <v>Transport</v>
          </cell>
          <cell r="D4237" t="str">
            <v>Transport Hinfahrt</v>
          </cell>
          <cell r="F4237">
            <v>140</v>
          </cell>
          <cell r="G4237">
            <v>0</v>
          </cell>
          <cell r="H4237">
            <v>0</v>
          </cell>
          <cell r="I4237">
            <v>0</v>
          </cell>
          <cell r="M4237" t="str">
            <v>1</v>
          </cell>
        </row>
        <row r="4238">
          <cell r="A4238">
            <v>10448</v>
          </cell>
          <cell r="B4238" t="str">
            <v>Transport</v>
          </cell>
          <cell r="D4238" t="str">
            <v>Transport Hinfahrt</v>
          </cell>
          <cell r="F4238">
            <v>140</v>
          </cell>
          <cell r="G4238">
            <v>0</v>
          </cell>
          <cell r="H4238">
            <v>0</v>
          </cell>
          <cell r="I4238">
            <v>0</v>
          </cell>
          <cell r="M4238" t="str">
            <v>1</v>
          </cell>
        </row>
        <row r="4239">
          <cell r="A4239">
            <v>10451</v>
          </cell>
          <cell r="B4239" t="str">
            <v>Transport</v>
          </cell>
          <cell r="D4239" t="str">
            <v>Transport Hinfahrt</v>
          </cell>
          <cell r="F4239">
            <v>140</v>
          </cell>
          <cell r="G4239">
            <v>0</v>
          </cell>
          <cell r="H4239">
            <v>0</v>
          </cell>
          <cell r="I4239">
            <v>0</v>
          </cell>
          <cell r="M4239" t="str">
            <v>1</v>
          </cell>
        </row>
        <row r="4240">
          <cell r="A4240">
            <v>10452</v>
          </cell>
          <cell r="B4240" t="str">
            <v>Transport</v>
          </cell>
          <cell r="D4240" t="str">
            <v>Transport Hinfahrt</v>
          </cell>
          <cell r="F4240">
            <v>140</v>
          </cell>
          <cell r="G4240">
            <v>0</v>
          </cell>
          <cell r="H4240">
            <v>0</v>
          </cell>
          <cell r="I4240">
            <v>0</v>
          </cell>
          <cell r="M4240" t="str">
            <v>1</v>
          </cell>
        </row>
        <row r="4241">
          <cell r="A4241">
            <v>10453</v>
          </cell>
          <cell r="B4241" t="str">
            <v>Transport</v>
          </cell>
          <cell r="D4241" t="str">
            <v>Transport Hinfahrt</v>
          </cell>
          <cell r="F4241">
            <v>140</v>
          </cell>
          <cell r="G4241">
            <v>0</v>
          </cell>
          <cell r="H4241">
            <v>0</v>
          </cell>
          <cell r="I4241">
            <v>0</v>
          </cell>
          <cell r="M4241" t="str">
            <v>1</v>
          </cell>
        </row>
        <row r="4242">
          <cell r="A4242">
            <v>10454</v>
          </cell>
          <cell r="B4242" t="str">
            <v>Transport</v>
          </cell>
          <cell r="D4242" t="str">
            <v>Transport Hinfahrt</v>
          </cell>
          <cell r="F4242">
            <v>140</v>
          </cell>
          <cell r="G4242">
            <v>0</v>
          </cell>
          <cell r="H4242">
            <v>0</v>
          </cell>
          <cell r="I4242">
            <v>0</v>
          </cell>
          <cell r="M4242" t="str">
            <v>1</v>
          </cell>
        </row>
        <row r="4243">
          <cell r="A4243">
            <v>10455</v>
          </cell>
          <cell r="B4243" t="str">
            <v>Transport</v>
          </cell>
          <cell r="D4243" t="str">
            <v>Transport Hinfahrt</v>
          </cell>
          <cell r="F4243">
            <v>140</v>
          </cell>
          <cell r="G4243">
            <v>0</v>
          </cell>
          <cell r="H4243">
            <v>0</v>
          </cell>
          <cell r="I4243">
            <v>0</v>
          </cell>
          <cell r="M4243" t="str">
            <v>1</v>
          </cell>
        </row>
        <row r="4244">
          <cell r="A4244">
            <v>10456</v>
          </cell>
          <cell r="B4244" t="str">
            <v>Transport</v>
          </cell>
          <cell r="D4244" t="str">
            <v>Transport Hinfahrt</v>
          </cell>
          <cell r="F4244">
            <v>140</v>
          </cell>
          <cell r="G4244">
            <v>0</v>
          </cell>
          <cell r="H4244">
            <v>0</v>
          </cell>
          <cell r="I4244">
            <v>0</v>
          </cell>
          <cell r="M4244" t="str">
            <v>1</v>
          </cell>
        </row>
        <row r="4245">
          <cell r="A4245">
            <v>10457</v>
          </cell>
          <cell r="B4245" t="str">
            <v>Transport</v>
          </cell>
          <cell r="D4245" t="str">
            <v>Transport Hinfahrt</v>
          </cell>
          <cell r="F4245">
            <v>140</v>
          </cell>
          <cell r="G4245">
            <v>0</v>
          </cell>
          <cell r="H4245">
            <v>0</v>
          </cell>
          <cell r="I4245">
            <v>0</v>
          </cell>
          <cell r="M4245" t="str">
            <v>1</v>
          </cell>
        </row>
        <row r="4246">
          <cell r="A4246">
            <v>10458</v>
          </cell>
          <cell r="B4246" t="str">
            <v>Transport</v>
          </cell>
          <cell r="D4246" t="str">
            <v>Transport Hinfahrt</v>
          </cell>
          <cell r="F4246">
            <v>140</v>
          </cell>
          <cell r="G4246">
            <v>0</v>
          </cell>
          <cell r="H4246">
            <v>0</v>
          </cell>
          <cell r="I4246">
            <v>0</v>
          </cell>
          <cell r="M4246" t="str">
            <v>1</v>
          </cell>
        </row>
        <row r="4247">
          <cell r="A4247">
            <v>10459</v>
          </cell>
          <cell r="B4247" t="str">
            <v>Transport</v>
          </cell>
          <cell r="D4247" t="str">
            <v>Transport Hinfahrt</v>
          </cell>
          <cell r="F4247">
            <v>140</v>
          </cell>
          <cell r="G4247">
            <v>0</v>
          </cell>
          <cell r="H4247">
            <v>0</v>
          </cell>
          <cell r="I4247">
            <v>0</v>
          </cell>
          <cell r="M4247" t="str">
            <v>1</v>
          </cell>
        </row>
        <row r="4248">
          <cell r="A4248">
            <v>10460</v>
          </cell>
          <cell r="B4248" t="str">
            <v>Transport</v>
          </cell>
          <cell r="D4248" t="str">
            <v>Transport Hinfahrt</v>
          </cell>
          <cell r="F4248">
            <v>140</v>
          </cell>
          <cell r="G4248">
            <v>0</v>
          </cell>
          <cell r="H4248">
            <v>0</v>
          </cell>
          <cell r="I4248">
            <v>0</v>
          </cell>
          <cell r="M4248" t="str">
            <v>1</v>
          </cell>
        </row>
        <row r="4249">
          <cell r="A4249">
            <v>10461</v>
          </cell>
          <cell r="B4249" t="str">
            <v>Transport</v>
          </cell>
          <cell r="D4249" t="str">
            <v>Transport Hinfahrt</v>
          </cell>
          <cell r="F4249">
            <v>140</v>
          </cell>
          <cell r="G4249">
            <v>0</v>
          </cell>
          <cell r="H4249">
            <v>0</v>
          </cell>
          <cell r="I4249">
            <v>0</v>
          </cell>
          <cell r="M4249" t="str">
            <v>1</v>
          </cell>
        </row>
        <row r="4250">
          <cell r="A4250">
            <v>10462</v>
          </cell>
          <cell r="B4250" t="str">
            <v>Transport</v>
          </cell>
          <cell r="D4250" t="str">
            <v>Transport Hinfahrt</v>
          </cell>
          <cell r="F4250">
            <v>140</v>
          </cell>
          <cell r="G4250">
            <v>0</v>
          </cell>
          <cell r="H4250">
            <v>0</v>
          </cell>
          <cell r="I4250">
            <v>0</v>
          </cell>
          <cell r="M4250" t="str">
            <v>1</v>
          </cell>
        </row>
        <row r="4251">
          <cell r="A4251">
            <v>10463</v>
          </cell>
          <cell r="B4251" t="str">
            <v>Transport</v>
          </cell>
          <cell r="D4251" t="str">
            <v>Transport Hinfahrt</v>
          </cell>
          <cell r="F4251">
            <v>115</v>
          </cell>
          <cell r="G4251">
            <v>0</v>
          </cell>
          <cell r="H4251">
            <v>0</v>
          </cell>
          <cell r="I4251">
            <v>0</v>
          </cell>
          <cell r="M4251" t="str">
            <v>1</v>
          </cell>
        </row>
        <row r="4252">
          <cell r="A4252">
            <v>10464</v>
          </cell>
          <cell r="B4252" t="str">
            <v>Transport</v>
          </cell>
          <cell r="D4252" t="str">
            <v>Transport Hinfahrt</v>
          </cell>
          <cell r="F4252">
            <v>115</v>
          </cell>
          <cell r="G4252">
            <v>0</v>
          </cell>
          <cell r="H4252">
            <v>0</v>
          </cell>
          <cell r="I4252">
            <v>0</v>
          </cell>
          <cell r="M4252" t="str">
            <v>1</v>
          </cell>
        </row>
        <row r="4253">
          <cell r="A4253">
            <v>10465</v>
          </cell>
          <cell r="B4253" t="str">
            <v>Transport</v>
          </cell>
          <cell r="D4253" t="str">
            <v>Transport Hinfahrt</v>
          </cell>
          <cell r="F4253">
            <v>115</v>
          </cell>
          <cell r="G4253">
            <v>0</v>
          </cell>
          <cell r="H4253">
            <v>0</v>
          </cell>
          <cell r="I4253">
            <v>0</v>
          </cell>
          <cell r="M4253" t="str">
            <v>1</v>
          </cell>
        </row>
        <row r="4254">
          <cell r="A4254">
            <v>10470</v>
          </cell>
          <cell r="B4254" t="str">
            <v>Transport</v>
          </cell>
          <cell r="D4254" t="str">
            <v>Transport Hinfahrt</v>
          </cell>
          <cell r="F4254">
            <v>140</v>
          </cell>
          <cell r="G4254">
            <v>0</v>
          </cell>
          <cell r="H4254">
            <v>0</v>
          </cell>
          <cell r="I4254">
            <v>0</v>
          </cell>
          <cell r="M4254" t="str">
            <v>1</v>
          </cell>
        </row>
        <row r="4255">
          <cell r="A4255">
            <v>10471</v>
          </cell>
          <cell r="B4255" t="str">
            <v>Transport</v>
          </cell>
          <cell r="D4255" t="str">
            <v>Transport Hinfahrt</v>
          </cell>
          <cell r="F4255">
            <v>140</v>
          </cell>
          <cell r="G4255">
            <v>0</v>
          </cell>
          <cell r="H4255">
            <v>0</v>
          </cell>
          <cell r="I4255">
            <v>0</v>
          </cell>
          <cell r="M4255" t="str">
            <v>1</v>
          </cell>
        </row>
        <row r="4256">
          <cell r="A4256">
            <v>10472</v>
          </cell>
          <cell r="B4256" t="str">
            <v>Transport</v>
          </cell>
          <cell r="D4256" t="str">
            <v>Transport Hinfahrt</v>
          </cell>
          <cell r="F4256">
            <v>140</v>
          </cell>
          <cell r="G4256">
            <v>0</v>
          </cell>
          <cell r="H4256">
            <v>0</v>
          </cell>
          <cell r="I4256">
            <v>0</v>
          </cell>
          <cell r="M4256" t="str">
            <v>1</v>
          </cell>
        </row>
        <row r="4257">
          <cell r="A4257">
            <v>10474</v>
          </cell>
          <cell r="B4257" t="str">
            <v>Transport</v>
          </cell>
          <cell r="D4257" t="str">
            <v>Transport Hinfahrt</v>
          </cell>
          <cell r="F4257">
            <v>140</v>
          </cell>
          <cell r="G4257">
            <v>0</v>
          </cell>
          <cell r="H4257">
            <v>0</v>
          </cell>
          <cell r="I4257">
            <v>0</v>
          </cell>
          <cell r="M4257" t="str">
            <v>1</v>
          </cell>
        </row>
        <row r="4258">
          <cell r="A4258">
            <v>10475</v>
          </cell>
          <cell r="B4258" t="str">
            <v>Transport</v>
          </cell>
          <cell r="D4258" t="str">
            <v>Transport Hinfahrt</v>
          </cell>
          <cell r="F4258">
            <v>115</v>
          </cell>
          <cell r="G4258">
            <v>0</v>
          </cell>
          <cell r="H4258">
            <v>0</v>
          </cell>
          <cell r="I4258">
            <v>0</v>
          </cell>
          <cell r="M4258" t="str">
            <v>1</v>
          </cell>
        </row>
        <row r="4259">
          <cell r="A4259">
            <v>10476</v>
          </cell>
          <cell r="B4259" t="str">
            <v>Transport</v>
          </cell>
          <cell r="D4259" t="str">
            <v>Transport Hinfahrt</v>
          </cell>
          <cell r="F4259">
            <v>115</v>
          </cell>
          <cell r="G4259">
            <v>0</v>
          </cell>
          <cell r="H4259">
            <v>0</v>
          </cell>
          <cell r="I4259">
            <v>0</v>
          </cell>
          <cell r="M4259" t="str">
            <v>1</v>
          </cell>
        </row>
        <row r="4260">
          <cell r="A4260">
            <v>10477</v>
          </cell>
          <cell r="B4260" t="str">
            <v>Transport</v>
          </cell>
          <cell r="D4260" t="str">
            <v>Transport Hinfahrt</v>
          </cell>
          <cell r="F4260">
            <v>140</v>
          </cell>
          <cell r="G4260">
            <v>0</v>
          </cell>
          <cell r="H4260">
            <v>0</v>
          </cell>
          <cell r="I4260">
            <v>0</v>
          </cell>
          <cell r="M4260" t="str">
            <v>1</v>
          </cell>
        </row>
        <row r="4261">
          <cell r="A4261">
            <v>10478</v>
          </cell>
          <cell r="B4261" t="str">
            <v>Transport</v>
          </cell>
          <cell r="D4261" t="str">
            <v>Transport Hinfahrt</v>
          </cell>
          <cell r="F4261">
            <v>140</v>
          </cell>
          <cell r="G4261">
            <v>0</v>
          </cell>
          <cell r="H4261">
            <v>0</v>
          </cell>
          <cell r="I4261">
            <v>0</v>
          </cell>
          <cell r="M4261" t="str">
            <v>1</v>
          </cell>
        </row>
        <row r="4262">
          <cell r="A4262">
            <v>10479</v>
          </cell>
          <cell r="B4262" t="str">
            <v>Transport</v>
          </cell>
          <cell r="D4262" t="str">
            <v>Transport Hinfahrt</v>
          </cell>
          <cell r="F4262">
            <v>140</v>
          </cell>
          <cell r="G4262">
            <v>0</v>
          </cell>
          <cell r="H4262">
            <v>0</v>
          </cell>
          <cell r="I4262">
            <v>0</v>
          </cell>
          <cell r="M4262" t="str">
            <v>1</v>
          </cell>
        </row>
        <row r="4263">
          <cell r="A4263">
            <v>10481</v>
          </cell>
          <cell r="B4263" t="str">
            <v>Transport</v>
          </cell>
          <cell r="D4263" t="str">
            <v>Transport Hinfahrt</v>
          </cell>
          <cell r="F4263">
            <v>140</v>
          </cell>
          <cell r="G4263">
            <v>0</v>
          </cell>
          <cell r="H4263">
            <v>0</v>
          </cell>
          <cell r="I4263">
            <v>0</v>
          </cell>
          <cell r="M4263" t="str">
            <v>1</v>
          </cell>
        </row>
        <row r="4264">
          <cell r="A4264">
            <v>10482</v>
          </cell>
          <cell r="B4264" t="str">
            <v>Transport</v>
          </cell>
          <cell r="D4264" t="str">
            <v>Transport Hinfahrt</v>
          </cell>
          <cell r="F4264">
            <v>140</v>
          </cell>
          <cell r="G4264">
            <v>0</v>
          </cell>
          <cell r="H4264">
            <v>0</v>
          </cell>
          <cell r="I4264">
            <v>0</v>
          </cell>
          <cell r="M4264" t="str">
            <v>1</v>
          </cell>
        </row>
        <row r="4265">
          <cell r="A4265">
            <v>10483</v>
          </cell>
          <cell r="B4265" t="str">
            <v>Transport</v>
          </cell>
          <cell r="D4265" t="str">
            <v>Transport Hinfahrt</v>
          </cell>
          <cell r="F4265">
            <v>140</v>
          </cell>
          <cell r="G4265">
            <v>0</v>
          </cell>
          <cell r="H4265">
            <v>0</v>
          </cell>
          <cell r="I4265">
            <v>0</v>
          </cell>
          <cell r="M4265" t="str">
            <v>1</v>
          </cell>
        </row>
        <row r="4266">
          <cell r="A4266">
            <v>10484</v>
          </cell>
          <cell r="B4266" t="str">
            <v>Transport</v>
          </cell>
          <cell r="D4266" t="str">
            <v>Transport Hinfahrt</v>
          </cell>
          <cell r="F4266">
            <v>140</v>
          </cell>
          <cell r="G4266">
            <v>0</v>
          </cell>
          <cell r="H4266">
            <v>0</v>
          </cell>
          <cell r="I4266">
            <v>0</v>
          </cell>
          <cell r="M4266" t="str">
            <v>1</v>
          </cell>
        </row>
        <row r="4267">
          <cell r="A4267">
            <v>10485</v>
          </cell>
          <cell r="B4267" t="str">
            <v>Transport</v>
          </cell>
          <cell r="D4267" t="str">
            <v>Transport Hinfahrt</v>
          </cell>
          <cell r="F4267">
            <v>140</v>
          </cell>
          <cell r="G4267">
            <v>0</v>
          </cell>
          <cell r="H4267">
            <v>0</v>
          </cell>
          <cell r="I4267">
            <v>0</v>
          </cell>
          <cell r="M4267" t="str">
            <v>1</v>
          </cell>
        </row>
        <row r="4268">
          <cell r="A4268">
            <v>10486</v>
          </cell>
          <cell r="B4268" t="str">
            <v>Transport</v>
          </cell>
          <cell r="D4268" t="str">
            <v>Transport Hinfahrt</v>
          </cell>
          <cell r="F4268">
            <v>140</v>
          </cell>
          <cell r="G4268">
            <v>0</v>
          </cell>
          <cell r="H4268">
            <v>0</v>
          </cell>
          <cell r="I4268">
            <v>0</v>
          </cell>
          <cell r="M4268" t="str">
            <v>1</v>
          </cell>
        </row>
        <row r="4269">
          <cell r="A4269">
            <v>10487</v>
          </cell>
          <cell r="B4269" t="str">
            <v>Transport</v>
          </cell>
          <cell r="D4269" t="str">
            <v>Transport Hinfahrt</v>
          </cell>
          <cell r="F4269">
            <v>140</v>
          </cell>
          <cell r="G4269">
            <v>0</v>
          </cell>
          <cell r="H4269">
            <v>0</v>
          </cell>
          <cell r="I4269">
            <v>0</v>
          </cell>
          <cell r="M4269" t="str">
            <v>1</v>
          </cell>
        </row>
        <row r="4270">
          <cell r="A4270">
            <v>10490</v>
          </cell>
          <cell r="B4270" t="str">
            <v>Transport</v>
          </cell>
          <cell r="D4270" t="str">
            <v>Transport Hinfahrt</v>
          </cell>
          <cell r="F4270">
            <v>240</v>
          </cell>
          <cell r="G4270">
            <v>0</v>
          </cell>
          <cell r="H4270">
            <v>0</v>
          </cell>
          <cell r="I4270">
            <v>0</v>
          </cell>
          <cell r="M4270" t="str">
            <v>1</v>
          </cell>
        </row>
        <row r="4271">
          <cell r="A4271">
            <v>10491</v>
          </cell>
          <cell r="B4271" t="str">
            <v>Transport</v>
          </cell>
          <cell r="D4271" t="str">
            <v>Transport Hinfahrt</v>
          </cell>
          <cell r="F4271">
            <v>240</v>
          </cell>
          <cell r="G4271">
            <v>0</v>
          </cell>
          <cell r="H4271">
            <v>0</v>
          </cell>
          <cell r="I4271">
            <v>0</v>
          </cell>
          <cell r="M4271" t="str">
            <v>1</v>
          </cell>
        </row>
        <row r="4272">
          <cell r="A4272">
            <v>10492</v>
          </cell>
          <cell r="B4272" t="str">
            <v>Transport</v>
          </cell>
          <cell r="D4272" t="str">
            <v>Transport Hinfahrt</v>
          </cell>
          <cell r="F4272">
            <v>240</v>
          </cell>
          <cell r="G4272">
            <v>0</v>
          </cell>
          <cell r="H4272">
            <v>0</v>
          </cell>
          <cell r="I4272">
            <v>0</v>
          </cell>
          <cell r="M4272" t="str">
            <v>1</v>
          </cell>
        </row>
        <row r="4273">
          <cell r="A4273">
            <v>10493</v>
          </cell>
          <cell r="B4273" t="str">
            <v>Transport</v>
          </cell>
          <cell r="D4273" t="str">
            <v>Transport Hinfahrt</v>
          </cell>
          <cell r="F4273">
            <v>270</v>
          </cell>
          <cell r="G4273">
            <v>0</v>
          </cell>
          <cell r="H4273">
            <v>0</v>
          </cell>
          <cell r="I4273">
            <v>0</v>
          </cell>
          <cell r="M4273" t="str">
            <v>1</v>
          </cell>
        </row>
        <row r="4274">
          <cell r="A4274">
            <v>10494</v>
          </cell>
          <cell r="B4274" t="str">
            <v>Transport</v>
          </cell>
          <cell r="D4274" t="str">
            <v>Transport Hinfahrt</v>
          </cell>
          <cell r="F4274">
            <v>270</v>
          </cell>
          <cell r="G4274">
            <v>0</v>
          </cell>
          <cell r="H4274">
            <v>0</v>
          </cell>
          <cell r="I4274">
            <v>0</v>
          </cell>
          <cell r="M4274" t="str">
            <v>1</v>
          </cell>
        </row>
        <row r="4275">
          <cell r="A4275">
            <v>10495</v>
          </cell>
          <cell r="B4275" t="str">
            <v>Transport</v>
          </cell>
          <cell r="D4275" t="str">
            <v>Transport Hinfahrt</v>
          </cell>
          <cell r="F4275">
            <v>240</v>
          </cell>
          <cell r="G4275">
            <v>0</v>
          </cell>
          <cell r="H4275">
            <v>0</v>
          </cell>
          <cell r="I4275">
            <v>0</v>
          </cell>
          <cell r="M4275" t="str">
            <v>1</v>
          </cell>
        </row>
        <row r="4276">
          <cell r="A4276">
            <v>10496</v>
          </cell>
          <cell r="B4276" t="str">
            <v>Transport</v>
          </cell>
          <cell r="D4276" t="str">
            <v>Transport Hinfahrt</v>
          </cell>
          <cell r="F4276">
            <v>270</v>
          </cell>
          <cell r="G4276">
            <v>0</v>
          </cell>
          <cell r="H4276">
            <v>0</v>
          </cell>
          <cell r="I4276">
            <v>0</v>
          </cell>
          <cell r="M4276" t="str">
            <v>1</v>
          </cell>
        </row>
        <row r="4277">
          <cell r="A4277">
            <v>10497</v>
          </cell>
          <cell r="B4277" t="str">
            <v>Transport</v>
          </cell>
          <cell r="D4277" t="str">
            <v>Transport Hinfahrt</v>
          </cell>
          <cell r="F4277">
            <v>270</v>
          </cell>
          <cell r="G4277">
            <v>0</v>
          </cell>
          <cell r="H4277">
            <v>0</v>
          </cell>
          <cell r="I4277">
            <v>0</v>
          </cell>
          <cell r="M4277" t="str">
            <v>1</v>
          </cell>
        </row>
        <row r="4278">
          <cell r="A4278">
            <v>10498</v>
          </cell>
          <cell r="B4278" t="str">
            <v>Transport</v>
          </cell>
          <cell r="D4278" t="str">
            <v>Transport Hinfahrt</v>
          </cell>
          <cell r="F4278">
            <v>240</v>
          </cell>
          <cell r="G4278">
            <v>0</v>
          </cell>
          <cell r="H4278">
            <v>0</v>
          </cell>
          <cell r="I4278">
            <v>0</v>
          </cell>
          <cell r="M4278" t="str">
            <v>1</v>
          </cell>
        </row>
        <row r="4279">
          <cell r="A4279">
            <v>10501</v>
          </cell>
          <cell r="B4279" t="str">
            <v>Transport</v>
          </cell>
          <cell r="D4279" t="str">
            <v>Transport Hinfahrt</v>
          </cell>
          <cell r="F4279">
            <v>210</v>
          </cell>
          <cell r="G4279">
            <v>0</v>
          </cell>
          <cell r="H4279">
            <v>0</v>
          </cell>
          <cell r="I4279">
            <v>0</v>
          </cell>
          <cell r="M4279" t="str">
            <v>1</v>
          </cell>
        </row>
        <row r="4280">
          <cell r="A4280">
            <v>10502</v>
          </cell>
          <cell r="B4280" t="str">
            <v>Transport</v>
          </cell>
          <cell r="D4280" t="str">
            <v>Transport Hinfahrt</v>
          </cell>
          <cell r="F4280">
            <v>210</v>
          </cell>
          <cell r="G4280">
            <v>0</v>
          </cell>
          <cell r="H4280">
            <v>0</v>
          </cell>
          <cell r="I4280">
            <v>0</v>
          </cell>
          <cell r="M4280" t="str">
            <v>1</v>
          </cell>
        </row>
        <row r="4281">
          <cell r="A4281">
            <v>10503</v>
          </cell>
          <cell r="B4281" t="str">
            <v>Transport</v>
          </cell>
          <cell r="D4281" t="str">
            <v>Transport Hinfahrt</v>
          </cell>
          <cell r="F4281">
            <v>210</v>
          </cell>
          <cell r="G4281">
            <v>0</v>
          </cell>
          <cell r="H4281">
            <v>0</v>
          </cell>
          <cell r="I4281">
            <v>0</v>
          </cell>
          <cell r="M4281" t="str">
            <v>1</v>
          </cell>
        </row>
        <row r="4282">
          <cell r="A4282">
            <v>10506</v>
          </cell>
          <cell r="B4282" t="str">
            <v>Transport</v>
          </cell>
          <cell r="D4282" t="str">
            <v>Transport Hinfahrt</v>
          </cell>
          <cell r="F4282">
            <v>140</v>
          </cell>
          <cell r="G4282">
            <v>0</v>
          </cell>
          <cell r="H4282">
            <v>0</v>
          </cell>
          <cell r="I4282">
            <v>0</v>
          </cell>
          <cell r="M4282" t="str">
            <v>1</v>
          </cell>
        </row>
        <row r="4283">
          <cell r="A4283">
            <v>10507</v>
          </cell>
          <cell r="B4283" t="str">
            <v>Transport</v>
          </cell>
          <cell r="D4283" t="str">
            <v>Transport Hinfahrt</v>
          </cell>
          <cell r="F4283">
            <v>140</v>
          </cell>
          <cell r="G4283">
            <v>0</v>
          </cell>
          <cell r="H4283">
            <v>0</v>
          </cell>
          <cell r="I4283">
            <v>0</v>
          </cell>
          <cell r="M4283" t="str">
            <v>1</v>
          </cell>
        </row>
        <row r="4284">
          <cell r="A4284">
            <v>10508</v>
          </cell>
          <cell r="B4284" t="str">
            <v>Transport</v>
          </cell>
          <cell r="D4284" t="str">
            <v>Transport Hinfahrt</v>
          </cell>
          <cell r="F4284">
            <v>140</v>
          </cell>
          <cell r="G4284">
            <v>0</v>
          </cell>
          <cell r="H4284">
            <v>0</v>
          </cell>
          <cell r="I4284">
            <v>0</v>
          </cell>
          <cell r="M4284" t="str">
            <v>1</v>
          </cell>
        </row>
        <row r="4285">
          <cell r="A4285">
            <v>10509</v>
          </cell>
          <cell r="B4285" t="str">
            <v>Transport</v>
          </cell>
          <cell r="D4285" t="str">
            <v>Transport Hinfahrt</v>
          </cell>
          <cell r="F4285">
            <v>180</v>
          </cell>
          <cell r="G4285">
            <v>0</v>
          </cell>
          <cell r="H4285">
            <v>0</v>
          </cell>
          <cell r="I4285">
            <v>0</v>
          </cell>
          <cell r="M4285" t="str">
            <v>1</v>
          </cell>
        </row>
        <row r="4286">
          <cell r="A4286">
            <v>10510</v>
          </cell>
          <cell r="B4286" t="str">
            <v>Transport</v>
          </cell>
          <cell r="D4286" t="str">
            <v>Transport Hinfahrt</v>
          </cell>
          <cell r="F4286">
            <v>140</v>
          </cell>
          <cell r="G4286">
            <v>0</v>
          </cell>
          <cell r="H4286">
            <v>0</v>
          </cell>
          <cell r="I4286">
            <v>0</v>
          </cell>
          <cell r="M4286" t="str">
            <v>1</v>
          </cell>
        </row>
        <row r="4287">
          <cell r="A4287">
            <v>10511</v>
          </cell>
          <cell r="B4287" t="str">
            <v>Transport</v>
          </cell>
          <cell r="D4287" t="str">
            <v>Transport Hinfahrt</v>
          </cell>
          <cell r="F4287">
            <v>180</v>
          </cell>
          <cell r="G4287">
            <v>0</v>
          </cell>
          <cell r="H4287">
            <v>0</v>
          </cell>
          <cell r="I4287">
            <v>0</v>
          </cell>
          <cell r="M4287" t="str">
            <v>1</v>
          </cell>
        </row>
        <row r="4288">
          <cell r="A4288">
            <v>10513</v>
          </cell>
          <cell r="B4288" t="str">
            <v>Transport</v>
          </cell>
          <cell r="D4288" t="str">
            <v>Transport Hinfahrt</v>
          </cell>
          <cell r="F4288">
            <v>180</v>
          </cell>
          <cell r="G4288">
            <v>0</v>
          </cell>
          <cell r="H4288">
            <v>0</v>
          </cell>
          <cell r="I4288">
            <v>0</v>
          </cell>
          <cell r="M4288" t="str">
            <v>1</v>
          </cell>
        </row>
        <row r="4289">
          <cell r="A4289">
            <v>10514</v>
          </cell>
          <cell r="B4289" t="str">
            <v>Transport</v>
          </cell>
          <cell r="D4289" t="str">
            <v>Transport Hinfahrt</v>
          </cell>
          <cell r="F4289">
            <v>140</v>
          </cell>
          <cell r="G4289">
            <v>0</v>
          </cell>
          <cell r="H4289">
            <v>0</v>
          </cell>
          <cell r="I4289">
            <v>0</v>
          </cell>
          <cell r="M4289" t="str">
            <v>1</v>
          </cell>
        </row>
        <row r="4290">
          <cell r="A4290">
            <v>10515</v>
          </cell>
          <cell r="B4290" t="str">
            <v>Transport</v>
          </cell>
          <cell r="D4290" t="str">
            <v>Transport Hinfahrt</v>
          </cell>
          <cell r="F4290">
            <v>210</v>
          </cell>
          <cell r="G4290">
            <v>0</v>
          </cell>
          <cell r="H4290">
            <v>0</v>
          </cell>
          <cell r="I4290">
            <v>0</v>
          </cell>
          <cell r="M4290" t="str">
            <v>1</v>
          </cell>
        </row>
        <row r="4291">
          <cell r="A4291">
            <v>10516</v>
          </cell>
          <cell r="B4291" t="str">
            <v>Transport</v>
          </cell>
          <cell r="D4291" t="str">
            <v>Transport Hinfahrt</v>
          </cell>
          <cell r="F4291">
            <v>210</v>
          </cell>
          <cell r="G4291">
            <v>0</v>
          </cell>
          <cell r="H4291">
            <v>0</v>
          </cell>
          <cell r="I4291">
            <v>0</v>
          </cell>
          <cell r="M4291" t="str">
            <v>1</v>
          </cell>
        </row>
        <row r="4292">
          <cell r="A4292">
            <v>10517</v>
          </cell>
          <cell r="B4292" t="str">
            <v>Transport</v>
          </cell>
          <cell r="D4292" t="str">
            <v>Transport Hinfahrt</v>
          </cell>
          <cell r="F4292">
            <v>210</v>
          </cell>
          <cell r="G4292">
            <v>0</v>
          </cell>
          <cell r="H4292">
            <v>0</v>
          </cell>
          <cell r="I4292">
            <v>0</v>
          </cell>
          <cell r="M4292" t="str">
            <v>1</v>
          </cell>
        </row>
        <row r="4293">
          <cell r="A4293">
            <v>10520</v>
          </cell>
          <cell r="B4293" t="str">
            <v>Transport</v>
          </cell>
          <cell r="D4293" t="str">
            <v>Transport Hinfahrt</v>
          </cell>
          <cell r="F4293">
            <v>240</v>
          </cell>
          <cell r="G4293">
            <v>0</v>
          </cell>
          <cell r="H4293">
            <v>0</v>
          </cell>
          <cell r="I4293">
            <v>0</v>
          </cell>
          <cell r="M4293" t="str">
            <v>1</v>
          </cell>
        </row>
        <row r="4294">
          <cell r="A4294">
            <v>10521</v>
          </cell>
          <cell r="B4294" t="str">
            <v>Transport</v>
          </cell>
          <cell r="D4294" t="str">
            <v>Transport Hinfahrt</v>
          </cell>
          <cell r="F4294">
            <v>240</v>
          </cell>
          <cell r="G4294">
            <v>0</v>
          </cell>
          <cell r="H4294">
            <v>0</v>
          </cell>
          <cell r="I4294">
            <v>0</v>
          </cell>
          <cell r="M4294" t="str">
            <v>1</v>
          </cell>
        </row>
        <row r="4295">
          <cell r="A4295">
            <v>10522</v>
          </cell>
          <cell r="B4295" t="str">
            <v>Transport</v>
          </cell>
          <cell r="D4295" t="str">
            <v>Transport Hinfahrt</v>
          </cell>
          <cell r="F4295">
            <v>240</v>
          </cell>
          <cell r="G4295">
            <v>0</v>
          </cell>
          <cell r="H4295">
            <v>0</v>
          </cell>
          <cell r="I4295">
            <v>0</v>
          </cell>
          <cell r="M4295" t="str">
            <v>1</v>
          </cell>
        </row>
        <row r="4296">
          <cell r="A4296">
            <v>10523</v>
          </cell>
          <cell r="B4296" t="str">
            <v>Transport</v>
          </cell>
          <cell r="D4296" t="str">
            <v>Transport Hinfahrt</v>
          </cell>
          <cell r="F4296">
            <v>240</v>
          </cell>
          <cell r="G4296">
            <v>0</v>
          </cell>
          <cell r="H4296">
            <v>0</v>
          </cell>
          <cell r="I4296">
            <v>0</v>
          </cell>
          <cell r="M4296" t="str">
            <v>1</v>
          </cell>
        </row>
        <row r="4297">
          <cell r="A4297">
            <v>10524</v>
          </cell>
          <cell r="B4297" t="str">
            <v>Transport</v>
          </cell>
          <cell r="D4297" t="str">
            <v>Transport Hinfahrt</v>
          </cell>
          <cell r="F4297">
            <v>240</v>
          </cell>
          <cell r="G4297">
            <v>0</v>
          </cell>
          <cell r="H4297">
            <v>0</v>
          </cell>
          <cell r="I4297">
            <v>0</v>
          </cell>
          <cell r="M4297" t="str">
            <v>1</v>
          </cell>
        </row>
        <row r="4298">
          <cell r="A4298">
            <v>10525</v>
          </cell>
          <cell r="B4298" t="str">
            <v>Transport</v>
          </cell>
          <cell r="D4298" t="str">
            <v>Transport Hinfahrt</v>
          </cell>
          <cell r="F4298">
            <v>240</v>
          </cell>
          <cell r="G4298">
            <v>0</v>
          </cell>
          <cell r="H4298">
            <v>0</v>
          </cell>
          <cell r="I4298">
            <v>0</v>
          </cell>
          <cell r="M4298" t="str">
            <v>1</v>
          </cell>
        </row>
        <row r="4299">
          <cell r="A4299">
            <v>10531</v>
          </cell>
          <cell r="B4299" t="str">
            <v>Transport</v>
          </cell>
          <cell r="D4299" t="str">
            <v>Transport Hinfahrt</v>
          </cell>
          <cell r="F4299">
            <v>240</v>
          </cell>
          <cell r="G4299">
            <v>0</v>
          </cell>
          <cell r="H4299">
            <v>0</v>
          </cell>
          <cell r="I4299">
            <v>0</v>
          </cell>
          <cell r="M4299" t="str">
            <v>1</v>
          </cell>
        </row>
        <row r="4300">
          <cell r="A4300">
            <v>10532</v>
          </cell>
          <cell r="B4300" t="str">
            <v>Transport</v>
          </cell>
          <cell r="D4300" t="str">
            <v>Transport Hinfahrt</v>
          </cell>
          <cell r="F4300">
            <v>240</v>
          </cell>
          <cell r="G4300">
            <v>0</v>
          </cell>
          <cell r="H4300">
            <v>0</v>
          </cell>
          <cell r="I4300">
            <v>0</v>
          </cell>
          <cell r="M4300" t="str">
            <v>1</v>
          </cell>
        </row>
        <row r="4301">
          <cell r="A4301">
            <v>10533</v>
          </cell>
          <cell r="B4301" t="str">
            <v>Transport</v>
          </cell>
          <cell r="D4301" t="str">
            <v>Transport Hinfahrt</v>
          </cell>
          <cell r="F4301">
            <v>240</v>
          </cell>
          <cell r="G4301">
            <v>0</v>
          </cell>
          <cell r="H4301">
            <v>0</v>
          </cell>
          <cell r="I4301">
            <v>0</v>
          </cell>
          <cell r="M4301" t="str">
            <v>1</v>
          </cell>
        </row>
        <row r="4302">
          <cell r="A4302">
            <v>10534</v>
          </cell>
          <cell r="B4302" t="str">
            <v>Transport</v>
          </cell>
          <cell r="D4302" t="str">
            <v>Transport Hinfahrt</v>
          </cell>
          <cell r="F4302">
            <v>270</v>
          </cell>
          <cell r="G4302">
            <v>0</v>
          </cell>
          <cell r="H4302">
            <v>0</v>
          </cell>
          <cell r="I4302">
            <v>0</v>
          </cell>
          <cell r="M4302" t="str">
            <v>1</v>
          </cell>
        </row>
        <row r="4303">
          <cell r="A4303">
            <v>10535</v>
          </cell>
          <cell r="B4303" t="str">
            <v>Transport</v>
          </cell>
          <cell r="D4303" t="str">
            <v>Transport Hinfahrt</v>
          </cell>
          <cell r="F4303">
            <v>270</v>
          </cell>
          <cell r="G4303">
            <v>0</v>
          </cell>
          <cell r="H4303">
            <v>0</v>
          </cell>
          <cell r="I4303">
            <v>0</v>
          </cell>
          <cell r="M4303" t="str">
            <v>1</v>
          </cell>
        </row>
        <row r="4304">
          <cell r="A4304">
            <v>10536</v>
          </cell>
          <cell r="B4304" t="str">
            <v>Transport</v>
          </cell>
          <cell r="D4304" t="str">
            <v>Transport Hinfahrt</v>
          </cell>
          <cell r="F4304">
            <v>270</v>
          </cell>
          <cell r="G4304">
            <v>0</v>
          </cell>
          <cell r="H4304">
            <v>0</v>
          </cell>
          <cell r="I4304">
            <v>0</v>
          </cell>
          <cell r="M4304" t="str">
            <v>1</v>
          </cell>
        </row>
        <row r="4305">
          <cell r="A4305">
            <v>10537</v>
          </cell>
          <cell r="B4305" t="str">
            <v>Transport</v>
          </cell>
          <cell r="D4305" t="str">
            <v>Transport Hinfahrt</v>
          </cell>
          <cell r="F4305">
            <v>240</v>
          </cell>
          <cell r="G4305">
            <v>0</v>
          </cell>
          <cell r="H4305">
            <v>0</v>
          </cell>
          <cell r="I4305">
            <v>0</v>
          </cell>
          <cell r="M4305" t="str">
            <v>1</v>
          </cell>
        </row>
        <row r="4306">
          <cell r="A4306">
            <v>10538</v>
          </cell>
          <cell r="B4306" t="str">
            <v>Transport</v>
          </cell>
          <cell r="D4306" t="str">
            <v>Transport Hinfahrt</v>
          </cell>
          <cell r="F4306">
            <v>240</v>
          </cell>
          <cell r="G4306">
            <v>0</v>
          </cell>
          <cell r="H4306">
            <v>0</v>
          </cell>
          <cell r="I4306">
            <v>0</v>
          </cell>
          <cell r="M4306" t="str">
            <v>1</v>
          </cell>
        </row>
        <row r="4307">
          <cell r="A4307">
            <v>10539</v>
          </cell>
          <cell r="B4307" t="str">
            <v>Transport</v>
          </cell>
          <cell r="D4307" t="str">
            <v>Transport Hinfahrt</v>
          </cell>
          <cell r="F4307">
            <v>270</v>
          </cell>
          <cell r="G4307">
            <v>0</v>
          </cell>
          <cell r="H4307">
            <v>0</v>
          </cell>
          <cell r="I4307">
            <v>0</v>
          </cell>
          <cell r="M4307" t="str">
            <v>1</v>
          </cell>
        </row>
        <row r="4308">
          <cell r="A4308">
            <v>10542</v>
          </cell>
          <cell r="B4308" t="str">
            <v>Transport</v>
          </cell>
          <cell r="D4308" t="str">
            <v>Transport Hinfahrt</v>
          </cell>
          <cell r="F4308">
            <v>570</v>
          </cell>
          <cell r="G4308">
            <v>0</v>
          </cell>
          <cell r="H4308">
            <v>0</v>
          </cell>
          <cell r="I4308">
            <v>0</v>
          </cell>
          <cell r="M4308" t="str">
            <v>1</v>
          </cell>
        </row>
        <row r="4309">
          <cell r="A4309">
            <v>10543</v>
          </cell>
          <cell r="B4309" t="str">
            <v>Transport</v>
          </cell>
          <cell r="D4309" t="str">
            <v>Transport Hinfahrt</v>
          </cell>
          <cell r="F4309">
            <v>570</v>
          </cell>
          <cell r="G4309">
            <v>0</v>
          </cell>
          <cell r="H4309">
            <v>0</v>
          </cell>
          <cell r="I4309">
            <v>0</v>
          </cell>
          <cell r="M4309" t="str">
            <v>1</v>
          </cell>
        </row>
        <row r="4310">
          <cell r="A4310">
            <v>10544</v>
          </cell>
          <cell r="B4310" t="str">
            <v>Transport</v>
          </cell>
          <cell r="D4310" t="str">
            <v>Transport Hinfahrt</v>
          </cell>
          <cell r="F4310">
            <v>570</v>
          </cell>
          <cell r="G4310">
            <v>0</v>
          </cell>
          <cell r="H4310">
            <v>0</v>
          </cell>
          <cell r="I4310">
            <v>0</v>
          </cell>
          <cell r="M4310" t="str">
            <v>1</v>
          </cell>
        </row>
        <row r="4311">
          <cell r="A4311">
            <v>10545</v>
          </cell>
          <cell r="B4311" t="str">
            <v>Transport</v>
          </cell>
          <cell r="D4311" t="str">
            <v>Transport Hinfahrt</v>
          </cell>
          <cell r="F4311">
            <v>480</v>
          </cell>
          <cell r="G4311">
            <v>0</v>
          </cell>
          <cell r="H4311">
            <v>0</v>
          </cell>
          <cell r="I4311">
            <v>0</v>
          </cell>
          <cell r="M4311" t="str">
            <v>1</v>
          </cell>
        </row>
        <row r="4312">
          <cell r="A4312">
            <v>10546</v>
          </cell>
          <cell r="B4312" t="str">
            <v>Transport</v>
          </cell>
          <cell r="D4312" t="str">
            <v>Transport Hinfahrt</v>
          </cell>
          <cell r="F4312">
            <v>540</v>
          </cell>
          <cell r="G4312">
            <v>0</v>
          </cell>
          <cell r="H4312">
            <v>0</v>
          </cell>
          <cell r="I4312">
            <v>0</v>
          </cell>
          <cell r="M4312" t="str">
            <v>1</v>
          </cell>
        </row>
        <row r="4313">
          <cell r="A4313">
            <v>10550</v>
          </cell>
          <cell r="B4313" t="str">
            <v>Transport</v>
          </cell>
          <cell r="D4313" t="str">
            <v>Transport Hinfahrt</v>
          </cell>
          <cell r="F4313">
            <v>570</v>
          </cell>
          <cell r="G4313">
            <v>0</v>
          </cell>
          <cell r="H4313">
            <v>0</v>
          </cell>
          <cell r="I4313">
            <v>0</v>
          </cell>
          <cell r="M4313" t="str">
            <v>1</v>
          </cell>
        </row>
        <row r="4314">
          <cell r="A4314">
            <v>10551</v>
          </cell>
          <cell r="B4314" t="str">
            <v>Transport</v>
          </cell>
          <cell r="D4314" t="str">
            <v>Transport Hinfahrt</v>
          </cell>
          <cell r="F4314">
            <v>570</v>
          </cell>
          <cell r="G4314">
            <v>0</v>
          </cell>
          <cell r="H4314">
            <v>0</v>
          </cell>
          <cell r="I4314">
            <v>0</v>
          </cell>
          <cell r="M4314" t="str">
            <v>1</v>
          </cell>
        </row>
        <row r="4315">
          <cell r="A4315">
            <v>10552</v>
          </cell>
          <cell r="B4315" t="str">
            <v>Transport</v>
          </cell>
          <cell r="D4315" t="str">
            <v>Transport Hinfahrt</v>
          </cell>
          <cell r="F4315">
            <v>570</v>
          </cell>
          <cell r="G4315">
            <v>0</v>
          </cell>
          <cell r="H4315">
            <v>0</v>
          </cell>
          <cell r="I4315">
            <v>0</v>
          </cell>
          <cell r="M4315" t="str">
            <v>1</v>
          </cell>
        </row>
        <row r="4316">
          <cell r="A4316">
            <v>10554</v>
          </cell>
          <cell r="B4316" t="str">
            <v>Transport</v>
          </cell>
          <cell r="D4316" t="str">
            <v>Transport Hinfahrt</v>
          </cell>
          <cell r="F4316">
            <v>570</v>
          </cell>
          <cell r="G4316">
            <v>0</v>
          </cell>
          <cell r="H4316">
            <v>0</v>
          </cell>
          <cell r="I4316">
            <v>0</v>
          </cell>
          <cell r="M4316" t="str">
            <v>1</v>
          </cell>
        </row>
        <row r="4317">
          <cell r="A4317">
            <v>10555</v>
          </cell>
          <cell r="B4317" t="str">
            <v>Transport</v>
          </cell>
          <cell r="D4317" t="str">
            <v>Transport Hinfahrt</v>
          </cell>
          <cell r="F4317">
            <v>600</v>
          </cell>
          <cell r="G4317">
            <v>0</v>
          </cell>
          <cell r="H4317">
            <v>0</v>
          </cell>
          <cell r="I4317">
            <v>0</v>
          </cell>
          <cell r="M4317" t="str">
            <v>1</v>
          </cell>
        </row>
        <row r="4318">
          <cell r="A4318">
            <v>10556</v>
          </cell>
          <cell r="B4318" t="str">
            <v>Transport</v>
          </cell>
          <cell r="D4318" t="str">
            <v>Transport Hinfahrt</v>
          </cell>
          <cell r="F4318">
            <v>660</v>
          </cell>
          <cell r="G4318">
            <v>0</v>
          </cell>
          <cell r="H4318">
            <v>0</v>
          </cell>
          <cell r="I4318">
            <v>0</v>
          </cell>
          <cell r="M4318" t="str">
            <v>1</v>
          </cell>
        </row>
        <row r="4319">
          <cell r="A4319">
            <v>10557</v>
          </cell>
          <cell r="B4319" t="str">
            <v>Transport</v>
          </cell>
          <cell r="D4319" t="str">
            <v>Transport Hinfahrt</v>
          </cell>
          <cell r="F4319">
            <v>1020</v>
          </cell>
          <cell r="G4319">
            <v>0</v>
          </cell>
          <cell r="H4319">
            <v>0</v>
          </cell>
          <cell r="I4319">
            <v>0</v>
          </cell>
          <cell r="M4319" t="str">
            <v>1</v>
          </cell>
        </row>
        <row r="4320">
          <cell r="A4320">
            <v>10560</v>
          </cell>
          <cell r="B4320" t="str">
            <v>Transport</v>
          </cell>
          <cell r="D4320" t="str">
            <v>Transport Hinfahrt</v>
          </cell>
          <cell r="F4320">
            <v>450</v>
          </cell>
          <cell r="G4320">
            <v>0</v>
          </cell>
          <cell r="H4320">
            <v>0</v>
          </cell>
          <cell r="I4320">
            <v>0</v>
          </cell>
          <cell r="M4320" t="str">
            <v>1</v>
          </cell>
        </row>
        <row r="4321">
          <cell r="A4321">
            <v>10561</v>
          </cell>
          <cell r="B4321" t="str">
            <v>Transport</v>
          </cell>
          <cell r="D4321" t="str">
            <v>Transport Hinfahrt</v>
          </cell>
          <cell r="F4321">
            <v>450</v>
          </cell>
          <cell r="G4321">
            <v>0</v>
          </cell>
          <cell r="H4321">
            <v>0</v>
          </cell>
          <cell r="I4321">
            <v>0</v>
          </cell>
          <cell r="M4321" t="str">
            <v>1</v>
          </cell>
        </row>
        <row r="4322">
          <cell r="A4322">
            <v>10562</v>
          </cell>
          <cell r="B4322" t="str">
            <v>Transport</v>
          </cell>
          <cell r="D4322" t="str">
            <v>Transport Hinfahrt</v>
          </cell>
          <cell r="F4322">
            <v>450</v>
          </cell>
          <cell r="G4322">
            <v>0</v>
          </cell>
          <cell r="H4322">
            <v>0</v>
          </cell>
          <cell r="I4322">
            <v>0</v>
          </cell>
          <cell r="M4322" t="str">
            <v>1</v>
          </cell>
        </row>
        <row r="4323">
          <cell r="A4323">
            <v>10563</v>
          </cell>
          <cell r="B4323" t="str">
            <v>Transport</v>
          </cell>
          <cell r="D4323" t="str">
            <v>Transport Hinfahrt</v>
          </cell>
          <cell r="F4323">
            <v>510</v>
          </cell>
          <cell r="G4323">
            <v>0</v>
          </cell>
          <cell r="H4323">
            <v>0</v>
          </cell>
          <cell r="I4323">
            <v>0</v>
          </cell>
          <cell r="M4323" t="str">
            <v>1</v>
          </cell>
        </row>
        <row r="4324">
          <cell r="A4324">
            <v>10564</v>
          </cell>
          <cell r="B4324" t="str">
            <v>Transport</v>
          </cell>
          <cell r="D4324" t="str">
            <v>Transport Hinfahrt</v>
          </cell>
          <cell r="F4324">
            <v>480</v>
          </cell>
          <cell r="G4324">
            <v>0</v>
          </cell>
          <cell r="H4324">
            <v>0</v>
          </cell>
          <cell r="I4324">
            <v>0</v>
          </cell>
          <cell r="M4324" t="str">
            <v>1</v>
          </cell>
        </row>
        <row r="4325">
          <cell r="A4325">
            <v>10565</v>
          </cell>
          <cell r="B4325" t="str">
            <v>Transport</v>
          </cell>
          <cell r="D4325" t="str">
            <v>Transport Hinfahrt</v>
          </cell>
          <cell r="F4325">
            <v>420</v>
          </cell>
          <cell r="G4325">
            <v>0</v>
          </cell>
          <cell r="H4325">
            <v>0</v>
          </cell>
          <cell r="I4325">
            <v>0</v>
          </cell>
          <cell r="M4325" t="str">
            <v>1</v>
          </cell>
        </row>
        <row r="4326">
          <cell r="A4326">
            <v>10566</v>
          </cell>
          <cell r="B4326" t="str">
            <v>Transport</v>
          </cell>
          <cell r="D4326" t="str">
            <v>Transport Hinfahrt</v>
          </cell>
          <cell r="F4326">
            <v>420</v>
          </cell>
          <cell r="G4326">
            <v>0</v>
          </cell>
          <cell r="H4326">
            <v>0</v>
          </cell>
          <cell r="I4326">
            <v>0</v>
          </cell>
          <cell r="M4326" t="str">
            <v>1</v>
          </cell>
        </row>
        <row r="4327">
          <cell r="A4327">
            <v>10567</v>
          </cell>
          <cell r="B4327" t="str">
            <v>Transport</v>
          </cell>
          <cell r="D4327" t="str">
            <v>Transport Hinfahrt</v>
          </cell>
          <cell r="F4327">
            <v>450</v>
          </cell>
          <cell r="G4327">
            <v>0</v>
          </cell>
          <cell r="H4327">
            <v>0</v>
          </cell>
          <cell r="I4327">
            <v>0</v>
          </cell>
          <cell r="M4327" t="str">
            <v>1</v>
          </cell>
        </row>
        <row r="4328">
          <cell r="A4328">
            <v>10568</v>
          </cell>
          <cell r="B4328" t="str">
            <v>Transport</v>
          </cell>
          <cell r="D4328" t="str">
            <v>Transport Hinfahrt</v>
          </cell>
          <cell r="F4328">
            <v>540</v>
          </cell>
          <cell r="G4328">
            <v>0</v>
          </cell>
          <cell r="H4328">
            <v>0</v>
          </cell>
          <cell r="I4328">
            <v>0</v>
          </cell>
          <cell r="M4328" t="str">
            <v>1</v>
          </cell>
        </row>
        <row r="4329">
          <cell r="A4329">
            <v>10570</v>
          </cell>
          <cell r="B4329" t="str">
            <v>Transport</v>
          </cell>
          <cell r="D4329" t="str">
            <v>Transport Hinfahrt</v>
          </cell>
          <cell r="F4329">
            <v>390</v>
          </cell>
          <cell r="G4329">
            <v>0</v>
          </cell>
          <cell r="H4329">
            <v>0</v>
          </cell>
          <cell r="I4329">
            <v>0</v>
          </cell>
          <cell r="M4329" t="str">
            <v>1</v>
          </cell>
        </row>
        <row r="4330">
          <cell r="A4330">
            <v>10572</v>
          </cell>
          <cell r="B4330" t="str">
            <v>Transport</v>
          </cell>
          <cell r="D4330" t="str">
            <v>Transport Hinfahrt</v>
          </cell>
          <cell r="F4330">
            <v>390</v>
          </cell>
          <cell r="G4330">
            <v>0</v>
          </cell>
          <cell r="H4330">
            <v>0</v>
          </cell>
          <cell r="I4330">
            <v>0</v>
          </cell>
          <cell r="M4330" t="str">
            <v>1</v>
          </cell>
        </row>
        <row r="4331">
          <cell r="A4331">
            <v>10573</v>
          </cell>
          <cell r="B4331" t="str">
            <v>Transport</v>
          </cell>
          <cell r="D4331" t="str">
            <v>Transport Hinfahrt</v>
          </cell>
          <cell r="F4331">
            <v>420</v>
          </cell>
          <cell r="G4331">
            <v>0</v>
          </cell>
          <cell r="H4331">
            <v>0</v>
          </cell>
          <cell r="I4331">
            <v>0</v>
          </cell>
          <cell r="M4331" t="str">
            <v>1</v>
          </cell>
        </row>
        <row r="4332">
          <cell r="A4332">
            <v>10574</v>
          </cell>
          <cell r="B4332" t="str">
            <v>Transport</v>
          </cell>
          <cell r="D4332" t="str">
            <v>Transport Hinfahrt</v>
          </cell>
          <cell r="F4332">
            <v>360</v>
          </cell>
          <cell r="G4332">
            <v>0</v>
          </cell>
          <cell r="H4332">
            <v>0</v>
          </cell>
          <cell r="I4332">
            <v>0</v>
          </cell>
          <cell r="M4332" t="str">
            <v>1</v>
          </cell>
        </row>
        <row r="4333">
          <cell r="A4333">
            <v>10575</v>
          </cell>
          <cell r="B4333" t="str">
            <v>Transport</v>
          </cell>
          <cell r="D4333" t="str">
            <v>Transport Hinfahrt</v>
          </cell>
          <cell r="F4333">
            <v>420</v>
          </cell>
          <cell r="G4333">
            <v>0</v>
          </cell>
          <cell r="H4333">
            <v>0</v>
          </cell>
          <cell r="I4333">
            <v>0</v>
          </cell>
          <cell r="M4333" t="str">
            <v>1</v>
          </cell>
        </row>
        <row r="4334">
          <cell r="A4334">
            <v>10576</v>
          </cell>
          <cell r="B4334" t="str">
            <v>Transport</v>
          </cell>
          <cell r="D4334" t="str">
            <v>Transport Hinfahrt</v>
          </cell>
          <cell r="F4334">
            <v>420</v>
          </cell>
          <cell r="G4334">
            <v>0</v>
          </cell>
          <cell r="H4334">
            <v>0</v>
          </cell>
          <cell r="I4334">
            <v>0</v>
          </cell>
          <cell r="M4334" t="str">
            <v>1</v>
          </cell>
        </row>
        <row r="4335">
          <cell r="A4335">
            <v>10580</v>
          </cell>
          <cell r="B4335" t="str">
            <v>Transport</v>
          </cell>
          <cell r="D4335" t="str">
            <v>Transport Hinfahrt</v>
          </cell>
          <cell r="F4335">
            <v>140</v>
          </cell>
          <cell r="G4335">
            <v>0</v>
          </cell>
          <cell r="H4335">
            <v>0</v>
          </cell>
          <cell r="I4335">
            <v>0</v>
          </cell>
          <cell r="M4335" t="str">
            <v>1</v>
          </cell>
        </row>
        <row r="4336">
          <cell r="A4336">
            <v>10581</v>
          </cell>
          <cell r="B4336" t="str">
            <v>Transport</v>
          </cell>
          <cell r="D4336" t="str">
            <v>Transport Hinfahrt</v>
          </cell>
          <cell r="F4336">
            <v>140</v>
          </cell>
          <cell r="G4336">
            <v>0</v>
          </cell>
          <cell r="H4336">
            <v>0</v>
          </cell>
          <cell r="I4336">
            <v>0</v>
          </cell>
          <cell r="M4336" t="str">
            <v>1</v>
          </cell>
        </row>
        <row r="4337">
          <cell r="A4337">
            <v>10582</v>
          </cell>
          <cell r="B4337" t="str">
            <v>Transport</v>
          </cell>
          <cell r="D4337" t="str">
            <v>Transport Hinfahrt</v>
          </cell>
          <cell r="F4337">
            <v>140</v>
          </cell>
          <cell r="G4337">
            <v>0</v>
          </cell>
          <cell r="H4337">
            <v>0</v>
          </cell>
          <cell r="I4337">
            <v>0</v>
          </cell>
          <cell r="M4337" t="str">
            <v>1</v>
          </cell>
        </row>
        <row r="4338">
          <cell r="A4338">
            <v>10583</v>
          </cell>
          <cell r="B4338" t="str">
            <v>Transport</v>
          </cell>
          <cell r="D4338" t="str">
            <v>Transport Hinfahrt</v>
          </cell>
          <cell r="F4338">
            <v>140</v>
          </cell>
          <cell r="G4338">
            <v>0</v>
          </cell>
          <cell r="H4338">
            <v>0</v>
          </cell>
          <cell r="I4338">
            <v>0</v>
          </cell>
          <cell r="M4338" t="str">
            <v>1</v>
          </cell>
        </row>
        <row r="4339">
          <cell r="A4339">
            <v>10584</v>
          </cell>
          <cell r="B4339" t="str">
            <v>Transport</v>
          </cell>
          <cell r="D4339" t="str">
            <v>Transport Hinfahrt</v>
          </cell>
          <cell r="F4339">
            <v>140</v>
          </cell>
          <cell r="G4339">
            <v>0</v>
          </cell>
          <cell r="H4339">
            <v>0</v>
          </cell>
          <cell r="I4339">
            <v>0</v>
          </cell>
          <cell r="M4339" t="str">
            <v>1</v>
          </cell>
        </row>
        <row r="4340">
          <cell r="A4340">
            <v>10585</v>
          </cell>
          <cell r="B4340" t="str">
            <v>Transport</v>
          </cell>
          <cell r="D4340" t="str">
            <v>Transport Hinfahrt</v>
          </cell>
          <cell r="F4340">
            <v>180</v>
          </cell>
          <cell r="G4340">
            <v>0</v>
          </cell>
          <cell r="H4340">
            <v>0</v>
          </cell>
          <cell r="I4340">
            <v>0</v>
          </cell>
          <cell r="M4340" t="str">
            <v>1</v>
          </cell>
        </row>
        <row r="4341">
          <cell r="A4341">
            <v>10586</v>
          </cell>
          <cell r="B4341" t="str">
            <v>Transport</v>
          </cell>
          <cell r="D4341" t="str">
            <v>Transport Hinfahrt</v>
          </cell>
          <cell r="F4341">
            <v>180</v>
          </cell>
          <cell r="G4341">
            <v>0</v>
          </cell>
          <cell r="H4341">
            <v>0</v>
          </cell>
          <cell r="I4341">
            <v>0</v>
          </cell>
          <cell r="M4341" t="str">
            <v>1</v>
          </cell>
        </row>
        <row r="4342">
          <cell r="A4342">
            <v>10587</v>
          </cell>
          <cell r="B4342" t="str">
            <v>Transport</v>
          </cell>
          <cell r="D4342" t="str">
            <v>Transport Hinfahrt</v>
          </cell>
          <cell r="F4342">
            <v>180</v>
          </cell>
          <cell r="G4342">
            <v>0</v>
          </cell>
          <cell r="H4342">
            <v>0</v>
          </cell>
          <cell r="I4342">
            <v>0</v>
          </cell>
          <cell r="M4342" t="str">
            <v>1</v>
          </cell>
        </row>
        <row r="4343">
          <cell r="A4343">
            <v>10588</v>
          </cell>
          <cell r="B4343" t="str">
            <v>Transport</v>
          </cell>
          <cell r="D4343" t="str">
            <v>Transport Hinfahrt</v>
          </cell>
          <cell r="F4343">
            <v>210</v>
          </cell>
          <cell r="G4343">
            <v>0</v>
          </cell>
          <cell r="H4343">
            <v>0</v>
          </cell>
          <cell r="I4343">
            <v>0</v>
          </cell>
          <cell r="M4343" t="str">
            <v>1</v>
          </cell>
        </row>
        <row r="4344">
          <cell r="A4344">
            <v>10590</v>
          </cell>
          <cell r="B4344" t="str">
            <v>Transport</v>
          </cell>
          <cell r="D4344" t="str">
            <v>Transport Hinfahrt</v>
          </cell>
          <cell r="F4344">
            <v>140</v>
          </cell>
          <cell r="G4344">
            <v>0</v>
          </cell>
          <cell r="H4344">
            <v>0</v>
          </cell>
          <cell r="I4344">
            <v>0</v>
          </cell>
          <cell r="M4344" t="str">
            <v>1</v>
          </cell>
        </row>
        <row r="4345">
          <cell r="A4345">
            <v>10591</v>
          </cell>
          <cell r="B4345" t="str">
            <v>Transport</v>
          </cell>
          <cell r="D4345" t="str">
            <v>Transport Hinfahrt</v>
          </cell>
          <cell r="F4345">
            <v>180</v>
          </cell>
          <cell r="G4345">
            <v>0</v>
          </cell>
          <cell r="H4345">
            <v>0</v>
          </cell>
          <cell r="I4345">
            <v>0</v>
          </cell>
          <cell r="M4345" t="str">
            <v>1</v>
          </cell>
        </row>
        <row r="4346">
          <cell r="A4346">
            <v>10592</v>
          </cell>
          <cell r="B4346" t="str">
            <v>Transport</v>
          </cell>
          <cell r="D4346" t="str">
            <v>Transport Hinfahrt</v>
          </cell>
          <cell r="F4346">
            <v>180</v>
          </cell>
          <cell r="G4346">
            <v>0</v>
          </cell>
          <cell r="H4346">
            <v>0</v>
          </cell>
          <cell r="I4346">
            <v>0</v>
          </cell>
          <cell r="M4346" t="str">
            <v>1</v>
          </cell>
        </row>
        <row r="4347">
          <cell r="A4347">
            <v>10593</v>
          </cell>
          <cell r="B4347" t="str">
            <v>Transport</v>
          </cell>
          <cell r="D4347" t="str">
            <v>Transport Hinfahrt</v>
          </cell>
          <cell r="F4347">
            <v>180</v>
          </cell>
          <cell r="G4347">
            <v>0</v>
          </cell>
          <cell r="H4347">
            <v>0</v>
          </cell>
          <cell r="I4347">
            <v>0</v>
          </cell>
          <cell r="M4347" t="str">
            <v>1</v>
          </cell>
        </row>
        <row r="4348">
          <cell r="A4348">
            <v>10594</v>
          </cell>
          <cell r="B4348" t="str">
            <v>Transport</v>
          </cell>
          <cell r="D4348" t="str">
            <v>Transport Hinfahrt</v>
          </cell>
          <cell r="F4348">
            <v>140</v>
          </cell>
          <cell r="G4348">
            <v>0</v>
          </cell>
          <cell r="H4348">
            <v>0</v>
          </cell>
          <cell r="I4348">
            <v>0</v>
          </cell>
          <cell r="M4348" t="str">
            <v>1</v>
          </cell>
        </row>
        <row r="4349">
          <cell r="A4349">
            <v>10595</v>
          </cell>
          <cell r="B4349" t="str">
            <v>Transport</v>
          </cell>
          <cell r="D4349" t="str">
            <v>Transport Hinfahrt</v>
          </cell>
          <cell r="F4349">
            <v>240</v>
          </cell>
          <cell r="G4349">
            <v>0</v>
          </cell>
          <cell r="H4349">
            <v>0</v>
          </cell>
          <cell r="I4349">
            <v>0</v>
          </cell>
          <cell r="M4349" t="str">
            <v>1</v>
          </cell>
        </row>
        <row r="4350">
          <cell r="A4350">
            <v>10596</v>
          </cell>
          <cell r="B4350" t="str">
            <v>Transport</v>
          </cell>
          <cell r="D4350" t="str">
            <v>Transport Hinfahrt</v>
          </cell>
          <cell r="F4350">
            <v>270</v>
          </cell>
          <cell r="G4350">
            <v>0</v>
          </cell>
          <cell r="H4350">
            <v>0</v>
          </cell>
          <cell r="I4350">
            <v>0</v>
          </cell>
          <cell r="M4350" t="str">
            <v>1</v>
          </cell>
        </row>
        <row r="4351">
          <cell r="A4351">
            <v>10597</v>
          </cell>
          <cell r="B4351" t="str">
            <v>Transport</v>
          </cell>
          <cell r="D4351" t="str">
            <v>Transport Hinfahrt</v>
          </cell>
          <cell r="F4351">
            <v>210</v>
          </cell>
          <cell r="G4351">
            <v>0</v>
          </cell>
          <cell r="H4351">
            <v>0</v>
          </cell>
          <cell r="I4351">
            <v>0</v>
          </cell>
          <cell r="M4351" t="str">
            <v>1</v>
          </cell>
        </row>
        <row r="4352">
          <cell r="A4352">
            <v>10598</v>
          </cell>
          <cell r="B4352" t="str">
            <v>Transport</v>
          </cell>
          <cell r="D4352" t="str">
            <v>Transport Hinfahrt</v>
          </cell>
          <cell r="F4352">
            <v>210</v>
          </cell>
          <cell r="G4352">
            <v>0</v>
          </cell>
          <cell r="H4352">
            <v>0</v>
          </cell>
          <cell r="I4352">
            <v>0</v>
          </cell>
          <cell r="M4352" t="str">
            <v>1</v>
          </cell>
        </row>
        <row r="4353">
          <cell r="A4353">
            <v>10599</v>
          </cell>
          <cell r="B4353" t="str">
            <v>Transport</v>
          </cell>
          <cell r="D4353" t="str">
            <v>Transport Hinfahrt</v>
          </cell>
          <cell r="F4353">
            <v>390</v>
          </cell>
          <cell r="G4353">
            <v>0</v>
          </cell>
          <cell r="H4353">
            <v>0</v>
          </cell>
          <cell r="I4353">
            <v>0</v>
          </cell>
          <cell r="M4353" t="str">
            <v>1</v>
          </cell>
        </row>
        <row r="4354">
          <cell r="A4354">
            <v>10603</v>
          </cell>
          <cell r="B4354" t="str">
            <v>Transport</v>
          </cell>
          <cell r="D4354" t="str">
            <v>Transport Hinfahrt</v>
          </cell>
          <cell r="F4354">
            <v>720</v>
          </cell>
          <cell r="G4354">
            <v>0</v>
          </cell>
          <cell r="H4354">
            <v>0</v>
          </cell>
          <cell r="I4354">
            <v>0</v>
          </cell>
          <cell r="M4354" t="str">
            <v>1</v>
          </cell>
        </row>
        <row r="4355">
          <cell r="A4355">
            <v>10604</v>
          </cell>
          <cell r="B4355" t="str">
            <v>Transport</v>
          </cell>
          <cell r="D4355" t="str">
            <v>Transport Hinfahrt</v>
          </cell>
          <cell r="F4355">
            <v>720</v>
          </cell>
          <cell r="G4355">
            <v>0</v>
          </cell>
          <cell r="H4355">
            <v>0</v>
          </cell>
          <cell r="I4355">
            <v>0</v>
          </cell>
          <cell r="M4355" t="str">
            <v>1</v>
          </cell>
        </row>
        <row r="4356">
          <cell r="A4356">
            <v>10605</v>
          </cell>
          <cell r="B4356" t="str">
            <v>Transport</v>
          </cell>
          <cell r="D4356" t="str">
            <v>Transport Hinfahrt</v>
          </cell>
          <cell r="F4356">
            <v>720</v>
          </cell>
          <cell r="G4356">
            <v>0</v>
          </cell>
          <cell r="H4356">
            <v>0</v>
          </cell>
          <cell r="I4356">
            <v>0</v>
          </cell>
          <cell r="M4356" t="str">
            <v>1</v>
          </cell>
        </row>
        <row r="4357">
          <cell r="A4357">
            <v>10611</v>
          </cell>
          <cell r="B4357" t="str">
            <v>Transport</v>
          </cell>
          <cell r="D4357" t="str">
            <v>Transport Hinfahrt</v>
          </cell>
          <cell r="F4357">
            <v>1050</v>
          </cell>
          <cell r="G4357">
            <v>0</v>
          </cell>
          <cell r="H4357">
            <v>0</v>
          </cell>
          <cell r="I4357">
            <v>0</v>
          </cell>
          <cell r="M4357" t="str">
            <v>1</v>
          </cell>
        </row>
        <row r="4358">
          <cell r="A4358">
            <v>10612</v>
          </cell>
          <cell r="B4358" t="str">
            <v>Transport</v>
          </cell>
          <cell r="D4358" t="str">
            <v>Transport Hinfahrt</v>
          </cell>
          <cell r="F4358">
            <v>690</v>
          </cell>
          <cell r="G4358">
            <v>0</v>
          </cell>
          <cell r="H4358">
            <v>0</v>
          </cell>
          <cell r="I4358">
            <v>0</v>
          </cell>
          <cell r="M4358" t="str">
            <v>1</v>
          </cell>
        </row>
        <row r="4359">
          <cell r="A4359">
            <v>10613</v>
          </cell>
          <cell r="B4359" t="str">
            <v>Transport</v>
          </cell>
          <cell r="D4359" t="str">
            <v>Transport Hinfahrt</v>
          </cell>
          <cell r="F4359">
            <v>720</v>
          </cell>
          <cell r="G4359">
            <v>0</v>
          </cell>
          <cell r="H4359">
            <v>0</v>
          </cell>
          <cell r="I4359">
            <v>0</v>
          </cell>
          <cell r="M4359" t="str">
            <v>1</v>
          </cell>
        </row>
        <row r="4360">
          <cell r="A4360">
            <v>10614</v>
          </cell>
          <cell r="B4360" t="str">
            <v>Transport</v>
          </cell>
          <cell r="D4360" t="str">
            <v>Transport Hinfahrt</v>
          </cell>
          <cell r="F4360">
            <v>690</v>
          </cell>
          <cell r="G4360">
            <v>0</v>
          </cell>
          <cell r="H4360">
            <v>0</v>
          </cell>
          <cell r="I4360">
            <v>0</v>
          </cell>
          <cell r="M4360" t="str">
            <v>1</v>
          </cell>
        </row>
        <row r="4361">
          <cell r="A4361">
            <v>10630</v>
          </cell>
          <cell r="B4361" t="str">
            <v>Transport</v>
          </cell>
          <cell r="D4361" t="str">
            <v>Transport Hinfahrt</v>
          </cell>
          <cell r="F4361">
            <v>720</v>
          </cell>
          <cell r="G4361">
            <v>0</v>
          </cell>
          <cell r="H4361">
            <v>0</v>
          </cell>
          <cell r="I4361">
            <v>0</v>
          </cell>
          <cell r="M4361" t="str">
            <v>1</v>
          </cell>
        </row>
        <row r="4362">
          <cell r="A4362">
            <v>10631</v>
          </cell>
          <cell r="B4362" t="str">
            <v>Transport</v>
          </cell>
          <cell r="D4362" t="str">
            <v>Transport Hinfahrt</v>
          </cell>
          <cell r="F4362">
            <v>720</v>
          </cell>
          <cell r="G4362">
            <v>0</v>
          </cell>
          <cell r="H4362">
            <v>0</v>
          </cell>
          <cell r="I4362">
            <v>0</v>
          </cell>
          <cell r="M4362" t="str">
            <v>1</v>
          </cell>
        </row>
        <row r="4363">
          <cell r="A4363">
            <v>10632</v>
          </cell>
          <cell r="B4363" t="str">
            <v>Transport</v>
          </cell>
          <cell r="D4363" t="str">
            <v>Transport Hinfahrt</v>
          </cell>
          <cell r="F4363">
            <v>720</v>
          </cell>
          <cell r="G4363">
            <v>0</v>
          </cell>
          <cell r="H4363">
            <v>0</v>
          </cell>
          <cell r="I4363">
            <v>0</v>
          </cell>
          <cell r="M4363" t="str">
            <v>1</v>
          </cell>
        </row>
        <row r="4364">
          <cell r="A4364">
            <v>10633</v>
          </cell>
          <cell r="B4364" t="str">
            <v>Transport</v>
          </cell>
          <cell r="D4364" t="str">
            <v>Transport Hinfahrt</v>
          </cell>
          <cell r="F4364">
            <v>720</v>
          </cell>
          <cell r="G4364">
            <v>0</v>
          </cell>
          <cell r="H4364">
            <v>0</v>
          </cell>
          <cell r="I4364">
            <v>0</v>
          </cell>
          <cell r="M4364" t="str">
            <v>1</v>
          </cell>
        </row>
        <row r="4365">
          <cell r="A4365">
            <v>10634</v>
          </cell>
          <cell r="B4365" t="str">
            <v>Transport</v>
          </cell>
          <cell r="D4365" t="str">
            <v>Transport Hinfahrt</v>
          </cell>
          <cell r="F4365">
            <v>780</v>
          </cell>
          <cell r="G4365">
            <v>0</v>
          </cell>
          <cell r="H4365">
            <v>0</v>
          </cell>
          <cell r="I4365">
            <v>0</v>
          </cell>
          <cell r="M4365" t="str">
            <v>1</v>
          </cell>
        </row>
        <row r="4366">
          <cell r="A4366">
            <v>10635</v>
          </cell>
          <cell r="B4366" t="str">
            <v>Transport</v>
          </cell>
          <cell r="D4366" t="str">
            <v>Transport Hinfahrt</v>
          </cell>
          <cell r="F4366">
            <v>810</v>
          </cell>
          <cell r="G4366">
            <v>0</v>
          </cell>
          <cell r="H4366">
            <v>0</v>
          </cell>
          <cell r="I4366">
            <v>0</v>
          </cell>
          <cell r="M4366" t="str">
            <v>1</v>
          </cell>
        </row>
        <row r="4367">
          <cell r="A4367">
            <v>10636</v>
          </cell>
          <cell r="B4367" t="str">
            <v>Transport</v>
          </cell>
          <cell r="D4367" t="str">
            <v>Transport Hinfahrt</v>
          </cell>
          <cell r="F4367">
            <v>810</v>
          </cell>
          <cell r="G4367">
            <v>0</v>
          </cell>
          <cell r="H4367">
            <v>0</v>
          </cell>
          <cell r="I4367">
            <v>0</v>
          </cell>
          <cell r="M4367" t="str">
            <v>1</v>
          </cell>
        </row>
        <row r="4368">
          <cell r="A4368">
            <v>10637</v>
          </cell>
          <cell r="B4368" t="str">
            <v>Transport</v>
          </cell>
          <cell r="D4368" t="str">
            <v>Transport Hinfahrt</v>
          </cell>
          <cell r="F4368">
            <v>810</v>
          </cell>
          <cell r="G4368">
            <v>0</v>
          </cell>
          <cell r="H4368">
            <v>0</v>
          </cell>
          <cell r="I4368">
            <v>0</v>
          </cell>
          <cell r="M4368" t="str">
            <v>1</v>
          </cell>
        </row>
        <row r="4369">
          <cell r="A4369">
            <v>10638</v>
          </cell>
          <cell r="B4369" t="str">
            <v>Transport</v>
          </cell>
          <cell r="D4369" t="str">
            <v>Transport Hinfahrt</v>
          </cell>
          <cell r="F4369">
            <v>840</v>
          </cell>
          <cell r="G4369">
            <v>0</v>
          </cell>
          <cell r="H4369">
            <v>0</v>
          </cell>
          <cell r="I4369">
            <v>0</v>
          </cell>
          <cell r="M4369" t="str">
            <v>1</v>
          </cell>
        </row>
        <row r="4370">
          <cell r="A4370">
            <v>10639</v>
          </cell>
          <cell r="B4370" t="str">
            <v>Transport</v>
          </cell>
          <cell r="D4370" t="str">
            <v>Transport Hinfahrt</v>
          </cell>
          <cell r="F4370">
            <v>810</v>
          </cell>
          <cell r="G4370">
            <v>0</v>
          </cell>
          <cell r="H4370">
            <v>0</v>
          </cell>
          <cell r="I4370">
            <v>0</v>
          </cell>
          <cell r="M4370" t="str">
            <v>1</v>
          </cell>
        </row>
        <row r="4371">
          <cell r="A4371">
            <v>10642</v>
          </cell>
          <cell r="B4371" t="str">
            <v>Transport</v>
          </cell>
          <cell r="D4371" t="str">
            <v>Transport Hinfahrt</v>
          </cell>
          <cell r="F4371">
            <v>720</v>
          </cell>
          <cell r="G4371">
            <v>0</v>
          </cell>
          <cell r="H4371">
            <v>0</v>
          </cell>
          <cell r="I4371">
            <v>0</v>
          </cell>
          <cell r="M4371" t="str">
            <v>1</v>
          </cell>
        </row>
        <row r="4372">
          <cell r="A4372">
            <v>10643</v>
          </cell>
          <cell r="B4372" t="str">
            <v>Transport</v>
          </cell>
          <cell r="D4372" t="str">
            <v>Transport Hinfahrt</v>
          </cell>
          <cell r="F4372">
            <v>750</v>
          </cell>
          <cell r="G4372">
            <v>0</v>
          </cell>
          <cell r="H4372">
            <v>0</v>
          </cell>
          <cell r="I4372">
            <v>0</v>
          </cell>
          <cell r="M4372" t="str">
            <v>1</v>
          </cell>
        </row>
        <row r="4373">
          <cell r="A4373">
            <v>10644</v>
          </cell>
          <cell r="B4373" t="str">
            <v>Transport</v>
          </cell>
          <cell r="D4373" t="str">
            <v>Transport Hinfahrt</v>
          </cell>
          <cell r="F4373">
            <v>750</v>
          </cell>
          <cell r="G4373">
            <v>0</v>
          </cell>
          <cell r="H4373">
            <v>0</v>
          </cell>
          <cell r="I4373">
            <v>0</v>
          </cell>
          <cell r="M4373" t="str">
            <v>1</v>
          </cell>
        </row>
        <row r="4374">
          <cell r="A4374">
            <v>10645</v>
          </cell>
          <cell r="B4374" t="str">
            <v>Transport</v>
          </cell>
          <cell r="D4374" t="str">
            <v>Transport Hinfahrt</v>
          </cell>
          <cell r="F4374">
            <v>750</v>
          </cell>
          <cell r="G4374">
            <v>0</v>
          </cell>
          <cell r="H4374">
            <v>0</v>
          </cell>
          <cell r="I4374">
            <v>0</v>
          </cell>
          <cell r="M4374" t="str">
            <v>1</v>
          </cell>
        </row>
        <row r="4375">
          <cell r="A4375">
            <v>10646</v>
          </cell>
          <cell r="B4375" t="str">
            <v>Transport</v>
          </cell>
          <cell r="D4375" t="str">
            <v>Transport Hinfahrt</v>
          </cell>
          <cell r="F4375">
            <v>810</v>
          </cell>
          <cell r="G4375">
            <v>0</v>
          </cell>
          <cell r="H4375">
            <v>0</v>
          </cell>
          <cell r="I4375">
            <v>0</v>
          </cell>
          <cell r="M4375" t="str">
            <v>1</v>
          </cell>
        </row>
        <row r="4376">
          <cell r="A4376">
            <v>10647</v>
          </cell>
          <cell r="B4376" t="str">
            <v>Transport</v>
          </cell>
          <cell r="D4376" t="str">
            <v>Transport Hinfahrt</v>
          </cell>
          <cell r="F4376">
            <v>840</v>
          </cell>
          <cell r="G4376">
            <v>0</v>
          </cell>
          <cell r="H4376">
            <v>0</v>
          </cell>
          <cell r="I4376">
            <v>0</v>
          </cell>
          <cell r="M4376" t="str">
            <v>1</v>
          </cell>
        </row>
        <row r="4377">
          <cell r="A4377">
            <v>10648</v>
          </cell>
          <cell r="B4377" t="str">
            <v>Transport</v>
          </cell>
          <cell r="D4377" t="str">
            <v>Transport Hinfahrt</v>
          </cell>
          <cell r="F4377">
            <v>750</v>
          </cell>
          <cell r="G4377">
            <v>0</v>
          </cell>
          <cell r="H4377">
            <v>0</v>
          </cell>
          <cell r="I4377">
            <v>0</v>
          </cell>
          <cell r="M4377" t="str">
            <v>1</v>
          </cell>
        </row>
        <row r="4378">
          <cell r="A4378">
            <v>10651</v>
          </cell>
          <cell r="B4378" t="str">
            <v>Transport</v>
          </cell>
          <cell r="D4378" t="str">
            <v>Transport Hinfahrt</v>
          </cell>
          <cell r="F4378">
            <v>690</v>
          </cell>
          <cell r="G4378">
            <v>0</v>
          </cell>
          <cell r="H4378">
            <v>0</v>
          </cell>
          <cell r="I4378">
            <v>0</v>
          </cell>
          <cell r="M4378" t="str">
            <v>1</v>
          </cell>
        </row>
        <row r="4379">
          <cell r="A4379">
            <v>10652</v>
          </cell>
          <cell r="B4379" t="str">
            <v>Transport</v>
          </cell>
          <cell r="D4379" t="str">
            <v>Transport Hinfahrt</v>
          </cell>
          <cell r="F4379">
            <v>690</v>
          </cell>
          <cell r="G4379">
            <v>0</v>
          </cell>
          <cell r="H4379">
            <v>0</v>
          </cell>
          <cell r="I4379">
            <v>0</v>
          </cell>
          <cell r="M4379" t="str">
            <v>1</v>
          </cell>
        </row>
        <row r="4380">
          <cell r="A4380">
            <v>10653</v>
          </cell>
          <cell r="B4380" t="str">
            <v>Transport</v>
          </cell>
          <cell r="D4380" t="str">
            <v>Transport Hinfahrt</v>
          </cell>
          <cell r="F4380">
            <v>690</v>
          </cell>
          <cell r="G4380">
            <v>0</v>
          </cell>
          <cell r="H4380">
            <v>0</v>
          </cell>
          <cell r="I4380">
            <v>0</v>
          </cell>
          <cell r="M4380" t="str">
            <v>1</v>
          </cell>
        </row>
        <row r="4381">
          <cell r="A4381">
            <v>10654</v>
          </cell>
          <cell r="B4381" t="str">
            <v>Transport</v>
          </cell>
          <cell r="D4381" t="str">
            <v>Transport Hinfahrt</v>
          </cell>
          <cell r="F4381">
            <v>690</v>
          </cell>
          <cell r="G4381">
            <v>0</v>
          </cell>
          <cell r="H4381">
            <v>0</v>
          </cell>
          <cell r="I4381">
            <v>0</v>
          </cell>
          <cell r="M4381" t="str">
            <v>1</v>
          </cell>
        </row>
        <row r="4382">
          <cell r="A4382">
            <v>10655</v>
          </cell>
          <cell r="B4382" t="str">
            <v>Transport</v>
          </cell>
          <cell r="D4382" t="str">
            <v>Transport Hinfahrt</v>
          </cell>
          <cell r="F4382">
            <v>600</v>
          </cell>
          <cell r="G4382">
            <v>0</v>
          </cell>
          <cell r="H4382">
            <v>0</v>
          </cell>
          <cell r="I4382">
            <v>0</v>
          </cell>
          <cell r="M4382" t="str">
            <v>1</v>
          </cell>
        </row>
        <row r="4383">
          <cell r="A4383">
            <v>10656</v>
          </cell>
          <cell r="B4383" t="str">
            <v>Transport</v>
          </cell>
          <cell r="D4383" t="str">
            <v>Transport Hinfahrt</v>
          </cell>
          <cell r="F4383">
            <v>540</v>
          </cell>
          <cell r="G4383">
            <v>0</v>
          </cell>
          <cell r="H4383">
            <v>0</v>
          </cell>
          <cell r="I4383">
            <v>0</v>
          </cell>
          <cell r="M4383" t="str">
            <v>1</v>
          </cell>
        </row>
        <row r="4384">
          <cell r="A4384">
            <v>10657</v>
          </cell>
          <cell r="B4384" t="str">
            <v>Transport</v>
          </cell>
          <cell r="D4384" t="str">
            <v>Transport Hinfahrt</v>
          </cell>
          <cell r="F4384">
            <v>690</v>
          </cell>
          <cell r="G4384">
            <v>0</v>
          </cell>
          <cell r="H4384">
            <v>0</v>
          </cell>
          <cell r="I4384">
            <v>0</v>
          </cell>
          <cell r="M4384" t="str">
            <v>1</v>
          </cell>
        </row>
        <row r="4385">
          <cell r="A4385">
            <v>10658</v>
          </cell>
          <cell r="B4385" t="str">
            <v>Transport</v>
          </cell>
          <cell r="D4385" t="str">
            <v>Transport Hinfahrt</v>
          </cell>
          <cell r="F4385">
            <v>690</v>
          </cell>
          <cell r="G4385">
            <v>0</v>
          </cell>
          <cell r="H4385">
            <v>0</v>
          </cell>
          <cell r="I4385">
            <v>0</v>
          </cell>
          <cell r="M4385" t="str">
            <v>1</v>
          </cell>
        </row>
        <row r="4386">
          <cell r="A4386">
            <v>10659</v>
          </cell>
          <cell r="B4386" t="str">
            <v>Transport</v>
          </cell>
          <cell r="D4386" t="str">
            <v>Transport Hinfahrt</v>
          </cell>
          <cell r="F4386">
            <v>690</v>
          </cell>
          <cell r="G4386">
            <v>0</v>
          </cell>
          <cell r="H4386">
            <v>0</v>
          </cell>
          <cell r="I4386">
            <v>0</v>
          </cell>
          <cell r="M4386" t="str">
            <v>1</v>
          </cell>
        </row>
        <row r="4387">
          <cell r="A4387">
            <v>10661</v>
          </cell>
          <cell r="B4387" t="str">
            <v>Transport</v>
          </cell>
          <cell r="D4387" t="str">
            <v>Transport Hinfahrt</v>
          </cell>
          <cell r="F4387">
            <v>810</v>
          </cell>
          <cell r="G4387">
            <v>0</v>
          </cell>
          <cell r="H4387">
            <v>0</v>
          </cell>
          <cell r="I4387">
            <v>0</v>
          </cell>
          <cell r="M4387" t="str">
            <v>1</v>
          </cell>
        </row>
        <row r="4388">
          <cell r="A4388">
            <v>10662</v>
          </cell>
          <cell r="B4388" t="str">
            <v>Transport</v>
          </cell>
          <cell r="D4388" t="str">
            <v>Transport Hinfahrt</v>
          </cell>
          <cell r="F4388">
            <v>810</v>
          </cell>
          <cell r="G4388">
            <v>0</v>
          </cell>
          <cell r="H4388">
            <v>0</v>
          </cell>
          <cell r="I4388">
            <v>0</v>
          </cell>
          <cell r="M4388" t="str">
            <v>1</v>
          </cell>
        </row>
        <row r="4389">
          <cell r="A4389">
            <v>10663</v>
          </cell>
          <cell r="B4389" t="str">
            <v>Transport</v>
          </cell>
          <cell r="D4389" t="str">
            <v>Transport Hinfahrt</v>
          </cell>
          <cell r="F4389">
            <v>840</v>
          </cell>
          <cell r="G4389">
            <v>0</v>
          </cell>
          <cell r="H4389">
            <v>0</v>
          </cell>
          <cell r="I4389">
            <v>0</v>
          </cell>
          <cell r="M4389" t="str">
            <v>1</v>
          </cell>
        </row>
        <row r="4390">
          <cell r="A4390">
            <v>10664</v>
          </cell>
          <cell r="B4390" t="str">
            <v>Transport</v>
          </cell>
          <cell r="D4390" t="str">
            <v>Transport Hinfahrt</v>
          </cell>
          <cell r="F4390">
            <v>870</v>
          </cell>
          <cell r="G4390">
            <v>0</v>
          </cell>
          <cell r="H4390">
            <v>0</v>
          </cell>
          <cell r="I4390">
            <v>0</v>
          </cell>
          <cell r="M4390" t="str">
            <v>1</v>
          </cell>
        </row>
        <row r="4391">
          <cell r="A4391">
            <v>10665</v>
          </cell>
          <cell r="B4391" t="str">
            <v>Transport</v>
          </cell>
          <cell r="D4391" t="str">
            <v>Transport Hinfahrt</v>
          </cell>
          <cell r="F4391">
            <v>870</v>
          </cell>
          <cell r="G4391">
            <v>0</v>
          </cell>
          <cell r="H4391">
            <v>0</v>
          </cell>
          <cell r="I4391">
            <v>0</v>
          </cell>
          <cell r="M4391" t="str">
            <v>1</v>
          </cell>
        </row>
        <row r="4392">
          <cell r="A4392">
            <v>10666</v>
          </cell>
          <cell r="B4392" t="str">
            <v>Transport</v>
          </cell>
          <cell r="D4392" t="str">
            <v>Transport Hinfahrt</v>
          </cell>
          <cell r="F4392">
            <v>780</v>
          </cell>
          <cell r="G4392">
            <v>0</v>
          </cell>
          <cell r="H4392">
            <v>0</v>
          </cell>
          <cell r="I4392">
            <v>0</v>
          </cell>
          <cell r="M4392" t="str">
            <v>1</v>
          </cell>
        </row>
        <row r="4393">
          <cell r="A4393">
            <v>10667</v>
          </cell>
          <cell r="B4393" t="str">
            <v>Transport</v>
          </cell>
          <cell r="D4393" t="str">
            <v>Transport Hinfahrt</v>
          </cell>
          <cell r="F4393">
            <v>840</v>
          </cell>
          <cell r="G4393">
            <v>0</v>
          </cell>
          <cell r="H4393">
            <v>0</v>
          </cell>
          <cell r="I4393">
            <v>0</v>
          </cell>
          <cell r="M4393" t="str">
            <v>1</v>
          </cell>
        </row>
        <row r="4394">
          <cell r="A4394">
            <v>10668</v>
          </cell>
          <cell r="B4394" t="str">
            <v>Transport</v>
          </cell>
          <cell r="D4394" t="str">
            <v>Transport Hinfahrt</v>
          </cell>
          <cell r="F4394">
            <v>840</v>
          </cell>
          <cell r="G4394">
            <v>0</v>
          </cell>
          <cell r="H4394">
            <v>0</v>
          </cell>
          <cell r="I4394">
            <v>0</v>
          </cell>
          <cell r="M4394" t="str">
            <v>1</v>
          </cell>
        </row>
        <row r="4395">
          <cell r="A4395">
            <v>10669</v>
          </cell>
          <cell r="B4395" t="str">
            <v>Transport</v>
          </cell>
          <cell r="D4395" t="str">
            <v>Transport Hinfahrt</v>
          </cell>
          <cell r="F4395">
            <v>960</v>
          </cell>
          <cell r="G4395">
            <v>0</v>
          </cell>
          <cell r="H4395">
            <v>0</v>
          </cell>
          <cell r="I4395">
            <v>0</v>
          </cell>
          <cell r="M4395" t="str">
            <v>1</v>
          </cell>
        </row>
        <row r="4396">
          <cell r="A4396">
            <v>10670</v>
          </cell>
          <cell r="B4396" t="str">
            <v>Transport</v>
          </cell>
          <cell r="D4396" t="str">
            <v>Transport Hinfahrt</v>
          </cell>
          <cell r="F4396">
            <v>840</v>
          </cell>
          <cell r="G4396">
            <v>0</v>
          </cell>
          <cell r="H4396">
            <v>0</v>
          </cell>
          <cell r="I4396">
            <v>0</v>
          </cell>
          <cell r="M4396" t="str">
            <v>1</v>
          </cell>
        </row>
        <row r="4397">
          <cell r="A4397">
            <v>10671</v>
          </cell>
          <cell r="B4397" t="str">
            <v>Transport</v>
          </cell>
          <cell r="D4397" t="str">
            <v>Transport Hinfahrt</v>
          </cell>
          <cell r="F4397">
            <v>840</v>
          </cell>
          <cell r="G4397">
            <v>0</v>
          </cell>
          <cell r="H4397">
            <v>0</v>
          </cell>
          <cell r="I4397">
            <v>0</v>
          </cell>
          <cell r="M4397" t="str">
            <v>1</v>
          </cell>
        </row>
        <row r="4398">
          <cell r="A4398">
            <v>10672</v>
          </cell>
          <cell r="B4398" t="str">
            <v>Transport</v>
          </cell>
          <cell r="D4398" t="str">
            <v>Transport Hinfahrt</v>
          </cell>
          <cell r="F4398">
            <v>810</v>
          </cell>
          <cell r="G4398">
            <v>0</v>
          </cell>
          <cell r="H4398">
            <v>0</v>
          </cell>
          <cell r="I4398">
            <v>0</v>
          </cell>
          <cell r="M4398" t="str">
            <v>1</v>
          </cell>
        </row>
        <row r="4399">
          <cell r="A4399">
            <v>10673</v>
          </cell>
          <cell r="B4399" t="str">
            <v>Transport</v>
          </cell>
          <cell r="D4399" t="str">
            <v>Transport Hinfahrt</v>
          </cell>
          <cell r="F4399">
            <v>900</v>
          </cell>
          <cell r="G4399">
            <v>0</v>
          </cell>
          <cell r="H4399">
            <v>0</v>
          </cell>
          <cell r="I4399">
            <v>0</v>
          </cell>
          <cell r="M4399" t="str">
            <v>1</v>
          </cell>
        </row>
        <row r="4400">
          <cell r="A4400">
            <v>10674</v>
          </cell>
          <cell r="B4400" t="str">
            <v>Transport</v>
          </cell>
          <cell r="D4400" t="str">
            <v>Transport Hinfahrt</v>
          </cell>
          <cell r="F4400">
            <v>870</v>
          </cell>
          <cell r="G4400">
            <v>0</v>
          </cell>
          <cell r="H4400">
            <v>0</v>
          </cell>
          <cell r="I4400">
            <v>0</v>
          </cell>
          <cell r="M4400" t="str">
            <v>1</v>
          </cell>
        </row>
        <row r="4401">
          <cell r="A4401">
            <v>10675</v>
          </cell>
          <cell r="B4401" t="str">
            <v>Transport</v>
          </cell>
          <cell r="D4401" t="str">
            <v>Transport Hinfahrt</v>
          </cell>
          <cell r="F4401">
            <v>810</v>
          </cell>
          <cell r="G4401">
            <v>0</v>
          </cell>
          <cell r="H4401">
            <v>0</v>
          </cell>
          <cell r="I4401">
            <v>0</v>
          </cell>
          <cell r="M4401" t="str">
            <v>1</v>
          </cell>
        </row>
        <row r="4402">
          <cell r="A4402">
            <v>10676</v>
          </cell>
          <cell r="B4402" t="str">
            <v>Transport</v>
          </cell>
          <cell r="D4402" t="str">
            <v>Transport Hinfahrt</v>
          </cell>
          <cell r="F4402">
            <v>840</v>
          </cell>
          <cell r="G4402">
            <v>0</v>
          </cell>
          <cell r="H4402">
            <v>0</v>
          </cell>
          <cell r="I4402">
            <v>0</v>
          </cell>
          <cell r="M4402" t="str">
            <v>1</v>
          </cell>
        </row>
        <row r="4403">
          <cell r="A4403">
            <v>10677</v>
          </cell>
          <cell r="B4403" t="str">
            <v>Transport</v>
          </cell>
          <cell r="D4403" t="str">
            <v>Transport Hinfahrt</v>
          </cell>
          <cell r="F4403">
            <v>810</v>
          </cell>
          <cell r="G4403">
            <v>0</v>
          </cell>
          <cell r="H4403">
            <v>0</v>
          </cell>
          <cell r="I4403">
            <v>0</v>
          </cell>
          <cell r="M4403" t="str">
            <v>1</v>
          </cell>
        </row>
        <row r="4404">
          <cell r="A4404">
            <v>10678</v>
          </cell>
          <cell r="B4404" t="str">
            <v>Transport</v>
          </cell>
          <cell r="D4404" t="str">
            <v>Transport Hinfahrt</v>
          </cell>
          <cell r="F4404">
            <v>750</v>
          </cell>
          <cell r="G4404">
            <v>0</v>
          </cell>
          <cell r="H4404">
            <v>0</v>
          </cell>
          <cell r="I4404">
            <v>0</v>
          </cell>
          <cell r="M4404" t="str">
            <v>1</v>
          </cell>
        </row>
        <row r="4405">
          <cell r="A4405">
            <v>10681</v>
          </cell>
          <cell r="B4405" t="str">
            <v>Transport</v>
          </cell>
          <cell r="D4405" t="str">
            <v>Transport Hinfahrt</v>
          </cell>
          <cell r="F4405">
            <v>840</v>
          </cell>
          <cell r="G4405">
            <v>0</v>
          </cell>
          <cell r="H4405">
            <v>0</v>
          </cell>
          <cell r="I4405">
            <v>0</v>
          </cell>
          <cell r="M4405" t="str">
            <v>1</v>
          </cell>
        </row>
        <row r="4406">
          <cell r="A4406">
            <v>10682</v>
          </cell>
          <cell r="B4406" t="str">
            <v>Transport</v>
          </cell>
          <cell r="D4406" t="str">
            <v>Transport Hinfahrt</v>
          </cell>
          <cell r="F4406">
            <v>840</v>
          </cell>
          <cell r="G4406">
            <v>0</v>
          </cell>
          <cell r="H4406">
            <v>0</v>
          </cell>
          <cell r="I4406">
            <v>0</v>
          </cell>
          <cell r="M4406" t="str">
            <v>1</v>
          </cell>
        </row>
        <row r="4407">
          <cell r="A4407">
            <v>10683</v>
          </cell>
          <cell r="B4407" t="str">
            <v>Transport</v>
          </cell>
          <cell r="D4407" t="str">
            <v>Transport Hinfahrt</v>
          </cell>
          <cell r="F4407">
            <v>840</v>
          </cell>
          <cell r="G4407">
            <v>0</v>
          </cell>
          <cell r="H4407">
            <v>0</v>
          </cell>
          <cell r="I4407">
            <v>0</v>
          </cell>
          <cell r="M4407" t="str">
            <v>1</v>
          </cell>
        </row>
        <row r="4408">
          <cell r="A4408">
            <v>10685</v>
          </cell>
          <cell r="B4408" t="str">
            <v>Transport</v>
          </cell>
          <cell r="D4408" t="str">
            <v>Transport Hinfahrt</v>
          </cell>
          <cell r="F4408">
            <v>840</v>
          </cell>
          <cell r="G4408">
            <v>0</v>
          </cell>
          <cell r="H4408">
            <v>0</v>
          </cell>
          <cell r="I4408">
            <v>0</v>
          </cell>
          <cell r="M4408" t="str">
            <v>1</v>
          </cell>
        </row>
        <row r="4409">
          <cell r="A4409">
            <v>10686</v>
          </cell>
          <cell r="B4409" t="str">
            <v>Transport</v>
          </cell>
          <cell r="D4409" t="str">
            <v>Transport Hinfahrt</v>
          </cell>
          <cell r="F4409">
            <v>810</v>
          </cell>
          <cell r="G4409">
            <v>0</v>
          </cell>
          <cell r="H4409">
            <v>0</v>
          </cell>
          <cell r="I4409">
            <v>0</v>
          </cell>
          <cell r="M4409" t="str">
            <v>1</v>
          </cell>
        </row>
        <row r="4410">
          <cell r="A4410">
            <v>10687</v>
          </cell>
          <cell r="B4410" t="str">
            <v>Transport</v>
          </cell>
          <cell r="D4410" t="str">
            <v>Transport Hinfahrt</v>
          </cell>
          <cell r="F4410">
            <v>870</v>
          </cell>
          <cell r="G4410">
            <v>0</v>
          </cell>
          <cell r="H4410">
            <v>0</v>
          </cell>
          <cell r="I4410">
            <v>0</v>
          </cell>
          <cell r="M4410" t="str">
            <v>1</v>
          </cell>
        </row>
        <row r="4411">
          <cell r="A4411">
            <v>10688</v>
          </cell>
          <cell r="B4411" t="str">
            <v>Transport</v>
          </cell>
          <cell r="D4411" t="str">
            <v>Transport Hinfahrt</v>
          </cell>
          <cell r="F4411">
            <v>870</v>
          </cell>
          <cell r="G4411">
            <v>0</v>
          </cell>
          <cell r="H4411">
            <v>0</v>
          </cell>
          <cell r="I4411">
            <v>0</v>
          </cell>
          <cell r="M4411" t="str">
            <v>1</v>
          </cell>
        </row>
        <row r="4412">
          <cell r="A4412">
            <v>10691</v>
          </cell>
          <cell r="B4412" t="str">
            <v>Transport</v>
          </cell>
          <cell r="D4412" t="str">
            <v>Transport Hinfahrt</v>
          </cell>
          <cell r="F4412">
            <v>870</v>
          </cell>
          <cell r="G4412">
            <v>0</v>
          </cell>
          <cell r="H4412">
            <v>0</v>
          </cell>
          <cell r="I4412">
            <v>0</v>
          </cell>
          <cell r="M4412" t="str">
            <v>1</v>
          </cell>
        </row>
        <row r="4413">
          <cell r="A4413">
            <v>10692</v>
          </cell>
          <cell r="B4413" t="str">
            <v>Transport</v>
          </cell>
          <cell r="D4413" t="str">
            <v>Transport Hinfahrt</v>
          </cell>
          <cell r="F4413">
            <v>870</v>
          </cell>
          <cell r="G4413">
            <v>0</v>
          </cell>
          <cell r="H4413">
            <v>0</v>
          </cell>
          <cell r="I4413">
            <v>0</v>
          </cell>
          <cell r="M4413" t="str">
            <v>1</v>
          </cell>
        </row>
        <row r="4414">
          <cell r="A4414">
            <v>10694</v>
          </cell>
          <cell r="B4414" t="str">
            <v>Transport</v>
          </cell>
          <cell r="D4414" t="str">
            <v>Transport Hinfahrt</v>
          </cell>
          <cell r="F4414">
            <v>900</v>
          </cell>
          <cell r="G4414">
            <v>0</v>
          </cell>
          <cell r="H4414">
            <v>0</v>
          </cell>
          <cell r="I4414">
            <v>0</v>
          </cell>
          <cell r="M4414" t="str">
            <v>1</v>
          </cell>
        </row>
        <row r="4415">
          <cell r="A4415">
            <v>10695</v>
          </cell>
          <cell r="B4415" t="str">
            <v>Transport</v>
          </cell>
          <cell r="D4415" t="str">
            <v>Transport Hinfahrt</v>
          </cell>
          <cell r="F4415">
            <v>840</v>
          </cell>
          <cell r="G4415">
            <v>0</v>
          </cell>
          <cell r="H4415">
            <v>0</v>
          </cell>
          <cell r="I4415">
            <v>0</v>
          </cell>
          <cell r="M4415" t="str">
            <v>1</v>
          </cell>
        </row>
        <row r="4416">
          <cell r="A4416">
            <v>10700</v>
          </cell>
          <cell r="B4416" t="str">
            <v>Transport</v>
          </cell>
          <cell r="D4416" t="str">
            <v>Transport Hinfahrt</v>
          </cell>
          <cell r="F4416">
            <v>1110</v>
          </cell>
          <cell r="G4416">
            <v>0</v>
          </cell>
          <cell r="H4416">
            <v>0</v>
          </cell>
          <cell r="I4416">
            <v>0</v>
          </cell>
          <cell r="M4416" t="str">
            <v>1</v>
          </cell>
        </row>
        <row r="4417">
          <cell r="A4417">
            <v>10701</v>
          </cell>
          <cell r="B4417" t="str">
            <v>Transport</v>
          </cell>
          <cell r="D4417" t="str">
            <v>Transport Hinfahrt</v>
          </cell>
          <cell r="F4417">
            <v>1110</v>
          </cell>
          <cell r="G4417">
            <v>0</v>
          </cell>
          <cell r="H4417">
            <v>0</v>
          </cell>
          <cell r="I4417">
            <v>0</v>
          </cell>
          <cell r="M4417" t="str">
            <v>1</v>
          </cell>
        </row>
        <row r="4418">
          <cell r="A4418">
            <v>10702</v>
          </cell>
          <cell r="B4418" t="str">
            <v>Transport</v>
          </cell>
          <cell r="D4418" t="str">
            <v>Transport Hinfahrt</v>
          </cell>
          <cell r="F4418">
            <v>1110</v>
          </cell>
          <cell r="G4418">
            <v>0</v>
          </cell>
          <cell r="H4418">
            <v>0</v>
          </cell>
          <cell r="I4418">
            <v>0</v>
          </cell>
          <cell r="M4418" t="str">
            <v>1</v>
          </cell>
        </row>
        <row r="4419">
          <cell r="A4419">
            <v>10703</v>
          </cell>
          <cell r="B4419" t="str">
            <v>Transport</v>
          </cell>
          <cell r="D4419" t="str">
            <v>Transport Hinfahrt</v>
          </cell>
          <cell r="F4419">
            <v>1110</v>
          </cell>
          <cell r="G4419">
            <v>0</v>
          </cell>
          <cell r="H4419">
            <v>0</v>
          </cell>
          <cell r="I4419">
            <v>0</v>
          </cell>
          <cell r="M4419" t="str">
            <v>1</v>
          </cell>
        </row>
        <row r="4420">
          <cell r="A4420">
            <v>10704</v>
          </cell>
          <cell r="B4420" t="str">
            <v>Transport</v>
          </cell>
          <cell r="D4420" t="str">
            <v>Transport Hinfahrt</v>
          </cell>
          <cell r="F4420">
            <v>1110</v>
          </cell>
          <cell r="G4420">
            <v>0</v>
          </cell>
          <cell r="H4420">
            <v>0</v>
          </cell>
          <cell r="I4420">
            <v>0</v>
          </cell>
          <cell r="M4420" t="str">
            <v>1</v>
          </cell>
        </row>
        <row r="4421">
          <cell r="A4421">
            <v>10705</v>
          </cell>
          <cell r="B4421" t="str">
            <v>Transport</v>
          </cell>
          <cell r="D4421" t="str">
            <v>Transport Hinfahrt</v>
          </cell>
          <cell r="F4421">
            <v>1110</v>
          </cell>
          <cell r="G4421">
            <v>0</v>
          </cell>
          <cell r="H4421">
            <v>0</v>
          </cell>
          <cell r="I4421">
            <v>0</v>
          </cell>
          <cell r="M4421" t="str">
            <v>1</v>
          </cell>
        </row>
        <row r="4422">
          <cell r="A4422">
            <v>10706</v>
          </cell>
          <cell r="B4422" t="str">
            <v>Transport</v>
          </cell>
          <cell r="D4422" t="str">
            <v>Transport Hinfahrt</v>
          </cell>
          <cell r="F4422">
            <v>1110</v>
          </cell>
          <cell r="G4422">
            <v>0</v>
          </cell>
          <cell r="H4422">
            <v>0</v>
          </cell>
          <cell r="I4422">
            <v>0</v>
          </cell>
          <cell r="M4422" t="str">
            <v>1</v>
          </cell>
        </row>
        <row r="4423">
          <cell r="A4423">
            <v>10707</v>
          </cell>
          <cell r="B4423" t="str">
            <v>Transport</v>
          </cell>
          <cell r="D4423" t="str">
            <v>Transport Hinfahrt</v>
          </cell>
          <cell r="F4423">
            <v>1170</v>
          </cell>
          <cell r="G4423">
            <v>0</v>
          </cell>
          <cell r="H4423">
            <v>0</v>
          </cell>
          <cell r="I4423">
            <v>0</v>
          </cell>
          <cell r="M4423" t="str">
            <v>1</v>
          </cell>
        </row>
        <row r="4424">
          <cell r="A4424">
            <v>10708</v>
          </cell>
          <cell r="B4424" t="str">
            <v>Transport</v>
          </cell>
          <cell r="D4424" t="str">
            <v>Transport Hinfahrt</v>
          </cell>
          <cell r="F4424">
            <v>1110</v>
          </cell>
          <cell r="G4424">
            <v>0</v>
          </cell>
          <cell r="H4424">
            <v>0</v>
          </cell>
          <cell r="I4424">
            <v>0</v>
          </cell>
          <cell r="M4424" t="str">
            <v>1</v>
          </cell>
        </row>
        <row r="4425">
          <cell r="A4425">
            <v>10710</v>
          </cell>
          <cell r="B4425" t="str">
            <v>Transport</v>
          </cell>
          <cell r="D4425" t="str">
            <v>Transport Hinfahrt</v>
          </cell>
          <cell r="F4425">
            <v>1110</v>
          </cell>
          <cell r="G4425">
            <v>0</v>
          </cell>
          <cell r="H4425">
            <v>0</v>
          </cell>
          <cell r="I4425">
            <v>0</v>
          </cell>
          <cell r="M4425" t="str">
            <v>1</v>
          </cell>
        </row>
        <row r="4426">
          <cell r="A4426">
            <v>10711</v>
          </cell>
          <cell r="B4426" t="str">
            <v>Transport</v>
          </cell>
          <cell r="D4426" t="str">
            <v>Transport Hinfahrt</v>
          </cell>
          <cell r="F4426">
            <v>1110</v>
          </cell>
          <cell r="G4426">
            <v>0</v>
          </cell>
          <cell r="H4426">
            <v>0</v>
          </cell>
          <cell r="I4426">
            <v>0</v>
          </cell>
          <cell r="M4426" t="str">
            <v>1</v>
          </cell>
        </row>
        <row r="4427">
          <cell r="A4427">
            <v>10712</v>
          </cell>
          <cell r="B4427" t="str">
            <v>Transport</v>
          </cell>
          <cell r="D4427" t="str">
            <v>Transport Hinfahrt</v>
          </cell>
          <cell r="F4427">
            <v>1140</v>
          </cell>
          <cell r="G4427">
            <v>0</v>
          </cell>
          <cell r="H4427">
            <v>0</v>
          </cell>
          <cell r="I4427">
            <v>0</v>
          </cell>
          <cell r="M4427" t="str">
            <v>1</v>
          </cell>
        </row>
        <row r="4428">
          <cell r="A4428">
            <v>10713</v>
          </cell>
          <cell r="B4428" t="str">
            <v>Transport</v>
          </cell>
          <cell r="D4428" t="str">
            <v>Transport Hinfahrt</v>
          </cell>
          <cell r="F4428">
            <v>1735</v>
          </cell>
          <cell r="G4428">
            <v>0</v>
          </cell>
          <cell r="H4428">
            <v>0</v>
          </cell>
          <cell r="I4428">
            <v>0</v>
          </cell>
          <cell r="M4428" t="str">
            <v>1</v>
          </cell>
        </row>
        <row r="4429">
          <cell r="A4429">
            <v>10714</v>
          </cell>
          <cell r="B4429" t="str">
            <v>Transport</v>
          </cell>
          <cell r="D4429" t="str">
            <v>Transport Hinfahrt</v>
          </cell>
          <cell r="F4429">
            <v>1110</v>
          </cell>
          <cell r="G4429">
            <v>0</v>
          </cell>
          <cell r="H4429">
            <v>0</v>
          </cell>
          <cell r="I4429">
            <v>0</v>
          </cell>
          <cell r="M4429" t="str">
            <v>1</v>
          </cell>
        </row>
        <row r="4430">
          <cell r="A4430">
            <v>10715</v>
          </cell>
          <cell r="B4430" t="str">
            <v>Transport</v>
          </cell>
          <cell r="D4430" t="str">
            <v>Transport Hinfahrt</v>
          </cell>
          <cell r="F4430">
            <v>1110</v>
          </cell>
          <cell r="G4430">
            <v>0</v>
          </cell>
          <cell r="H4430">
            <v>0</v>
          </cell>
          <cell r="I4430">
            <v>0</v>
          </cell>
          <cell r="M4430" t="str">
            <v>1</v>
          </cell>
        </row>
        <row r="4431">
          <cell r="A4431">
            <v>10716</v>
          </cell>
          <cell r="B4431" t="str">
            <v>Transport</v>
          </cell>
          <cell r="D4431" t="str">
            <v>Transport Hinfahrt</v>
          </cell>
          <cell r="F4431">
            <v>1110</v>
          </cell>
          <cell r="G4431">
            <v>0</v>
          </cell>
          <cell r="H4431">
            <v>0</v>
          </cell>
          <cell r="I4431">
            <v>0</v>
          </cell>
          <cell r="M4431" t="str">
            <v>1</v>
          </cell>
        </row>
        <row r="4432">
          <cell r="A4432">
            <v>10717</v>
          </cell>
          <cell r="B4432" t="str">
            <v>Transport</v>
          </cell>
          <cell r="D4432" t="str">
            <v>Transport Hinfahrt</v>
          </cell>
          <cell r="F4432">
            <v>1080</v>
          </cell>
          <cell r="G4432">
            <v>0</v>
          </cell>
          <cell r="H4432">
            <v>0</v>
          </cell>
          <cell r="I4432">
            <v>0</v>
          </cell>
          <cell r="M4432" t="str">
            <v>1</v>
          </cell>
        </row>
        <row r="4433">
          <cell r="A4433">
            <v>10720</v>
          </cell>
          <cell r="B4433" t="str">
            <v>Transport</v>
          </cell>
          <cell r="D4433" t="str">
            <v>Transport Hinfahrt</v>
          </cell>
          <cell r="F4433">
            <v>1200</v>
          </cell>
          <cell r="G4433">
            <v>0</v>
          </cell>
          <cell r="H4433">
            <v>0</v>
          </cell>
          <cell r="I4433">
            <v>0</v>
          </cell>
          <cell r="M4433" t="str">
            <v>1</v>
          </cell>
        </row>
        <row r="4434">
          <cell r="A4434">
            <v>10721</v>
          </cell>
          <cell r="B4434" t="str">
            <v>Transport</v>
          </cell>
          <cell r="D4434" t="str">
            <v>Transport Hinfahrt</v>
          </cell>
          <cell r="F4434">
            <v>1230</v>
          </cell>
          <cell r="G4434">
            <v>0</v>
          </cell>
          <cell r="H4434">
            <v>0</v>
          </cell>
          <cell r="I4434">
            <v>0</v>
          </cell>
          <cell r="M4434" t="str">
            <v>1</v>
          </cell>
        </row>
        <row r="4435">
          <cell r="A4435">
            <v>10722</v>
          </cell>
          <cell r="B4435" t="str">
            <v>Transport</v>
          </cell>
          <cell r="D4435" t="str">
            <v>Transport Hinfahrt</v>
          </cell>
          <cell r="F4435">
            <v>1200</v>
          </cell>
          <cell r="G4435">
            <v>0</v>
          </cell>
          <cell r="H4435">
            <v>0</v>
          </cell>
          <cell r="I4435">
            <v>0</v>
          </cell>
          <cell r="M4435" t="str">
            <v>1</v>
          </cell>
        </row>
        <row r="4436">
          <cell r="A4436">
            <v>10723</v>
          </cell>
          <cell r="B4436" t="str">
            <v>Transport</v>
          </cell>
          <cell r="D4436" t="str">
            <v>Transport Hinfahrt</v>
          </cell>
          <cell r="F4436">
            <v>1380</v>
          </cell>
          <cell r="G4436">
            <v>0</v>
          </cell>
          <cell r="H4436">
            <v>0</v>
          </cell>
          <cell r="I4436">
            <v>0</v>
          </cell>
          <cell r="M4436" t="str">
            <v>1</v>
          </cell>
        </row>
        <row r="4437">
          <cell r="A4437">
            <v>10724</v>
          </cell>
          <cell r="B4437" t="str">
            <v>Transport</v>
          </cell>
          <cell r="D4437" t="str">
            <v>Transport Hinfahrt</v>
          </cell>
          <cell r="F4437">
            <v>1230</v>
          </cell>
          <cell r="G4437">
            <v>0</v>
          </cell>
          <cell r="H4437">
            <v>0</v>
          </cell>
          <cell r="I4437">
            <v>0</v>
          </cell>
          <cell r="M4437" t="str">
            <v>1</v>
          </cell>
        </row>
        <row r="4438">
          <cell r="A4438">
            <v>10725</v>
          </cell>
          <cell r="B4438" t="str">
            <v>Transport</v>
          </cell>
          <cell r="D4438" t="str">
            <v>Transport Hinfahrt</v>
          </cell>
          <cell r="F4438">
            <v>1230</v>
          </cell>
          <cell r="G4438">
            <v>0</v>
          </cell>
          <cell r="H4438">
            <v>0</v>
          </cell>
          <cell r="I4438">
            <v>0</v>
          </cell>
          <cell r="M4438" t="str">
            <v>1</v>
          </cell>
        </row>
        <row r="4439">
          <cell r="A4439">
            <v>10726</v>
          </cell>
          <cell r="B4439" t="str">
            <v>Transport</v>
          </cell>
          <cell r="D4439" t="str">
            <v>Transport Hinfahrt</v>
          </cell>
          <cell r="F4439">
            <v>1170</v>
          </cell>
          <cell r="G4439">
            <v>0</v>
          </cell>
          <cell r="H4439">
            <v>0</v>
          </cell>
          <cell r="I4439">
            <v>0</v>
          </cell>
          <cell r="M4439" t="str">
            <v>1</v>
          </cell>
        </row>
        <row r="4440">
          <cell r="A4440">
            <v>10727</v>
          </cell>
          <cell r="B4440" t="str">
            <v>Transport</v>
          </cell>
          <cell r="D4440" t="str">
            <v>Transport Hinfahrt</v>
          </cell>
          <cell r="F4440">
            <v>1200</v>
          </cell>
          <cell r="G4440">
            <v>0</v>
          </cell>
          <cell r="H4440">
            <v>0</v>
          </cell>
          <cell r="I4440">
            <v>0</v>
          </cell>
          <cell r="M4440" t="str">
            <v>1</v>
          </cell>
        </row>
        <row r="4441">
          <cell r="A4441">
            <v>10728</v>
          </cell>
          <cell r="B4441" t="str">
            <v>Transport</v>
          </cell>
          <cell r="D4441" t="str">
            <v>Transport Hinfahrt</v>
          </cell>
          <cell r="F4441">
            <v>1200</v>
          </cell>
          <cell r="G4441">
            <v>0</v>
          </cell>
          <cell r="H4441">
            <v>0</v>
          </cell>
          <cell r="I4441">
            <v>0</v>
          </cell>
          <cell r="M4441" t="str">
            <v>1</v>
          </cell>
        </row>
        <row r="4442">
          <cell r="A4442">
            <v>10730</v>
          </cell>
          <cell r="B4442" t="str">
            <v>Transport</v>
          </cell>
          <cell r="D4442" t="str">
            <v>Transport Hinfahrt</v>
          </cell>
          <cell r="F4442">
            <v>1200</v>
          </cell>
          <cell r="G4442">
            <v>0</v>
          </cell>
          <cell r="H4442">
            <v>0</v>
          </cell>
          <cell r="I4442">
            <v>0</v>
          </cell>
          <cell r="M4442" t="str">
            <v>1</v>
          </cell>
        </row>
        <row r="4443">
          <cell r="A4443">
            <v>10731</v>
          </cell>
          <cell r="B4443" t="str">
            <v>Transport</v>
          </cell>
          <cell r="D4443" t="str">
            <v>Transport Hinfahrt</v>
          </cell>
          <cell r="F4443">
            <v>1200</v>
          </cell>
          <cell r="G4443">
            <v>0</v>
          </cell>
          <cell r="H4443">
            <v>0</v>
          </cell>
          <cell r="I4443">
            <v>0</v>
          </cell>
          <cell r="M4443" t="str">
            <v>1</v>
          </cell>
        </row>
        <row r="4444">
          <cell r="A4444">
            <v>10732</v>
          </cell>
          <cell r="B4444" t="str">
            <v>Transport</v>
          </cell>
          <cell r="D4444" t="str">
            <v>Transport Hinfahrt</v>
          </cell>
          <cell r="F4444">
            <v>1200</v>
          </cell>
          <cell r="G4444">
            <v>0</v>
          </cell>
          <cell r="H4444">
            <v>0</v>
          </cell>
          <cell r="I4444">
            <v>0</v>
          </cell>
          <cell r="M4444" t="str">
            <v>1</v>
          </cell>
        </row>
        <row r="4445">
          <cell r="A4445">
            <v>10733</v>
          </cell>
          <cell r="B4445" t="str">
            <v>Transport</v>
          </cell>
          <cell r="D4445" t="str">
            <v>Transport Hinfahrt</v>
          </cell>
          <cell r="F4445">
            <v>1230</v>
          </cell>
          <cell r="G4445">
            <v>0</v>
          </cell>
          <cell r="H4445">
            <v>0</v>
          </cell>
          <cell r="I4445">
            <v>0</v>
          </cell>
          <cell r="M4445" t="str">
            <v>1</v>
          </cell>
        </row>
        <row r="4446">
          <cell r="A4446">
            <v>10734</v>
          </cell>
          <cell r="B4446" t="str">
            <v>Transport</v>
          </cell>
          <cell r="D4446" t="str">
            <v>Transport Hinfahrt</v>
          </cell>
          <cell r="F4446">
            <v>1230</v>
          </cell>
          <cell r="G4446">
            <v>0</v>
          </cell>
          <cell r="H4446">
            <v>0</v>
          </cell>
          <cell r="I4446">
            <v>0</v>
          </cell>
          <cell r="M4446" t="str">
            <v>1</v>
          </cell>
        </row>
        <row r="4447">
          <cell r="A4447">
            <v>10735</v>
          </cell>
          <cell r="B4447" t="str">
            <v>Transport</v>
          </cell>
          <cell r="D4447" t="str">
            <v>Transport Hinfahrt</v>
          </cell>
          <cell r="F4447">
            <v>1170</v>
          </cell>
          <cell r="G4447">
            <v>0</v>
          </cell>
          <cell r="H4447">
            <v>0</v>
          </cell>
          <cell r="I4447">
            <v>0</v>
          </cell>
          <cell r="M4447" t="str">
            <v>1</v>
          </cell>
        </row>
        <row r="4448">
          <cell r="A4448">
            <v>10736</v>
          </cell>
          <cell r="B4448" t="str">
            <v>Transport</v>
          </cell>
          <cell r="D4448" t="str">
            <v>Transport Hinfahrt</v>
          </cell>
          <cell r="F4448">
            <v>1170</v>
          </cell>
          <cell r="G4448">
            <v>0</v>
          </cell>
          <cell r="H4448">
            <v>0</v>
          </cell>
          <cell r="I4448">
            <v>0</v>
          </cell>
          <cell r="M4448" t="str">
            <v>1</v>
          </cell>
        </row>
        <row r="4449">
          <cell r="A4449">
            <v>10737</v>
          </cell>
          <cell r="B4449" t="str">
            <v>Transport</v>
          </cell>
          <cell r="D4449" t="str">
            <v>Transport Hinfahrt</v>
          </cell>
          <cell r="F4449">
            <v>1170</v>
          </cell>
          <cell r="G4449">
            <v>0</v>
          </cell>
          <cell r="H4449">
            <v>0</v>
          </cell>
          <cell r="I4449">
            <v>0</v>
          </cell>
          <cell r="M4449" t="str">
            <v>1</v>
          </cell>
        </row>
        <row r="4450">
          <cell r="A4450">
            <v>10740</v>
          </cell>
          <cell r="B4450" t="str">
            <v>Transport</v>
          </cell>
          <cell r="D4450" t="str">
            <v>Transport Hinfahrt</v>
          </cell>
          <cell r="F4450">
            <v>960</v>
          </cell>
          <cell r="G4450">
            <v>0</v>
          </cell>
          <cell r="H4450">
            <v>0</v>
          </cell>
          <cell r="I4450">
            <v>0</v>
          </cell>
          <cell r="M4450" t="str">
            <v>1</v>
          </cell>
        </row>
        <row r="4451">
          <cell r="A4451">
            <v>10741</v>
          </cell>
          <cell r="B4451" t="str">
            <v>Transport</v>
          </cell>
          <cell r="D4451" t="str">
            <v>Transport Hinfahrt</v>
          </cell>
          <cell r="F4451">
            <v>960</v>
          </cell>
          <cell r="G4451">
            <v>0</v>
          </cell>
          <cell r="H4451">
            <v>0</v>
          </cell>
          <cell r="I4451">
            <v>0</v>
          </cell>
          <cell r="M4451" t="str">
            <v>1</v>
          </cell>
        </row>
        <row r="4452">
          <cell r="A4452">
            <v>10742</v>
          </cell>
          <cell r="B4452" t="str">
            <v>Transport</v>
          </cell>
          <cell r="D4452" t="str">
            <v>Transport Hinfahrt</v>
          </cell>
          <cell r="F4452">
            <v>960</v>
          </cell>
          <cell r="G4452">
            <v>0</v>
          </cell>
          <cell r="H4452">
            <v>0</v>
          </cell>
          <cell r="I4452">
            <v>0</v>
          </cell>
          <cell r="M4452" t="str">
            <v>1</v>
          </cell>
        </row>
        <row r="4453">
          <cell r="A4453">
            <v>10743</v>
          </cell>
          <cell r="B4453" t="str">
            <v>Transport</v>
          </cell>
          <cell r="D4453" t="str">
            <v>Transport Hinfahrt</v>
          </cell>
          <cell r="F4453">
            <v>1080</v>
          </cell>
          <cell r="G4453">
            <v>0</v>
          </cell>
          <cell r="H4453">
            <v>0</v>
          </cell>
          <cell r="I4453">
            <v>0</v>
          </cell>
          <cell r="M4453" t="str">
            <v>1</v>
          </cell>
        </row>
        <row r="4454">
          <cell r="A4454">
            <v>10744</v>
          </cell>
          <cell r="B4454" t="str">
            <v>Transport</v>
          </cell>
          <cell r="D4454" t="str">
            <v>Transport Hinfahrt</v>
          </cell>
          <cell r="F4454">
            <v>1170</v>
          </cell>
          <cell r="G4454">
            <v>0</v>
          </cell>
          <cell r="H4454">
            <v>0</v>
          </cell>
          <cell r="I4454">
            <v>0</v>
          </cell>
          <cell r="M4454" t="str">
            <v>1</v>
          </cell>
        </row>
        <row r="4455">
          <cell r="A4455">
            <v>10745</v>
          </cell>
          <cell r="B4455" t="str">
            <v>Transport</v>
          </cell>
          <cell r="D4455" t="str">
            <v>Transport Hinfahrt</v>
          </cell>
          <cell r="F4455">
            <v>1170</v>
          </cell>
          <cell r="G4455">
            <v>0</v>
          </cell>
          <cell r="H4455">
            <v>0</v>
          </cell>
          <cell r="I4455">
            <v>0</v>
          </cell>
          <cell r="M4455" t="str">
            <v>1</v>
          </cell>
        </row>
        <row r="4456">
          <cell r="A4456">
            <v>10746</v>
          </cell>
          <cell r="B4456" t="str">
            <v>Transport</v>
          </cell>
          <cell r="D4456" t="str">
            <v>Transport Hinfahrt</v>
          </cell>
          <cell r="F4456">
            <v>1110</v>
          </cell>
          <cell r="G4456">
            <v>0</v>
          </cell>
          <cell r="H4456">
            <v>0</v>
          </cell>
          <cell r="I4456">
            <v>0</v>
          </cell>
          <cell r="M4456" t="str">
            <v>1</v>
          </cell>
        </row>
        <row r="4457">
          <cell r="A4457">
            <v>10747</v>
          </cell>
          <cell r="B4457" t="str">
            <v>Transport</v>
          </cell>
          <cell r="D4457" t="str">
            <v>Transport Hinfahrt</v>
          </cell>
          <cell r="F4457">
            <v>960</v>
          </cell>
          <cell r="G4457">
            <v>0</v>
          </cell>
          <cell r="H4457">
            <v>0</v>
          </cell>
          <cell r="I4457">
            <v>0</v>
          </cell>
          <cell r="M4457" t="str">
            <v>1</v>
          </cell>
        </row>
        <row r="4458">
          <cell r="A4458">
            <v>10748</v>
          </cell>
          <cell r="B4458" t="str">
            <v>Transport</v>
          </cell>
          <cell r="D4458" t="str">
            <v>Transport Hinfahrt</v>
          </cell>
          <cell r="F4458">
            <v>960</v>
          </cell>
          <cell r="G4458">
            <v>0</v>
          </cell>
          <cell r="H4458">
            <v>0</v>
          </cell>
          <cell r="I4458">
            <v>0</v>
          </cell>
          <cell r="M4458" t="str">
            <v>1</v>
          </cell>
        </row>
        <row r="4459">
          <cell r="A4459">
            <v>10749</v>
          </cell>
          <cell r="B4459" t="str">
            <v>Transport</v>
          </cell>
          <cell r="D4459" t="str">
            <v>Transport Hinfahrt</v>
          </cell>
          <cell r="F4459">
            <v>960</v>
          </cell>
          <cell r="G4459">
            <v>0</v>
          </cell>
          <cell r="H4459">
            <v>0</v>
          </cell>
          <cell r="I4459">
            <v>0</v>
          </cell>
          <cell r="M4459" t="str">
            <v>1</v>
          </cell>
        </row>
        <row r="4460">
          <cell r="A4460">
            <v>10750</v>
          </cell>
          <cell r="B4460" t="str">
            <v>Transport</v>
          </cell>
          <cell r="D4460" t="str">
            <v>Transport Hinfahrt</v>
          </cell>
          <cell r="F4460">
            <v>960</v>
          </cell>
          <cell r="G4460">
            <v>0</v>
          </cell>
          <cell r="H4460">
            <v>0</v>
          </cell>
          <cell r="I4460">
            <v>0</v>
          </cell>
          <cell r="M4460" t="str">
            <v>1</v>
          </cell>
        </row>
        <row r="4461">
          <cell r="A4461">
            <v>10751</v>
          </cell>
          <cell r="B4461" t="str">
            <v>Transport</v>
          </cell>
          <cell r="D4461" t="str">
            <v>Transport Hinfahrt</v>
          </cell>
          <cell r="F4461">
            <v>1020</v>
          </cell>
          <cell r="G4461">
            <v>0</v>
          </cell>
          <cell r="H4461">
            <v>0</v>
          </cell>
          <cell r="I4461">
            <v>0</v>
          </cell>
          <cell r="M4461" t="str">
            <v>1</v>
          </cell>
        </row>
        <row r="4462">
          <cell r="A4462">
            <v>10752</v>
          </cell>
          <cell r="B4462" t="str">
            <v>Transport</v>
          </cell>
          <cell r="D4462" t="str">
            <v>Transport Hinfahrt</v>
          </cell>
          <cell r="F4462">
            <v>960</v>
          </cell>
          <cell r="G4462">
            <v>0</v>
          </cell>
          <cell r="H4462">
            <v>0</v>
          </cell>
          <cell r="I4462">
            <v>0</v>
          </cell>
          <cell r="M4462" t="str">
            <v>1</v>
          </cell>
        </row>
        <row r="4463">
          <cell r="A4463">
            <v>10753</v>
          </cell>
          <cell r="B4463" t="str">
            <v>Transport</v>
          </cell>
          <cell r="D4463" t="str">
            <v>Transport Hinfahrt</v>
          </cell>
          <cell r="F4463">
            <v>1020</v>
          </cell>
          <cell r="G4463">
            <v>0</v>
          </cell>
          <cell r="H4463">
            <v>0</v>
          </cell>
          <cell r="I4463">
            <v>0</v>
          </cell>
          <cell r="M4463" t="str">
            <v>1</v>
          </cell>
        </row>
        <row r="4464">
          <cell r="A4464">
            <v>10754</v>
          </cell>
          <cell r="B4464" t="str">
            <v>Transport</v>
          </cell>
          <cell r="D4464" t="str">
            <v>Transport Hinfahrt</v>
          </cell>
          <cell r="F4464">
            <v>1020</v>
          </cell>
          <cell r="G4464">
            <v>0</v>
          </cell>
          <cell r="H4464">
            <v>0</v>
          </cell>
          <cell r="I4464">
            <v>0</v>
          </cell>
          <cell r="M4464" t="str">
            <v>1</v>
          </cell>
        </row>
        <row r="4465">
          <cell r="A4465">
            <v>10761</v>
          </cell>
          <cell r="B4465" t="str">
            <v>Transport</v>
          </cell>
          <cell r="D4465" t="str">
            <v>Transport Hinfahrt</v>
          </cell>
          <cell r="F4465">
            <v>960</v>
          </cell>
          <cell r="G4465">
            <v>0</v>
          </cell>
          <cell r="H4465">
            <v>0</v>
          </cell>
          <cell r="I4465">
            <v>0</v>
          </cell>
          <cell r="M4465" t="str">
            <v>1</v>
          </cell>
        </row>
        <row r="4466">
          <cell r="A4466">
            <v>10762</v>
          </cell>
          <cell r="B4466" t="str">
            <v>Transport</v>
          </cell>
          <cell r="D4466" t="str">
            <v>Transport Hinfahrt</v>
          </cell>
          <cell r="F4466">
            <v>960</v>
          </cell>
          <cell r="G4466">
            <v>0</v>
          </cell>
          <cell r="H4466">
            <v>0</v>
          </cell>
          <cell r="I4466">
            <v>0</v>
          </cell>
          <cell r="M4466" t="str">
            <v>1</v>
          </cell>
        </row>
        <row r="4467">
          <cell r="A4467">
            <v>10763</v>
          </cell>
          <cell r="B4467" t="str">
            <v>Transport</v>
          </cell>
          <cell r="D4467" t="str">
            <v>Transport Hinfahrt</v>
          </cell>
          <cell r="F4467">
            <v>1020</v>
          </cell>
          <cell r="G4467">
            <v>0</v>
          </cell>
          <cell r="H4467">
            <v>0</v>
          </cell>
          <cell r="I4467">
            <v>0</v>
          </cell>
          <cell r="M4467" t="str">
            <v>1</v>
          </cell>
        </row>
        <row r="4468">
          <cell r="A4468">
            <v>10764</v>
          </cell>
          <cell r="B4468" t="str">
            <v>Transport</v>
          </cell>
          <cell r="D4468" t="str">
            <v>Transport Hinfahrt</v>
          </cell>
          <cell r="F4468">
            <v>1020</v>
          </cell>
          <cell r="G4468">
            <v>0</v>
          </cell>
          <cell r="H4468">
            <v>0</v>
          </cell>
          <cell r="I4468">
            <v>0</v>
          </cell>
          <cell r="M4468" t="str">
            <v>1</v>
          </cell>
        </row>
        <row r="4469">
          <cell r="A4469">
            <v>10765</v>
          </cell>
          <cell r="B4469" t="str">
            <v>Transport</v>
          </cell>
          <cell r="D4469" t="str">
            <v>Transport Hinfahrt</v>
          </cell>
          <cell r="F4469">
            <v>1050</v>
          </cell>
          <cell r="G4469">
            <v>0</v>
          </cell>
          <cell r="H4469">
            <v>0</v>
          </cell>
          <cell r="I4469">
            <v>0</v>
          </cell>
          <cell r="M4469" t="str">
            <v>1</v>
          </cell>
        </row>
        <row r="4470">
          <cell r="A4470">
            <v>10766</v>
          </cell>
          <cell r="B4470" t="str">
            <v>Transport</v>
          </cell>
          <cell r="D4470" t="str">
            <v>Transport Hinfahrt</v>
          </cell>
          <cell r="F4470">
            <v>930</v>
          </cell>
          <cell r="G4470">
            <v>0</v>
          </cell>
          <cell r="H4470">
            <v>0</v>
          </cell>
          <cell r="I4470">
            <v>0</v>
          </cell>
          <cell r="M4470" t="str">
            <v>1</v>
          </cell>
        </row>
        <row r="4471">
          <cell r="A4471">
            <v>10767</v>
          </cell>
          <cell r="B4471" t="str">
            <v>Transport</v>
          </cell>
          <cell r="D4471" t="str">
            <v>Transport Hinfahrt</v>
          </cell>
          <cell r="F4471">
            <v>960</v>
          </cell>
          <cell r="G4471">
            <v>0</v>
          </cell>
          <cell r="H4471">
            <v>0</v>
          </cell>
          <cell r="I4471">
            <v>0</v>
          </cell>
          <cell r="M4471" t="str">
            <v>1</v>
          </cell>
        </row>
        <row r="4472">
          <cell r="A4472">
            <v>10768</v>
          </cell>
          <cell r="B4472" t="str">
            <v>Transport</v>
          </cell>
          <cell r="D4472" t="str">
            <v>Transport Hinfahrt</v>
          </cell>
          <cell r="F4472">
            <v>960</v>
          </cell>
          <cell r="G4472">
            <v>0</v>
          </cell>
          <cell r="H4472">
            <v>0</v>
          </cell>
          <cell r="I4472">
            <v>0</v>
          </cell>
          <cell r="M4472" t="str">
            <v>1</v>
          </cell>
        </row>
        <row r="4473">
          <cell r="A4473">
            <v>10776</v>
          </cell>
          <cell r="B4473" t="str">
            <v>Transport</v>
          </cell>
          <cell r="D4473" t="str">
            <v>Transport Hinfahrt</v>
          </cell>
          <cell r="F4473">
            <v>1170</v>
          </cell>
          <cell r="G4473">
            <v>0</v>
          </cell>
          <cell r="H4473">
            <v>0</v>
          </cell>
          <cell r="I4473">
            <v>0</v>
          </cell>
          <cell r="M4473" t="str">
            <v>1</v>
          </cell>
        </row>
        <row r="4474">
          <cell r="A4474">
            <v>10777</v>
          </cell>
          <cell r="B4474" t="str">
            <v>Transport</v>
          </cell>
          <cell r="D4474" t="str">
            <v>Transport Hinfahrt</v>
          </cell>
          <cell r="F4474">
            <v>2175</v>
          </cell>
          <cell r="G4474">
            <v>0</v>
          </cell>
          <cell r="H4474">
            <v>0</v>
          </cell>
          <cell r="I4474">
            <v>0</v>
          </cell>
          <cell r="M4474" t="str">
            <v>1</v>
          </cell>
        </row>
        <row r="4475">
          <cell r="A4475">
            <v>10778</v>
          </cell>
          <cell r="B4475" t="str">
            <v>Transport</v>
          </cell>
          <cell r="D4475" t="str">
            <v>Transport Hinfahrt</v>
          </cell>
          <cell r="F4475">
            <v>1110</v>
          </cell>
          <cell r="G4475">
            <v>0</v>
          </cell>
          <cell r="H4475">
            <v>0</v>
          </cell>
          <cell r="I4475">
            <v>0</v>
          </cell>
          <cell r="M4475" t="str">
            <v>1</v>
          </cell>
        </row>
        <row r="4476">
          <cell r="A4476">
            <v>10779</v>
          </cell>
          <cell r="B4476" t="str">
            <v>Transport</v>
          </cell>
          <cell r="D4476" t="str">
            <v>Transport Hinfahrt</v>
          </cell>
          <cell r="F4476">
            <v>1230</v>
          </cell>
          <cell r="G4476">
            <v>0</v>
          </cell>
          <cell r="H4476">
            <v>0</v>
          </cell>
          <cell r="I4476">
            <v>0</v>
          </cell>
          <cell r="M4476" t="str">
            <v>1</v>
          </cell>
        </row>
        <row r="4477">
          <cell r="A4477">
            <v>10780</v>
          </cell>
          <cell r="B4477" t="str">
            <v>Transport</v>
          </cell>
          <cell r="D4477" t="str">
            <v>Transport Hinfahrt</v>
          </cell>
          <cell r="F4477">
            <v>1200</v>
          </cell>
          <cell r="G4477">
            <v>0</v>
          </cell>
          <cell r="H4477">
            <v>0</v>
          </cell>
          <cell r="I4477">
            <v>0</v>
          </cell>
          <cell r="M4477" t="str">
            <v>1</v>
          </cell>
        </row>
        <row r="4478">
          <cell r="A4478">
            <v>10781</v>
          </cell>
          <cell r="B4478" t="str">
            <v>Transport</v>
          </cell>
          <cell r="D4478" t="str">
            <v>Transport Hinfahrt</v>
          </cell>
          <cell r="F4478">
            <v>1380</v>
          </cell>
          <cell r="G4478">
            <v>0</v>
          </cell>
          <cell r="H4478">
            <v>0</v>
          </cell>
          <cell r="I4478">
            <v>0</v>
          </cell>
          <cell r="M4478" t="str">
            <v>1</v>
          </cell>
        </row>
        <row r="4479">
          <cell r="A4479">
            <v>10782</v>
          </cell>
          <cell r="B4479" t="str">
            <v>Transport</v>
          </cell>
          <cell r="D4479" t="str">
            <v>Transport Hinfahrt</v>
          </cell>
          <cell r="F4479">
            <v>1440</v>
          </cell>
          <cell r="G4479">
            <v>0</v>
          </cell>
          <cell r="H4479">
            <v>0</v>
          </cell>
          <cell r="I4479">
            <v>0</v>
          </cell>
          <cell r="M4479" t="str">
            <v>1</v>
          </cell>
        </row>
        <row r="4480">
          <cell r="A4480">
            <v>10783</v>
          </cell>
          <cell r="B4480" t="str">
            <v>Transport</v>
          </cell>
          <cell r="D4480" t="str">
            <v>Transport Hinfahrt</v>
          </cell>
          <cell r="F4480">
            <v>1440</v>
          </cell>
          <cell r="G4480">
            <v>0</v>
          </cell>
          <cell r="H4480">
            <v>0</v>
          </cell>
          <cell r="I4480">
            <v>0</v>
          </cell>
          <cell r="M4480" t="str">
            <v>1</v>
          </cell>
        </row>
        <row r="4481">
          <cell r="A4481">
            <v>10784</v>
          </cell>
          <cell r="B4481" t="str">
            <v>Transport</v>
          </cell>
          <cell r="D4481" t="str">
            <v>Transport Hinfahrt</v>
          </cell>
          <cell r="F4481">
            <v>1470</v>
          </cell>
          <cell r="G4481">
            <v>0</v>
          </cell>
          <cell r="H4481">
            <v>0</v>
          </cell>
          <cell r="I4481">
            <v>0</v>
          </cell>
          <cell r="M4481" t="str">
            <v>1</v>
          </cell>
        </row>
        <row r="4482">
          <cell r="A4482">
            <v>10785</v>
          </cell>
          <cell r="B4482" t="str">
            <v>Transport</v>
          </cell>
          <cell r="D4482" t="str">
            <v>Transport Hinfahrt</v>
          </cell>
          <cell r="F4482">
            <v>1320</v>
          </cell>
          <cell r="G4482">
            <v>0</v>
          </cell>
          <cell r="H4482">
            <v>0</v>
          </cell>
          <cell r="I4482">
            <v>0</v>
          </cell>
          <cell r="M4482" t="str">
            <v>1</v>
          </cell>
        </row>
        <row r="4483">
          <cell r="A4483">
            <v>10786</v>
          </cell>
          <cell r="B4483" t="str">
            <v>Transport</v>
          </cell>
          <cell r="D4483" t="str">
            <v>Transport Hinfahrt</v>
          </cell>
          <cell r="F4483">
            <v>1320</v>
          </cell>
          <cell r="G4483">
            <v>0</v>
          </cell>
          <cell r="H4483">
            <v>0</v>
          </cell>
          <cell r="I4483">
            <v>0</v>
          </cell>
          <cell r="M4483" t="str">
            <v>1</v>
          </cell>
        </row>
        <row r="4484">
          <cell r="A4484">
            <v>10787</v>
          </cell>
          <cell r="B4484" t="str">
            <v>Transport</v>
          </cell>
          <cell r="D4484" t="str">
            <v>Transport Hinfahrt</v>
          </cell>
          <cell r="F4484">
            <v>1290</v>
          </cell>
          <cell r="G4484">
            <v>0</v>
          </cell>
          <cell r="H4484">
            <v>0</v>
          </cell>
          <cell r="I4484">
            <v>0</v>
          </cell>
          <cell r="M4484" t="str">
            <v>1</v>
          </cell>
        </row>
        <row r="4485">
          <cell r="A4485">
            <v>10790</v>
          </cell>
          <cell r="B4485" t="str">
            <v>Transport</v>
          </cell>
          <cell r="D4485" t="str">
            <v>Transport Hinfahrt</v>
          </cell>
          <cell r="F4485">
            <v>1290</v>
          </cell>
          <cell r="G4485">
            <v>0</v>
          </cell>
          <cell r="H4485">
            <v>0</v>
          </cell>
          <cell r="I4485">
            <v>0</v>
          </cell>
          <cell r="M4485" t="str">
            <v>1</v>
          </cell>
        </row>
        <row r="4486">
          <cell r="A4486">
            <v>10791</v>
          </cell>
          <cell r="B4486" t="str">
            <v>Transport</v>
          </cell>
          <cell r="D4486" t="str">
            <v>Transport Hinfahrt</v>
          </cell>
          <cell r="F4486">
            <v>1290</v>
          </cell>
          <cell r="G4486">
            <v>0</v>
          </cell>
          <cell r="H4486">
            <v>0</v>
          </cell>
          <cell r="I4486">
            <v>0</v>
          </cell>
          <cell r="M4486" t="str">
            <v>1</v>
          </cell>
        </row>
        <row r="4487">
          <cell r="A4487">
            <v>10792</v>
          </cell>
          <cell r="B4487" t="str">
            <v>Transport</v>
          </cell>
          <cell r="D4487" t="str">
            <v>Transport Hinfahrt</v>
          </cell>
          <cell r="F4487">
            <v>1290</v>
          </cell>
          <cell r="G4487">
            <v>0</v>
          </cell>
          <cell r="H4487">
            <v>0</v>
          </cell>
          <cell r="I4487">
            <v>0</v>
          </cell>
          <cell r="M4487" t="str">
            <v>1</v>
          </cell>
        </row>
        <row r="4488">
          <cell r="A4488">
            <v>10793</v>
          </cell>
          <cell r="B4488" t="str">
            <v>Transport</v>
          </cell>
          <cell r="D4488" t="str">
            <v>Transport Hinfahrt</v>
          </cell>
          <cell r="F4488">
            <v>1320</v>
          </cell>
          <cell r="G4488">
            <v>0</v>
          </cell>
          <cell r="H4488">
            <v>0</v>
          </cell>
          <cell r="I4488">
            <v>0</v>
          </cell>
          <cell r="M4488" t="str">
            <v>1</v>
          </cell>
        </row>
        <row r="4489">
          <cell r="A4489">
            <v>10794</v>
          </cell>
          <cell r="B4489" t="str">
            <v>Transport</v>
          </cell>
          <cell r="D4489" t="str">
            <v>Transport Hinfahrt</v>
          </cell>
          <cell r="F4489">
            <v>1380</v>
          </cell>
          <cell r="G4489">
            <v>0</v>
          </cell>
          <cell r="H4489">
            <v>0</v>
          </cell>
          <cell r="I4489">
            <v>0</v>
          </cell>
          <cell r="M4489" t="str">
            <v>1</v>
          </cell>
        </row>
        <row r="4490">
          <cell r="A4490">
            <v>10795</v>
          </cell>
          <cell r="B4490" t="str">
            <v>Transport</v>
          </cell>
          <cell r="D4490" t="str">
            <v>Transport Hinfahrt</v>
          </cell>
          <cell r="F4490">
            <v>2220</v>
          </cell>
          <cell r="G4490">
            <v>0</v>
          </cell>
          <cell r="H4490">
            <v>0</v>
          </cell>
          <cell r="I4490">
            <v>0</v>
          </cell>
          <cell r="M4490" t="str">
            <v>1</v>
          </cell>
        </row>
        <row r="4491">
          <cell r="A4491">
            <v>10796</v>
          </cell>
          <cell r="B4491" t="str">
            <v>Transport</v>
          </cell>
          <cell r="D4491" t="str">
            <v>Transport Hinfahrt</v>
          </cell>
          <cell r="F4491">
            <v>1470</v>
          </cell>
          <cell r="G4491">
            <v>0</v>
          </cell>
          <cell r="H4491">
            <v>0</v>
          </cell>
          <cell r="I4491">
            <v>0</v>
          </cell>
          <cell r="M4491" t="str">
            <v>1</v>
          </cell>
        </row>
        <row r="4492">
          <cell r="A4492">
            <v>10797</v>
          </cell>
          <cell r="B4492" t="str">
            <v>Transport</v>
          </cell>
          <cell r="D4492" t="str">
            <v>Transport Hinfahrt</v>
          </cell>
          <cell r="F4492">
            <v>1500</v>
          </cell>
          <cell r="G4492">
            <v>0</v>
          </cell>
          <cell r="H4492">
            <v>0</v>
          </cell>
          <cell r="I4492">
            <v>0</v>
          </cell>
          <cell r="M4492" t="str">
            <v>1</v>
          </cell>
        </row>
        <row r="4493">
          <cell r="A4493">
            <v>10798</v>
          </cell>
          <cell r="B4493" t="str">
            <v>Transport</v>
          </cell>
          <cell r="D4493" t="str">
            <v>Transport Hinfahrt</v>
          </cell>
          <cell r="F4493">
            <v>1500</v>
          </cell>
          <cell r="G4493">
            <v>0</v>
          </cell>
          <cell r="H4493">
            <v>0</v>
          </cell>
          <cell r="I4493">
            <v>0</v>
          </cell>
          <cell r="M4493" t="str">
            <v>1</v>
          </cell>
        </row>
        <row r="4494">
          <cell r="A4494">
            <v>10803</v>
          </cell>
          <cell r="B4494" t="str">
            <v>Transport</v>
          </cell>
          <cell r="D4494" t="str">
            <v>Transport Hinfahrt</v>
          </cell>
          <cell r="F4494">
            <v>1620</v>
          </cell>
          <cell r="G4494">
            <v>0</v>
          </cell>
          <cell r="H4494">
            <v>0</v>
          </cell>
          <cell r="I4494">
            <v>0</v>
          </cell>
          <cell r="M4494" t="str">
            <v>1</v>
          </cell>
        </row>
        <row r="4495">
          <cell r="A4495">
            <v>10804</v>
          </cell>
          <cell r="B4495" t="str">
            <v>Transport</v>
          </cell>
          <cell r="D4495" t="str">
            <v>Transport Hinfahrt</v>
          </cell>
          <cell r="F4495">
            <v>1620</v>
          </cell>
          <cell r="G4495">
            <v>0</v>
          </cell>
          <cell r="H4495">
            <v>0</v>
          </cell>
          <cell r="I4495">
            <v>0</v>
          </cell>
          <cell r="M4495" t="str">
            <v>1</v>
          </cell>
        </row>
        <row r="4496">
          <cell r="A4496">
            <v>10805</v>
          </cell>
          <cell r="B4496" t="str">
            <v>Transport</v>
          </cell>
          <cell r="D4496" t="str">
            <v>Transport Hinfahrt</v>
          </cell>
          <cell r="F4496">
            <v>1620</v>
          </cell>
          <cell r="G4496">
            <v>0</v>
          </cell>
          <cell r="H4496">
            <v>0</v>
          </cell>
          <cell r="I4496">
            <v>0</v>
          </cell>
          <cell r="M4496" t="str">
            <v>1</v>
          </cell>
        </row>
        <row r="4497">
          <cell r="A4497">
            <v>10806</v>
          </cell>
          <cell r="B4497" t="str">
            <v>Transport</v>
          </cell>
          <cell r="D4497" t="str">
            <v>Transport Hinfahrt</v>
          </cell>
          <cell r="F4497">
            <v>1620</v>
          </cell>
          <cell r="G4497">
            <v>0</v>
          </cell>
          <cell r="H4497">
            <v>0</v>
          </cell>
          <cell r="I4497">
            <v>0</v>
          </cell>
          <cell r="M4497" t="str">
            <v>1</v>
          </cell>
        </row>
        <row r="4498">
          <cell r="A4498">
            <v>10807</v>
          </cell>
          <cell r="B4498" t="str">
            <v>Transport</v>
          </cell>
          <cell r="D4498" t="str">
            <v>Transport Hinfahrt</v>
          </cell>
          <cell r="F4498">
            <v>1620</v>
          </cell>
          <cell r="G4498">
            <v>0</v>
          </cell>
          <cell r="H4498">
            <v>0</v>
          </cell>
          <cell r="I4498">
            <v>0</v>
          </cell>
          <cell r="M4498" t="str">
            <v>1</v>
          </cell>
        </row>
        <row r="4499">
          <cell r="A4499">
            <v>10808</v>
          </cell>
          <cell r="B4499" t="str">
            <v>Transport</v>
          </cell>
          <cell r="D4499" t="str">
            <v>Transport Hinfahrt</v>
          </cell>
          <cell r="F4499">
            <v>1620</v>
          </cell>
          <cell r="G4499">
            <v>0</v>
          </cell>
          <cell r="H4499">
            <v>0</v>
          </cell>
          <cell r="I4499">
            <v>0</v>
          </cell>
          <cell r="M4499" t="str">
            <v>1</v>
          </cell>
        </row>
        <row r="4500">
          <cell r="A4500">
            <v>10809</v>
          </cell>
          <cell r="B4500" t="str">
            <v>Transport</v>
          </cell>
          <cell r="D4500" t="str">
            <v>Transport Hinfahrt</v>
          </cell>
          <cell r="F4500">
            <v>1620</v>
          </cell>
          <cell r="G4500">
            <v>0</v>
          </cell>
          <cell r="H4500">
            <v>0</v>
          </cell>
          <cell r="I4500">
            <v>0</v>
          </cell>
          <cell r="M4500" t="str">
            <v>1</v>
          </cell>
        </row>
        <row r="4501">
          <cell r="A4501">
            <v>10812</v>
          </cell>
          <cell r="B4501" t="str">
            <v>Transport</v>
          </cell>
          <cell r="D4501" t="str">
            <v>Transport Hinfahrt</v>
          </cell>
          <cell r="F4501">
            <v>1620</v>
          </cell>
          <cell r="G4501">
            <v>0</v>
          </cell>
          <cell r="H4501">
            <v>0</v>
          </cell>
          <cell r="I4501">
            <v>0</v>
          </cell>
          <cell r="M4501" t="str">
            <v>1</v>
          </cell>
        </row>
        <row r="4502">
          <cell r="A4502">
            <v>10813</v>
          </cell>
          <cell r="B4502" t="str">
            <v>Transport</v>
          </cell>
          <cell r="D4502" t="str">
            <v>Transport Hinfahrt</v>
          </cell>
          <cell r="F4502">
            <v>1620</v>
          </cell>
          <cell r="G4502">
            <v>0</v>
          </cell>
          <cell r="H4502">
            <v>0</v>
          </cell>
          <cell r="I4502">
            <v>0</v>
          </cell>
          <cell r="M4502" t="str">
            <v>1</v>
          </cell>
        </row>
        <row r="4503">
          <cell r="A4503">
            <v>10814</v>
          </cell>
          <cell r="B4503" t="str">
            <v>Transport</v>
          </cell>
          <cell r="D4503" t="str">
            <v>Transport Hinfahrt</v>
          </cell>
          <cell r="F4503">
            <v>1620</v>
          </cell>
          <cell r="G4503">
            <v>0</v>
          </cell>
          <cell r="H4503">
            <v>0</v>
          </cell>
          <cell r="I4503">
            <v>0</v>
          </cell>
          <cell r="M4503" t="str">
            <v>1</v>
          </cell>
        </row>
        <row r="4504">
          <cell r="A4504">
            <v>10815</v>
          </cell>
          <cell r="B4504" t="str">
            <v>Transport</v>
          </cell>
          <cell r="D4504" t="str">
            <v>Transport Hinfahrt</v>
          </cell>
          <cell r="F4504">
            <v>1620</v>
          </cell>
          <cell r="G4504">
            <v>0</v>
          </cell>
          <cell r="H4504">
            <v>0</v>
          </cell>
          <cell r="I4504">
            <v>0</v>
          </cell>
          <cell r="M4504" t="str">
            <v>1</v>
          </cell>
        </row>
        <row r="4505">
          <cell r="A4505">
            <v>10816</v>
          </cell>
          <cell r="B4505" t="str">
            <v>Transport</v>
          </cell>
          <cell r="D4505" t="str">
            <v>Transport Hinfahrt</v>
          </cell>
          <cell r="F4505">
            <v>1620</v>
          </cell>
          <cell r="G4505">
            <v>0</v>
          </cell>
          <cell r="H4505">
            <v>0</v>
          </cell>
          <cell r="I4505">
            <v>0</v>
          </cell>
          <cell r="M4505" t="str">
            <v>1</v>
          </cell>
        </row>
        <row r="4506">
          <cell r="A4506">
            <v>10817</v>
          </cell>
          <cell r="B4506" t="str">
            <v>Transport</v>
          </cell>
          <cell r="D4506" t="str">
            <v>Transport Hinfahrt</v>
          </cell>
          <cell r="F4506">
            <v>1620</v>
          </cell>
          <cell r="G4506">
            <v>0</v>
          </cell>
          <cell r="H4506">
            <v>0</v>
          </cell>
          <cell r="I4506">
            <v>0</v>
          </cell>
          <cell r="M4506" t="str">
            <v>1</v>
          </cell>
        </row>
        <row r="4507">
          <cell r="A4507">
            <v>10818</v>
          </cell>
          <cell r="B4507" t="str">
            <v>Transport</v>
          </cell>
          <cell r="D4507" t="str">
            <v>Transport Hinfahrt</v>
          </cell>
          <cell r="F4507">
            <v>1620</v>
          </cell>
          <cell r="G4507">
            <v>0</v>
          </cell>
          <cell r="H4507">
            <v>0</v>
          </cell>
          <cell r="I4507">
            <v>0</v>
          </cell>
          <cell r="M4507" t="str">
            <v>1</v>
          </cell>
        </row>
        <row r="4508">
          <cell r="A4508">
            <v>10819</v>
          </cell>
          <cell r="B4508" t="str">
            <v>Transport</v>
          </cell>
          <cell r="D4508" t="str">
            <v>Transport Hinfahrt</v>
          </cell>
          <cell r="F4508">
            <v>1620</v>
          </cell>
          <cell r="G4508">
            <v>0</v>
          </cell>
          <cell r="H4508">
            <v>0</v>
          </cell>
          <cell r="I4508">
            <v>0</v>
          </cell>
          <cell r="M4508" t="str">
            <v>1</v>
          </cell>
        </row>
        <row r="4509">
          <cell r="A4509">
            <v>10820</v>
          </cell>
          <cell r="B4509" t="str">
            <v>Transport</v>
          </cell>
          <cell r="D4509" t="str">
            <v>Transport Hinfahrt</v>
          </cell>
          <cell r="F4509">
            <v>1740</v>
          </cell>
          <cell r="G4509">
            <v>0</v>
          </cell>
          <cell r="H4509">
            <v>0</v>
          </cell>
          <cell r="I4509">
            <v>0</v>
          </cell>
          <cell r="M4509" t="str">
            <v>1</v>
          </cell>
        </row>
        <row r="4510">
          <cell r="A4510">
            <v>10821</v>
          </cell>
          <cell r="B4510" t="str">
            <v>Transport</v>
          </cell>
          <cell r="D4510" t="str">
            <v>Transport Hinfahrt</v>
          </cell>
          <cell r="F4510">
            <v>1620</v>
          </cell>
          <cell r="G4510">
            <v>0</v>
          </cell>
          <cell r="H4510">
            <v>0</v>
          </cell>
          <cell r="I4510">
            <v>0</v>
          </cell>
          <cell r="M4510" t="str">
            <v>1</v>
          </cell>
        </row>
        <row r="4511">
          <cell r="A4511">
            <v>10822</v>
          </cell>
          <cell r="B4511" t="str">
            <v>Transport</v>
          </cell>
          <cell r="D4511" t="str">
            <v>Transport Hinfahrt</v>
          </cell>
          <cell r="F4511">
            <v>1620</v>
          </cell>
          <cell r="G4511">
            <v>0</v>
          </cell>
          <cell r="H4511">
            <v>0</v>
          </cell>
          <cell r="I4511">
            <v>0</v>
          </cell>
          <cell r="M4511" t="str">
            <v>1</v>
          </cell>
        </row>
        <row r="4512">
          <cell r="A4512">
            <v>10823</v>
          </cell>
          <cell r="B4512" t="str">
            <v>Transport</v>
          </cell>
          <cell r="D4512" t="str">
            <v>Transport Hinfahrt</v>
          </cell>
          <cell r="F4512">
            <v>1740</v>
          </cell>
          <cell r="G4512">
            <v>0</v>
          </cell>
          <cell r="H4512">
            <v>0</v>
          </cell>
          <cell r="I4512">
            <v>0</v>
          </cell>
          <cell r="M4512" t="str">
            <v>1</v>
          </cell>
        </row>
        <row r="4513">
          <cell r="A4513">
            <v>10824</v>
          </cell>
          <cell r="B4513" t="str">
            <v>Transport</v>
          </cell>
          <cell r="D4513" t="str">
            <v>Transport Hinfahrt</v>
          </cell>
          <cell r="F4513">
            <v>1830</v>
          </cell>
          <cell r="G4513">
            <v>0</v>
          </cell>
          <cell r="H4513">
            <v>0</v>
          </cell>
          <cell r="I4513">
            <v>0</v>
          </cell>
          <cell r="M4513" t="str">
            <v>1</v>
          </cell>
        </row>
        <row r="4514">
          <cell r="A4514">
            <v>10825</v>
          </cell>
          <cell r="B4514" t="str">
            <v>Transport</v>
          </cell>
          <cell r="D4514" t="str">
            <v>Transport Hinfahrt</v>
          </cell>
          <cell r="F4514">
            <v>1770</v>
          </cell>
          <cell r="G4514">
            <v>0</v>
          </cell>
          <cell r="H4514">
            <v>0</v>
          </cell>
          <cell r="I4514">
            <v>0</v>
          </cell>
          <cell r="M4514" t="str">
            <v>1</v>
          </cell>
        </row>
        <row r="4515">
          <cell r="A4515">
            <v>10830</v>
          </cell>
          <cell r="B4515" t="str">
            <v>Transport</v>
          </cell>
          <cell r="D4515" t="str">
            <v>Transport Hinfahrt</v>
          </cell>
          <cell r="F4515">
            <v>1830</v>
          </cell>
          <cell r="G4515">
            <v>0</v>
          </cell>
          <cell r="H4515">
            <v>0</v>
          </cell>
          <cell r="I4515">
            <v>0</v>
          </cell>
          <cell r="M4515" t="str">
            <v>1</v>
          </cell>
        </row>
        <row r="4516">
          <cell r="A4516">
            <v>10831</v>
          </cell>
          <cell r="B4516" t="str">
            <v>Transport</v>
          </cell>
          <cell r="D4516" t="str">
            <v>Transport Hinfahrt</v>
          </cell>
          <cell r="F4516">
            <v>1830</v>
          </cell>
          <cell r="G4516">
            <v>0</v>
          </cell>
          <cell r="H4516">
            <v>0</v>
          </cell>
          <cell r="I4516">
            <v>0</v>
          </cell>
          <cell r="M4516" t="str">
            <v>1</v>
          </cell>
        </row>
        <row r="4517">
          <cell r="A4517">
            <v>10832</v>
          </cell>
          <cell r="B4517" t="str">
            <v>Transport</v>
          </cell>
          <cell r="D4517" t="str">
            <v>Transport Hinfahrt</v>
          </cell>
          <cell r="F4517">
            <v>1860</v>
          </cell>
          <cell r="G4517">
            <v>0</v>
          </cell>
          <cell r="H4517">
            <v>0</v>
          </cell>
          <cell r="I4517">
            <v>0</v>
          </cell>
          <cell r="M4517" t="str">
            <v>1</v>
          </cell>
        </row>
        <row r="4518">
          <cell r="A4518">
            <v>10833</v>
          </cell>
          <cell r="B4518" t="str">
            <v>Transport</v>
          </cell>
          <cell r="D4518" t="str">
            <v>Transport Hinfahrt</v>
          </cell>
          <cell r="F4518">
            <v>1950</v>
          </cell>
          <cell r="G4518">
            <v>0</v>
          </cell>
          <cell r="H4518">
            <v>0</v>
          </cell>
          <cell r="I4518">
            <v>0</v>
          </cell>
          <cell r="M4518" t="str">
            <v>1</v>
          </cell>
        </row>
        <row r="4519">
          <cell r="A4519">
            <v>10834</v>
          </cell>
          <cell r="B4519" t="str">
            <v>Transport</v>
          </cell>
          <cell r="D4519" t="str">
            <v>Transport Hinfahrt</v>
          </cell>
          <cell r="F4519">
            <v>1950</v>
          </cell>
          <cell r="G4519">
            <v>0</v>
          </cell>
          <cell r="H4519">
            <v>0</v>
          </cell>
          <cell r="I4519">
            <v>0</v>
          </cell>
          <cell r="M4519" t="str">
            <v>1</v>
          </cell>
        </row>
        <row r="4520">
          <cell r="A4520">
            <v>10835</v>
          </cell>
          <cell r="B4520" t="str">
            <v>Transport</v>
          </cell>
          <cell r="D4520" t="str">
            <v>Transport Hinfahrt</v>
          </cell>
          <cell r="F4520">
            <v>1770</v>
          </cell>
          <cell r="G4520">
            <v>0</v>
          </cell>
          <cell r="H4520">
            <v>0</v>
          </cell>
          <cell r="I4520">
            <v>0</v>
          </cell>
          <cell r="M4520" t="str">
            <v>1</v>
          </cell>
        </row>
        <row r="4521">
          <cell r="A4521">
            <v>10836</v>
          </cell>
          <cell r="B4521" t="str">
            <v>Transport</v>
          </cell>
          <cell r="D4521" t="str">
            <v>Transport Hinfahrt</v>
          </cell>
          <cell r="F4521">
            <v>1770</v>
          </cell>
          <cell r="G4521">
            <v>0</v>
          </cell>
          <cell r="H4521">
            <v>0</v>
          </cell>
          <cell r="I4521">
            <v>0</v>
          </cell>
          <cell r="M4521" t="str">
            <v>1</v>
          </cell>
        </row>
        <row r="4522">
          <cell r="A4522">
            <v>10837</v>
          </cell>
          <cell r="B4522" t="str">
            <v>Transport</v>
          </cell>
          <cell r="D4522" t="str">
            <v>Transport Hinfahrt</v>
          </cell>
          <cell r="F4522">
            <v>1770</v>
          </cell>
          <cell r="G4522">
            <v>0</v>
          </cell>
          <cell r="H4522">
            <v>0</v>
          </cell>
          <cell r="I4522">
            <v>0</v>
          </cell>
          <cell r="M4522" t="str">
            <v>1</v>
          </cell>
        </row>
        <row r="4523">
          <cell r="A4523">
            <v>10840</v>
          </cell>
          <cell r="B4523" t="str">
            <v>Transport</v>
          </cell>
          <cell r="D4523" t="str">
            <v>Transport Hinfahrt</v>
          </cell>
          <cell r="F4523">
            <v>1590</v>
          </cell>
          <cell r="G4523">
            <v>0</v>
          </cell>
          <cell r="H4523">
            <v>0</v>
          </cell>
          <cell r="I4523">
            <v>0</v>
          </cell>
          <cell r="M4523" t="str">
            <v>1</v>
          </cell>
        </row>
        <row r="4524">
          <cell r="A4524">
            <v>10841</v>
          </cell>
          <cell r="B4524" t="str">
            <v>Transport</v>
          </cell>
          <cell r="D4524" t="str">
            <v>Transport Hinfahrt</v>
          </cell>
          <cell r="F4524">
            <v>1710</v>
          </cell>
          <cell r="G4524">
            <v>0</v>
          </cell>
          <cell r="H4524">
            <v>0</v>
          </cell>
          <cell r="I4524">
            <v>0</v>
          </cell>
          <cell r="M4524" t="str">
            <v>1</v>
          </cell>
        </row>
        <row r="4525">
          <cell r="A4525">
            <v>10843</v>
          </cell>
          <cell r="B4525" t="str">
            <v>Transport</v>
          </cell>
          <cell r="D4525" t="str">
            <v>Transport Hinfahrt</v>
          </cell>
          <cell r="F4525">
            <v>1770</v>
          </cell>
          <cell r="G4525">
            <v>0</v>
          </cell>
          <cell r="H4525">
            <v>0</v>
          </cell>
          <cell r="I4525">
            <v>0</v>
          </cell>
          <cell r="M4525" t="str">
            <v>1</v>
          </cell>
        </row>
        <row r="4526">
          <cell r="A4526">
            <v>10844</v>
          </cell>
          <cell r="B4526" t="str">
            <v>Transport</v>
          </cell>
          <cell r="D4526" t="str">
            <v>Transport Hinfahrt</v>
          </cell>
          <cell r="F4526">
            <v>1710</v>
          </cell>
          <cell r="G4526">
            <v>0</v>
          </cell>
          <cell r="H4526">
            <v>0</v>
          </cell>
          <cell r="I4526">
            <v>0</v>
          </cell>
          <cell r="M4526" t="str">
            <v>1</v>
          </cell>
        </row>
        <row r="4527">
          <cell r="A4527">
            <v>10845</v>
          </cell>
          <cell r="B4527" t="str">
            <v>Transport</v>
          </cell>
          <cell r="D4527" t="str">
            <v>Transport Hinfahrt</v>
          </cell>
          <cell r="F4527">
            <v>1740</v>
          </cell>
          <cell r="G4527">
            <v>0</v>
          </cell>
          <cell r="H4527">
            <v>0</v>
          </cell>
          <cell r="I4527">
            <v>0</v>
          </cell>
          <cell r="M4527" t="str">
            <v>1</v>
          </cell>
        </row>
        <row r="4528">
          <cell r="A4528">
            <v>10850</v>
          </cell>
          <cell r="B4528" t="str">
            <v>Transport</v>
          </cell>
          <cell r="D4528" t="str">
            <v>Transport Hinfahrt</v>
          </cell>
          <cell r="F4528">
            <v>1470</v>
          </cell>
          <cell r="G4528">
            <v>0</v>
          </cell>
          <cell r="H4528">
            <v>0</v>
          </cell>
          <cell r="I4528">
            <v>0</v>
          </cell>
          <cell r="M4528" t="str">
            <v>1</v>
          </cell>
        </row>
        <row r="4529">
          <cell r="A4529">
            <v>10851</v>
          </cell>
          <cell r="B4529" t="str">
            <v>Transport</v>
          </cell>
          <cell r="D4529" t="str">
            <v>Transport Hinfahrt</v>
          </cell>
          <cell r="F4529">
            <v>1470</v>
          </cell>
          <cell r="G4529">
            <v>0</v>
          </cell>
          <cell r="H4529">
            <v>0</v>
          </cell>
          <cell r="I4529">
            <v>0</v>
          </cell>
          <cell r="M4529" t="str">
            <v>1</v>
          </cell>
        </row>
        <row r="4530">
          <cell r="A4530">
            <v>10852</v>
          </cell>
          <cell r="B4530" t="str">
            <v>Transport</v>
          </cell>
          <cell r="D4530" t="str">
            <v>Transport Hinfahrt</v>
          </cell>
          <cell r="F4530">
            <v>1620</v>
          </cell>
          <cell r="G4530">
            <v>0</v>
          </cell>
          <cell r="H4530">
            <v>0</v>
          </cell>
          <cell r="I4530">
            <v>0</v>
          </cell>
          <cell r="M4530" t="str">
            <v>1</v>
          </cell>
        </row>
        <row r="4531">
          <cell r="A4531">
            <v>10853</v>
          </cell>
          <cell r="B4531" t="str">
            <v>Transport</v>
          </cell>
          <cell r="D4531" t="str">
            <v>Transport Hinfahrt</v>
          </cell>
          <cell r="F4531">
            <v>1590</v>
          </cell>
          <cell r="G4531">
            <v>0</v>
          </cell>
          <cell r="H4531">
            <v>0</v>
          </cell>
          <cell r="I4531">
            <v>0</v>
          </cell>
          <cell r="M4531" t="str">
            <v>1</v>
          </cell>
        </row>
        <row r="4532">
          <cell r="A4532">
            <v>10854</v>
          </cell>
          <cell r="B4532" t="str">
            <v>Transport</v>
          </cell>
          <cell r="D4532" t="str">
            <v>Transport Hinfahrt</v>
          </cell>
          <cell r="F4532">
            <v>1620</v>
          </cell>
          <cell r="G4532">
            <v>0</v>
          </cell>
          <cell r="H4532">
            <v>0</v>
          </cell>
          <cell r="I4532">
            <v>0</v>
          </cell>
          <cell r="M4532" t="str">
            <v>1</v>
          </cell>
        </row>
        <row r="4533">
          <cell r="A4533">
            <v>10855</v>
          </cell>
          <cell r="B4533" t="str">
            <v>Transport</v>
          </cell>
          <cell r="D4533" t="str">
            <v>Transport Hinfahrt</v>
          </cell>
          <cell r="F4533">
            <v>1620</v>
          </cell>
          <cell r="G4533">
            <v>0</v>
          </cell>
          <cell r="H4533">
            <v>0</v>
          </cell>
          <cell r="I4533">
            <v>0</v>
          </cell>
          <cell r="M4533" t="str">
            <v>1</v>
          </cell>
        </row>
        <row r="4534">
          <cell r="A4534">
            <v>10856</v>
          </cell>
          <cell r="B4534" t="str">
            <v>Transport</v>
          </cell>
          <cell r="D4534" t="str">
            <v>Transport Hinfahrt</v>
          </cell>
          <cell r="F4534">
            <v>2535</v>
          </cell>
          <cell r="G4534">
            <v>0</v>
          </cell>
          <cell r="H4534">
            <v>0</v>
          </cell>
          <cell r="I4534">
            <v>0</v>
          </cell>
          <cell r="M4534" t="str">
            <v>1</v>
          </cell>
        </row>
        <row r="4535">
          <cell r="A4535">
            <v>10857</v>
          </cell>
          <cell r="B4535" t="str">
            <v>Transport</v>
          </cell>
          <cell r="D4535" t="str">
            <v>Transport Hinfahrt</v>
          </cell>
          <cell r="F4535">
            <v>1590</v>
          </cell>
          <cell r="G4535">
            <v>0</v>
          </cell>
          <cell r="H4535">
            <v>0</v>
          </cell>
          <cell r="I4535">
            <v>0</v>
          </cell>
          <cell r="M4535" t="str">
            <v>1</v>
          </cell>
        </row>
        <row r="4536">
          <cell r="A4536">
            <v>10861</v>
          </cell>
          <cell r="B4536" t="str">
            <v>Transport</v>
          </cell>
          <cell r="D4536" t="str">
            <v>Transport Hinfahrt</v>
          </cell>
          <cell r="F4536">
            <v>1530</v>
          </cell>
          <cell r="G4536">
            <v>0</v>
          </cell>
          <cell r="H4536">
            <v>0</v>
          </cell>
          <cell r="I4536">
            <v>0</v>
          </cell>
          <cell r="M4536" t="str">
            <v>1</v>
          </cell>
        </row>
        <row r="4537">
          <cell r="A4537">
            <v>10863</v>
          </cell>
          <cell r="B4537" t="str">
            <v>Transport</v>
          </cell>
          <cell r="D4537" t="str">
            <v>Transport Hinfahrt</v>
          </cell>
          <cell r="F4537">
            <v>1560</v>
          </cell>
          <cell r="G4537">
            <v>0</v>
          </cell>
          <cell r="H4537">
            <v>0</v>
          </cell>
          <cell r="I4537">
            <v>0</v>
          </cell>
          <cell r="M4537" t="str">
            <v>1</v>
          </cell>
        </row>
        <row r="4538">
          <cell r="A4538">
            <v>10864</v>
          </cell>
          <cell r="B4538" t="str">
            <v>Transport</v>
          </cell>
          <cell r="D4538" t="str">
            <v>Transport Hinfahrt</v>
          </cell>
          <cell r="F4538">
            <v>1470</v>
          </cell>
          <cell r="G4538">
            <v>0</v>
          </cell>
          <cell r="H4538">
            <v>0</v>
          </cell>
          <cell r="I4538">
            <v>0</v>
          </cell>
          <cell r="M4538" t="str">
            <v>1</v>
          </cell>
        </row>
        <row r="4539">
          <cell r="A4539">
            <v>10865</v>
          </cell>
          <cell r="B4539" t="str">
            <v>Transport</v>
          </cell>
          <cell r="D4539" t="str">
            <v>Transport Hinfahrt</v>
          </cell>
          <cell r="F4539">
            <v>1500</v>
          </cell>
          <cell r="G4539">
            <v>0</v>
          </cell>
          <cell r="H4539">
            <v>0</v>
          </cell>
          <cell r="I4539">
            <v>0</v>
          </cell>
          <cell r="M4539" t="str">
            <v>1</v>
          </cell>
        </row>
        <row r="4540">
          <cell r="A4540">
            <v>10866</v>
          </cell>
          <cell r="B4540" t="str">
            <v>Transport</v>
          </cell>
          <cell r="D4540" t="str">
            <v>Transport Hinfahrt</v>
          </cell>
          <cell r="F4540">
            <v>1320</v>
          </cell>
          <cell r="G4540">
            <v>0</v>
          </cell>
          <cell r="H4540">
            <v>0</v>
          </cell>
          <cell r="I4540">
            <v>0</v>
          </cell>
          <cell r="M4540" t="str">
            <v>1</v>
          </cell>
        </row>
        <row r="4541">
          <cell r="A4541">
            <v>10867</v>
          </cell>
          <cell r="B4541" t="str">
            <v>Transport</v>
          </cell>
          <cell r="D4541" t="str">
            <v>Transport Hinfahrt</v>
          </cell>
          <cell r="F4541">
            <v>1320</v>
          </cell>
          <cell r="G4541">
            <v>0</v>
          </cell>
          <cell r="H4541">
            <v>0</v>
          </cell>
          <cell r="I4541">
            <v>0</v>
          </cell>
          <cell r="M4541" t="str">
            <v>1</v>
          </cell>
        </row>
        <row r="4542">
          <cell r="A4542">
            <v>10868</v>
          </cell>
          <cell r="B4542" t="str">
            <v>Transport</v>
          </cell>
          <cell r="D4542" t="str">
            <v>Transport Hinfahrt</v>
          </cell>
          <cell r="F4542">
            <v>1590</v>
          </cell>
          <cell r="G4542">
            <v>0</v>
          </cell>
          <cell r="H4542">
            <v>0</v>
          </cell>
          <cell r="I4542">
            <v>0</v>
          </cell>
          <cell r="M4542" t="str">
            <v>1</v>
          </cell>
        </row>
        <row r="4543">
          <cell r="A4543">
            <v>10869</v>
          </cell>
          <cell r="B4543" t="str">
            <v>Transport</v>
          </cell>
          <cell r="D4543" t="str">
            <v>Transport Hinfahrt</v>
          </cell>
          <cell r="F4543">
            <v>1710</v>
          </cell>
          <cell r="G4543">
            <v>0</v>
          </cell>
          <cell r="H4543">
            <v>0</v>
          </cell>
          <cell r="I4543">
            <v>0</v>
          </cell>
          <cell r="M4543" t="str">
            <v>1</v>
          </cell>
        </row>
        <row r="4544">
          <cell r="A4544">
            <v>10874</v>
          </cell>
          <cell r="B4544" t="str">
            <v>Transport</v>
          </cell>
          <cell r="D4544" t="str">
            <v>Transport Hinfahrt</v>
          </cell>
          <cell r="F4544">
            <v>1590</v>
          </cell>
          <cell r="G4544">
            <v>0</v>
          </cell>
          <cell r="H4544">
            <v>0</v>
          </cell>
          <cell r="I4544">
            <v>0</v>
          </cell>
          <cell r="M4544" t="str">
            <v>1</v>
          </cell>
        </row>
        <row r="4545">
          <cell r="A4545">
            <v>10875</v>
          </cell>
          <cell r="B4545" t="str">
            <v>Transport</v>
          </cell>
          <cell r="D4545" t="str">
            <v>Transport Hinfahrt</v>
          </cell>
          <cell r="F4545">
            <v>1710</v>
          </cell>
          <cell r="G4545">
            <v>0</v>
          </cell>
          <cell r="H4545">
            <v>0</v>
          </cell>
          <cell r="I4545">
            <v>0</v>
          </cell>
          <cell r="M4545" t="str">
            <v>1</v>
          </cell>
        </row>
        <row r="4546">
          <cell r="A4546">
            <v>10876</v>
          </cell>
          <cell r="B4546" t="str">
            <v>Transport</v>
          </cell>
          <cell r="D4546" t="str">
            <v>Transport Hinfahrt</v>
          </cell>
          <cell r="F4546">
            <v>1560</v>
          </cell>
          <cell r="G4546">
            <v>0</v>
          </cell>
          <cell r="H4546">
            <v>0</v>
          </cell>
          <cell r="I4546">
            <v>0</v>
          </cell>
          <cell r="M4546" t="str">
            <v>1</v>
          </cell>
        </row>
        <row r="4547">
          <cell r="A4547">
            <v>10877</v>
          </cell>
          <cell r="B4547" t="str">
            <v>Transport</v>
          </cell>
          <cell r="D4547" t="str">
            <v>Transport Hinfahrt</v>
          </cell>
          <cell r="F4547">
            <v>1440</v>
          </cell>
          <cell r="G4547">
            <v>0</v>
          </cell>
          <cell r="H4547">
            <v>0</v>
          </cell>
          <cell r="I4547">
            <v>0</v>
          </cell>
          <cell r="M4547" t="str">
            <v>1</v>
          </cell>
        </row>
        <row r="4548">
          <cell r="A4548">
            <v>10880</v>
          </cell>
          <cell r="B4548" t="str">
            <v>Transport</v>
          </cell>
          <cell r="D4548" t="str">
            <v>Transport Hinfahrt</v>
          </cell>
          <cell r="F4548">
            <v>1590</v>
          </cell>
          <cell r="G4548">
            <v>0</v>
          </cell>
          <cell r="H4548">
            <v>0</v>
          </cell>
          <cell r="I4548">
            <v>0</v>
          </cell>
          <cell r="M4548" t="str">
            <v>1</v>
          </cell>
        </row>
        <row r="4549">
          <cell r="A4549">
            <v>10881</v>
          </cell>
          <cell r="B4549" t="str">
            <v>Transport</v>
          </cell>
          <cell r="D4549" t="str">
            <v>Transport Hinfahrt</v>
          </cell>
          <cell r="F4549">
            <v>1590</v>
          </cell>
          <cell r="G4549">
            <v>0</v>
          </cell>
          <cell r="H4549">
            <v>0</v>
          </cell>
          <cell r="I4549">
            <v>0</v>
          </cell>
          <cell r="M4549" t="str">
            <v>1</v>
          </cell>
        </row>
        <row r="4550">
          <cell r="A4550">
            <v>10882</v>
          </cell>
          <cell r="B4550" t="str">
            <v>Transport</v>
          </cell>
          <cell r="D4550" t="str">
            <v>Transport Hinfahrt</v>
          </cell>
          <cell r="F4550">
            <v>1560</v>
          </cell>
          <cell r="G4550">
            <v>0</v>
          </cell>
          <cell r="H4550">
            <v>0</v>
          </cell>
          <cell r="I4550">
            <v>0</v>
          </cell>
          <cell r="M4550" t="str">
            <v>1</v>
          </cell>
        </row>
        <row r="4551">
          <cell r="A4551">
            <v>10883</v>
          </cell>
          <cell r="B4551" t="str">
            <v>Transport</v>
          </cell>
          <cell r="D4551" t="str">
            <v>Transport Hinfahrt</v>
          </cell>
          <cell r="F4551">
            <v>1590</v>
          </cell>
          <cell r="G4551">
            <v>0</v>
          </cell>
          <cell r="H4551">
            <v>0</v>
          </cell>
          <cell r="I4551">
            <v>0</v>
          </cell>
          <cell r="M4551" t="str">
            <v>1</v>
          </cell>
        </row>
        <row r="4552">
          <cell r="A4552">
            <v>10884</v>
          </cell>
          <cell r="B4552" t="str">
            <v>Transport</v>
          </cell>
          <cell r="D4552" t="str">
            <v>Transport Hinfahrt</v>
          </cell>
          <cell r="F4552">
            <v>1380</v>
          </cell>
          <cell r="G4552">
            <v>0</v>
          </cell>
          <cell r="H4552">
            <v>0</v>
          </cell>
          <cell r="I4552">
            <v>0</v>
          </cell>
          <cell r="M4552" t="str">
            <v>1</v>
          </cell>
        </row>
        <row r="4553">
          <cell r="A4553">
            <v>10885</v>
          </cell>
          <cell r="B4553" t="str">
            <v>Transport</v>
          </cell>
          <cell r="D4553" t="str">
            <v>Transport Hinfahrt</v>
          </cell>
          <cell r="F4553">
            <v>1380</v>
          </cell>
          <cell r="G4553">
            <v>0</v>
          </cell>
          <cell r="H4553">
            <v>0</v>
          </cell>
          <cell r="I4553">
            <v>0</v>
          </cell>
          <cell r="M4553" t="str">
            <v>1</v>
          </cell>
        </row>
        <row r="4554">
          <cell r="A4554">
            <v>10886</v>
          </cell>
          <cell r="B4554" t="str">
            <v>Transport</v>
          </cell>
          <cell r="D4554" t="str">
            <v>Transport Hinfahrt</v>
          </cell>
          <cell r="F4554">
            <v>1500</v>
          </cell>
          <cell r="G4554">
            <v>0</v>
          </cell>
          <cell r="H4554">
            <v>0</v>
          </cell>
          <cell r="I4554">
            <v>0</v>
          </cell>
          <cell r="M4554" t="str">
            <v>1</v>
          </cell>
        </row>
        <row r="4555">
          <cell r="A4555">
            <v>10887</v>
          </cell>
          <cell r="B4555" t="str">
            <v>Transport</v>
          </cell>
          <cell r="D4555" t="str">
            <v>Transport Hinfahrt</v>
          </cell>
          <cell r="F4555">
            <v>1530</v>
          </cell>
          <cell r="G4555">
            <v>0</v>
          </cell>
          <cell r="H4555">
            <v>0</v>
          </cell>
          <cell r="I4555">
            <v>0</v>
          </cell>
          <cell r="M4555" t="str">
            <v>1</v>
          </cell>
        </row>
        <row r="4556">
          <cell r="A4556">
            <v>10890</v>
          </cell>
          <cell r="B4556" t="str">
            <v>Transport</v>
          </cell>
          <cell r="D4556" t="str">
            <v>Transport Hinfahrt</v>
          </cell>
          <cell r="F4556">
            <v>1320</v>
          </cell>
          <cell r="G4556">
            <v>0</v>
          </cell>
          <cell r="H4556">
            <v>0</v>
          </cell>
          <cell r="I4556">
            <v>0</v>
          </cell>
          <cell r="M4556" t="str">
            <v>1</v>
          </cell>
        </row>
        <row r="4557">
          <cell r="A4557">
            <v>10891</v>
          </cell>
          <cell r="B4557" t="str">
            <v>Transport</v>
          </cell>
          <cell r="D4557" t="str">
            <v>Transport Hinfahrt</v>
          </cell>
          <cell r="F4557">
            <v>1320</v>
          </cell>
          <cell r="G4557">
            <v>0</v>
          </cell>
          <cell r="H4557">
            <v>0</v>
          </cell>
          <cell r="I4557">
            <v>0</v>
          </cell>
          <cell r="M4557" t="str">
            <v>1</v>
          </cell>
        </row>
        <row r="4558">
          <cell r="A4558">
            <v>10892</v>
          </cell>
          <cell r="B4558" t="str">
            <v>Transport</v>
          </cell>
          <cell r="D4558" t="str">
            <v>Transport Hinfahrt</v>
          </cell>
          <cell r="F4558">
            <v>1440</v>
          </cell>
          <cell r="G4558">
            <v>0</v>
          </cell>
          <cell r="H4558">
            <v>0</v>
          </cell>
          <cell r="I4558">
            <v>0</v>
          </cell>
          <cell r="M4558" t="str">
            <v>1</v>
          </cell>
        </row>
        <row r="4559">
          <cell r="A4559">
            <v>10893</v>
          </cell>
          <cell r="B4559" t="str">
            <v>Transport</v>
          </cell>
          <cell r="D4559" t="str">
            <v>Transport Hinfahrt</v>
          </cell>
          <cell r="F4559">
            <v>1380</v>
          </cell>
          <cell r="G4559">
            <v>0</v>
          </cell>
          <cell r="H4559">
            <v>0</v>
          </cell>
          <cell r="I4559">
            <v>0</v>
          </cell>
          <cell r="M4559" t="str">
            <v>1</v>
          </cell>
        </row>
        <row r="4560">
          <cell r="A4560">
            <v>10894</v>
          </cell>
          <cell r="B4560" t="str">
            <v>Transport</v>
          </cell>
          <cell r="D4560" t="str">
            <v>Transport Hinfahrt</v>
          </cell>
          <cell r="F4560">
            <v>1380</v>
          </cell>
          <cell r="G4560">
            <v>0</v>
          </cell>
          <cell r="H4560">
            <v>0</v>
          </cell>
          <cell r="I4560">
            <v>0</v>
          </cell>
          <cell r="M4560" t="str">
            <v>1</v>
          </cell>
        </row>
        <row r="4561">
          <cell r="A4561">
            <v>10895</v>
          </cell>
          <cell r="B4561" t="str">
            <v>Transport</v>
          </cell>
          <cell r="D4561" t="str">
            <v>Transport Hinfahrt</v>
          </cell>
          <cell r="F4561">
            <v>1320</v>
          </cell>
          <cell r="G4561">
            <v>0</v>
          </cell>
          <cell r="H4561">
            <v>0</v>
          </cell>
          <cell r="I4561">
            <v>0</v>
          </cell>
          <cell r="M4561" t="str">
            <v>1</v>
          </cell>
        </row>
        <row r="4562">
          <cell r="A4562">
            <v>10896</v>
          </cell>
          <cell r="B4562" t="str">
            <v>Transport</v>
          </cell>
          <cell r="D4562" t="str">
            <v>Transport Hinfahrt</v>
          </cell>
          <cell r="F4562">
            <v>1320</v>
          </cell>
          <cell r="G4562">
            <v>0</v>
          </cell>
          <cell r="H4562">
            <v>0</v>
          </cell>
          <cell r="I4562">
            <v>0</v>
          </cell>
          <cell r="M4562" t="str">
            <v>1</v>
          </cell>
        </row>
        <row r="4563">
          <cell r="A4563">
            <v>10904</v>
          </cell>
          <cell r="B4563" t="str">
            <v>Transport</v>
          </cell>
          <cell r="D4563" t="str">
            <v>Transport Hinfahrt</v>
          </cell>
          <cell r="F4563">
            <v>1940</v>
          </cell>
          <cell r="G4563">
            <v>0</v>
          </cell>
          <cell r="H4563">
            <v>0</v>
          </cell>
          <cell r="I4563">
            <v>0</v>
          </cell>
          <cell r="M4563" t="str">
            <v>1</v>
          </cell>
        </row>
        <row r="4564">
          <cell r="A4564">
            <v>10905</v>
          </cell>
          <cell r="B4564" t="str">
            <v>Transport</v>
          </cell>
          <cell r="D4564" t="str">
            <v>Transport Hinfahrt</v>
          </cell>
          <cell r="F4564">
            <v>1230</v>
          </cell>
          <cell r="G4564">
            <v>0</v>
          </cell>
          <cell r="H4564">
            <v>0</v>
          </cell>
          <cell r="I4564">
            <v>0</v>
          </cell>
          <cell r="M4564" t="str">
            <v>1</v>
          </cell>
        </row>
        <row r="4565">
          <cell r="A4565">
            <v>10906</v>
          </cell>
          <cell r="B4565" t="str">
            <v>Transport</v>
          </cell>
          <cell r="D4565" t="str">
            <v>Transport Hinfahrt</v>
          </cell>
          <cell r="F4565">
            <v>1260</v>
          </cell>
          <cell r="G4565">
            <v>0</v>
          </cell>
          <cell r="H4565">
            <v>0</v>
          </cell>
          <cell r="I4565">
            <v>0</v>
          </cell>
          <cell r="M4565" t="str">
            <v>1</v>
          </cell>
        </row>
        <row r="4566">
          <cell r="A4566">
            <v>10907</v>
          </cell>
          <cell r="B4566" t="str">
            <v>Transport</v>
          </cell>
          <cell r="D4566" t="str">
            <v>Transport Hinfahrt</v>
          </cell>
          <cell r="F4566">
            <v>1230</v>
          </cell>
          <cell r="G4566">
            <v>0</v>
          </cell>
          <cell r="H4566">
            <v>0</v>
          </cell>
          <cell r="I4566">
            <v>0</v>
          </cell>
          <cell r="M4566" t="str">
            <v>1</v>
          </cell>
        </row>
        <row r="4567">
          <cell r="A4567">
            <v>10910</v>
          </cell>
          <cell r="B4567" t="str">
            <v>Transport</v>
          </cell>
          <cell r="D4567" t="str">
            <v>Transport Hinfahrt</v>
          </cell>
          <cell r="F4567">
            <v>1170</v>
          </cell>
          <cell r="G4567">
            <v>0</v>
          </cell>
          <cell r="H4567">
            <v>0</v>
          </cell>
          <cell r="I4567">
            <v>0</v>
          </cell>
          <cell r="M4567" t="str">
            <v>1</v>
          </cell>
        </row>
        <row r="4568">
          <cell r="A4568">
            <v>10911</v>
          </cell>
          <cell r="B4568" t="str">
            <v>Transport</v>
          </cell>
          <cell r="D4568" t="str">
            <v>Transport Hinfahrt</v>
          </cell>
          <cell r="F4568">
            <v>1260</v>
          </cell>
          <cell r="G4568">
            <v>0</v>
          </cell>
          <cell r="H4568">
            <v>0</v>
          </cell>
          <cell r="I4568">
            <v>0</v>
          </cell>
          <cell r="M4568" t="str">
            <v>1</v>
          </cell>
        </row>
        <row r="4569">
          <cell r="A4569">
            <v>10912</v>
          </cell>
          <cell r="B4569" t="str">
            <v>Transport</v>
          </cell>
          <cell r="D4569" t="str">
            <v>Transport Hinfahrt</v>
          </cell>
          <cell r="F4569">
            <v>1320</v>
          </cell>
          <cell r="G4569">
            <v>0</v>
          </cell>
          <cell r="H4569">
            <v>0</v>
          </cell>
          <cell r="I4569">
            <v>0</v>
          </cell>
          <cell r="M4569" t="str">
            <v>1</v>
          </cell>
        </row>
        <row r="4570">
          <cell r="A4570">
            <v>10913</v>
          </cell>
          <cell r="B4570" t="str">
            <v>Transport</v>
          </cell>
          <cell r="D4570" t="str">
            <v>Transport Hinfahrt</v>
          </cell>
          <cell r="F4570">
            <v>1200</v>
          </cell>
          <cell r="G4570">
            <v>0</v>
          </cell>
          <cell r="H4570">
            <v>0</v>
          </cell>
          <cell r="I4570">
            <v>0</v>
          </cell>
          <cell r="M4570" t="str">
            <v>1</v>
          </cell>
        </row>
        <row r="4571">
          <cell r="A4571">
            <v>10914</v>
          </cell>
          <cell r="B4571" t="str">
            <v>Transport</v>
          </cell>
          <cell r="D4571" t="str">
            <v>Transport Hinfahrt</v>
          </cell>
          <cell r="F4571">
            <v>1140</v>
          </cell>
          <cell r="G4571">
            <v>0</v>
          </cell>
          <cell r="H4571">
            <v>0</v>
          </cell>
          <cell r="I4571">
            <v>0</v>
          </cell>
          <cell r="M4571" t="str">
            <v>1</v>
          </cell>
        </row>
        <row r="4572">
          <cell r="A4572">
            <v>10915</v>
          </cell>
          <cell r="B4572" t="str">
            <v>Transport</v>
          </cell>
          <cell r="D4572" t="str">
            <v>Transport Hinfahrt</v>
          </cell>
          <cell r="F4572">
            <v>1170</v>
          </cell>
          <cell r="G4572">
            <v>0</v>
          </cell>
          <cell r="H4572">
            <v>0</v>
          </cell>
          <cell r="I4572">
            <v>0</v>
          </cell>
          <cell r="M4572" t="str">
            <v>1</v>
          </cell>
        </row>
        <row r="4573">
          <cell r="A4573">
            <v>10916</v>
          </cell>
          <cell r="B4573" t="str">
            <v>Transport</v>
          </cell>
          <cell r="D4573" t="str">
            <v>Transport Hinfahrt</v>
          </cell>
          <cell r="F4573">
            <v>1140</v>
          </cell>
          <cell r="G4573">
            <v>0</v>
          </cell>
          <cell r="H4573">
            <v>0</v>
          </cell>
          <cell r="I4573">
            <v>0</v>
          </cell>
          <cell r="M4573" t="str">
            <v>1</v>
          </cell>
        </row>
        <row r="4574">
          <cell r="A4574">
            <v>10917</v>
          </cell>
          <cell r="B4574" t="str">
            <v>Transport</v>
          </cell>
          <cell r="D4574" t="str">
            <v>Transport Hinfahrt</v>
          </cell>
          <cell r="F4574">
            <v>1290</v>
          </cell>
          <cell r="G4574">
            <v>0</v>
          </cell>
          <cell r="H4574">
            <v>0</v>
          </cell>
          <cell r="I4574">
            <v>0</v>
          </cell>
          <cell r="M4574" t="str">
            <v>1</v>
          </cell>
        </row>
        <row r="4575">
          <cell r="A4575">
            <v>10918</v>
          </cell>
          <cell r="B4575" t="str">
            <v>Transport</v>
          </cell>
          <cell r="D4575" t="str">
            <v>Transport Hinfahrt</v>
          </cell>
          <cell r="F4575">
            <v>1320</v>
          </cell>
          <cell r="G4575">
            <v>0</v>
          </cell>
          <cell r="H4575">
            <v>0</v>
          </cell>
          <cell r="I4575">
            <v>0</v>
          </cell>
          <cell r="M4575" t="str">
            <v>1</v>
          </cell>
        </row>
        <row r="4576">
          <cell r="A4576">
            <v>10922</v>
          </cell>
          <cell r="B4576" t="str">
            <v>Transport</v>
          </cell>
          <cell r="D4576" t="str">
            <v>Transport Hinfahrt</v>
          </cell>
          <cell r="F4576">
            <v>1380</v>
          </cell>
          <cell r="G4576">
            <v>0</v>
          </cell>
          <cell r="H4576">
            <v>0</v>
          </cell>
          <cell r="I4576">
            <v>0</v>
          </cell>
          <cell r="M4576" t="str">
            <v>1</v>
          </cell>
        </row>
        <row r="4577">
          <cell r="A4577">
            <v>10923</v>
          </cell>
          <cell r="B4577" t="str">
            <v>Transport</v>
          </cell>
          <cell r="D4577" t="str">
            <v>Transport Hinfahrt</v>
          </cell>
          <cell r="F4577">
            <v>1320</v>
          </cell>
          <cell r="G4577">
            <v>0</v>
          </cell>
          <cell r="H4577">
            <v>0</v>
          </cell>
          <cell r="I4577">
            <v>0</v>
          </cell>
          <cell r="M4577" t="str">
            <v>1</v>
          </cell>
        </row>
        <row r="4578">
          <cell r="A4578">
            <v>10924</v>
          </cell>
          <cell r="B4578" t="str">
            <v>Transport</v>
          </cell>
          <cell r="D4578" t="str">
            <v>Transport Hinfahrt</v>
          </cell>
          <cell r="F4578">
            <v>1440</v>
          </cell>
          <cell r="G4578">
            <v>0</v>
          </cell>
          <cell r="H4578">
            <v>0</v>
          </cell>
          <cell r="I4578">
            <v>0</v>
          </cell>
          <cell r="M4578" t="str">
            <v>1</v>
          </cell>
        </row>
        <row r="4579">
          <cell r="A4579">
            <v>10925</v>
          </cell>
          <cell r="B4579" t="str">
            <v>Transport</v>
          </cell>
          <cell r="D4579" t="str">
            <v>Transport Hinfahrt</v>
          </cell>
          <cell r="F4579">
            <v>1500</v>
          </cell>
          <cell r="G4579">
            <v>0</v>
          </cell>
          <cell r="H4579">
            <v>0</v>
          </cell>
          <cell r="I4579">
            <v>0</v>
          </cell>
          <cell r="M4579" t="str">
            <v>1</v>
          </cell>
        </row>
        <row r="4580">
          <cell r="A4580">
            <v>10926</v>
          </cell>
          <cell r="B4580" t="str">
            <v>Transport</v>
          </cell>
          <cell r="D4580" t="str">
            <v>Transport Hinfahrt</v>
          </cell>
          <cell r="F4580">
            <v>1500</v>
          </cell>
          <cell r="G4580">
            <v>0</v>
          </cell>
          <cell r="H4580">
            <v>0</v>
          </cell>
          <cell r="I4580">
            <v>0</v>
          </cell>
          <cell r="M4580" t="str">
            <v>1</v>
          </cell>
        </row>
        <row r="4581">
          <cell r="A4581">
            <v>10927</v>
          </cell>
          <cell r="B4581" t="str">
            <v>Transport</v>
          </cell>
          <cell r="D4581" t="str">
            <v>Transport Hinfahrt</v>
          </cell>
          <cell r="F4581">
            <v>1470</v>
          </cell>
          <cell r="G4581">
            <v>0</v>
          </cell>
          <cell r="H4581">
            <v>0</v>
          </cell>
          <cell r="I4581">
            <v>0</v>
          </cell>
          <cell r="M4581" t="str">
            <v>1</v>
          </cell>
        </row>
        <row r="4582">
          <cell r="A4582">
            <v>10930</v>
          </cell>
          <cell r="B4582" t="str">
            <v>Transport</v>
          </cell>
          <cell r="D4582" t="str">
            <v>Transport Hinfahrt</v>
          </cell>
          <cell r="F4582">
            <v>1500</v>
          </cell>
          <cell r="G4582">
            <v>0</v>
          </cell>
          <cell r="H4582">
            <v>0</v>
          </cell>
          <cell r="I4582">
            <v>0</v>
          </cell>
          <cell r="M4582" t="str">
            <v>1</v>
          </cell>
        </row>
        <row r="4583">
          <cell r="A4583">
            <v>10931</v>
          </cell>
          <cell r="B4583" t="str">
            <v>Transport</v>
          </cell>
          <cell r="D4583" t="str">
            <v>Transport Hinfahrt</v>
          </cell>
          <cell r="F4583">
            <v>1530</v>
          </cell>
          <cell r="G4583">
            <v>0</v>
          </cell>
          <cell r="H4583">
            <v>0</v>
          </cell>
          <cell r="I4583">
            <v>0</v>
          </cell>
          <cell r="M4583" t="str">
            <v>1</v>
          </cell>
        </row>
        <row r="4584">
          <cell r="A4584">
            <v>10933</v>
          </cell>
          <cell r="B4584" t="str">
            <v>Transport</v>
          </cell>
          <cell r="D4584" t="str">
            <v>Transport Hinfahrt</v>
          </cell>
          <cell r="F4584">
            <v>1500</v>
          </cell>
          <cell r="G4584">
            <v>0</v>
          </cell>
          <cell r="H4584">
            <v>0</v>
          </cell>
          <cell r="I4584">
            <v>0</v>
          </cell>
          <cell r="M4584" t="str">
            <v>1</v>
          </cell>
        </row>
        <row r="4585">
          <cell r="A4585">
            <v>10934</v>
          </cell>
          <cell r="B4585" t="str">
            <v>Transport</v>
          </cell>
          <cell r="D4585" t="str">
            <v>Transport Hinfahrt</v>
          </cell>
          <cell r="F4585">
            <v>1530</v>
          </cell>
          <cell r="G4585">
            <v>0</v>
          </cell>
          <cell r="H4585">
            <v>0</v>
          </cell>
          <cell r="I4585">
            <v>0</v>
          </cell>
          <cell r="M4585" t="str">
            <v>1</v>
          </cell>
        </row>
        <row r="4586">
          <cell r="A4586">
            <v>10940</v>
          </cell>
          <cell r="B4586" t="str">
            <v>Transport</v>
          </cell>
          <cell r="D4586" t="str">
            <v>Transport Hinfahrt</v>
          </cell>
          <cell r="F4586">
            <v>1740</v>
          </cell>
          <cell r="G4586">
            <v>0</v>
          </cell>
          <cell r="H4586">
            <v>0</v>
          </cell>
          <cell r="I4586">
            <v>0</v>
          </cell>
          <cell r="M4586" t="str">
            <v>1</v>
          </cell>
        </row>
        <row r="4587">
          <cell r="A4587">
            <v>10941</v>
          </cell>
          <cell r="B4587" t="str">
            <v>Transport</v>
          </cell>
          <cell r="D4587" t="str">
            <v>Transport Hinfahrt</v>
          </cell>
          <cell r="F4587">
            <v>2965</v>
          </cell>
          <cell r="G4587">
            <v>0</v>
          </cell>
          <cell r="H4587">
            <v>0</v>
          </cell>
          <cell r="I4587">
            <v>0</v>
          </cell>
          <cell r="M4587" t="str">
            <v>1</v>
          </cell>
        </row>
        <row r="4588">
          <cell r="A4588">
            <v>10942</v>
          </cell>
          <cell r="B4588" t="str">
            <v>Transport</v>
          </cell>
          <cell r="D4588" t="str">
            <v>Transport Hinfahrt</v>
          </cell>
          <cell r="F4588">
            <v>1740</v>
          </cell>
          <cell r="G4588">
            <v>0</v>
          </cell>
          <cell r="H4588">
            <v>0</v>
          </cell>
          <cell r="I4588">
            <v>0</v>
          </cell>
          <cell r="M4588" t="str">
            <v>1</v>
          </cell>
        </row>
        <row r="4589">
          <cell r="A4589">
            <v>10943</v>
          </cell>
          <cell r="B4589" t="str">
            <v>Transport</v>
          </cell>
          <cell r="D4589" t="str">
            <v>Transport Hinfahrt</v>
          </cell>
          <cell r="F4589">
            <v>1620</v>
          </cell>
          <cell r="G4589">
            <v>0</v>
          </cell>
          <cell r="H4589">
            <v>0</v>
          </cell>
          <cell r="I4589">
            <v>0</v>
          </cell>
          <cell r="M4589" t="str">
            <v>1</v>
          </cell>
        </row>
        <row r="4590">
          <cell r="A4590">
            <v>10944</v>
          </cell>
          <cell r="B4590" t="str">
            <v>Transport</v>
          </cell>
          <cell r="D4590" t="str">
            <v>Transport Hinfahrt</v>
          </cell>
          <cell r="F4590">
            <v>1740</v>
          </cell>
          <cell r="G4590">
            <v>0</v>
          </cell>
          <cell r="H4590">
            <v>0</v>
          </cell>
          <cell r="I4590">
            <v>0</v>
          </cell>
          <cell r="M4590" t="str">
            <v>1</v>
          </cell>
        </row>
        <row r="4591">
          <cell r="A4591">
            <v>10945</v>
          </cell>
          <cell r="B4591" t="str">
            <v>Transport</v>
          </cell>
          <cell r="D4591" t="str">
            <v>Transport Hinfahrt</v>
          </cell>
          <cell r="F4591">
            <v>1740</v>
          </cell>
          <cell r="G4591">
            <v>0</v>
          </cell>
          <cell r="H4591">
            <v>0</v>
          </cell>
          <cell r="I4591">
            <v>0</v>
          </cell>
          <cell r="M4591" t="str">
            <v>1</v>
          </cell>
        </row>
        <row r="4592">
          <cell r="A4592">
            <v>10950</v>
          </cell>
          <cell r="B4592" t="str">
            <v>Transport</v>
          </cell>
          <cell r="D4592" t="str">
            <v>Transport Hinfahrt</v>
          </cell>
          <cell r="F4592">
            <v>1260</v>
          </cell>
          <cell r="G4592">
            <v>0</v>
          </cell>
          <cell r="H4592">
            <v>0</v>
          </cell>
          <cell r="I4592">
            <v>0</v>
          </cell>
          <cell r="M4592" t="str">
            <v>1</v>
          </cell>
        </row>
        <row r="4593">
          <cell r="A4593">
            <v>10951</v>
          </cell>
          <cell r="B4593" t="str">
            <v>Transport</v>
          </cell>
          <cell r="D4593" t="str">
            <v>Transport Hinfahrt</v>
          </cell>
          <cell r="F4593">
            <v>1320</v>
          </cell>
          <cell r="G4593">
            <v>0</v>
          </cell>
          <cell r="H4593">
            <v>0</v>
          </cell>
          <cell r="I4593">
            <v>0</v>
          </cell>
          <cell r="M4593" t="str">
            <v>1</v>
          </cell>
        </row>
        <row r="4594">
          <cell r="A4594">
            <v>10952</v>
          </cell>
          <cell r="B4594" t="str">
            <v>Transport</v>
          </cell>
          <cell r="D4594" t="str">
            <v>Transport Hinfahrt</v>
          </cell>
          <cell r="F4594">
            <v>1380</v>
          </cell>
          <cell r="G4594">
            <v>0</v>
          </cell>
          <cell r="H4594">
            <v>0</v>
          </cell>
          <cell r="I4594">
            <v>0</v>
          </cell>
          <cell r="M4594" t="str">
            <v>1</v>
          </cell>
        </row>
        <row r="4595">
          <cell r="A4595">
            <v>10953</v>
          </cell>
          <cell r="B4595" t="str">
            <v>Transport</v>
          </cell>
          <cell r="D4595" t="str">
            <v>Transport Hinfahrt</v>
          </cell>
          <cell r="F4595">
            <v>1290</v>
          </cell>
          <cell r="G4595">
            <v>0</v>
          </cell>
          <cell r="H4595">
            <v>0</v>
          </cell>
          <cell r="I4595">
            <v>0</v>
          </cell>
          <cell r="M4595" t="str">
            <v>1</v>
          </cell>
        </row>
        <row r="4596">
          <cell r="A4596">
            <v>10954</v>
          </cell>
          <cell r="B4596" t="str">
            <v>Transport</v>
          </cell>
          <cell r="D4596" t="str">
            <v>Transport Hinfahrt</v>
          </cell>
          <cell r="F4596">
            <v>1290</v>
          </cell>
          <cell r="G4596">
            <v>0</v>
          </cell>
          <cell r="H4596">
            <v>0</v>
          </cell>
          <cell r="I4596">
            <v>0</v>
          </cell>
          <cell r="M4596" t="str">
            <v>1</v>
          </cell>
        </row>
        <row r="4597">
          <cell r="A4597">
            <v>10955</v>
          </cell>
          <cell r="B4597" t="str">
            <v>Transport</v>
          </cell>
          <cell r="D4597" t="str">
            <v>Transport Hinfahrt</v>
          </cell>
          <cell r="F4597">
            <v>1380</v>
          </cell>
          <cell r="G4597">
            <v>0</v>
          </cell>
          <cell r="H4597">
            <v>0</v>
          </cell>
          <cell r="I4597">
            <v>0</v>
          </cell>
          <cell r="M4597" t="str">
            <v>1</v>
          </cell>
        </row>
        <row r="4598">
          <cell r="A4598">
            <v>10956</v>
          </cell>
          <cell r="B4598" t="str">
            <v>Transport</v>
          </cell>
          <cell r="D4598" t="str">
            <v>Transport Hinfahrt</v>
          </cell>
          <cell r="F4598">
            <v>1380</v>
          </cell>
          <cell r="G4598">
            <v>0</v>
          </cell>
          <cell r="H4598">
            <v>0</v>
          </cell>
          <cell r="I4598">
            <v>0</v>
          </cell>
          <cell r="M4598" t="str">
            <v>1</v>
          </cell>
        </row>
        <row r="4599">
          <cell r="A4599">
            <v>10957</v>
          </cell>
          <cell r="B4599" t="str">
            <v>Transport</v>
          </cell>
          <cell r="D4599" t="str">
            <v>Transport Hinfahrt</v>
          </cell>
          <cell r="F4599">
            <v>1380</v>
          </cell>
          <cell r="G4599">
            <v>0</v>
          </cell>
          <cell r="H4599">
            <v>0</v>
          </cell>
          <cell r="I4599">
            <v>0</v>
          </cell>
          <cell r="M4599" t="str">
            <v>1</v>
          </cell>
        </row>
        <row r="4600">
          <cell r="A4600">
            <v>10960</v>
          </cell>
          <cell r="B4600" t="str">
            <v>Transport</v>
          </cell>
          <cell r="D4600" t="str">
            <v>Transport Hinfahrt</v>
          </cell>
          <cell r="F4600">
            <v>1170</v>
          </cell>
          <cell r="G4600">
            <v>0</v>
          </cell>
          <cell r="H4600">
            <v>0</v>
          </cell>
          <cell r="I4600">
            <v>0</v>
          </cell>
          <cell r="M4600" t="str">
            <v>1</v>
          </cell>
        </row>
        <row r="4601">
          <cell r="A4601">
            <v>10961</v>
          </cell>
          <cell r="B4601" t="str">
            <v>Transport</v>
          </cell>
          <cell r="D4601" t="str">
            <v>Transport Hinfahrt</v>
          </cell>
          <cell r="F4601">
            <v>1170</v>
          </cell>
          <cell r="G4601">
            <v>0</v>
          </cell>
          <cell r="H4601">
            <v>0</v>
          </cell>
          <cell r="I4601">
            <v>0</v>
          </cell>
          <cell r="M4601" t="str">
            <v>1</v>
          </cell>
        </row>
        <row r="4602">
          <cell r="A4602">
            <v>10962</v>
          </cell>
          <cell r="B4602" t="str">
            <v>Transport</v>
          </cell>
          <cell r="D4602" t="str">
            <v>Transport Hinfahrt</v>
          </cell>
          <cell r="F4602">
            <v>1200</v>
          </cell>
          <cell r="G4602">
            <v>0</v>
          </cell>
          <cell r="H4602">
            <v>0</v>
          </cell>
          <cell r="I4602">
            <v>0</v>
          </cell>
          <cell r="M4602" t="str">
            <v>1</v>
          </cell>
        </row>
        <row r="4603">
          <cell r="A4603">
            <v>10963</v>
          </cell>
          <cell r="B4603" t="str">
            <v>Transport</v>
          </cell>
          <cell r="D4603" t="str">
            <v>Transport Hinfahrt</v>
          </cell>
          <cell r="F4603">
            <v>1230</v>
          </cell>
          <cell r="G4603">
            <v>0</v>
          </cell>
          <cell r="H4603">
            <v>0</v>
          </cell>
          <cell r="I4603">
            <v>0</v>
          </cell>
          <cell r="M4603" t="str">
            <v>1</v>
          </cell>
        </row>
        <row r="4604">
          <cell r="A4604">
            <v>10964</v>
          </cell>
          <cell r="B4604" t="str">
            <v>Transport</v>
          </cell>
          <cell r="D4604" t="str">
            <v>Transport Hinfahrt</v>
          </cell>
          <cell r="F4604">
            <v>1140</v>
          </cell>
          <cell r="G4604">
            <v>0</v>
          </cell>
          <cell r="H4604">
            <v>0</v>
          </cell>
          <cell r="I4604">
            <v>0</v>
          </cell>
          <cell r="M4604" t="str">
            <v>1</v>
          </cell>
        </row>
        <row r="4605">
          <cell r="A4605">
            <v>10965</v>
          </cell>
          <cell r="B4605" t="str">
            <v>Transport</v>
          </cell>
          <cell r="D4605" t="str">
            <v>Transport Hinfahrt</v>
          </cell>
          <cell r="F4605">
            <v>1110</v>
          </cell>
          <cell r="G4605">
            <v>0</v>
          </cell>
          <cell r="H4605">
            <v>0</v>
          </cell>
          <cell r="I4605">
            <v>0</v>
          </cell>
          <cell r="M4605" t="str">
            <v>1</v>
          </cell>
        </row>
        <row r="4606">
          <cell r="A4606">
            <v>10970</v>
          </cell>
          <cell r="B4606" t="str">
            <v>Transport</v>
          </cell>
          <cell r="D4606" t="str">
            <v>Transport Hinfahrt</v>
          </cell>
          <cell r="F4606">
            <v>960</v>
          </cell>
          <cell r="G4606">
            <v>0</v>
          </cell>
          <cell r="H4606">
            <v>0</v>
          </cell>
          <cell r="I4606">
            <v>0</v>
          </cell>
          <cell r="M4606" t="str">
            <v>1</v>
          </cell>
        </row>
        <row r="4607">
          <cell r="A4607">
            <v>10971</v>
          </cell>
          <cell r="B4607" t="str">
            <v>Transport</v>
          </cell>
          <cell r="D4607" t="str">
            <v>Transport Hinfahrt</v>
          </cell>
          <cell r="F4607">
            <v>960</v>
          </cell>
          <cell r="G4607">
            <v>0</v>
          </cell>
          <cell r="H4607">
            <v>0</v>
          </cell>
          <cell r="I4607">
            <v>0</v>
          </cell>
          <cell r="M4607" t="str">
            <v>1</v>
          </cell>
        </row>
        <row r="4608">
          <cell r="A4608">
            <v>10972</v>
          </cell>
          <cell r="B4608" t="str">
            <v>Transport</v>
          </cell>
          <cell r="D4608" t="str">
            <v>Transport Hinfahrt</v>
          </cell>
          <cell r="F4608">
            <v>960</v>
          </cell>
          <cell r="G4608">
            <v>0</v>
          </cell>
          <cell r="H4608">
            <v>0</v>
          </cell>
          <cell r="I4608">
            <v>0</v>
          </cell>
          <cell r="M4608" t="str">
            <v>1</v>
          </cell>
        </row>
        <row r="4609">
          <cell r="A4609">
            <v>10973</v>
          </cell>
          <cell r="B4609" t="str">
            <v>Transport</v>
          </cell>
          <cell r="D4609" t="str">
            <v>Transport Hinfahrt</v>
          </cell>
          <cell r="F4609">
            <v>960</v>
          </cell>
          <cell r="G4609">
            <v>0</v>
          </cell>
          <cell r="H4609">
            <v>0</v>
          </cell>
          <cell r="I4609">
            <v>0</v>
          </cell>
          <cell r="M4609" t="str">
            <v>1</v>
          </cell>
        </row>
        <row r="4610">
          <cell r="A4610">
            <v>10974</v>
          </cell>
          <cell r="B4610" t="str">
            <v>Transport</v>
          </cell>
          <cell r="D4610" t="str">
            <v>Transport Hinfahrt</v>
          </cell>
          <cell r="F4610">
            <v>1080</v>
          </cell>
          <cell r="G4610">
            <v>0</v>
          </cell>
          <cell r="H4610">
            <v>0</v>
          </cell>
          <cell r="I4610">
            <v>0</v>
          </cell>
          <cell r="M4610" t="str">
            <v>1</v>
          </cell>
        </row>
        <row r="4611">
          <cell r="A4611">
            <v>10975</v>
          </cell>
          <cell r="B4611" t="str">
            <v>Transport</v>
          </cell>
          <cell r="D4611" t="str">
            <v>Transport Hinfahrt</v>
          </cell>
          <cell r="F4611">
            <v>1080</v>
          </cell>
          <cell r="G4611">
            <v>0</v>
          </cell>
          <cell r="H4611">
            <v>0</v>
          </cell>
          <cell r="I4611">
            <v>0</v>
          </cell>
          <cell r="M4611" t="str">
            <v>1</v>
          </cell>
        </row>
        <row r="4612">
          <cell r="A4612">
            <v>10976</v>
          </cell>
          <cell r="B4612" t="str">
            <v>Transport</v>
          </cell>
          <cell r="D4612" t="str">
            <v>Transport Hinfahrt</v>
          </cell>
          <cell r="F4612">
            <v>960</v>
          </cell>
          <cell r="G4612">
            <v>0</v>
          </cell>
          <cell r="H4612">
            <v>0</v>
          </cell>
          <cell r="I4612">
            <v>0</v>
          </cell>
          <cell r="M4612" t="str">
            <v>1</v>
          </cell>
        </row>
        <row r="4613">
          <cell r="A4613">
            <v>10977</v>
          </cell>
          <cell r="B4613" t="str">
            <v>Transport</v>
          </cell>
          <cell r="D4613" t="str">
            <v>Transport Hinfahrt</v>
          </cell>
          <cell r="F4613">
            <v>1020</v>
          </cell>
          <cell r="G4613">
            <v>0</v>
          </cell>
          <cell r="H4613">
            <v>0</v>
          </cell>
          <cell r="I4613">
            <v>0</v>
          </cell>
          <cell r="M4613" t="str">
            <v>1</v>
          </cell>
        </row>
        <row r="4614">
          <cell r="A4614">
            <v>10978</v>
          </cell>
          <cell r="B4614" t="str">
            <v>Transport</v>
          </cell>
          <cell r="D4614" t="str">
            <v>Transport Hinfahrt</v>
          </cell>
          <cell r="F4614">
            <v>900</v>
          </cell>
          <cell r="G4614">
            <v>0</v>
          </cell>
          <cell r="H4614">
            <v>0</v>
          </cell>
          <cell r="I4614">
            <v>0</v>
          </cell>
          <cell r="M4614" t="str">
            <v>1</v>
          </cell>
        </row>
        <row r="4615">
          <cell r="A4615">
            <v>10979</v>
          </cell>
          <cell r="B4615" t="str">
            <v>Transport</v>
          </cell>
          <cell r="D4615" t="str">
            <v>Transport Hinfahrt</v>
          </cell>
          <cell r="F4615">
            <v>1020</v>
          </cell>
          <cell r="G4615">
            <v>0</v>
          </cell>
          <cell r="H4615">
            <v>0</v>
          </cell>
          <cell r="I4615">
            <v>0</v>
          </cell>
          <cell r="M4615" t="str">
            <v>1</v>
          </cell>
        </row>
        <row r="4616">
          <cell r="A4616">
            <v>10985</v>
          </cell>
          <cell r="B4616" t="str">
            <v>Transport</v>
          </cell>
          <cell r="D4616" t="str">
            <v>Transport Hinfahrt</v>
          </cell>
          <cell r="F4616">
            <v>960</v>
          </cell>
          <cell r="G4616">
            <v>0</v>
          </cell>
          <cell r="H4616">
            <v>0</v>
          </cell>
          <cell r="I4616">
            <v>0</v>
          </cell>
          <cell r="M4616" t="str">
            <v>1</v>
          </cell>
        </row>
        <row r="4617">
          <cell r="A4617">
            <v>10986</v>
          </cell>
          <cell r="B4617" t="str">
            <v>Transport</v>
          </cell>
          <cell r="D4617" t="str">
            <v>Transport Hinfahrt</v>
          </cell>
          <cell r="F4617">
            <v>1050</v>
          </cell>
          <cell r="G4617">
            <v>0</v>
          </cell>
          <cell r="H4617">
            <v>0</v>
          </cell>
          <cell r="I4617">
            <v>0</v>
          </cell>
          <cell r="M4617" t="str">
            <v>1</v>
          </cell>
        </row>
        <row r="4618">
          <cell r="A4618">
            <v>10987</v>
          </cell>
          <cell r="B4618" t="str">
            <v>Transport</v>
          </cell>
          <cell r="D4618" t="str">
            <v>Transport Hinfahrt</v>
          </cell>
          <cell r="F4618">
            <v>1050</v>
          </cell>
          <cell r="G4618">
            <v>0</v>
          </cell>
          <cell r="H4618">
            <v>0</v>
          </cell>
          <cell r="I4618">
            <v>0</v>
          </cell>
          <cell r="M4618" t="str">
            <v>1</v>
          </cell>
        </row>
        <row r="4619">
          <cell r="A4619">
            <v>10990</v>
          </cell>
          <cell r="B4619" t="str">
            <v>Transport</v>
          </cell>
          <cell r="D4619" t="str">
            <v>Transport Hinfahrt</v>
          </cell>
          <cell r="F4619">
            <v>960</v>
          </cell>
          <cell r="G4619">
            <v>0</v>
          </cell>
          <cell r="H4619">
            <v>0</v>
          </cell>
          <cell r="I4619">
            <v>0</v>
          </cell>
          <cell r="M4619" t="str">
            <v>1</v>
          </cell>
        </row>
        <row r="4620">
          <cell r="A4620">
            <v>10991</v>
          </cell>
          <cell r="B4620" t="str">
            <v>Transport</v>
          </cell>
          <cell r="D4620" t="str">
            <v>Transport Hinfahrt</v>
          </cell>
          <cell r="F4620">
            <v>960</v>
          </cell>
          <cell r="G4620">
            <v>0</v>
          </cell>
          <cell r="H4620">
            <v>0</v>
          </cell>
          <cell r="I4620">
            <v>0</v>
          </cell>
          <cell r="M4620" t="str">
            <v>1</v>
          </cell>
        </row>
        <row r="4621">
          <cell r="A4621">
            <v>10993</v>
          </cell>
          <cell r="B4621" t="str">
            <v>Transport</v>
          </cell>
          <cell r="D4621" t="str">
            <v>Transport Hinfahrt</v>
          </cell>
          <cell r="F4621">
            <v>960</v>
          </cell>
          <cell r="G4621">
            <v>0</v>
          </cell>
          <cell r="H4621">
            <v>0</v>
          </cell>
          <cell r="I4621">
            <v>0</v>
          </cell>
          <cell r="M4621" t="str">
            <v>1</v>
          </cell>
        </row>
        <row r="4622">
          <cell r="A4622">
            <v>10994</v>
          </cell>
          <cell r="B4622" t="str">
            <v>Transport</v>
          </cell>
          <cell r="D4622" t="str">
            <v>Transport Hinfahrt</v>
          </cell>
          <cell r="F4622">
            <v>960</v>
          </cell>
          <cell r="G4622">
            <v>0</v>
          </cell>
          <cell r="H4622">
            <v>0</v>
          </cell>
          <cell r="I4622">
            <v>0</v>
          </cell>
          <cell r="M4622" t="str">
            <v>1</v>
          </cell>
        </row>
        <row r="4623">
          <cell r="A4623">
            <v>10995</v>
          </cell>
          <cell r="B4623" t="str">
            <v>Transport</v>
          </cell>
          <cell r="D4623" t="str">
            <v>Transport Hinfahrt</v>
          </cell>
          <cell r="F4623">
            <v>1050</v>
          </cell>
          <cell r="G4623">
            <v>0</v>
          </cell>
          <cell r="H4623">
            <v>0</v>
          </cell>
          <cell r="I4623">
            <v>0</v>
          </cell>
          <cell r="M4623" t="str">
            <v>1</v>
          </cell>
        </row>
        <row r="4624">
          <cell r="A4624">
            <v>10996</v>
          </cell>
          <cell r="B4624" t="str">
            <v>Transport</v>
          </cell>
          <cell r="D4624" t="str">
            <v>Transport Hinfahrt</v>
          </cell>
          <cell r="F4624">
            <v>1050</v>
          </cell>
          <cell r="G4624">
            <v>0</v>
          </cell>
          <cell r="H4624">
            <v>0</v>
          </cell>
          <cell r="I4624">
            <v>0</v>
          </cell>
          <cell r="M4624" t="str">
            <v>1</v>
          </cell>
        </row>
        <row r="4625">
          <cell r="A4625">
            <v>10997</v>
          </cell>
          <cell r="B4625" t="str">
            <v>Transport</v>
          </cell>
          <cell r="D4625" t="str">
            <v>Transport Hinfahrt</v>
          </cell>
          <cell r="F4625">
            <v>930</v>
          </cell>
          <cell r="G4625">
            <v>0</v>
          </cell>
          <cell r="H4625">
            <v>0</v>
          </cell>
          <cell r="I4625">
            <v>0</v>
          </cell>
          <cell r="M4625" t="str">
            <v>1</v>
          </cell>
        </row>
        <row r="4626">
          <cell r="A4626">
            <v>10998</v>
          </cell>
          <cell r="B4626" t="str">
            <v>Transport</v>
          </cell>
          <cell r="D4626" t="str">
            <v>Transport Hinfahrt</v>
          </cell>
          <cell r="F4626">
            <v>870</v>
          </cell>
          <cell r="G4626">
            <v>0</v>
          </cell>
          <cell r="H4626">
            <v>0</v>
          </cell>
          <cell r="I4626">
            <v>0</v>
          </cell>
          <cell r="M4626" t="str">
            <v>1</v>
          </cell>
        </row>
        <row r="4627">
          <cell r="A4627">
            <v>10999</v>
          </cell>
          <cell r="B4627" t="str">
            <v>Transport</v>
          </cell>
          <cell r="D4627" t="str">
            <v>Transport Hinfahrt</v>
          </cell>
          <cell r="F4627">
            <v>870</v>
          </cell>
          <cell r="G4627">
            <v>0</v>
          </cell>
          <cell r="H4627">
            <v>0</v>
          </cell>
          <cell r="I4627">
            <v>0</v>
          </cell>
          <cell r="M4627" t="str">
            <v>1</v>
          </cell>
        </row>
        <row r="4628">
          <cell r="A4628">
            <v>11940</v>
          </cell>
          <cell r="B4628" t="str">
            <v>Dienstleistungsartikel</v>
          </cell>
          <cell r="C4628" t="str">
            <v>Gutschrift Reinigung</v>
          </cell>
          <cell r="D4628" t="str">
            <v>Verlegungskosten Teppich</v>
          </cell>
          <cell r="E4628" t="str">
            <v>(Bodenfläche muss eben sein)</v>
          </cell>
          <cell r="F4628">
            <v>1.7</v>
          </cell>
          <cell r="G4628">
            <v>0</v>
          </cell>
          <cell r="H4628">
            <v>0</v>
          </cell>
          <cell r="I4628">
            <v>0</v>
          </cell>
          <cell r="N4628" t="str">
            <v>Leg-/raapkosten tapijt (ondergrond moet vlak zijn)</v>
          </cell>
          <cell r="P4628" t="str">
            <v>Frais de pose par dalle de moquette</v>
          </cell>
          <cell r="R4628" t="str">
            <v>Carpet installation costs</v>
          </cell>
          <cell r="T4628">
            <v>0</v>
          </cell>
        </row>
        <row r="4629">
          <cell r="A4629">
            <v>20000</v>
          </cell>
          <cell r="B4629" t="str">
            <v>Transport</v>
          </cell>
          <cell r="D4629" t="str">
            <v>Transport Rückfahrt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M4629" t="str">
            <v>1</v>
          </cell>
        </row>
        <row r="4630">
          <cell r="A4630">
            <v>20010</v>
          </cell>
          <cell r="B4630" t="str">
            <v>Transport</v>
          </cell>
          <cell r="D4630" t="str">
            <v>Transport Rückfahrt</v>
          </cell>
          <cell r="F4630">
            <v>1530</v>
          </cell>
          <cell r="G4630">
            <v>0</v>
          </cell>
          <cell r="H4630">
            <v>0</v>
          </cell>
          <cell r="I4630">
            <v>0</v>
          </cell>
          <cell r="M4630" t="str">
            <v>1</v>
          </cell>
        </row>
        <row r="4631">
          <cell r="A4631">
            <v>20011</v>
          </cell>
          <cell r="B4631" t="str">
            <v>Transport</v>
          </cell>
          <cell r="D4631" t="str">
            <v>Transport Rückfahrt</v>
          </cell>
          <cell r="F4631">
            <v>1530</v>
          </cell>
          <cell r="G4631">
            <v>0</v>
          </cell>
          <cell r="H4631">
            <v>0</v>
          </cell>
          <cell r="I4631">
            <v>0</v>
          </cell>
          <cell r="M4631" t="str">
            <v>1</v>
          </cell>
        </row>
        <row r="4632">
          <cell r="A4632">
            <v>20012</v>
          </cell>
          <cell r="B4632" t="str">
            <v>Transport</v>
          </cell>
          <cell r="D4632" t="str">
            <v>Transport Rückfahrt</v>
          </cell>
          <cell r="F4632">
            <v>1530</v>
          </cell>
          <cell r="G4632">
            <v>0</v>
          </cell>
          <cell r="H4632">
            <v>0</v>
          </cell>
          <cell r="I4632">
            <v>0</v>
          </cell>
          <cell r="M4632" t="str">
            <v>1</v>
          </cell>
        </row>
        <row r="4633">
          <cell r="A4633">
            <v>20013</v>
          </cell>
          <cell r="B4633" t="str">
            <v>Transport</v>
          </cell>
          <cell r="D4633" t="str">
            <v>Transport Rückfahrt</v>
          </cell>
          <cell r="F4633">
            <v>1530</v>
          </cell>
          <cell r="G4633">
            <v>0</v>
          </cell>
          <cell r="H4633">
            <v>0</v>
          </cell>
          <cell r="I4633">
            <v>0</v>
          </cell>
          <cell r="M4633" t="str">
            <v>1</v>
          </cell>
        </row>
        <row r="4634">
          <cell r="A4634">
            <v>20014</v>
          </cell>
          <cell r="B4634" t="str">
            <v>Transport</v>
          </cell>
          <cell r="D4634" t="str">
            <v>Transport Rückfahrt</v>
          </cell>
          <cell r="F4634">
            <v>1530</v>
          </cell>
          <cell r="G4634">
            <v>0</v>
          </cell>
          <cell r="H4634">
            <v>0</v>
          </cell>
          <cell r="I4634">
            <v>0</v>
          </cell>
          <cell r="M4634" t="str">
            <v>1</v>
          </cell>
        </row>
        <row r="4635">
          <cell r="A4635">
            <v>20015</v>
          </cell>
          <cell r="B4635" t="str">
            <v>Transport</v>
          </cell>
          <cell r="D4635" t="str">
            <v>Transport Rückfahrt</v>
          </cell>
          <cell r="F4635">
            <v>1530</v>
          </cell>
          <cell r="G4635">
            <v>0</v>
          </cell>
          <cell r="H4635">
            <v>0</v>
          </cell>
          <cell r="I4635">
            <v>0</v>
          </cell>
          <cell r="M4635" t="str">
            <v>1</v>
          </cell>
        </row>
        <row r="4636">
          <cell r="A4636">
            <v>20016</v>
          </cell>
          <cell r="B4636" t="str">
            <v>Transport</v>
          </cell>
          <cell r="D4636" t="str">
            <v>Transport Rückfahrt</v>
          </cell>
          <cell r="F4636">
            <v>1560</v>
          </cell>
          <cell r="G4636">
            <v>0</v>
          </cell>
          <cell r="H4636">
            <v>0</v>
          </cell>
          <cell r="I4636">
            <v>0</v>
          </cell>
          <cell r="M4636" t="str">
            <v>1</v>
          </cell>
        </row>
        <row r="4637">
          <cell r="A4637">
            <v>20017</v>
          </cell>
          <cell r="B4637" t="str">
            <v>Transport</v>
          </cell>
          <cell r="D4637" t="str">
            <v>Transport Rückfahrt</v>
          </cell>
          <cell r="F4637">
            <v>1530</v>
          </cell>
          <cell r="G4637">
            <v>0</v>
          </cell>
          <cell r="H4637">
            <v>0</v>
          </cell>
          <cell r="I4637">
            <v>0</v>
          </cell>
          <cell r="M4637" t="str">
            <v>1</v>
          </cell>
        </row>
        <row r="4638">
          <cell r="A4638">
            <v>20018</v>
          </cell>
          <cell r="B4638" t="str">
            <v>Transport</v>
          </cell>
          <cell r="D4638" t="str">
            <v>Transport Rückfahrt</v>
          </cell>
          <cell r="F4638">
            <v>1560</v>
          </cell>
          <cell r="G4638">
            <v>0</v>
          </cell>
          <cell r="H4638">
            <v>0</v>
          </cell>
          <cell r="I4638">
            <v>0</v>
          </cell>
          <cell r="M4638" t="str">
            <v>1</v>
          </cell>
        </row>
        <row r="4639">
          <cell r="A4639">
            <v>20019</v>
          </cell>
          <cell r="B4639" t="str">
            <v>Transport</v>
          </cell>
          <cell r="D4639" t="str">
            <v>Transport Rückfahrt</v>
          </cell>
          <cell r="F4639">
            <v>1620</v>
          </cell>
          <cell r="G4639">
            <v>0</v>
          </cell>
          <cell r="H4639">
            <v>0</v>
          </cell>
          <cell r="I4639">
            <v>0</v>
          </cell>
          <cell r="M4639" t="str">
            <v>1</v>
          </cell>
        </row>
        <row r="4640">
          <cell r="A4640">
            <v>20026</v>
          </cell>
          <cell r="B4640" t="str">
            <v>Transport</v>
          </cell>
          <cell r="D4640" t="str">
            <v>Transport Rückfahrt</v>
          </cell>
          <cell r="F4640">
            <v>1680</v>
          </cell>
          <cell r="G4640">
            <v>0</v>
          </cell>
          <cell r="H4640">
            <v>0</v>
          </cell>
          <cell r="I4640">
            <v>0</v>
          </cell>
          <cell r="M4640" t="str">
            <v>1</v>
          </cell>
        </row>
        <row r="4641">
          <cell r="A4641">
            <v>20027</v>
          </cell>
          <cell r="B4641" t="str">
            <v>Transport</v>
          </cell>
          <cell r="D4641" t="str">
            <v>Transport Rückfahrt</v>
          </cell>
          <cell r="F4641">
            <v>1740</v>
          </cell>
          <cell r="G4641">
            <v>0</v>
          </cell>
          <cell r="H4641">
            <v>0</v>
          </cell>
          <cell r="I4641">
            <v>0</v>
          </cell>
          <cell r="M4641" t="str">
            <v>1</v>
          </cell>
        </row>
        <row r="4642">
          <cell r="A4642">
            <v>20028</v>
          </cell>
          <cell r="B4642" t="str">
            <v>Transport</v>
          </cell>
          <cell r="D4642" t="str">
            <v>Transport Rückfahrt</v>
          </cell>
          <cell r="F4642">
            <v>1770</v>
          </cell>
          <cell r="G4642">
            <v>0</v>
          </cell>
          <cell r="H4642">
            <v>0</v>
          </cell>
          <cell r="I4642">
            <v>0</v>
          </cell>
          <cell r="M4642" t="str">
            <v>1</v>
          </cell>
        </row>
        <row r="4643">
          <cell r="A4643">
            <v>20029</v>
          </cell>
          <cell r="B4643" t="str">
            <v>Transport</v>
          </cell>
          <cell r="D4643" t="str">
            <v>Transport Rückfahrt</v>
          </cell>
          <cell r="F4643">
            <v>1710</v>
          </cell>
          <cell r="G4643">
            <v>0</v>
          </cell>
          <cell r="H4643">
            <v>0</v>
          </cell>
          <cell r="I4643">
            <v>0</v>
          </cell>
          <cell r="M4643" t="str">
            <v>1</v>
          </cell>
        </row>
        <row r="4644">
          <cell r="A4644">
            <v>20030</v>
          </cell>
          <cell r="B4644" t="str">
            <v>Transport</v>
          </cell>
          <cell r="D4644" t="str">
            <v>Transport Rückfahrt</v>
          </cell>
          <cell r="F4644">
            <v>1710</v>
          </cell>
          <cell r="G4644">
            <v>0</v>
          </cell>
          <cell r="H4644">
            <v>0</v>
          </cell>
          <cell r="I4644">
            <v>0</v>
          </cell>
          <cell r="M4644" t="str">
            <v>1</v>
          </cell>
        </row>
        <row r="4645">
          <cell r="A4645">
            <v>20031</v>
          </cell>
          <cell r="B4645" t="str">
            <v>Transport</v>
          </cell>
          <cell r="D4645" t="str">
            <v>Transport Rückfahrt</v>
          </cell>
          <cell r="F4645">
            <v>1710</v>
          </cell>
          <cell r="G4645">
            <v>0</v>
          </cell>
          <cell r="H4645">
            <v>0</v>
          </cell>
          <cell r="I4645">
            <v>0</v>
          </cell>
          <cell r="M4645" t="str">
            <v>1</v>
          </cell>
        </row>
        <row r="4646">
          <cell r="A4646">
            <v>20032</v>
          </cell>
          <cell r="B4646" t="str">
            <v>Transport</v>
          </cell>
          <cell r="D4646" t="str">
            <v>Transport Rückfahrt</v>
          </cell>
          <cell r="F4646">
            <v>1590</v>
          </cell>
          <cell r="G4646">
            <v>0</v>
          </cell>
          <cell r="H4646">
            <v>0</v>
          </cell>
          <cell r="I4646">
            <v>0</v>
          </cell>
          <cell r="M4646" t="str">
            <v>1</v>
          </cell>
        </row>
        <row r="4647">
          <cell r="A4647">
            <v>20041</v>
          </cell>
          <cell r="B4647" t="str">
            <v>Transport</v>
          </cell>
          <cell r="D4647" t="str">
            <v>Transport Rückfahrt</v>
          </cell>
          <cell r="F4647">
            <v>1290</v>
          </cell>
          <cell r="G4647">
            <v>0</v>
          </cell>
          <cell r="H4647">
            <v>0</v>
          </cell>
          <cell r="I4647">
            <v>0</v>
          </cell>
          <cell r="M4647" t="str">
            <v>1</v>
          </cell>
        </row>
        <row r="4648">
          <cell r="A4648">
            <v>20042</v>
          </cell>
          <cell r="B4648" t="str">
            <v>Transport</v>
          </cell>
          <cell r="D4648" t="str">
            <v>Transport Rückfahrt</v>
          </cell>
          <cell r="F4648">
            <v>1290</v>
          </cell>
          <cell r="G4648">
            <v>0</v>
          </cell>
          <cell r="H4648">
            <v>0</v>
          </cell>
          <cell r="I4648">
            <v>0</v>
          </cell>
          <cell r="M4648" t="str">
            <v>1</v>
          </cell>
        </row>
        <row r="4649">
          <cell r="A4649">
            <v>20043</v>
          </cell>
          <cell r="B4649" t="str">
            <v>Transport</v>
          </cell>
          <cell r="D4649" t="str">
            <v>Transport Rückfahrt</v>
          </cell>
          <cell r="F4649">
            <v>1320</v>
          </cell>
          <cell r="G4649">
            <v>0</v>
          </cell>
          <cell r="H4649">
            <v>0</v>
          </cell>
          <cell r="I4649">
            <v>0</v>
          </cell>
          <cell r="M4649" t="str">
            <v>1</v>
          </cell>
        </row>
        <row r="4650">
          <cell r="A4650">
            <v>20044</v>
          </cell>
          <cell r="B4650" t="str">
            <v>Transport</v>
          </cell>
          <cell r="D4650" t="str">
            <v>Transport Rückfahrt</v>
          </cell>
          <cell r="F4650">
            <v>1290</v>
          </cell>
          <cell r="G4650">
            <v>0</v>
          </cell>
          <cell r="H4650">
            <v>0</v>
          </cell>
          <cell r="I4650">
            <v>0</v>
          </cell>
          <cell r="M4650" t="str">
            <v>1</v>
          </cell>
        </row>
        <row r="4651">
          <cell r="A4651">
            <v>20045</v>
          </cell>
          <cell r="B4651" t="str">
            <v>Transport</v>
          </cell>
          <cell r="D4651" t="str">
            <v>Transport Rückfahrt</v>
          </cell>
          <cell r="F4651">
            <v>1260</v>
          </cell>
          <cell r="G4651">
            <v>0</v>
          </cell>
          <cell r="H4651">
            <v>0</v>
          </cell>
          <cell r="I4651">
            <v>0</v>
          </cell>
          <cell r="M4651" t="str">
            <v>1</v>
          </cell>
        </row>
        <row r="4652">
          <cell r="A4652">
            <v>20046</v>
          </cell>
          <cell r="B4652" t="str">
            <v>Transport</v>
          </cell>
          <cell r="D4652" t="str">
            <v>Transport Rückfahrt</v>
          </cell>
          <cell r="F4652">
            <v>1260</v>
          </cell>
          <cell r="G4652">
            <v>0</v>
          </cell>
          <cell r="H4652">
            <v>0</v>
          </cell>
          <cell r="I4652">
            <v>0</v>
          </cell>
          <cell r="M4652" t="str">
            <v>1</v>
          </cell>
        </row>
        <row r="4653">
          <cell r="A4653">
            <v>20047</v>
          </cell>
          <cell r="B4653" t="str">
            <v>Transport</v>
          </cell>
          <cell r="D4653" t="str">
            <v>Transport Rückfahrt</v>
          </cell>
          <cell r="F4653">
            <v>1500</v>
          </cell>
          <cell r="G4653">
            <v>0</v>
          </cell>
          <cell r="H4653">
            <v>0</v>
          </cell>
          <cell r="I4653">
            <v>0</v>
          </cell>
          <cell r="M4653" t="str">
            <v>1</v>
          </cell>
        </row>
        <row r="4654">
          <cell r="A4654">
            <v>20048</v>
          </cell>
          <cell r="B4654" t="str">
            <v>Transport</v>
          </cell>
          <cell r="D4654" t="str">
            <v>Transport Rückfahrt</v>
          </cell>
          <cell r="F4654">
            <v>1440</v>
          </cell>
          <cell r="G4654">
            <v>0</v>
          </cell>
          <cell r="H4654">
            <v>0</v>
          </cell>
          <cell r="I4654">
            <v>0</v>
          </cell>
          <cell r="M4654" t="str">
            <v>1</v>
          </cell>
        </row>
        <row r="4655">
          <cell r="A4655">
            <v>20049</v>
          </cell>
          <cell r="B4655" t="str">
            <v>Transport</v>
          </cell>
          <cell r="D4655" t="str">
            <v>Transport Rückfahrt</v>
          </cell>
          <cell r="F4655">
            <v>1590</v>
          </cell>
          <cell r="G4655">
            <v>0</v>
          </cell>
          <cell r="H4655">
            <v>0</v>
          </cell>
          <cell r="I4655">
            <v>0</v>
          </cell>
          <cell r="M4655" t="str">
            <v>1</v>
          </cell>
        </row>
        <row r="4656">
          <cell r="A4656">
            <v>20061</v>
          </cell>
          <cell r="B4656" t="str">
            <v>Transport</v>
          </cell>
          <cell r="D4656" t="str">
            <v>Transport Rückfahrt</v>
          </cell>
          <cell r="F4656">
            <v>1170</v>
          </cell>
          <cell r="G4656">
            <v>0</v>
          </cell>
          <cell r="H4656">
            <v>0</v>
          </cell>
          <cell r="I4656">
            <v>0</v>
          </cell>
          <cell r="M4656" t="str">
            <v>1</v>
          </cell>
        </row>
        <row r="4657">
          <cell r="A4657">
            <v>20062</v>
          </cell>
          <cell r="B4657" t="str">
            <v>Transport</v>
          </cell>
          <cell r="D4657" t="str">
            <v>Transport Rückfahrt</v>
          </cell>
          <cell r="F4657">
            <v>1200</v>
          </cell>
          <cell r="G4657">
            <v>0</v>
          </cell>
          <cell r="H4657">
            <v>0</v>
          </cell>
          <cell r="I4657">
            <v>0</v>
          </cell>
          <cell r="M4657" t="str">
            <v>1</v>
          </cell>
        </row>
        <row r="4658">
          <cell r="A4658">
            <v>20063</v>
          </cell>
          <cell r="B4658" t="str">
            <v>Transport</v>
          </cell>
          <cell r="D4658" t="str">
            <v>Transport Rückfahrt</v>
          </cell>
          <cell r="F4658">
            <v>1080</v>
          </cell>
          <cell r="G4658">
            <v>0</v>
          </cell>
          <cell r="H4658">
            <v>0</v>
          </cell>
          <cell r="I4658">
            <v>0</v>
          </cell>
          <cell r="M4658" t="str">
            <v>1</v>
          </cell>
        </row>
        <row r="4659">
          <cell r="A4659">
            <v>20064</v>
          </cell>
          <cell r="B4659" t="str">
            <v>Transport</v>
          </cell>
          <cell r="D4659" t="str">
            <v>Transport Rückfahrt</v>
          </cell>
          <cell r="F4659">
            <v>1170</v>
          </cell>
          <cell r="G4659">
            <v>0</v>
          </cell>
          <cell r="H4659">
            <v>0</v>
          </cell>
          <cell r="I4659">
            <v>0</v>
          </cell>
          <cell r="M4659" t="str">
            <v>1</v>
          </cell>
        </row>
        <row r="4660">
          <cell r="A4660">
            <v>20065</v>
          </cell>
          <cell r="B4660" t="str">
            <v>Transport</v>
          </cell>
          <cell r="D4660" t="str">
            <v>Transport Rückfahrt</v>
          </cell>
          <cell r="F4660">
            <v>1050</v>
          </cell>
          <cell r="G4660">
            <v>0</v>
          </cell>
          <cell r="H4660">
            <v>0</v>
          </cell>
          <cell r="I4660">
            <v>0</v>
          </cell>
          <cell r="M4660" t="str">
            <v>1</v>
          </cell>
        </row>
        <row r="4661">
          <cell r="A4661">
            <v>20066</v>
          </cell>
          <cell r="B4661" t="str">
            <v>Transport</v>
          </cell>
          <cell r="D4661" t="str">
            <v>Transport Rückfahrt</v>
          </cell>
          <cell r="F4661">
            <v>1140</v>
          </cell>
          <cell r="G4661">
            <v>0</v>
          </cell>
          <cell r="H4661">
            <v>0</v>
          </cell>
          <cell r="I4661">
            <v>0</v>
          </cell>
          <cell r="M4661" t="str">
            <v>1</v>
          </cell>
        </row>
        <row r="4662">
          <cell r="A4662">
            <v>20067</v>
          </cell>
          <cell r="B4662" t="str">
            <v>Transport</v>
          </cell>
          <cell r="D4662" t="str">
            <v>Transport Rückfahrt</v>
          </cell>
          <cell r="F4662">
            <v>1200</v>
          </cell>
          <cell r="G4662">
            <v>0</v>
          </cell>
          <cell r="H4662">
            <v>0</v>
          </cell>
          <cell r="I4662">
            <v>0</v>
          </cell>
          <cell r="M4662" t="str">
            <v>1</v>
          </cell>
        </row>
        <row r="4663">
          <cell r="A4663">
            <v>20068</v>
          </cell>
          <cell r="B4663" t="str">
            <v>Transport</v>
          </cell>
          <cell r="D4663" t="str">
            <v>Transport Rückfahrt</v>
          </cell>
          <cell r="F4663">
            <v>1260</v>
          </cell>
          <cell r="G4663">
            <v>0</v>
          </cell>
          <cell r="H4663">
            <v>0</v>
          </cell>
          <cell r="I4663">
            <v>0</v>
          </cell>
          <cell r="M4663" t="str">
            <v>1</v>
          </cell>
        </row>
        <row r="4664">
          <cell r="A4664">
            <v>20069</v>
          </cell>
          <cell r="B4664" t="str">
            <v>Transport</v>
          </cell>
          <cell r="D4664" t="str">
            <v>Transport Rückfahrt</v>
          </cell>
          <cell r="F4664">
            <v>1320</v>
          </cell>
          <cell r="G4664">
            <v>0</v>
          </cell>
          <cell r="H4664">
            <v>0</v>
          </cell>
          <cell r="I4664">
            <v>0</v>
          </cell>
          <cell r="M4664" t="str">
            <v>1</v>
          </cell>
        </row>
        <row r="4665">
          <cell r="A4665">
            <v>20073</v>
          </cell>
          <cell r="B4665" t="str">
            <v>Transport</v>
          </cell>
          <cell r="D4665" t="str">
            <v>Transport Rückfahrt</v>
          </cell>
          <cell r="F4665">
            <v>1110</v>
          </cell>
          <cell r="G4665">
            <v>0</v>
          </cell>
          <cell r="H4665">
            <v>0</v>
          </cell>
          <cell r="I4665">
            <v>0</v>
          </cell>
          <cell r="M4665" t="str">
            <v>1</v>
          </cell>
        </row>
        <row r="4666">
          <cell r="A4666">
            <v>20074</v>
          </cell>
          <cell r="B4666" t="str">
            <v>Transport</v>
          </cell>
          <cell r="D4666" t="str">
            <v>Transport Rückfahrt</v>
          </cell>
          <cell r="F4666">
            <v>1140</v>
          </cell>
          <cell r="G4666">
            <v>0</v>
          </cell>
          <cell r="H4666">
            <v>0</v>
          </cell>
          <cell r="I4666">
            <v>0</v>
          </cell>
          <cell r="M4666" t="str">
            <v>1</v>
          </cell>
        </row>
        <row r="4667">
          <cell r="A4667">
            <v>20075</v>
          </cell>
          <cell r="B4667" t="str">
            <v>Transport</v>
          </cell>
          <cell r="D4667" t="str">
            <v>Transport Rückfahrt</v>
          </cell>
          <cell r="F4667">
            <v>1170</v>
          </cell>
          <cell r="G4667">
            <v>0</v>
          </cell>
          <cell r="H4667">
            <v>0</v>
          </cell>
          <cell r="I4667">
            <v>0</v>
          </cell>
          <cell r="M4667" t="str">
            <v>1</v>
          </cell>
        </row>
        <row r="4668">
          <cell r="A4668">
            <v>20076</v>
          </cell>
          <cell r="B4668" t="str">
            <v>Transport</v>
          </cell>
          <cell r="D4668" t="str">
            <v>Transport Rückfahrt</v>
          </cell>
          <cell r="F4668">
            <v>1170</v>
          </cell>
          <cell r="G4668">
            <v>0</v>
          </cell>
          <cell r="H4668">
            <v>0</v>
          </cell>
          <cell r="I4668">
            <v>0</v>
          </cell>
          <cell r="M4668" t="str">
            <v>1</v>
          </cell>
        </row>
        <row r="4669">
          <cell r="A4669">
            <v>20077</v>
          </cell>
          <cell r="B4669" t="str">
            <v>Transport</v>
          </cell>
          <cell r="D4669" t="str">
            <v>Transport Rückfahrt</v>
          </cell>
          <cell r="F4669">
            <v>1110</v>
          </cell>
          <cell r="G4669">
            <v>0</v>
          </cell>
          <cell r="H4669">
            <v>0</v>
          </cell>
          <cell r="I4669">
            <v>0</v>
          </cell>
          <cell r="M4669" t="str">
            <v>1</v>
          </cell>
        </row>
        <row r="4670">
          <cell r="A4670">
            <v>20078</v>
          </cell>
          <cell r="B4670" t="str">
            <v>Transport</v>
          </cell>
          <cell r="D4670" t="str">
            <v>Transport Rückfahrt</v>
          </cell>
          <cell r="F4670">
            <v>1140</v>
          </cell>
          <cell r="G4670">
            <v>0</v>
          </cell>
          <cell r="H4670">
            <v>0</v>
          </cell>
          <cell r="I4670">
            <v>0</v>
          </cell>
          <cell r="M4670" t="str">
            <v>1</v>
          </cell>
        </row>
        <row r="4671">
          <cell r="A4671">
            <v>20079</v>
          </cell>
          <cell r="B4671" t="str">
            <v>Transport</v>
          </cell>
          <cell r="D4671" t="str">
            <v>Transport Rückfahrt</v>
          </cell>
          <cell r="F4671">
            <v>1230</v>
          </cell>
          <cell r="G4671">
            <v>0</v>
          </cell>
          <cell r="H4671">
            <v>0</v>
          </cell>
          <cell r="I4671">
            <v>0</v>
          </cell>
          <cell r="M4671" t="str">
            <v>1</v>
          </cell>
        </row>
        <row r="4672">
          <cell r="A4672">
            <v>20080</v>
          </cell>
          <cell r="B4672" t="str">
            <v>Transport</v>
          </cell>
          <cell r="D4672" t="str">
            <v>Transport Rückfahrt</v>
          </cell>
          <cell r="F4672">
            <v>1260</v>
          </cell>
          <cell r="G4672">
            <v>0</v>
          </cell>
          <cell r="H4672">
            <v>0</v>
          </cell>
          <cell r="I4672">
            <v>0</v>
          </cell>
          <cell r="M4672" t="str">
            <v>1</v>
          </cell>
        </row>
        <row r="4673">
          <cell r="A4673">
            <v>20081</v>
          </cell>
          <cell r="B4673" t="str">
            <v>Transport</v>
          </cell>
          <cell r="D4673" t="str">
            <v>Transport Rückfahrt</v>
          </cell>
          <cell r="F4673">
            <v>1290</v>
          </cell>
          <cell r="G4673">
            <v>0</v>
          </cell>
          <cell r="H4673">
            <v>0</v>
          </cell>
          <cell r="I4673">
            <v>0</v>
          </cell>
          <cell r="M4673" t="str">
            <v>1</v>
          </cell>
        </row>
        <row r="4674">
          <cell r="A4674">
            <v>20082</v>
          </cell>
          <cell r="B4674" t="str">
            <v>Transport</v>
          </cell>
          <cell r="D4674" t="str">
            <v>Transport Rückfahrt</v>
          </cell>
          <cell r="F4674">
            <v>1320</v>
          </cell>
          <cell r="G4674">
            <v>0</v>
          </cell>
          <cell r="H4674">
            <v>0</v>
          </cell>
          <cell r="I4674">
            <v>0</v>
          </cell>
          <cell r="M4674" t="str">
            <v>1</v>
          </cell>
        </row>
        <row r="4675">
          <cell r="A4675">
            <v>20083</v>
          </cell>
          <cell r="B4675" t="str">
            <v>Transport</v>
          </cell>
          <cell r="D4675" t="str">
            <v>Transport Rückfahrt</v>
          </cell>
          <cell r="F4675">
            <v>1320</v>
          </cell>
          <cell r="G4675">
            <v>0</v>
          </cell>
          <cell r="H4675">
            <v>0</v>
          </cell>
          <cell r="I4675">
            <v>0</v>
          </cell>
          <cell r="M4675" t="str">
            <v>1</v>
          </cell>
        </row>
        <row r="4676">
          <cell r="A4676">
            <v>20084</v>
          </cell>
          <cell r="B4676" t="str">
            <v>Transport</v>
          </cell>
          <cell r="D4676" t="str">
            <v>Transport Rückfahrt</v>
          </cell>
          <cell r="F4676">
            <v>1260</v>
          </cell>
          <cell r="G4676">
            <v>0</v>
          </cell>
          <cell r="H4676">
            <v>0</v>
          </cell>
          <cell r="I4676">
            <v>0</v>
          </cell>
          <cell r="M4676" t="str">
            <v>1</v>
          </cell>
        </row>
        <row r="4677">
          <cell r="A4677">
            <v>20085</v>
          </cell>
          <cell r="B4677" t="str">
            <v>Transport</v>
          </cell>
          <cell r="D4677" t="str">
            <v>Transport Rückfahrt</v>
          </cell>
          <cell r="F4677">
            <v>1290</v>
          </cell>
          <cell r="G4677">
            <v>0</v>
          </cell>
          <cell r="H4677">
            <v>0</v>
          </cell>
          <cell r="I4677">
            <v>0</v>
          </cell>
          <cell r="M4677" t="str">
            <v>1</v>
          </cell>
        </row>
        <row r="4678">
          <cell r="A4678">
            <v>20086</v>
          </cell>
          <cell r="B4678" t="str">
            <v>Transport</v>
          </cell>
          <cell r="D4678" t="str">
            <v>Transport Rückfahrt</v>
          </cell>
          <cell r="F4678">
            <v>1440</v>
          </cell>
          <cell r="G4678">
            <v>0</v>
          </cell>
          <cell r="H4678">
            <v>0</v>
          </cell>
          <cell r="I4678">
            <v>0</v>
          </cell>
          <cell r="M4678" t="str">
            <v>1</v>
          </cell>
        </row>
        <row r="4679">
          <cell r="A4679">
            <v>20091</v>
          </cell>
          <cell r="B4679" t="str">
            <v>Transport</v>
          </cell>
          <cell r="D4679" t="str">
            <v>Transport Rückfahrt</v>
          </cell>
          <cell r="F4679">
            <v>1320</v>
          </cell>
          <cell r="G4679">
            <v>0</v>
          </cell>
          <cell r="H4679">
            <v>0</v>
          </cell>
          <cell r="I4679">
            <v>0</v>
          </cell>
          <cell r="M4679" t="str">
            <v>1</v>
          </cell>
        </row>
        <row r="4680">
          <cell r="A4680">
            <v>20092</v>
          </cell>
          <cell r="B4680" t="str">
            <v>Transport</v>
          </cell>
          <cell r="D4680" t="str">
            <v>Transport Rückfahrt</v>
          </cell>
          <cell r="F4680">
            <v>1320</v>
          </cell>
          <cell r="G4680">
            <v>0</v>
          </cell>
          <cell r="H4680">
            <v>0</v>
          </cell>
          <cell r="I4680">
            <v>0</v>
          </cell>
          <cell r="M4680" t="str">
            <v>1</v>
          </cell>
        </row>
        <row r="4681">
          <cell r="A4681">
            <v>20093</v>
          </cell>
          <cell r="B4681" t="str">
            <v>Transport</v>
          </cell>
          <cell r="D4681" t="str">
            <v>Transport Rückfahrt</v>
          </cell>
          <cell r="F4681">
            <v>1380</v>
          </cell>
          <cell r="G4681">
            <v>0</v>
          </cell>
          <cell r="H4681">
            <v>0</v>
          </cell>
          <cell r="I4681">
            <v>0</v>
          </cell>
          <cell r="M4681" t="str">
            <v>1</v>
          </cell>
        </row>
        <row r="4682">
          <cell r="A4682">
            <v>20094</v>
          </cell>
          <cell r="B4682" t="str">
            <v>Transport</v>
          </cell>
          <cell r="D4682" t="str">
            <v>Transport Rückfahrt</v>
          </cell>
          <cell r="F4682">
            <v>1380</v>
          </cell>
          <cell r="G4682">
            <v>0</v>
          </cell>
          <cell r="H4682">
            <v>0</v>
          </cell>
          <cell r="I4682">
            <v>0</v>
          </cell>
          <cell r="M4682" t="str">
            <v>1</v>
          </cell>
        </row>
        <row r="4683">
          <cell r="A4683">
            <v>20095</v>
          </cell>
          <cell r="B4683" t="str">
            <v>Transport</v>
          </cell>
          <cell r="D4683" t="str">
            <v>Transport Rückfahrt</v>
          </cell>
          <cell r="F4683">
            <v>1500</v>
          </cell>
          <cell r="G4683">
            <v>0</v>
          </cell>
          <cell r="H4683">
            <v>0</v>
          </cell>
          <cell r="I4683">
            <v>0</v>
          </cell>
          <cell r="M4683" t="str">
            <v>1</v>
          </cell>
        </row>
        <row r="4684">
          <cell r="A4684">
            <v>20096</v>
          </cell>
          <cell r="B4684" t="str">
            <v>Transport</v>
          </cell>
          <cell r="D4684" t="str">
            <v>Transport Rückfahrt</v>
          </cell>
          <cell r="F4684">
            <v>1470</v>
          </cell>
          <cell r="G4684">
            <v>0</v>
          </cell>
          <cell r="H4684">
            <v>0</v>
          </cell>
          <cell r="I4684">
            <v>0</v>
          </cell>
          <cell r="M4684" t="str">
            <v>1</v>
          </cell>
        </row>
        <row r="4685">
          <cell r="A4685">
            <v>20101</v>
          </cell>
          <cell r="B4685" t="str">
            <v>Transport</v>
          </cell>
          <cell r="D4685" t="str">
            <v>Transport Rückfahrt</v>
          </cell>
          <cell r="F4685">
            <v>1440</v>
          </cell>
          <cell r="G4685">
            <v>0</v>
          </cell>
          <cell r="H4685">
            <v>0</v>
          </cell>
          <cell r="I4685">
            <v>0</v>
          </cell>
          <cell r="M4685" t="str">
            <v>1</v>
          </cell>
        </row>
        <row r="4686">
          <cell r="A4686">
            <v>20102</v>
          </cell>
          <cell r="B4686" t="str">
            <v>Transport</v>
          </cell>
          <cell r="D4686" t="str">
            <v>Transport Rückfahrt</v>
          </cell>
          <cell r="F4686">
            <v>1440</v>
          </cell>
          <cell r="G4686">
            <v>0</v>
          </cell>
          <cell r="H4686">
            <v>0</v>
          </cell>
          <cell r="I4686">
            <v>0</v>
          </cell>
          <cell r="M4686" t="str">
            <v>1</v>
          </cell>
        </row>
        <row r="4687">
          <cell r="A4687">
            <v>20103</v>
          </cell>
          <cell r="B4687" t="str">
            <v>Transport</v>
          </cell>
          <cell r="D4687" t="str">
            <v>Transport Rückfahrt</v>
          </cell>
          <cell r="F4687">
            <v>1440</v>
          </cell>
          <cell r="G4687">
            <v>0</v>
          </cell>
          <cell r="H4687">
            <v>0</v>
          </cell>
          <cell r="I4687">
            <v>0</v>
          </cell>
          <cell r="M4687" t="str">
            <v>1</v>
          </cell>
        </row>
        <row r="4688">
          <cell r="A4688">
            <v>20104</v>
          </cell>
          <cell r="B4688" t="str">
            <v>Transport</v>
          </cell>
          <cell r="D4688" t="str">
            <v>Transport Rückfahrt</v>
          </cell>
          <cell r="F4688">
            <v>1440</v>
          </cell>
          <cell r="G4688">
            <v>0</v>
          </cell>
          <cell r="H4688">
            <v>0</v>
          </cell>
          <cell r="I4688">
            <v>0</v>
          </cell>
          <cell r="M4688" t="str">
            <v>1</v>
          </cell>
        </row>
        <row r="4689">
          <cell r="A4689">
            <v>20105</v>
          </cell>
          <cell r="B4689" t="str">
            <v>Transport</v>
          </cell>
          <cell r="D4689" t="str">
            <v>Transport Rückfahrt</v>
          </cell>
          <cell r="F4689">
            <v>1440</v>
          </cell>
          <cell r="G4689">
            <v>0</v>
          </cell>
          <cell r="H4689">
            <v>0</v>
          </cell>
          <cell r="I4689">
            <v>0</v>
          </cell>
          <cell r="M4689" t="str">
            <v>1</v>
          </cell>
        </row>
        <row r="4690">
          <cell r="A4690">
            <v>20106</v>
          </cell>
          <cell r="B4690" t="str">
            <v>Transport</v>
          </cell>
          <cell r="D4690" t="str">
            <v>Transport Rückfahrt</v>
          </cell>
          <cell r="F4690">
            <v>1440</v>
          </cell>
          <cell r="G4690">
            <v>0</v>
          </cell>
          <cell r="H4690">
            <v>0</v>
          </cell>
          <cell r="I4690">
            <v>0</v>
          </cell>
          <cell r="M4690" t="str">
            <v>1</v>
          </cell>
        </row>
        <row r="4691">
          <cell r="A4691">
            <v>20107</v>
          </cell>
          <cell r="B4691" t="str">
            <v>Transport</v>
          </cell>
          <cell r="D4691" t="str">
            <v>Transport Rückfahrt</v>
          </cell>
          <cell r="F4691">
            <v>1440</v>
          </cell>
          <cell r="G4691">
            <v>0</v>
          </cell>
          <cell r="H4691">
            <v>0</v>
          </cell>
          <cell r="I4691">
            <v>0</v>
          </cell>
          <cell r="M4691" t="str">
            <v>1</v>
          </cell>
        </row>
        <row r="4692">
          <cell r="A4692">
            <v>20108</v>
          </cell>
          <cell r="B4692" t="str">
            <v>Transport</v>
          </cell>
          <cell r="D4692" t="str">
            <v>Transport Rückfahrt</v>
          </cell>
          <cell r="F4692">
            <v>1440</v>
          </cell>
          <cell r="G4692">
            <v>0</v>
          </cell>
          <cell r="H4692">
            <v>0</v>
          </cell>
          <cell r="I4692">
            <v>0</v>
          </cell>
          <cell r="M4692" t="str">
            <v>1</v>
          </cell>
        </row>
        <row r="4693">
          <cell r="A4693">
            <v>20109</v>
          </cell>
          <cell r="B4693" t="str">
            <v>Transport</v>
          </cell>
          <cell r="D4693" t="str">
            <v>Transport Rückfahrt</v>
          </cell>
          <cell r="F4693">
            <v>1440</v>
          </cell>
          <cell r="G4693">
            <v>0</v>
          </cell>
          <cell r="H4693">
            <v>0</v>
          </cell>
          <cell r="I4693">
            <v>0</v>
          </cell>
          <cell r="M4693" t="str">
            <v>1</v>
          </cell>
        </row>
        <row r="4694">
          <cell r="A4694">
            <v>20110</v>
          </cell>
          <cell r="B4694" t="str">
            <v>Transport</v>
          </cell>
          <cell r="D4694" t="str">
            <v>Transport Rückfahrt</v>
          </cell>
          <cell r="F4694">
            <v>1440</v>
          </cell>
          <cell r="G4694">
            <v>0</v>
          </cell>
          <cell r="H4694">
            <v>0</v>
          </cell>
          <cell r="I4694">
            <v>0</v>
          </cell>
          <cell r="M4694" t="str">
            <v>1</v>
          </cell>
        </row>
        <row r="4695">
          <cell r="A4695">
            <v>20120</v>
          </cell>
          <cell r="B4695" t="str">
            <v>Transport</v>
          </cell>
          <cell r="D4695" t="str">
            <v>Transport Rückfahrt</v>
          </cell>
          <cell r="F4695">
            <v>1440</v>
          </cell>
          <cell r="G4695">
            <v>0</v>
          </cell>
          <cell r="H4695">
            <v>0</v>
          </cell>
          <cell r="I4695">
            <v>0</v>
          </cell>
          <cell r="M4695" t="str">
            <v>1</v>
          </cell>
        </row>
        <row r="4696">
          <cell r="A4696">
            <v>20121</v>
          </cell>
          <cell r="B4696" t="str">
            <v>Transport</v>
          </cell>
          <cell r="D4696" t="str">
            <v>Transport Rückfahrt</v>
          </cell>
          <cell r="F4696">
            <v>1440</v>
          </cell>
          <cell r="G4696">
            <v>0</v>
          </cell>
          <cell r="H4696">
            <v>0</v>
          </cell>
          <cell r="I4696">
            <v>0</v>
          </cell>
          <cell r="M4696" t="str">
            <v>1</v>
          </cell>
        </row>
        <row r="4697">
          <cell r="A4697">
            <v>20122</v>
          </cell>
          <cell r="B4697" t="str">
            <v>Transport</v>
          </cell>
          <cell r="D4697" t="str">
            <v>Transport Rückfahrt</v>
          </cell>
          <cell r="F4697">
            <v>1440</v>
          </cell>
          <cell r="G4697">
            <v>0</v>
          </cell>
          <cell r="H4697">
            <v>0</v>
          </cell>
          <cell r="I4697">
            <v>0</v>
          </cell>
          <cell r="M4697" t="str">
            <v>1</v>
          </cell>
        </row>
        <row r="4698">
          <cell r="A4698">
            <v>20123</v>
          </cell>
          <cell r="B4698" t="str">
            <v>Transport</v>
          </cell>
          <cell r="D4698" t="str">
            <v>Transport Rückfahrt</v>
          </cell>
          <cell r="F4698">
            <v>1440</v>
          </cell>
          <cell r="G4698">
            <v>0</v>
          </cell>
          <cell r="H4698">
            <v>0</v>
          </cell>
          <cell r="I4698">
            <v>0</v>
          </cell>
          <cell r="M4698" t="str">
            <v>1</v>
          </cell>
        </row>
        <row r="4699">
          <cell r="A4699">
            <v>20124</v>
          </cell>
          <cell r="B4699" t="str">
            <v>Transport</v>
          </cell>
          <cell r="D4699" t="str">
            <v>Transport Rückfahrt</v>
          </cell>
          <cell r="F4699">
            <v>1500</v>
          </cell>
          <cell r="G4699">
            <v>0</v>
          </cell>
          <cell r="H4699">
            <v>0</v>
          </cell>
          <cell r="I4699">
            <v>0</v>
          </cell>
          <cell r="M4699" t="str">
            <v>1</v>
          </cell>
        </row>
        <row r="4700">
          <cell r="A4700">
            <v>20125</v>
          </cell>
          <cell r="B4700" t="str">
            <v>Transport</v>
          </cell>
          <cell r="D4700" t="str">
            <v>Transport Rückfahrt</v>
          </cell>
          <cell r="F4700">
            <v>1470</v>
          </cell>
          <cell r="G4700">
            <v>0</v>
          </cell>
          <cell r="H4700">
            <v>0</v>
          </cell>
          <cell r="I4700">
            <v>0</v>
          </cell>
          <cell r="M4700" t="str">
            <v>1</v>
          </cell>
        </row>
        <row r="4701">
          <cell r="A4701">
            <v>20126</v>
          </cell>
          <cell r="B4701" t="str">
            <v>Transport</v>
          </cell>
          <cell r="D4701" t="str">
            <v>Transport Rückfahrt</v>
          </cell>
          <cell r="F4701">
            <v>1530</v>
          </cell>
          <cell r="G4701">
            <v>0</v>
          </cell>
          <cell r="H4701">
            <v>0</v>
          </cell>
          <cell r="I4701">
            <v>0</v>
          </cell>
          <cell r="M4701" t="str">
            <v>1</v>
          </cell>
        </row>
        <row r="4702">
          <cell r="A4702">
            <v>20130</v>
          </cell>
          <cell r="B4702" t="str">
            <v>Transport</v>
          </cell>
          <cell r="D4702" t="str">
            <v>Transport Rückfahrt</v>
          </cell>
          <cell r="F4702">
            <v>1530</v>
          </cell>
          <cell r="G4702">
            <v>0</v>
          </cell>
          <cell r="H4702">
            <v>0</v>
          </cell>
          <cell r="I4702">
            <v>0</v>
          </cell>
          <cell r="M4702" t="str">
            <v>1</v>
          </cell>
        </row>
        <row r="4703">
          <cell r="A4703">
            <v>20131</v>
          </cell>
          <cell r="B4703" t="str">
            <v>Transport</v>
          </cell>
          <cell r="D4703" t="str">
            <v>Transport Rückfahrt</v>
          </cell>
          <cell r="F4703">
            <v>1530</v>
          </cell>
          <cell r="G4703">
            <v>0</v>
          </cell>
          <cell r="H4703">
            <v>0</v>
          </cell>
          <cell r="I4703">
            <v>0</v>
          </cell>
          <cell r="M4703" t="str">
            <v>1</v>
          </cell>
        </row>
        <row r="4704">
          <cell r="A4704">
            <v>20133</v>
          </cell>
          <cell r="B4704" t="str">
            <v>Transport</v>
          </cell>
          <cell r="D4704" t="str">
            <v>Transport Rückfahrt</v>
          </cell>
          <cell r="F4704">
            <v>1440</v>
          </cell>
          <cell r="G4704">
            <v>0</v>
          </cell>
          <cell r="H4704">
            <v>0</v>
          </cell>
          <cell r="I4704">
            <v>0</v>
          </cell>
          <cell r="M4704" t="str">
            <v>1</v>
          </cell>
        </row>
        <row r="4705">
          <cell r="A4705">
            <v>20134</v>
          </cell>
          <cell r="B4705" t="str">
            <v>Transport</v>
          </cell>
          <cell r="D4705" t="str">
            <v>Transport Rückfahrt</v>
          </cell>
          <cell r="F4705">
            <v>1440</v>
          </cell>
          <cell r="G4705">
            <v>0</v>
          </cell>
          <cell r="H4705">
            <v>0</v>
          </cell>
          <cell r="I4705">
            <v>0</v>
          </cell>
          <cell r="M4705" t="str">
            <v>1</v>
          </cell>
        </row>
        <row r="4706">
          <cell r="A4706">
            <v>20135</v>
          </cell>
          <cell r="B4706" t="str">
            <v>Transport</v>
          </cell>
          <cell r="D4706" t="str">
            <v>Transport Rückfahrt</v>
          </cell>
          <cell r="F4706">
            <v>1440</v>
          </cell>
          <cell r="G4706">
            <v>0</v>
          </cell>
          <cell r="H4706">
            <v>0</v>
          </cell>
          <cell r="I4706">
            <v>0</v>
          </cell>
          <cell r="M4706" t="str">
            <v>1</v>
          </cell>
        </row>
        <row r="4707">
          <cell r="A4707">
            <v>20136</v>
          </cell>
          <cell r="B4707" t="str">
            <v>Transport</v>
          </cell>
          <cell r="D4707" t="str">
            <v>Transport Rückfahrt</v>
          </cell>
          <cell r="F4707">
            <v>1440</v>
          </cell>
          <cell r="G4707">
            <v>0</v>
          </cell>
          <cell r="H4707">
            <v>0</v>
          </cell>
          <cell r="I4707">
            <v>0</v>
          </cell>
          <cell r="M4707" t="str">
            <v>1</v>
          </cell>
        </row>
        <row r="4708">
          <cell r="A4708">
            <v>20140</v>
          </cell>
          <cell r="B4708" t="str">
            <v>Transport</v>
          </cell>
          <cell r="D4708" t="str">
            <v>Transport Rückfahrt</v>
          </cell>
          <cell r="F4708">
            <v>1440</v>
          </cell>
          <cell r="G4708">
            <v>0</v>
          </cell>
          <cell r="H4708">
            <v>0</v>
          </cell>
          <cell r="I4708">
            <v>0</v>
          </cell>
          <cell r="M4708" t="str">
            <v>1</v>
          </cell>
        </row>
        <row r="4709">
          <cell r="A4709">
            <v>20141</v>
          </cell>
          <cell r="B4709" t="str">
            <v>Transport</v>
          </cell>
          <cell r="D4709" t="str">
            <v>Transport Rückfahrt</v>
          </cell>
          <cell r="F4709">
            <v>1380</v>
          </cell>
          <cell r="G4709">
            <v>0</v>
          </cell>
          <cell r="H4709">
            <v>0</v>
          </cell>
          <cell r="I4709">
            <v>0</v>
          </cell>
          <cell r="M4709" t="str">
            <v>1</v>
          </cell>
        </row>
        <row r="4710">
          <cell r="A4710">
            <v>20144</v>
          </cell>
          <cell r="B4710" t="str">
            <v>Transport</v>
          </cell>
          <cell r="D4710" t="str">
            <v>Transport Rückfahrt</v>
          </cell>
          <cell r="F4710">
            <v>1320</v>
          </cell>
          <cell r="G4710">
            <v>0</v>
          </cell>
          <cell r="H4710">
            <v>0</v>
          </cell>
          <cell r="I4710">
            <v>0</v>
          </cell>
          <cell r="M4710" t="str">
            <v>1</v>
          </cell>
        </row>
        <row r="4711">
          <cell r="A4711">
            <v>20145</v>
          </cell>
          <cell r="B4711" t="str">
            <v>Transport</v>
          </cell>
          <cell r="D4711" t="str">
            <v>Transport Rückfahrt</v>
          </cell>
          <cell r="F4711">
            <v>1380</v>
          </cell>
          <cell r="G4711">
            <v>0</v>
          </cell>
          <cell r="H4711">
            <v>0</v>
          </cell>
          <cell r="I4711">
            <v>0</v>
          </cell>
          <cell r="M4711" t="str">
            <v>1</v>
          </cell>
        </row>
        <row r="4712">
          <cell r="A4712">
            <v>20146</v>
          </cell>
          <cell r="B4712" t="str">
            <v>Transport</v>
          </cell>
          <cell r="D4712" t="str">
            <v>Transport Rückfahrt</v>
          </cell>
          <cell r="F4712">
            <v>1380</v>
          </cell>
          <cell r="G4712">
            <v>0</v>
          </cell>
          <cell r="H4712">
            <v>0</v>
          </cell>
          <cell r="I4712">
            <v>0</v>
          </cell>
          <cell r="M4712" t="str">
            <v>1</v>
          </cell>
        </row>
        <row r="4713">
          <cell r="A4713">
            <v>20147</v>
          </cell>
          <cell r="B4713" t="str">
            <v>Transport</v>
          </cell>
          <cell r="D4713" t="str">
            <v>Transport Rückfahrt</v>
          </cell>
          <cell r="F4713">
            <v>1230</v>
          </cell>
          <cell r="G4713">
            <v>0</v>
          </cell>
          <cell r="H4713">
            <v>0</v>
          </cell>
          <cell r="I4713">
            <v>0</v>
          </cell>
          <cell r="M4713" t="str">
            <v>1</v>
          </cell>
        </row>
        <row r="4714">
          <cell r="A4714">
            <v>20148</v>
          </cell>
          <cell r="B4714" t="str">
            <v>Transport</v>
          </cell>
          <cell r="D4714" t="str">
            <v>Transport Rückfahrt</v>
          </cell>
          <cell r="F4714">
            <v>1290</v>
          </cell>
          <cell r="G4714">
            <v>0</v>
          </cell>
          <cell r="H4714">
            <v>0</v>
          </cell>
          <cell r="I4714">
            <v>0</v>
          </cell>
          <cell r="M4714" t="str">
            <v>1</v>
          </cell>
        </row>
        <row r="4715">
          <cell r="A4715">
            <v>20149</v>
          </cell>
          <cell r="B4715" t="str">
            <v>Transport</v>
          </cell>
          <cell r="D4715" t="str">
            <v>Transport Rückfahrt</v>
          </cell>
          <cell r="F4715">
            <v>1440</v>
          </cell>
          <cell r="G4715">
            <v>0</v>
          </cell>
          <cell r="H4715">
            <v>0</v>
          </cell>
          <cell r="I4715">
            <v>0</v>
          </cell>
          <cell r="M4715" t="str">
            <v>1</v>
          </cell>
        </row>
        <row r="4716">
          <cell r="A4716">
            <v>20152</v>
          </cell>
          <cell r="B4716" t="str">
            <v>Transport</v>
          </cell>
          <cell r="D4716" t="str">
            <v>Transport Rückfahrt</v>
          </cell>
          <cell r="F4716">
            <v>1590</v>
          </cell>
          <cell r="G4716">
            <v>0</v>
          </cell>
          <cell r="H4716">
            <v>0</v>
          </cell>
          <cell r="I4716">
            <v>0</v>
          </cell>
          <cell r="M4716" t="str">
            <v>1</v>
          </cell>
        </row>
        <row r="4717">
          <cell r="A4717">
            <v>20153</v>
          </cell>
          <cell r="B4717" t="str">
            <v>Transport</v>
          </cell>
          <cell r="D4717" t="str">
            <v>Transport Rückfahrt</v>
          </cell>
          <cell r="F4717">
            <v>1590</v>
          </cell>
          <cell r="G4717">
            <v>0</v>
          </cell>
          <cell r="H4717">
            <v>0</v>
          </cell>
          <cell r="I4717">
            <v>0</v>
          </cell>
          <cell r="M4717" t="str">
            <v>1</v>
          </cell>
        </row>
        <row r="4718">
          <cell r="A4718">
            <v>20155</v>
          </cell>
          <cell r="B4718" t="str">
            <v>Transport</v>
          </cell>
          <cell r="D4718" t="str">
            <v>Transport Rückfahrt</v>
          </cell>
          <cell r="F4718">
            <v>1530</v>
          </cell>
          <cell r="G4718">
            <v>0</v>
          </cell>
          <cell r="H4718">
            <v>0</v>
          </cell>
          <cell r="I4718">
            <v>0</v>
          </cell>
          <cell r="M4718" t="str">
            <v>1</v>
          </cell>
        </row>
        <row r="4719">
          <cell r="A4719">
            <v>20157</v>
          </cell>
          <cell r="B4719" t="str">
            <v>Transport</v>
          </cell>
          <cell r="D4719" t="str">
            <v>Transport Rückfahrt</v>
          </cell>
          <cell r="F4719">
            <v>1440</v>
          </cell>
          <cell r="G4719">
            <v>0</v>
          </cell>
          <cell r="H4719">
            <v>0</v>
          </cell>
          <cell r="I4719">
            <v>0</v>
          </cell>
          <cell r="M4719" t="str">
            <v>1</v>
          </cell>
        </row>
        <row r="4720">
          <cell r="A4720">
            <v>20158</v>
          </cell>
          <cell r="B4720" t="str">
            <v>Transport</v>
          </cell>
          <cell r="D4720" t="str">
            <v>Transport Rückfahrt</v>
          </cell>
          <cell r="F4720">
            <v>1380</v>
          </cell>
          <cell r="G4720">
            <v>0</v>
          </cell>
          <cell r="H4720">
            <v>0</v>
          </cell>
          <cell r="I4720">
            <v>0</v>
          </cell>
          <cell r="M4720" t="str">
            <v>1</v>
          </cell>
        </row>
        <row r="4721">
          <cell r="A4721">
            <v>20159</v>
          </cell>
          <cell r="B4721" t="str">
            <v>Transport</v>
          </cell>
          <cell r="D4721" t="str">
            <v>Transport Rückfahrt</v>
          </cell>
          <cell r="F4721">
            <v>1560</v>
          </cell>
          <cell r="G4721">
            <v>0</v>
          </cell>
          <cell r="H4721">
            <v>0</v>
          </cell>
          <cell r="I4721">
            <v>0</v>
          </cell>
          <cell r="M4721" t="str">
            <v>1</v>
          </cell>
        </row>
        <row r="4722">
          <cell r="A4722">
            <v>20162</v>
          </cell>
          <cell r="B4722" t="str">
            <v>Transport</v>
          </cell>
          <cell r="D4722" t="str">
            <v>Transport Rückfahrt</v>
          </cell>
          <cell r="F4722">
            <v>1710</v>
          </cell>
          <cell r="G4722">
            <v>0</v>
          </cell>
          <cell r="H4722">
            <v>0</v>
          </cell>
          <cell r="I4722">
            <v>0</v>
          </cell>
          <cell r="M4722" t="str">
            <v>1</v>
          </cell>
        </row>
        <row r="4723">
          <cell r="A4723">
            <v>20163</v>
          </cell>
          <cell r="B4723" t="str">
            <v>Transport</v>
          </cell>
          <cell r="D4723" t="str">
            <v>Transport Rückfahrt</v>
          </cell>
          <cell r="F4723">
            <v>1710</v>
          </cell>
          <cell r="G4723">
            <v>0</v>
          </cell>
          <cell r="H4723">
            <v>0</v>
          </cell>
          <cell r="I4723">
            <v>0</v>
          </cell>
          <cell r="M4723" t="str">
            <v>1</v>
          </cell>
        </row>
        <row r="4724">
          <cell r="A4724">
            <v>20165</v>
          </cell>
          <cell r="B4724" t="str">
            <v>Transport</v>
          </cell>
          <cell r="D4724" t="str">
            <v>Transport Rückfahrt</v>
          </cell>
          <cell r="F4724">
            <v>1500</v>
          </cell>
          <cell r="G4724">
            <v>0</v>
          </cell>
          <cell r="H4724">
            <v>0</v>
          </cell>
          <cell r="I4724">
            <v>0</v>
          </cell>
          <cell r="M4724" t="str">
            <v>1</v>
          </cell>
        </row>
        <row r="4725">
          <cell r="A4725">
            <v>20167</v>
          </cell>
          <cell r="B4725" t="str">
            <v>Transport</v>
          </cell>
          <cell r="D4725" t="str">
            <v>Transport Rückfahrt</v>
          </cell>
          <cell r="F4725">
            <v>1590</v>
          </cell>
          <cell r="G4725">
            <v>0</v>
          </cell>
          <cell r="H4725">
            <v>0</v>
          </cell>
          <cell r="I4725">
            <v>0</v>
          </cell>
          <cell r="M4725" t="str">
            <v>1</v>
          </cell>
        </row>
        <row r="4726">
          <cell r="A4726">
            <v>20168</v>
          </cell>
          <cell r="B4726" t="str">
            <v>Transport</v>
          </cell>
          <cell r="D4726" t="str">
            <v>Transport Rückfahrt</v>
          </cell>
          <cell r="F4726">
            <v>1440</v>
          </cell>
          <cell r="G4726">
            <v>0</v>
          </cell>
          <cell r="H4726">
            <v>0</v>
          </cell>
          <cell r="I4726">
            <v>0</v>
          </cell>
          <cell r="M4726" t="str">
            <v>1</v>
          </cell>
        </row>
        <row r="4727">
          <cell r="A4727">
            <v>20169</v>
          </cell>
          <cell r="B4727" t="str">
            <v>Transport</v>
          </cell>
          <cell r="D4727" t="str">
            <v>Transport Rückfahrt</v>
          </cell>
          <cell r="F4727">
            <v>1320</v>
          </cell>
          <cell r="G4727">
            <v>0</v>
          </cell>
          <cell r="H4727">
            <v>0</v>
          </cell>
          <cell r="I4727">
            <v>0</v>
          </cell>
          <cell r="M4727" t="str">
            <v>1</v>
          </cell>
        </row>
        <row r="4728">
          <cell r="A4728">
            <v>20170</v>
          </cell>
          <cell r="B4728" t="str">
            <v>Transport</v>
          </cell>
          <cell r="D4728" t="str">
            <v>Transport Rückfahrt</v>
          </cell>
          <cell r="F4728">
            <v>1500</v>
          </cell>
          <cell r="G4728">
            <v>0</v>
          </cell>
          <cell r="H4728">
            <v>0</v>
          </cell>
          <cell r="I4728">
            <v>0</v>
          </cell>
          <cell r="M4728" t="str">
            <v>1</v>
          </cell>
        </row>
        <row r="4729">
          <cell r="A4729">
            <v>20171</v>
          </cell>
          <cell r="B4729" t="str">
            <v>Transport</v>
          </cell>
          <cell r="D4729" t="str">
            <v>Transport Rückfahrt</v>
          </cell>
          <cell r="F4729">
            <v>1530</v>
          </cell>
          <cell r="G4729">
            <v>0</v>
          </cell>
          <cell r="H4729">
            <v>0</v>
          </cell>
          <cell r="I4729">
            <v>0</v>
          </cell>
          <cell r="M4729" t="str">
            <v>1</v>
          </cell>
        </row>
        <row r="4730">
          <cell r="A4730">
            <v>20172</v>
          </cell>
          <cell r="B4730" t="str">
            <v>Transport</v>
          </cell>
          <cell r="D4730" t="str">
            <v>Transport Rückfahrt</v>
          </cell>
          <cell r="F4730">
            <v>1440</v>
          </cell>
          <cell r="G4730">
            <v>0</v>
          </cell>
          <cell r="H4730">
            <v>0</v>
          </cell>
          <cell r="I4730">
            <v>0</v>
          </cell>
          <cell r="M4730" t="str">
            <v>1</v>
          </cell>
        </row>
        <row r="4731">
          <cell r="A4731">
            <v>20173</v>
          </cell>
          <cell r="B4731" t="str">
            <v>Transport</v>
          </cell>
          <cell r="D4731" t="str">
            <v>Transport Rückfahrt</v>
          </cell>
          <cell r="F4731">
            <v>1890</v>
          </cell>
          <cell r="G4731">
            <v>0</v>
          </cell>
          <cell r="H4731">
            <v>0</v>
          </cell>
          <cell r="I4731">
            <v>0</v>
          </cell>
          <cell r="M4731" t="str">
            <v>1</v>
          </cell>
        </row>
        <row r="4732">
          <cell r="A4732">
            <v>20174</v>
          </cell>
          <cell r="B4732" t="str">
            <v>Transport</v>
          </cell>
          <cell r="D4732" t="str">
            <v>Transport Rückfahrt</v>
          </cell>
          <cell r="F4732">
            <v>1710</v>
          </cell>
          <cell r="G4732">
            <v>0</v>
          </cell>
          <cell r="H4732">
            <v>0</v>
          </cell>
          <cell r="I4732">
            <v>0</v>
          </cell>
          <cell r="M4732" t="str">
            <v>1</v>
          </cell>
        </row>
        <row r="4733">
          <cell r="A4733">
            <v>20175</v>
          </cell>
          <cell r="B4733" t="str">
            <v>Transport</v>
          </cell>
          <cell r="D4733" t="str">
            <v>Transport Rückfahrt</v>
          </cell>
          <cell r="F4733">
            <v>1620</v>
          </cell>
          <cell r="G4733">
            <v>0</v>
          </cell>
          <cell r="H4733">
            <v>0</v>
          </cell>
          <cell r="I4733">
            <v>0</v>
          </cell>
          <cell r="M4733" t="str">
            <v>1</v>
          </cell>
        </row>
        <row r="4734">
          <cell r="A4734">
            <v>20180</v>
          </cell>
          <cell r="B4734" t="str">
            <v>Transport</v>
          </cell>
          <cell r="D4734" t="str">
            <v>Transport Rückfahrt</v>
          </cell>
          <cell r="F4734">
            <v>1320</v>
          </cell>
          <cell r="G4734">
            <v>0</v>
          </cell>
          <cell r="H4734">
            <v>0</v>
          </cell>
          <cell r="I4734">
            <v>0</v>
          </cell>
          <cell r="M4734" t="str">
            <v>1</v>
          </cell>
        </row>
        <row r="4735">
          <cell r="A4735">
            <v>20181</v>
          </cell>
          <cell r="B4735" t="str">
            <v>Transport</v>
          </cell>
          <cell r="D4735" t="str">
            <v>Transport Rückfahrt</v>
          </cell>
          <cell r="F4735">
            <v>1290</v>
          </cell>
          <cell r="G4735">
            <v>0</v>
          </cell>
          <cell r="H4735">
            <v>0</v>
          </cell>
          <cell r="I4735">
            <v>0</v>
          </cell>
          <cell r="M4735" t="str">
            <v>1</v>
          </cell>
        </row>
        <row r="4736">
          <cell r="A4736">
            <v>20182</v>
          </cell>
          <cell r="B4736" t="str">
            <v>Transport</v>
          </cell>
          <cell r="D4736" t="str">
            <v>Transport Rückfahrt</v>
          </cell>
          <cell r="F4736">
            <v>1260</v>
          </cell>
          <cell r="G4736">
            <v>0</v>
          </cell>
          <cell r="H4736">
            <v>0</v>
          </cell>
          <cell r="I4736">
            <v>0</v>
          </cell>
          <cell r="M4736" t="str">
            <v>1</v>
          </cell>
        </row>
        <row r="4737">
          <cell r="A4737">
            <v>20183</v>
          </cell>
          <cell r="B4737" t="str">
            <v>Transport</v>
          </cell>
          <cell r="D4737" t="str">
            <v>Transport Rückfahrt</v>
          </cell>
          <cell r="F4737">
            <v>1500</v>
          </cell>
          <cell r="G4737">
            <v>0</v>
          </cell>
          <cell r="H4737">
            <v>0</v>
          </cell>
          <cell r="I4737">
            <v>0</v>
          </cell>
          <cell r="M4737" t="str">
            <v>1</v>
          </cell>
        </row>
        <row r="4738">
          <cell r="A4738">
            <v>20184</v>
          </cell>
          <cell r="B4738" t="str">
            <v>Transport</v>
          </cell>
          <cell r="D4738" t="str">
            <v>Transport Rückfahrt</v>
          </cell>
          <cell r="F4738">
            <v>1500</v>
          </cell>
          <cell r="G4738">
            <v>0</v>
          </cell>
          <cell r="H4738">
            <v>0</v>
          </cell>
          <cell r="I4738">
            <v>0</v>
          </cell>
          <cell r="M4738" t="str">
            <v>1</v>
          </cell>
        </row>
        <row r="4739">
          <cell r="A4739">
            <v>20185</v>
          </cell>
          <cell r="B4739" t="str">
            <v>Transport</v>
          </cell>
          <cell r="D4739" t="str">
            <v>Transport Rückfahrt</v>
          </cell>
          <cell r="F4739">
            <v>1500</v>
          </cell>
          <cell r="G4739">
            <v>0</v>
          </cell>
          <cell r="H4739">
            <v>0</v>
          </cell>
          <cell r="I4739">
            <v>0</v>
          </cell>
          <cell r="M4739" t="str">
            <v>1</v>
          </cell>
        </row>
        <row r="4740">
          <cell r="A4740">
            <v>20186</v>
          </cell>
          <cell r="B4740" t="str">
            <v>Transport</v>
          </cell>
          <cell r="D4740" t="str">
            <v>Transport Rückfahrt</v>
          </cell>
          <cell r="F4740">
            <v>1620</v>
          </cell>
          <cell r="G4740">
            <v>0</v>
          </cell>
          <cell r="H4740">
            <v>0</v>
          </cell>
          <cell r="I4740">
            <v>0</v>
          </cell>
          <cell r="M4740" t="str">
            <v>1</v>
          </cell>
        </row>
        <row r="4741">
          <cell r="A4741">
            <v>20190</v>
          </cell>
          <cell r="B4741" t="str">
            <v>Transport</v>
          </cell>
          <cell r="D4741" t="str">
            <v>Transport Rückfahrt</v>
          </cell>
          <cell r="F4741">
            <v>1260</v>
          </cell>
          <cell r="G4741">
            <v>0</v>
          </cell>
          <cell r="H4741">
            <v>0</v>
          </cell>
          <cell r="I4741">
            <v>0</v>
          </cell>
          <cell r="M4741" t="str">
            <v>1</v>
          </cell>
        </row>
        <row r="4742">
          <cell r="A4742">
            <v>20192</v>
          </cell>
          <cell r="B4742" t="str">
            <v>Transport</v>
          </cell>
          <cell r="D4742" t="str">
            <v>Transport Rückfahrt</v>
          </cell>
          <cell r="F4742">
            <v>1230</v>
          </cell>
          <cell r="G4742">
            <v>0</v>
          </cell>
          <cell r="H4742">
            <v>0</v>
          </cell>
          <cell r="I4742">
            <v>0</v>
          </cell>
          <cell r="M4742" t="str">
            <v>1</v>
          </cell>
        </row>
        <row r="4743">
          <cell r="A4743">
            <v>20193</v>
          </cell>
          <cell r="B4743" t="str">
            <v>Transport</v>
          </cell>
          <cell r="D4743" t="str">
            <v>Transport Rückfahrt</v>
          </cell>
          <cell r="F4743">
            <v>1260</v>
          </cell>
          <cell r="G4743">
            <v>0</v>
          </cell>
          <cell r="H4743">
            <v>0</v>
          </cell>
          <cell r="I4743">
            <v>0</v>
          </cell>
          <cell r="M4743" t="str">
            <v>1</v>
          </cell>
        </row>
        <row r="4744">
          <cell r="A4744">
            <v>20194</v>
          </cell>
          <cell r="B4744" t="str">
            <v>Transport</v>
          </cell>
          <cell r="D4744" t="str">
            <v>Transport Rückfahrt</v>
          </cell>
          <cell r="F4744">
            <v>1380</v>
          </cell>
          <cell r="G4744">
            <v>0</v>
          </cell>
          <cell r="H4744">
            <v>0</v>
          </cell>
          <cell r="I4744">
            <v>0</v>
          </cell>
          <cell r="M4744" t="str">
            <v>1</v>
          </cell>
        </row>
        <row r="4745">
          <cell r="A4745">
            <v>20200</v>
          </cell>
          <cell r="B4745" t="str">
            <v>Transport</v>
          </cell>
          <cell r="D4745" t="str">
            <v>Transport Rückfahrt</v>
          </cell>
          <cell r="F4745">
            <v>960</v>
          </cell>
          <cell r="G4745">
            <v>0</v>
          </cell>
          <cell r="H4745">
            <v>0</v>
          </cell>
          <cell r="I4745">
            <v>0</v>
          </cell>
          <cell r="M4745" t="str">
            <v>1</v>
          </cell>
        </row>
        <row r="4746">
          <cell r="A4746">
            <v>20201</v>
          </cell>
          <cell r="B4746" t="str">
            <v>Transport</v>
          </cell>
          <cell r="D4746" t="str">
            <v>Transport Rückfahrt</v>
          </cell>
          <cell r="F4746">
            <v>960</v>
          </cell>
          <cell r="G4746">
            <v>0</v>
          </cell>
          <cell r="H4746">
            <v>0</v>
          </cell>
          <cell r="I4746">
            <v>0</v>
          </cell>
          <cell r="M4746" t="str">
            <v>1</v>
          </cell>
        </row>
        <row r="4747">
          <cell r="A4747">
            <v>20202</v>
          </cell>
          <cell r="B4747" t="str">
            <v>Transport</v>
          </cell>
          <cell r="D4747" t="str">
            <v>Transport Rückfahrt</v>
          </cell>
          <cell r="F4747">
            <v>960</v>
          </cell>
          <cell r="G4747">
            <v>0</v>
          </cell>
          <cell r="H4747">
            <v>0</v>
          </cell>
          <cell r="I4747">
            <v>0</v>
          </cell>
          <cell r="M4747" t="str">
            <v>1</v>
          </cell>
        </row>
        <row r="4748">
          <cell r="A4748">
            <v>20203</v>
          </cell>
          <cell r="B4748" t="str">
            <v>Transport</v>
          </cell>
          <cell r="D4748" t="str">
            <v>Transport Rückfahrt</v>
          </cell>
          <cell r="F4748">
            <v>960</v>
          </cell>
          <cell r="G4748">
            <v>0</v>
          </cell>
          <cell r="H4748">
            <v>0</v>
          </cell>
          <cell r="I4748">
            <v>0</v>
          </cell>
          <cell r="M4748" t="str">
            <v>1</v>
          </cell>
        </row>
        <row r="4749">
          <cell r="A4749">
            <v>20204</v>
          </cell>
          <cell r="B4749" t="str">
            <v>Transport</v>
          </cell>
          <cell r="D4749" t="str">
            <v>Transport Rückfahrt</v>
          </cell>
          <cell r="F4749">
            <v>960</v>
          </cell>
          <cell r="G4749">
            <v>0</v>
          </cell>
          <cell r="H4749">
            <v>0</v>
          </cell>
          <cell r="I4749">
            <v>0</v>
          </cell>
          <cell r="M4749" t="str">
            <v>1</v>
          </cell>
        </row>
        <row r="4750">
          <cell r="A4750">
            <v>20205</v>
          </cell>
          <cell r="B4750" t="str">
            <v>Transport</v>
          </cell>
          <cell r="D4750" t="str">
            <v>Transport Rückfahrt</v>
          </cell>
          <cell r="F4750">
            <v>960</v>
          </cell>
          <cell r="G4750">
            <v>0</v>
          </cell>
          <cell r="H4750">
            <v>0</v>
          </cell>
          <cell r="I4750">
            <v>0</v>
          </cell>
          <cell r="M4750" t="str">
            <v>1</v>
          </cell>
        </row>
        <row r="4751">
          <cell r="A4751">
            <v>20210</v>
          </cell>
          <cell r="B4751" t="str">
            <v>Transport</v>
          </cell>
          <cell r="D4751" t="str">
            <v>Transport Rückfahrt</v>
          </cell>
          <cell r="F4751">
            <v>960</v>
          </cell>
          <cell r="G4751">
            <v>0</v>
          </cell>
          <cell r="H4751">
            <v>0</v>
          </cell>
          <cell r="I4751">
            <v>0</v>
          </cell>
          <cell r="M4751" t="str">
            <v>1</v>
          </cell>
        </row>
        <row r="4752">
          <cell r="A4752">
            <v>20211</v>
          </cell>
          <cell r="B4752" t="str">
            <v>Transport</v>
          </cell>
          <cell r="D4752" t="str">
            <v>Transport Rückfahrt</v>
          </cell>
          <cell r="F4752">
            <v>960</v>
          </cell>
          <cell r="G4752">
            <v>0</v>
          </cell>
          <cell r="H4752">
            <v>0</v>
          </cell>
          <cell r="I4752">
            <v>0</v>
          </cell>
          <cell r="M4752" t="str">
            <v>1</v>
          </cell>
        </row>
        <row r="4753">
          <cell r="A4753">
            <v>20212</v>
          </cell>
          <cell r="B4753" t="str">
            <v>Transport</v>
          </cell>
          <cell r="D4753" t="str">
            <v>Transport Rückfahrt</v>
          </cell>
          <cell r="F4753">
            <v>960</v>
          </cell>
          <cell r="G4753">
            <v>0</v>
          </cell>
          <cell r="H4753">
            <v>0</v>
          </cell>
          <cell r="I4753">
            <v>0</v>
          </cell>
          <cell r="M4753" t="str">
            <v>1</v>
          </cell>
        </row>
        <row r="4754">
          <cell r="A4754">
            <v>20213</v>
          </cell>
          <cell r="B4754" t="str">
            <v>Transport</v>
          </cell>
          <cell r="D4754" t="str">
            <v>Transport Rückfahrt</v>
          </cell>
          <cell r="F4754">
            <v>1050</v>
          </cell>
          <cell r="G4754">
            <v>0</v>
          </cell>
          <cell r="H4754">
            <v>0</v>
          </cell>
          <cell r="I4754">
            <v>0</v>
          </cell>
          <cell r="M4754" t="str">
            <v>1</v>
          </cell>
        </row>
        <row r="4755">
          <cell r="A4755">
            <v>20214</v>
          </cell>
          <cell r="B4755" t="str">
            <v>Transport</v>
          </cell>
          <cell r="D4755" t="str">
            <v>Transport Rückfahrt</v>
          </cell>
          <cell r="F4755">
            <v>1050</v>
          </cell>
          <cell r="G4755">
            <v>0</v>
          </cell>
          <cell r="H4755">
            <v>0</v>
          </cell>
          <cell r="I4755">
            <v>0</v>
          </cell>
          <cell r="M4755" t="str">
            <v>1</v>
          </cell>
        </row>
        <row r="4756">
          <cell r="A4756">
            <v>20215</v>
          </cell>
          <cell r="B4756" t="str">
            <v>Transport</v>
          </cell>
          <cell r="D4756" t="str">
            <v>Transport Rückfahrt</v>
          </cell>
          <cell r="F4756">
            <v>1050</v>
          </cell>
          <cell r="G4756">
            <v>0</v>
          </cell>
          <cell r="H4756">
            <v>0</v>
          </cell>
          <cell r="I4756">
            <v>0</v>
          </cell>
          <cell r="M4756" t="str">
            <v>1</v>
          </cell>
        </row>
        <row r="4757">
          <cell r="A4757">
            <v>20216</v>
          </cell>
          <cell r="B4757" t="str">
            <v>Transport</v>
          </cell>
          <cell r="D4757" t="str">
            <v>Transport Rückfahrt</v>
          </cell>
          <cell r="F4757">
            <v>960</v>
          </cell>
          <cell r="G4757">
            <v>0</v>
          </cell>
          <cell r="H4757">
            <v>0</v>
          </cell>
          <cell r="I4757">
            <v>0</v>
          </cell>
          <cell r="M4757" t="str">
            <v>1</v>
          </cell>
        </row>
        <row r="4758">
          <cell r="A4758">
            <v>20217</v>
          </cell>
          <cell r="B4758" t="str">
            <v>Transport</v>
          </cell>
          <cell r="D4758" t="str">
            <v>Transport Rückfahrt</v>
          </cell>
          <cell r="F4758">
            <v>960</v>
          </cell>
          <cell r="G4758">
            <v>0</v>
          </cell>
          <cell r="H4758">
            <v>0</v>
          </cell>
          <cell r="I4758">
            <v>0</v>
          </cell>
          <cell r="M4758" t="str">
            <v>1</v>
          </cell>
        </row>
        <row r="4759">
          <cell r="A4759">
            <v>20220</v>
          </cell>
          <cell r="B4759" t="str">
            <v>Transport</v>
          </cell>
          <cell r="D4759" t="str">
            <v>Transport Rückfahrt</v>
          </cell>
          <cell r="F4759">
            <v>1020</v>
          </cell>
          <cell r="G4759">
            <v>0</v>
          </cell>
          <cell r="H4759">
            <v>0</v>
          </cell>
          <cell r="I4759">
            <v>0</v>
          </cell>
          <cell r="M4759" t="str">
            <v>1</v>
          </cell>
        </row>
        <row r="4760">
          <cell r="A4760">
            <v>20221</v>
          </cell>
          <cell r="B4760" t="str">
            <v>Transport</v>
          </cell>
          <cell r="D4760" t="str">
            <v>Transport Rückfahrt</v>
          </cell>
          <cell r="F4760">
            <v>1020</v>
          </cell>
          <cell r="G4760">
            <v>0</v>
          </cell>
          <cell r="H4760">
            <v>0</v>
          </cell>
          <cell r="I4760">
            <v>0</v>
          </cell>
          <cell r="M4760" t="str">
            <v>1</v>
          </cell>
        </row>
        <row r="4761">
          <cell r="A4761">
            <v>20222</v>
          </cell>
          <cell r="B4761" t="str">
            <v>Transport</v>
          </cell>
          <cell r="D4761" t="str">
            <v>Transport Rückfahrt</v>
          </cell>
          <cell r="F4761">
            <v>1020</v>
          </cell>
          <cell r="G4761">
            <v>0</v>
          </cell>
          <cell r="H4761">
            <v>0</v>
          </cell>
          <cell r="I4761">
            <v>0</v>
          </cell>
          <cell r="M4761" t="str">
            <v>1</v>
          </cell>
        </row>
        <row r="4762">
          <cell r="A4762">
            <v>20223</v>
          </cell>
          <cell r="B4762" t="str">
            <v>Transport</v>
          </cell>
          <cell r="D4762" t="str">
            <v>Transport Rückfahrt</v>
          </cell>
          <cell r="F4762">
            <v>1020</v>
          </cell>
          <cell r="G4762">
            <v>0</v>
          </cell>
          <cell r="H4762">
            <v>0</v>
          </cell>
          <cell r="I4762">
            <v>0</v>
          </cell>
          <cell r="M4762" t="str">
            <v>1</v>
          </cell>
        </row>
        <row r="4763">
          <cell r="A4763">
            <v>20224</v>
          </cell>
          <cell r="B4763" t="str">
            <v>Transport</v>
          </cell>
          <cell r="D4763" t="str">
            <v>Transport Rückfahrt</v>
          </cell>
          <cell r="F4763">
            <v>1020</v>
          </cell>
          <cell r="G4763">
            <v>0</v>
          </cell>
          <cell r="H4763">
            <v>0</v>
          </cell>
          <cell r="I4763">
            <v>0</v>
          </cell>
          <cell r="M4763" t="str">
            <v>1</v>
          </cell>
        </row>
        <row r="4764">
          <cell r="A4764">
            <v>20225</v>
          </cell>
          <cell r="B4764" t="str">
            <v>Transport</v>
          </cell>
          <cell r="D4764" t="str">
            <v>Transport Rückfahrt</v>
          </cell>
          <cell r="F4764">
            <v>1020</v>
          </cell>
          <cell r="G4764">
            <v>0</v>
          </cell>
          <cell r="H4764">
            <v>0</v>
          </cell>
          <cell r="I4764">
            <v>0</v>
          </cell>
          <cell r="M4764" t="str">
            <v>1</v>
          </cell>
        </row>
        <row r="4765">
          <cell r="A4765">
            <v>20226</v>
          </cell>
          <cell r="B4765" t="str">
            <v>Transport</v>
          </cell>
          <cell r="D4765" t="str">
            <v>Transport Rückfahrt</v>
          </cell>
          <cell r="F4765">
            <v>960</v>
          </cell>
          <cell r="G4765">
            <v>0</v>
          </cell>
          <cell r="H4765">
            <v>0</v>
          </cell>
          <cell r="I4765">
            <v>0</v>
          </cell>
          <cell r="M4765" t="str">
            <v>1</v>
          </cell>
        </row>
        <row r="4766">
          <cell r="A4766">
            <v>20227</v>
          </cell>
          <cell r="B4766" t="str">
            <v>Transport</v>
          </cell>
          <cell r="D4766" t="str">
            <v>Transport Rückfahrt</v>
          </cell>
          <cell r="F4766">
            <v>960</v>
          </cell>
          <cell r="G4766">
            <v>0</v>
          </cell>
          <cell r="H4766">
            <v>0</v>
          </cell>
          <cell r="I4766">
            <v>0</v>
          </cell>
          <cell r="M4766" t="str">
            <v>1</v>
          </cell>
        </row>
        <row r="4767">
          <cell r="A4767">
            <v>20228</v>
          </cell>
          <cell r="B4767" t="str">
            <v>Transport</v>
          </cell>
          <cell r="D4767" t="str">
            <v>Transport Rückfahrt</v>
          </cell>
          <cell r="F4767">
            <v>1050</v>
          </cell>
          <cell r="G4767">
            <v>0</v>
          </cell>
          <cell r="H4767">
            <v>0</v>
          </cell>
          <cell r="I4767">
            <v>0</v>
          </cell>
          <cell r="M4767" t="str">
            <v>1</v>
          </cell>
        </row>
        <row r="4768">
          <cell r="A4768">
            <v>20229</v>
          </cell>
          <cell r="B4768" t="str">
            <v>Transport</v>
          </cell>
          <cell r="D4768" t="str">
            <v>Transport Rückfahrt</v>
          </cell>
          <cell r="F4768">
            <v>1050</v>
          </cell>
          <cell r="G4768">
            <v>0</v>
          </cell>
          <cell r="H4768">
            <v>0</v>
          </cell>
          <cell r="I4768">
            <v>0</v>
          </cell>
          <cell r="M4768" t="str">
            <v>1</v>
          </cell>
        </row>
        <row r="4769">
          <cell r="A4769">
            <v>20235</v>
          </cell>
          <cell r="B4769" t="str">
            <v>Transport</v>
          </cell>
          <cell r="D4769" t="str">
            <v>Transport Rückfahrt</v>
          </cell>
          <cell r="F4769">
            <v>1110</v>
          </cell>
          <cell r="G4769">
            <v>0</v>
          </cell>
          <cell r="H4769">
            <v>0</v>
          </cell>
          <cell r="I4769">
            <v>0</v>
          </cell>
          <cell r="M4769" t="str">
            <v>1</v>
          </cell>
        </row>
        <row r="4770">
          <cell r="A4770">
            <v>20236</v>
          </cell>
          <cell r="B4770" t="str">
            <v>Transport</v>
          </cell>
          <cell r="D4770" t="str">
            <v>Transport Rückfahrt</v>
          </cell>
          <cell r="F4770">
            <v>1110</v>
          </cell>
          <cell r="G4770">
            <v>0</v>
          </cell>
          <cell r="H4770">
            <v>0</v>
          </cell>
          <cell r="I4770">
            <v>0</v>
          </cell>
          <cell r="M4770" t="str">
            <v>1</v>
          </cell>
        </row>
        <row r="4771">
          <cell r="A4771">
            <v>20237</v>
          </cell>
          <cell r="B4771" t="str">
            <v>Transport</v>
          </cell>
          <cell r="D4771" t="str">
            <v>Transport Rückfahrt</v>
          </cell>
          <cell r="F4771">
            <v>1170</v>
          </cell>
          <cell r="G4771">
            <v>0</v>
          </cell>
          <cell r="H4771">
            <v>0</v>
          </cell>
          <cell r="I4771">
            <v>0</v>
          </cell>
          <cell r="M4771" t="str">
            <v>1</v>
          </cell>
        </row>
        <row r="4772">
          <cell r="A4772">
            <v>20238</v>
          </cell>
          <cell r="B4772" t="str">
            <v>Transport</v>
          </cell>
          <cell r="D4772" t="str">
            <v>Transport Rückfahrt</v>
          </cell>
          <cell r="F4772">
            <v>1140</v>
          </cell>
          <cell r="G4772">
            <v>0</v>
          </cell>
          <cell r="H4772">
            <v>0</v>
          </cell>
          <cell r="I4772">
            <v>0</v>
          </cell>
          <cell r="M4772" t="str">
            <v>1</v>
          </cell>
        </row>
        <row r="4773">
          <cell r="A4773">
            <v>20239</v>
          </cell>
          <cell r="B4773" t="str">
            <v>Transport</v>
          </cell>
          <cell r="D4773" t="str">
            <v>Transport Rückfahrt</v>
          </cell>
          <cell r="F4773">
            <v>1110</v>
          </cell>
          <cell r="G4773">
            <v>0</v>
          </cell>
          <cell r="H4773">
            <v>0</v>
          </cell>
          <cell r="I4773">
            <v>0</v>
          </cell>
          <cell r="M4773" t="str">
            <v>1</v>
          </cell>
        </row>
        <row r="4774">
          <cell r="A4774">
            <v>20241</v>
          </cell>
          <cell r="B4774" t="str">
            <v>Transport</v>
          </cell>
          <cell r="D4774" t="str">
            <v>Transport Rückfahrt</v>
          </cell>
          <cell r="F4774">
            <v>1170</v>
          </cell>
          <cell r="G4774">
            <v>0</v>
          </cell>
          <cell r="H4774">
            <v>0</v>
          </cell>
          <cell r="I4774">
            <v>0</v>
          </cell>
          <cell r="M4774" t="str">
            <v>1</v>
          </cell>
        </row>
        <row r="4775">
          <cell r="A4775">
            <v>20242</v>
          </cell>
          <cell r="B4775" t="str">
            <v>Transport</v>
          </cell>
          <cell r="D4775" t="str">
            <v>Transport Rückfahrt</v>
          </cell>
          <cell r="F4775">
            <v>1170</v>
          </cell>
          <cell r="G4775">
            <v>0</v>
          </cell>
          <cell r="H4775">
            <v>0</v>
          </cell>
          <cell r="I4775">
            <v>0</v>
          </cell>
          <cell r="M4775" t="str">
            <v>1</v>
          </cell>
        </row>
        <row r="4776">
          <cell r="A4776">
            <v>20243</v>
          </cell>
          <cell r="B4776" t="str">
            <v>Transport</v>
          </cell>
          <cell r="D4776" t="str">
            <v>Transport Rückfahrt</v>
          </cell>
          <cell r="F4776">
            <v>1260</v>
          </cell>
          <cell r="G4776">
            <v>0</v>
          </cell>
          <cell r="H4776">
            <v>0</v>
          </cell>
          <cell r="I4776">
            <v>0</v>
          </cell>
          <cell r="M4776" t="str">
            <v>1</v>
          </cell>
        </row>
        <row r="4777">
          <cell r="A4777">
            <v>20244</v>
          </cell>
          <cell r="B4777" t="str">
            <v>Transport</v>
          </cell>
          <cell r="D4777" t="str">
            <v>Transport Rückfahrt</v>
          </cell>
          <cell r="F4777">
            <v>1320</v>
          </cell>
          <cell r="G4777">
            <v>0</v>
          </cell>
          <cell r="H4777">
            <v>0</v>
          </cell>
          <cell r="I4777">
            <v>0</v>
          </cell>
          <cell r="M4777" t="str">
            <v>1</v>
          </cell>
        </row>
        <row r="4778">
          <cell r="A4778">
            <v>20245</v>
          </cell>
          <cell r="B4778" t="str">
            <v>Transport</v>
          </cell>
          <cell r="D4778" t="str">
            <v>Transport Rückfahrt</v>
          </cell>
          <cell r="F4778">
            <v>1110</v>
          </cell>
          <cell r="G4778">
            <v>0</v>
          </cell>
          <cell r="H4778">
            <v>0</v>
          </cell>
          <cell r="I4778">
            <v>0</v>
          </cell>
          <cell r="M4778" t="str">
            <v>1</v>
          </cell>
        </row>
        <row r="4779">
          <cell r="A4779">
            <v>20246</v>
          </cell>
          <cell r="B4779" t="str">
            <v>Transport</v>
          </cell>
          <cell r="D4779" t="str">
            <v>Transport Rückfahrt</v>
          </cell>
          <cell r="F4779">
            <v>1200</v>
          </cell>
          <cell r="G4779">
            <v>0</v>
          </cell>
          <cell r="H4779">
            <v>0</v>
          </cell>
          <cell r="I4779">
            <v>0</v>
          </cell>
          <cell r="M4779" t="str">
            <v>1</v>
          </cell>
        </row>
        <row r="4780">
          <cell r="A4780">
            <v>20247</v>
          </cell>
          <cell r="B4780" t="str">
            <v>Transport</v>
          </cell>
          <cell r="D4780" t="str">
            <v>Transport Rückfahrt</v>
          </cell>
          <cell r="F4780">
            <v>1230</v>
          </cell>
          <cell r="G4780">
            <v>0</v>
          </cell>
          <cell r="H4780">
            <v>0</v>
          </cell>
          <cell r="I4780">
            <v>0</v>
          </cell>
          <cell r="M4780" t="str">
            <v>1</v>
          </cell>
        </row>
        <row r="4781">
          <cell r="A4781">
            <v>20248</v>
          </cell>
          <cell r="B4781" t="str">
            <v>Transport</v>
          </cell>
          <cell r="D4781" t="str">
            <v>Transport Rückfahrt</v>
          </cell>
          <cell r="F4781">
            <v>1200</v>
          </cell>
          <cell r="G4781">
            <v>0</v>
          </cell>
          <cell r="H4781">
            <v>0</v>
          </cell>
          <cell r="I4781">
            <v>0</v>
          </cell>
          <cell r="M4781" t="str">
            <v>1</v>
          </cell>
        </row>
        <row r="4782">
          <cell r="A4782">
            <v>20249</v>
          </cell>
          <cell r="B4782" t="str">
            <v>Transport</v>
          </cell>
          <cell r="D4782" t="str">
            <v>Transport Rückfahrt</v>
          </cell>
          <cell r="F4782">
            <v>1290</v>
          </cell>
          <cell r="G4782">
            <v>0</v>
          </cell>
          <cell r="H4782">
            <v>0</v>
          </cell>
          <cell r="I4782">
            <v>0</v>
          </cell>
          <cell r="M4782" t="str">
            <v>1</v>
          </cell>
        </row>
        <row r="4783">
          <cell r="A4783">
            <v>20253</v>
          </cell>
          <cell r="B4783" t="str">
            <v>Transport</v>
          </cell>
          <cell r="D4783" t="str">
            <v>Transport Rückfahrt</v>
          </cell>
          <cell r="F4783">
            <v>1080</v>
          </cell>
          <cell r="G4783">
            <v>0</v>
          </cell>
          <cell r="H4783">
            <v>0</v>
          </cell>
          <cell r="I4783">
            <v>0</v>
          </cell>
          <cell r="M4783" t="str">
            <v>1</v>
          </cell>
        </row>
        <row r="4784">
          <cell r="A4784">
            <v>20254</v>
          </cell>
          <cell r="B4784" t="str">
            <v>Transport</v>
          </cell>
          <cell r="D4784" t="str">
            <v>Transport Rückfahrt</v>
          </cell>
          <cell r="F4784">
            <v>1020</v>
          </cell>
          <cell r="G4784">
            <v>0</v>
          </cell>
          <cell r="H4784">
            <v>0</v>
          </cell>
          <cell r="I4784">
            <v>0</v>
          </cell>
          <cell r="M4784" t="str">
            <v>1</v>
          </cell>
        </row>
        <row r="4785">
          <cell r="A4785">
            <v>20255</v>
          </cell>
          <cell r="B4785" t="str">
            <v>Transport</v>
          </cell>
          <cell r="D4785" t="str">
            <v>Transport Rückfahrt</v>
          </cell>
          <cell r="F4785">
            <v>1110</v>
          </cell>
          <cell r="G4785">
            <v>0</v>
          </cell>
          <cell r="H4785">
            <v>0</v>
          </cell>
          <cell r="I4785">
            <v>0</v>
          </cell>
          <cell r="M4785" t="str">
            <v>1</v>
          </cell>
        </row>
        <row r="4786">
          <cell r="A4786">
            <v>20256</v>
          </cell>
          <cell r="B4786" t="str">
            <v>Transport</v>
          </cell>
          <cell r="D4786" t="str">
            <v>Transport Rückfahrt</v>
          </cell>
          <cell r="F4786">
            <v>1170</v>
          </cell>
          <cell r="G4786">
            <v>0</v>
          </cell>
          <cell r="H4786">
            <v>0</v>
          </cell>
          <cell r="I4786">
            <v>0</v>
          </cell>
          <cell r="M4786" t="str">
            <v>1</v>
          </cell>
        </row>
        <row r="4787">
          <cell r="A4787">
            <v>20257</v>
          </cell>
          <cell r="B4787" t="str">
            <v>Transport</v>
          </cell>
          <cell r="D4787" t="str">
            <v>Transport Rückfahrt</v>
          </cell>
          <cell r="F4787">
            <v>1170</v>
          </cell>
          <cell r="G4787">
            <v>0</v>
          </cell>
          <cell r="H4787">
            <v>0</v>
          </cell>
          <cell r="I4787">
            <v>0</v>
          </cell>
          <cell r="M4787" t="str">
            <v>1</v>
          </cell>
        </row>
        <row r="4788">
          <cell r="A4788">
            <v>20258</v>
          </cell>
          <cell r="B4788" t="str">
            <v>Transport</v>
          </cell>
          <cell r="D4788" t="str">
            <v>Transport Rückfahrt</v>
          </cell>
          <cell r="F4788">
            <v>1260</v>
          </cell>
          <cell r="G4788">
            <v>0</v>
          </cell>
          <cell r="H4788">
            <v>0</v>
          </cell>
          <cell r="I4788">
            <v>0</v>
          </cell>
          <cell r="M4788" t="str">
            <v>1</v>
          </cell>
        </row>
        <row r="4789">
          <cell r="A4789">
            <v>20259</v>
          </cell>
          <cell r="B4789" t="str">
            <v>Transport</v>
          </cell>
          <cell r="D4789" t="str">
            <v>Transport Rückfahrt</v>
          </cell>
          <cell r="F4789">
            <v>1440</v>
          </cell>
          <cell r="G4789">
            <v>0</v>
          </cell>
          <cell r="H4789">
            <v>0</v>
          </cell>
          <cell r="I4789">
            <v>0</v>
          </cell>
          <cell r="M4789" t="str">
            <v>1</v>
          </cell>
        </row>
        <row r="4790">
          <cell r="A4790">
            <v>20261</v>
          </cell>
          <cell r="B4790" t="str">
            <v>Transport</v>
          </cell>
          <cell r="D4790" t="str">
            <v>Transport Rückfahrt</v>
          </cell>
          <cell r="F4790">
            <v>690</v>
          </cell>
          <cell r="G4790">
            <v>0</v>
          </cell>
          <cell r="H4790">
            <v>0</v>
          </cell>
          <cell r="I4790">
            <v>0</v>
          </cell>
          <cell r="M4790" t="str">
            <v>1</v>
          </cell>
        </row>
        <row r="4791">
          <cell r="A4791">
            <v>20262</v>
          </cell>
          <cell r="B4791" t="str">
            <v>Transport</v>
          </cell>
          <cell r="D4791" t="str">
            <v>Transport Rückfahrt</v>
          </cell>
          <cell r="F4791">
            <v>660</v>
          </cell>
          <cell r="G4791">
            <v>0</v>
          </cell>
          <cell r="H4791">
            <v>0</v>
          </cell>
          <cell r="I4791">
            <v>0</v>
          </cell>
          <cell r="M4791" t="str">
            <v>1</v>
          </cell>
        </row>
        <row r="4792">
          <cell r="A4792">
            <v>20263</v>
          </cell>
          <cell r="B4792" t="str">
            <v>Transport</v>
          </cell>
          <cell r="D4792" t="str">
            <v>Transport Rückfahrt</v>
          </cell>
          <cell r="F4792">
            <v>810</v>
          </cell>
          <cell r="G4792">
            <v>0</v>
          </cell>
          <cell r="H4792">
            <v>0</v>
          </cell>
          <cell r="I4792">
            <v>0</v>
          </cell>
          <cell r="M4792" t="str">
            <v>1</v>
          </cell>
        </row>
        <row r="4793">
          <cell r="A4793">
            <v>20264</v>
          </cell>
          <cell r="B4793" t="str">
            <v>Transport</v>
          </cell>
          <cell r="D4793" t="str">
            <v>Transport Rückfahrt</v>
          </cell>
          <cell r="F4793">
            <v>810</v>
          </cell>
          <cell r="G4793">
            <v>0</v>
          </cell>
          <cell r="H4793">
            <v>0</v>
          </cell>
          <cell r="I4793">
            <v>0</v>
          </cell>
          <cell r="M4793" t="str">
            <v>1</v>
          </cell>
        </row>
        <row r="4794">
          <cell r="A4794">
            <v>20265</v>
          </cell>
          <cell r="B4794" t="str">
            <v>Transport</v>
          </cell>
          <cell r="D4794" t="str">
            <v>Transport Rückfahrt</v>
          </cell>
          <cell r="F4794">
            <v>840</v>
          </cell>
          <cell r="G4794">
            <v>0</v>
          </cell>
          <cell r="H4794">
            <v>0</v>
          </cell>
          <cell r="I4794">
            <v>0</v>
          </cell>
          <cell r="M4794" t="str">
            <v>1</v>
          </cell>
        </row>
        <row r="4795">
          <cell r="A4795">
            <v>20266</v>
          </cell>
          <cell r="B4795" t="str">
            <v>Transport</v>
          </cell>
          <cell r="D4795" t="str">
            <v>Transport Rückfahrt</v>
          </cell>
          <cell r="F4795">
            <v>810</v>
          </cell>
          <cell r="G4795">
            <v>0</v>
          </cell>
          <cell r="H4795">
            <v>0</v>
          </cell>
          <cell r="I4795">
            <v>0</v>
          </cell>
          <cell r="M4795" t="str">
            <v>1</v>
          </cell>
        </row>
        <row r="4796">
          <cell r="A4796">
            <v>20267</v>
          </cell>
          <cell r="B4796" t="str">
            <v>Transport</v>
          </cell>
          <cell r="D4796" t="str">
            <v>Transport Rückfahrt</v>
          </cell>
          <cell r="F4796">
            <v>780</v>
          </cell>
          <cell r="G4796">
            <v>0</v>
          </cell>
          <cell r="H4796">
            <v>0</v>
          </cell>
          <cell r="I4796">
            <v>0</v>
          </cell>
          <cell r="M4796" t="str">
            <v>1</v>
          </cell>
        </row>
        <row r="4797">
          <cell r="A4797">
            <v>20268</v>
          </cell>
          <cell r="B4797" t="str">
            <v>Transport</v>
          </cell>
          <cell r="D4797" t="str">
            <v>Transport Rückfahrt</v>
          </cell>
          <cell r="F4797">
            <v>540</v>
          </cell>
          <cell r="G4797">
            <v>0</v>
          </cell>
          <cell r="H4797">
            <v>0</v>
          </cell>
          <cell r="I4797">
            <v>0</v>
          </cell>
          <cell r="M4797" t="str">
            <v>1</v>
          </cell>
        </row>
        <row r="4798">
          <cell r="A4798">
            <v>20269</v>
          </cell>
          <cell r="B4798" t="str">
            <v>Transport</v>
          </cell>
          <cell r="D4798" t="str">
            <v>Transport Rückfahrt</v>
          </cell>
          <cell r="F4798">
            <v>570</v>
          </cell>
          <cell r="G4798">
            <v>0</v>
          </cell>
          <cell r="H4798">
            <v>0</v>
          </cell>
          <cell r="I4798">
            <v>0</v>
          </cell>
          <cell r="M4798" t="str">
            <v>1</v>
          </cell>
        </row>
        <row r="4799">
          <cell r="A4799">
            <v>20272</v>
          </cell>
          <cell r="B4799" t="str">
            <v>Transport</v>
          </cell>
          <cell r="D4799" t="str">
            <v>Transport Rückfahrt</v>
          </cell>
          <cell r="F4799">
            <v>690</v>
          </cell>
          <cell r="G4799">
            <v>0</v>
          </cell>
          <cell r="H4799">
            <v>0</v>
          </cell>
          <cell r="I4799">
            <v>0</v>
          </cell>
          <cell r="M4799" t="str">
            <v>1</v>
          </cell>
        </row>
        <row r="4800">
          <cell r="A4800">
            <v>20273</v>
          </cell>
          <cell r="B4800" t="str">
            <v>Transport</v>
          </cell>
          <cell r="D4800" t="str">
            <v>Transport Rückfahrt</v>
          </cell>
          <cell r="F4800">
            <v>750</v>
          </cell>
          <cell r="G4800">
            <v>0</v>
          </cell>
          <cell r="H4800">
            <v>0</v>
          </cell>
          <cell r="I4800">
            <v>0</v>
          </cell>
          <cell r="M4800" t="str">
            <v>1</v>
          </cell>
        </row>
        <row r="4801">
          <cell r="A4801">
            <v>20274</v>
          </cell>
          <cell r="B4801" t="str">
            <v>Transport</v>
          </cell>
          <cell r="D4801" t="str">
            <v>Transport Rückfahrt</v>
          </cell>
          <cell r="F4801">
            <v>840</v>
          </cell>
          <cell r="G4801">
            <v>0</v>
          </cell>
          <cell r="H4801">
            <v>0</v>
          </cell>
          <cell r="I4801">
            <v>0</v>
          </cell>
          <cell r="M4801" t="str">
            <v>1</v>
          </cell>
        </row>
        <row r="4802">
          <cell r="A4802">
            <v>20275</v>
          </cell>
          <cell r="B4802" t="str">
            <v>Transport</v>
          </cell>
          <cell r="D4802" t="str">
            <v>Transport Rückfahrt</v>
          </cell>
          <cell r="F4802">
            <v>750</v>
          </cell>
          <cell r="G4802">
            <v>0</v>
          </cell>
          <cell r="H4802">
            <v>0</v>
          </cell>
          <cell r="I4802">
            <v>0</v>
          </cell>
          <cell r="M4802" t="str">
            <v>1</v>
          </cell>
        </row>
        <row r="4803">
          <cell r="A4803">
            <v>20276</v>
          </cell>
          <cell r="B4803" t="str">
            <v>Transport</v>
          </cell>
          <cell r="D4803" t="str">
            <v>Transport Rückfahrt</v>
          </cell>
          <cell r="F4803">
            <v>780</v>
          </cell>
          <cell r="G4803">
            <v>0</v>
          </cell>
          <cell r="H4803">
            <v>0</v>
          </cell>
          <cell r="I4803">
            <v>0</v>
          </cell>
          <cell r="M4803" t="str">
            <v>1</v>
          </cell>
        </row>
        <row r="4804">
          <cell r="A4804">
            <v>20277</v>
          </cell>
          <cell r="B4804" t="str">
            <v>Transport</v>
          </cell>
          <cell r="D4804" t="str">
            <v>Transport Rückfahrt</v>
          </cell>
          <cell r="F4804">
            <v>690</v>
          </cell>
          <cell r="G4804">
            <v>0</v>
          </cell>
          <cell r="H4804">
            <v>0</v>
          </cell>
          <cell r="I4804">
            <v>0</v>
          </cell>
          <cell r="M4804" t="str">
            <v>1</v>
          </cell>
        </row>
        <row r="4805">
          <cell r="A4805">
            <v>20278</v>
          </cell>
          <cell r="B4805" t="str">
            <v>Transport</v>
          </cell>
          <cell r="D4805" t="str">
            <v>Transport Rückfahrt</v>
          </cell>
          <cell r="F4805">
            <v>600</v>
          </cell>
          <cell r="G4805">
            <v>0</v>
          </cell>
          <cell r="H4805">
            <v>0</v>
          </cell>
          <cell r="I4805">
            <v>0</v>
          </cell>
          <cell r="M4805" t="str">
            <v>1</v>
          </cell>
        </row>
        <row r="4806">
          <cell r="A4806">
            <v>20281</v>
          </cell>
          <cell r="B4806" t="str">
            <v>Transport</v>
          </cell>
          <cell r="D4806" t="str">
            <v>Transport Rückfahrt</v>
          </cell>
          <cell r="F4806">
            <v>600</v>
          </cell>
          <cell r="G4806">
            <v>0</v>
          </cell>
          <cell r="H4806">
            <v>0</v>
          </cell>
          <cell r="I4806">
            <v>0</v>
          </cell>
          <cell r="M4806" t="str">
            <v>1</v>
          </cell>
        </row>
        <row r="4807">
          <cell r="A4807">
            <v>20282</v>
          </cell>
          <cell r="B4807" t="str">
            <v>Transport</v>
          </cell>
          <cell r="D4807" t="str">
            <v>Transport Rückfahrt</v>
          </cell>
          <cell r="F4807">
            <v>600</v>
          </cell>
          <cell r="G4807">
            <v>0</v>
          </cell>
          <cell r="H4807">
            <v>0</v>
          </cell>
          <cell r="I4807">
            <v>0</v>
          </cell>
          <cell r="M4807" t="str">
            <v>1</v>
          </cell>
        </row>
        <row r="4808">
          <cell r="A4808">
            <v>20283</v>
          </cell>
          <cell r="B4808" t="str">
            <v>Transport</v>
          </cell>
          <cell r="D4808" t="str">
            <v>Transport Rückfahrt</v>
          </cell>
          <cell r="F4808">
            <v>660</v>
          </cell>
          <cell r="G4808">
            <v>0</v>
          </cell>
          <cell r="H4808">
            <v>0</v>
          </cell>
          <cell r="I4808">
            <v>0</v>
          </cell>
          <cell r="M4808" t="str">
            <v>1</v>
          </cell>
        </row>
        <row r="4809">
          <cell r="A4809">
            <v>20287</v>
          </cell>
          <cell r="B4809" t="str">
            <v>Transport</v>
          </cell>
          <cell r="D4809" t="str">
            <v>Transport Rückfahrt</v>
          </cell>
          <cell r="F4809">
            <v>690</v>
          </cell>
          <cell r="G4809">
            <v>0</v>
          </cell>
          <cell r="H4809">
            <v>0</v>
          </cell>
          <cell r="I4809">
            <v>0</v>
          </cell>
          <cell r="M4809" t="str">
            <v>1</v>
          </cell>
        </row>
        <row r="4810">
          <cell r="A4810">
            <v>20288</v>
          </cell>
          <cell r="B4810" t="str">
            <v>Transport</v>
          </cell>
          <cell r="D4810" t="str">
            <v>Transport Rückfahrt</v>
          </cell>
          <cell r="F4810">
            <v>690</v>
          </cell>
          <cell r="G4810">
            <v>0</v>
          </cell>
          <cell r="H4810">
            <v>0</v>
          </cell>
          <cell r="I4810">
            <v>0</v>
          </cell>
          <cell r="M4810" t="str">
            <v>1</v>
          </cell>
        </row>
        <row r="4811">
          <cell r="A4811">
            <v>20292</v>
          </cell>
          <cell r="B4811" t="str">
            <v>Transport</v>
          </cell>
          <cell r="D4811" t="str">
            <v>Transport Rückfahrt</v>
          </cell>
          <cell r="F4811">
            <v>780</v>
          </cell>
          <cell r="G4811">
            <v>0</v>
          </cell>
          <cell r="H4811">
            <v>0</v>
          </cell>
          <cell r="I4811">
            <v>0</v>
          </cell>
          <cell r="M4811" t="str">
            <v>1</v>
          </cell>
        </row>
        <row r="4812">
          <cell r="A4812">
            <v>20293</v>
          </cell>
          <cell r="B4812" t="str">
            <v>Transport</v>
          </cell>
          <cell r="D4812" t="str">
            <v>Transport Rückfahrt</v>
          </cell>
          <cell r="F4812">
            <v>840</v>
          </cell>
          <cell r="G4812">
            <v>0</v>
          </cell>
          <cell r="H4812">
            <v>0</v>
          </cell>
          <cell r="I4812">
            <v>0</v>
          </cell>
          <cell r="M4812" t="str">
            <v>1</v>
          </cell>
        </row>
        <row r="4813">
          <cell r="A4813">
            <v>20294</v>
          </cell>
          <cell r="B4813" t="str">
            <v>Transport</v>
          </cell>
          <cell r="D4813" t="str">
            <v>Transport Rückfahrt</v>
          </cell>
          <cell r="F4813">
            <v>1020</v>
          </cell>
          <cell r="G4813">
            <v>0</v>
          </cell>
          <cell r="H4813">
            <v>0</v>
          </cell>
          <cell r="I4813">
            <v>0</v>
          </cell>
          <cell r="M4813" t="str">
            <v>1</v>
          </cell>
        </row>
        <row r="4814">
          <cell r="A4814">
            <v>20295</v>
          </cell>
          <cell r="B4814" t="str">
            <v>Transport</v>
          </cell>
          <cell r="D4814" t="str">
            <v>Transport Rückfahrt</v>
          </cell>
          <cell r="F4814">
            <v>960</v>
          </cell>
          <cell r="G4814">
            <v>0</v>
          </cell>
          <cell r="H4814">
            <v>0</v>
          </cell>
          <cell r="I4814">
            <v>0</v>
          </cell>
          <cell r="M4814" t="str">
            <v>1</v>
          </cell>
        </row>
        <row r="4815">
          <cell r="A4815">
            <v>20296</v>
          </cell>
          <cell r="B4815" t="str">
            <v>Transport</v>
          </cell>
          <cell r="D4815" t="str">
            <v>Transport Rückfahrt</v>
          </cell>
          <cell r="F4815">
            <v>840</v>
          </cell>
          <cell r="G4815">
            <v>0</v>
          </cell>
          <cell r="H4815">
            <v>0</v>
          </cell>
          <cell r="I4815">
            <v>0</v>
          </cell>
          <cell r="M4815" t="str">
            <v>1</v>
          </cell>
        </row>
        <row r="4816">
          <cell r="A4816">
            <v>20301</v>
          </cell>
          <cell r="B4816" t="str">
            <v>Transport</v>
          </cell>
          <cell r="D4816" t="str">
            <v>Transport Rückfahrt</v>
          </cell>
          <cell r="F4816">
            <v>720</v>
          </cell>
          <cell r="G4816">
            <v>0</v>
          </cell>
          <cell r="H4816">
            <v>0</v>
          </cell>
          <cell r="I4816">
            <v>0</v>
          </cell>
          <cell r="M4816" t="str">
            <v>1</v>
          </cell>
        </row>
        <row r="4817">
          <cell r="A4817">
            <v>20304</v>
          </cell>
          <cell r="B4817" t="str">
            <v>Transport</v>
          </cell>
          <cell r="D4817" t="str">
            <v>Transport Rückfahrt</v>
          </cell>
          <cell r="F4817">
            <v>720</v>
          </cell>
          <cell r="G4817">
            <v>0</v>
          </cell>
          <cell r="H4817">
            <v>0</v>
          </cell>
          <cell r="I4817">
            <v>0</v>
          </cell>
          <cell r="M4817" t="str">
            <v>1</v>
          </cell>
        </row>
        <row r="4818">
          <cell r="A4818">
            <v>20305</v>
          </cell>
          <cell r="B4818" t="str">
            <v>Transport</v>
          </cell>
          <cell r="D4818" t="str">
            <v>Transport Rückfahrt</v>
          </cell>
          <cell r="F4818">
            <v>720</v>
          </cell>
          <cell r="G4818">
            <v>0</v>
          </cell>
          <cell r="H4818">
            <v>0</v>
          </cell>
          <cell r="I4818">
            <v>0</v>
          </cell>
          <cell r="M4818" t="str">
            <v>1</v>
          </cell>
        </row>
        <row r="4819">
          <cell r="A4819">
            <v>20306</v>
          </cell>
          <cell r="B4819" t="str">
            <v>Transport</v>
          </cell>
          <cell r="D4819" t="str">
            <v>Transport Rückfahrt</v>
          </cell>
          <cell r="F4819">
            <v>720</v>
          </cell>
          <cell r="G4819">
            <v>0</v>
          </cell>
          <cell r="H4819">
            <v>0</v>
          </cell>
          <cell r="I4819">
            <v>0</v>
          </cell>
          <cell r="M4819" t="str">
            <v>1</v>
          </cell>
        </row>
        <row r="4820">
          <cell r="A4820">
            <v>20308</v>
          </cell>
          <cell r="B4820" t="str">
            <v>Transport</v>
          </cell>
          <cell r="D4820" t="str">
            <v>Transport Rückfahrt</v>
          </cell>
          <cell r="F4820">
            <v>720</v>
          </cell>
          <cell r="G4820">
            <v>0</v>
          </cell>
          <cell r="H4820">
            <v>0</v>
          </cell>
          <cell r="I4820">
            <v>0</v>
          </cell>
          <cell r="M4820" t="str">
            <v>1</v>
          </cell>
        </row>
        <row r="4821">
          <cell r="A4821">
            <v>20309</v>
          </cell>
          <cell r="B4821" t="str">
            <v>Transport</v>
          </cell>
          <cell r="D4821" t="str">
            <v>Transport Rückfahrt</v>
          </cell>
          <cell r="F4821">
            <v>720</v>
          </cell>
          <cell r="G4821">
            <v>0</v>
          </cell>
          <cell r="H4821">
            <v>0</v>
          </cell>
          <cell r="I4821">
            <v>0</v>
          </cell>
          <cell r="M4821" t="str">
            <v>1</v>
          </cell>
        </row>
        <row r="4822">
          <cell r="A4822">
            <v>20310</v>
          </cell>
          <cell r="B4822" t="str">
            <v>Transport</v>
          </cell>
          <cell r="D4822" t="str">
            <v>Transport Rückfahrt</v>
          </cell>
          <cell r="F4822">
            <v>780</v>
          </cell>
          <cell r="G4822">
            <v>0</v>
          </cell>
          <cell r="H4822">
            <v>0</v>
          </cell>
          <cell r="I4822">
            <v>0</v>
          </cell>
          <cell r="M4822" t="str">
            <v>1</v>
          </cell>
        </row>
        <row r="4823">
          <cell r="A4823">
            <v>20311</v>
          </cell>
          <cell r="B4823" t="str">
            <v>Transport</v>
          </cell>
          <cell r="D4823" t="str">
            <v>Transport Rückfahrt</v>
          </cell>
          <cell r="F4823">
            <v>780</v>
          </cell>
          <cell r="G4823">
            <v>0</v>
          </cell>
          <cell r="H4823">
            <v>0</v>
          </cell>
          <cell r="I4823">
            <v>0</v>
          </cell>
          <cell r="M4823" t="str">
            <v>1</v>
          </cell>
        </row>
        <row r="4824">
          <cell r="A4824">
            <v>20312</v>
          </cell>
          <cell r="B4824" t="str">
            <v>Transport</v>
          </cell>
          <cell r="D4824" t="str">
            <v>Transport Rückfahrt</v>
          </cell>
          <cell r="F4824">
            <v>780</v>
          </cell>
          <cell r="G4824">
            <v>0</v>
          </cell>
          <cell r="H4824">
            <v>0</v>
          </cell>
          <cell r="I4824">
            <v>0</v>
          </cell>
          <cell r="M4824" t="str">
            <v>1</v>
          </cell>
        </row>
        <row r="4825">
          <cell r="A4825">
            <v>20313</v>
          </cell>
          <cell r="B4825" t="str">
            <v>Transport</v>
          </cell>
          <cell r="D4825" t="str">
            <v>Transport Rückfahrt</v>
          </cell>
          <cell r="F4825">
            <v>780</v>
          </cell>
          <cell r="G4825">
            <v>0</v>
          </cell>
          <cell r="H4825">
            <v>0</v>
          </cell>
          <cell r="I4825">
            <v>0</v>
          </cell>
          <cell r="M4825" t="str">
            <v>1</v>
          </cell>
        </row>
        <row r="4826">
          <cell r="A4826">
            <v>20315</v>
          </cell>
          <cell r="B4826" t="str">
            <v>Transport</v>
          </cell>
          <cell r="D4826" t="str">
            <v>Transport Rückfahrt</v>
          </cell>
          <cell r="F4826">
            <v>690</v>
          </cell>
          <cell r="G4826">
            <v>0</v>
          </cell>
          <cell r="H4826">
            <v>0</v>
          </cell>
          <cell r="I4826">
            <v>0</v>
          </cell>
          <cell r="M4826" t="str">
            <v>1</v>
          </cell>
        </row>
        <row r="4827">
          <cell r="A4827">
            <v>20316</v>
          </cell>
          <cell r="B4827" t="str">
            <v>Transport</v>
          </cell>
          <cell r="D4827" t="str">
            <v>Transport Rückfahrt</v>
          </cell>
          <cell r="F4827">
            <v>660</v>
          </cell>
          <cell r="G4827">
            <v>0</v>
          </cell>
          <cell r="H4827">
            <v>0</v>
          </cell>
          <cell r="I4827">
            <v>0</v>
          </cell>
          <cell r="M4827" t="str">
            <v>1</v>
          </cell>
        </row>
        <row r="4828">
          <cell r="A4828">
            <v>20317</v>
          </cell>
          <cell r="B4828" t="str">
            <v>Transport</v>
          </cell>
          <cell r="D4828" t="str">
            <v>Transport Rückfahrt</v>
          </cell>
          <cell r="F4828">
            <v>660</v>
          </cell>
          <cell r="G4828">
            <v>0</v>
          </cell>
          <cell r="H4828">
            <v>0</v>
          </cell>
          <cell r="I4828">
            <v>0</v>
          </cell>
          <cell r="M4828" t="str">
            <v>1</v>
          </cell>
        </row>
        <row r="4829">
          <cell r="A4829">
            <v>20318</v>
          </cell>
          <cell r="B4829" t="str">
            <v>Transport</v>
          </cell>
          <cell r="D4829" t="str">
            <v>Transport Rückfahrt</v>
          </cell>
          <cell r="F4829">
            <v>660</v>
          </cell>
          <cell r="G4829">
            <v>0</v>
          </cell>
          <cell r="H4829">
            <v>0</v>
          </cell>
          <cell r="I4829">
            <v>0</v>
          </cell>
          <cell r="M4829" t="str">
            <v>1</v>
          </cell>
        </row>
        <row r="4830">
          <cell r="A4830">
            <v>20320</v>
          </cell>
          <cell r="B4830" t="str">
            <v>Transport</v>
          </cell>
          <cell r="D4830" t="str">
            <v>Transport Rückfahrt</v>
          </cell>
          <cell r="F4830">
            <v>510</v>
          </cell>
          <cell r="G4830">
            <v>0</v>
          </cell>
          <cell r="H4830">
            <v>0</v>
          </cell>
          <cell r="I4830">
            <v>0</v>
          </cell>
          <cell r="M4830" t="str">
            <v>1</v>
          </cell>
        </row>
        <row r="4831">
          <cell r="A4831">
            <v>20321</v>
          </cell>
          <cell r="B4831" t="str">
            <v>Transport</v>
          </cell>
          <cell r="D4831" t="str">
            <v>Transport Rückfahrt</v>
          </cell>
          <cell r="F4831">
            <v>510</v>
          </cell>
          <cell r="G4831">
            <v>0</v>
          </cell>
          <cell r="H4831">
            <v>0</v>
          </cell>
          <cell r="I4831">
            <v>0</v>
          </cell>
          <cell r="M4831" t="str">
            <v>1</v>
          </cell>
        </row>
        <row r="4832">
          <cell r="A4832">
            <v>20322</v>
          </cell>
          <cell r="B4832" t="str">
            <v>Transport</v>
          </cell>
          <cell r="D4832" t="str">
            <v>Transport Rückfahrt</v>
          </cell>
          <cell r="F4832">
            <v>450</v>
          </cell>
          <cell r="G4832">
            <v>0</v>
          </cell>
          <cell r="H4832">
            <v>0</v>
          </cell>
          <cell r="I4832">
            <v>0</v>
          </cell>
          <cell r="M4832" t="str">
            <v>1</v>
          </cell>
        </row>
        <row r="4833">
          <cell r="A4833">
            <v>20323</v>
          </cell>
          <cell r="B4833" t="str">
            <v>Transport</v>
          </cell>
          <cell r="D4833" t="str">
            <v>Transport Rückfahrt</v>
          </cell>
          <cell r="F4833">
            <v>450</v>
          </cell>
          <cell r="G4833">
            <v>0</v>
          </cell>
          <cell r="H4833">
            <v>0</v>
          </cell>
          <cell r="I4833">
            <v>0</v>
          </cell>
          <cell r="M4833" t="str">
            <v>1</v>
          </cell>
        </row>
        <row r="4834">
          <cell r="A4834">
            <v>20324</v>
          </cell>
          <cell r="B4834" t="str">
            <v>Transport</v>
          </cell>
          <cell r="D4834" t="str">
            <v>Transport Rückfahrt</v>
          </cell>
          <cell r="F4834">
            <v>510</v>
          </cell>
          <cell r="G4834">
            <v>0</v>
          </cell>
          <cell r="H4834">
            <v>0</v>
          </cell>
          <cell r="I4834">
            <v>0</v>
          </cell>
          <cell r="M4834" t="str">
            <v>1</v>
          </cell>
        </row>
        <row r="4835">
          <cell r="A4835">
            <v>20325</v>
          </cell>
          <cell r="B4835" t="str">
            <v>Transport</v>
          </cell>
          <cell r="D4835" t="str">
            <v>Transport Rückfahrt</v>
          </cell>
          <cell r="F4835">
            <v>480</v>
          </cell>
          <cell r="G4835">
            <v>0</v>
          </cell>
          <cell r="H4835">
            <v>0</v>
          </cell>
          <cell r="I4835">
            <v>0</v>
          </cell>
          <cell r="M4835" t="str">
            <v>1</v>
          </cell>
        </row>
        <row r="4836">
          <cell r="A4836">
            <v>20326</v>
          </cell>
          <cell r="B4836" t="str">
            <v>Transport</v>
          </cell>
          <cell r="D4836" t="str">
            <v>Transport Rückfahrt</v>
          </cell>
          <cell r="F4836">
            <v>570</v>
          </cell>
          <cell r="G4836">
            <v>0</v>
          </cell>
          <cell r="H4836">
            <v>0</v>
          </cell>
          <cell r="I4836">
            <v>0</v>
          </cell>
          <cell r="M4836" t="str">
            <v>1</v>
          </cell>
        </row>
        <row r="4837">
          <cell r="A4837">
            <v>20327</v>
          </cell>
          <cell r="B4837" t="str">
            <v>Transport</v>
          </cell>
          <cell r="D4837" t="str">
            <v>Transport Rückfahrt</v>
          </cell>
          <cell r="F4837">
            <v>510</v>
          </cell>
          <cell r="G4837">
            <v>0</v>
          </cell>
          <cell r="H4837">
            <v>0</v>
          </cell>
          <cell r="I4837">
            <v>0</v>
          </cell>
          <cell r="M4837" t="str">
            <v>1</v>
          </cell>
        </row>
        <row r="4838">
          <cell r="A4838">
            <v>20328</v>
          </cell>
          <cell r="B4838" t="str">
            <v>Transport</v>
          </cell>
          <cell r="D4838" t="str">
            <v>Transport Rückfahrt</v>
          </cell>
          <cell r="F4838">
            <v>540</v>
          </cell>
          <cell r="G4838">
            <v>0</v>
          </cell>
          <cell r="H4838">
            <v>0</v>
          </cell>
          <cell r="I4838">
            <v>0</v>
          </cell>
          <cell r="M4838" t="str">
            <v>1</v>
          </cell>
        </row>
        <row r="4839">
          <cell r="A4839">
            <v>20330</v>
          </cell>
          <cell r="B4839" t="str">
            <v>Transport</v>
          </cell>
          <cell r="D4839" t="str">
            <v>Transport Rückfahrt</v>
          </cell>
          <cell r="F4839">
            <v>540</v>
          </cell>
          <cell r="G4839">
            <v>0</v>
          </cell>
          <cell r="H4839">
            <v>0</v>
          </cell>
          <cell r="I4839">
            <v>0</v>
          </cell>
          <cell r="M4839" t="str">
            <v>1</v>
          </cell>
        </row>
        <row r="4840">
          <cell r="A4840">
            <v>20331</v>
          </cell>
          <cell r="B4840" t="str">
            <v>Transport</v>
          </cell>
          <cell r="D4840" t="str">
            <v>Transport Rückfahrt</v>
          </cell>
          <cell r="F4840">
            <v>510</v>
          </cell>
          <cell r="G4840">
            <v>0</v>
          </cell>
          <cell r="H4840">
            <v>0</v>
          </cell>
          <cell r="I4840">
            <v>0</v>
          </cell>
          <cell r="M4840" t="str">
            <v>1</v>
          </cell>
        </row>
        <row r="4841">
          <cell r="A4841">
            <v>20333</v>
          </cell>
          <cell r="B4841" t="str">
            <v>Transport</v>
          </cell>
          <cell r="D4841" t="str">
            <v>Transport Rückfahrt</v>
          </cell>
          <cell r="F4841">
            <v>420</v>
          </cell>
          <cell r="G4841">
            <v>0</v>
          </cell>
          <cell r="H4841">
            <v>0</v>
          </cell>
          <cell r="I4841">
            <v>0</v>
          </cell>
          <cell r="M4841" t="str">
            <v>1</v>
          </cell>
        </row>
        <row r="4842">
          <cell r="A4842">
            <v>20334</v>
          </cell>
          <cell r="B4842" t="str">
            <v>Transport</v>
          </cell>
          <cell r="D4842" t="str">
            <v>Transport Rückfahrt</v>
          </cell>
          <cell r="F4842">
            <v>420</v>
          </cell>
          <cell r="G4842">
            <v>0</v>
          </cell>
          <cell r="H4842">
            <v>0</v>
          </cell>
          <cell r="I4842">
            <v>0</v>
          </cell>
          <cell r="M4842" t="str">
            <v>1</v>
          </cell>
        </row>
        <row r="4843">
          <cell r="A4843">
            <v>20336</v>
          </cell>
          <cell r="B4843" t="str">
            <v>Transport</v>
          </cell>
          <cell r="D4843" t="str">
            <v>Transport Rückfahrt</v>
          </cell>
          <cell r="F4843">
            <v>480</v>
          </cell>
          <cell r="G4843">
            <v>0</v>
          </cell>
          <cell r="H4843">
            <v>0</v>
          </cell>
          <cell r="I4843">
            <v>0</v>
          </cell>
          <cell r="M4843" t="str">
            <v>1</v>
          </cell>
        </row>
        <row r="4844">
          <cell r="A4844">
            <v>20337</v>
          </cell>
          <cell r="B4844" t="str">
            <v>Transport</v>
          </cell>
          <cell r="D4844" t="str">
            <v>Transport Rückfahrt</v>
          </cell>
          <cell r="F4844">
            <v>480</v>
          </cell>
          <cell r="G4844">
            <v>0</v>
          </cell>
          <cell r="H4844">
            <v>0</v>
          </cell>
          <cell r="I4844">
            <v>0</v>
          </cell>
          <cell r="M4844" t="str">
            <v>1</v>
          </cell>
        </row>
        <row r="4845">
          <cell r="A4845">
            <v>20338</v>
          </cell>
          <cell r="B4845" t="str">
            <v>Transport</v>
          </cell>
          <cell r="D4845" t="str">
            <v>Transport Rückfahrt</v>
          </cell>
          <cell r="F4845">
            <v>480</v>
          </cell>
          <cell r="G4845">
            <v>0</v>
          </cell>
          <cell r="H4845">
            <v>0</v>
          </cell>
          <cell r="I4845">
            <v>0</v>
          </cell>
          <cell r="M4845" t="str">
            <v>1</v>
          </cell>
        </row>
        <row r="4846">
          <cell r="A4846">
            <v>20341</v>
          </cell>
          <cell r="B4846" t="str">
            <v>Transport</v>
          </cell>
          <cell r="D4846" t="str">
            <v>Transport Rückfahrt</v>
          </cell>
          <cell r="F4846">
            <v>660</v>
          </cell>
          <cell r="G4846">
            <v>0</v>
          </cell>
          <cell r="H4846">
            <v>0</v>
          </cell>
          <cell r="I4846">
            <v>0</v>
          </cell>
          <cell r="M4846" t="str">
            <v>1</v>
          </cell>
        </row>
        <row r="4847">
          <cell r="A4847">
            <v>20342</v>
          </cell>
          <cell r="B4847" t="str">
            <v>Transport</v>
          </cell>
          <cell r="D4847" t="str">
            <v>Transport Rückfahrt</v>
          </cell>
          <cell r="F4847">
            <v>660</v>
          </cell>
          <cell r="G4847">
            <v>0</v>
          </cell>
          <cell r="H4847">
            <v>0</v>
          </cell>
          <cell r="I4847">
            <v>0</v>
          </cell>
          <cell r="M4847" t="str">
            <v>1</v>
          </cell>
        </row>
        <row r="4848">
          <cell r="A4848">
            <v>20343</v>
          </cell>
          <cell r="B4848" t="str">
            <v>Transport</v>
          </cell>
          <cell r="D4848" t="str">
            <v>Transport Rückfahrt</v>
          </cell>
          <cell r="F4848">
            <v>660</v>
          </cell>
          <cell r="G4848">
            <v>0</v>
          </cell>
          <cell r="H4848">
            <v>0</v>
          </cell>
          <cell r="I4848">
            <v>0</v>
          </cell>
          <cell r="M4848" t="str">
            <v>1</v>
          </cell>
        </row>
        <row r="4849">
          <cell r="A4849">
            <v>20344</v>
          </cell>
          <cell r="B4849" t="str">
            <v>Transport</v>
          </cell>
          <cell r="D4849" t="str">
            <v>Transport Rückfahrt</v>
          </cell>
          <cell r="F4849">
            <v>540</v>
          </cell>
          <cell r="G4849">
            <v>0</v>
          </cell>
          <cell r="H4849">
            <v>0</v>
          </cell>
          <cell r="I4849">
            <v>0</v>
          </cell>
          <cell r="M4849" t="str">
            <v>1</v>
          </cell>
        </row>
        <row r="4850">
          <cell r="A4850">
            <v>20345</v>
          </cell>
          <cell r="B4850" t="str">
            <v>Transport</v>
          </cell>
          <cell r="D4850" t="str">
            <v>Transport Rückfahrt</v>
          </cell>
          <cell r="F4850">
            <v>570</v>
          </cell>
          <cell r="G4850">
            <v>0</v>
          </cell>
          <cell r="H4850">
            <v>0</v>
          </cell>
          <cell r="I4850">
            <v>0</v>
          </cell>
          <cell r="M4850" t="str">
            <v>1</v>
          </cell>
        </row>
        <row r="4851">
          <cell r="A4851">
            <v>20346</v>
          </cell>
          <cell r="B4851" t="str">
            <v>Transport</v>
          </cell>
          <cell r="D4851" t="str">
            <v>Transport Rückfahrt</v>
          </cell>
          <cell r="F4851">
            <v>750</v>
          </cell>
          <cell r="G4851">
            <v>0</v>
          </cell>
          <cell r="H4851">
            <v>0</v>
          </cell>
          <cell r="I4851">
            <v>0</v>
          </cell>
          <cell r="M4851" t="str">
            <v>1</v>
          </cell>
        </row>
        <row r="4852">
          <cell r="A4852">
            <v>20350</v>
          </cell>
          <cell r="B4852" t="str">
            <v>Transport</v>
          </cell>
          <cell r="D4852" t="str">
            <v>Transport Rückfahrt</v>
          </cell>
          <cell r="F4852">
            <v>690</v>
          </cell>
          <cell r="G4852">
            <v>0</v>
          </cell>
          <cell r="H4852">
            <v>0</v>
          </cell>
          <cell r="I4852">
            <v>0</v>
          </cell>
          <cell r="M4852" t="str">
            <v>1</v>
          </cell>
        </row>
        <row r="4853">
          <cell r="A4853">
            <v>20351</v>
          </cell>
          <cell r="B4853" t="str">
            <v>Transport</v>
          </cell>
          <cell r="D4853" t="str">
            <v>Transport Rückfahrt</v>
          </cell>
          <cell r="F4853">
            <v>600</v>
          </cell>
          <cell r="G4853">
            <v>0</v>
          </cell>
          <cell r="H4853">
            <v>0</v>
          </cell>
          <cell r="I4853">
            <v>0</v>
          </cell>
          <cell r="M4853" t="str">
            <v>1</v>
          </cell>
        </row>
        <row r="4854">
          <cell r="A4854">
            <v>20352</v>
          </cell>
          <cell r="B4854" t="str">
            <v>Transport</v>
          </cell>
          <cell r="D4854" t="str">
            <v>Transport Rückfahrt</v>
          </cell>
          <cell r="F4854">
            <v>600</v>
          </cell>
          <cell r="G4854">
            <v>0</v>
          </cell>
          <cell r="H4854">
            <v>0</v>
          </cell>
          <cell r="I4854">
            <v>0</v>
          </cell>
          <cell r="M4854" t="str">
            <v>1</v>
          </cell>
        </row>
        <row r="4855">
          <cell r="A4855">
            <v>20353</v>
          </cell>
          <cell r="B4855" t="str">
            <v>Transport</v>
          </cell>
          <cell r="D4855" t="str">
            <v>Transport Rückfahrt</v>
          </cell>
          <cell r="F4855">
            <v>690</v>
          </cell>
          <cell r="G4855">
            <v>0</v>
          </cell>
          <cell r="H4855">
            <v>0</v>
          </cell>
          <cell r="I4855">
            <v>0</v>
          </cell>
          <cell r="M4855" t="str">
            <v>1</v>
          </cell>
        </row>
        <row r="4856">
          <cell r="A4856">
            <v>20354</v>
          </cell>
          <cell r="B4856" t="str">
            <v>Transport</v>
          </cell>
          <cell r="D4856" t="str">
            <v>Transport Rückfahrt</v>
          </cell>
          <cell r="F4856">
            <v>690</v>
          </cell>
          <cell r="G4856">
            <v>0</v>
          </cell>
          <cell r="H4856">
            <v>0</v>
          </cell>
          <cell r="I4856">
            <v>0</v>
          </cell>
          <cell r="M4856" t="str">
            <v>1</v>
          </cell>
        </row>
        <row r="4857">
          <cell r="A4857">
            <v>20355</v>
          </cell>
          <cell r="B4857" t="str">
            <v>Transport</v>
          </cell>
          <cell r="D4857" t="str">
            <v>Transport Rückfahrt</v>
          </cell>
          <cell r="F4857">
            <v>690</v>
          </cell>
          <cell r="G4857">
            <v>0</v>
          </cell>
          <cell r="H4857">
            <v>0</v>
          </cell>
          <cell r="I4857">
            <v>0</v>
          </cell>
          <cell r="M4857" t="str">
            <v>1</v>
          </cell>
        </row>
        <row r="4858">
          <cell r="A4858">
            <v>20356</v>
          </cell>
          <cell r="B4858" t="str">
            <v>Transport</v>
          </cell>
          <cell r="D4858" t="str">
            <v>Transport Rückfahrt</v>
          </cell>
          <cell r="F4858">
            <v>600</v>
          </cell>
          <cell r="G4858">
            <v>0</v>
          </cell>
          <cell r="H4858">
            <v>0</v>
          </cell>
          <cell r="I4858">
            <v>0</v>
          </cell>
          <cell r="M4858" t="str">
            <v>1</v>
          </cell>
        </row>
        <row r="4859">
          <cell r="A4859">
            <v>20357</v>
          </cell>
          <cell r="B4859" t="str">
            <v>Transport</v>
          </cell>
          <cell r="D4859" t="str">
            <v>Transport Rückfahrt</v>
          </cell>
          <cell r="F4859">
            <v>600</v>
          </cell>
          <cell r="G4859">
            <v>0</v>
          </cell>
          <cell r="H4859">
            <v>0</v>
          </cell>
          <cell r="I4859">
            <v>0</v>
          </cell>
          <cell r="M4859" t="str">
            <v>1</v>
          </cell>
        </row>
        <row r="4860">
          <cell r="A4860">
            <v>20360</v>
          </cell>
          <cell r="B4860" t="str">
            <v>Transport</v>
          </cell>
          <cell r="D4860" t="str">
            <v>Transport Rückfahrt</v>
          </cell>
          <cell r="F4860">
            <v>840</v>
          </cell>
          <cell r="G4860">
            <v>0</v>
          </cell>
          <cell r="H4860">
            <v>0</v>
          </cell>
          <cell r="I4860">
            <v>0</v>
          </cell>
          <cell r="M4860" t="str">
            <v>1</v>
          </cell>
        </row>
        <row r="4861">
          <cell r="A4861">
            <v>20361</v>
          </cell>
          <cell r="B4861" t="str">
            <v>Transport</v>
          </cell>
          <cell r="D4861" t="str">
            <v>Transport Rückfahrt</v>
          </cell>
          <cell r="F4861">
            <v>840</v>
          </cell>
          <cell r="G4861">
            <v>0</v>
          </cell>
          <cell r="H4861">
            <v>0</v>
          </cell>
          <cell r="I4861">
            <v>0</v>
          </cell>
          <cell r="M4861" t="str">
            <v>1</v>
          </cell>
        </row>
        <row r="4862">
          <cell r="A4862">
            <v>20362</v>
          </cell>
          <cell r="B4862" t="str">
            <v>Transport</v>
          </cell>
          <cell r="D4862" t="str">
            <v>Transport Rückfahrt</v>
          </cell>
          <cell r="F4862">
            <v>810</v>
          </cell>
          <cell r="G4862">
            <v>0</v>
          </cell>
          <cell r="H4862">
            <v>0</v>
          </cell>
          <cell r="I4862">
            <v>0</v>
          </cell>
          <cell r="M4862" t="str">
            <v>1</v>
          </cell>
        </row>
        <row r="4863">
          <cell r="A4863">
            <v>20363</v>
          </cell>
          <cell r="B4863" t="str">
            <v>Transport</v>
          </cell>
          <cell r="D4863" t="str">
            <v>Transport Rückfahrt</v>
          </cell>
          <cell r="F4863">
            <v>780</v>
          </cell>
          <cell r="G4863">
            <v>0</v>
          </cell>
          <cell r="H4863">
            <v>0</v>
          </cell>
          <cell r="I4863">
            <v>0</v>
          </cell>
          <cell r="M4863" t="str">
            <v>1</v>
          </cell>
        </row>
        <row r="4864">
          <cell r="A4864">
            <v>20364</v>
          </cell>
          <cell r="B4864" t="str">
            <v>Transport</v>
          </cell>
          <cell r="D4864" t="str">
            <v>Transport Rückfahrt</v>
          </cell>
          <cell r="F4864">
            <v>840</v>
          </cell>
          <cell r="G4864">
            <v>0</v>
          </cell>
          <cell r="H4864">
            <v>0</v>
          </cell>
          <cell r="I4864">
            <v>0</v>
          </cell>
          <cell r="M4864" t="str">
            <v>1</v>
          </cell>
        </row>
        <row r="4865">
          <cell r="A4865">
            <v>20370</v>
          </cell>
          <cell r="B4865" t="str">
            <v>Transport</v>
          </cell>
          <cell r="D4865" t="str">
            <v>Transport Rückfahrt</v>
          </cell>
          <cell r="F4865">
            <v>750</v>
          </cell>
          <cell r="G4865">
            <v>0</v>
          </cell>
          <cell r="H4865">
            <v>0</v>
          </cell>
          <cell r="I4865">
            <v>0</v>
          </cell>
          <cell r="M4865" t="str">
            <v>1</v>
          </cell>
        </row>
        <row r="4866">
          <cell r="A4866">
            <v>20371</v>
          </cell>
          <cell r="B4866" t="str">
            <v>Transport</v>
          </cell>
          <cell r="D4866" t="str">
            <v>Transport Rückfahrt</v>
          </cell>
          <cell r="F4866">
            <v>810</v>
          </cell>
          <cell r="G4866">
            <v>0</v>
          </cell>
          <cell r="H4866">
            <v>0</v>
          </cell>
          <cell r="I4866">
            <v>0</v>
          </cell>
          <cell r="M4866" t="str">
            <v>1</v>
          </cell>
        </row>
        <row r="4867">
          <cell r="A4867">
            <v>20372</v>
          </cell>
          <cell r="B4867" t="str">
            <v>Transport</v>
          </cell>
          <cell r="D4867" t="str">
            <v>Transport Rückfahrt</v>
          </cell>
          <cell r="F4867">
            <v>780</v>
          </cell>
          <cell r="G4867">
            <v>0</v>
          </cell>
          <cell r="H4867">
            <v>0</v>
          </cell>
          <cell r="I4867">
            <v>0</v>
          </cell>
          <cell r="M4867" t="str">
            <v>1</v>
          </cell>
        </row>
        <row r="4868">
          <cell r="A4868">
            <v>20373</v>
          </cell>
          <cell r="B4868" t="str">
            <v>Transport</v>
          </cell>
          <cell r="D4868" t="str">
            <v>Transport Rückfahrt</v>
          </cell>
          <cell r="F4868">
            <v>780</v>
          </cell>
          <cell r="G4868">
            <v>0</v>
          </cell>
          <cell r="H4868">
            <v>0</v>
          </cell>
          <cell r="I4868">
            <v>0</v>
          </cell>
          <cell r="M4868" t="str">
            <v>1</v>
          </cell>
        </row>
        <row r="4869">
          <cell r="A4869">
            <v>20374</v>
          </cell>
          <cell r="B4869" t="str">
            <v>Transport</v>
          </cell>
          <cell r="D4869" t="str">
            <v>Transport Rückfahrt</v>
          </cell>
          <cell r="F4869">
            <v>900</v>
          </cell>
          <cell r="G4869">
            <v>0</v>
          </cell>
          <cell r="H4869">
            <v>0</v>
          </cell>
          <cell r="I4869">
            <v>0</v>
          </cell>
          <cell r="M4869" t="str">
            <v>1</v>
          </cell>
        </row>
        <row r="4870">
          <cell r="A4870">
            <v>20375</v>
          </cell>
          <cell r="B4870" t="str">
            <v>Transport</v>
          </cell>
          <cell r="D4870" t="str">
            <v>Transport Rückfahrt</v>
          </cell>
          <cell r="F4870">
            <v>870</v>
          </cell>
          <cell r="G4870">
            <v>0</v>
          </cell>
          <cell r="H4870">
            <v>0</v>
          </cell>
          <cell r="I4870">
            <v>0</v>
          </cell>
          <cell r="M4870" t="str">
            <v>1</v>
          </cell>
        </row>
        <row r="4871">
          <cell r="A4871">
            <v>20376</v>
          </cell>
          <cell r="B4871" t="str">
            <v>Transport</v>
          </cell>
          <cell r="D4871" t="str">
            <v>Transport Rückfahrt</v>
          </cell>
          <cell r="F4871">
            <v>690</v>
          </cell>
          <cell r="G4871">
            <v>0</v>
          </cell>
          <cell r="H4871">
            <v>0</v>
          </cell>
          <cell r="I4871">
            <v>0</v>
          </cell>
          <cell r="M4871" t="str">
            <v>1</v>
          </cell>
        </row>
        <row r="4872">
          <cell r="A4872">
            <v>20381</v>
          </cell>
          <cell r="B4872" t="str">
            <v>Transport</v>
          </cell>
          <cell r="D4872" t="str">
            <v>Transport Rückfahrt</v>
          </cell>
          <cell r="F4872">
            <v>870</v>
          </cell>
          <cell r="G4872">
            <v>0</v>
          </cell>
          <cell r="H4872">
            <v>0</v>
          </cell>
          <cell r="I4872">
            <v>0</v>
          </cell>
          <cell r="M4872" t="str">
            <v>1</v>
          </cell>
        </row>
        <row r="4873">
          <cell r="A4873">
            <v>20382</v>
          </cell>
          <cell r="B4873" t="str">
            <v>Transport</v>
          </cell>
          <cell r="D4873" t="str">
            <v>Transport Rückfahrt</v>
          </cell>
          <cell r="F4873">
            <v>870</v>
          </cell>
          <cell r="G4873">
            <v>0</v>
          </cell>
          <cell r="H4873">
            <v>0</v>
          </cell>
          <cell r="I4873">
            <v>0</v>
          </cell>
          <cell r="M4873" t="str">
            <v>1</v>
          </cell>
        </row>
        <row r="4874">
          <cell r="A4874">
            <v>20383</v>
          </cell>
          <cell r="B4874" t="str">
            <v>Transport</v>
          </cell>
          <cell r="D4874" t="str">
            <v>Transport Rückfahrt</v>
          </cell>
          <cell r="F4874">
            <v>930</v>
          </cell>
          <cell r="G4874">
            <v>0</v>
          </cell>
          <cell r="H4874">
            <v>0</v>
          </cell>
          <cell r="I4874">
            <v>0</v>
          </cell>
          <cell r="M4874" t="str">
            <v>1</v>
          </cell>
        </row>
        <row r="4875">
          <cell r="A4875">
            <v>20384</v>
          </cell>
          <cell r="B4875" t="str">
            <v>Transport</v>
          </cell>
          <cell r="D4875" t="str">
            <v>Transport Rückfahrt</v>
          </cell>
          <cell r="F4875">
            <v>930</v>
          </cell>
          <cell r="G4875">
            <v>0</v>
          </cell>
          <cell r="H4875">
            <v>0</v>
          </cell>
          <cell r="I4875">
            <v>0</v>
          </cell>
          <cell r="M4875" t="str">
            <v>1</v>
          </cell>
        </row>
        <row r="4876">
          <cell r="A4876">
            <v>20385</v>
          </cell>
          <cell r="B4876" t="str">
            <v>Transport</v>
          </cell>
          <cell r="D4876" t="str">
            <v>Transport Rückfahrt</v>
          </cell>
          <cell r="F4876">
            <v>870</v>
          </cell>
          <cell r="G4876">
            <v>0</v>
          </cell>
          <cell r="H4876">
            <v>0</v>
          </cell>
          <cell r="I4876">
            <v>0</v>
          </cell>
          <cell r="M4876" t="str">
            <v>1</v>
          </cell>
        </row>
        <row r="4877">
          <cell r="A4877">
            <v>20386</v>
          </cell>
          <cell r="B4877" t="str">
            <v>Transport</v>
          </cell>
          <cell r="D4877" t="str">
            <v>Transport Rückfahrt</v>
          </cell>
          <cell r="F4877">
            <v>930</v>
          </cell>
          <cell r="G4877">
            <v>0</v>
          </cell>
          <cell r="H4877">
            <v>0</v>
          </cell>
          <cell r="I4877">
            <v>0</v>
          </cell>
          <cell r="M4877" t="str">
            <v>1</v>
          </cell>
        </row>
        <row r="4878">
          <cell r="A4878">
            <v>20387</v>
          </cell>
          <cell r="B4878" t="str">
            <v>Transport</v>
          </cell>
          <cell r="D4878" t="str">
            <v>Transport Rückfahrt</v>
          </cell>
          <cell r="F4878">
            <v>900</v>
          </cell>
          <cell r="G4878">
            <v>0</v>
          </cell>
          <cell r="H4878">
            <v>0</v>
          </cell>
          <cell r="I4878">
            <v>0</v>
          </cell>
          <cell r="M4878" t="str">
            <v>1</v>
          </cell>
        </row>
        <row r="4879">
          <cell r="A4879">
            <v>20388</v>
          </cell>
          <cell r="B4879" t="str">
            <v>Transport</v>
          </cell>
          <cell r="D4879" t="str">
            <v>Transport Rückfahrt</v>
          </cell>
          <cell r="F4879">
            <v>1020</v>
          </cell>
          <cell r="G4879">
            <v>0</v>
          </cell>
          <cell r="H4879">
            <v>0</v>
          </cell>
          <cell r="I4879">
            <v>0</v>
          </cell>
          <cell r="M4879" t="str">
            <v>1</v>
          </cell>
        </row>
        <row r="4880">
          <cell r="A4880">
            <v>20391</v>
          </cell>
          <cell r="B4880" t="str">
            <v>Transport</v>
          </cell>
          <cell r="D4880" t="str">
            <v>Transport Rückfahrt</v>
          </cell>
          <cell r="F4880">
            <v>1050</v>
          </cell>
          <cell r="G4880">
            <v>0</v>
          </cell>
          <cell r="H4880">
            <v>0</v>
          </cell>
          <cell r="I4880">
            <v>0</v>
          </cell>
          <cell r="M4880" t="str">
            <v>1</v>
          </cell>
        </row>
        <row r="4881">
          <cell r="A4881">
            <v>20392</v>
          </cell>
          <cell r="B4881" t="str">
            <v>Transport</v>
          </cell>
          <cell r="D4881" t="str">
            <v>Transport Rückfahrt</v>
          </cell>
          <cell r="F4881">
            <v>1110</v>
          </cell>
          <cell r="G4881">
            <v>0</v>
          </cell>
          <cell r="H4881">
            <v>0</v>
          </cell>
          <cell r="I4881">
            <v>0</v>
          </cell>
          <cell r="M4881" t="str">
            <v>1</v>
          </cell>
        </row>
        <row r="4882">
          <cell r="A4882">
            <v>20393</v>
          </cell>
          <cell r="B4882" t="str">
            <v>Transport</v>
          </cell>
          <cell r="D4882" t="str">
            <v>Transport Rückfahrt</v>
          </cell>
          <cell r="F4882">
            <v>1110</v>
          </cell>
          <cell r="G4882">
            <v>0</v>
          </cell>
          <cell r="H4882">
            <v>0</v>
          </cell>
          <cell r="I4882">
            <v>0</v>
          </cell>
          <cell r="M4882" t="str">
            <v>1</v>
          </cell>
        </row>
        <row r="4883">
          <cell r="A4883">
            <v>20394</v>
          </cell>
          <cell r="B4883" t="str">
            <v>Transport</v>
          </cell>
          <cell r="D4883" t="str">
            <v>Transport Rückfahrt</v>
          </cell>
          <cell r="F4883">
            <v>1110</v>
          </cell>
          <cell r="G4883">
            <v>0</v>
          </cell>
          <cell r="H4883">
            <v>0</v>
          </cell>
          <cell r="I4883">
            <v>0</v>
          </cell>
          <cell r="M4883" t="str">
            <v>1</v>
          </cell>
        </row>
        <row r="4884">
          <cell r="A4884">
            <v>20395</v>
          </cell>
          <cell r="B4884" t="str">
            <v>Transport</v>
          </cell>
          <cell r="D4884" t="str">
            <v>Transport Rückfahrt</v>
          </cell>
          <cell r="F4884">
            <v>1110</v>
          </cell>
          <cell r="G4884">
            <v>0</v>
          </cell>
          <cell r="H4884">
            <v>0</v>
          </cell>
          <cell r="I4884">
            <v>0</v>
          </cell>
          <cell r="M4884" t="str">
            <v>1</v>
          </cell>
        </row>
        <row r="4885">
          <cell r="A4885">
            <v>20396</v>
          </cell>
          <cell r="B4885" t="str">
            <v>Transport</v>
          </cell>
          <cell r="D4885" t="str">
            <v>Transport Rückfahrt</v>
          </cell>
          <cell r="F4885">
            <v>1110</v>
          </cell>
          <cell r="G4885">
            <v>0</v>
          </cell>
          <cell r="H4885">
            <v>0</v>
          </cell>
          <cell r="I4885">
            <v>0</v>
          </cell>
          <cell r="M4885" t="str">
            <v>1</v>
          </cell>
        </row>
        <row r="4886">
          <cell r="A4886">
            <v>20402</v>
          </cell>
          <cell r="B4886" t="str">
            <v>Transport</v>
          </cell>
          <cell r="D4886" t="str">
            <v>Transport Rückfahrt</v>
          </cell>
          <cell r="F4886">
            <v>140</v>
          </cell>
          <cell r="G4886">
            <v>0</v>
          </cell>
          <cell r="H4886">
            <v>0</v>
          </cell>
          <cell r="I4886">
            <v>0</v>
          </cell>
          <cell r="M4886" t="str">
            <v>1</v>
          </cell>
        </row>
        <row r="4887">
          <cell r="A4887">
            <v>20404</v>
          </cell>
          <cell r="B4887" t="str">
            <v>Transport</v>
          </cell>
          <cell r="D4887" t="str">
            <v>Transport Rückfahrt</v>
          </cell>
          <cell r="F4887">
            <v>140</v>
          </cell>
          <cell r="G4887">
            <v>0</v>
          </cell>
          <cell r="H4887">
            <v>0</v>
          </cell>
          <cell r="I4887">
            <v>0</v>
          </cell>
          <cell r="M4887" t="str">
            <v>1</v>
          </cell>
        </row>
        <row r="4888">
          <cell r="A4888">
            <v>20405</v>
          </cell>
          <cell r="B4888" t="str">
            <v>Transport</v>
          </cell>
          <cell r="D4888" t="str">
            <v>Transport Rückfahrt</v>
          </cell>
          <cell r="F4888">
            <v>140</v>
          </cell>
          <cell r="G4888">
            <v>0</v>
          </cell>
          <cell r="H4888">
            <v>0</v>
          </cell>
          <cell r="I4888">
            <v>0</v>
          </cell>
          <cell r="M4888" t="str">
            <v>1</v>
          </cell>
        </row>
        <row r="4889">
          <cell r="A4889">
            <v>20406</v>
          </cell>
          <cell r="B4889" t="str">
            <v>Transport</v>
          </cell>
          <cell r="D4889" t="str">
            <v>Transport Rückfahrt</v>
          </cell>
          <cell r="F4889">
            <v>140</v>
          </cell>
          <cell r="G4889">
            <v>0</v>
          </cell>
          <cell r="H4889">
            <v>0</v>
          </cell>
          <cell r="I4889">
            <v>0</v>
          </cell>
          <cell r="M4889" t="str">
            <v>1</v>
          </cell>
        </row>
        <row r="4890">
          <cell r="A4890">
            <v>20407</v>
          </cell>
          <cell r="B4890" t="str">
            <v>Transport</v>
          </cell>
          <cell r="D4890" t="str">
            <v>Transport Rückfahrt</v>
          </cell>
          <cell r="F4890">
            <v>140</v>
          </cell>
          <cell r="G4890">
            <v>0</v>
          </cell>
          <cell r="H4890">
            <v>0</v>
          </cell>
          <cell r="I4890">
            <v>0</v>
          </cell>
          <cell r="M4890" t="str">
            <v>1</v>
          </cell>
        </row>
        <row r="4891">
          <cell r="A4891">
            <v>20408</v>
          </cell>
          <cell r="B4891" t="str">
            <v>Transport</v>
          </cell>
          <cell r="D4891" t="str">
            <v>Transport Rückfahrt</v>
          </cell>
          <cell r="F4891">
            <v>140</v>
          </cell>
          <cell r="G4891">
            <v>0</v>
          </cell>
          <cell r="H4891">
            <v>0</v>
          </cell>
          <cell r="I4891">
            <v>0</v>
          </cell>
          <cell r="M4891" t="str">
            <v>1</v>
          </cell>
        </row>
        <row r="4892">
          <cell r="A4892">
            <v>20410</v>
          </cell>
          <cell r="B4892" t="str">
            <v>Transport</v>
          </cell>
          <cell r="D4892" t="str">
            <v>Transport Rückfahrt</v>
          </cell>
          <cell r="F4892">
            <v>180</v>
          </cell>
          <cell r="G4892">
            <v>0</v>
          </cell>
          <cell r="H4892">
            <v>0</v>
          </cell>
          <cell r="I4892">
            <v>0</v>
          </cell>
          <cell r="M4892" t="str">
            <v>1</v>
          </cell>
        </row>
        <row r="4893">
          <cell r="A4893">
            <v>20411</v>
          </cell>
          <cell r="B4893" t="str">
            <v>Transport</v>
          </cell>
          <cell r="D4893" t="str">
            <v>Transport Rückfahrt</v>
          </cell>
          <cell r="F4893">
            <v>180</v>
          </cell>
          <cell r="G4893">
            <v>0</v>
          </cell>
          <cell r="H4893">
            <v>0</v>
          </cell>
          <cell r="I4893">
            <v>0</v>
          </cell>
          <cell r="M4893" t="str">
            <v>1</v>
          </cell>
        </row>
        <row r="4894">
          <cell r="A4894">
            <v>20412</v>
          </cell>
          <cell r="B4894" t="str">
            <v>Transport</v>
          </cell>
          <cell r="D4894" t="str">
            <v>Transport Rückfahrt</v>
          </cell>
          <cell r="F4894">
            <v>180</v>
          </cell>
          <cell r="G4894">
            <v>0</v>
          </cell>
          <cell r="H4894">
            <v>0</v>
          </cell>
          <cell r="I4894">
            <v>0</v>
          </cell>
          <cell r="M4894" t="str">
            <v>1</v>
          </cell>
        </row>
        <row r="4895">
          <cell r="A4895">
            <v>20413</v>
          </cell>
          <cell r="B4895" t="str">
            <v>Transport</v>
          </cell>
          <cell r="D4895" t="str">
            <v>Transport Rückfahrt</v>
          </cell>
          <cell r="F4895">
            <v>180</v>
          </cell>
          <cell r="G4895">
            <v>0</v>
          </cell>
          <cell r="H4895">
            <v>0</v>
          </cell>
          <cell r="I4895">
            <v>0</v>
          </cell>
          <cell r="M4895" t="str">
            <v>1</v>
          </cell>
        </row>
        <row r="4896">
          <cell r="A4896">
            <v>20414</v>
          </cell>
          <cell r="B4896" t="str">
            <v>Transport</v>
          </cell>
          <cell r="D4896" t="str">
            <v>Transport Rückfahrt</v>
          </cell>
          <cell r="F4896">
            <v>140</v>
          </cell>
          <cell r="G4896">
            <v>0</v>
          </cell>
          <cell r="H4896">
            <v>0</v>
          </cell>
          <cell r="I4896">
            <v>0</v>
          </cell>
          <cell r="M4896" t="str">
            <v>1</v>
          </cell>
        </row>
        <row r="4897">
          <cell r="A4897">
            <v>20415</v>
          </cell>
          <cell r="B4897" t="str">
            <v>Transport</v>
          </cell>
          <cell r="D4897" t="str">
            <v>Transport Rückfahrt</v>
          </cell>
          <cell r="F4897">
            <v>180</v>
          </cell>
          <cell r="G4897">
            <v>0</v>
          </cell>
          <cell r="H4897">
            <v>0</v>
          </cell>
          <cell r="I4897">
            <v>0</v>
          </cell>
          <cell r="M4897" t="str">
            <v>1</v>
          </cell>
        </row>
        <row r="4898">
          <cell r="A4898">
            <v>20417</v>
          </cell>
          <cell r="B4898" t="str">
            <v>Transport</v>
          </cell>
          <cell r="D4898" t="str">
            <v>Transport Rückfahrt</v>
          </cell>
          <cell r="F4898">
            <v>180</v>
          </cell>
          <cell r="G4898">
            <v>0</v>
          </cell>
          <cell r="H4898">
            <v>0</v>
          </cell>
          <cell r="I4898">
            <v>0</v>
          </cell>
          <cell r="M4898" t="str">
            <v>1</v>
          </cell>
        </row>
        <row r="4899">
          <cell r="A4899">
            <v>20418</v>
          </cell>
          <cell r="B4899" t="str">
            <v>Transport</v>
          </cell>
          <cell r="D4899" t="str">
            <v>Transport Rückfahrt</v>
          </cell>
          <cell r="F4899">
            <v>180</v>
          </cell>
          <cell r="G4899">
            <v>0</v>
          </cell>
          <cell r="H4899">
            <v>0</v>
          </cell>
          <cell r="I4899">
            <v>0</v>
          </cell>
          <cell r="M4899" t="str">
            <v>1</v>
          </cell>
        </row>
        <row r="4900">
          <cell r="A4900">
            <v>20421</v>
          </cell>
          <cell r="B4900" t="str">
            <v>Transport</v>
          </cell>
          <cell r="D4900" t="str">
            <v>Transport Rückfahrt</v>
          </cell>
          <cell r="F4900">
            <v>140</v>
          </cell>
          <cell r="G4900">
            <v>0</v>
          </cell>
          <cell r="H4900">
            <v>0</v>
          </cell>
          <cell r="I4900">
            <v>0</v>
          </cell>
          <cell r="M4900" t="str">
            <v>1</v>
          </cell>
        </row>
        <row r="4901">
          <cell r="A4901">
            <v>20422</v>
          </cell>
          <cell r="B4901" t="str">
            <v>Transport</v>
          </cell>
          <cell r="D4901" t="str">
            <v>Transport Rückfahrt</v>
          </cell>
          <cell r="F4901">
            <v>140</v>
          </cell>
          <cell r="G4901">
            <v>0</v>
          </cell>
          <cell r="H4901">
            <v>0</v>
          </cell>
          <cell r="I4901">
            <v>0</v>
          </cell>
          <cell r="M4901" t="str">
            <v>1</v>
          </cell>
        </row>
        <row r="4902">
          <cell r="A4902">
            <v>20423</v>
          </cell>
          <cell r="B4902" t="str">
            <v>Transport</v>
          </cell>
          <cell r="D4902" t="str">
            <v>Transport Rückfahrt</v>
          </cell>
          <cell r="F4902">
            <v>140</v>
          </cell>
          <cell r="G4902">
            <v>0</v>
          </cell>
          <cell r="H4902">
            <v>0</v>
          </cell>
          <cell r="I4902">
            <v>0</v>
          </cell>
          <cell r="M4902" t="str">
            <v>1</v>
          </cell>
        </row>
        <row r="4903">
          <cell r="A4903">
            <v>20424</v>
          </cell>
          <cell r="B4903" t="str">
            <v>Transport</v>
          </cell>
          <cell r="D4903" t="str">
            <v>Transport Rückfahrt</v>
          </cell>
          <cell r="F4903">
            <v>180</v>
          </cell>
          <cell r="G4903">
            <v>0</v>
          </cell>
          <cell r="H4903">
            <v>0</v>
          </cell>
          <cell r="I4903">
            <v>0</v>
          </cell>
          <cell r="M4903" t="str">
            <v>1</v>
          </cell>
        </row>
        <row r="4904">
          <cell r="A4904">
            <v>20425</v>
          </cell>
          <cell r="B4904" t="str">
            <v>Transport</v>
          </cell>
          <cell r="D4904" t="str">
            <v>Transport Rückfahrt</v>
          </cell>
          <cell r="F4904">
            <v>140</v>
          </cell>
          <cell r="G4904">
            <v>0</v>
          </cell>
          <cell r="H4904">
            <v>0</v>
          </cell>
          <cell r="I4904">
            <v>0</v>
          </cell>
          <cell r="M4904" t="str">
            <v>1</v>
          </cell>
        </row>
        <row r="4905">
          <cell r="A4905">
            <v>20426</v>
          </cell>
          <cell r="B4905" t="str">
            <v>Transport</v>
          </cell>
          <cell r="D4905" t="str">
            <v>Transport Rückfahrt</v>
          </cell>
          <cell r="F4905">
            <v>140</v>
          </cell>
          <cell r="G4905">
            <v>0</v>
          </cell>
          <cell r="H4905">
            <v>0</v>
          </cell>
          <cell r="I4905">
            <v>0</v>
          </cell>
          <cell r="M4905" t="str">
            <v>1</v>
          </cell>
        </row>
        <row r="4906">
          <cell r="A4906">
            <v>20427</v>
          </cell>
          <cell r="B4906" t="str">
            <v>Transport</v>
          </cell>
          <cell r="D4906" t="str">
            <v>Transport Rückfahrt</v>
          </cell>
          <cell r="F4906">
            <v>140</v>
          </cell>
          <cell r="G4906">
            <v>0</v>
          </cell>
          <cell r="H4906">
            <v>0</v>
          </cell>
          <cell r="I4906">
            <v>0</v>
          </cell>
          <cell r="M4906" t="str">
            <v>1</v>
          </cell>
        </row>
        <row r="4907">
          <cell r="A4907">
            <v>20428</v>
          </cell>
          <cell r="B4907" t="str">
            <v>Transport</v>
          </cell>
          <cell r="D4907" t="str">
            <v>Transport Rückfahrt</v>
          </cell>
          <cell r="F4907">
            <v>180</v>
          </cell>
          <cell r="G4907">
            <v>0</v>
          </cell>
          <cell r="H4907">
            <v>0</v>
          </cell>
          <cell r="I4907">
            <v>0</v>
          </cell>
          <cell r="M4907" t="str">
            <v>1</v>
          </cell>
        </row>
        <row r="4908">
          <cell r="A4908">
            <v>20429</v>
          </cell>
          <cell r="B4908" t="str">
            <v>Transport</v>
          </cell>
          <cell r="D4908" t="str">
            <v>Transport Rückfahrt</v>
          </cell>
          <cell r="F4908">
            <v>180</v>
          </cell>
          <cell r="G4908">
            <v>0</v>
          </cell>
          <cell r="H4908">
            <v>0</v>
          </cell>
          <cell r="I4908">
            <v>0</v>
          </cell>
          <cell r="M4908" t="str">
            <v>1</v>
          </cell>
        </row>
        <row r="4909">
          <cell r="A4909">
            <v>20441</v>
          </cell>
          <cell r="B4909" t="str">
            <v>Transport</v>
          </cell>
          <cell r="D4909" t="str">
            <v>Transport Rückfahrt</v>
          </cell>
          <cell r="F4909">
            <v>115</v>
          </cell>
          <cell r="G4909">
            <v>0</v>
          </cell>
          <cell r="H4909">
            <v>0</v>
          </cell>
          <cell r="I4909">
            <v>0</v>
          </cell>
          <cell r="M4909" t="str">
            <v>1</v>
          </cell>
        </row>
        <row r="4910">
          <cell r="A4910">
            <v>20442</v>
          </cell>
          <cell r="B4910" t="str">
            <v>Transport</v>
          </cell>
          <cell r="D4910" t="str">
            <v>Transport Rückfahrt</v>
          </cell>
          <cell r="F4910">
            <v>115</v>
          </cell>
          <cell r="G4910">
            <v>0</v>
          </cell>
          <cell r="H4910">
            <v>0</v>
          </cell>
          <cell r="I4910">
            <v>0</v>
          </cell>
          <cell r="M4910" t="str">
            <v>1</v>
          </cell>
        </row>
        <row r="4911">
          <cell r="A4911">
            <v>20443</v>
          </cell>
          <cell r="B4911" t="str">
            <v>Transport</v>
          </cell>
          <cell r="D4911" t="str">
            <v>Transport Rückfahrt</v>
          </cell>
          <cell r="F4911">
            <v>115</v>
          </cell>
          <cell r="G4911">
            <v>0</v>
          </cell>
          <cell r="H4911">
            <v>0</v>
          </cell>
          <cell r="I4911">
            <v>0</v>
          </cell>
          <cell r="M4911" t="str">
            <v>1</v>
          </cell>
        </row>
        <row r="4912">
          <cell r="A4912">
            <v>20445</v>
          </cell>
          <cell r="B4912" t="str">
            <v>Transport</v>
          </cell>
          <cell r="D4912" t="str">
            <v>Transport Rückfahrt</v>
          </cell>
          <cell r="F4912">
            <v>140</v>
          </cell>
          <cell r="G4912">
            <v>0</v>
          </cell>
          <cell r="H4912">
            <v>0</v>
          </cell>
          <cell r="I4912">
            <v>0</v>
          </cell>
          <cell r="M4912" t="str">
            <v>1</v>
          </cell>
        </row>
        <row r="4913">
          <cell r="A4913">
            <v>20446</v>
          </cell>
          <cell r="B4913" t="str">
            <v>Transport</v>
          </cell>
          <cell r="D4913" t="str">
            <v>Transport Rückfahrt</v>
          </cell>
          <cell r="F4913">
            <v>140</v>
          </cell>
          <cell r="G4913">
            <v>0</v>
          </cell>
          <cell r="H4913">
            <v>0</v>
          </cell>
          <cell r="I4913">
            <v>0</v>
          </cell>
          <cell r="M4913" t="str">
            <v>1</v>
          </cell>
        </row>
        <row r="4914">
          <cell r="A4914">
            <v>20447</v>
          </cell>
          <cell r="B4914" t="str">
            <v>Transport</v>
          </cell>
          <cell r="D4914" t="str">
            <v>Transport Rückfahrt</v>
          </cell>
          <cell r="F4914">
            <v>140</v>
          </cell>
          <cell r="G4914">
            <v>0</v>
          </cell>
          <cell r="H4914">
            <v>0</v>
          </cell>
          <cell r="I4914">
            <v>0</v>
          </cell>
          <cell r="M4914" t="str">
            <v>1</v>
          </cell>
        </row>
        <row r="4915">
          <cell r="A4915">
            <v>20448</v>
          </cell>
          <cell r="B4915" t="str">
            <v>Transport</v>
          </cell>
          <cell r="D4915" t="str">
            <v>Transport Rückfahrt</v>
          </cell>
          <cell r="F4915">
            <v>140</v>
          </cell>
          <cell r="G4915">
            <v>0</v>
          </cell>
          <cell r="H4915">
            <v>0</v>
          </cell>
          <cell r="I4915">
            <v>0</v>
          </cell>
          <cell r="M4915" t="str">
            <v>1</v>
          </cell>
        </row>
        <row r="4916">
          <cell r="A4916">
            <v>20451</v>
          </cell>
          <cell r="B4916" t="str">
            <v>Transport</v>
          </cell>
          <cell r="D4916" t="str">
            <v>Transport Rückfahrt</v>
          </cell>
          <cell r="F4916">
            <v>140</v>
          </cell>
          <cell r="G4916">
            <v>0</v>
          </cell>
          <cell r="H4916">
            <v>0</v>
          </cell>
          <cell r="I4916">
            <v>0</v>
          </cell>
          <cell r="M4916" t="str">
            <v>1</v>
          </cell>
        </row>
        <row r="4917">
          <cell r="A4917">
            <v>20452</v>
          </cell>
          <cell r="B4917" t="str">
            <v>Transport</v>
          </cell>
          <cell r="D4917" t="str">
            <v>Transport Rückfahrt</v>
          </cell>
          <cell r="F4917">
            <v>140</v>
          </cell>
          <cell r="G4917">
            <v>0</v>
          </cell>
          <cell r="H4917">
            <v>0</v>
          </cell>
          <cell r="I4917">
            <v>0</v>
          </cell>
          <cell r="M4917" t="str">
            <v>1</v>
          </cell>
        </row>
        <row r="4918">
          <cell r="A4918">
            <v>20453</v>
          </cell>
          <cell r="B4918" t="str">
            <v>Transport</v>
          </cell>
          <cell r="D4918" t="str">
            <v>Transport Rückfahrt</v>
          </cell>
          <cell r="F4918">
            <v>140</v>
          </cell>
          <cell r="G4918">
            <v>0</v>
          </cell>
          <cell r="H4918">
            <v>0</v>
          </cell>
          <cell r="I4918">
            <v>0</v>
          </cell>
          <cell r="M4918" t="str">
            <v>1</v>
          </cell>
        </row>
        <row r="4919">
          <cell r="A4919">
            <v>20454</v>
          </cell>
          <cell r="B4919" t="str">
            <v>Transport</v>
          </cell>
          <cell r="D4919" t="str">
            <v>Transport Rückfahrt</v>
          </cell>
          <cell r="F4919">
            <v>140</v>
          </cell>
          <cell r="G4919">
            <v>0</v>
          </cell>
          <cell r="H4919">
            <v>0</v>
          </cell>
          <cell r="I4919">
            <v>0</v>
          </cell>
          <cell r="M4919" t="str">
            <v>1</v>
          </cell>
        </row>
        <row r="4920">
          <cell r="A4920">
            <v>20455</v>
          </cell>
          <cell r="B4920" t="str">
            <v>Transport</v>
          </cell>
          <cell r="D4920" t="str">
            <v>Transport Rückfahrt</v>
          </cell>
          <cell r="F4920">
            <v>140</v>
          </cell>
          <cell r="G4920">
            <v>0</v>
          </cell>
          <cell r="H4920">
            <v>0</v>
          </cell>
          <cell r="I4920">
            <v>0</v>
          </cell>
          <cell r="M4920" t="str">
            <v>1</v>
          </cell>
        </row>
        <row r="4921">
          <cell r="A4921">
            <v>20456</v>
          </cell>
          <cell r="B4921" t="str">
            <v>Transport</v>
          </cell>
          <cell r="D4921" t="str">
            <v>Transport Rückfahrt</v>
          </cell>
          <cell r="F4921">
            <v>140</v>
          </cell>
          <cell r="G4921">
            <v>0</v>
          </cell>
          <cell r="H4921">
            <v>0</v>
          </cell>
          <cell r="I4921">
            <v>0</v>
          </cell>
          <cell r="M4921" t="str">
            <v>1</v>
          </cell>
        </row>
        <row r="4922">
          <cell r="A4922">
            <v>20457</v>
          </cell>
          <cell r="B4922" t="str">
            <v>Transport</v>
          </cell>
          <cell r="D4922" t="str">
            <v>Transport Rückfahrt</v>
          </cell>
          <cell r="F4922">
            <v>140</v>
          </cell>
          <cell r="G4922">
            <v>0</v>
          </cell>
          <cell r="H4922">
            <v>0</v>
          </cell>
          <cell r="I4922">
            <v>0</v>
          </cell>
          <cell r="M4922" t="str">
            <v>1</v>
          </cell>
        </row>
        <row r="4923">
          <cell r="A4923">
            <v>20458</v>
          </cell>
          <cell r="B4923" t="str">
            <v>Transport</v>
          </cell>
          <cell r="D4923" t="str">
            <v>Transport Rückfahrt</v>
          </cell>
          <cell r="F4923">
            <v>140</v>
          </cell>
          <cell r="G4923">
            <v>0</v>
          </cell>
          <cell r="H4923">
            <v>0</v>
          </cell>
          <cell r="I4923">
            <v>0</v>
          </cell>
          <cell r="M4923" t="str">
            <v>1</v>
          </cell>
        </row>
        <row r="4924">
          <cell r="A4924">
            <v>20459</v>
          </cell>
          <cell r="B4924" t="str">
            <v>Transport</v>
          </cell>
          <cell r="D4924" t="str">
            <v>Transport Rückfahrt</v>
          </cell>
          <cell r="F4924">
            <v>140</v>
          </cell>
          <cell r="G4924">
            <v>0</v>
          </cell>
          <cell r="H4924">
            <v>0</v>
          </cell>
          <cell r="I4924">
            <v>0</v>
          </cell>
          <cell r="M4924" t="str">
            <v>1</v>
          </cell>
        </row>
        <row r="4925">
          <cell r="A4925">
            <v>20460</v>
          </cell>
          <cell r="B4925" t="str">
            <v>Transport</v>
          </cell>
          <cell r="D4925" t="str">
            <v>Transport Rückfahrt</v>
          </cell>
          <cell r="F4925">
            <v>140</v>
          </cell>
          <cell r="G4925">
            <v>0</v>
          </cell>
          <cell r="H4925">
            <v>0</v>
          </cell>
          <cell r="I4925">
            <v>0</v>
          </cell>
          <cell r="M4925" t="str">
            <v>1</v>
          </cell>
        </row>
        <row r="4926">
          <cell r="A4926">
            <v>20461</v>
          </cell>
          <cell r="B4926" t="str">
            <v>Transport</v>
          </cell>
          <cell r="D4926" t="str">
            <v>Transport Rückfahrt</v>
          </cell>
          <cell r="F4926">
            <v>140</v>
          </cell>
          <cell r="G4926">
            <v>0</v>
          </cell>
          <cell r="H4926">
            <v>0</v>
          </cell>
          <cell r="I4926">
            <v>0</v>
          </cell>
          <cell r="M4926" t="str">
            <v>1</v>
          </cell>
        </row>
        <row r="4927">
          <cell r="A4927">
            <v>20462</v>
          </cell>
          <cell r="B4927" t="str">
            <v>Transport</v>
          </cell>
          <cell r="D4927" t="str">
            <v>Transport Rückfahrt</v>
          </cell>
          <cell r="F4927">
            <v>140</v>
          </cell>
          <cell r="G4927">
            <v>0</v>
          </cell>
          <cell r="H4927">
            <v>0</v>
          </cell>
          <cell r="I4927">
            <v>0</v>
          </cell>
          <cell r="M4927" t="str">
            <v>1</v>
          </cell>
        </row>
        <row r="4928">
          <cell r="A4928">
            <v>20463</v>
          </cell>
          <cell r="B4928" t="str">
            <v>Transport</v>
          </cell>
          <cell r="D4928" t="str">
            <v>Transport Rückfahrt</v>
          </cell>
          <cell r="F4928">
            <v>115</v>
          </cell>
          <cell r="G4928">
            <v>0</v>
          </cell>
          <cell r="H4928">
            <v>0</v>
          </cell>
          <cell r="I4928">
            <v>0</v>
          </cell>
          <cell r="M4928" t="str">
            <v>1</v>
          </cell>
        </row>
        <row r="4929">
          <cell r="A4929">
            <v>20464</v>
          </cell>
          <cell r="B4929" t="str">
            <v>Transport</v>
          </cell>
          <cell r="D4929" t="str">
            <v>Transport Rückfahrt</v>
          </cell>
          <cell r="F4929">
            <v>115</v>
          </cell>
          <cell r="G4929">
            <v>0</v>
          </cell>
          <cell r="H4929">
            <v>0</v>
          </cell>
          <cell r="I4929">
            <v>0</v>
          </cell>
          <cell r="M4929" t="str">
            <v>1</v>
          </cell>
        </row>
        <row r="4930">
          <cell r="A4930">
            <v>20465</v>
          </cell>
          <cell r="B4930" t="str">
            <v>Transport</v>
          </cell>
          <cell r="D4930" t="str">
            <v>Transport Rückfahrt</v>
          </cell>
          <cell r="F4930">
            <v>115</v>
          </cell>
          <cell r="G4930">
            <v>0</v>
          </cell>
          <cell r="H4930">
            <v>0</v>
          </cell>
          <cell r="I4930">
            <v>0</v>
          </cell>
          <cell r="M4930" t="str">
            <v>1</v>
          </cell>
        </row>
        <row r="4931">
          <cell r="A4931">
            <v>20470</v>
          </cell>
          <cell r="B4931" t="str">
            <v>Transport</v>
          </cell>
          <cell r="D4931" t="str">
            <v>Transport Rückfahrt</v>
          </cell>
          <cell r="F4931">
            <v>140</v>
          </cell>
          <cell r="G4931">
            <v>0</v>
          </cell>
          <cell r="H4931">
            <v>0</v>
          </cell>
          <cell r="I4931">
            <v>0</v>
          </cell>
          <cell r="M4931" t="str">
            <v>1</v>
          </cell>
        </row>
        <row r="4932">
          <cell r="A4932">
            <v>20471</v>
          </cell>
          <cell r="B4932" t="str">
            <v>Transport</v>
          </cell>
          <cell r="D4932" t="str">
            <v>Transport Rückfahrt</v>
          </cell>
          <cell r="F4932">
            <v>140</v>
          </cell>
          <cell r="G4932">
            <v>0</v>
          </cell>
          <cell r="H4932">
            <v>0</v>
          </cell>
          <cell r="I4932">
            <v>0</v>
          </cell>
          <cell r="M4932" t="str">
            <v>1</v>
          </cell>
        </row>
        <row r="4933">
          <cell r="A4933">
            <v>20472</v>
          </cell>
          <cell r="B4933" t="str">
            <v>Transport</v>
          </cell>
          <cell r="D4933" t="str">
            <v>Transport Rückfahrt</v>
          </cell>
          <cell r="F4933">
            <v>140</v>
          </cell>
          <cell r="G4933">
            <v>0</v>
          </cell>
          <cell r="H4933">
            <v>0</v>
          </cell>
          <cell r="I4933">
            <v>0</v>
          </cell>
          <cell r="M4933" t="str">
            <v>1</v>
          </cell>
        </row>
        <row r="4934">
          <cell r="A4934">
            <v>20474</v>
          </cell>
          <cell r="B4934" t="str">
            <v>Transport</v>
          </cell>
          <cell r="D4934" t="str">
            <v>Transport Rückfahrt</v>
          </cell>
          <cell r="F4934">
            <v>140</v>
          </cell>
          <cell r="G4934">
            <v>0</v>
          </cell>
          <cell r="H4934">
            <v>0</v>
          </cell>
          <cell r="I4934">
            <v>0</v>
          </cell>
          <cell r="M4934" t="str">
            <v>1</v>
          </cell>
        </row>
        <row r="4935">
          <cell r="A4935">
            <v>20475</v>
          </cell>
          <cell r="B4935" t="str">
            <v>Transport</v>
          </cell>
          <cell r="D4935" t="str">
            <v>Transport Rückfahrt</v>
          </cell>
          <cell r="F4935">
            <v>115</v>
          </cell>
          <cell r="G4935">
            <v>0</v>
          </cell>
          <cell r="H4935">
            <v>0</v>
          </cell>
          <cell r="I4935">
            <v>0</v>
          </cell>
          <cell r="M4935" t="str">
            <v>1</v>
          </cell>
        </row>
        <row r="4936">
          <cell r="A4936">
            <v>20476</v>
          </cell>
          <cell r="B4936" t="str">
            <v>Transport</v>
          </cell>
          <cell r="D4936" t="str">
            <v>Transport Rückfahrt</v>
          </cell>
          <cell r="F4936">
            <v>115</v>
          </cell>
          <cell r="G4936">
            <v>0</v>
          </cell>
          <cell r="H4936">
            <v>0</v>
          </cell>
          <cell r="I4936">
            <v>0</v>
          </cell>
          <cell r="M4936" t="str">
            <v>1</v>
          </cell>
        </row>
        <row r="4937">
          <cell r="A4937">
            <v>20477</v>
          </cell>
          <cell r="B4937" t="str">
            <v>Transport</v>
          </cell>
          <cell r="D4937" t="str">
            <v>Transport Rückfahrt</v>
          </cell>
          <cell r="F4937">
            <v>140</v>
          </cell>
          <cell r="G4937">
            <v>0</v>
          </cell>
          <cell r="H4937">
            <v>0</v>
          </cell>
          <cell r="I4937">
            <v>0</v>
          </cell>
          <cell r="M4937" t="str">
            <v>1</v>
          </cell>
        </row>
        <row r="4938">
          <cell r="A4938">
            <v>20478</v>
          </cell>
          <cell r="B4938" t="str">
            <v>Transport</v>
          </cell>
          <cell r="D4938" t="str">
            <v>Transport Rückfahrt</v>
          </cell>
          <cell r="F4938">
            <v>140</v>
          </cell>
          <cell r="G4938">
            <v>0</v>
          </cell>
          <cell r="H4938">
            <v>0</v>
          </cell>
          <cell r="I4938">
            <v>0</v>
          </cell>
          <cell r="M4938" t="str">
            <v>1</v>
          </cell>
        </row>
        <row r="4939">
          <cell r="A4939">
            <v>20479</v>
          </cell>
          <cell r="B4939" t="str">
            <v>Transport</v>
          </cell>
          <cell r="D4939" t="str">
            <v>Transport Rückfahrt</v>
          </cell>
          <cell r="F4939">
            <v>140</v>
          </cell>
          <cell r="G4939">
            <v>0</v>
          </cell>
          <cell r="H4939">
            <v>0</v>
          </cell>
          <cell r="I4939">
            <v>0</v>
          </cell>
          <cell r="M4939" t="str">
            <v>1</v>
          </cell>
        </row>
        <row r="4940">
          <cell r="A4940">
            <v>20481</v>
          </cell>
          <cell r="B4940" t="str">
            <v>Transport</v>
          </cell>
          <cell r="D4940" t="str">
            <v>Transport Rückfahrt</v>
          </cell>
          <cell r="F4940">
            <v>140</v>
          </cell>
          <cell r="G4940">
            <v>0</v>
          </cell>
          <cell r="H4940">
            <v>0</v>
          </cell>
          <cell r="I4940">
            <v>0</v>
          </cell>
          <cell r="M4940" t="str">
            <v>1</v>
          </cell>
        </row>
        <row r="4941">
          <cell r="A4941">
            <v>20482</v>
          </cell>
          <cell r="B4941" t="str">
            <v>Transport</v>
          </cell>
          <cell r="D4941" t="str">
            <v>Transport Rückfahrt</v>
          </cell>
          <cell r="F4941">
            <v>140</v>
          </cell>
          <cell r="G4941">
            <v>0</v>
          </cell>
          <cell r="H4941">
            <v>0</v>
          </cell>
          <cell r="I4941">
            <v>0</v>
          </cell>
          <cell r="M4941" t="str">
            <v>1</v>
          </cell>
        </row>
        <row r="4942">
          <cell r="A4942">
            <v>20483</v>
          </cell>
          <cell r="B4942" t="str">
            <v>Transport</v>
          </cell>
          <cell r="D4942" t="str">
            <v>Transport Rückfahrt</v>
          </cell>
          <cell r="F4942">
            <v>140</v>
          </cell>
          <cell r="G4942">
            <v>0</v>
          </cell>
          <cell r="H4942">
            <v>0</v>
          </cell>
          <cell r="I4942">
            <v>0</v>
          </cell>
          <cell r="M4942" t="str">
            <v>1</v>
          </cell>
        </row>
        <row r="4943">
          <cell r="A4943">
            <v>20484</v>
          </cell>
          <cell r="B4943" t="str">
            <v>Transport</v>
          </cell>
          <cell r="D4943" t="str">
            <v>Transport Rückfahrt</v>
          </cell>
          <cell r="F4943">
            <v>140</v>
          </cell>
          <cell r="G4943">
            <v>0</v>
          </cell>
          <cell r="H4943">
            <v>0</v>
          </cell>
          <cell r="I4943">
            <v>0</v>
          </cell>
          <cell r="M4943" t="str">
            <v>1</v>
          </cell>
        </row>
        <row r="4944">
          <cell r="A4944">
            <v>20485</v>
          </cell>
          <cell r="B4944" t="str">
            <v>Transport</v>
          </cell>
          <cell r="D4944" t="str">
            <v>Transport Rückfahrt</v>
          </cell>
          <cell r="F4944">
            <v>140</v>
          </cell>
          <cell r="G4944">
            <v>0</v>
          </cell>
          <cell r="H4944">
            <v>0</v>
          </cell>
          <cell r="I4944">
            <v>0</v>
          </cell>
          <cell r="M4944" t="str">
            <v>1</v>
          </cell>
        </row>
        <row r="4945">
          <cell r="A4945">
            <v>20486</v>
          </cell>
          <cell r="B4945" t="str">
            <v>Transport</v>
          </cell>
          <cell r="D4945" t="str">
            <v>Transport Rückfahrt</v>
          </cell>
          <cell r="F4945">
            <v>140</v>
          </cell>
          <cell r="G4945">
            <v>0</v>
          </cell>
          <cell r="H4945">
            <v>0</v>
          </cell>
          <cell r="I4945">
            <v>0</v>
          </cell>
          <cell r="M4945" t="str">
            <v>1</v>
          </cell>
        </row>
        <row r="4946">
          <cell r="A4946">
            <v>20487</v>
          </cell>
          <cell r="B4946" t="str">
            <v>Transport</v>
          </cell>
          <cell r="D4946" t="str">
            <v>Transport Rückfahrt</v>
          </cell>
          <cell r="F4946">
            <v>140</v>
          </cell>
          <cell r="G4946">
            <v>0</v>
          </cell>
          <cell r="H4946">
            <v>0</v>
          </cell>
          <cell r="I4946">
            <v>0</v>
          </cell>
          <cell r="M4946" t="str">
            <v>1</v>
          </cell>
        </row>
        <row r="4947">
          <cell r="A4947">
            <v>20490</v>
          </cell>
          <cell r="B4947" t="str">
            <v>Transport</v>
          </cell>
          <cell r="D4947" t="str">
            <v>Transport Rückfahrt</v>
          </cell>
          <cell r="F4947">
            <v>240</v>
          </cell>
          <cell r="G4947">
            <v>0</v>
          </cell>
          <cell r="H4947">
            <v>0</v>
          </cell>
          <cell r="I4947">
            <v>0</v>
          </cell>
          <cell r="M4947" t="str">
            <v>1</v>
          </cell>
        </row>
        <row r="4948">
          <cell r="A4948">
            <v>20491</v>
          </cell>
          <cell r="B4948" t="str">
            <v>Transport</v>
          </cell>
          <cell r="D4948" t="str">
            <v>Transport Rückfahrt</v>
          </cell>
          <cell r="F4948">
            <v>240</v>
          </cell>
          <cell r="G4948">
            <v>0</v>
          </cell>
          <cell r="H4948">
            <v>0</v>
          </cell>
          <cell r="I4948">
            <v>0</v>
          </cell>
          <cell r="M4948" t="str">
            <v>1</v>
          </cell>
        </row>
        <row r="4949">
          <cell r="A4949">
            <v>20492</v>
          </cell>
          <cell r="B4949" t="str">
            <v>Transport</v>
          </cell>
          <cell r="D4949" t="str">
            <v>Transport Rückfahrt</v>
          </cell>
          <cell r="F4949">
            <v>240</v>
          </cell>
          <cell r="G4949">
            <v>0</v>
          </cell>
          <cell r="H4949">
            <v>0</v>
          </cell>
          <cell r="I4949">
            <v>0</v>
          </cell>
          <cell r="M4949" t="str">
            <v>1</v>
          </cell>
        </row>
        <row r="4950">
          <cell r="A4950">
            <v>20493</v>
          </cell>
          <cell r="B4950" t="str">
            <v>Transport</v>
          </cell>
          <cell r="D4950" t="str">
            <v>Transport Rückfahrt</v>
          </cell>
          <cell r="F4950">
            <v>270</v>
          </cell>
          <cell r="G4950">
            <v>0</v>
          </cell>
          <cell r="H4950">
            <v>0</v>
          </cell>
          <cell r="I4950">
            <v>0</v>
          </cell>
          <cell r="M4950" t="str">
            <v>1</v>
          </cell>
        </row>
        <row r="4951">
          <cell r="A4951">
            <v>20494</v>
          </cell>
          <cell r="B4951" t="str">
            <v>Transport</v>
          </cell>
          <cell r="D4951" t="str">
            <v>Transport Rückfahrt</v>
          </cell>
          <cell r="F4951">
            <v>270</v>
          </cell>
          <cell r="G4951">
            <v>0</v>
          </cell>
          <cell r="H4951">
            <v>0</v>
          </cell>
          <cell r="I4951">
            <v>0</v>
          </cell>
          <cell r="M4951" t="str">
            <v>1</v>
          </cell>
        </row>
        <row r="4952">
          <cell r="A4952">
            <v>20495</v>
          </cell>
          <cell r="B4952" t="str">
            <v>Transport</v>
          </cell>
          <cell r="D4952" t="str">
            <v>Transport Rückfahrt</v>
          </cell>
          <cell r="F4952">
            <v>240</v>
          </cell>
          <cell r="G4952">
            <v>0</v>
          </cell>
          <cell r="H4952">
            <v>0</v>
          </cell>
          <cell r="I4952">
            <v>0</v>
          </cell>
          <cell r="M4952" t="str">
            <v>1</v>
          </cell>
        </row>
        <row r="4953">
          <cell r="A4953">
            <v>20496</v>
          </cell>
          <cell r="B4953" t="str">
            <v>Transport</v>
          </cell>
          <cell r="D4953" t="str">
            <v>Transport Rückfahrt</v>
          </cell>
          <cell r="F4953">
            <v>270</v>
          </cell>
          <cell r="G4953">
            <v>0</v>
          </cell>
          <cell r="H4953">
            <v>0</v>
          </cell>
          <cell r="I4953">
            <v>0</v>
          </cell>
          <cell r="M4953" t="str">
            <v>1</v>
          </cell>
        </row>
        <row r="4954">
          <cell r="A4954">
            <v>20497</v>
          </cell>
          <cell r="B4954" t="str">
            <v>Transport</v>
          </cell>
          <cell r="D4954" t="str">
            <v>Transport Rückfahrt</v>
          </cell>
          <cell r="F4954">
            <v>270</v>
          </cell>
          <cell r="G4954">
            <v>0</v>
          </cell>
          <cell r="H4954">
            <v>0</v>
          </cell>
          <cell r="I4954">
            <v>0</v>
          </cell>
          <cell r="M4954" t="str">
            <v>1</v>
          </cell>
        </row>
        <row r="4955">
          <cell r="A4955">
            <v>20498</v>
          </cell>
          <cell r="B4955" t="str">
            <v>Transport</v>
          </cell>
          <cell r="D4955" t="str">
            <v>Transport Rückfahrt</v>
          </cell>
          <cell r="F4955">
            <v>240</v>
          </cell>
          <cell r="G4955">
            <v>0</v>
          </cell>
          <cell r="H4955">
            <v>0</v>
          </cell>
          <cell r="I4955">
            <v>0</v>
          </cell>
          <cell r="M4955" t="str">
            <v>1</v>
          </cell>
        </row>
        <row r="4956">
          <cell r="A4956">
            <v>20501</v>
          </cell>
          <cell r="B4956" t="str">
            <v>Transport</v>
          </cell>
          <cell r="D4956" t="str">
            <v>Transport Rückfahrt</v>
          </cell>
          <cell r="F4956">
            <v>210</v>
          </cell>
          <cell r="G4956">
            <v>0</v>
          </cell>
          <cell r="H4956">
            <v>0</v>
          </cell>
          <cell r="I4956">
            <v>0</v>
          </cell>
          <cell r="M4956" t="str">
            <v>1</v>
          </cell>
        </row>
        <row r="4957">
          <cell r="A4957">
            <v>20502</v>
          </cell>
          <cell r="B4957" t="str">
            <v>Transport</v>
          </cell>
          <cell r="D4957" t="str">
            <v>Transport Rückfahrt</v>
          </cell>
          <cell r="F4957">
            <v>210</v>
          </cell>
          <cell r="G4957">
            <v>0</v>
          </cell>
          <cell r="H4957">
            <v>0</v>
          </cell>
          <cell r="I4957">
            <v>0</v>
          </cell>
          <cell r="M4957" t="str">
            <v>1</v>
          </cell>
        </row>
        <row r="4958">
          <cell r="A4958">
            <v>20503</v>
          </cell>
          <cell r="B4958" t="str">
            <v>Transport</v>
          </cell>
          <cell r="D4958" t="str">
            <v>Transport Rückfahrt</v>
          </cell>
          <cell r="F4958">
            <v>210</v>
          </cell>
          <cell r="G4958">
            <v>0</v>
          </cell>
          <cell r="H4958">
            <v>0</v>
          </cell>
          <cell r="I4958">
            <v>0</v>
          </cell>
          <cell r="M4958" t="str">
            <v>1</v>
          </cell>
        </row>
        <row r="4959">
          <cell r="A4959">
            <v>20506</v>
          </cell>
          <cell r="B4959" t="str">
            <v>Transport</v>
          </cell>
          <cell r="D4959" t="str">
            <v>Transport Rückfahrt</v>
          </cell>
          <cell r="F4959">
            <v>140</v>
          </cell>
          <cell r="G4959">
            <v>0</v>
          </cell>
          <cell r="H4959">
            <v>0</v>
          </cell>
          <cell r="I4959">
            <v>0</v>
          </cell>
          <cell r="M4959" t="str">
            <v>1</v>
          </cell>
        </row>
        <row r="4960">
          <cell r="A4960">
            <v>20507</v>
          </cell>
          <cell r="B4960" t="str">
            <v>Transport</v>
          </cell>
          <cell r="D4960" t="str">
            <v>Transport Rückfahrt</v>
          </cell>
          <cell r="F4960">
            <v>140</v>
          </cell>
          <cell r="G4960">
            <v>0</v>
          </cell>
          <cell r="H4960">
            <v>0</v>
          </cell>
          <cell r="I4960">
            <v>0</v>
          </cell>
          <cell r="M4960" t="str">
            <v>1</v>
          </cell>
        </row>
        <row r="4961">
          <cell r="A4961">
            <v>20508</v>
          </cell>
          <cell r="B4961" t="str">
            <v>Transport</v>
          </cell>
          <cell r="D4961" t="str">
            <v>Transport Rückfahrt</v>
          </cell>
          <cell r="F4961">
            <v>140</v>
          </cell>
          <cell r="G4961">
            <v>0</v>
          </cell>
          <cell r="H4961">
            <v>0</v>
          </cell>
          <cell r="I4961">
            <v>0</v>
          </cell>
          <cell r="M4961" t="str">
            <v>1</v>
          </cell>
        </row>
        <row r="4962">
          <cell r="A4962">
            <v>20509</v>
          </cell>
          <cell r="B4962" t="str">
            <v>Transport</v>
          </cell>
          <cell r="D4962" t="str">
            <v>Transport Rückfahrt</v>
          </cell>
          <cell r="F4962">
            <v>180</v>
          </cell>
          <cell r="G4962">
            <v>0</v>
          </cell>
          <cell r="H4962">
            <v>0</v>
          </cell>
          <cell r="I4962">
            <v>0</v>
          </cell>
          <cell r="M4962" t="str">
            <v>1</v>
          </cell>
        </row>
        <row r="4963">
          <cell r="A4963">
            <v>20510</v>
          </cell>
          <cell r="B4963" t="str">
            <v>Transport</v>
          </cell>
          <cell r="D4963" t="str">
            <v>Transport Rückfahrt</v>
          </cell>
          <cell r="F4963">
            <v>140</v>
          </cell>
          <cell r="G4963">
            <v>0</v>
          </cell>
          <cell r="H4963">
            <v>0</v>
          </cell>
          <cell r="I4963">
            <v>0</v>
          </cell>
          <cell r="M4963" t="str">
            <v>1</v>
          </cell>
        </row>
        <row r="4964">
          <cell r="A4964">
            <v>20511</v>
          </cell>
          <cell r="B4964" t="str">
            <v>Transport</v>
          </cell>
          <cell r="D4964" t="str">
            <v>Transport Rückfahrt</v>
          </cell>
          <cell r="F4964">
            <v>180</v>
          </cell>
          <cell r="G4964">
            <v>0</v>
          </cell>
          <cell r="H4964">
            <v>0</v>
          </cell>
          <cell r="I4964">
            <v>0</v>
          </cell>
          <cell r="M4964" t="str">
            <v>1</v>
          </cell>
        </row>
        <row r="4965">
          <cell r="A4965">
            <v>20513</v>
          </cell>
          <cell r="B4965" t="str">
            <v>Transport</v>
          </cell>
          <cell r="D4965" t="str">
            <v>Transport Rückfahrt</v>
          </cell>
          <cell r="F4965">
            <v>180</v>
          </cell>
          <cell r="G4965">
            <v>0</v>
          </cell>
          <cell r="H4965">
            <v>0</v>
          </cell>
          <cell r="I4965">
            <v>0</v>
          </cell>
          <cell r="M4965" t="str">
            <v>1</v>
          </cell>
        </row>
        <row r="4966">
          <cell r="A4966">
            <v>20514</v>
          </cell>
          <cell r="B4966" t="str">
            <v>Transport</v>
          </cell>
          <cell r="D4966" t="str">
            <v>Transport Rückfahrt</v>
          </cell>
          <cell r="F4966">
            <v>140</v>
          </cell>
          <cell r="G4966">
            <v>0</v>
          </cell>
          <cell r="H4966">
            <v>0</v>
          </cell>
          <cell r="I4966">
            <v>0</v>
          </cell>
          <cell r="M4966" t="str">
            <v>1</v>
          </cell>
        </row>
        <row r="4967">
          <cell r="A4967">
            <v>20515</v>
          </cell>
          <cell r="B4967" t="str">
            <v>Transport</v>
          </cell>
          <cell r="D4967" t="str">
            <v>Transport Rückfahrt</v>
          </cell>
          <cell r="F4967">
            <v>210</v>
          </cell>
          <cell r="G4967">
            <v>0</v>
          </cell>
          <cell r="H4967">
            <v>0</v>
          </cell>
          <cell r="I4967">
            <v>0</v>
          </cell>
          <cell r="M4967" t="str">
            <v>1</v>
          </cell>
        </row>
        <row r="4968">
          <cell r="A4968">
            <v>20516</v>
          </cell>
          <cell r="B4968" t="str">
            <v>Transport</v>
          </cell>
          <cell r="D4968" t="str">
            <v>Transport Rückfahrt</v>
          </cell>
          <cell r="F4968">
            <v>210</v>
          </cell>
          <cell r="G4968">
            <v>0</v>
          </cell>
          <cell r="H4968">
            <v>0</v>
          </cell>
          <cell r="I4968">
            <v>0</v>
          </cell>
          <cell r="M4968" t="str">
            <v>1</v>
          </cell>
        </row>
        <row r="4969">
          <cell r="A4969">
            <v>20517</v>
          </cell>
          <cell r="B4969" t="str">
            <v>Transport</v>
          </cell>
          <cell r="D4969" t="str">
            <v>Transport Rückfahrt</v>
          </cell>
          <cell r="F4969">
            <v>210</v>
          </cell>
          <cell r="G4969">
            <v>0</v>
          </cell>
          <cell r="H4969">
            <v>0</v>
          </cell>
          <cell r="I4969">
            <v>0</v>
          </cell>
          <cell r="M4969" t="str">
            <v>1</v>
          </cell>
        </row>
        <row r="4970">
          <cell r="A4970">
            <v>20520</v>
          </cell>
          <cell r="B4970" t="str">
            <v>Transport</v>
          </cell>
          <cell r="D4970" t="str">
            <v>Transport Rückfahrt</v>
          </cell>
          <cell r="F4970">
            <v>240</v>
          </cell>
          <cell r="G4970">
            <v>0</v>
          </cell>
          <cell r="H4970">
            <v>0</v>
          </cell>
          <cell r="I4970">
            <v>0</v>
          </cell>
          <cell r="M4970" t="str">
            <v>1</v>
          </cell>
        </row>
        <row r="4971">
          <cell r="A4971">
            <v>20521</v>
          </cell>
          <cell r="B4971" t="str">
            <v>Transport</v>
          </cell>
          <cell r="D4971" t="str">
            <v>Transport Rückfahrt</v>
          </cell>
          <cell r="F4971">
            <v>240</v>
          </cell>
          <cell r="G4971">
            <v>0</v>
          </cell>
          <cell r="H4971">
            <v>0</v>
          </cell>
          <cell r="I4971">
            <v>0</v>
          </cell>
          <cell r="M4971" t="str">
            <v>1</v>
          </cell>
        </row>
        <row r="4972">
          <cell r="A4972">
            <v>20522</v>
          </cell>
          <cell r="B4972" t="str">
            <v>Transport</v>
          </cell>
          <cell r="D4972" t="str">
            <v>Transport Rückfahrt</v>
          </cell>
          <cell r="F4972">
            <v>240</v>
          </cell>
          <cell r="G4972">
            <v>0</v>
          </cell>
          <cell r="H4972">
            <v>0</v>
          </cell>
          <cell r="I4972">
            <v>0</v>
          </cell>
          <cell r="M4972" t="str">
            <v>1</v>
          </cell>
        </row>
        <row r="4973">
          <cell r="A4973">
            <v>20523</v>
          </cell>
          <cell r="B4973" t="str">
            <v>Transport</v>
          </cell>
          <cell r="D4973" t="str">
            <v>Transport Rückfahrt</v>
          </cell>
          <cell r="F4973">
            <v>240</v>
          </cell>
          <cell r="G4973">
            <v>0</v>
          </cell>
          <cell r="H4973">
            <v>0</v>
          </cell>
          <cell r="I4973">
            <v>0</v>
          </cell>
          <cell r="M4973" t="str">
            <v>1</v>
          </cell>
        </row>
        <row r="4974">
          <cell r="A4974">
            <v>20524</v>
          </cell>
          <cell r="B4974" t="str">
            <v>Transport</v>
          </cell>
          <cell r="D4974" t="str">
            <v>Transport Rückfahrt</v>
          </cell>
          <cell r="F4974">
            <v>240</v>
          </cell>
          <cell r="G4974">
            <v>0</v>
          </cell>
          <cell r="H4974">
            <v>0</v>
          </cell>
          <cell r="I4974">
            <v>0</v>
          </cell>
          <cell r="M4974" t="str">
            <v>1</v>
          </cell>
        </row>
        <row r="4975">
          <cell r="A4975">
            <v>20525</v>
          </cell>
          <cell r="B4975" t="str">
            <v>Transport</v>
          </cell>
          <cell r="D4975" t="str">
            <v>Transport Rückfahrt</v>
          </cell>
          <cell r="F4975">
            <v>240</v>
          </cell>
          <cell r="G4975">
            <v>0</v>
          </cell>
          <cell r="H4975">
            <v>0</v>
          </cell>
          <cell r="I4975">
            <v>0</v>
          </cell>
          <cell r="M4975" t="str">
            <v>1</v>
          </cell>
        </row>
        <row r="4976">
          <cell r="A4976">
            <v>20531</v>
          </cell>
          <cell r="B4976" t="str">
            <v>Transport</v>
          </cell>
          <cell r="D4976" t="str">
            <v>Transport Rückfahrt</v>
          </cell>
          <cell r="F4976">
            <v>240</v>
          </cell>
          <cell r="G4976">
            <v>0</v>
          </cell>
          <cell r="H4976">
            <v>0</v>
          </cell>
          <cell r="I4976">
            <v>0</v>
          </cell>
          <cell r="M4976" t="str">
            <v>1</v>
          </cell>
        </row>
        <row r="4977">
          <cell r="A4977">
            <v>20532</v>
          </cell>
          <cell r="B4977" t="str">
            <v>Transport</v>
          </cell>
          <cell r="D4977" t="str">
            <v>Transport Rückfahrt</v>
          </cell>
          <cell r="F4977">
            <v>240</v>
          </cell>
          <cell r="G4977">
            <v>0</v>
          </cell>
          <cell r="H4977">
            <v>0</v>
          </cell>
          <cell r="I4977">
            <v>0</v>
          </cell>
          <cell r="M4977" t="str">
            <v>1</v>
          </cell>
        </row>
        <row r="4978">
          <cell r="A4978">
            <v>20533</v>
          </cell>
          <cell r="B4978" t="str">
            <v>Transport</v>
          </cell>
          <cell r="D4978" t="str">
            <v>Transport Rückfahrt</v>
          </cell>
          <cell r="F4978">
            <v>240</v>
          </cell>
          <cell r="G4978">
            <v>0</v>
          </cell>
          <cell r="H4978">
            <v>0</v>
          </cell>
          <cell r="I4978">
            <v>0</v>
          </cell>
          <cell r="M4978" t="str">
            <v>1</v>
          </cell>
        </row>
        <row r="4979">
          <cell r="A4979">
            <v>20534</v>
          </cell>
          <cell r="B4979" t="str">
            <v>Transport</v>
          </cell>
          <cell r="D4979" t="str">
            <v>Transport Rückfahrt</v>
          </cell>
          <cell r="F4979">
            <v>270</v>
          </cell>
          <cell r="G4979">
            <v>0</v>
          </cell>
          <cell r="H4979">
            <v>0</v>
          </cell>
          <cell r="I4979">
            <v>0</v>
          </cell>
          <cell r="M4979" t="str">
            <v>1</v>
          </cell>
        </row>
        <row r="4980">
          <cell r="A4980">
            <v>20535</v>
          </cell>
          <cell r="B4980" t="str">
            <v>Transport</v>
          </cell>
          <cell r="D4980" t="str">
            <v>Transport Rückfahrt</v>
          </cell>
          <cell r="F4980">
            <v>270</v>
          </cell>
          <cell r="G4980">
            <v>0</v>
          </cell>
          <cell r="H4980">
            <v>0</v>
          </cell>
          <cell r="I4980">
            <v>0</v>
          </cell>
          <cell r="M4980" t="str">
            <v>1</v>
          </cell>
        </row>
        <row r="4981">
          <cell r="A4981">
            <v>20536</v>
          </cell>
          <cell r="B4981" t="str">
            <v>Transport</v>
          </cell>
          <cell r="D4981" t="str">
            <v>Transport Rückfahrt</v>
          </cell>
          <cell r="F4981">
            <v>270</v>
          </cell>
          <cell r="G4981">
            <v>0</v>
          </cell>
          <cell r="H4981">
            <v>0</v>
          </cell>
          <cell r="I4981">
            <v>0</v>
          </cell>
          <cell r="M4981" t="str">
            <v>1</v>
          </cell>
        </row>
        <row r="4982">
          <cell r="A4982">
            <v>20537</v>
          </cell>
          <cell r="B4982" t="str">
            <v>Transport</v>
          </cell>
          <cell r="D4982" t="str">
            <v>Transport Rückfahrt</v>
          </cell>
          <cell r="F4982">
            <v>240</v>
          </cell>
          <cell r="G4982">
            <v>0</v>
          </cell>
          <cell r="H4982">
            <v>0</v>
          </cell>
          <cell r="I4982">
            <v>0</v>
          </cell>
          <cell r="M4982" t="str">
            <v>1</v>
          </cell>
        </row>
        <row r="4983">
          <cell r="A4983">
            <v>20538</v>
          </cell>
          <cell r="B4983" t="str">
            <v>Transport</v>
          </cell>
          <cell r="D4983" t="str">
            <v>Transport Rückfahrt</v>
          </cell>
          <cell r="F4983">
            <v>240</v>
          </cell>
          <cell r="G4983">
            <v>0</v>
          </cell>
          <cell r="H4983">
            <v>0</v>
          </cell>
          <cell r="I4983">
            <v>0</v>
          </cell>
          <cell r="M4983" t="str">
            <v>1</v>
          </cell>
        </row>
        <row r="4984">
          <cell r="A4984">
            <v>20539</v>
          </cell>
          <cell r="B4984" t="str">
            <v>Transport</v>
          </cell>
          <cell r="D4984" t="str">
            <v>Transport Rückfahrt</v>
          </cell>
          <cell r="F4984">
            <v>270</v>
          </cell>
          <cell r="G4984">
            <v>0</v>
          </cell>
          <cell r="H4984">
            <v>0</v>
          </cell>
          <cell r="I4984">
            <v>0</v>
          </cell>
          <cell r="M4984" t="str">
            <v>1</v>
          </cell>
        </row>
        <row r="4985">
          <cell r="A4985">
            <v>20542</v>
          </cell>
          <cell r="B4985" t="str">
            <v>Transport</v>
          </cell>
          <cell r="D4985" t="str">
            <v>Transport Rückfahrt</v>
          </cell>
          <cell r="F4985">
            <v>570</v>
          </cell>
          <cell r="G4985">
            <v>0</v>
          </cell>
          <cell r="H4985">
            <v>0</v>
          </cell>
          <cell r="I4985">
            <v>0</v>
          </cell>
          <cell r="M4985" t="str">
            <v>1</v>
          </cell>
        </row>
        <row r="4986">
          <cell r="A4986">
            <v>20543</v>
          </cell>
          <cell r="B4986" t="str">
            <v>Transport</v>
          </cell>
          <cell r="D4986" t="str">
            <v>Transport Rückfahrt</v>
          </cell>
          <cell r="F4986">
            <v>570</v>
          </cell>
          <cell r="G4986">
            <v>0</v>
          </cell>
          <cell r="H4986">
            <v>0</v>
          </cell>
          <cell r="I4986">
            <v>0</v>
          </cell>
          <cell r="M4986" t="str">
            <v>1</v>
          </cell>
        </row>
        <row r="4987">
          <cell r="A4987">
            <v>20544</v>
          </cell>
          <cell r="B4987" t="str">
            <v>Transport</v>
          </cell>
          <cell r="D4987" t="str">
            <v>Transport Rückfahrt</v>
          </cell>
          <cell r="F4987">
            <v>570</v>
          </cell>
          <cell r="G4987">
            <v>0</v>
          </cell>
          <cell r="H4987">
            <v>0</v>
          </cell>
          <cell r="I4987">
            <v>0</v>
          </cell>
          <cell r="M4987" t="str">
            <v>1</v>
          </cell>
        </row>
        <row r="4988">
          <cell r="A4988">
            <v>20545</v>
          </cell>
          <cell r="B4988" t="str">
            <v>Transport</v>
          </cell>
          <cell r="D4988" t="str">
            <v>Transport Rückfahrt</v>
          </cell>
          <cell r="F4988">
            <v>480</v>
          </cell>
          <cell r="G4988">
            <v>0</v>
          </cell>
          <cell r="H4988">
            <v>0</v>
          </cell>
          <cell r="I4988">
            <v>0</v>
          </cell>
          <cell r="M4988" t="str">
            <v>1</v>
          </cell>
        </row>
        <row r="4989">
          <cell r="A4989">
            <v>20546</v>
          </cell>
          <cell r="B4989" t="str">
            <v>Transport</v>
          </cell>
          <cell r="D4989" t="str">
            <v>Transport Rückfahrt</v>
          </cell>
          <cell r="F4989">
            <v>540</v>
          </cell>
          <cell r="G4989">
            <v>0</v>
          </cell>
          <cell r="H4989">
            <v>0</v>
          </cell>
          <cell r="I4989">
            <v>0</v>
          </cell>
          <cell r="M4989" t="str">
            <v>1</v>
          </cell>
        </row>
        <row r="4990">
          <cell r="A4990">
            <v>20550</v>
          </cell>
          <cell r="B4990" t="str">
            <v>Transport</v>
          </cell>
          <cell r="D4990" t="str">
            <v>Transport Rückfahrt</v>
          </cell>
          <cell r="F4990">
            <v>570</v>
          </cell>
          <cell r="G4990">
            <v>0</v>
          </cell>
          <cell r="H4990">
            <v>0</v>
          </cell>
          <cell r="I4990">
            <v>0</v>
          </cell>
          <cell r="M4990" t="str">
            <v>1</v>
          </cell>
        </row>
        <row r="4991">
          <cell r="A4991">
            <v>20551</v>
          </cell>
          <cell r="B4991" t="str">
            <v>Transport</v>
          </cell>
          <cell r="D4991" t="str">
            <v>Transport Rückfahrt</v>
          </cell>
          <cell r="F4991">
            <v>570</v>
          </cell>
          <cell r="G4991">
            <v>0</v>
          </cell>
          <cell r="H4991">
            <v>0</v>
          </cell>
          <cell r="I4991">
            <v>0</v>
          </cell>
          <cell r="M4991" t="str">
            <v>1</v>
          </cell>
        </row>
        <row r="4992">
          <cell r="A4992">
            <v>20552</v>
          </cell>
          <cell r="B4992" t="str">
            <v>Transport</v>
          </cell>
          <cell r="D4992" t="str">
            <v>Transport Rückfahrt</v>
          </cell>
          <cell r="F4992">
            <v>570</v>
          </cell>
          <cell r="G4992">
            <v>0</v>
          </cell>
          <cell r="H4992">
            <v>0</v>
          </cell>
          <cell r="I4992">
            <v>0</v>
          </cell>
          <cell r="M4992" t="str">
            <v>1</v>
          </cell>
        </row>
        <row r="4993">
          <cell r="A4993">
            <v>20554</v>
          </cell>
          <cell r="B4993" t="str">
            <v>Transport</v>
          </cell>
          <cell r="D4993" t="str">
            <v>Transport Rückfahrt</v>
          </cell>
          <cell r="F4993">
            <v>570</v>
          </cell>
          <cell r="G4993">
            <v>0</v>
          </cell>
          <cell r="H4993">
            <v>0</v>
          </cell>
          <cell r="I4993">
            <v>0</v>
          </cell>
          <cell r="M4993" t="str">
            <v>1</v>
          </cell>
        </row>
        <row r="4994">
          <cell r="A4994">
            <v>20555</v>
          </cell>
          <cell r="B4994" t="str">
            <v>Transport</v>
          </cell>
          <cell r="D4994" t="str">
            <v>Transport Rückfahrt</v>
          </cell>
          <cell r="F4994">
            <v>600</v>
          </cell>
          <cell r="G4994">
            <v>0</v>
          </cell>
          <cell r="H4994">
            <v>0</v>
          </cell>
          <cell r="I4994">
            <v>0</v>
          </cell>
          <cell r="M4994" t="str">
            <v>1</v>
          </cell>
        </row>
        <row r="4995">
          <cell r="A4995">
            <v>20556</v>
          </cell>
          <cell r="B4995" t="str">
            <v>Transport</v>
          </cell>
          <cell r="D4995" t="str">
            <v>Transport Rückfahrt</v>
          </cell>
          <cell r="F4995">
            <v>660</v>
          </cell>
          <cell r="G4995">
            <v>0</v>
          </cell>
          <cell r="H4995">
            <v>0</v>
          </cell>
          <cell r="I4995">
            <v>0</v>
          </cell>
          <cell r="M4995" t="str">
            <v>1</v>
          </cell>
        </row>
        <row r="4996">
          <cell r="A4996">
            <v>20557</v>
          </cell>
          <cell r="B4996" t="str">
            <v>Transport</v>
          </cell>
          <cell r="D4996" t="str">
            <v>Transport Rückfahrt</v>
          </cell>
          <cell r="F4996">
            <v>660</v>
          </cell>
          <cell r="G4996">
            <v>0</v>
          </cell>
          <cell r="H4996">
            <v>0</v>
          </cell>
          <cell r="I4996">
            <v>0</v>
          </cell>
          <cell r="M4996" t="str">
            <v>1</v>
          </cell>
        </row>
        <row r="4997">
          <cell r="A4997">
            <v>20560</v>
          </cell>
          <cell r="B4997" t="str">
            <v>Transport</v>
          </cell>
          <cell r="D4997" t="str">
            <v>Transport Rückfahrt</v>
          </cell>
          <cell r="F4997">
            <v>450</v>
          </cell>
          <cell r="G4997">
            <v>0</v>
          </cell>
          <cell r="H4997">
            <v>0</v>
          </cell>
          <cell r="I4997">
            <v>0</v>
          </cell>
          <cell r="M4997" t="str">
            <v>1</v>
          </cell>
        </row>
        <row r="4998">
          <cell r="A4998">
            <v>20561</v>
          </cell>
          <cell r="B4998" t="str">
            <v>Transport</v>
          </cell>
          <cell r="D4998" t="str">
            <v>Transport Rückfahrt</v>
          </cell>
          <cell r="F4998">
            <v>450</v>
          </cell>
          <cell r="G4998">
            <v>0</v>
          </cell>
          <cell r="H4998">
            <v>0</v>
          </cell>
          <cell r="I4998">
            <v>0</v>
          </cell>
          <cell r="M4998" t="str">
            <v>1</v>
          </cell>
        </row>
        <row r="4999">
          <cell r="A4999">
            <v>20562</v>
          </cell>
          <cell r="B4999" t="str">
            <v>Transport</v>
          </cell>
          <cell r="D4999" t="str">
            <v>Transport Rückfahrt</v>
          </cell>
          <cell r="F4999">
            <v>450</v>
          </cell>
          <cell r="G4999">
            <v>0</v>
          </cell>
          <cell r="H4999">
            <v>0</v>
          </cell>
          <cell r="I4999">
            <v>0</v>
          </cell>
          <cell r="M4999" t="str">
            <v>1</v>
          </cell>
        </row>
        <row r="5000">
          <cell r="A5000">
            <v>20563</v>
          </cell>
          <cell r="B5000" t="str">
            <v>Transport</v>
          </cell>
          <cell r="D5000" t="str">
            <v>Transport Rückfahrt</v>
          </cell>
          <cell r="F5000">
            <v>510</v>
          </cell>
          <cell r="G5000">
            <v>0</v>
          </cell>
          <cell r="H5000">
            <v>0</v>
          </cell>
          <cell r="I5000">
            <v>0</v>
          </cell>
          <cell r="M5000" t="str">
            <v>1</v>
          </cell>
        </row>
        <row r="5001">
          <cell r="A5001">
            <v>20564</v>
          </cell>
          <cell r="B5001" t="str">
            <v>Transport</v>
          </cell>
          <cell r="D5001" t="str">
            <v>Transport Rückfahrt</v>
          </cell>
          <cell r="F5001">
            <v>480</v>
          </cell>
          <cell r="G5001">
            <v>0</v>
          </cell>
          <cell r="H5001">
            <v>0</v>
          </cell>
          <cell r="I5001">
            <v>0</v>
          </cell>
          <cell r="M5001" t="str">
            <v>1</v>
          </cell>
        </row>
        <row r="5002">
          <cell r="A5002">
            <v>20565</v>
          </cell>
          <cell r="B5002" t="str">
            <v>Transport</v>
          </cell>
          <cell r="D5002" t="str">
            <v>Transport Rückfahrt</v>
          </cell>
          <cell r="F5002">
            <v>420</v>
          </cell>
          <cell r="G5002">
            <v>0</v>
          </cell>
          <cell r="H5002">
            <v>0</v>
          </cell>
          <cell r="I5002">
            <v>0</v>
          </cell>
          <cell r="M5002" t="str">
            <v>1</v>
          </cell>
        </row>
        <row r="5003">
          <cell r="A5003">
            <v>20566</v>
          </cell>
          <cell r="B5003" t="str">
            <v>Transport</v>
          </cell>
          <cell r="D5003" t="str">
            <v>Transport Rückfahrt</v>
          </cell>
          <cell r="F5003">
            <v>420</v>
          </cell>
          <cell r="G5003">
            <v>0</v>
          </cell>
          <cell r="H5003">
            <v>0</v>
          </cell>
          <cell r="I5003">
            <v>0</v>
          </cell>
          <cell r="M5003" t="str">
            <v>1</v>
          </cell>
        </row>
        <row r="5004">
          <cell r="A5004">
            <v>20567</v>
          </cell>
          <cell r="B5004" t="str">
            <v>Transport</v>
          </cell>
          <cell r="D5004" t="str">
            <v>Transport Rückfahrt</v>
          </cell>
          <cell r="F5004">
            <v>450</v>
          </cell>
          <cell r="G5004">
            <v>0</v>
          </cell>
          <cell r="H5004">
            <v>0</v>
          </cell>
          <cell r="I5004">
            <v>0</v>
          </cell>
          <cell r="M5004" t="str">
            <v>1</v>
          </cell>
        </row>
        <row r="5005">
          <cell r="A5005">
            <v>20568</v>
          </cell>
          <cell r="B5005" t="str">
            <v>Transport</v>
          </cell>
          <cell r="D5005" t="str">
            <v>Transport Rückfahrt</v>
          </cell>
          <cell r="F5005">
            <v>540</v>
          </cell>
          <cell r="G5005">
            <v>0</v>
          </cell>
          <cell r="H5005">
            <v>0</v>
          </cell>
          <cell r="I5005">
            <v>0</v>
          </cell>
          <cell r="M5005" t="str">
            <v>1</v>
          </cell>
        </row>
        <row r="5006">
          <cell r="A5006">
            <v>20570</v>
          </cell>
          <cell r="B5006" t="str">
            <v>Transport</v>
          </cell>
          <cell r="D5006" t="str">
            <v>Transport Rückfahrt</v>
          </cell>
          <cell r="F5006">
            <v>390</v>
          </cell>
          <cell r="G5006">
            <v>0</v>
          </cell>
          <cell r="H5006">
            <v>0</v>
          </cell>
          <cell r="I5006">
            <v>0</v>
          </cell>
          <cell r="M5006" t="str">
            <v>1</v>
          </cell>
        </row>
        <row r="5007">
          <cell r="A5007">
            <v>20572</v>
          </cell>
          <cell r="B5007" t="str">
            <v>Transport</v>
          </cell>
          <cell r="D5007" t="str">
            <v>Transport Rückfahrt</v>
          </cell>
          <cell r="F5007">
            <v>390</v>
          </cell>
          <cell r="G5007">
            <v>0</v>
          </cell>
          <cell r="H5007">
            <v>0</v>
          </cell>
          <cell r="I5007">
            <v>0</v>
          </cell>
          <cell r="M5007" t="str">
            <v>1</v>
          </cell>
        </row>
        <row r="5008">
          <cell r="A5008">
            <v>20573</v>
          </cell>
          <cell r="B5008" t="str">
            <v>Transport</v>
          </cell>
          <cell r="D5008" t="str">
            <v>Transport Rückfahrt</v>
          </cell>
          <cell r="F5008">
            <v>420</v>
          </cell>
          <cell r="G5008">
            <v>0</v>
          </cell>
          <cell r="H5008">
            <v>0</v>
          </cell>
          <cell r="I5008">
            <v>0</v>
          </cell>
          <cell r="M5008" t="str">
            <v>1</v>
          </cell>
        </row>
        <row r="5009">
          <cell r="A5009">
            <v>20574</v>
          </cell>
          <cell r="B5009" t="str">
            <v>Transport</v>
          </cell>
          <cell r="D5009" t="str">
            <v>Transport Rückfahrt</v>
          </cell>
          <cell r="F5009">
            <v>360</v>
          </cell>
          <cell r="G5009">
            <v>0</v>
          </cell>
          <cell r="H5009">
            <v>0</v>
          </cell>
          <cell r="I5009">
            <v>0</v>
          </cell>
          <cell r="M5009" t="str">
            <v>1</v>
          </cell>
        </row>
        <row r="5010">
          <cell r="A5010">
            <v>20575</v>
          </cell>
          <cell r="B5010" t="str">
            <v>Transport</v>
          </cell>
          <cell r="D5010" t="str">
            <v>Transport Rückfahrt</v>
          </cell>
          <cell r="F5010">
            <v>420</v>
          </cell>
          <cell r="G5010">
            <v>0</v>
          </cell>
          <cell r="H5010">
            <v>0</v>
          </cell>
          <cell r="I5010">
            <v>0</v>
          </cell>
          <cell r="M5010" t="str">
            <v>1</v>
          </cell>
        </row>
        <row r="5011">
          <cell r="A5011">
            <v>20576</v>
          </cell>
          <cell r="B5011" t="str">
            <v>Transport</v>
          </cell>
          <cell r="D5011" t="str">
            <v>Transport Rückfahrt</v>
          </cell>
          <cell r="F5011">
            <v>420</v>
          </cell>
          <cell r="G5011">
            <v>0</v>
          </cell>
          <cell r="H5011">
            <v>0</v>
          </cell>
          <cell r="I5011">
            <v>0</v>
          </cell>
          <cell r="M5011" t="str">
            <v>1</v>
          </cell>
        </row>
        <row r="5012">
          <cell r="A5012">
            <v>20580</v>
          </cell>
          <cell r="B5012" t="str">
            <v>Transport</v>
          </cell>
          <cell r="D5012" t="str">
            <v>Transport Rückfahrt</v>
          </cell>
          <cell r="F5012">
            <v>140</v>
          </cell>
          <cell r="G5012">
            <v>0</v>
          </cell>
          <cell r="H5012">
            <v>0</v>
          </cell>
          <cell r="I5012">
            <v>0</v>
          </cell>
          <cell r="M5012" t="str">
            <v>1</v>
          </cell>
        </row>
        <row r="5013">
          <cell r="A5013">
            <v>20581</v>
          </cell>
          <cell r="B5013" t="str">
            <v>Transport</v>
          </cell>
          <cell r="D5013" t="str">
            <v>Transport Rückfahrt</v>
          </cell>
          <cell r="F5013">
            <v>140</v>
          </cell>
          <cell r="G5013">
            <v>0</v>
          </cell>
          <cell r="H5013">
            <v>0</v>
          </cell>
          <cell r="I5013">
            <v>0</v>
          </cell>
          <cell r="M5013" t="str">
            <v>1</v>
          </cell>
        </row>
        <row r="5014">
          <cell r="A5014">
            <v>20582</v>
          </cell>
          <cell r="B5014" t="str">
            <v>Transport</v>
          </cell>
          <cell r="D5014" t="str">
            <v>Transport Rückfahrt</v>
          </cell>
          <cell r="F5014">
            <v>140</v>
          </cell>
          <cell r="G5014">
            <v>0</v>
          </cell>
          <cell r="H5014">
            <v>0</v>
          </cell>
          <cell r="I5014">
            <v>0</v>
          </cell>
          <cell r="M5014" t="str">
            <v>1</v>
          </cell>
        </row>
        <row r="5015">
          <cell r="A5015">
            <v>20583</v>
          </cell>
          <cell r="B5015" t="str">
            <v>Transport</v>
          </cell>
          <cell r="D5015" t="str">
            <v>Transport Rückfahrt</v>
          </cell>
          <cell r="F5015">
            <v>140</v>
          </cell>
          <cell r="G5015">
            <v>0</v>
          </cell>
          <cell r="H5015">
            <v>0</v>
          </cell>
          <cell r="I5015">
            <v>0</v>
          </cell>
          <cell r="M5015" t="str">
            <v>1</v>
          </cell>
        </row>
        <row r="5016">
          <cell r="A5016">
            <v>20584</v>
          </cell>
          <cell r="B5016" t="str">
            <v>Transport</v>
          </cell>
          <cell r="D5016" t="str">
            <v>Transport Rückfahrt</v>
          </cell>
          <cell r="F5016">
            <v>140</v>
          </cell>
          <cell r="G5016">
            <v>0</v>
          </cell>
          <cell r="H5016">
            <v>0</v>
          </cell>
          <cell r="I5016">
            <v>0</v>
          </cell>
          <cell r="M5016" t="str">
            <v>1</v>
          </cell>
        </row>
        <row r="5017">
          <cell r="A5017">
            <v>20585</v>
          </cell>
          <cell r="B5017" t="str">
            <v>Transport</v>
          </cell>
          <cell r="D5017" t="str">
            <v>Transport Rückfahrt</v>
          </cell>
          <cell r="F5017">
            <v>180</v>
          </cell>
          <cell r="G5017">
            <v>0</v>
          </cell>
          <cell r="H5017">
            <v>0</v>
          </cell>
          <cell r="I5017">
            <v>0</v>
          </cell>
          <cell r="M5017" t="str">
            <v>1</v>
          </cell>
        </row>
        <row r="5018">
          <cell r="A5018">
            <v>20586</v>
          </cell>
          <cell r="B5018" t="str">
            <v>Transport</v>
          </cell>
          <cell r="D5018" t="str">
            <v>Transport Rückfahrt</v>
          </cell>
          <cell r="F5018">
            <v>180</v>
          </cell>
          <cell r="G5018">
            <v>0</v>
          </cell>
          <cell r="H5018">
            <v>0</v>
          </cell>
          <cell r="I5018">
            <v>0</v>
          </cell>
          <cell r="M5018" t="str">
            <v>1</v>
          </cell>
        </row>
        <row r="5019">
          <cell r="A5019">
            <v>20587</v>
          </cell>
          <cell r="B5019" t="str">
            <v>Transport</v>
          </cell>
          <cell r="D5019" t="str">
            <v>Transport Rückfahrt</v>
          </cell>
          <cell r="F5019">
            <v>180</v>
          </cell>
          <cell r="G5019">
            <v>0</v>
          </cell>
          <cell r="H5019">
            <v>0</v>
          </cell>
          <cell r="I5019">
            <v>0</v>
          </cell>
          <cell r="M5019" t="str">
            <v>1</v>
          </cell>
        </row>
        <row r="5020">
          <cell r="A5020">
            <v>20588</v>
          </cell>
          <cell r="B5020" t="str">
            <v>Transport</v>
          </cell>
          <cell r="D5020" t="str">
            <v>Transport Rückfahrt</v>
          </cell>
          <cell r="F5020">
            <v>210</v>
          </cell>
          <cell r="G5020">
            <v>0</v>
          </cell>
          <cell r="H5020">
            <v>0</v>
          </cell>
          <cell r="I5020">
            <v>0</v>
          </cell>
          <cell r="M5020" t="str">
            <v>1</v>
          </cell>
        </row>
        <row r="5021">
          <cell r="A5021">
            <v>20590</v>
          </cell>
          <cell r="B5021" t="str">
            <v>Transport</v>
          </cell>
          <cell r="D5021" t="str">
            <v>Transport Rückfahrt</v>
          </cell>
          <cell r="F5021">
            <v>140</v>
          </cell>
          <cell r="G5021">
            <v>0</v>
          </cell>
          <cell r="H5021">
            <v>0</v>
          </cell>
          <cell r="I5021">
            <v>0</v>
          </cell>
          <cell r="M5021" t="str">
            <v>1</v>
          </cell>
        </row>
        <row r="5022">
          <cell r="A5022">
            <v>20591</v>
          </cell>
          <cell r="B5022" t="str">
            <v>Transport</v>
          </cell>
          <cell r="D5022" t="str">
            <v>Transport Rückfahrt</v>
          </cell>
          <cell r="F5022">
            <v>180</v>
          </cell>
          <cell r="G5022">
            <v>0</v>
          </cell>
          <cell r="H5022">
            <v>0</v>
          </cell>
          <cell r="I5022">
            <v>0</v>
          </cell>
          <cell r="M5022" t="str">
            <v>1</v>
          </cell>
        </row>
        <row r="5023">
          <cell r="A5023">
            <v>20592</v>
          </cell>
          <cell r="B5023" t="str">
            <v>Transport</v>
          </cell>
          <cell r="D5023" t="str">
            <v>Transport Rückfahrt</v>
          </cell>
          <cell r="F5023">
            <v>180</v>
          </cell>
          <cell r="G5023">
            <v>0</v>
          </cell>
          <cell r="H5023">
            <v>0</v>
          </cell>
          <cell r="I5023">
            <v>0</v>
          </cell>
          <cell r="M5023" t="str">
            <v>1</v>
          </cell>
        </row>
        <row r="5024">
          <cell r="A5024">
            <v>20593</v>
          </cell>
          <cell r="B5024" t="str">
            <v>Transport</v>
          </cell>
          <cell r="D5024" t="str">
            <v>Transport Rückfahrt</v>
          </cell>
          <cell r="F5024">
            <v>180</v>
          </cell>
          <cell r="G5024">
            <v>0</v>
          </cell>
          <cell r="H5024">
            <v>0</v>
          </cell>
          <cell r="I5024">
            <v>0</v>
          </cell>
          <cell r="M5024" t="str">
            <v>1</v>
          </cell>
        </row>
        <row r="5025">
          <cell r="A5025">
            <v>20594</v>
          </cell>
          <cell r="B5025" t="str">
            <v>Transport</v>
          </cell>
          <cell r="D5025" t="str">
            <v>Transport Rückfahrt</v>
          </cell>
          <cell r="F5025">
            <v>140</v>
          </cell>
          <cell r="G5025">
            <v>0</v>
          </cell>
          <cell r="H5025">
            <v>0</v>
          </cell>
          <cell r="I5025">
            <v>0</v>
          </cell>
          <cell r="M5025" t="str">
            <v>1</v>
          </cell>
        </row>
        <row r="5026">
          <cell r="A5026">
            <v>20595</v>
          </cell>
          <cell r="B5026" t="str">
            <v>Transport</v>
          </cell>
          <cell r="D5026" t="str">
            <v>Transport Rückfahrt</v>
          </cell>
          <cell r="F5026">
            <v>240</v>
          </cell>
          <cell r="G5026">
            <v>0</v>
          </cell>
          <cell r="H5026">
            <v>0</v>
          </cell>
          <cell r="I5026">
            <v>0</v>
          </cell>
          <cell r="M5026" t="str">
            <v>1</v>
          </cell>
        </row>
        <row r="5027">
          <cell r="A5027">
            <v>20596</v>
          </cell>
          <cell r="B5027" t="str">
            <v>Transport</v>
          </cell>
          <cell r="D5027" t="str">
            <v>Transport Rückfahrt</v>
          </cell>
          <cell r="F5027">
            <v>270</v>
          </cell>
          <cell r="G5027">
            <v>0</v>
          </cell>
          <cell r="H5027">
            <v>0</v>
          </cell>
          <cell r="I5027">
            <v>0</v>
          </cell>
          <cell r="M5027" t="str">
            <v>1</v>
          </cell>
        </row>
        <row r="5028">
          <cell r="A5028">
            <v>20597</v>
          </cell>
          <cell r="B5028" t="str">
            <v>Transport</v>
          </cell>
          <cell r="D5028" t="str">
            <v>Transport Rückfahrt</v>
          </cell>
          <cell r="F5028">
            <v>210</v>
          </cell>
          <cell r="G5028">
            <v>0</v>
          </cell>
          <cell r="H5028">
            <v>0</v>
          </cell>
          <cell r="I5028">
            <v>0</v>
          </cell>
          <cell r="M5028" t="str">
            <v>1</v>
          </cell>
        </row>
        <row r="5029">
          <cell r="A5029">
            <v>20598</v>
          </cell>
          <cell r="B5029" t="str">
            <v>Transport</v>
          </cell>
          <cell r="D5029" t="str">
            <v>Transport Rückfahrt</v>
          </cell>
          <cell r="F5029">
            <v>210</v>
          </cell>
          <cell r="G5029">
            <v>0</v>
          </cell>
          <cell r="H5029">
            <v>0</v>
          </cell>
          <cell r="I5029">
            <v>0</v>
          </cell>
          <cell r="M5029" t="str">
            <v>1</v>
          </cell>
        </row>
        <row r="5030">
          <cell r="A5030">
            <v>20599</v>
          </cell>
          <cell r="B5030" t="str">
            <v>Transport</v>
          </cell>
          <cell r="D5030" t="str">
            <v>Transport Rückfahrt</v>
          </cell>
          <cell r="F5030">
            <v>390</v>
          </cell>
          <cell r="G5030">
            <v>0</v>
          </cell>
          <cell r="H5030">
            <v>0</v>
          </cell>
          <cell r="I5030">
            <v>0</v>
          </cell>
          <cell r="M5030" t="str">
            <v>1</v>
          </cell>
        </row>
        <row r="5031">
          <cell r="A5031">
            <v>20603</v>
          </cell>
          <cell r="B5031" t="str">
            <v>Transport</v>
          </cell>
          <cell r="D5031" t="str">
            <v>Transport Rückfahrt</v>
          </cell>
          <cell r="F5031">
            <v>720</v>
          </cell>
          <cell r="G5031">
            <v>0</v>
          </cell>
          <cell r="H5031">
            <v>0</v>
          </cell>
          <cell r="I5031">
            <v>0</v>
          </cell>
          <cell r="M5031" t="str">
            <v>1</v>
          </cell>
        </row>
        <row r="5032">
          <cell r="A5032">
            <v>20604</v>
          </cell>
          <cell r="B5032" t="str">
            <v>Transport</v>
          </cell>
          <cell r="D5032" t="str">
            <v>Transport Rückfahrt</v>
          </cell>
          <cell r="F5032">
            <v>720</v>
          </cell>
          <cell r="G5032">
            <v>0</v>
          </cell>
          <cell r="H5032">
            <v>0</v>
          </cell>
          <cell r="I5032">
            <v>0</v>
          </cell>
          <cell r="M5032" t="str">
            <v>1</v>
          </cell>
        </row>
        <row r="5033">
          <cell r="A5033">
            <v>20605</v>
          </cell>
          <cell r="B5033" t="str">
            <v>Transport</v>
          </cell>
          <cell r="D5033" t="str">
            <v>Transport Rückfahrt</v>
          </cell>
          <cell r="F5033">
            <v>720</v>
          </cell>
          <cell r="G5033">
            <v>0</v>
          </cell>
          <cell r="H5033">
            <v>0</v>
          </cell>
          <cell r="I5033">
            <v>0</v>
          </cell>
          <cell r="M5033" t="str">
            <v>1</v>
          </cell>
        </row>
        <row r="5034">
          <cell r="A5034">
            <v>20611</v>
          </cell>
          <cell r="B5034" t="str">
            <v>Transport</v>
          </cell>
          <cell r="D5034" t="str">
            <v>Transport Rückfahrt</v>
          </cell>
          <cell r="F5034">
            <v>720</v>
          </cell>
          <cell r="G5034">
            <v>0</v>
          </cell>
          <cell r="H5034">
            <v>0</v>
          </cell>
          <cell r="I5034">
            <v>0</v>
          </cell>
          <cell r="M5034" t="str">
            <v>1</v>
          </cell>
        </row>
        <row r="5035">
          <cell r="A5035">
            <v>20612</v>
          </cell>
          <cell r="B5035" t="str">
            <v>Transport</v>
          </cell>
          <cell r="D5035" t="str">
            <v>Transport Rückfahrt</v>
          </cell>
          <cell r="F5035">
            <v>690</v>
          </cell>
          <cell r="G5035">
            <v>0</v>
          </cell>
          <cell r="H5035">
            <v>0</v>
          </cell>
          <cell r="I5035">
            <v>0</v>
          </cell>
          <cell r="M5035" t="str">
            <v>1</v>
          </cell>
        </row>
        <row r="5036">
          <cell r="A5036">
            <v>20613</v>
          </cell>
          <cell r="B5036" t="str">
            <v>Transport</v>
          </cell>
          <cell r="D5036" t="str">
            <v>Transport Rückfahrt</v>
          </cell>
          <cell r="F5036">
            <v>720</v>
          </cell>
          <cell r="G5036">
            <v>0</v>
          </cell>
          <cell r="H5036">
            <v>0</v>
          </cell>
          <cell r="I5036">
            <v>0</v>
          </cell>
          <cell r="M5036" t="str">
            <v>1</v>
          </cell>
        </row>
        <row r="5037">
          <cell r="A5037">
            <v>20614</v>
          </cell>
          <cell r="B5037" t="str">
            <v>Transport</v>
          </cell>
          <cell r="D5037" t="str">
            <v>Transport Rückfahrt</v>
          </cell>
          <cell r="F5037">
            <v>690</v>
          </cell>
          <cell r="G5037">
            <v>0</v>
          </cell>
          <cell r="H5037">
            <v>0</v>
          </cell>
          <cell r="I5037">
            <v>0</v>
          </cell>
          <cell r="M5037" t="str">
            <v>1</v>
          </cell>
        </row>
        <row r="5038">
          <cell r="A5038">
            <v>20630</v>
          </cell>
          <cell r="B5038" t="str">
            <v>Transport</v>
          </cell>
          <cell r="D5038" t="str">
            <v>Transport Rückfahrt</v>
          </cell>
          <cell r="F5038">
            <v>720</v>
          </cell>
          <cell r="G5038">
            <v>0</v>
          </cell>
          <cell r="H5038">
            <v>0</v>
          </cell>
          <cell r="I5038">
            <v>0</v>
          </cell>
          <cell r="M5038" t="str">
            <v>1</v>
          </cell>
        </row>
        <row r="5039">
          <cell r="A5039">
            <v>20631</v>
          </cell>
          <cell r="B5039" t="str">
            <v>Transport</v>
          </cell>
          <cell r="D5039" t="str">
            <v>Transport Rückfahrt</v>
          </cell>
          <cell r="F5039">
            <v>720</v>
          </cell>
          <cell r="G5039">
            <v>0</v>
          </cell>
          <cell r="H5039">
            <v>0</v>
          </cell>
          <cell r="I5039">
            <v>0</v>
          </cell>
          <cell r="M5039" t="str">
            <v>1</v>
          </cell>
        </row>
        <row r="5040">
          <cell r="A5040">
            <v>20632</v>
          </cell>
          <cell r="B5040" t="str">
            <v>Transport</v>
          </cell>
          <cell r="D5040" t="str">
            <v>Transport Rückfahrt</v>
          </cell>
          <cell r="F5040">
            <v>720</v>
          </cell>
          <cell r="G5040">
            <v>0</v>
          </cell>
          <cell r="H5040">
            <v>0</v>
          </cell>
          <cell r="I5040">
            <v>0</v>
          </cell>
          <cell r="M5040" t="str">
            <v>1</v>
          </cell>
        </row>
        <row r="5041">
          <cell r="A5041">
            <v>20633</v>
          </cell>
          <cell r="B5041" t="str">
            <v>Transport</v>
          </cell>
          <cell r="D5041" t="str">
            <v>Transport Rückfahrt</v>
          </cell>
          <cell r="F5041">
            <v>720</v>
          </cell>
          <cell r="G5041">
            <v>0</v>
          </cell>
          <cell r="H5041">
            <v>0</v>
          </cell>
          <cell r="I5041">
            <v>0</v>
          </cell>
          <cell r="M5041" t="str">
            <v>1</v>
          </cell>
        </row>
        <row r="5042">
          <cell r="A5042">
            <v>20634</v>
          </cell>
          <cell r="B5042" t="str">
            <v>Transport</v>
          </cell>
          <cell r="D5042" t="str">
            <v>Transport Rückfahrt</v>
          </cell>
          <cell r="F5042">
            <v>780</v>
          </cell>
          <cell r="G5042">
            <v>0</v>
          </cell>
          <cell r="H5042">
            <v>0</v>
          </cell>
          <cell r="I5042">
            <v>0</v>
          </cell>
          <cell r="M5042" t="str">
            <v>1</v>
          </cell>
        </row>
        <row r="5043">
          <cell r="A5043">
            <v>20635</v>
          </cell>
          <cell r="B5043" t="str">
            <v>Transport</v>
          </cell>
          <cell r="D5043" t="str">
            <v>Transport Rückfahrt</v>
          </cell>
          <cell r="F5043">
            <v>810</v>
          </cell>
          <cell r="G5043">
            <v>0</v>
          </cell>
          <cell r="H5043">
            <v>0</v>
          </cell>
          <cell r="I5043">
            <v>0</v>
          </cell>
          <cell r="M5043" t="str">
            <v>1</v>
          </cell>
        </row>
        <row r="5044">
          <cell r="A5044">
            <v>20636</v>
          </cell>
          <cell r="B5044" t="str">
            <v>Transport</v>
          </cell>
          <cell r="D5044" t="str">
            <v>Transport Rückfahrt</v>
          </cell>
          <cell r="F5044">
            <v>810</v>
          </cell>
          <cell r="G5044">
            <v>0</v>
          </cell>
          <cell r="H5044">
            <v>0</v>
          </cell>
          <cell r="I5044">
            <v>0</v>
          </cell>
          <cell r="M5044" t="str">
            <v>1</v>
          </cell>
        </row>
        <row r="5045">
          <cell r="A5045">
            <v>20637</v>
          </cell>
          <cell r="B5045" t="str">
            <v>Transport</v>
          </cell>
          <cell r="D5045" t="str">
            <v>Transport Rückfahrt</v>
          </cell>
          <cell r="F5045">
            <v>810</v>
          </cell>
          <cell r="G5045">
            <v>0</v>
          </cell>
          <cell r="H5045">
            <v>0</v>
          </cell>
          <cell r="I5045">
            <v>0</v>
          </cell>
          <cell r="M5045" t="str">
            <v>1</v>
          </cell>
        </row>
        <row r="5046">
          <cell r="A5046">
            <v>20638</v>
          </cell>
          <cell r="B5046" t="str">
            <v>Transport</v>
          </cell>
          <cell r="D5046" t="str">
            <v>Transport Rückfahrt</v>
          </cell>
          <cell r="F5046">
            <v>840</v>
          </cell>
          <cell r="G5046">
            <v>0</v>
          </cell>
          <cell r="H5046">
            <v>0</v>
          </cell>
          <cell r="I5046">
            <v>0</v>
          </cell>
          <cell r="M5046" t="str">
            <v>1</v>
          </cell>
        </row>
        <row r="5047">
          <cell r="A5047">
            <v>20639</v>
          </cell>
          <cell r="B5047" t="str">
            <v>Transport</v>
          </cell>
          <cell r="D5047" t="str">
            <v>Transport Rückfahrt</v>
          </cell>
          <cell r="F5047">
            <v>810</v>
          </cell>
          <cell r="G5047">
            <v>0</v>
          </cell>
          <cell r="H5047">
            <v>0</v>
          </cell>
          <cell r="I5047">
            <v>0</v>
          </cell>
          <cell r="M5047" t="str">
            <v>1</v>
          </cell>
        </row>
        <row r="5048">
          <cell r="A5048">
            <v>20642</v>
          </cell>
          <cell r="B5048" t="str">
            <v>Transport</v>
          </cell>
          <cell r="D5048" t="str">
            <v>Transport Rückfahrt</v>
          </cell>
          <cell r="F5048">
            <v>720</v>
          </cell>
          <cell r="G5048">
            <v>0</v>
          </cell>
          <cell r="H5048">
            <v>0</v>
          </cell>
          <cell r="I5048">
            <v>0</v>
          </cell>
          <cell r="M5048" t="str">
            <v>1</v>
          </cell>
        </row>
        <row r="5049">
          <cell r="A5049">
            <v>20643</v>
          </cell>
          <cell r="B5049" t="str">
            <v>Transport</v>
          </cell>
          <cell r="D5049" t="str">
            <v>Transport Rückfahrt</v>
          </cell>
          <cell r="F5049">
            <v>750</v>
          </cell>
          <cell r="G5049">
            <v>0</v>
          </cell>
          <cell r="H5049">
            <v>0</v>
          </cell>
          <cell r="I5049">
            <v>0</v>
          </cell>
          <cell r="M5049" t="str">
            <v>1</v>
          </cell>
        </row>
        <row r="5050">
          <cell r="A5050">
            <v>20644</v>
          </cell>
          <cell r="B5050" t="str">
            <v>Transport</v>
          </cell>
          <cell r="D5050" t="str">
            <v>Transport Rückfahrt</v>
          </cell>
          <cell r="F5050">
            <v>750</v>
          </cell>
          <cell r="G5050">
            <v>0</v>
          </cell>
          <cell r="H5050">
            <v>0</v>
          </cell>
          <cell r="I5050">
            <v>0</v>
          </cell>
          <cell r="M5050" t="str">
            <v>1</v>
          </cell>
        </row>
        <row r="5051">
          <cell r="A5051">
            <v>20645</v>
          </cell>
          <cell r="B5051" t="str">
            <v>Transport</v>
          </cell>
          <cell r="D5051" t="str">
            <v>Transport Rückfahrt</v>
          </cell>
          <cell r="F5051">
            <v>750</v>
          </cell>
          <cell r="G5051">
            <v>0</v>
          </cell>
          <cell r="H5051">
            <v>0</v>
          </cell>
          <cell r="I5051">
            <v>0</v>
          </cell>
          <cell r="M5051" t="str">
            <v>1</v>
          </cell>
        </row>
        <row r="5052">
          <cell r="A5052">
            <v>20646</v>
          </cell>
          <cell r="B5052" t="str">
            <v>Transport</v>
          </cell>
          <cell r="D5052" t="str">
            <v>Transport Rückfahrt</v>
          </cell>
          <cell r="F5052">
            <v>810</v>
          </cell>
          <cell r="G5052">
            <v>0</v>
          </cell>
          <cell r="H5052">
            <v>0</v>
          </cell>
          <cell r="I5052">
            <v>0</v>
          </cell>
          <cell r="M5052" t="str">
            <v>1</v>
          </cell>
        </row>
        <row r="5053">
          <cell r="A5053">
            <v>20647</v>
          </cell>
          <cell r="B5053" t="str">
            <v>Transport</v>
          </cell>
          <cell r="D5053" t="str">
            <v>Transport Rückfahrt</v>
          </cell>
          <cell r="F5053">
            <v>840</v>
          </cell>
          <cell r="G5053">
            <v>0</v>
          </cell>
          <cell r="H5053">
            <v>0</v>
          </cell>
          <cell r="I5053">
            <v>0</v>
          </cell>
          <cell r="M5053" t="str">
            <v>1</v>
          </cell>
        </row>
        <row r="5054">
          <cell r="A5054">
            <v>20648</v>
          </cell>
          <cell r="B5054" t="str">
            <v>Transport</v>
          </cell>
          <cell r="D5054" t="str">
            <v>Transport Rückfahrt</v>
          </cell>
          <cell r="F5054">
            <v>750</v>
          </cell>
          <cell r="G5054">
            <v>0</v>
          </cell>
          <cell r="H5054">
            <v>0</v>
          </cell>
          <cell r="I5054">
            <v>0</v>
          </cell>
          <cell r="M5054" t="str">
            <v>1</v>
          </cell>
        </row>
        <row r="5055">
          <cell r="A5055">
            <v>20651</v>
          </cell>
          <cell r="B5055" t="str">
            <v>Transport</v>
          </cell>
          <cell r="D5055" t="str">
            <v>Transport Rückfahrt</v>
          </cell>
          <cell r="F5055">
            <v>690</v>
          </cell>
          <cell r="G5055">
            <v>0</v>
          </cell>
          <cell r="H5055">
            <v>0</v>
          </cell>
          <cell r="I5055">
            <v>0</v>
          </cell>
          <cell r="M5055" t="str">
            <v>1</v>
          </cell>
        </row>
        <row r="5056">
          <cell r="A5056">
            <v>20652</v>
          </cell>
          <cell r="B5056" t="str">
            <v>Transport</v>
          </cell>
          <cell r="D5056" t="str">
            <v>Transport Rückfahrt</v>
          </cell>
          <cell r="F5056">
            <v>690</v>
          </cell>
          <cell r="G5056">
            <v>0</v>
          </cell>
          <cell r="H5056">
            <v>0</v>
          </cell>
          <cell r="I5056">
            <v>0</v>
          </cell>
          <cell r="M5056" t="str">
            <v>1</v>
          </cell>
        </row>
        <row r="5057">
          <cell r="A5057">
            <v>20653</v>
          </cell>
          <cell r="B5057" t="str">
            <v>Transport</v>
          </cell>
          <cell r="D5057" t="str">
            <v>Transport Rückfahrt</v>
          </cell>
          <cell r="F5057">
            <v>690</v>
          </cell>
          <cell r="G5057">
            <v>0</v>
          </cell>
          <cell r="H5057">
            <v>0</v>
          </cell>
          <cell r="I5057">
            <v>0</v>
          </cell>
          <cell r="M5057" t="str">
            <v>1</v>
          </cell>
        </row>
        <row r="5058">
          <cell r="A5058">
            <v>20654</v>
          </cell>
          <cell r="B5058" t="str">
            <v>Transport</v>
          </cell>
          <cell r="D5058" t="str">
            <v>Transport Rückfahrt</v>
          </cell>
          <cell r="F5058">
            <v>690</v>
          </cell>
          <cell r="G5058">
            <v>0</v>
          </cell>
          <cell r="H5058">
            <v>0</v>
          </cell>
          <cell r="I5058">
            <v>0</v>
          </cell>
          <cell r="M5058" t="str">
            <v>1</v>
          </cell>
        </row>
        <row r="5059">
          <cell r="A5059">
            <v>20655</v>
          </cell>
          <cell r="B5059" t="str">
            <v>Transport</v>
          </cell>
          <cell r="D5059" t="str">
            <v>Transport Rückfahrt</v>
          </cell>
          <cell r="F5059">
            <v>600</v>
          </cell>
          <cell r="G5059">
            <v>0</v>
          </cell>
          <cell r="H5059">
            <v>0</v>
          </cell>
          <cell r="I5059">
            <v>0</v>
          </cell>
          <cell r="M5059" t="str">
            <v>1</v>
          </cell>
        </row>
        <row r="5060">
          <cell r="A5060">
            <v>20656</v>
          </cell>
          <cell r="B5060" t="str">
            <v>Transport</v>
          </cell>
          <cell r="D5060" t="str">
            <v>Transport Rückfahrt</v>
          </cell>
          <cell r="F5060">
            <v>540</v>
          </cell>
          <cell r="G5060">
            <v>0</v>
          </cell>
          <cell r="H5060">
            <v>0</v>
          </cell>
          <cell r="I5060">
            <v>0</v>
          </cell>
          <cell r="M5060" t="str">
            <v>1</v>
          </cell>
        </row>
        <row r="5061">
          <cell r="A5061">
            <v>20657</v>
          </cell>
          <cell r="B5061" t="str">
            <v>Transport</v>
          </cell>
          <cell r="D5061" t="str">
            <v>Transport Rückfahrt</v>
          </cell>
          <cell r="F5061">
            <v>690</v>
          </cell>
          <cell r="G5061">
            <v>0</v>
          </cell>
          <cell r="H5061">
            <v>0</v>
          </cell>
          <cell r="I5061">
            <v>0</v>
          </cell>
          <cell r="M5061" t="str">
            <v>1</v>
          </cell>
        </row>
        <row r="5062">
          <cell r="A5062">
            <v>20658</v>
          </cell>
          <cell r="B5062" t="str">
            <v>Transport</v>
          </cell>
          <cell r="D5062" t="str">
            <v>Transport Rückfahrt</v>
          </cell>
          <cell r="F5062">
            <v>690</v>
          </cell>
          <cell r="G5062">
            <v>0</v>
          </cell>
          <cell r="H5062">
            <v>0</v>
          </cell>
          <cell r="I5062">
            <v>0</v>
          </cell>
          <cell r="M5062" t="str">
            <v>1</v>
          </cell>
        </row>
        <row r="5063">
          <cell r="A5063">
            <v>20659</v>
          </cell>
          <cell r="B5063" t="str">
            <v>Transport</v>
          </cell>
          <cell r="D5063" t="str">
            <v>Transport Rückfahrt</v>
          </cell>
          <cell r="F5063">
            <v>690</v>
          </cell>
          <cell r="G5063">
            <v>0</v>
          </cell>
          <cell r="H5063">
            <v>0</v>
          </cell>
          <cell r="I5063">
            <v>0</v>
          </cell>
          <cell r="M5063" t="str">
            <v>1</v>
          </cell>
        </row>
        <row r="5064">
          <cell r="A5064">
            <v>20661</v>
          </cell>
          <cell r="B5064" t="str">
            <v>Transport</v>
          </cell>
          <cell r="D5064" t="str">
            <v>Transport Rückfahrt</v>
          </cell>
          <cell r="F5064">
            <v>810</v>
          </cell>
          <cell r="G5064">
            <v>0</v>
          </cell>
          <cell r="H5064">
            <v>0</v>
          </cell>
          <cell r="I5064">
            <v>0</v>
          </cell>
          <cell r="M5064" t="str">
            <v>1</v>
          </cell>
        </row>
        <row r="5065">
          <cell r="A5065">
            <v>20662</v>
          </cell>
          <cell r="B5065" t="str">
            <v>Transport</v>
          </cell>
          <cell r="D5065" t="str">
            <v>Transport Rückfahrt</v>
          </cell>
          <cell r="F5065">
            <v>810</v>
          </cell>
          <cell r="G5065">
            <v>0</v>
          </cell>
          <cell r="H5065">
            <v>0</v>
          </cell>
          <cell r="I5065">
            <v>0</v>
          </cell>
          <cell r="M5065" t="str">
            <v>1</v>
          </cell>
        </row>
        <row r="5066">
          <cell r="A5066">
            <v>20663</v>
          </cell>
          <cell r="B5066" t="str">
            <v>Transport</v>
          </cell>
          <cell r="D5066" t="str">
            <v>Transport Rückfahrt</v>
          </cell>
          <cell r="F5066">
            <v>840</v>
          </cell>
          <cell r="G5066">
            <v>0</v>
          </cell>
          <cell r="H5066">
            <v>0</v>
          </cell>
          <cell r="I5066">
            <v>0</v>
          </cell>
          <cell r="M5066" t="str">
            <v>1</v>
          </cell>
        </row>
        <row r="5067">
          <cell r="A5067">
            <v>20664</v>
          </cell>
          <cell r="B5067" t="str">
            <v>Transport</v>
          </cell>
          <cell r="D5067" t="str">
            <v>Transport Rückfahrt</v>
          </cell>
          <cell r="F5067">
            <v>870</v>
          </cell>
          <cell r="G5067">
            <v>0</v>
          </cell>
          <cell r="H5067">
            <v>0</v>
          </cell>
          <cell r="I5067">
            <v>0</v>
          </cell>
          <cell r="M5067" t="str">
            <v>1</v>
          </cell>
        </row>
        <row r="5068">
          <cell r="A5068">
            <v>20665</v>
          </cell>
          <cell r="B5068" t="str">
            <v>Transport</v>
          </cell>
          <cell r="D5068" t="str">
            <v>Transport Rückfahrt</v>
          </cell>
          <cell r="F5068">
            <v>870</v>
          </cell>
          <cell r="G5068">
            <v>0</v>
          </cell>
          <cell r="H5068">
            <v>0</v>
          </cell>
          <cell r="I5068">
            <v>0</v>
          </cell>
          <cell r="M5068" t="str">
            <v>1</v>
          </cell>
        </row>
        <row r="5069">
          <cell r="A5069">
            <v>20666</v>
          </cell>
          <cell r="B5069" t="str">
            <v>Transport</v>
          </cell>
          <cell r="D5069" t="str">
            <v>Transport Rückfahrt</v>
          </cell>
          <cell r="F5069">
            <v>780</v>
          </cell>
          <cell r="G5069">
            <v>0</v>
          </cell>
          <cell r="H5069">
            <v>0</v>
          </cell>
          <cell r="I5069">
            <v>0</v>
          </cell>
          <cell r="M5069" t="str">
            <v>1</v>
          </cell>
        </row>
        <row r="5070">
          <cell r="A5070">
            <v>20667</v>
          </cell>
          <cell r="B5070" t="str">
            <v>Transport</v>
          </cell>
          <cell r="D5070" t="str">
            <v>Transport Rückfahrt</v>
          </cell>
          <cell r="F5070">
            <v>840</v>
          </cell>
          <cell r="G5070">
            <v>0</v>
          </cell>
          <cell r="H5070">
            <v>0</v>
          </cell>
          <cell r="I5070">
            <v>0</v>
          </cell>
          <cell r="M5070" t="str">
            <v>1</v>
          </cell>
        </row>
        <row r="5071">
          <cell r="A5071">
            <v>20668</v>
          </cell>
          <cell r="B5071" t="str">
            <v>Transport</v>
          </cell>
          <cell r="D5071" t="str">
            <v>Transport Rückfahrt</v>
          </cell>
          <cell r="F5071">
            <v>840</v>
          </cell>
          <cell r="G5071">
            <v>0</v>
          </cell>
          <cell r="H5071">
            <v>0</v>
          </cell>
          <cell r="I5071">
            <v>0</v>
          </cell>
          <cell r="M5071" t="str">
            <v>1</v>
          </cell>
        </row>
        <row r="5072">
          <cell r="A5072">
            <v>20669</v>
          </cell>
          <cell r="B5072" t="str">
            <v>Transport</v>
          </cell>
          <cell r="D5072" t="str">
            <v>Transport Rückfahrt</v>
          </cell>
          <cell r="F5072">
            <v>960</v>
          </cell>
          <cell r="G5072">
            <v>0</v>
          </cell>
          <cell r="H5072">
            <v>0</v>
          </cell>
          <cell r="I5072">
            <v>0</v>
          </cell>
          <cell r="M5072" t="str">
            <v>1</v>
          </cell>
        </row>
        <row r="5073">
          <cell r="A5073">
            <v>20670</v>
          </cell>
          <cell r="B5073" t="str">
            <v>Transport</v>
          </cell>
          <cell r="D5073" t="str">
            <v>Transport Rückfahrt</v>
          </cell>
          <cell r="F5073">
            <v>840</v>
          </cell>
          <cell r="G5073">
            <v>0</v>
          </cell>
          <cell r="H5073">
            <v>0</v>
          </cell>
          <cell r="I5073">
            <v>0</v>
          </cell>
          <cell r="M5073" t="str">
            <v>1</v>
          </cell>
        </row>
        <row r="5074">
          <cell r="A5074">
            <v>20671</v>
          </cell>
          <cell r="B5074" t="str">
            <v>Transport</v>
          </cell>
          <cell r="D5074" t="str">
            <v>Transport Rückfahrt</v>
          </cell>
          <cell r="F5074">
            <v>840</v>
          </cell>
          <cell r="G5074">
            <v>0</v>
          </cell>
          <cell r="H5074">
            <v>0</v>
          </cell>
          <cell r="I5074">
            <v>0</v>
          </cell>
          <cell r="M5074" t="str">
            <v>1</v>
          </cell>
        </row>
        <row r="5075">
          <cell r="A5075">
            <v>20672</v>
          </cell>
          <cell r="B5075" t="str">
            <v>Transport</v>
          </cell>
          <cell r="D5075" t="str">
            <v>Transport Rückfahrt</v>
          </cell>
          <cell r="F5075">
            <v>810</v>
          </cell>
          <cell r="G5075">
            <v>0</v>
          </cell>
          <cell r="H5075">
            <v>0</v>
          </cell>
          <cell r="I5075">
            <v>0</v>
          </cell>
          <cell r="M5075" t="str">
            <v>1</v>
          </cell>
        </row>
        <row r="5076">
          <cell r="A5076">
            <v>20673</v>
          </cell>
          <cell r="B5076" t="str">
            <v>Transport</v>
          </cell>
          <cell r="D5076" t="str">
            <v>Transport Rückfahrt</v>
          </cell>
          <cell r="F5076">
            <v>900</v>
          </cell>
          <cell r="G5076">
            <v>0</v>
          </cell>
          <cell r="H5076">
            <v>0</v>
          </cell>
          <cell r="I5076">
            <v>0</v>
          </cell>
          <cell r="M5076" t="str">
            <v>1</v>
          </cell>
        </row>
        <row r="5077">
          <cell r="A5077">
            <v>20674</v>
          </cell>
          <cell r="B5077" t="str">
            <v>Transport</v>
          </cell>
          <cell r="D5077" t="str">
            <v>Transport Rückfahrt</v>
          </cell>
          <cell r="F5077">
            <v>870</v>
          </cell>
          <cell r="G5077">
            <v>0</v>
          </cell>
          <cell r="H5077">
            <v>0</v>
          </cell>
          <cell r="I5077">
            <v>0</v>
          </cell>
          <cell r="M5077" t="str">
            <v>1</v>
          </cell>
        </row>
        <row r="5078">
          <cell r="A5078">
            <v>20675</v>
          </cell>
          <cell r="B5078" t="str">
            <v>Transport</v>
          </cell>
          <cell r="D5078" t="str">
            <v>Transport Rückfahrt</v>
          </cell>
          <cell r="F5078">
            <v>810</v>
          </cell>
          <cell r="G5078">
            <v>0</v>
          </cell>
          <cell r="H5078">
            <v>0</v>
          </cell>
          <cell r="I5078">
            <v>0</v>
          </cell>
          <cell r="M5078" t="str">
            <v>1</v>
          </cell>
        </row>
        <row r="5079">
          <cell r="A5079">
            <v>20676</v>
          </cell>
          <cell r="B5079" t="str">
            <v>Transport</v>
          </cell>
          <cell r="D5079" t="str">
            <v>Transport Rückfahrt</v>
          </cell>
          <cell r="F5079">
            <v>840</v>
          </cell>
          <cell r="G5079">
            <v>0</v>
          </cell>
          <cell r="H5079">
            <v>0</v>
          </cell>
          <cell r="I5079">
            <v>0</v>
          </cell>
          <cell r="M5079" t="str">
            <v>1</v>
          </cell>
        </row>
        <row r="5080">
          <cell r="A5080">
            <v>20677</v>
          </cell>
          <cell r="B5080" t="str">
            <v>Transport</v>
          </cell>
          <cell r="D5080" t="str">
            <v>Transport Rückfahrt</v>
          </cell>
          <cell r="F5080">
            <v>810</v>
          </cell>
          <cell r="G5080">
            <v>0</v>
          </cell>
          <cell r="H5080">
            <v>0</v>
          </cell>
          <cell r="I5080">
            <v>0</v>
          </cell>
          <cell r="M5080" t="str">
            <v>1</v>
          </cell>
        </row>
        <row r="5081">
          <cell r="A5081">
            <v>20678</v>
          </cell>
          <cell r="B5081" t="str">
            <v>Transport</v>
          </cell>
          <cell r="D5081" t="str">
            <v>Transport Rückfahrt</v>
          </cell>
          <cell r="F5081">
            <v>750</v>
          </cell>
          <cell r="G5081">
            <v>0</v>
          </cell>
          <cell r="H5081">
            <v>0</v>
          </cell>
          <cell r="I5081">
            <v>0</v>
          </cell>
          <cell r="M5081" t="str">
            <v>1</v>
          </cell>
        </row>
        <row r="5082">
          <cell r="A5082">
            <v>20681</v>
          </cell>
          <cell r="B5082" t="str">
            <v>Transport</v>
          </cell>
          <cell r="D5082" t="str">
            <v>Transport Rückfahrt</v>
          </cell>
          <cell r="F5082">
            <v>840</v>
          </cell>
          <cell r="G5082">
            <v>0</v>
          </cell>
          <cell r="H5082">
            <v>0</v>
          </cell>
          <cell r="I5082">
            <v>0</v>
          </cell>
          <cell r="M5082" t="str">
            <v>1</v>
          </cell>
        </row>
        <row r="5083">
          <cell r="A5083">
            <v>20682</v>
          </cell>
          <cell r="B5083" t="str">
            <v>Transport</v>
          </cell>
          <cell r="D5083" t="str">
            <v>Transport Rückfahrt</v>
          </cell>
          <cell r="F5083">
            <v>840</v>
          </cell>
          <cell r="G5083">
            <v>0</v>
          </cell>
          <cell r="H5083">
            <v>0</v>
          </cell>
          <cell r="I5083">
            <v>0</v>
          </cell>
          <cell r="M5083" t="str">
            <v>1</v>
          </cell>
        </row>
        <row r="5084">
          <cell r="A5084">
            <v>20683</v>
          </cell>
          <cell r="B5084" t="str">
            <v>Transport</v>
          </cell>
          <cell r="D5084" t="str">
            <v>Transport Rückfahrt</v>
          </cell>
          <cell r="F5084">
            <v>840</v>
          </cell>
          <cell r="G5084">
            <v>0</v>
          </cell>
          <cell r="H5084">
            <v>0</v>
          </cell>
          <cell r="I5084">
            <v>0</v>
          </cell>
          <cell r="M5084" t="str">
            <v>1</v>
          </cell>
        </row>
        <row r="5085">
          <cell r="A5085">
            <v>20685</v>
          </cell>
          <cell r="B5085" t="str">
            <v>Transport</v>
          </cell>
          <cell r="D5085" t="str">
            <v>Transport Rückfahrt</v>
          </cell>
          <cell r="F5085">
            <v>840</v>
          </cell>
          <cell r="G5085">
            <v>0</v>
          </cell>
          <cell r="H5085">
            <v>0</v>
          </cell>
          <cell r="I5085">
            <v>0</v>
          </cell>
          <cell r="M5085" t="str">
            <v>1</v>
          </cell>
        </row>
        <row r="5086">
          <cell r="A5086">
            <v>20686</v>
          </cell>
          <cell r="B5086" t="str">
            <v>Transport</v>
          </cell>
          <cell r="D5086" t="str">
            <v>Transport Rückfahrt</v>
          </cell>
          <cell r="F5086">
            <v>810</v>
          </cell>
          <cell r="G5086">
            <v>0</v>
          </cell>
          <cell r="H5086">
            <v>0</v>
          </cell>
          <cell r="I5086">
            <v>0</v>
          </cell>
          <cell r="M5086" t="str">
            <v>1</v>
          </cell>
        </row>
        <row r="5087">
          <cell r="A5087">
            <v>20687</v>
          </cell>
          <cell r="B5087" t="str">
            <v>Transport</v>
          </cell>
          <cell r="D5087" t="str">
            <v>Transport Rückfahrt</v>
          </cell>
          <cell r="F5087">
            <v>870</v>
          </cell>
          <cell r="G5087">
            <v>0</v>
          </cell>
          <cell r="H5087">
            <v>0</v>
          </cell>
          <cell r="I5087">
            <v>0</v>
          </cell>
          <cell r="M5087" t="str">
            <v>1</v>
          </cell>
        </row>
        <row r="5088">
          <cell r="A5088">
            <v>20688</v>
          </cell>
          <cell r="B5088" t="str">
            <v>Transport</v>
          </cell>
          <cell r="D5088" t="str">
            <v>Transport Rückfahrt</v>
          </cell>
          <cell r="F5088">
            <v>870</v>
          </cell>
          <cell r="G5088">
            <v>0</v>
          </cell>
          <cell r="H5088">
            <v>0</v>
          </cell>
          <cell r="I5088">
            <v>0</v>
          </cell>
          <cell r="M5088" t="str">
            <v>1</v>
          </cell>
        </row>
        <row r="5089">
          <cell r="A5089">
            <v>20691</v>
          </cell>
          <cell r="B5089" t="str">
            <v>Transport</v>
          </cell>
          <cell r="D5089" t="str">
            <v>Transport Rückfahrt</v>
          </cell>
          <cell r="F5089">
            <v>870</v>
          </cell>
          <cell r="G5089">
            <v>0</v>
          </cell>
          <cell r="H5089">
            <v>0</v>
          </cell>
          <cell r="I5089">
            <v>0</v>
          </cell>
          <cell r="M5089" t="str">
            <v>1</v>
          </cell>
        </row>
        <row r="5090">
          <cell r="A5090">
            <v>20692</v>
          </cell>
          <cell r="B5090" t="str">
            <v>Transport</v>
          </cell>
          <cell r="D5090" t="str">
            <v>Transport Rückfahrt</v>
          </cell>
          <cell r="F5090">
            <v>870</v>
          </cell>
          <cell r="G5090">
            <v>0</v>
          </cell>
          <cell r="H5090">
            <v>0</v>
          </cell>
          <cell r="I5090">
            <v>0</v>
          </cell>
          <cell r="M5090" t="str">
            <v>1</v>
          </cell>
        </row>
        <row r="5091">
          <cell r="A5091">
            <v>20694</v>
          </cell>
          <cell r="B5091" t="str">
            <v>Transport</v>
          </cell>
          <cell r="D5091" t="str">
            <v>Transport Rückfahrt</v>
          </cell>
          <cell r="F5091">
            <v>900</v>
          </cell>
          <cell r="G5091">
            <v>0</v>
          </cell>
          <cell r="H5091">
            <v>0</v>
          </cell>
          <cell r="I5091">
            <v>0</v>
          </cell>
          <cell r="M5091" t="str">
            <v>1</v>
          </cell>
        </row>
        <row r="5092">
          <cell r="A5092">
            <v>20695</v>
          </cell>
          <cell r="B5092" t="str">
            <v>Transport</v>
          </cell>
          <cell r="D5092" t="str">
            <v>Transport Rückfahrt</v>
          </cell>
          <cell r="F5092">
            <v>840</v>
          </cell>
          <cell r="G5092">
            <v>0</v>
          </cell>
          <cell r="H5092">
            <v>0</v>
          </cell>
          <cell r="I5092">
            <v>0</v>
          </cell>
          <cell r="M5092" t="str">
            <v>1</v>
          </cell>
        </row>
        <row r="5093">
          <cell r="A5093">
            <v>20700</v>
          </cell>
          <cell r="B5093" t="str">
            <v>Transport</v>
          </cell>
          <cell r="D5093" t="str">
            <v>Transport Rückfahrt</v>
          </cell>
          <cell r="F5093">
            <v>1110</v>
          </cell>
          <cell r="G5093">
            <v>0</v>
          </cell>
          <cell r="H5093">
            <v>0</v>
          </cell>
          <cell r="I5093">
            <v>0</v>
          </cell>
          <cell r="M5093" t="str">
            <v>1</v>
          </cell>
        </row>
        <row r="5094">
          <cell r="A5094">
            <v>20701</v>
          </cell>
          <cell r="B5094" t="str">
            <v>Transport</v>
          </cell>
          <cell r="D5094" t="str">
            <v>Transport Rückfahrt</v>
          </cell>
          <cell r="F5094">
            <v>1110</v>
          </cell>
          <cell r="G5094">
            <v>0</v>
          </cell>
          <cell r="H5094">
            <v>0</v>
          </cell>
          <cell r="I5094">
            <v>0</v>
          </cell>
          <cell r="M5094" t="str">
            <v>1</v>
          </cell>
        </row>
        <row r="5095">
          <cell r="A5095">
            <v>20702</v>
          </cell>
          <cell r="B5095" t="str">
            <v>Transport</v>
          </cell>
          <cell r="D5095" t="str">
            <v>Transport Rückfahrt</v>
          </cell>
          <cell r="F5095">
            <v>1110</v>
          </cell>
          <cell r="G5095">
            <v>0</v>
          </cell>
          <cell r="H5095">
            <v>0</v>
          </cell>
          <cell r="I5095">
            <v>0</v>
          </cell>
          <cell r="M5095" t="str">
            <v>1</v>
          </cell>
        </row>
        <row r="5096">
          <cell r="A5096">
            <v>20703</v>
          </cell>
          <cell r="B5096" t="str">
            <v>Transport</v>
          </cell>
          <cell r="D5096" t="str">
            <v>Transport Rückfahrt</v>
          </cell>
          <cell r="F5096">
            <v>1110</v>
          </cell>
          <cell r="G5096">
            <v>0</v>
          </cell>
          <cell r="H5096">
            <v>0</v>
          </cell>
          <cell r="I5096">
            <v>0</v>
          </cell>
          <cell r="M5096" t="str">
            <v>1</v>
          </cell>
        </row>
        <row r="5097">
          <cell r="A5097">
            <v>20704</v>
          </cell>
          <cell r="B5097" t="str">
            <v>Transport</v>
          </cell>
          <cell r="D5097" t="str">
            <v>Transport Rückfahrt</v>
          </cell>
          <cell r="F5097">
            <v>1110</v>
          </cell>
          <cell r="G5097">
            <v>0</v>
          </cell>
          <cell r="H5097">
            <v>0</v>
          </cell>
          <cell r="I5097">
            <v>0</v>
          </cell>
          <cell r="M5097" t="str">
            <v>1</v>
          </cell>
        </row>
        <row r="5098">
          <cell r="A5098">
            <v>20705</v>
          </cell>
          <cell r="B5098" t="str">
            <v>Transport</v>
          </cell>
          <cell r="D5098" t="str">
            <v>Transport Rückfahrt</v>
          </cell>
          <cell r="F5098">
            <v>1110</v>
          </cell>
          <cell r="G5098">
            <v>0</v>
          </cell>
          <cell r="H5098">
            <v>0</v>
          </cell>
          <cell r="I5098">
            <v>0</v>
          </cell>
          <cell r="M5098" t="str">
            <v>1</v>
          </cell>
        </row>
        <row r="5099">
          <cell r="A5099">
            <v>20706</v>
          </cell>
          <cell r="B5099" t="str">
            <v>Transport</v>
          </cell>
          <cell r="D5099" t="str">
            <v>Transport Rückfahrt</v>
          </cell>
          <cell r="F5099">
            <v>1110</v>
          </cell>
          <cell r="G5099">
            <v>0</v>
          </cell>
          <cell r="H5099">
            <v>0</v>
          </cell>
          <cell r="I5099">
            <v>0</v>
          </cell>
          <cell r="M5099" t="str">
            <v>1</v>
          </cell>
        </row>
        <row r="5100">
          <cell r="A5100">
            <v>20707</v>
          </cell>
          <cell r="B5100" t="str">
            <v>Transport</v>
          </cell>
          <cell r="D5100" t="str">
            <v>Transport Rückfahrt</v>
          </cell>
          <cell r="F5100">
            <v>1170</v>
          </cell>
          <cell r="G5100">
            <v>0</v>
          </cell>
          <cell r="H5100">
            <v>0</v>
          </cell>
          <cell r="I5100">
            <v>0</v>
          </cell>
          <cell r="M5100" t="str">
            <v>1</v>
          </cell>
        </row>
        <row r="5101">
          <cell r="A5101">
            <v>20708</v>
          </cell>
          <cell r="B5101" t="str">
            <v>Transport</v>
          </cell>
          <cell r="D5101" t="str">
            <v>Transport Rückfahrt</v>
          </cell>
          <cell r="F5101">
            <v>1110</v>
          </cell>
          <cell r="G5101">
            <v>0</v>
          </cell>
          <cell r="H5101">
            <v>0</v>
          </cell>
          <cell r="I5101">
            <v>0</v>
          </cell>
          <cell r="M5101" t="str">
            <v>1</v>
          </cell>
        </row>
        <row r="5102">
          <cell r="A5102">
            <v>20710</v>
          </cell>
          <cell r="B5102" t="str">
            <v>Transport</v>
          </cell>
          <cell r="D5102" t="str">
            <v>Transport Rückfahrt</v>
          </cell>
          <cell r="F5102">
            <v>1110</v>
          </cell>
          <cell r="G5102">
            <v>0</v>
          </cell>
          <cell r="H5102">
            <v>0</v>
          </cell>
          <cell r="I5102">
            <v>0</v>
          </cell>
          <cell r="M5102" t="str">
            <v>1</v>
          </cell>
        </row>
        <row r="5103">
          <cell r="A5103">
            <v>20711</v>
          </cell>
          <cell r="B5103" t="str">
            <v>Transport</v>
          </cell>
          <cell r="D5103" t="str">
            <v>Transport Rückfahrt</v>
          </cell>
          <cell r="F5103">
            <v>1110</v>
          </cell>
          <cell r="G5103">
            <v>0</v>
          </cell>
          <cell r="H5103">
            <v>0</v>
          </cell>
          <cell r="I5103">
            <v>0</v>
          </cell>
          <cell r="M5103" t="str">
            <v>1</v>
          </cell>
        </row>
        <row r="5104">
          <cell r="A5104">
            <v>20712</v>
          </cell>
          <cell r="B5104" t="str">
            <v>Transport</v>
          </cell>
          <cell r="D5104" t="str">
            <v>Transport Rückfahrt</v>
          </cell>
          <cell r="F5104">
            <v>1140</v>
          </cell>
          <cell r="G5104">
            <v>0</v>
          </cell>
          <cell r="H5104">
            <v>0</v>
          </cell>
          <cell r="I5104">
            <v>0</v>
          </cell>
          <cell r="M5104" t="str">
            <v>1</v>
          </cell>
        </row>
        <row r="5105">
          <cell r="A5105">
            <v>20713</v>
          </cell>
          <cell r="B5105" t="str">
            <v>Transport</v>
          </cell>
          <cell r="D5105" t="str">
            <v>Transport Rückfahrt</v>
          </cell>
          <cell r="F5105">
            <v>1110</v>
          </cell>
          <cell r="G5105">
            <v>0</v>
          </cell>
          <cell r="H5105">
            <v>0</v>
          </cell>
          <cell r="I5105">
            <v>0</v>
          </cell>
          <cell r="M5105" t="str">
            <v>1</v>
          </cell>
        </row>
        <row r="5106">
          <cell r="A5106">
            <v>20714</v>
          </cell>
          <cell r="B5106" t="str">
            <v>Transport</v>
          </cell>
          <cell r="D5106" t="str">
            <v>Transport Rückfahrt</v>
          </cell>
          <cell r="F5106">
            <v>1110</v>
          </cell>
          <cell r="G5106">
            <v>0</v>
          </cell>
          <cell r="H5106">
            <v>0</v>
          </cell>
          <cell r="I5106">
            <v>0</v>
          </cell>
          <cell r="M5106" t="str">
            <v>1</v>
          </cell>
        </row>
        <row r="5107">
          <cell r="A5107">
            <v>20715</v>
          </cell>
          <cell r="B5107" t="str">
            <v>Transport</v>
          </cell>
          <cell r="D5107" t="str">
            <v>Transport Rückfahrt</v>
          </cell>
          <cell r="F5107">
            <v>1110</v>
          </cell>
          <cell r="G5107">
            <v>0</v>
          </cell>
          <cell r="H5107">
            <v>0</v>
          </cell>
          <cell r="I5107">
            <v>0</v>
          </cell>
          <cell r="M5107" t="str">
            <v>1</v>
          </cell>
        </row>
        <row r="5108">
          <cell r="A5108">
            <v>20716</v>
          </cell>
          <cell r="B5108" t="str">
            <v>Transport</v>
          </cell>
          <cell r="D5108" t="str">
            <v>Transport Rückfahrt</v>
          </cell>
          <cell r="F5108">
            <v>1110</v>
          </cell>
          <cell r="G5108">
            <v>0</v>
          </cell>
          <cell r="H5108">
            <v>0</v>
          </cell>
          <cell r="I5108">
            <v>0</v>
          </cell>
          <cell r="M5108" t="str">
            <v>1</v>
          </cell>
        </row>
        <row r="5109">
          <cell r="A5109">
            <v>20717</v>
          </cell>
          <cell r="B5109" t="str">
            <v>Transport</v>
          </cell>
          <cell r="D5109" t="str">
            <v>Transport Rückfahrt</v>
          </cell>
          <cell r="F5109">
            <v>1080</v>
          </cell>
          <cell r="G5109">
            <v>0</v>
          </cell>
          <cell r="H5109">
            <v>0</v>
          </cell>
          <cell r="I5109">
            <v>0</v>
          </cell>
          <cell r="M5109" t="str">
            <v>1</v>
          </cell>
        </row>
        <row r="5110">
          <cell r="A5110">
            <v>20720</v>
          </cell>
          <cell r="B5110" t="str">
            <v>Transport</v>
          </cell>
          <cell r="D5110" t="str">
            <v>Transport Rückfahrt</v>
          </cell>
          <cell r="F5110">
            <v>1200</v>
          </cell>
          <cell r="G5110">
            <v>0</v>
          </cell>
          <cell r="H5110">
            <v>0</v>
          </cell>
          <cell r="I5110">
            <v>0</v>
          </cell>
          <cell r="M5110" t="str">
            <v>1</v>
          </cell>
        </row>
        <row r="5111">
          <cell r="A5111">
            <v>20721</v>
          </cell>
          <cell r="B5111" t="str">
            <v>Transport</v>
          </cell>
          <cell r="D5111" t="str">
            <v>Transport Rückfahrt</v>
          </cell>
          <cell r="F5111">
            <v>1230</v>
          </cell>
          <cell r="G5111">
            <v>0</v>
          </cell>
          <cell r="H5111">
            <v>0</v>
          </cell>
          <cell r="I5111">
            <v>0</v>
          </cell>
          <cell r="M5111" t="str">
            <v>1</v>
          </cell>
        </row>
        <row r="5112">
          <cell r="A5112">
            <v>20722</v>
          </cell>
          <cell r="B5112" t="str">
            <v>Transport</v>
          </cell>
          <cell r="D5112" t="str">
            <v>Transport Rückfahrt</v>
          </cell>
          <cell r="F5112">
            <v>1200</v>
          </cell>
          <cell r="G5112">
            <v>0</v>
          </cell>
          <cell r="H5112">
            <v>0</v>
          </cell>
          <cell r="I5112">
            <v>0</v>
          </cell>
          <cell r="M5112" t="str">
            <v>1</v>
          </cell>
        </row>
        <row r="5113">
          <cell r="A5113">
            <v>20723</v>
          </cell>
          <cell r="B5113" t="str">
            <v>Transport</v>
          </cell>
          <cell r="D5113" t="str">
            <v>Transport Rückfahrt</v>
          </cell>
          <cell r="F5113">
            <v>1380</v>
          </cell>
          <cell r="G5113">
            <v>0</v>
          </cell>
          <cell r="H5113">
            <v>0</v>
          </cell>
          <cell r="I5113">
            <v>0</v>
          </cell>
          <cell r="M5113" t="str">
            <v>1</v>
          </cell>
        </row>
        <row r="5114">
          <cell r="A5114">
            <v>20724</v>
          </cell>
          <cell r="B5114" t="str">
            <v>Transport</v>
          </cell>
          <cell r="D5114" t="str">
            <v>Transport Rückfahrt</v>
          </cell>
          <cell r="F5114">
            <v>1230</v>
          </cell>
          <cell r="G5114">
            <v>0</v>
          </cell>
          <cell r="H5114">
            <v>0</v>
          </cell>
          <cell r="I5114">
            <v>0</v>
          </cell>
          <cell r="M5114" t="str">
            <v>1</v>
          </cell>
        </row>
        <row r="5115">
          <cell r="A5115">
            <v>20725</v>
          </cell>
          <cell r="B5115" t="str">
            <v>Transport</v>
          </cell>
          <cell r="D5115" t="str">
            <v>Transport Rückfahrt</v>
          </cell>
          <cell r="F5115">
            <v>1230</v>
          </cell>
          <cell r="G5115">
            <v>0</v>
          </cell>
          <cell r="H5115">
            <v>0</v>
          </cell>
          <cell r="I5115">
            <v>0</v>
          </cell>
          <cell r="M5115" t="str">
            <v>1</v>
          </cell>
        </row>
        <row r="5116">
          <cell r="A5116">
            <v>20726</v>
          </cell>
          <cell r="B5116" t="str">
            <v>Transport</v>
          </cell>
          <cell r="D5116" t="str">
            <v>Transport Rückfahrt</v>
          </cell>
          <cell r="F5116">
            <v>1170</v>
          </cell>
          <cell r="G5116">
            <v>0</v>
          </cell>
          <cell r="H5116">
            <v>0</v>
          </cell>
          <cell r="I5116">
            <v>0</v>
          </cell>
          <cell r="M5116" t="str">
            <v>1</v>
          </cell>
        </row>
        <row r="5117">
          <cell r="A5117">
            <v>20727</v>
          </cell>
          <cell r="B5117" t="str">
            <v>Transport</v>
          </cell>
          <cell r="D5117" t="str">
            <v>Transport Rückfahrt</v>
          </cell>
          <cell r="F5117">
            <v>1200</v>
          </cell>
          <cell r="G5117">
            <v>0</v>
          </cell>
          <cell r="H5117">
            <v>0</v>
          </cell>
          <cell r="I5117">
            <v>0</v>
          </cell>
          <cell r="M5117" t="str">
            <v>1</v>
          </cell>
        </row>
        <row r="5118">
          <cell r="A5118">
            <v>20728</v>
          </cell>
          <cell r="B5118" t="str">
            <v>Transport</v>
          </cell>
          <cell r="D5118" t="str">
            <v>Transport Rückfahrt</v>
          </cell>
          <cell r="F5118">
            <v>1200</v>
          </cell>
          <cell r="G5118">
            <v>0</v>
          </cell>
          <cell r="H5118">
            <v>0</v>
          </cell>
          <cell r="I5118">
            <v>0</v>
          </cell>
          <cell r="M5118" t="str">
            <v>1</v>
          </cell>
        </row>
        <row r="5119">
          <cell r="A5119">
            <v>20730</v>
          </cell>
          <cell r="B5119" t="str">
            <v>Transport</v>
          </cell>
          <cell r="D5119" t="str">
            <v>Transport Rückfahrt</v>
          </cell>
          <cell r="F5119">
            <v>1200</v>
          </cell>
          <cell r="G5119">
            <v>0</v>
          </cell>
          <cell r="H5119">
            <v>0</v>
          </cell>
          <cell r="I5119">
            <v>0</v>
          </cell>
          <cell r="M5119" t="str">
            <v>1</v>
          </cell>
        </row>
        <row r="5120">
          <cell r="A5120">
            <v>20731</v>
          </cell>
          <cell r="B5120" t="str">
            <v>Transport</v>
          </cell>
          <cell r="D5120" t="str">
            <v>Transport Rückfahrt</v>
          </cell>
          <cell r="F5120">
            <v>1200</v>
          </cell>
          <cell r="G5120">
            <v>0</v>
          </cell>
          <cell r="H5120">
            <v>0</v>
          </cell>
          <cell r="I5120">
            <v>0</v>
          </cell>
          <cell r="M5120" t="str">
            <v>1</v>
          </cell>
        </row>
        <row r="5121">
          <cell r="A5121">
            <v>20732</v>
          </cell>
          <cell r="B5121" t="str">
            <v>Transport</v>
          </cell>
          <cell r="D5121" t="str">
            <v>Transport Rückfahrt</v>
          </cell>
          <cell r="F5121">
            <v>1200</v>
          </cell>
          <cell r="G5121">
            <v>0</v>
          </cell>
          <cell r="H5121">
            <v>0</v>
          </cell>
          <cell r="I5121">
            <v>0</v>
          </cell>
          <cell r="M5121" t="str">
            <v>1</v>
          </cell>
        </row>
        <row r="5122">
          <cell r="A5122">
            <v>20733</v>
          </cell>
          <cell r="B5122" t="str">
            <v>Transport</v>
          </cell>
          <cell r="D5122" t="str">
            <v>Transport Rückfahrt</v>
          </cell>
          <cell r="F5122">
            <v>1230</v>
          </cell>
          <cell r="G5122">
            <v>0</v>
          </cell>
          <cell r="H5122">
            <v>0</v>
          </cell>
          <cell r="I5122">
            <v>0</v>
          </cell>
          <cell r="M5122" t="str">
            <v>1</v>
          </cell>
        </row>
        <row r="5123">
          <cell r="A5123">
            <v>20734</v>
          </cell>
          <cell r="B5123" t="str">
            <v>Transport</v>
          </cell>
          <cell r="D5123" t="str">
            <v>Transport Rückfahrt</v>
          </cell>
          <cell r="F5123">
            <v>1230</v>
          </cell>
          <cell r="G5123">
            <v>0</v>
          </cell>
          <cell r="H5123">
            <v>0</v>
          </cell>
          <cell r="I5123">
            <v>0</v>
          </cell>
          <cell r="M5123" t="str">
            <v>1</v>
          </cell>
        </row>
        <row r="5124">
          <cell r="A5124">
            <v>20735</v>
          </cell>
          <cell r="B5124" t="str">
            <v>Transport</v>
          </cell>
          <cell r="D5124" t="str">
            <v>Transport Rückfahrt</v>
          </cell>
          <cell r="F5124">
            <v>1170</v>
          </cell>
          <cell r="G5124">
            <v>0</v>
          </cell>
          <cell r="H5124">
            <v>0</v>
          </cell>
          <cell r="I5124">
            <v>0</v>
          </cell>
          <cell r="M5124" t="str">
            <v>1</v>
          </cell>
        </row>
        <row r="5125">
          <cell r="A5125">
            <v>20736</v>
          </cell>
          <cell r="B5125" t="str">
            <v>Transport</v>
          </cell>
          <cell r="D5125" t="str">
            <v>Transport Rückfahrt</v>
          </cell>
          <cell r="F5125">
            <v>1170</v>
          </cell>
          <cell r="G5125">
            <v>0</v>
          </cell>
          <cell r="H5125">
            <v>0</v>
          </cell>
          <cell r="I5125">
            <v>0</v>
          </cell>
          <cell r="M5125" t="str">
            <v>1</v>
          </cell>
        </row>
        <row r="5126">
          <cell r="A5126">
            <v>20737</v>
          </cell>
          <cell r="B5126" t="str">
            <v>Transport</v>
          </cell>
          <cell r="D5126" t="str">
            <v>Transport Rückfahrt</v>
          </cell>
          <cell r="F5126">
            <v>1170</v>
          </cell>
          <cell r="G5126">
            <v>0</v>
          </cell>
          <cell r="H5126">
            <v>0</v>
          </cell>
          <cell r="I5126">
            <v>0</v>
          </cell>
          <cell r="M5126" t="str">
            <v>1</v>
          </cell>
        </row>
        <row r="5127">
          <cell r="A5127">
            <v>20740</v>
          </cell>
          <cell r="B5127" t="str">
            <v>Transport</v>
          </cell>
          <cell r="D5127" t="str">
            <v>Transport Rückfahrt</v>
          </cell>
          <cell r="F5127">
            <v>960</v>
          </cell>
          <cell r="G5127">
            <v>0</v>
          </cell>
          <cell r="H5127">
            <v>0</v>
          </cell>
          <cell r="I5127">
            <v>0</v>
          </cell>
          <cell r="M5127" t="str">
            <v>1</v>
          </cell>
        </row>
        <row r="5128">
          <cell r="A5128">
            <v>20741</v>
          </cell>
          <cell r="B5128" t="str">
            <v>Transport</v>
          </cell>
          <cell r="D5128" t="str">
            <v>Transport Rückfahrt</v>
          </cell>
          <cell r="F5128">
            <v>960</v>
          </cell>
          <cell r="G5128">
            <v>0</v>
          </cell>
          <cell r="H5128">
            <v>0</v>
          </cell>
          <cell r="I5128">
            <v>0</v>
          </cell>
          <cell r="M5128" t="str">
            <v>1</v>
          </cell>
        </row>
        <row r="5129">
          <cell r="A5129">
            <v>20742</v>
          </cell>
          <cell r="B5129" t="str">
            <v>Transport</v>
          </cell>
          <cell r="D5129" t="str">
            <v>Transport Rückfahrt</v>
          </cell>
          <cell r="F5129">
            <v>960</v>
          </cell>
          <cell r="G5129">
            <v>0</v>
          </cell>
          <cell r="H5129">
            <v>0</v>
          </cell>
          <cell r="I5129">
            <v>0</v>
          </cell>
          <cell r="M5129" t="str">
            <v>1</v>
          </cell>
        </row>
        <row r="5130">
          <cell r="A5130">
            <v>20743</v>
          </cell>
          <cell r="B5130" t="str">
            <v>Transport</v>
          </cell>
          <cell r="D5130" t="str">
            <v>Transport Rückfahrt</v>
          </cell>
          <cell r="F5130">
            <v>1080</v>
          </cell>
          <cell r="G5130">
            <v>0</v>
          </cell>
          <cell r="H5130">
            <v>0</v>
          </cell>
          <cell r="I5130">
            <v>0</v>
          </cell>
          <cell r="M5130" t="str">
            <v>1</v>
          </cell>
        </row>
        <row r="5131">
          <cell r="A5131">
            <v>20744</v>
          </cell>
          <cell r="B5131" t="str">
            <v>Transport</v>
          </cell>
          <cell r="D5131" t="str">
            <v>Transport Rückfahrt</v>
          </cell>
          <cell r="F5131">
            <v>1170</v>
          </cell>
          <cell r="G5131">
            <v>0</v>
          </cell>
          <cell r="H5131">
            <v>0</v>
          </cell>
          <cell r="I5131">
            <v>0</v>
          </cell>
          <cell r="M5131" t="str">
            <v>1</v>
          </cell>
        </row>
        <row r="5132">
          <cell r="A5132">
            <v>20745</v>
          </cell>
          <cell r="B5132" t="str">
            <v>Transport</v>
          </cell>
          <cell r="D5132" t="str">
            <v>Transport Rückfahrt</v>
          </cell>
          <cell r="F5132">
            <v>1170</v>
          </cell>
          <cell r="G5132">
            <v>0</v>
          </cell>
          <cell r="H5132">
            <v>0</v>
          </cell>
          <cell r="I5132">
            <v>0</v>
          </cell>
          <cell r="M5132" t="str">
            <v>1</v>
          </cell>
        </row>
        <row r="5133">
          <cell r="A5133">
            <v>20746</v>
          </cell>
          <cell r="B5133" t="str">
            <v>Transport</v>
          </cell>
          <cell r="D5133" t="str">
            <v>Transport Rückfahrt</v>
          </cell>
          <cell r="F5133">
            <v>1110</v>
          </cell>
          <cell r="G5133">
            <v>0</v>
          </cell>
          <cell r="H5133">
            <v>0</v>
          </cell>
          <cell r="I5133">
            <v>0</v>
          </cell>
          <cell r="M5133" t="str">
            <v>1</v>
          </cell>
        </row>
        <row r="5134">
          <cell r="A5134">
            <v>20747</v>
          </cell>
          <cell r="B5134" t="str">
            <v>Transport</v>
          </cell>
          <cell r="D5134" t="str">
            <v>Transport Rückfahrt</v>
          </cell>
          <cell r="F5134">
            <v>960</v>
          </cell>
          <cell r="G5134">
            <v>0</v>
          </cell>
          <cell r="H5134">
            <v>0</v>
          </cell>
          <cell r="I5134">
            <v>0</v>
          </cell>
          <cell r="M5134" t="str">
            <v>1</v>
          </cell>
        </row>
        <row r="5135">
          <cell r="A5135">
            <v>20748</v>
          </cell>
          <cell r="B5135" t="str">
            <v>Transport</v>
          </cell>
          <cell r="D5135" t="str">
            <v>Transport Rückfahrt</v>
          </cell>
          <cell r="F5135">
            <v>960</v>
          </cell>
          <cell r="G5135">
            <v>0</v>
          </cell>
          <cell r="H5135">
            <v>0</v>
          </cell>
          <cell r="I5135">
            <v>0</v>
          </cell>
          <cell r="M5135" t="str">
            <v>1</v>
          </cell>
        </row>
        <row r="5136">
          <cell r="A5136">
            <v>20749</v>
          </cell>
          <cell r="B5136" t="str">
            <v>Transport</v>
          </cell>
          <cell r="D5136" t="str">
            <v>Transport Rückfahrt</v>
          </cell>
          <cell r="F5136">
            <v>960</v>
          </cell>
          <cell r="G5136">
            <v>0</v>
          </cell>
          <cell r="H5136">
            <v>0</v>
          </cell>
          <cell r="I5136">
            <v>0</v>
          </cell>
          <cell r="M5136" t="str">
            <v>1</v>
          </cell>
        </row>
        <row r="5137">
          <cell r="A5137">
            <v>20750</v>
          </cell>
          <cell r="B5137" t="str">
            <v>Transport</v>
          </cell>
          <cell r="D5137" t="str">
            <v>Transport Rückfahrt</v>
          </cell>
          <cell r="F5137">
            <v>960</v>
          </cell>
          <cell r="G5137">
            <v>0</v>
          </cell>
          <cell r="H5137">
            <v>0</v>
          </cell>
          <cell r="I5137">
            <v>0</v>
          </cell>
          <cell r="M5137" t="str">
            <v>1</v>
          </cell>
        </row>
        <row r="5138">
          <cell r="A5138">
            <v>20751</v>
          </cell>
          <cell r="B5138" t="str">
            <v>Transport</v>
          </cell>
          <cell r="D5138" t="str">
            <v>Transport Rückfahrt</v>
          </cell>
          <cell r="F5138">
            <v>1020</v>
          </cell>
          <cell r="G5138">
            <v>0</v>
          </cell>
          <cell r="H5138">
            <v>0</v>
          </cell>
          <cell r="I5138">
            <v>0</v>
          </cell>
          <cell r="M5138" t="str">
            <v>1</v>
          </cell>
        </row>
        <row r="5139">
          <cell r="A5139">
            <v>20752</v>
          </cell>
          <cell r="B5139" t="str">
            <v>Transport</v>
          </cell>
          <cell r="D5139" t="str">
            <v>Transport Rückfahrt</v>
          </cell>
          <cell r="F5139">
            <v>960</v>
          </cell>
          <cell r="G5139">
            <v>0</v>
          </cell>
          <cell r="H5139">
            <v>0</v>
          </cell>
          <cell r="I5139">
            <v>0</v>
          </cell>
          <cell r="M5139" t="str">
            <v>1</v>
          </cell>
        </row>
        <row r="5140">
          <cell r="A5140">
            <v>20753</v>
          </cell>
          <cell r="B5140" t="str">
            <v>Transport</v>
          </cell>
          <cell r="D5140" t="str">
            <v>Transport Rückfahrt</v>
          </cell>
          <cell r="F5140">
            <v>1020</v>
          </cell>
          <cell r="G5140">
            <v>0</v>
          </cell>
          <cell r="H5140">
            <v>0</v>
          </cell>
          <cell r="I5140">
            <v>0</v>
          </cell>
          <cell r="M5140" t="str">
            <v>1</v>
          </cell>
        </row>
        <row r="5141">
          <cell r="A5141">
            <v>20754</v>
          </cell>
          <cell r="B5141" t="str">
            <v>Transport</v>
          </cell>
          <cell r="D5141" t="str">
            <v>Transport Rückfahrt</v>
          </cell>
          <cell r="F5141">
            <v>1020</v>
          </cell>
          <cell r="G5141">
            <v>0</v>
          </cell>
          <cell r="H5141">
            <v>0</v>
          </cell>
          <cell r="I5141">
            <v>0</v>
          </cell>
          <cell r="M5141" t="str">
            <v>1</v>
          </cell>
        </row>
        <row r="5142">
          <cell r="A5142">
            <v>20761</v>
          </cell>
          <cell r="B5142" t="str">
            <v>Transport</v>
          </cell>
          <cell r="D5142" t="str">
            <v>Transport Rückfahrt</v>
          </cell>
          <cell r="F5142">
            <v>960</v>
          </cell>
          <cell r="G5142">
            <v>0</v>
          </cell>
          <cell r="H5142">
            <v>0</v>
          </cell>
          <cell r="I5142">
            <v>0</v>
          </cell>
          <cell r="M5142" t="str">
            <v>1</v>
          </cell>
        </row>
        <row r="5143">
          <cell r="A5143">
            <v>20762</v>
          </cell>
          <cell r="B5143" t="str">
            <v>Transport</v>
          </cell>
          <cell r="D5143" t="str">
            <v>Transport Rückfahrt</v>
          </cell>
          <cell r="F5143">
            <v>960</v>
          </cell>
          <cell r="G5143">
            <v>0</v>
          </cell>
          <cell r="H5143">
            <v>0</v>
          </cell>
          <cell r="I5143">
            <v>0</v>
          </cell>
          <cell r="M5143" t="str">
            <v>1</v>
          </cell>
        </row>
        <row r="5144">
          <cell r="A5144">
            <v>20763</v>
          </cell>
          <cell r="B5144" t="str">
            <v>Transport</v>
          </cell>
          <cell r="D5144" t="str">
            <v>Transport Rückfahrt</v>
          </cell>
          <cell r="F5144">
            <v>1020</v>
          </cell>
          <cell r="G5144">
            <v>0</v>
          </cell>
          <cell r="H5144">
            <v>0</v>
          </cell>
          <cell r="I5144">
            <v>0</v>
          </cell>
          <cell r="M5144" t="str">
            <v>1</v>
          </cell>
        </row>
        <row r="5145">
          <cell r="A5145">
            <v>20764</v>
          </cell>
          <cell r="B5145" t="str">
            <v>Transport</v>
          </cell>
          <cell r="D5145" t="str">
            <v>Transport Rückfahrt</v>
          </cell>
          <cell r="F5145">
            <v>1020</v>
          </cell>
          <cell r="G5145">
            <v>0</v>
          </cell>
          <cell r="H5145">
            <v>0</v>
          </cell>
          <cell r="I5145">
            <v>0</v>
          </cell>
          <cell r="M5145" t="str">
            <v>1</v>
          </cell>
        </row>
        <row r="5146">
          <cell r="A5146">
            <v>20765</v>
          </cell>
          <cell r="B5146" t="str">
            <v>Transport</v>
          </cell>
          <cell r="D5146" t="str">
            <v>Transport Rückfahrt</v>
          </cell>
          <cell r="F5146">
            <v>1050</v>
          </cell>
          <cell r="G5146">
            <v>0</v>
          </cell>
          <cell r="H5146">
            <v>0</v>
          </cell>
          <cell r="I5146">
            <v>0</v>
          </cell>
          <cell r="M5146" t="str">
            <v>1</v>
          </cell>
        </row>
        <row r="5147">
          <cell r="A5147">
            <v>20766</v>
          </cell>
          <cell r="B5147" t="str">
            <v>Transport</v>
          </cell>
          <cell r="D5147" t="str">
            <v>Transport Rückfahrt</v>
          </cell>
          <cell r="F5147">
            <v>930</v>
          </cell>
          <cell r="G5147">
            <v>0</v>
          </cell>
          <cell r="H5147">
            <v>0</v>
          </cell>
          <cell r="I5147">
            <v>0</v>
          </cell>
          <cell r="M5147" t="str">
            <v>1</v>
          </cell>
        </row>
        <row r="5148">
          <cell r="A5148">
            <v>20767</v>
          </cell>
          <cell r="B5148" t="str">
            <v>Transport</v>
          </cell>
          <cell r="D5148" t="str">
            <v>Transport Rückfahrt</v>
          </cell>
          <cell r="F5148">
            <v>960</v>
          </cell>
          <cell r="G5148">
            <v>0</v>
          </cell>
          <cell r="H5148">
            <v>0</v>
          </cell>
          <cell r="I5148">
            <v>0</v>
          </cell>
          <cell r="M5148" t="str">
            <v>1</v>
          </cell>
        </row>
        <row r="5149">
          <cell r="A5149">
            <v>20768</v>
          </cell>
          <cell r="B5149" t="str">
            <v>Transport</v>
          </cell>
          <cell r="D5149" t="str">
            <v>Transport Rückfahrt</v>
          </cell>
          <cell r="F5149">
            <v>960</v>
          </cell>
          <cell r="G5149">
            <v>0</v>
          </cell>
          <cell r="H5149">
            <v>0</v>
          </cell>
          <cell r="I5149">
            <v>0</v>
          </cell>
          <cell r="M5149" t="str">
            <v>1</v>
          </cell>
        </row>
        <row r="5150">
          <cell r="A5150">
            <v>20776</v>
          </cell>
          <cell r="B5150" t="str">
            <v>Transport</v>
          </cell>
          <cell r="D5150" t="str">
            <v>Transport Rückfahrt</v>
          </cell>
          <cell r="F5150">
            <v>1170</v>
          </cell>
          <cell r="G5150">
            <v>0</v>
          </cell>
          <cell r="H5150">
            <v>0</v>
          </cell>
          <cell r="I5150">
            <v>0</v>
          </cell>
          <cell r="M5150" t="str">
            <v>1</v>
          </cell>
        </row>
        <row r="5151">
          <cell r="A5151">
            <v>20777</v>
          </cell>
          <cell r="B5151" t="str">
            <v>Transport</v>
          </cell>
          <cell r="D5151" t="str">
            <v>Transport Rückfahrt</v>
          </cell>
          <cell r="F5151">
            <v>1170</v>
          </cell>
          <cell r="G5151">
            <v>0</v>
          </cell>
          <cell r="H5151">
            <v>0</v>
          </cell>
          <cell r="I5151">
            <v>0</v>
          </cell>
          <cell r="M5151" t="str">
            <v>1</v>
          </cell>
        </row>
        <row r="5152">
          <cell r="A5152">
            <v>20778</v>
          </cell>
          <cell r="B5152" t="str">
            <v>Transport</v>
          </cell>
          <cell r="D5152" t="str">
            <v>Transport Rückfahrt</v>
          </cell>
          <cell r="F5152">
            <v>1110</v>
          </cell>
          <cell r="G5152">
            <v>0</v>
          </cell>
          <cell r="H5152">
            <v>0</v>
          </cell>
          <cell r="I5152">
            <v>0</v>
          </cell>
          <cell r="M5152" t="str">
            <v>1</v>
          </cell>
        </row>
        <row r="5153">
          <cell r="A5153">
            <v>20779</v>
          </cell>
          <cell r="B5153" t="str">
            <v>Transport</v>
          </cell>
          <cell r="D5153" t="str">
            <v>Transport Rückfahrt</v>
          </cell>
          <cell r="F5153">
            <v>1230</v>
          </cell>
          <cell r="G5153">
            <v>0</v>
          </cell>
          <cell r="H5153">
            <v>0</v>
          </cell>
          <cell r="I5153">
            <v>0</v>
          </cell>
          <cell r="M5153" t="str">
            <v>1</v>
          </cell>
        </row>
        <row r="5154">
          <cell r="A5154">
            <v>20780</v>
          </cell>
          <cell r="B5154" t="str">
            <v>Transport</v>
          </cell>
          <cell r="D5154" t="str">
            <v>Transport Rückfahrt</v>
          </cell>
          <cell r="F5154">
            <v>1200</v>
          </cell>
          <cell r="G5154">
            <v>0</v>
          </cell>
          <cell r="H5154">
            <v>0</v>
          </cell>
          <cell r="I5154">
            <v>0</v>
          </cell>
          <cell r="M5154" t="str">
            <v>1</v>
          </cell>
        </row>
        <row r="5155">
          <cell r="A5155">
            <v>20781</v>
          </cell>
          <cell r="B5155" t="str">
            <v>Transport</v>
          </cell>
          <cell r="D5155" t="str">
            <v>Transport Rückfahrt</v>
          </cell>
          <cell r="F5155">
            <v>1380</v>
          </cell>
          <cell r="G5155">
            <v>0</v>
          </cell>
          <cell r="H5155">
            <v>0</v>
          </cell>
          <cell r="I5155">
            <v>0</v>
          </cell>
          <cell r="M5155" t="str">
            <v>1</v>
          </cell>
        </row>
        <row r="5156">
          <cell r="A5156">
            <v>20782</v>
          </cell>
          <cell r="B5156" t="str">
            <v>Transport</v>
          </cell>
          <cell r="D5156" t="str">
            <v>Transport Rückfahrt</v>
          </cell>
          <cell r="F5156">
            <v>1440</v>
          </cell>
          <cell r="G5156">
            <v>0</v>
          </cell>
          <cell r="H5156">
            <v>0</v>
          </cell>
          <cell r="I5156">
            <v>0</v>
          </cell>
          <cell r="M5156" t="str">
            <v>1</v>
          </cell>
        </row>
        <row r="5157">
          <cell r="A5157">
            <v>20783</v>
          </cell>
          <cell r="B5157" t="str">
            <v>Transport</v>
          </cell>
          <cell r="D5157" t="str">
            <v>Transport Rückfahrt</v>
          </cell>
          <cell r="F5157">
            <v>1440</v>
          </cell>
          <cell r="G5157">
            <v>0</v>
          </cell>
          <cell r="H5157">
            <v>0</v>
          </cell>
          <cell r="I5157">
            <v>0</v>
          </cell>
          <cell r="M5157" t="str">
            <v>1</v>
          </cell>
        </row>
        <row r="5158">
          <cell r="A5158">
            <v>20784</v>
          </cell>
          <cell r="B5158" t="str">
            <v>Transport</v>
          </cell>
          <cell r="D5158" t="str">
            <v>Transport Rückfahrt</v>
          </cell>
          <cell r="F5158">
            <v>1470</v>
          </cell>
          <cell r="G5158">
            <v>0</v>
          </cell>
          <cell r="H5158">
            <v>0</v>
          </cell>
          <cell r="I5158">
            <v>0</v>
          </cell>
          <cell r="M5158" t="str">
            <v>1</v>
          </cell>
        </row>
        <row r="5159">
          <cell r="A5159">
            <v>20785</v>
          </cell>
          <cell r="B5159" t="str">
            <v>Transport</v>
          </cell>
          <cell r="D5159" t="str">
            <v>Transport Rückfahrt</v>
          </cell>
          <cell r="F5159">
            <v>1320</v>
          </cell>
          <cell r="G5159">
            <v>0</v>
          </cell>
          <cell r="H5159">
            <v>0</v>
          </cell>
          <cell r="I5159">
            <v>0</v>
          </cell>
          <cell r="M5159" t="str">
            <v>1</v>
          </cell>
        </row>
        <row r="5160">
          <cell r="A5160">
            <v>20786</v>
          </cell>
          <cell r="B5160" t="str">
            <v>Transport</v>
          </cell>
          <cell r="D5160" t="str">
            <v>Transport Rückfahrt</v>
          </cell>
          <cell r="F5160">
            <v>1320</v>
          </cell>
          <cell r="G5160">
            <v>0</v>
          </cell>
          <cell r="H5160">
            <v>0</v>
          </cell>
          <cell r="I5160">
            <v>0</v>
          </cell>
          <cell r="M5160" t="str">
            <v>1</v>
          </cell>
        </row>
        <row r="5161">
          <cell r="A5161">
            <v>20787</v>
          </cell>
          <cell r="B5161" t="str">
            <v>Transport</v>
          </cell>
          <cell r="D5161" t="str">
            <v>Transport Rückfahrt</v>
          </cell>
          <cell r="F5161">
            <v>1290</v>
          </cell>
          <cell r="G5161">
            <v>0</v>
          </cell>
          <cell r="H5161">
            <v>0</v>
          </cell>
          <cell r="I5161">
            <v>0</v>
          </cell>
          <cell r="M5161" t="str">
            <v>1</v>
          </cell>
        </row>
        <row r="5162">
          <cell r="A5162">
            <v>20790</v>
          </cell>
          <cell r="B5162" t="str">
            <v>Transport</v>
          </cell>
          <cell r="D5162" t="str">
            <v>Transport Rückfahrt</v>
          </cell>
          <cell r="F5162">
            <v>1290</v>
          </cell>
          <cell r="G5162">
            <v>0</v>
          </cell>
          <cell r="H5162">
            <v>0</v>
          </cell>
          <cell r="I5162">
            <v>0</v>
          </cell>
          <cell r="M5162" t="str">
            <v>1</v>
          </cell>
        </row>
        <row r="5163">
          <cell r="A5163">
            <v>20791</v>
          </cell>
          <cell r="B5163" t="str">
            <v>Transport</v>
          </cell>
          <cell r="D5163" t="str">
            <v>Transport Rückfahrt</v>
          </cell>
          <cell r="F5163">
            <v>1290</v>
          </cell>
          <cell r="G5163">
            <v>0</v>
          </cell>
          <cell r="H5163">
            <v>0</v>
          </cell>
          <cell r="I5163">
            <v>0</v>
          </cell>
          <cell r="M5163" t="str">
            <v>1</v>
          </cell>
        </row>
        <row r="5164">
          <cell r="A5164">
            <v>20792</v>
          </cell>
          <cell r="B5164" t="str">
            <v>Transport</v>
          </cell>
          <cell r="D5164" t="str">
            <v>Transport Rückfahrt</v>
          </cell>
          <cell r="F5164">
            <v>1290</v>
          </cell>
          <cell r="G5164">
            <v>0</v>
          </cell>
          <cell r="H5164">
            <v>0</v>
          </cell>
          <cell r="I5164">
            <v>0</v>
          </cell>
          <cell r="M5164" t="str">
            <v>1</v>
          </cell>
        </row>
        <row r="5165">
          <cell r="A5165">
            <v>20793</v>
          </cell>
          <cell r="B5165" t="str">
            <v>Transport</v>
          </cell>
          <cell r="D5165" t="str">
            <v>Transport Rückfahrt</v>
          </cell>
          <cell r="F5165">
            <v>1320</v>
          </cell>
          <cell r="G5165">
            <v>0</v>
          </cell>
          <cell r="H5165">
            <v>0</v>
          </cell>
          <cell r="I5165">
            <v>0</v>
          </cell>
          <cell r="M5165" t="str">
            <v>1</v>
          </cell>
        </row>
        <row r="5166">
          <cell r="A5166">
            <v>20794</v>
          </cell>
          <cell r="B5166" t="str">
            <v>Transport</v>
          </cell>
          <cell r="D5166" t="str">
            <v>Transport Rückfahrt</v>
          </cell>
          <cell r="F5166">
            <v>1380</v>
          </cell>
          <cell r="G5166">
            <v>0</v>
          </cell>
          <cell r="H5166">
            <v>0</v>
          </cell>
          <cell r="I5166">
            <v>0</v>
          </cell>
          <cell r="M5166" t="str">
            <v>1</v>
          </cell>
        </row>
        <row r="5167">
          <cell r="A5167">
            <v>20795</v>
          </cell>
          <cell r="B5167" t="str">
            <v>Transport</v>
          </cell>
          <cell r="D5167" t="str">
            <v>Transport Rückfahrt</v>
          </cell>
          <cell r="F5167">
            <v>1440</v>
          </cell>
          <cell r="G5167">
            <v>0</v>
          </cell>
          <cell r="H5167">
            <v>0</v>
          </cell>
          <cell r="I5167">
            <v>0</v>
          </cell>
          <cell r="M5167" t="str">
            <v>1</v>
          </cell>
        </row>
        <row r="5168">
          <cell r="A5168">
            <v>20796</v>
          </cell>
          <cell r="B5168" t="str">
            <v>Transport</v>
          </cell>
          <cell r="D5168" t="str">
            <v>Transport Rückfahrt</v>
          </cell>
          <cell r="F5168">
            <v>1470</v>
          </cell>
          <cell r="G5168">
            <v>0</v>
          </cell>
          <cell r="H5168">
            <v>0</v>
          </cell>
          <cell r="I5168">
            <v>0</v>
          </cell>
          <cell r="M5168" t="str">
            <v>1</v>
          </cell>
        </row>
        <row r="5169">
          <cell r="A5169">
            <v>20797</v>
          </cell>
          <cell r="B5169" t="str">
            <v>Transport</v>
          </cell>
          <cell r="D5169" t="str">
            <v>Transport Rückfahrt</v>
          </cell>
          <cell r="F5169">
            <v>1500</v>
          </cell>
          <cell r="G5169">
            <v>0</v>
          </cell>
          <cell r="H5169">
            <v>0</v>
          </cell>
          <cell r="I5169">
            <v>0</v>
          </cell>
          <cell r="M5169" t="str">
            <v>1</v>
          </cell>
        </row>
        <row r="5170">
          <cell r="A5170">
            <v>20798</v>
          </cell>
          <cell r="B5170" t="str">
            <v>Transport</v>
          </cell>
          <cell r="D5170" t="str">
            <v>Transport Rückfahrt</v>
          </cell>
          <cell r="F5170">
            <v>1500</v>
          </cell>
          <cell r="G5170">
            <v>0</v>
          </cell>
          <cell r="H5170">
            <v>0</v>
          </cell>
          <cell r="I5170">
            <v>0</v>
          </cell>
          <cell r="M5170" t="str">
            <v>1</v>
          </cell>
        </row>
        <row r="5171">
          <cell r="A5171">
            <v>20803</v>
          </cell>
          <cell r="B5171" t="str">
            <v>Transport</v>
          </cell>
          <cell r="D5171" t="str">
            <v>Transport Rückfahrt</v>
          </cell>
          <cell r="F5171">
            <v>1620</v>
          </cell>
          <cell r="G5171">
            <v>0</v>
          </cell>
          <cell r="H5171">
            <v>0</v>
          </cell>
          <cell r="I5171">
            <v>0</v>
          </cell>
          <cell r="M5171" t="str">
            <v>1</v>
          </cell>
        </row>
        <row r="5172">
          <cell r="A5172">
            <v>20804</v>
          </cell>
          <cell r="B5172" t="str">
            <v>Transport</v>
          </cell>
          <cell r="D5172" t="str">
            <v>Transport Rückfahrt</v>
          </cell>
          <cell r="F5172">
            <v>1620</v>
          </cell>
          <cell r="G5172">
            <v>0</v>
          </cell>
          <cell r="H5172">
            <v>0</v>
          </cell>
          <cell r="I5172">
            <v>0</v>
          </cell>
          <cell r="M5172" t="str">
            <v>1</v>
          </cell>
        </row>
        <row r="5173">
          <cell r="A5173">
            <v>20805</v>
          </cell>
          <cell r="B5173" t="str">
            <v>Transport</v>
          </cell>
          <cell r="D5173" t="str">
            <v>Transport Rückfahrt</v>
          </cell>
          <cell r="F5173">
            <v>1620</v>
          </cell>
          <cell r="G5173">
            <v>0</v>
          </cell>
          <cell r="H5173">
            <v>0</v>
          </cell>
          <cell r="I5173">
            <v>0</v>
          </cell>
          <cell r="M5173" t="str">
            <v>1</v>
          </cell>
        </row>
        <row r="5174">
          <cell r="A5174">
            <v>20806</v>
          </cell>
          <cell r="B5174" t="str">
            <v>Transport</v>
          </cell>
          <cell r="D5174" t="str">
            <v>Transport Rückfahrt</v>
          </cell>
          <cell r="F5174">
            <v>1620</v>
          </cell>
          <cell r="G5174">
            <v>0</v>
          </cell>
          <cell r="H5174">
            <v>0</v>
          </cell>
          <cell r="I5174">
            <v>0</v>
          </cell>
          <cell r="M5174" t="str">
            <v>1</v>
          </cell>
        </row>
        <row r="5175">
          <cell r="A5175">
            <v>20807</v>
          </cell>
          <cell r="B5175" t="str">
            <v>Transport</v>
          </cell>
          <cell r="D5175" t="str">
            <v>Transport Rückfahrt</v>
          </cell>
          <cell r="F5175">
            <v>1620</v>
          </cell>
          <cell r="G5175">
            <v>0</v>
          </cell>
          <cell r="H5175">
            <v>0</v>
          </cell>
          <cell r="I5175">
            <v>0</v>
          </cell>
          <cell r="M5175" t="str">
            <v>1</v>
          </cell>
        </row>
        <row r="5176">
          <cell r="A5176">
            <v>20808</v>
          </cell>
          <cell r="B5176" t="str">
            <v>Transport</v>
          </cell>
          <cell r="D5176" t="str">
            <v>Transport Rückfahrt</v>
          </cell>
          <cell r="F5176">
            <v>1620</v>
          </cell>
          <cell r="G5176">
            <v>0</v>
          </cell>
          <cell r="H5176">
            <v>0</v>
          </cell>
          <cell r="I5176">
            <v>0</v>
          </cell>
          <cell r="M5176" t="str">
            <v>1</v>
          </cell>
        </row>
        <row r="5177">
          <cell r="A5177">
            <v>20809</v>
          </cell>
          <cell r="B5177" t="str">
            <v>Transport</v>
          </cell>
          <cell r="D5177" t="str">
            <v>Transport Rückfahrt</v>
          </cell>
          <cell r="F5177">
            <v>1620</v>
          </cell>
          <cell r="G5177">
            <v>0</v>
          </cell>
          <cell r="H5177">
            <v>0</v>
          </cell>
          <cell r="I5177">
            <v>0</v>
          </cell>
          <cell r="M5177" t="str">
            <v>1</v>
          </cell>
        </row>
        <row r="5178">
          <cell r="A5178">
            <v>20812</v>
          </cell>
          <cell r="B5178" t="str">
            <v>Transport</v>
          </cell>
          <cell r="D5178" t="str">
            <v>Transport Rückfahrt</v>
          </cell>
          <cell r="F5178">
            <v>1620</v>
          </cell>
          <cell r="G5178">
            <v>0</v>
          </cell>
          <cell r="H5178">
            <v>0</v>
          </cell>
          <cell r="I5178">
            <v>0</v>
          </cell>
          <cell r="M5178" t="str">
            <v>1</v>
          </cell>
        </row>
        <row r="5179">
          <cell r="A5179">
            <v>20813</v>
          </cell>
          <cell r="B5179" t="str">
            <v>Transport</v>
          </cell>
          <cell r="D5179" t="str">
            <v>Transport Rückfahrt</v>
          </cell>
          <cell r="F5179">
            <v>1620</v>
          </cell>
          <cell r="G5179">
            <v>0</v>
          </cell>
          <cell r="H5179">
            <v>0</v>
          </cell>
          <cell r="I5179">
            <v>0</v>
          </cell>
          <cell r="M5179" t="str">
            <v>1</v>
          </cell>
        </row>
        <row r="5180">
          <cell r="A5180">
            <v>20814</v>
          </cell>
          <cell r="B5180" t="str">
            <v>Transport</v>
          </cell>
          <cell r="D5180" t="str">
            <v>Transport Rückfahrt</v>
          </cell>
          <cell r="F5180">
            <v>1620</v>
          </cell>
          <cell r="G5180">
            <v>0</v>
          </cell>
          <cell r="H5180">
            <v>0</v>
          </cell>
          <cell r="I5180">
            <v>0</v>
          </cell>
          <cell r="M5180" t="str">
            <v>1</v>
          </cell>
        </row>
        <row r="5181">
          <cell r="A5181">
            <v>20815</v>
          </cell>
          <cell r="B5181" t="str">
            <v>Transport</v>
          </cell>
          <cell r="D5181" t="str">
            <v>Transport Rückfahrt</v>
          </cell>
          <cell r="F5181">
            <v>1620</v>
          </cell>
          <cell r="G5181">
            <v>0</v>
          </cell>
          <cell r="H5181">
            <v>0</v>
          </cell>
          <cell r="I5181">
            <v>0</v>
          </cell>
          <cell r="M5181" t="str">
            <v>1</v>
          </cell>
        </row>
        <row r="5182">
          <cell r="A5182">
            <v>20816</v>
          </cell>
          <cell r="B5182" t="str">
            <v>Transport</v>
          </cell>
          <cell r="D5182" t="str">
            <v>Transport Rückfahrt</v>
          </cell>
          <cell r="F5182">
            <v>1620</v>
          </cell>
          <cell r="G5182">
            <v>0</v>
          </cell>
          <cell r="H5182">
            <v>0</v>
          </cell>
          <cell r="I5182">
            <v>0</v>
          </cell>
          <cell r="M5182" t="str">
            <v>1</v>
          </cell>
        </row>
        <row r="5183">
          <cell r="A5183">
            <v>20817</v>
          </cell>
          <cell r="B5183" t="str">
            <v>Transport</v>
          </cell>
          <cell r="D5183" t="str">
            <v>Transport Rückfahrt</v>
          </cell>
          <cell r="F5183">
            <v>1620</v>
          </cell>
          <cell r="G5183">
            <v>0</v>
          </cell>
          <cell r="H5183">
            <v>0</v>
          </cell>
          <cell r="I5183">
            <v>0</v>
          </cell>
          <cell r="M5183" t="str">
            <v>1</v>
          </cell>
        </row>
        <row r="5184">
          <cell r="A5184">
            <v>20818</v>
          </cell>
          <cell r="B5184" t="str">
            <v>Transport</v>
          </cell>
          <cell r="D5184" t="str">
            <v>Transport Rückfahrt</v>
          </cell>
          <cell r="F5184">
            <v>1620</v>
          </cell>
          <cell r="G5184">
            <v>0</v>
          </cell>
          <cell r="H5184">
            <v>0</v>
          </cell>
          <cell r="I5184">
            <v>0</v>
          </cell>
          <cell r="M5184" t="str">
            <v>1</v>
          </cell>
        </row>
        <row r="5185">
          <cell r="A5185">
            <v>20819</v>
          </cell>
          <cell r="B5185" t="str">
            <v>Transport</v>
          </cell>
          <cell r="D5185" t="str">
            <v>Transport Rückfahrt</v>
          </cell>
          <cell r="F5185">
            <v>1620</v>
          </cell>
          <cell r="G5185">
            <v>0</v>
          </cell>
          <cell r="H5185">
            <v>0</v>
          </cell>
          <cell r="I5185">
            <v>0</v>
          </cell>
          <cell r="M5185" t="str">
            <v>1</v>
          </cell>
        </row>
        <row r="5186">
          <cell r="A5186">
            <v>20820</v>
          </cell>
          <cell r="B5186" t="str">
            <v>Transport</v>
          </cell>
          <cell r="D5186" t="str">
            <v>Transport Rückfahrt</v>
          </cell>
          <cell r="F5186">
            <v>1740</v>
          </cell>
          <cell r="G5186">
            <v>0</v>
          </cell>
          <cell r="H5186">
            <v>0</v>
          </cell>
          <cell r="I5186">
            <v>0</v>
          </cell>
          <cell r="M5186" t="str">
            <v>1</v>
          </cell>
        </row>
        <row r="5187">
          <cell r="A5187">
            <v>20821</v>
          </cell>
          <cell r="B5187" t="str">
            <v>Transport</v>
          </cell>
          <cell r="D5187" t="str">
            <v>Transport Rückfahrt</v>
          </cell>
          <cell r="F5187">
            <v>1620</v>
          </cell>
          <cell r="G5187">
            <v>0</v>
          </cell>
          <cell r="H5187">
            <v>0</v>
          </cell>
          <cell r="I5187">
            <v>0</v>
          </cell>
          <cell r="M5187" t="str">
            <v>1</v>
          </cell>
        </row>
        <row r="5188">
          <cell r="A5188">
            <v>20822</v>
          </cell>
          <cell r="B5188" t="str">
            <v>Transport</v>
          </cell>
          <cell r="D5188" t="str">
            <v>Transport Rückfahrt</v>
          </cell>
          <cell r="F5188">
            <v>1620</v>
          </cell>
          <cell r="G5188">
            <v>0</v>
          </cell>
          <cell r="H5188">
            <v>0</v>
          </cell>
          <cell r="I5188">
            <v>0</v>
          </cell>
          <cell r="M5188" t="str">
            <v>1</v>
          </cell>
        </row>
        <row r="5189">
          <cell r="A5189">
            <v>20823</v>
          </cell>
          <cell r="B5189" t="str">
            <v>Transport</v>
          </cell>
          <cell r="D5189" t="str">
            <v>Transport Rückfahrt</v>
          </cell>
          <cell r="F5189">
            <v>1740</v>
          </cell>
          <cell r="G5189">
            <v>0</v>
          </cell>
          <cell r="H5189">
            <v>0</v>
          </cell>
          <cell r="I5189">
            <v>0</v>
          </cell>
          <cell r="M5189" t="str">
            <v>1</v>
          </cell>
        </row>
        <row r="5190">
          <cell r="A5190">
            <v>20824</v>
          </cell>
          <cell r="B5190" t="str">
            <v>Transport</v>
          </cell>
          <cell r="D5190" t="str">
            <v>Transport Rückfahrt</v>
          </cell>
          <cell r="F5190">
            <v>1830</v>
          </cell>
          <cell r="G5190">
            <v>0</v>
          </cell>
          <cell r="H5190">
            <v>0</v>
          </cell>
          <cell r="I5190">
            <v>0</v>
          </cell>
          <cell r="M5190" t="str">
            <v>1</v>
          </cell>
        </row>
        <row r="5191">
          <cell r="A5191">
            <v>20825</v>
          </cell>
          <cell r="B5191" t="str">
            <v>Transport</v>
          </cell>
          <cell r="D5191" t="str">
            <v>Transport Rückfahrt</v>
          </cell>
          <cell r="F5191">
            <v>1770</v>
          </cell>
          <cell r="G5191">
            <v>0</v>
          </cell>
          <cell r="H5191">
            <v>0</v>
          </cell>
          <cell r="I5191">
            <v>0</v>
          </cell>
          <cell r="M5191" t="str">
            <v>1</v>
          </cell>
        </row>
        <row r="5192">
          <cell r="A5192">
            <v>20830</v>
          </cell>
          <cell r="B5192" t="str">
            <v>Transport</v>
          </cell>
          <cell r="D5192" t="str">
            <v>Transport Rückfahrt</v>
          </cell>
          <cell r="F5192">
            <v>1830</v>
          </cell>
          <cell r="G5192">
            <v>0</v>
          </cell>
          <cell r="H5192">
            <v>0</v>
          </cell>
          <cell r="I5192">
            <v>0</v>
          </cell>
          <cell r="M5192" t="str">
            <v>1</v>
          </cell>
        </row>
        <row r="5193">
          <cell r="A5193">
            <v>20831</v>
          </cell>
          <cell r="B5193" t="str">
            <v>Transport</v>
          </cell>
          <cell r="D5193" t="str">
            <v>Transport Rückfahrt</v>
          </cell>
          <cell r="F5193">
            <v>1830</v>
          </cell>
          <cell r="G5193">
            <v>0</v>
          </cell>
          <cell r="H5193">
            <v>0</v>
          </cell>
          <cell r="I5193">
            <v>0</v>
          </cell>
          <cell r="M5193" t="str">
            <v>1</v>
          </cell>
        </row>
        <row r="5194">
          <cell r="A5194">
            <v>20832</v>
          </cell>
          <cell r="B5194" t="str">
            <v>Transport</v>
          </cell>
          <cell r="D5194" t="str">
            <v>Transport Rückfahrt</v>
          </cell>
          <cell r="F5194">
            <v>1860</v>
          </cell>
          <cell r="G5194">
            <v>0</v>
          </cell>
          <cell r="H5194">
            <v>0</v>
          </cell>
          <cell r="I5194">
            <v>0</v>
          </cell>
          <cell r="M5194" t="str">
            <v>1</v>
          </cell>
        </row>
        <row r="5195">
          <cell r="A5195">
            <v>20833</v>
          </cell>
          <cell r="B5195" t="str">
            <v>Transport</v>
          </cell>
          <cell r="D5195" t="str">
            <v>Transport Rückfahrt</v>
          </cell>
          <cell r="F5195">
            <v>1950</v>
          </cell>
          <cell r="G5195">
            <v>0</v>
          </cell>
          <cell r="H5195">
            <v>0</v>
          </cell>
          <cell r="I5195">
            <v>0</v>
          </cell>
          <cell r="M5195" t="str">
            <v>1</v>
          </cell>
        </row>
        <row r="5196">
          <cell r="A5196">
            <v>20834</v>
          </cell>
          <cell r="B5196" t="str">
            <v>Transport</v>
          </cell>
          <cell r="D5196" t="str">
            <v>Transport Rückfahrt</v>
          </cell>
          <cell r="F5196">
            <v>1950</v>
          </cell>
          <cell r="G5196">
            <v>0</v>
          </cell>
          <cell r="H5196">
            <v>0</v>
          </cell>
          <cell r="I5196">
            <v>0</v>
          </cell>
          <cell r="M5196" t="str">
            <v>1</v>
          </cell>
        </row>
        <row r="5197">
          <cell r="A5197">
            <v>20835</v>
          </cell>
          <cell r="B5197" t="str">
            <v>Transport</v>
          </cell>
          <cell r="D5197" t="str">
            <v>Transport Rückfahrt</v>
          </cell>
          <cell r="F5197">
            <v>1770</v>
          </cell>
          <cell r="G5197">
            <v>0</v>
          </cell>
          <cell r="H5197">
            <v>0</v>
          </cell>
          <cell r="I5197">
            <v>0</v>
          </cell>
          <cell r="M5197" t="str">
            <v>1</v>
          </cell>
        </row>
        <row r="5198">
          <cell r="A5198">
            <v>20836</v>
          </cell>
          <cell r="B5198" t="str">
            <v>Transport</v>
          </cell>
          <cell r="D5198" t="str">
            <v>Transport Rückfahrt</v>
          </cell>
          <cell r="F5198">
            <v>1770</v>
          </cell>
          <cell r="G5198">
            <v>0</v>
          </cell>
          <cell r="H5198">
            <v>0</v>
          </cell>
          <cell r="I5198">
            <v>0</v>
          </cell>
          <cell r="M5198" t="str">
            <v>1</v>
          </cell>
        </row>
        <row r="5199">
          <cell r="A5199">
            <v>20837</v>
          </cell>
          <cell r="B5199" t="str">
            <v>Transport</v>
          </cell>
          <cell r="D5199" t="str">
            <v>Transport Rückfahrt</v>
          </cell>
          <cell r="F5199">
            <v>1770</v>
          </cell>
          <cell r="G5199">
            <v>0</v>
          </cell>
          <cell r="H5199">
            <v>0</v>
          </cell>
          <cell r="I5199">
            <v>0</v>
          </cell>
          <cell r="M5199" t="str">
            <v>1</v>
          </cell>
        </row>
        <row r="5200">
          <cell r="A5200">
            <v>20840</v>
          </cell>
          <cell r="B5200" t="str">
            <v>Transport</v>
          </cell>
          <cell r="D5200" t="str">
            <v>Transport Rückfahrt</v>
          </cell>
          <cell r="F5200">
            <v>1590</v>
          </cell>
          <cell r="G5200">
            <v>0</v>
          </cell>
          <cell r="H5200">
            <v>0</v>
          </cell>
          <cell r="I5200">
            <v>0</v>
          </cell>
          <cell r="M5200" t="str">
            <v>1</v>
          </cell>
        </row>
        <row r="5201">
          <cell r="A5201">
            <v>20841</v>
          </cell>
          <cell r="B5201" t="str">
            <v>Transport</v>
          </cell>
          <cell r="D5201" t="str">
            <v>Transport Rückfahrt</v>
          </cell>
          <cell r="F5201">
            <v>1710</v>
          </cell>
          <cell r="G5201">
            <v>0</v>
          </cell>
          <cell r="H5201">
            <v>0</v>
          </cell>
          <cell r="I5201">
            <v>0</v>
          </cell>
          <cell r="M5201" t="str">
            <v>1</v>
          </cell>
        </row>
        <row r="5202">
          <cell r="A5202">
            <v>20843</v>
          </cell>
          <cell r="B5202" t="str">
            <v>Transport</v>
          </cell>
          <cell r="D5202" t="str">
            <v>Transport Rückfahrt</v>
          </cell>
          <cell r="F5202">
            <v>1770</v>
          </cell>
          <cell r="G5202">
            <v>0</v>
          </cell>
          <cell r="H5202">
            <v>0</v>
          </cell>
          <cell r="I5202">
            <v>0</v>
          </cell>
          <cell r="M5202" t="str">
            <v>1</v>
          </cell>
        </row>
        <row r="5203">
          <cell r="A5203">
            <v>20844</v>
          </cell>
          <cell r="B5203" t="str">
            <v>Transport</v>
          </cell>
          <cell r="D5203" t="str">
            <v>Transport Rückfahrt</v>
          </cell>
          <cell r="F5203">
            <v>1710</v>
          </cell>
          <cell r="G5203">
            <v>0</v>
          </cell>
          <cell r="H5203">
            <v>0</v>
          </cell>
          <cell r="I5203">
            <v>0</v>
          </cell>
          <cell r="M5203" t="str">
            <v>1</v>
          </cell>
        </row>
        <row r="5204">
          <cell r="A5204">
            <v>20845</v>
          </cell>
          <cell r="B5204" t="str">
            <v>Transport</v>
          </cell>
          <cell r="D5204" t="str">
            <v>Transport Rückfahrt</v>
          </cell>
          <cell r="F5204">
            <v>1740</v>
          </cell>
          <cell r="G5204">
            <v>0</v>
          </cell>
          <cell r="H5204">
            <v>0</v>
          </cell>
          <cell r="I5204">
            <v>0</v>
          </cell>
          <cell r="M5204" t="str">
            <v>1</v>
          </cell>
        </row>
        <row r="5205">
          <cell r="A5205">
            <v>20850</v>
          </cell>
          <cell r="B5205" t="str">
            <v>Transport</v>
          </cell>
          <cell r="D5205" t="str">
            <v>Transport Rückfahrt</v>
          </cell>
          <cell r="F5205">
            <v>1470</v>
          </cell>
          <cell r="G5205">
            <v>0</v>
          </cell>
          <cell r="H5205">
            <v>0</v>
          </cell>
          <cell r="I5205">
            <v>0</v>
          </cell>
          <cell r="M5205" t="str">
            <v>1</v>
          </cell>
        </row>
        <row r="5206">
          <cell r="A5206">
            <v>20851</v>
          </cell>
          <cell r="B5206" t="str">
            <v>Transport</v>
          </cell>
          <cell r="D5206" t="str">
            <v>Transport Rückfahrt</v>
          </cell>
          <cell r="F5206">
            <v>1470</v>
          </cell>
          <cell r="G5206">
            <v>0</v>
          </cell>
          <cell r="H5206">
            <v>0</v>
          </cell>
          <cell r="I5206">
            <v>0</v>
          </cell>
          <cell r="M5206" t="str">
            <v>1</v>
          </cell>
        </row>
        <row r="5207">
          <cell r="A5207">
            <v>20852</v>
          </cell>
          <cell r="B5207" t="str">
            <v>Transport</v>
          </cell>
          <cell r="D5207" t="str">
            <v>Transport Rückfahrt</v>
          </cell>
          <cell r="F5207">
            <v>1620</v>
          </cell>
          <cell r="G5207">
            <v>0</v>
          </cell>
          <cell r="H5207">
            <v>0</v>
          </cell>
          <cell r="I5207">
            <v>0</v>
          </cell>
          <cell r="M5207" t="str">
            <v>1</v>
          </cell>
        </row>
        <row r="5208">
          <cell r="A5208">
            <v>20853</v>
          </cell>
          <cell r="B5208" t="str">
            <v>Transport</v>
          </cell>
          <cell r="D5208" t="str">
            <v>Transport Rückfahrt</v>
          </cell>
          <cell r="F5208">
            <v>1590</v>
          </cell>
          <cell r="G5208">
            <v>0</v>
          </cell>
          <cell r="H5208">
            <v>0</v>
          </cell>
          <cell r="I5208">
            <v>0</v>
          </cell>
          <cell r="M5208" t="str">
            <v>1</v>
          </cell>
        </row>
        <row r="5209">
          <cell r="A5209">
            <v>20854</v>
          </cell>
          <cell r="B5209" t="str">
            <v>Transport</v>
          </cell>
          <cell r="D5209" t="str">
            <v>Transport Rückfahrt</v>
          </cell>
          <cell r="F5209">
            <v>1620</v>
          </cell>
          <cell r="G5209">
            <v>0</v>
          </cell>
          <cell r="H5209">
            <v>0</v>
          </cell>
          <cell r="I5209">
            <v>0</v>
          </cell>
          <cell r="M5209" t="str">
            <v>1</v>
          </cell>
        </row>
        <row r="5210">
          <cell r="A5210">
            <v>20855</v>
          </cell>
          <cell r="B5210" t="str">
            <v>Transport</v>
          </cell>
          <cell r="D5210" t="str">
            <v>Transport Rückfahrt</v>
          </cell>
          <cell r="F5210">
            <v>1620</v>
          </cell>
          <cell r="G5210">
            <v>0</v>
          </cell>
          <cell r="H5210">
            <v>0</v>
          </cell>
          <cell r="I5210">
            <v>0</v>
          </cell>
          <cell r="M5210" t="str">
            <v>1</v>
          </cell>
        </row>
        <row r="5211">
          <cell r="A5211">
            <v>20856</v>
          </cell>
          <cell r="B5211" t="str">
            <v>Transport</v>
          </cell>
          <cell r="D5211" t="str">
            <v>Transport Rückfahrt</v>
          </cell>
          <cell r="F5211">
            <v>1620</v>
          </cell>
          <cell r="G5211">
            <v>0</v>
          </cell>
          <cell r="H5211">
            <v>0</v>
          </cell>
          <cell r="I5211">
            <v>0</v>
          </cell>
          <cell r="M5211" t="str">
            <v>1</v>
          </cell>
        </row>
        <row r="5212">
          <cell r="A5212">
            <v>20857</v>
          </cell>
          <cell r="B5212" t="str">
            <v>Transport</v>
          </cell>
          <cell r="D5212" t="str">
            <v>Transport Rückfahrt</v>
          </cell>
          <cell r="F5212">
            <v>1590</v>
          </cell>
          <cell r="G5212">
            <v>0</v>
          </cell>
          <cell r="H5212">
            <v>0</v>
          </cell>
          <cell r="I5212">
            <v>0</v>
          </cell>
          <cell r="M5212" t="str">
            <v>1</v>
          </cell>
        </row>
        <row r="5213">
          <cell r="A5213">
            <v>20861</v>
          </cell>
          <cell r="B5213" t="str">
            <v>Transport</v>
          </cell>
          <cell r="D5213" t="str">
            <v>Transport Rückfahrt</v>
          </cell>
          <cell r="F5213">
            <v>1530</v>
          </cell>
          <cell r="G5213">
            <v>0</v>
          </cell>
          <cell r="H5213">
            <v>0</v>
          </cell>
          <cell r="I5213">
            <v>0</v>
          </cell>
          <cell r="M5213" t="str">
            <v>1</v>
          </cell>
        </row>
        <row r="5214">
          <cell r="A5214">
            <v>20863</v>
          </cell>
          <cell r="B5214" t="str">
            <v>Transport</v>
          </cell>
          <cell r="D5214" t="str">
            <v>Transport Rückfahrt</v>
          </cell>
          <cell r="F5214">
            <v>1560</v>
          </cell>
          <cell r="G5214">
            <v>0</v>
          </cell>
          <cell r="H5214">
            <v>0</v>
          </cell>
          <cell r="I5214">
            <v>0</v>
          </cell>
          <cell r="M5214" t="str">
            <v>1</v>
          </cell>
        </row>
        <row r="5215">
          <cell r="A5215">
            <v>20864</v>
          </cell>
          <cell r="B5215" t="str">
            <v>Transport</v>
          </cell>
          <cell r="D5215" t="str">
            <v>Transport Rückfahrt</v>
          </cell>
          <cell r="F5215">
            <v>1470</v>
          </cell>
          <cell r="G5215">
            <v>0</v>
          </cell>
          <cell r="H5215">
            <v>0</v>
          </cell>
          <cell r="I5215">
            <v>0</v>
          </cell>
          <cell r="M5215" t="str">
            <v>1</v>
          </cell>
        </row>
        <row r="5216">
          <cell r="A5216">
            <v>20865</v>
          </cell>
          <cell r="B5216" t="str">
            <v>Transport</v>
          </cell>
          <cell r="D5216" t="str">
            <v>Transport Rückfahrt</v>
          </cell>
          <cell r="F5216">
            <v>1500</v>
          </cell>
          <cell r="G5216">
            <v>0</v>
          </cell>
          <cell r="H5216">
            <v>0</v>
          </cell>
          <cell r="I5216">
            <v>0</v>
          </cell>
          <cell r="M5216" t="str">
            <v>1</v>
          </cell>
        </row>
        <row r="5217">
          <cell r="A5217">
            <v>20866</v>
          </cell>
          <cell r="B5217" t="str">
            <v>Transport</v>
          </cell>
          <cell r="D5217" t="str">
            <v>Transport Rückfahrt</v>
          </cell>
          <cell r="F5217">
            <v>1320</v>
          </cell>
          <cell r="G5217">
            <v>0</v>
          </cell>
          <cell r="H5217">
            <v>0</v>
          </cell>
          <cell r="I5217">
            <v>0</v>
          </cell>
          <cell r="M5217" t="str">
            <v>1</v>
          </cell>
        </row>
        <row r="5218">
          <cell r="A5218">
            <v>20867</v>
          </cell>
          <cell r="B5218" t="str">
            <v>Transport</v>
          </cell>
          <cell r="D5218" t="str">
            <v>Transport Rückfahrt</v>
          </cell>
          <cell r="F5218">
            <v>1320</v>
          </cell>
          <cell r="G5218">
            <v>0</v>
          </cell>
          <cell r="H5218">
            <v>0</v>
          </cell>
          <cell r="I5218">
            <v>0</v>
          </cell>
          <cell r="M5218" t="str">
            <v>1</v>
          </cell>
        </row>
        <row r="5219">
          <cell r="A5219">
            <v>20868</v>
          </cell>
          <cell r="B5219" t="str">
            <v>Transport</v>
          </cell>
          <cell r="D5219" t="str">
            <v>Transport Rückfahrt</v>
          </cell>
          <cell r="F5219">
            <v>1590</v>
          </cell>
          <cell r="G5219">
            <v>0</v>
          </cell>
          <cell r="H5219">
            <v>0</v>
          </cell>
          <cell r="I5219">
            <v>0</v>
          </cell>
          <cell r="M5219" t="str">
            <v>1</v>
          </cell>
        </row>
        <row r="5220">
          <cell r="A5220">
            <v>20869</v>
          </cell>
          <cell r="B5220" t="str">
            <v>Transport</v>
          </cell>
          <cell r="D5220" t="str">
            <v>Transport Rückfahrt</v>
          </cell>
          <cell r="F5220">
            <v>1710</v>
          </cell>
          <cell r="G5220">
            <v>0</v>
          </cell>
          <cell r="H5220">
            <v>0</v>
          </cell>
          <cell r="I5220">
            <v>0</v>
          </cell>
          <cell r="M5220" t="str">
            <v>1</v>
          </cell>
        </row>
        <row r="5221">
          <cell r="A5221">
            <v>20874</v>
          </cell>
          <cell r="B5221" t="str">
            <v>Transport</v>
          </cell>
          <cell r="D5221" t="str">
            <v>Transport Rückfahrt</v>
          </cell>
          <cell r="F5221">
            <v>1590</v>
          </cell>
          <cell r="G5221">
            <v>0</v>
          </cell>
          <cell r="H5221">
            <v>0</v>
          </cell>
          <cell r="I5221">
            <v>0</v>
          </cell>
          <cell r="M5221" t="str">
            <v>1</v>
          </cell>
        </row>
        <row r="5222">
          <cell r="A5222">
            <v>20875</v>
          </cell>
          <cell r="B5222" t="str">
            <v>Transport</v>
          </cell>
          <cell r="D5222" t="str">
            <v>Transport Rückfahrt</v>
          </cell>
          <cell r="F5222">
            <v>1710</v>
          </cell>
          <cell r="G5222">
            <v>0</v>
          </cell>
          <cell r="H5222">
            <v>0</v>
          </cell>
          <cell r="I5222">
            <v>0</v>
          </cell>
          <cell r="M5222" t="str">
            <v>1</v>
          </cell>
        </row>
        <row r="5223">
          <cell r="A5223">
            <v>20876</v>
          </cell>
          <cell r="B5223" t="str">
            <v>Transport</v>
          </cell>
          <cell r="D5223" t="str">
            <v>Transport Rückfahrt</v>
          </cell>
          <cell r="F5223">
            <v>1560</v>
          </cell>
          <cell r="G5223">
            <v>0</v>
          </cell>
          <cell r="H5223">
            <v>0</v>
          </cell>
          <cell r="I5223">
            <v>0</v>
          </cell>
          <cell r="M5223" t="str">
            <v>1</v>
          </cell>
        </row>
        <row r="5224">
          <cell r="A5224">
            <v>20877</v>
          </cell>
          <cell r="B5224" t="str">
            <v>Transport</v>
          </cell>
          <cell r="D5224" t="str">
            <v>Transport Rückfahrt</v>
          </cell>
          <cell r="F5224">
            <v>1440</v>
          </cell>
          <cell r="G5224">
            <v>0</v>
          </cell>
          <cell r="H5224">
            <v>0</v>
          </cell>
          <cell r="I5224">
            <v>0</v>
          </cell>
          <cell r="M5224" t="str">
            <v>1</v>
          </cell>
        </row>
        <row r="5225">
          <cell r="A5225">
            <v>20880</v>
          </cell>
          <cell r="B5225" t="str">
            <v>Transport</v>
          </cell>
          <cell r="D5225" t="str">
            <v>Transport Rückfahrt</v>
          </cell>
          <cell r="F5225">
            <v>1590</v>
          </cell>
          <cell r="G5225">
            <v>0</v>
          </cell>
          <cell r="H5225">
            <v>0</v>
          </cell>
          <cell r="I5225">
            <v>0</v>
          </cell>
          <cell r="M5225" t="str">
            <v>1</v>
          </cell>
        </row>
        <row r="5226">
          <cell r="A5226">
            <v>20881</v>
          </cell>
          <cell r="B5226" t="str">
            <v>Transport</v>
          </cell>
          <cell r="D5226" t="str">
            <v>Transport Rückfahrt</v>
          </cell>
          <cell r="F5226">
            <v>1590</v>
          </cell>
          <cell r="G5226">
            <v>0</v>
          </cell>
          <cell r="H5226">
            <v>0</v>
          </cell>
          <cell r="I5226">
            <v>0</v>
          </cell>
          <cell r="M5226" t="str">
            <v>1</v>
          </cell>
        </row>
        <row r="5227">
          <cell r="A5227">
            <v>20882</v>
          </cell>
          <cell r="B5227" t="str">
            <v>Transport</v>
          </cell>
          <cell r="D5227" t="str">
            <v>Transport Rückfahrt</v>
          </cell>
          <cell r="F5227">
            <v>1560</v>
          </cell>
          <cell r="G5227">
            <v>0</v>
          </cell>
          <cell r="H5227">
            <v>0</v>
          </cell>
          <cell r="I5227">
            <v>0</v>
          </cell>
          <cell r="M5227" t="str">
            <v>1</v>
          </cell>
        </row>
        <row r="5228">
          <cell r="A5228">
            <v>20883</v>
          </cell>
          <cell r="B5228" t="str">
            <v>Transport</v>
          </cell>
          <cell r="D5228" t="str">
            <v>Transport Rückfahrt</v>
          </cell>
          <cell r="F5228">
            <v>1590</v>
          </cell>
          <cell r="G5228">
            <v>0</v>
          </cell>
          <cell r="H5228">
            <v>0</v>
          </cell>
          <cell r="I5228">
            <v>0</v>
          </cell>
          <cell r="M5228" t="str">
            <v>1</v>
          </cell>
        </row>
        <row r="5229">
          <cell r="A5229">
            <v>20884</v>
          </cell>
          <cell r="B5229" t="str">
            <v>Transport</v>
          </cell>
          <cell r="D5229" t="str">
            <v>Transport Rückfahrt</v>
          </cell>
          <cell r="F5229">
            <v>1380</v>
          </cell>
          <cell r="G5229">
            <v>0</v>
          </cell>
          <cell r="H5229">
            <v>0</v>
          </cell>
          <cell r="I5229">
            <v>0</v>
          </cell>
          <cell r="M5229" t="str">
            <v>1</v>
          </cell>
        </row>
        <row r="5230">
          <cell r="A5230">
            <v>20885</v>
          </cell>
          <cell r="B5230" t="str">
            <v>Transport</v>
          </cell>
          <cell r="D5230" t="str">
            <v>Transport Rückfahrt</v>
          </cell>
          <cell r="F5230">
            <v>1380</v>
          </cell>
          <cell r="G5230">
            <v>0</v>
          </cell>
          <cell r="H5230">
            <v>0</v>
          </cell>
          <cell r="I5230">
            <v>0</v>
          </cell>
          <cell r="M5230" t="str">
            <v>1</v>
          </cell>
        </row>
        <row r="5231">
          <cell r="A5231">
            <v>20886</v>
          </cell>
          <cell r="B5231" t="str">
            <v>Transport</v>
          </cell>
          <cell r="D5231" t="str">
            <v>Transport Rückfahrt</v>
          </cell>
          <cell r="F5231">
            <v>1500</v>
          </cell>
          <cell r="G5231">
            <v>0</v>
          </cell>
          <cell r="H5231">
            <v>0</v>
          </cell>
          <cell r="I5231">
            <v>0</v>
          </cell>
          <cell r="M5231" t="str">
            <v>1</v>
          </cell>
        </row>
        <row r="5232">
          <cell r="A5232">
            <v>20887</v>
          </cell>
          <cell r="B5232" t="str">
            <v>Transport</v>
          </cell>
          <cell r="D5232" t="str">
            <v>Transport Rückfahrt</v>
          </cell>
          <cell r="F5232">
            <v>1530</v>
          </cell>
          <cell r="G5232">
            <v>0</v>
          </cell>
          <cell r="H5232">
            <v>0</v>
          </cell>
          <cell r="I5232">
            <v>0</v>
          </cell>
          <cell r="M5232" t="str">
            <v>1</v>
          </cell>
        </row>
        <row r="5233">
          <cell r="A5233">
            <v>20890</v>
          </cell>
          <cell r="B5233" t="str">
            <v>Transport</v>
          </cell>
          <cell r="D5233" t="str">
            <v>Transport Rückfahrt</v>
          </cell>
          <cell r="F5233">
            <v>1320</v>
          </cell>
          <cell r="G5233">
            <v>0</v>
          </cell>
          <cell r="H5233">
            <v>0</v>
          </cell>
          <cell r="I5233">
            <v>0</v>
          </cell>
          <cell r="M5233" t="str">
            <v>1</v>
          </cell>
        </row>
        <row r="5234">
          <cell r="A5234">
            <v>20891</v>
          </cell>
          <cell r="B5234" t="str">
            <v>Transport</v>
          </cell>
          <cell r="D5234" t="str">
            <v>Transport Rückfahrt</v>
          </cell>
          <cell r="F5234">
            <v>1320</v>
          </cell>
          <cell r="G5234">
            <v>0</v>
          </cell>
          <cell r="H5234">
            <v>0</v>
          </cell>
          <cell r="I5234">
            <v>0</v>
          </cell>
          <cell r="M5234" t="str">
            <v>1</v>
          </cell>
        </row>
        <row r="5235">
          <cell r="A5235">
            <v>20892</v>
          </cell>
          <cell r="B5235" t="str">
            <v>Transport</v>
          </cell>
          <cell r="D5235" t="str">
            <v>Transport Rückfahrt</v>
          </cell>
          <cell r="F5235">
            <v>1440</v>
          </cell>
          <cell r="G5235">
            <v>0</v>
          </cell>
          <cell r="H5235">
            <v>0</v>
          </cell>
          <cell r="I5235">
            <v>0</v>
          </cell>
          <cell r="M5235" t="str">
            <v>1</v>
          </cell>
        </row>
        <row r="5236">
          <cell r="A5236">
            <v>20893</v>
          </cell>
          <cell r="B5236" t="str">
            <v>Transport</v>
          </cell>
          <cell r="D5236" t="str">
            <v>Transport Rückfahrt</v>
          </cell>
          <cell r="F5236">
            <v>1380</v>
          </cell>
          <cell r="G5236">
            <v>0</v>
          </cell>
          <cell r="H5236">
            <v>0</v>
          </cell>
          <cell r="I5236">
            <v>0</v>
          </cell>
          <cell r="M5236" t="str">
            <v>1</v>
          </cell>
        </row>
        <row r="5237">
          <cell r="A5237">
            <v>20894</v>
          </cell>
          <cell r="B5237" t="str">
            <v>Transport</v>
          </cell>
          <cell r="D5237" t="str">
            <v>Transport Rückfahrt</v>
          </cell>
          <cell r="F5237">
            <v>1380</v>
          </cell>
          <cell r="G5237">
            <v>0</v>
          </cell>
          <cell r="H5237">
            <v>0</v>
          </cell>
          <cell r="I5237">
            <v>0</v>
          </cell>
          <cell r="M5237" t="str">
            <v>1</v>
          </cell>
        </row>
        <row r="5238">
          <cell r="A5238">
            <v>20895</v>
          </cell>
          <cell r="B5238" t="str">
            <v>Transport</v>
          </cell>
          <cell r="D5238" t="str">
            <v>Transport Rückfahrt</v>
          </cell>
          <cell r="F5238">
            <v>1320</v>
          </cell>
          <cell r="G5238">
            <v>0</v>
          </cell>
          <cell r="H5238">
            <v>0</v>
          </cell>
          <cell r="I5238">
            <v>0</v>
          </cell>
          <cell r="M5238" t="str">
            <v>1</v>
          </cell>
        </row>
        <row r="5239">
          <cell r="A5239">
            <v>20896</v>
          </cell>
          <cell r="B5239" t="str">
            <v>Transport</v>
          </cell>
          <cell r="D5239" t="str">
            <v>Transport Rückfahrt</v>
          </cell>
          <cell r="F5239">
            <v>1320</v>
          </cell>
          <cell r="G5239">
            <v>0</v>
          </cell>
          <cell r="H5239">
            <v>0</v>
          </cell>
          <cell r="I5239">
            <v>0</v>
          </cell>
          <cell r="M5239" t="str">
            <v>1</v>
          </cell>
        </row>
        <row r="5240">
          <cell r="A5240">
            <v>20904</v>
          </cell>
          <cell r="B5240" t="str">
            <v>Transport</v>
          </cell>
          <cell r="D5240" t="str">
            <v>Transport Rückfahrt</v>
          </cell>
          <cell r="F5240">
            <v>1230</v>
          </cell>
          <cell r="G5240">
            <v>0</v>
          </cell>
          <cell r="H5240">
            <v>0</v>
          </cell>
          <cell r="I5240">
            <v>0</v>
          </cell>
          <cell r="M5240" t="str">
            <v>1</v>
          </cell>
        </row>
        <row r="5241">
          <cell r="A5241">
            <v>20905</v>
          </cell>
          <cell r="B5241" t="str">
            <v>Transport</v>
          </cell>
          <cell r="D5241" t="str">
            <v>Transport Rückfahrt</v>
          </cell>
          <cell r="F5241">
            <v>1230</v>
          </cell>
          <cell r="G5241">
            <v>0</v>
          </cell>
          <cell r="H5241">
            <v>0</v>
          </cell>
          <cell r="I5241">
            <v>0</v>
          </cell>
          <cell r="M5241" t="str">
            <v>1</v>
          </cell>
        </row>
        <row r="5242">
          <cell r="A5242">
            <v>20906</v>
          </cell>
          <cell r="B5242" t="str">
            <v>Transport</v>
          </cell>
          <cell r="D5242" t="str">
            <v>Transport Rückfahrt</v>
          </cell>
          <cell r="F5242">
            <v>1260</v>
          </cell>
          <cell r="G5242">
            <v>0</v>
          </cell>
          <cell r="H5242">
            <v>0</v>
          </cell>
          <cell r="I5242">
            <v>0</v>
          </cell>
          <cell r="M5242" t="str">
            <v>1</v>
          </cell>
        </row>
        <row r="5243">
          <cell r="A5243">
            <v>20907</v>
          </cell>
          <cell r="B5243" t="str">
            <v>Transport</v>
          </cell>
          <cell r="D5243" t="str">
            <v>Transport Rückfahrt</v>
          </cell>
          <cell r="F5243">
            <v>1230</v>
          </cell>
          <cell r="G5243">
            <v>0</v>
          </cell>
          <cell r="H5243">
            <v>0</v>
          </cell>
          <cell r="I5243">
            <v>0</v>
          </cell>
          <cell r="M5243" t="str">
            <v>1</v>
          </cell>
        </row>
        <row r="5244">
          <cell r="A5244">
            <v>20910</v>
          </cell>
          <cell r="B5244" t="str">
            <v>Transport</v>
          </cell>
          <cell r="D5244" t="str">
            <v>Transport Rückfahrt</v>
          </cell>
          <cell r="F5244">
            <v>1170</v>
          </cell>
          <cell r="G5244">
            <v>0</v>
          </cell>
          <cell r="H5244">
            <v>0</v>
          </cell>
          <cell r="I5244">
            <v>0</v>
          </cell>
          <cell r="M5244" t="str">
            <v>1</v>
          </cell>
        </row>
        <row r="5245">
          <cell r="A5245">
            <v>20911</v>
          </cell>
          <cell r="B5245" t="str">
            <v>Transport</v>
          </cell>
          <cell r="D5245" t="str">
            <v>Transport Rückfahrt</v>
          </cell>
          <cell r="F5245">
            <v>1260</v>
          </cell>
          <cell r="G5245">
            <v>0</v>
          </cell>
          <cell r="H5245">
            <v>0</v>
          </cell>
          <cell r="I5245">
            <v>0</v>
          </cell>
          <cell r="M5245" t="str">
            <v>1</v>
          </cell>
        </row>
        <row r="5246">
          <cell r="A5246">
            <v>20912</v>
          </cell>
          <cell r="B5246" t="str">
            <v>Transport</v>
          </cell>
          <cell r="D5246" t="str">
            <v>Transport Rückfahrt</v>
          </cell>
          <cell r="F5246">
            <v>1320</v>
          </cell>
          <cell r="G5246">
            <v>0</v>
          </cell>
          <cell r="H5246">
            <v>0</v>
          </cell>
          <cell r="I5246">
            <v>0</v>
          </cell>
          <cell r="M5246" t="str">
            <v>1</v>
          </cell>
        </row>
        <row r="5247">
          <cell r="A5247">
            <v>20913</v>
          </cell>
          <cell r="B5247" t="str">
            <v>Transport</v>
          </cell>
          <cell r="D5247" t="str">
            <v>Transport Rückfahrt</v>
          </cell>
          <cell r="F5247">
            <v>1200</v>
          </cell>
          <cell r="G5247">
            <v>0</v>
          </cell>
          <cell r="H5247">
            <v>0</v>
          </cell>
          <cell r="I5247">
            <v>0</v>
          </cell>
          <cell r="M5247" t="str">
            <v>1</v>
          </cell>
        </row>
        <row r="5248">
          <cell r="A5248">
            <v>20914</v>
          </cell>
          <cell r="B5248" t="str">
            <v>Transport</v>
          </cell>
          <cell r="D5248" t="str">
            <v>Transport Rückfahrt</v>
          </cell>
          <cell r="F5248">
            <v>1140</v>
          </cell>
          <cell r="G5248">
            <v>0</v>
          </cell>
          <cell r="H5248">
            <v>0</v>
          </cell>
          <cell r="I5248">
            <v>0</v>
          </cell>
          <cell r="M5248" t="str">
            <v>1</v>
          </cell>
        </row>
        <row r="5249">
          <cell r="A5249">
            <v>20915</v>
          </cell>
          <cell r="B5249" t="str">
            <v>Transport</v>
          </cell>
          <cell r="D5249" t="str">
            <v>Transport Rückfahrt</v>
          </cell>
          <cell r="F5249">
            <v>1170</v>
          </cell>
          <cell r="G5249">
            <v>0</v>
          </cell>
          <cell r="H5249">
            <v>0</v>
          </cell>
          <cell r="I5249">
            <v>0</v>
          </cell>
          <cell r="M5249" t="str">
            <v>1</v>
          </cell>
        </row>
        <row r="5250">
          <cell r="A5250">
            <v>20916</v>
          </cell>
          <cell r="B5250" t="str">
            <v>Transport</v>
          </cell>
          <cell r="D5250" t="str">
            <v>Transport Rückfahrt</v>
          </cell>
          <cell r="F5250">
            <v>1140</v>
          </cell>
          <cell r="G5250">
            <v>0</v>
          </cell>
          <cell r="H5250">
            <v>0</v>
          </cell>
          <cell r="I5250">
            <v>0</v>
          </cell>
          <cell r="M5250" t="str">
            <v>1</v>
          </cell>
        </row>
        <row r="5251">
          <cell r="A5251">
            <v>20917</v>
          </cell>
          <cell r="B5251" t="str">
            <v>Transport</v>
          </cell>
          <cell r="D5251" t="str">
            <v>Transport Rückfahrt</v>
          </cell>
          <cell r="F5251">
            <v>1290</v>
          </cell>
          <cell r="G5251">
            <v>0</v>
          </cell>
          <cell r="H5251">
            <v>0</v>
          </cell>
          <cell r="I5251">
            <v>0</v>
          </cell>
          <cell r="M5251" t="str">
            <v>1</v>
          </cell>
        </row>
        <row r="5252">
          <cell r="A5252">
            <v>20918</v>
          </cell>
          <cell r="B5252" t="str">
            <v>Transport</v>
          </cell>
          <cell r="D5252" t="str">
            <v>Transport Rückfahrt</v>
          </cell>
          <cell r="F5252">
            <v>1320</v>
          </cell>
          <cell r="G5252">
            <v>0</v>
          </cell>
          <cell r="H5252">
            <v>0</v>
          </cell>
          <cell r="I5252">
            <v>0</v>
          </cell>
          <cell r="M5252" t="str">
            <v>1</v>
          </cell>
        </row>
        <row r="5253">
          <cell r="A5253">
            <v>20922</v>
          </cell>
          <cell r="B5253" t="str">
            <v>Transport</v>
          </cell>
          <cell r="D5253" t="str">
            <v>Transport Rückfahrt</v>
          </cell>
          <cell r="F5253">
            <v>1380</v>
          </cell>
          <cell r="G5253">
            <v>0</v>
          </cell>
          <cell r="H5253">
            <v>0</v>
          </cell>
          <cell r="I5253">
            <v>0</v>
          </cell>
          <cell r="M5253" t="str">
            <v>1</v>
          </cell>
        </row>
        <row r="5254">
          <cell r="A5254">
            <v>20923</v>
          </cell>
          <cell r="B5254" t="str">
            <v>Transport</v>
          </cell>
          <cell r="D5254" t="str">
            <v>Transport Rückfahrt</v>
          </cell>
          <cell r="F5254">
            <v>1320</v>
          </cell>
          <cell r="G5254">
            <v>0</v>
          </cell>
          <cell r="H5254">
            <v>0</v>
          </cell>
          <cell r="I5254">
            <v>0</v>
          </cell>
          <cell r="M5254" t="str">
            <v>1</v>
          </cell>
        </row>
        <row r="5255">
          <cell r="A5255">
            <v>20924</v>
          </cell>
          <cell r="B5255" t="str">
            <v>Transport</v>
          </cell>
          <cell r="D5255" t="str">
            <v>Transport Rückfahrt</v>
          </cell>
          <cell r="F5255">
            <v>1440</v>
          </cell>
          <cell r="G5255">
            <v>0</v>
          </cell>
          <cell r="H5255">
            <v>0</v>
          </cell>
          <cell r="I5255">
            <v>0</v>
          </cell>
          <cell r="M5255" t="str">
            <v>1</v>
          </cell>
        </row>
        <row r="5256">
          <cell r="A5256">
            <v>20925</v>
          </cell>
          <cell r="B5256" t="str">
            <v>Transport</v>
          </cell>
          <cell r="D5256" t="str">
            <v>Transport Rückfahrt</v>
          </cell>
          <cell r="F5256">
            <v>1500</v>
          </cell>
          <cell r="G5256">
            <v>0</v>
          </cell>
          <cell r="H5256">
            <v>0</v>
          </cell>
          <cell r="I5256">
            <v>0</v>
          </cell>
          <cell r="M5256" t="str">
            <v>1</v>
          </cell>
        </row>
        <row r="5257">
          <cell r="A5257">
            <v>20926</v>
          </cell>
          <cell r="B5257" t="str">
            <v>Transport</v>
          </cell>
          <cell r="D5257" t="str">
            <v>Transport Rückfahrt</v>
          </cell>
          <cell r="F5257">
            <v>1500</v>
          </cell>
          <cell r="G5257">
            <v>0</v>
          </cell>
          <cell r="H5257">
            <v>0</v>
          </cell>
          <cell r="I5257">
            <v>0</v>
          </cell>
          <cell r="M5257" t="str">
            <v>1</v>
          </cell>
        </row>
        <row r="5258">
          <cell r="A5258">
            <v>20927</v>
          </cell>
          <cell r="B5258" t="str">
            <v>Transport</v>
          </cell>
          <cell r="D5258" t="str">
            <v>Transport Rückfahrt</v>
          </cell>
          <cell r="F5258">
            <v>1470</v>
          </cell>
          <cell r="G5258">
            <v>0</v>
          </cell>
          <cell r="H5258">
            <v>0</v>
          </cell>
          <cell r="I5258">
            <v>0</v>
          </cell>
          <cell r="M5258" t="str">
            <v>1</v>
          </cell>
        </row>
        <row r="5259">
          <cell r="A5259">
            <v>20930</v>
          </cell>
          <cell r="B5259" t="str">
            <v>Transport</v>
          </cell>
          <cell r="D5259" t="str">
            <v>Transport Rückfahrt</v>
          </cell>
          <cell r="F5259">
            <v>1500</v>
          </cell>
          <cell r="G5259">
            <v>0</v>
          </cell>
          <cell r="H5259">
            <v>0</v>
          </cell>
          <cell r="I5259">
            <v>0</v>
          </cell>
          <cell r="M5259" t="str">
            <v>1</v>
          </cell>
        </row>
        <row r="5260">
          <cell r="A5260">
            <v>20931</v>
          </cell>
          <cell r="B5260" t="str">
            <v>Transport</v>
          </cell>
          <cell r="D5260" t="str">
            <v>Transport Rückfahrt</v>
          </cell>
          <cell r="F5260">
            <v>1530</v>
          </cell>
          <cell r="G5260">
            <v>0</v>
          </cell>
          <cell r="H5260">
            <v>0</v>
          </cell>
          <cell r="I5260">
            <v>0</v>
          </cell>
          <cell r="M5260" t="str">
            <v>1</v>
          </cell>
        </row>
        <row r="5261">
          <cell r="A5261">
            <v>20933</v>
          </cell>
          <cell r="B5261" t="str">
            <v>Transport</v>
          </cell>
          <cell r="D5261" t="str">
            <v>Transport Rückfahrt</v>
          </cell>
          <cell r="F5261">
            <v>1500</v>
          </cell>
          <cell r="G5261">
            <v>0</v>
          </cell>
          <cell r="H5261">
            <v>0</v>
          </cell>
          <cell r="I5261">
            <v>0</v>
          </cell>
          <cell r="M5261" t="str">
            <v>1</v>
          </cell>
        </row>
        <row r="5262">
          <cell r="A5262">
            <v>20934</v>
          </cell>
          <cell r="B5262" t="str">
            <v>Transport</v>
          </cell>
          <cell r="D5262" t="str">
            <v>Transport Rückfahrt</v>
          </cell>
          <cell r="F5262">
            <v>1530</v>
          </cell>
          <cell r="G5262">
            <v>0</v>
          </cell>
          <cell r="H5262">
            <v>0</v>
          </cell>
          <cell r="I5262">
            <v>0</v>
          </cell>
          <cell r="M5262" t="str">
            <v>1</v>
          </cell>
        </row>
        <row r="5263">
          <cell r="A5263">
            <v>20940</v>
          </cell>
          <cell r="B5263" t="str">
            <v>Transport</v>
          </cell>
          <cell r="D5263" t="str">
            <v>Transport Rückfahrt</v>
          </cell>
          <cell r="F5263">
            <v>1740</v>
          </cell>
          <cell r="G5263">
            <v>0</v>
          </cell>
          <cell r="H5263">
            <v>0</v>
          </cell>
          <cell r="I5263">
            <v>0</v>
          </cell>
          <cell r="M5263" t="str">
            <v>1</v>
          </cell>
        </row>
        <row r="5264">
          <cell r="A5264">
            <v>20941</v>
          </cell>
          <cell r="B5264" t="str">
            <v>Transport</v>
          </cell>
          <cell r="D5264" t="str">
            <v>Transport Rückfahrt</v>
          </cell>
          <cell r="F5264">
            <v>1740</v>
          </cell>
          <cell r="G5264">
            <v>0</v>
          </cell>
          <cell r="H5264">
            <v>0</v>
          </cell>
          <cell r="I5264">
            <v>0</v>
          </cell>
          <cell r="M5264" t="str">
            <v>1</v>
          </cell>
        </row>
        <row r="5265">
          <cell r="A5265">
            <v>20942</v>
          </cell>
          <cell r="B5265" t="str">
            <v>Transport</v>
          </cell>
          <cell r="D5265" t="str">
            <v>Transport Rückfahrt</v>
          </cell>
          <cell r="F5265">
            <v>1740</v>
          </cell>
          <cell r="G5265">
            <v>0</v>
          </cell>
          <cell r="H5265">
            <v>0</v>
          </cell>
          <cell r="I5265">
            <v>0</v>
          </cell>
          <cell r="M5265" t="str">
            <v>1</v>
          </cell>
        </row>
        <row r="5266">
          <cell r="A5266">
            <v>20943</v>
          </cell>
          <cell r="B5266" t="str">
            <v>Transport</v>
          </cell>
          <cell r="D5266" t="str">
            <v>Transport Rückfahrt</v>
          </cell>
          <cell r="F5266">
            <v>1620</v>
          </cell>
          <cell r="G5266">
            <v>0</v>
          </cell>
          <cell r="H5266">
            <v>0</v>
          </cell>
          <cell r="I5266">
            <v>0</v>
          </cell>
          <cell r="M5266" t="str">
            <v>1</v>
          </cell>
        </row>
        <row r="5267">
          <cell r="A5267">
            <v>20944</v>
          </cell>
          <cell r="B5267" t="str">
            <v>Transport</v>
          </cell>
          <cell r="D5267" t="str">
            <v>Transport Rückfahrt</v>
          </cell>
          <cell r="F5267">
            <v>1740</v>
          </cell>
          <cell r="G5267">
            <v>0</v>
          </cell>
          <cell r="H5267">
            <v>0</v>
          </cell>
          <cell r="I5267">
            <v>0</v>
          </cell>
          <cell r="M5267" t="str">
            <v>1</v>
          </cell>
        </row>
        <row r="5268">
          <cell r="A5268">
            <v>20945</v>
          </cell>
          <cell r="B5268" t="str">
            <v>Transport</v>
          </cell>
          <cell r="D5268" t="str">
            <v>Transport Rückfahrt</v>
          </cell>
          <cell r="F5268">
            <v>1740</v>
          </cell>
          <cell r="G5268">
            <v>0</v>
          </cell>
          <cell r="H5268">
            <v>0</v>
          </cell>
          <cell r="I5268">
            <v>0</v>
          </cell>
          <cell r="M5268" t="str">
            <v>1</v>
          </cell>
        </row>
        <row r="5269">
          <cell r="A5269">
            <v>20950</v>
          </cell>
          <cell r="B5269" t="str">
            <v>Transport</v>
          </cell>
          <cell r="D5269" t="str">
            <v>Transport Rückfahrt</v>
          </cell>
          <cell r="F5269">
            <v>1260</v>
          </cell>
          <cell r="G5269">
            <v>0</v>
          </cell>
          <cell r="H5269">
            <v>0</v>
          </cell>
          <cell r="I5269">
            <v>0</v>
          </cell>
          <cell r="M5269" t="str">
            <v>1</v>
          </cell>
        </row>
        <row r="5270">
          <cell r="A5270">
            <v>20951</v>
          </cell>
          <cell r="B5270" t="str">
            <v>Transport</v>
          </cell>
          <cell r="D5270" t="str">
            <v>Transport Rückfahrt</v>
          </cell>
          <cell r="F5270">
            <v>1320</v>
          </cell>
          <cell r="G5270">
            <v>0</v>
          </cell>
          <cell r="H5270">
            <v>0</v>
          </cell>
          <cell r="I5270">
            <v>0</v>
          </cell>
          <cell r="M5270" t="str">
            <v>1</v>
          </cell>
        </row>
        <row r="5271">
          <cell r="A5271">
            <v>20952</v>
          </cell>
          <cell r="B5271" t="str">
            <v>Transport</v>
          </cell>
          <cell r="D5271" t="str">
            <v>Transport Rückfahrt</v>
          </cell>
          <cell r="F5271">
            <v>1380</v>
          </cell>
          <cell r="G5271">
            <v>0</v>
          </cell>
          <cell r="H5271">
            <v>0</v>
          </cell>
          <cell r="I5271">
            <v>0</v>
          </cell>
          <cell r="M5271" t="str">
            <v>1</v>
          </cell>
        </row>
        <row r="5272">
          <cell r="A5272">
            <v>20953</v>
          </cell>
          <cell r="B5272" t="str">
            <v>Transport</v>
          </cell>
          <cell r="D5272" t="str">
            <v>Transport Rückfahrt</v>
          </cell>
          <cell r="F5272">
            <v>1290</v>
          </cell>
          <cell r="G5272">
            <v>0</v>
          </cell>
          <cell r="H5272">
            <v>0</v>
          </cell>
          <cell r="I5272">
            <v>0</v>
          </cell>
          <cell r="M5272" t="str">
            <v>1</v>
          </cell>
        </row>
        <row r="5273">
          <cell r="A5273">
            <v>20954</v>
          </cell>
          <cell r="B5273" t="str">
            <v>Transport</v>
          </cell>
          <cell r="D5273" t="str">
            <v>Transport Rückfahrt</v>
          </cell>
          <cell r="F5273">
            <v>1290</v>
          </cell>
          <cell r="G5273">
            <v>0</v>
          </cell>
          <cell r="H5273">
            <v>0</v>
          </cell>
          <cell r="I5273">
            <v>0</v>
          </cell>
          <cell r="M5273" t="str">
            <v>1</v>
          </cell>
        </row>
        <row r="5274">
          <cell r="A5274">
            <v>20955</v>
          </cell>
          <cell r="B5274" t="str">
            <v>Transport</v>
          </cell>
          <cell r="D5274" t="str">
            <v>Transport Rückfahrt</v>
          </cell>
          <cell r="F5274">
            <v>1380</v>
          </cell>
          <cell r="G5274">
            <v>0</v>
          </cell>
          <cell r="H5274">
            <v>0</v>
          </cell>
          <cell r="I5274">
            <v>0</v>
          </cell>
          <cell r="M5274" t="str">
            <v>1</v>
          </cell>
        </row>
        <row r="5275">
          <cell r="A5275">
            <v>20956</v>
          </cell>
          <cell r="B5275" t="str">
            <v>Transport</v>
          </cell>
          <cell r="D5275" t="str">
            <v>Transport Rückfahrt</v>
          </cell>
          <cell r="F5275">
            <v>1380</v>
          </cell>
          <cell r="G5275">
            <v>0</v>
          </cell>
          <cell r="H5275">
            <v>0</v>
          </cell>
          <cell r="I5275">
            <v>0</v>
          </cell>
          <cell r="M5275" t="str">
            <v>1</v>
          </cell>
        </row>
        <row r="5276">
          <cell r="A5276">
            <v>20957</v>
          </cell>
          <cell r="B5276" t="str">
            <v>Transport</v>
          </cell>
          <cell r="D5276" t="str">
            <v>Transport Rückfahrt</v>
          </cell>
          <cell r="F5276">
            <v>1380</v>
          </cell>
          <cell r="G5276">
            <v>0</v>
          </cell>
          <cell r="H5276">
            <v>0</v>
          </cell>
          <cell r="I5276">
            <v>0</v>
          </cell>
          <cell r="M5276" t="str">
            <v>1</v>
          </cell>
        </row>
        <row r="5277">
          <cell r="A5277">
            <v>20960</v>
          </cell>
          <cell r="B5277" t="str">
            <v>Transport</v>
          </cell>
          <cell r="D5277" t="str">
            <v>Transport Rückfahrt</v>
          </cell>
          <cell r="F5277">
            <v>1170</v>
          </cell>
          <cell r="G5277">
            <v>0</v>
          </cell>
          <cell r="H5277">
            <v>0</v>
          </cell>
          <cell r="I5277">
            <v>0</v>
          </cell>
          <cell r="M5277" t="str">
            <v>1</v>
          </cell>
        </row>
        <row r="5278">
          <cell r="A5278">
            <v>20961</v>
          </cell>
          <cell r="B5278" t="str">
            <v>Transport</v>
          </cell>
          <cell r="D5278" t="str">
            <v>Transport Rückfahrt</v>
          </cell>
          <cell r="F5278">
            <v>1170</v>
          </cell>
          <cell r="G5278">
            <v>0</v>
          </cell>
          <cell r="H5278">
            <v>0</v>
          </cell>
          <cell r="I5278">
            <v>0</v>
          </cell>
          <cell r="M5278" t="str">
            <v>1</v>
          </cell>
        </row>
        <row r="5279">
          <cell r="A5279">
            <v>20962</v>
          </cell>
          <cell r="B5279" t="str">
            <v>Transport</v>
          </cell>
          <cell r="D5279" t="str">
            <v>Transport Rückfahrt</v>
          </cell>
          <cell r="F5279">
            <v>1200</v>
          </cell>
          <cell r="G5279">
            <v>0</v>
          </cell>
          <cell r="H5279">
            <v>0</v>
          </cell>
          <cell r="I5279">
            <v>0</v>
          </cell>
          <cell r="M5279" t="str">
            <v>1</v>
          </cell>
        </row>
        <row r="5280">
          <cell r="A5280">
            <v>20963</v>
          </cell>
          <cell r="B5280" t="str">
            <v>Transport</v>
          </cell>
          <cell r="D5280" t="str">
            <v>Transport Rückfahrt</v>
          </cell>
          <cell r="F5280">
            <v>1230</v>
          </cell>
          <cell r="G5280">
            <v>0</v>
          </cell>
          <cell r="H5280">
            <v>0</v>
          </cell>
          <cell r="I5280">
            <v>0</v>
          </cell>
          <cell r="M5280" t="str">
            <v>1</v>
          </cell>
        </row>
        <row r="5281">
          <cell r="A5281">
            <v>20964</v>
          </cell>
          <cell r="B5281" t="str">
            <v>Transport</v>
          </cell>
          <cell r="D5281" t="str">
            <v>Transport Rückfahrt</v>
          </cell>
          <cell r="F5281">
            <v>1140</v>
          </cell>
          <cell r="G5281">
            <v>0</v>
          </cell>
          <cell r="H5281">
            <v>0</v>
          </cell>
          <cell r="I5281">
            <v>0</v>
          </cell>
          <cell r="M5281" t="str">
            <v>1</v>
          </cell>
        </row>
        <row r="5282">
          <cell r="A5282">
            <v>20965</v>
          </cell>
          <cell r="B5282" t="str">
            <v>Transport</v>
          </cell>
          <cell r="D5282" t="str">
            <v>Transport Rückfahrt</v>
          </cell>
          <cell r="F5282">
            <v>1110</v>
          </cell>
          <cell r="G5282">
            <v>0</v>
          </cell>
          <cell r="H5282">
            <v>0</v>
          </cell>
          <cell r="I5282">
            <v>0</v>
          </cell>
          <cell r="M5282" t="str">
            <v>1</v>
          </cell>
        </row>
        <row r="5283">
          <cell r="A5283">
            <v>20970</v>
          </cell>
          <cell r="B5283" t="str">
            <v>Transport</v>
          </cell>
          <cell r="D5283" t="str">
            <v>Transport Rückfahrt</v>
          </cell>
          <cell r="F5283">
            <v>960</v>
          </cell>
          <cell r="G5283">
            <v>0</v>
          </cell>
          <cell r="H5283">
            <v>0</v>
          </cell>
          <cell r="I5283">
            <v>0</v>
          </cell>
          <cell r="M5283" t="str">
            <v>1</v>
          </cell>
        </row>
        <row r="5284">
          <cell r="A5284">
            <v>20971</v>
          </cell>
          <cell r="B5284" t="str">
            <v>Transport</v>
          </cell>
          <cell r="D5284" t="str">
            <v>Transport Rückfahrt</v>
          </cell>
          <cell r="F5284">
            <v>960</v>
          </cell>
          <cell r="G5284">
            <v>0</v>
          </cell>
          <cell r="H5284">
            <v>0</v>
          </cell>
          <cell r="I5284">
            <v>0</v>
          </cell>
          <cell r="M5284" t="str">
            <v>1</v>
          </cell>
        </row>
        <row r="5285">
          <cell r="A5285">
            <v>20972</v>
          </cell>
          <cell r="B5285" t="str">
            <v>Transport</v>
          </cell>
          <cell r="D5285" t="str">
            <v>Transport Rückfahrt</v>
          </cell>
          <cell r="F5285">
            <v>960</v>
          </cell>
          <cell r="G5285">
            <v>0</v>
          </cell>
          <cell r="H5285">
            <v>0</v>
          </cell>
          <cell r="I5285">
            <v>0</v>
          </cell>
          <cell r="M5285" t="str">
            <v>1</v>
          </cell>
        </row>
        <row r="5286">
          <cell r="A5286">
            <v>20973</v>
          </cell>
          <cell r="B5286" t="str">
            <v>Transport</v>
          </cell>
          <cell r="D5286" t="str">
            <v>Transport Rückfahrt</v>
          </cell>
          <cell r="F5286">
            <v>960</v>
          </cell>
          <cell r="G5286">
            <v>0</v>
          </cell>
          <cell r="H5286">
            <v>0</v>
          </cell>
          <cell r="I5286">
            <v>0</v>
          </cell>
          <cell r="M5286" t="str">
            <v>1</v>
          </cell>
        </row>
        <row r="5287">
          <cell r="A5287">
            <v>20974</v>
          </cell>
          <cell r="B5287" t="str">
            <v>Transport</v>
          </cell>
          <cell r="D5287" t="str">
            <v>Transport Rückfahrt</v>
          </cell>
          <cell r="F5287">
            <v>1080</v>
          </cell>
          <cell r="G5287">
            <v>0</v>
          </cell>
          <cell r="H5287">
            <v>0</v>
          </cell>
          <cell r="I5287">
            <v>0</v>
          </cell>
          <cell r="M5287" t="str">
            <v>1</v>
          </cell>
        </row>
        <row r="5288">
          <cell r="A5288">
            <v>20975</v>
          </cell>
          <cell r="B5288" t="str">
            <v>Transport</v>
          </cell>
          <cell r="D5288" t="str">
            <v>Transport Rückfahrt</v>
          </cell>
          <cell r="F5288">
            <v>1080</v>
          </cell>
          <cell r="G5288">
            <v>0</v>
          </cell>
          <cell r="H5288">
            <v>0</v>
          </cell>
          <cell r="I5288">
            <v>0</v>
          </cell>
          <cell r="M5288" t="str">
            <v>1</v>
          </cell>
        </row>
        <row r="5289">
          <cell r="A5289">
            <v>20976</v>
          </cell>
          <cell r="B5289" t="str">
            <v>Transport</v>
          </cell>
          <cell r="D5289" t="str">
            <v>Transport Rückfahrt</v>
          </cell>
          <cell r="F5289">
            <v>960</v>
          </cell>
          <cell r="G5289">
            <v>0</v>
          </cell>
          <cell r="H5289">
            <v>0</v>
          </cell>
          <cell r="I5289">
            <v>0</v>
          </cell>
          <cell r="M5289" t="str">
            <v>1</v>
          </cell>
        </row>
        <row r="5290">
          <cell r="A5290">
            <v>20977</v>
          </cell>
          <cell r="B5290" t="str">
            <v>Transport</v>
          </cell>
          <cell r="D5290" t="str">
            <v>Transport Rückfahrt</v>
          </cell>
          <cell r="F5290">
            <v>1020</v>
          </cell>
          <cell r="G5290">
            <v>0</v>
          </cell>
          <cell r="H5290">
            <v>0</v>
          </cell>
          <cell r="I5290">
            <v>0</v>
          </cell>
          <cell r="M5290" t="str">
            <v>1</v>
          </cell>
        </row>
        <row r="5291">
          <cell r="A5291">
            <v>20978</v>
          </cell>
          <cell r="B5291" t="str">
            <v>Transport</v>
          </cell>
          <cell r="D5291" t="str">
            <v>Transport Rückfahrt</v>
          </cell>
          <cell r="F5291">
            <v>900</v>
          </cell>
          <cell r="G5291">
            <v>0</v>
          </cell>
          <cell r="H5291">
            <v>0</v>
          </cell>
          <cell r="I5291">
            <v>0</v>
          </cell>
          <cell r="M5291" t="str">
            <v>1</v>
          </cell>
        </row>
        <row r="5292">
          <cell r="A5292">
            <v>20979</v>
          </cell>
          <cell r="B5292" t="str">
            <v>Transport</v>
          </cell>
          <cell r="D5292" t="str">
            <v>Transport Rückfahrt</v>
          </cell>
          <cell r="F5292">
            <v>1020</v>
          </cell>
          <cell r="G5292">
            <v>0</v>
          </cell>
          <cell r="H5292">
            <v>0</v>
          </cell>
          <cell r="I5292">
            <v>0</v>
          </cell>
          <cell r="M5292" t="str">
            <v>1</v>
          </cell>
        </row>
        <row r="5293">
          <cell r="A5293">
            <v>20985</v>
          </cell>
          <cell r="B5293" t="str">
            <v>Transport</v>
          </cell>
          <cell r="D5293" t="str">
            <v>Transport Rückfahrt</v>
          </cell>
          <cell r="F5293">
            <v>960</v>
          </cell>
          <cell r="G5293">
            <v>0</v>
          </cell>
          <cell r="H5293">
            <v>0</v>
          </cell>
          <cell r="I5293">
            <v>0</v>
          </cell>
          <cell r="M5293" t="str">
            <v>1</v>
          </cell>
        </row>
        <row r="5294">
          <cell r="A5294">
            <v>20986</v>
          </cell>
          <cell r="B5294" t="str">
            <v>Transport</v>
          </cell>
          <cell r="D5294" t="str">
            <v>Transport Rückfahrt</v>
          </cell>
          <cell r="F5294">
            <v>1050</v>
          </cell>
          <cell r="G5294">
            <v>0</v>
          </cell>
          <cell r="H5294">
            <v>0</v>
          </cell>
          <cell r="I5294">
            <v>0</v>
          </cell>
          <cell r="M5294" t="str">
            <v>1</v>
          </cell>
        </row>
        <row r="5295">
          <cell r="A5295">
            <v>20987</v>
          </cell>
          <cell r="B5295" t="str">
            <v>Transport</v>
          </cell>
          <cell r="D5295" t="str">
            <v>Transport Rückfahrt</v>
          </cell>
          <cell r="F5295">
            <v>1050</v>
          </cell>
          <cell r="G5295">
            <v>0</v>
          </cell>
          <cell r="H5295">
            <v>0</v>
          </cell>
          <cell r="I5295">
            <v>0</v>
          </cell>
          <cell r="M5295" t="str">
            <v>1</v>
          </cell>
        </row>
        <row r="5296">
          <cell r="A5296">
            <v>20990</v>
          </cell>
          <cell r="B5296" t="str">
            <v>Transport</v>
          </cell>
          <cell r="D5296" t="str">
            <v>Transport Rückfahrt</v>
          </cell>
          <cell r="F5296">
            <v>960</v>
          </cell>
          <cell r="G5296">
            <v>0</v>
          </cell>
          <cell r="H5296">
            <v>0</v>
          </cell>
          <cell r="I5296">
            <v>0</v>
          </cell>
          <cell r="M5296" t="str">
            <v>1</v>
          </cell>
        </row>
        <row r="5297">
          <cell r="A5297">
            <v>20991</v>
          </cell>
          <cell r="B5297" t="str">
            <v>Transport</v>
          </cell>
          <cell r="D5297" t="str">
            <v>Transport Rückfahrt</v>
          </cell>
          <cell r="F5297">
            <v>960</v>
          </cell>
          <cell r="G5297">
            <v>0</v>
          </cell>
          <cell r="H5297">
            <v>0</v>
          </cell>
          <cell r="I5297">
            <v>0</v>
          </cell>
          <cell r="M5297" t="str">
            <v>1</v>
          </cell>
        </row>
        <row r="5298">
          <cell r="A5298">
            <v>20993</v>
          </cell>
          <cell r="B5298" t="str">
            <v>Transport</v>
          </cell>
          <cell r="D5298" t="str">
            <v>Transport Rückfahrt</v>
          </cell>
          <cell r="F5298">
            <v>960</v>
          </cell>
          <cell r="G5298">
            <v>0</v>
          </cell>
          <cell r="H5298">
            <v>0</v>
          </cell>
          <cell r="I5298">
            <v>0</v>
          </cell>
          <cell r="M5298" t="str">
            <v>1</v>
          </cell>
        </row>
        <row r="5299">
          <cell r="A5299">
            <v>20994</v>
          </cell>
          <cell r="B5299" t="str">
            <v>Transport</v>
          </cell>
          <cell r="D5299" t="str">
            <v>Transport Rückfahrt</v>
          </cell>
          <cell r="F5299">
            <v>960</v>
          </cell>
          <cell r="G5299">
            <v>0</v>
          </cell>
          <cell r="H5299">
            <v>0</v>
          </cell>
          <cell r="I5299">
            <v>0</v>
          </cell>
          <cell r="M5299" t="str">
            <v>1</v>
          </cell>
        </row>
        <row r="5300">
          <cell r="A5300">
            <v>20995</v>
          </cell>
          <cell r="B5300" t="str">
            <v>Transport</v>
          </cell>
          <cell r="D5300" t="str">
            <v>Transport Rückfahrt</v>
          </cell>
          <cell r="F5300">
            <v>1050</v>
          </cell>
          <cell r="G5300">
            <v>0</v>
          </cell>
          <cell r="H5300">
            <v>0</v>
          </cell>
          <cell r="I5300">
            <v>0</v>
          </cell>
          <cell r="M5300" t="str">
            <v>1</v>
          </cell>
        </row>
        <row r="5301">
          <cell r="A5301">
            <v>20996</v>
          </cell>
          <cell r="B5301" t="str">
            <v>Transport</v>
          </cell>
          <cell r="D5301" t="str">
            <v>Transport Rückfahrt</v>
          </cell>
          <cell r="F5301">
            <v>1050</v>
          </cell>
          <cell r="G5301">
            <v>0</v>
          </cell>
          <cell r="H5301">
            <v>0</v>
          </cell>
          <cell r="I5301">
            <v>0</v>
          </cell>
          <cell r="M5301" t="str">
            <v>1</v>
          </cell>
        </row>
        <row r="5302">
          <cell r="A5302">
            <v>20997</v>
          </cell>
          <cell r="B5302" t="str">
            <v>Transport</v>
          </cell>
          <cell r="D5302" t="str">
            <v>Transport Rückfahrt</v>
          </cell>
          <cell r="F5302">
            <v>930</v>
          </cell>
          <cell r="G5302">
            <v>0</v>
          </cell>
          <cell r="H5302">
            <v>0</v>
          </cell>
          <cell r="I5302">
            <v>0</v>
          </cell>
          <cell r="M5302" t="str">
            <v>1</v>
          </cell>
        </row>
        <row r="5303">
          <cell r="A5303">
            <v>20998</v>
          </cell>
          <cell r="B5303" t="str">
            <v>Transport</v>
          </cell>
          <cell r="D5303" t="str">
            <v>Transport Rückfahrt</v>
          </cell>
          <cell r="F5303">
            <v>870</v>
          </cell>
          <cell r="G5303">
            <v>0</v>
          </cell>
          <cell r="H5303">
            <v>0</v>
          </cell>
          <cell r="I5303">
            <v>0</v>
          </cell>
          <cell r="M5303" t="str">
            <v>1</v>
          </cell>
        </row>
        <row r="5304">
          <cell r="A5304">
            <v>20999</v>
          </cell>
          <cell r="B5304" t="str">
            <v>Transport</v>
          </cell>
          <cell r="D5304" t="str">
            <v>Transport Rückfahrt</v>
          </cell>
          <cell r="F5304">
            <v>870</v>
          </cell>
          <cell r="G5304">
            <v>0</v>
          </cell>
          <cell r="H5304">
            <v>0</v>
          </cell>
          <cell r="I5304">
            <v>0</v>
          </cell>
          <cell r="M5304" t="str">
            <v>1</v>
          </cell>
        </row>
        <row r="5305">
          <cell r="A5305">
            <v>22061</v>
          </cell>
          <cell r="B5305" t="str">
            <v>Dienstleistungsartikel</v>
          </cell>
          <cell r="C5305" t="str">
            <v>Gutschrift Reinigung</v>
          </cell>
          <cell r="D5305" t="str">
            <v>Verlegungskosten Vinyl Bodenfliese 20*100 cm (pro Fliese)</v>
          </cell>
          <cell r="F5305">
            <v>0.85</v>
          </cell>
          <cell r="G5305">
            <v>0</v>
          </cell>
          <cell r="H5305">
            <v>0</v>
          </cell>
          <cell r="I5305">
            <v>0</v>
          </cell>
          <cell r="N5305" t="str">
            <v>Leg-/raapkosten vinyl vloertegel 20*100 cm (per tegel)</v>
          </cell>
          <cell r="P5305" t="str">
            <v>Frais de pose pour dalle PVC 20*100 cm (par dalle)</v>
          </cell>
          <cell r="R5305" t="str">
            <v>Installation costs Vinyl tiles 20*100 cm (per Tile)</v>
          </cell>
          <cell r="T5305">
            <v>0</v>
          </cell>
        </row>
        <row r="5306">
          <cell r="A5306">
            <v>22062</v>
          </cell>
          <cell r="B5306" t="str">
            <v>Dienstleistungsartikel</v>
          </cell>
          <cell r="C5306" t="str">
            <v>Extra Dienstleistungen</v>
          </cell>
          <cell r="D5306" t="str">
            <v>Verlegungskosten Vinylboden (pro m2)</v>
          </cell>
          <cell r="F5306">
            <v>4.2</v>
          </cell>
          <cell r="G5306">
            <v>0</v>
          </cell>
          <cell r="H5306">
            <v>0</v>
          </cell>
          <cell r="I5306">
            <v>0</v>
          </cell>
          <cell r="N5306" t="str">
            <v>Leg-/raapkosten vinyl vloer (per m2)</v>
          </cell>
          <cell r="P5306" t="str">
            <v>Frais de pose pour plancher PVC (par m2)</v>
          </cell>
          <cell r="R5306" t="str">
            <v>Vinyl floor installaation costs (per square meter)</v>
          </cell>
          <cell r="T5306">
            <v>0</v>
          </cell>
        </row>
        <row r="5307">
          <cell r="A5307">
            <v>30010</v>
          </cell>
          <cell r="B5307" t="str">
            <v>Transport</v>
          </cell>
          <cell r="D5307" t="str">
            <v>Transport aanleveren</v>
          </cell>
          <cell r="F5307">
            <v>245</v>
          </cell>
          <cell r="G5307">
            <v>0</v>
          </cell>
          <cell r="H5307">
            <v>0</v>
          </cell>
          <cell r="I5307">
            <v>0</v>
          </cell>
          <cell r="M5307" t="str">
            <v>1</v>
          </cell>
        </row>
        <row r="5308">
          <cell r="A5308">
            <v>30011</v>
          </cell>
          <cell r="B5308" t="str">
            <v>Transport</v>
          </cell>
          <cell r="D5308" t="str">
            <v>Transport aanleveren</v>
          </cell>
          <cell r="F5308">
            <v>245</v>
          </cell>
          <cell r="G5308">
            <v>0</v>
          </cell>
          <cell r="H5308">
            <v>0</v>
          </cell>
          <cell r="I5308">
            <v>0</v>
          </cell>
          <cell r="M5308" t="str">
            <v>1</v>
          </cell>
        </row>
        <row r="5309">
          <cell r="A5309">
            <v>30012</v>
          </cell>
          <cell r="B5309" t="str">
            <v>Transport</v>
          </cell>
          <cell r="D5309" t="str">
            <v>Transport aanleveren</v>
          </cell>
          <cell r="F5309">
            <v>220</v>
          </cell>
          <cell r="G5309">
            <v>0</v>
          </cell>
          <cell r="H5309">
            <v>0</v>
          </cell>
          <cell r="I5309">
            <v>0</v>
          </cell>
          <cell r="M5309" t="str">
            <v>1</v>
          </cell>
        </row>
        <row r="5310">
          <cell r="A5310">
            <v>30013</v>
          </cell>
          <cell r="B5310" t="str">
            <v>Transport</v>
          </cell>
          <cell r="D5310" t="str">
            <v>Transport aanleveren</v>
          </cell>
          <cell r="F5310">
            <v>220</v>
          </cell>
          <cell r="G5310">
            <v>0</v>
          </cell>
          <cell r="H5310">
            <v>0</v>
          </cell>
          <cell r="I5310">
            <v>0</v>
          </cell>
          <cell r="M5310" t="str">
            <v>1</v>
          </cell>
        </row>
        <row r="5311">
          <cell r="A5311">
            <v>30014</v>
          </cell>
          <cell r="B5311" t="str">
            <v>Transport</v>
          </cell>
          <cell r="D5311" t="str">
            <v>Transport aanleveren</v>
          </cell>
          <cell r="F5311">
            <v>245</v>
          </cell>
          <cell r="G5311">
            <v>0</v>
          </cell>
          <cell r="H5311">
            <v>0</v>
          </cell>
          <cell r="I5311">
            <v>0</v>
          </cell>
          <cell r="M5311" t="str">
            <v>1</v>
          </cell>
        </row>
        <row r="5312">
          <cell r="A5312">
            <v>30015</v>
          </cell>
          <cell r="B5312" t="str">
            <v>Transport</v>
          </cell>
          <cell r="D5312" t="str">
            <v>Transport aanleveren</v>
          </cell>
          <cell r="F5312">
            <v>245</v>
          </cell>
          <cell r="G5312">
            <v>0</v>
          </cell>
          <cell r="H5312">
            <v>0</v>
          </cell>
          <cell r="I5312">
            <v>0</v>
          </cell>
          <cell r="M5312" t="str">
            <v>1</v>
          </cell>
        </row>
        <row r="5313">
          <cell r="A5313">
            <v>30016</v>
          </cell>
          <cell r="B5313" t="str">
            <v>Transport</v>
          </cell>
          <cell r="D5313" t="str">
            <v>Transport aanleveren</v>
          </cell>
          <cell r="F5313">
            <v>275</v>
          </cell>
          <cell r="G5313">
            <v>0</v>
          </cell>
          <cell r="H5313">
            <v>0</v>
          </cell>
          <cell r="I5313">
            <v>0</v>
          </cell>
          <cell r="M5313" t="str">
            <v>1</v>
          </cell>
        </row>
        <row r="5314">
          <cell r="A5314">
            <v>30017</v>
          </cell>
          <cell r="B5314" t="str">
            <v>Transport</v>
          </cell>
          <cell r="D5314" t="str">
            <v>Transport aanleveren</v>
          </cell>
          <cell r="F5314">
            <v>385</v>
          </cell>
          <cell r="G5314">
            <v>0</v>
          </cell>
          <cell r="H5314">
            <v>0</v>
          </cell>
          <cell r="I5314">
            <v>0</v>
          </cell>
          <cell r="M5314" t="str">
            <v>1</v>
          </cell>
        </row>
        <row r="5315">
          <cell r="A5315">
            <v>30018</v>
          </cell>
          <cell r="B5315" t="str">
            <v>Transport</v>
          </cell>
          <cell r="D5315" t="str">
            <v>Transport aanleveren</v>
          </cell>
          <cell r="F5315">
            <v>275</v>
          </cell>
          <cell r="G5315">
            <v>0</v>
          </cell>
          <cell r="H5315">
            <v>0</v>
          </cell>
          <cell r="I5315">
            <v>0</v>
          </cell>
          <cell r="M5315" t="str">
            <v>1</v>
          </cell>
        </row>
        <row r="5316">
          <cell r="A5316">
            <v>30019</v>
          </cell>
          <cell r="B5316" t="str">
            <v>Transport</v>
          </cell>
          <cell r="D5316" t="str">
            <v>Transport aanleveren</v>
          </cell>
          <cell r="F5316">
            <v>275</v>
          </cell>
          <cell r="G5316">
            <v>0</v>
          </cell>
          <cell r="H5316">
            <v>0</v>
          </cell>
          <cell r="I5316">
            <v>0</v>
          </cell>
          <cell r="M5316" t="str">
            <v>1</v>
          </cell>
        </row>
        <row r="5317">
          <cell r="A5317">
            <v>30020</v>
          </cell>
          <cell r="B5317" t="str">
            <v>Transport</v>
          </cell>
          <cell r="D5317" t="str">
            <v>Transport aanleveren</v>
          </cell>
          <cell r="F5317">
            <v>245</v>
          </cell>
          <cell r="G5317">
            <v>0</v>
          </cell>
          <cell r="H5317">
            <v>0</v>
          </cell>
          <cell r="I5317">
            <v>0</v>
          </cell>
          <cell r="M5317" t="str">
            <v>1</v>
          </cell>
        </row>
        <row r="5318">
          <cell r="A5318">
            <v>30021</v>
          </cell>
          <cell r="B5318" t="str">
            <v>Transport</v>
          </cell>
          <cell r="D5318" t="str">
            <v>Transport aanleveren</v>
          </cell>
          <cell r="F5318">
            <v>245</v>
          </cell>
          <cell r="G5318">
            <v>0</v>
          </cell>
          <cell r="H5318">
            <v>0</v>
          </cell>
          <cell r="I5318">
            <v>0</v>
          </cell>
          <cell r="M5318" t="str">
            <v>1</v>
          </cell>
        </row>
        <row r="5319">
          <cell r="A5319">
            <v>30022</v>
          </cell>
          <cell r="B5319" t="str">
            <v>Transport</v>
          </cell>
          <cell r="D5319" t="str">
            <v>Transport aanleveren</v>
          </cell>
          <cell r="F5319">
            <v>245</v>
          </cell>
          <cell r="G5319">
            <v>0</v>
          </cell>
          <cell r="H5319">
            <v>0</v>
          </cell>
          <cell r="I5319">
            <v>0</v>
          </cell>
          <cell r="M5319" t="str">
            <v>1</v>
          </cell>
        </row>
        <row r="5320">
          <cell r="A5320">
            <v>30023</v>
          </cell>
          <cell r="B5320" t="str">
            <v>Transport</v>
          </cell>
          <cell r="D5320" t="str">
            <v>Transport aanleveren</v>
          </cell>
          <cell r="F5320">
            <v>245</v>
          </cell>
          <cell r="G5320">
            <v>0</v>
          </cell>
          <cell r="H5320">
            <v>0</v>
          </cell>
          <cell r="I5320">
            <v>0</v>
          </cell>
          <cell r="M5320" t="str">
            <v>1</v>
          </cell>
        </row>
        <row r="5321">
          <cell r="A5321">
            <v>30024</v>
          </cell>
          <cell r="B5321" t="str">
            <v>Transport</v>
          </cell>
          <cell r="D5321" t="str">
            <v>Transport aanleveren</v>
          </cell>
          <cell r="F5321">
            <v>245</v>
          </cell>
          <cell r="G5321">
            <v>0</v>
          </cell>
          <cell r="H5321">
            <v>0</v>
          </cell>
          <cell r="I5321">
            <v>0</v>
          </cell>
          <cell r="M5321" t="str">
            <v>1</v>
          </cell>
        </row>
        <row r="5322">
          <cell r="A5322">
            <v>30025</v>
          </cell>
          <cell r="B5322" t="str">
            <v>Transport</v>
          </cell>
          <cell r="D5322" t="str">
            <v>Transport aanleveren</v>
          </cell>
          <cell r="F5322">
            <v>275</v>
          </cell>
          <cell r="G5322">
            <v>0</v>
          </cell>
          <cell r="H5322">
            <v>0</v>
          </cell>
          <cell r="I5322">
            <v>0</v>
          </cell>
          <cell r="M5322" t="str">
            <v>1</v>
          </cell>
        </row>
        <row r="5323">
          <cell r="A5323">
            <v>30026</v>
          </cell>
          <cell r="B5323" t="str">
            <v>Transport</v>
          </cell>
          <cell r="D5323" t="str">
            <v>Transport aanleveren</v>
          </cell>
          <cell r="F5323">
            <v>275</v>
          </cell>
          <cell r="G5323">
            <v>0</v>
          </cell>
          <cell r="H5323">
            <v>0</v>
          </cell>
          <cell r="I5323">
            <v>0</v>
          </cell>
          <cell r="M5323" t="str">
            <v>1</v>
          </cell>
        </row>
        <row r="5324">
          <cell r="A5324">
            <v>30027</v>
          </cell>
          <cell r="B5324" t="str">
            <v>Transport</v>
          </cell>
          <cell r="D5324" t="str">
            <v>Transport aanleveren</v>
          </cell>
          <cell r="F5324">
            <v>245</v>
          </cell>
          <cell r="G5324">
            <v>0</v>
          </cell>
          <cell r="H5324">
            <v>0</v>
          </cell>
          <cell r="I5324">
            <v>0</v>
          </cell>
          <cell r="M5324" t="str">
            <v>1</v>
          </cell>
        </row>
        <row r="5325">
          <cell r="A5325">
            <v>30028</v>
          </cell>
          <cell r="B5325" t="str">
            <v>Transport</v>
          </cell>
          <cell r="D5325" t="str">
            <v>Transport aanleveren</v>
          </cell>
          <cell r="F5325">
            <v>245</v>
          </cell>
          <cell r="G5325">
            <v>0</v>
          </cell>
          <cell r="H5325">
            <v>0</v>
          </cell>
          <cell r="I5325">
            <v>0</v>
          </cell>
          <cell r="M5325" t="str">
            <v>1</v>
          </cell>
        </row>
        <row r="5326">
          <cell r="A5326">
            <v>30029</v>
          </cell>
          <cell r="B5326" t="str">
            <v>Transport</v>
          </cell>
          <cell r="D5326" t="str">
            <v>Transport aanleveren</v>
          </cell>
          <cell r="F5326">
            <v>245</v>
          </cell>
          <cell r="G5326">
            <v>0</v>
          </cell>
          <cell r="H5326">
            <v>0</v>
          </cell>
          <cell r="I5326">
            <v>0</v>
          </cell>
          <cell r="M5326" t="str">
            <v>1</v>
          </cell>
        </row>
        <row r="5327">
          <cell r="A5327">
            <v>30030</v>
          </cell>
          <cell r="B5327" t="str">
            <v>Transport</v>
          </cell>
          <cell r="D5327" t="str">
            <v>Transport aanleveren</v>
          </cell>
          <cell r="F5327">
            <v>245</v>
          </cell>
          <cell r="G5327">
            <v>0</v>
          </cell>
          <cell r="H5327">
            <v>0</v>
          </cell>
          <cell r="I5327">
            <v>0</v>
          </cell>
          <cell r="M5327" t="str">
            <v>1</v>
          </cell>
        </row>
        <row r="5328">
          <cell r="A5328">
            <v>30031</v>
          </cell>
          <cell r="B5328" t="str">
            <v>Transport</v>
          </cell>
          <cell r="D5328" t="str">
            <v>Transport aanleveren</v>
          </cell>
          <cell r="F5328">
            <v>275</v>
          </cell>
          <cell r="G5328">
            <v>0</v>
          </cell>
          <cell r="H5328">
            <v>0</v>
          </cell>
          <cell r="I5328">
            <v>0</v>
          </cell>
          <cell r="M5328" t="str">
            <v>1</v>
          </cell>
        </row>
        <row r="5329">
          <cell r="A5329">
            <v>30032</v>
          </cell>
          <cell r="B5329" t="str">
            <v>Transport</v>
          </cell>
          <cell r="D5329" t="str">
            <v>Transport aanleveren</v>
          </cell>
          <cell r="F5329">
            <v>275</v>
          </cell>
          <cell r="G5329">
            <v>0</v>
          </cell>
          <cell r="H5329">
            <v>0</v>
          </cell>
          <cell r="I5329">
            <v>0</v>
          </cell>
          <cell r="M5329" t="str">
            <v>1</v>
          </cell>
        </row>
        <row r="5330">
          <cell r="A5330">
            <v>30033</v>
          </cell>
          <cell r="B5330" t="str">
            <v>Transport</v>
          </cell>
          <cell r="D5330" t="str">
            <v>Transport aanleveren</v>
          </cell>
          <cell r="F5330">
            <v>245</v>
          </cell>
          <cell r="G5330">
            <v>0</v>
          </cell>
          <cell r="H5330">
            <v>0</v>
          </cell>
          <cell r="I5330">
            <v>0</v>
          </cell>
          <cell r="M5330" t="str">
            <v>1</v>
          </cell>
        </row>
        <row r="5331">
          <cell r="A5331">
            <v>30034</v>
          </cell>
          <cell r="B5331" t="str">
            <v>Transport</v>
          </cell>
          <cell r="D5331" t="str">
            <v>Transport aanleveren</v>
          </cell>
          <cell r="F5331">
            <v>195</v>
          </cell>
          <cell r="G5331">
            <v>0</v>
          </cell>
          <cell r="H5331">
            <v>0</v>
          </cell>
          <cell r="I5331">
            <v>0</v>
          </cell>
          <cell r="M5331" t="str">
            <v>1</v>
          </cell>
        </row>
        <row r="5332">
          <cell r="A5332">
            <v>30035</v>
          </cell>
          <cell r="B5332" t="str">
            <v>Transport</v>
          </cell>
          <cell r="D5332" t="str">
            <v>Transport aanleveren</v>
          </cell>
          <cell r="F5332">
            <v>195</v>
          </cell>
          <cell r="G5332">
            <v>0</v>
          </cell>
          <cell r="H5332">
            <v>0</v>
          </cell>
          <cell r="I5332">
            <v>0</v>
          </cell>
          <cell r="M5332" t="str">
            <v>1</v>
          </cell>
        </row>
        <row r="5333">
          <cell r="A5333">
            <v>30036</v>
          </cell>
          <cell r="B5333" t="str">
            <v>Transport</v>
          </cell>
          <cell r="D5333" t="str">
            <v>Transport aanleveren</v>
          </cell>
          <cell r="F5333">
            <v>220</v>
          </cell>
          <cell r="G5333">
            <v>0</v>
          </cell>
          <cell r="H5333">
            <v>0</v>
          </cell>
          <cell r="I5333">
            <v>0</v>
          </cell>
          <cell r="M5333" t="str">
            <v>1</v>
          </cell>
        </row>
        <row r="5334">
          <cell r="A5334">
            <v>30037</v>
          </cell>
          <cell r="B5334" t="str">
            <v>Transport</v>
          </cell>
          <cell r="D5334" t="str">
            <v>Transport aanleveren</v>
          </cell>
          <cell r="F5334">
            <v>195</v>
          </cell>
          <cell r="G5334">
            <v>0</v>
          </cell>
          <cell r="H5334">
            <v>0</v>
          </cell>
          <cell r="I5334">
            <v>0</v>
          </cell>
          <cell r="M5334" t="str">
            <v>1</v>
          </cell>
        </row>
        <row r="5335">
          <cell r="A5335">
            <v>30038</v>
          </cell>
          <cell r="B5335" t="str">
            <v>Transport</v>
          </cell>
          <cell r="D5335" t="str">
            <v>Transport aanleveren</v>
          </cell>
          <cell r="F5335">
            <v>195</v>
          </cell>
          <cell r="G5335">
            <v>0</v>
          </cell>
          <cell r="H5335">
            <v>0</v>
          </cell>
          <cell r="I5335">
            <v>0</v>
          </cell>
          <cell r="M5335" t="str">
            <v>1</v>
          </cell>
        </row>
        <row r="5336">
          <cell r="A5336">
            <v>30039</v>
          </cell>
          <cell r="B5336" t="str">
            <v>Transport</v>
          </cell>
          <cell r="D5336" t="str">
            <v>Transport aanleveren</v>
          </cell>
          <cell r="F5336">
            <v>165</v>
          </cell>
          <cell r="G5336">
            <v>0</v>
          </cell>
          <cell r="H5336">
            <v>0</v>
          </cell>
          <cell r="I5336">
            <v>0</v>
          </cell>
          <cell r="M5336" t="str">
            <v>1</v>
          </cell>
        </row>
        <row r="5337">
          <cell r="A5337">
            <v>30040</v>
          </cell>
          <cell r="B5337" t="str">
            <v>Transport</v>
          </cell>
          <cell r="D5337" t="str">
            <v>Transport aanleveren</v>
          </cell>
          <cell r="F5337">
            <v>165</v>
          </cell>
          <cell r="G5337">
            <v>0</v>
          </cell>
          <cell r="H5337">
            <v>0</v>
          </cell>
          <cell r="I5337">
            <v>0</v>
          </cell>
          <cell r="M5337" t="str">
            <v>1</v>
          </cell>
        </row>
        <row r="5338">
          <cell r="A5338">
            <v>30041</v>
          </cell>
          <cell r="B5338" t="str">
            <v>Transport</v>
          </cell>
          <cell r="D5338" t="str">
            <v>Transport aanleveren</v>
          </cell>
          <cell r="F5338">
            <v>220</v>
          </cell>
          <cell r="G5338">
            <v>0</v>
          </cell>
          <cell r="H5338">
            <v>0</v>
          </cell>
          <cell r="I5338">
            <v>0</v>
          </cell>
          <cell r="M5338" t="str">
            <v>1</v>
          </cell>
        </row>
        <row r="5339">
          <cell r="A5339">
            <v>30042</v>
          </cell>
          <cell r="B5339" t="str">
            <v>Transport</v>
          </cell>
          <cell r="D5339" t="str">
            <v>Transport aanleveren</v>
          </cell>
          <cell r="F5339">
            <v>220</v>
          </cell>
          <cell r="G5339">
            <v>0</v>
          </cell>
          <cell r="H5339">
            <v>0</v>
          </cell>
          <cell r="I5339">
            <v>0</v>
          </cell>
          <cell r="M5339" t="str">
            <v>1</v>
          </cell>
        </row>
        <row r="5340">
          <cell r="A5340">
            <v>30043</v>
          </cell>
          <cell r="B5340" t="str">
            <v>Transport</v>
          </cell>
          <cell r="D5340" t="str">
            <v>Transport aanleveren</v>
          </cell>
          <cell r="F5340">
            <v>385</v>
          </cell>
          <cell r="G5340">
            <v>0</v>
          </cell>
          <cell r="H5340">
            <v>0</v>
          </cell>
          <cell r="I5340">
            <v>0</v>
          </cell>
          <cell r="M5340" t="str">
            <v>1</v>
          </cell>
        </row>
        <row r="5341">
          <cell r="A5341">
            <v>30044</v>
          </cell>
          <cell r="B5341" t="str">
            <v>Transport</v>
          </cell>
          <cell r="D5341" t="str">
            <v>Transport aanleveren</v>
          </cell>
          <cell r="F5341">
            <v>385</v>
          </cell>
          <cell r="G5341">
            <v>0</v>
          </cell>
          <cell r="H5341">
            <v>0</v>
          </cell>
          <cell r="I5341">
            <v>0</v>
          </cell>
          <cell r="M5341" t="str">
            <v>1</v>
          </cell>
        </row>
        <row r="5342">
          <cell r="A5342">
            <v>30045</v>
          </cell>
          <cell r="B5342" t="str">
            <v>Transport</v>
          </cell>
          <cell r="D5342" t="str">
            <v>Transport aanleveren</v>
          </cell>
          <cell r="F5342">
            <v>415</v>
          </cell>
          <cell r="G5342">
            <v>0</v>
          </cell>
          <cell r="H5342">
            <v>0</v>
          </cell>
          <cell r="I5342">
            <v>0</v>
          </cell>
          <cell r="M5342" t="str">
            <v>1</v>
          </cell>
        </row>
        <row r="5343">
          <cell r="A5343">
            <v>30046</v>
          </cell>
          <cell r="B5343" t="str">
            <v>Transport</v>
          </cell>
          <cell r="D5343" t="str">
            <v>Transport aanleveren</v>
          </cell>
          <cell r="F5343">
            <v>330</v>
          </cell>
          <cell r="G5343">
            <v>0</v>
          </cell>
          <cell r="H5343">
            <v>0</v>
          </cell>
          <cell r="I5343">
            <v>0</v>
          </cell>
          <cell r="M5343" t="str">
            <v>1</v>
          </cell>
        </row>
        <row r="5344">
          <cell r="A5344">
            <v>30047</v>
          </cell>
          <cell r="B5344" t="str">
            <v>Transport</v>
          </cell>
          <cell r="D5344" t="str">
            <v>Transport aanleveren</v>
          </cell>
          <cell r="F5344">
            <v>330</v>
          </cell>
          <cell r="G5344">
            <v>0</v>
          </cell>
          <cell r="H5344">
            <v>0</v>
          </cell>
          <cell r="I5344">
            <v>0</v>
          </cell>
          <cell r="M5344" t="str">
            <v>1</v>
          </cell>
        </row>
        <row r="5345">
          <cell r="A5345">
            <v>30048</v>
          </cell>
          <cell r="B5345" t="str">
            <v>Transport</v>
          </cell>
          <cell r="D5345" t="str">
            <v>Transport aanleveren</v>
          </cell>
          <cell r="F5345">
            <v>275</v>
          </cell>
          <cell r="G5345">
            <v>0</v>
          </cell>
          <cell r="H5345">
            <v>0</v>
          </cell>
          <cell r="I5345">
            <v>0</v>
          </cell>
          <cell r="M5345" t="str">
            <v>1</v>
          </cell>
        </row>
        <row r="5346">
          <cell r="A5346">
            <v>30049</v>
          </cell>
          <cell r="B5346" t="str">
            <v>Transport</v>
          </cell>
          <cell r="D5346" t="str">
            <v>Transport aanleveren</v>
          </cell>
          <cell r="F5346">
            <v>245</v>
          </cell>
          <cell r="G5346">
            <v>0</v>
          </cell>
          <cell r="H5346">
            <v>0</v>
          </cell>
          <cell r="I5346">
            <v>0</v>
          </cell>
          <cell r="M5346" t="str">
            <v>1</v>
          </cell>
        </row>
        <row r="5347">
          <cell r="A5347">
            <v>30050</v>
          </cell>
          <cell r="B5347" t="str">
            <v>Transport</v>
          </cell>
          <cell r="D5347" t="str">
            <v>Transport aanleveren</v>
          </cell>
          <cell r="F5347">
            <v>220</v>
          </cell>
          <cell r="G5347">
            <v>0</v>
          </cell>
          <cell r="H5347">
            <v>0</v>
          </cell>
          <cell r="I5347">
            <v>0</v>
          </cell>
          <cell r="M5347" t="str">
            <v>1</v>
          </cell>
        </row>
        <row r="5348">
          <cell r="A5348">
            <v>30051</v>
          </cell>
          <cell r="B5348" t="str">
            <v>Transport</v>
          </cell>
          <cell r="D5348" t="str">
            <v>Transport aanleveren</v>
          </cell>
          <cell r="F5348">
            <v>220</v>
          </cell>
          <cell r="G5348">
            <v>0</v>
          </cell>
          <cell r="H5348">
            <v>0</v>
          </cell>
          <cell r="I5348">
            <v>0</v>
          </cell>
          <cell r="M5348" t="str">
            <v>1</v>
          </cell>
        </row>
        <row r="5349">
          <cell r="A5349">
            <v>30052</v>
          </cell>
          <cell r="B5349" t="str">
            <v>Transport</v>
          </cell>
          <cell r="D5349" t="str">
            <v>Transport aanleveren</v>
          </cell>
          <cell r="F5349">
            <v>220</v>
          </cell>
          <cell r="G5349">
            <v>0</v>
          </cell>
          <cell r="H5349">
            <v>0</v>
          </cell>
          <cell r="I5349">
            <v>0</v>
          </cell>
          <cell r="M5349" t="str">
            <v>1</v>
          </cell>
        </row>
        <row r="5350">
          <cell r="A5350">
            <v>30053</v>
          </cell>
          <cell r="B5350" t="str">
            <v>Transport</v>
          </cell>
          <cell r="D5350" t="str">
            <v>Transport aanleveren</v>
          </cell>
          <cell r="F5350">
            <v>195</v>
          </cell>
          <cell r="G5350">
            <v>0</v>
          </cell>
          <cell r="H5350">
            <v>0</v>
          </cell>
          <cell r="I5350">
            <v>0</v>
          </cell>
          <cell r="M5350" t="str">
            <v>1</v>
          </cell>
        </row>
        <row r="5351">
          <cell r="A5351">
            <v>30054</v>
          </cell>
          <cell r="B5351" t="str">
            <v>Transport</v>
          </cell>
          <cell r="D5351" t="str">
            <v>Transport aanleveren</v>
          </cell>
          <cell r="F5351">
            <v>165</v>
          </cell>
          <cell r="G5351">
            <v>0</v>
          </cell>
          <cell r="H5351">
            <v>0</v>
          </cell>
          <cell r="I5351">
            <v>0</v>
          </cell>
          <cell r="M5351" t="str">
            <v>1</v>
          </cell>
        </row>
        <row r="5352">
          <cell r="A5352">
            <v>30055</v>
          </cell>
          <cell r="B5352" t="str">
            <v>Transport</v>
          </cell>
          <cell r="D5352" t="str">
            <v>Transport aanleveren</v>
          </cell>
          <cell r="F5352">
            <v>245</v>
          </cell>
          <cell r="G5352">
            <v>0</v>
          </cell>
          <cell r="H5352">
            <v>0</v>
          </cell>
          <cell r="I5352">
            <v>0</v>
          </cell>
          <cell r="M5352" t="str">
            <v>1</v>
          </cell>
        </row>
        <row r="5353">
          <cell r="A5353">
            <v>30056</v>
          </cell>
          <cell r="B5353" t="str">
            <v>Transport</v>
          </cell>
          <cell r="D5353" t="str">
            <v>Transport aanleveren</v>
          </cell>
          <cell r="F5353">
            <v>220</v>
          </cell>
          <cell r="G5353">
            <v>0</v>
          </cell>
          <cell r="H5353">
            <v>0</v>
          </cell>
          <cell r="I5353">
            <v>0</v>
          </cell>
          <cell r="M5353" t="str">
            <v>1</v>
          </cell>
        </row>
        <row r="5354">
          <cell r="A5354">
            <v>30057</v>
          </cell>
          <cell r="B5354" t="str">
            <v>Transport</v>
          </cell>
          <cell r="D5354" t="str">
            <v>Transport aanleveren</v>
          </cell>
          <cell r="F5354">
            <v>165</v>
          </cell>
          <cell r="G5354">
            <v>0</v>
          </cell>
          <cell r="H5354">
            <v>0</v>
          </cell>
          <cell r="I5354">
            <v>0</v>
          </cell>
          <cell r="M5354" t="str">
            <v>1</v>
          </cell>
        </row>
        <row r="5355">
          <cell r="A5355">
            <v>30058</v>
          </cell>
          <cell r="B5355" t="str">
            <v>Transport</v>
          </cell>
          <cell r="D5355" t="str">
            <v>Transport aanleveren</v>
          </cell>
          <cell r="F5355">
            <v>165</v>
          </cell>
          <cell r="G5355">
            <v>0</v>
          </cell>
          <cell r="H5355">
            <v>0</v>
          </cell>
          <cell r="I5355">
            <v>0</v>
          </cell>
          <cell r="M5355" t="str">
            <v>1</v>
          </cell>
        </row>
        <row r="5356">
          <cell r="A5356">
            <v>30059</v>
          </cell>
          <cell r="B5356" t="str">
            <v>Transport</v>
          </cell>
          <cell r="D5356" t="str">
            <v>Transport aanleveren</v>
          </cell>
          <cell r="F5356">
            <v>195</v>
          </cell>
          <cell r="G5356">
            <v>0</v>
          </cell>
          <cell r="H5356">
            <v>0</v>
          </cell>
          <cell r="I5356">
            <v>0</v>
          </cell>
          <cell r="M5356" t="str">
            <v>1</v>
          </cell>
        </row>
        <row r="5357">
          <cell r="A5357">
            <v>30060</v>
          </cell>
          <cell r="B5357" t="str">
            <v>Transport</v>
          </cell>
          <cell r="D5357" t="str">
            <v>Transport aanleveren</v>
          </cell>
          <cell r="F5357">
            <v>220</v>
          </cell>
          <cell r="G5357">
            <v>0</v>
          </cell>
          <cell r="H5357">
            <v>0</v>
          </cell>
          <cell r="I5357">
            <v>0</v>
          </cell>
          <cell r="M5357" t="str">
            <v>1</v>
          </cell>
        </row>
        <row r="5358">
          <cell r="A5358">
            <v>30061</v>
          </cell>
          <cell r="B5358" t="str">
            <v>Transport</v>
          </cell>
          <cell r="D5358" t="str">
            <v>Transport aanleveren</v>
          </cell>
          <cell r="F5358">
            <v>245</v>
          </cell>
          <cell r="G5358">
            <v>0</v>
          </cell>
          <cell r="H5358">
            <v>0</v>
          </cell>
          <cell r="I5358">
            <v>0</v>
          </cell>
          <cell r="M5358" t="str">
            <v>1</v>
          </cell>
        </row>
        <row r="5359">
          <cell r="A5359">
            <v>30062</v>
          </cell>
          <cell r="B5359" t="str">
            <v>Transport</v>
          </cell>
          <cell r="D5359" t="str">
            <v>Transport aanleveren</v>
          </cell>
          <cell r="F5359">
            <v>275</v>
          </cell>
          <cell r="G5359">
            <v>0</v>
          </cell>
          <cell r="H5359">
            <v>0</v>
          </cell>
          <cell r="I5359">
            <v>0</v>
          </cell>
          <cell r="M5359" t="str">
            <v>1</v>
          </cell>
        </row>
        <row r="5360">
          <cell r="A5360">
            <v>30063</v>
          </cell>
          <cell r="B5360" t="str">
            <v>Transport</v>
          </cell>
          <cell r="D5360" t="str">
            <v>Transport aanleveren</v>
          </cell>
          <cell r="F5360">
            <v>275</v>
          </cell>
          <cell r="G5360">
            <v>0</v>
          </cell>
          <cell r="H5360">
            <v>0</v>
          </cell>
          <cell r="I5360">
            <v>0</v>
          </cell>
          <cell r="M5360" t="str">
            <v>1</v>
          </cell>
        </row>
        <row r="5361">
          <cell r="A5361">
            <v>30064</v>
          </cell>
          <cell r="B5361" t="str">
            <v>Transport</v>
          </cell>
          <cell r="D5361" t="str">
            <v>Transport aanleveren</v>
          </cell>
          <cell r="F5361">
            <v>275</v>
          </cell>
          <cell r="G5361">
            <v>0</v>
          </cell>
          <cell r="H5361">
            <v>0</v>
          </cell>
          <cell r="I5361">
            <v>0</v>
          </cell>
          <cell r="M5361" t="str">
            <v>1</v>
          </cell>
        </row>
        <row r="5362">
          <cell r="A5362">
            <v>30065</v>
          </cell>
          <cell r="B5362" t="str">
            <v>Transport</v>
          </cell>
          <cell r="D5362" t="str">
            <v>Transport aanleveren</v>
          </cell>
          <cell r="F5362">
            <v>165</v>
          </cell>
          <cell r="G5362">
            <v>0</v>
          </cell>
          <cell r="H5362">
            <v>0</v>
          </cell>
          <cell r="I5362">
            <v>0</v>
          </cell>
          <cell r="M5362" t="str">
            <v>1</v>
          </cell>
        </row>
        <row r="5363">
          <cell r="A5363">
            <v>30066</v>
          </cell>
          <cell r="B5363" t="str">
            <v>Transport</v>
          </cell>
          <cell r="D5363" t="str">
            <v>Transport aanleveren</v>
          </cell>
          <cell r="F5363">
            <v>125</v>
          </cell>
          <cell r="G5363">
            <v>0</v>
          </cell>
          <cell r="H5363">
            <v>0</v>
          </cell>
          <cell r="I5363">
            <v>0</v>
          </cell>
          <cell r="M5363" t="str">
            <v>1</v>
          </cell>
        </row>
        <row r="5364">
          <cell r="A5364">
            <v>30067</v>
          </cell>
          <cell r="B5364" t="str">
            <v>Transport</v>
          </cell>
          <cell r="D5364" t="str">
            <v>Transport aanleveren</v>
          </cell>
          <cell r="F5364">
            <v>165</v>
          </cell>
          <cell r="G5364">
            <v>0</v>
          </cell>
          <cell r="H5364">
            <v>0</v>
          </cell>
          <cell r="I5364">
            <v>0</v>
          </cell>
          <cell r="M5364" t="str">
            <v>1</v>
          </cell>
        </row>
        <row r="5365">
          <cell r="A5365">
            <v>30068</v>
          </cell>
          <cell r="B5365" t="str">
            <v>Transport</v>
          </cell>
          <cell r="D5365" t="str">
            <v>Transport aanleveren</v>
          </cell>
          <cell r="F5365">
            <v>125</v>
          </cell>
          <cell r="G5365">
            <v>0</v>
          </cell>
          <cell r="H5365">
            <v>0</v>
          </cell>
          <cell r="I5365">
            <v>0</v>
          </cell>
          <cell r="M5365" t="str">
            <v>1</v>
          </cell>
        </row>
        <row r="5366">
          <cell r="A5366">
            <v>30069</v>
          </cell>
          <cell r="B5366" t="str">
            <v>Transport</v>
          </cell>
          <cell r="D5366" t="str">
            <v>Transport aanleveren</v>
          </cell>
          <cell r="F5366">
            <v>125</v>
          </cell>
          <cell r="G5366">
            <v>0</v>
          </cell>
          <cell r="H5366">
            <v>0</v>
          </cell>
          <cell r="I5366">
            <v>0</v>
          </cell>
          <cell r="M5366" t="str">
            <v>1</v>
          </cell>
        </row>
        <row r="5367">
          <cell r="A5367">
            <v>30070</v>
          </cell>
          <cell r="B5367" t="str">
            <v>Transport</v>
          </cell>
          <cell r="D5367" t="str">
            <v>Transport aanleveren</v>
          </cell>
          <cell r="F5367">
            <v>105</v>
          </cell>
          <cell r="G5367">
            <v>0</v>
          </cell>
          <cell r="H5367">
            <v>0</v>
          </cell>
          <cell r="I5367">
            <v>0</v>
          </cell>
          <cell r="M5367" t="str">
            <v>1</v>
          </cell>
        </row>
        <row r="5368">
          <cell r="A5368">
            <v>30071</v>
          </cell>
          <cell r="B5368" t="str">
            <v>Transport</v>
          </cell>
          <cell r="D5368" t="str">
            <v>Transport aanleveren</v>
          </cell>
          <cell r="F5368">
            <v>105</v>
          </cell>
          <cell r="G5368">
            <v>0</v>
          </cell>
          <cell r="H5368">
            <v>0</v>
          </cell>
          <cell r="I5368">
            <v>0</v>
          </cell>
          <cell r="M5368" t="str">
            <v>1</v>
          </cell>
        </row>
        <row r="5369">
          <cell r="A5369">
            <v>30072</v>
          </cell>
          <cell r="B5369" t="str">
            <v>Transport</v>
          </cell>
          <cell r="D5369" t="str">
            <v>Transport aanleveren</v>
          </cell>
          <cell r="F5369">
            <v>125</v>
          </cell>
          <cell r="G5369">
            <v>0</v>
          </cell>
          <cell r="H5369">
            <v>0</v>
          </cell>
          <cell r="I5369">
            <v>0</v>
          </cell>
          <cell r="M5369" t="str">
            <v>1</v>
          </cell>
        </row>
        <row r="5370">
          <cell r="A5370">
            <v>30073</v>
          </cell>
          <cell r="B5370" t="str">
            <v>Transport</v>
          </cell>
          <cell r="D5370" t="str">
            <v>Transport aanleveren</v>
          </cell>
          <cell r="F5370">
            <v>165</v>
          </cell>
          <cell r="G5370">
            <v>0</v>
          </cell>
          <cell r="H5370">
            <v>0</v>
          </cell>
          <cell r="I5370">
            <v>0</v>
          </cell>
          <cell r="M5370" t="str">
            <v>1</v>
          </cell>
        </row>
        <row r="5371">
          <cell r="A5371">
            <v>30074</v>
          </cell>
          <cell r="B5371" t="str">
            <v>Transport</v>
          </cell>
          <cell r="D5371" t="str">
            <v>Transport aanleveren</v>
          </cell>
          <cell r="F5371">
            <v>165</v>
          </cell>
          <cell r="G5371">
            <v>0</v>
          </cell>
          <cell r="H5371">
            <v>0</v>
          </cell>
          <cell r="I5371">
            <v>0</v>
          </cell>
          <cell r="M5371" t="str">
            <v>1</v>
          </cell>
        </row>
        <row r="5372">
          <cell r="A5372">
            <v>30075</v>
          </cell>
          <cell r="B5372" t="str">
            <v>Transport</v>
          </cell>
          <cell r="D5372" t="str">
            <v>Transport aanleveren</v>
          </cell>
          <cell r="F5372">
            <v>125</v>
          </cell>
          <cell r="G5372">
            <v>0</v>
          </cell>
          <cell r="H5372">
            <v>0</v>
          </cell>
          <cell r="I5372">
            <v>0</v>
          </cell>
          <cell r="M5372" t="str">
            <v>1</v>
          </cell>
        </row>
        <row r="5373">
          <cell r="A5373">
            <v>30076</v>
          </cell>
          <cell r="B5373" t="str">
            <v>Transport</v>
          </cell>
          <cell r="D5373" t="str">
            <v>Transport aanleveren</v>
          </cell>
          <cell r="F5373">
            <v>165</v>
          </cell>
          <cell r="G5373">
            <v>0</v>
          </cell>
          <cell r="H5373">
            <v>0</v>
          </cell>
          <cell r="I5373">
            <v>0</v>
          </cell>
          <cell r="M5373" t="str">
            <v>1</v>
          </cell>
        </row>
        <row r="5374">
          <cell r="A5374">
            <v>30077</v>
          </cell>
          <cell r="B5374" t="str">
            <v>Transport</v>
          </cell>
          <cell r="D5374" t="str">
            <v>Transport aanleveren</v>
          </cell>
          <cell r="F5374">
            <v>195</v>
          </cell>
          <cell r="G5374">
            <v>0</v>
          </cell>
          <cell r="H5374">
            <v>0</v>
          </cell>
          <cell r="I5374">
            <v>0</v>
          </cell>
          <cell r="M5374" t="str">
            <v>1</v>
          </cell>
        </row>
        <row r="5375">
          <cell r="A5375">
            <v>30078</v>
          </cell>
          <cell r="B5375" t="str">
            <v>Transport</v>
          </cell>
          <cell r="D5375" t="str">
            <v>Transport aanleveren</v>
          </cell>
          <cell r="F5375">
            <v>275</v>
          </cell>
          <cell r="G5375">
            <v>0</v>
          </cell>
          <cell r="H5375">
            <v>0</v>
          </cell>
          <cell r="I5375">
            <v>0</v>
          </cell>
          <cell r="M5375" t="str">
            <v>1</v>
          </cell>
        </row>
        <row r="5376">
          <cell r="A5376">
            <v>30079</v>
          </cell>
          <cell r="B5376" t="str">
            <v>Transport</v>
          </cell>
          <cell r="D5376" t="str">
            <v>Transport aanleveren</v>
          </cell>
          <cell r="F5376">
            <v>245</v>
          </cell>
          <cell r="G5376">
            <v>0</v>
          </cell>
          <cell r="H5376">
            <v>0</v>
          </cell>
          <cell r="I5376">
            <v>0</v>
          </cell>
          <cell r="M5376" t="str">
            <v>1</v>
          </cell>
        </row>
        <row r="5377">
          <cell r="A5377">
            <v>30080</v>
          </cell>
          <cell r="B5377" t="str">
            <v>Transport</v>
          </cell>
          <cell r="D5377" t="str">
            <v>Transport aanleveren</v>
          </cell>
          <cell r="F5377">
            <v>195</v>
          </cell>
          <cell r="G5377">
            <v>0</v>
          </cell>
          <cell r="H5377">
            <v>0</v>
          </cell>
          <cell r="I5377">
            <v>0</v>
          </cell>
          <cell r="M5377" t="str">
            <v>1</v>
          </cell>
        </row>
        <row r="5378">
          <cell r="A5378">
            <v>30081</v>
          </cell>
          <cell r="B5378" t="str">
            <v>Transport</v>
          </cell>
          <cell r="D5378" t="str">
            <v>Transport aanleveren</v>
          </cell>
          <cell r="F5378">
            <v>195</v>
          </cell>
          <cell r="G5378">
            <v>0</v>
          </cell>
          <cell r="H5378">
            <v>0</v>
          </cell>
          <cell r="I5378">
            <v>0</v>
          </cell>
          <cell r="M5378" t="str">
            <v>1</v>
          </cell>
        </row>
        <row r="5379">
          <cell r="A5379">
            <v>30082</v>
          </cell>
          <cell r="B5379" t="str">
            <v>Transport</v>
          </cell>
          <cell r="D5379" t="str">
            <v>Transport aanleveren</v>
          </cell>
          <cell r="F5379">
            <v>220</v>
          </cell>
          <cell r="G5379">
            <v>0</v>
          </cell>
          <cell r="H5379">
            <v>0</v>
          </cell>
          <cell r="I5379">
            <v>0</v>
          </cell>
          <cell r="M5379" t="str">
            <v>1</v>
          </cell>
        </row>
        <row r="5380">
          <cell r="A5380">
            <v>30083</v>
          </cell>
          <cell r="B5380" t="str">
            <v>Transport</v>
          </cell>
          <cell r="D5380" t="str">
            <v>Transport aanleveren</v>
          </cell>
          <cell r="F5380">
            <v>245</v>
          </cell>
          <cell r="G5380">
            <v>0</v>
          </cell>
          <cell r="H5380">
            <v>0</v>
          </cell>
          <cell r="I5380">
            <v>0</v>
          </cell>
          <cell r="M5380" t="str">
            <v>1</v>
          </cell>
        </row>
        <row r="5381">
          <cell r="A5381">
            <v>30084</v>
          </cell>
          <cell r="B5381" t="str">
            <v>Transport</v>
          </cell>
          <cell r="D5381" t="str">
            <v>Transport aanleveren</v>
          </cell>
          <cell r="F5381">
            <v>245</v>
          </cell>
          <cell r="G5381">
            <v>0</v>
          </cell>
          <cell r="H5381">
            <v>0</v>
          </cell>
          <cell r="I5381">
            <v>0</v>
          </cell>
          <cell r="M5381" t="str">
            <v>1</v>
          </cell>
        </row>
        <row r="5382">
          <cell r="A5382">
            <v>30085</v>
          </cell>
          <cell r="B5382" t="str">
            <v>Transport</v>
          </cell>
          <cell r="D5382" t="str">
            <v>Transport aanleveren</v>
          </cell>
          <cell r="F5382">
            <v>275</v>
          </cell>
          <cell r="G5382">
            <v>0</v>
          </cell>
          <cell r="H5382">
            <v>0</v>
          </cell>
          <cell r="I5382">
            <v>0</v>
          </cell>
          <cell r="M5382" t="str">
            <v>1</v>
          </cell>
        </row>
        <row r="5383">
          <cell r="A5383">
            <v>30086</v>
          </cell>
          <cell r="B5383" t="str">
            <v>Transport</v>
          </cell>
          <cell r="D5383" t="str">
            <v>Transport aanleveren</v>
          </cell>
          <cell r="F5383">
            <v>275</v>
          </cell>
          <cell r="G5383">
            <v>0</v>
          </cell>
          <cell r="H5383">
            <v>0</v>
          </cell>
          <cell r="I5383">
            <v>0</v>
          </cell>
          <cell r="M5383" t="str">
            <v>1</v>
          </cell>
        </row>
        <row r="5384">
          <cell r="A5384">
            <v>30087</v>
          </cell>
          <cell r="B5384" t="str">
            <v>Transport</v>
          </cell>
          <cell r="D5384" t="str">
            <v>Transport aanleveren</v>
          </cell>
          <cell r="F5384">
            <v>275</v>
          </cell>
          <cell r="G5384">
            <v>0</v>
          </cell>
          <cell r="H5384">
            <v>0</v>
          </cell>
          <cell r="I5384">
            <v>0</v>
          </cell>
          <cell r="M5384" t="str">
            <v>1</v>
          </cell>
        </row>
        <row r="5385">
          <cell r="A5385">
            <v>30088</v>
          </cell>
          <cell r="B5385" t="str">
            <v>Transport</v>
          </cell>
          <cell r="D5385" t="str">
            <v>Transport aanleveren</v>
          </cell>
          <cell r="F5385">
            <v>330</v>
          </cell>
          <cell r="G5385">
            <v>0</v>
          </cell>
          <cell r="H5385">
            <v>0</v>
          </cell>
          <cell r="I5385">
            <v>0</v>
          </cell>
          <cell r="M5385" t="str">
            <v>1</v>
          </cell>
        </row>
        <row r="5386">
          <cell r="A5386">
            <v>30089</v>
          </cell>
          <cell r="B5386" t="str">
            <v>Transport</v>
          </cell>
          <cell r="D5386" t="str">
            <v>Transport aanleveren</v>
          </cell>
          <cell r="F5386">
            <v>330</v>
          </cell>
          <cell r="G5386">
            <v>0</v>
          </cell>
          <cell r="H5386">
            <v>0</v>
          </cell>
          <cell r="I5386">
            <v>0</v>
          </cell>
          <cell r="M5386" t="str">
            <v>1</v>
          </cell>
        </row>
        <row r="5387">
          <cell r="A5387">
            <v>30090</v>
          </cell>
          <cell r="B5387" t="str">
            <v>Transport</v>
          </cell>
          <cell r="D5387" t="str">
            <v>Transport aanleveren</v>
          </cell>
          <cell r="F5387">
            <v>330</v>
          </cell>
          <cell r="G5387">
            <v>0</v>
          </cell>
          <cell r="H5387">
            <v>0</v>
          </cell>
          <cell r="I5387">
            <v>0</v>
          </cell>
          <cell r="M5387" t="str">
            <v>1</v>
          </cell>
        </row>
        <row r="5388">
          <cell r="A5388">
            <v>30091</v>
          </cell>
          <cell r="B5388" t="str">
            <v>Transport</v>
          </cell>
          <cell r="D5388" t="str">
            <v>Transport aanleveren</v>
          </cell>
          <cell r="F5388">
            <v>355</v>
          </cell>
          <cell r="G5388">
            <v>0</v>
          </cell>
          <cell r="H5388">
            <v>0</v>
          </cell>
          <cell r="I5388">
            <v>0</v>
          </cell>
          <cell r="M5388" t="str">
            <v>1</v>
          </cell>
        </row>
        <row r="5389">
          <cell r="A5389">
            <v>30092</v>
          </cell>
          <cell r="B5389" t="str">
            <v>Transport</v>
          </cell>
          <cell r="D5389" t="str">
            <v>Transport aanleveren</v>
          </cell>
          <cell r="F5389">
            <v>330</v>
          </cell>
          <cell r="G5389">
            <v>0</v>
          </cell>
          <cell r="H5389">
            <v>0</v>
          </cell>
          <cell r="I5389">
            <v>0</v>
          </cell>
          <cell r="M5389" t="str">
            <v>1</v>
          </cell>
        </row>
        <row r="5390">
          <cell r="A5390">
            <v>30093</v>
          </cell>
          <cell r="B5390" t="str">
            <v>Transport</v>
          </cell>
          <cell r="D5390" t="str">
            <v>Transport aanleveren</v>
          </cell>
          <cell r="F5390">
            <v>330</v>
          </cell>
          <cell r="G5390">
            <v>0</v>
          </cell>
          <cell r="H5390">
            <v>0</v>
          </cell>
          <cell r="I5390">
            <v>0</v>
          </cell>
          <cell r="M5390" t="str">
            <v>1</v>
          </cell>
        </row>
        <row r="5391">
          <cell r="A5391">
            <v>30094</v>
          </cell>
          <cell r="B5391" t="str">
            <v>Transport</v>
          </cell>
          <cell r="D5391" t="str">
            <v>Transport aanleveren</v>
          </cell>
          <cell r="F5391">
            <v>275</v>
          </cell>
          <cell r="G5391">
            <v>0</v>
          </cell>
          <cell r="H5391">
            <v>0</v>
          </cell>
          <cell r="I5391">
            <v>0</v>
          </cell>
          <cell r="M5391" t="str">
            <v>1</v>
          </cell>
        </row>
        <row r="5392">
          <cell r="A5392">
            <v>30095</v>
          </cell>
          <cell r="B5392" t="str">
            <v>Transport</v>
          </cell>
          <cell r="D5392" t="str">
            <v>Transport aanleveren</v>
          </cell>
          <cell r="F5392">
            <v>330</v>
          </cell>
          <cell r="G5392">
            <v>0</v>
          </cell>
          <cell r="H5392">
            <v>0</v>
          </cell>
          <cell r="I5392">
            <v>0</v>
          </cell>
          <cell r="M5392" t="str">
            <v>1</v>
          </cell>
        </row>
        <row r="5393">
          <cell r="A5393">
            <v>30096</v>
          </cell>
          <cell r="B5393" t="str">
            <v>Transport</v>
          </cell>
          <cell r="D5393" t="str">
            <v>Transport aanleveren</v>
          </cell>
          <cell r="F5393">
            <v>355</v>
          </cell>
          <cell r="G5393">
            <v>0</v>
          </cell>
          <cell r="H5393">
            <v>0</v>
          </cell>
          <cell r="I5393">
            <v>0</v>
          </cell>
          <cell r="M5393" t="str">
            <v>1</v>
          </cell>
        </row>
        <row r="5394">
          <cell r="A5394">
            <v>30097</v>
          </cell>
          <cell r="B5394" t="str">
            <v>Transport</v>
          </cell>
          <cell r="D5394" t="str">
            <v>Transport aanleveren</v>
          </cell>
          <cell r="F5394">
            <v>330</v>
          </cell>
          <cell r="G5394">
            <v>0</v>
          </cell>
          <cell r="H5394">
            <v>0</v>
          </cell>
          <cell r="I5394">
            <v>0</v>
          </cell>
          <cell r="M5394" t="str">
            <v>1</v>
          </cell>
        </row>
        <row r="5395">
          <cell r="A5395">
            <v>30098</v>
          </cell>
          <cell r="B5395" t="str">
            <v>Transport</v>
          </cell>
          <cell r="D5395" t="str">
            <v>Transport aanleveren</v>
          </cell>
          <cell r="F5395">
            <v>355</v>
          </cell>
          <cell r="G5395">
            <v>0</v>
          </cell>
          <cell r="H5395">
            <v>0</v>
          </cell>
          <cell r="I5395">
            <v>0</v>
          </cell>
          <cell r="M5395" t="str">
            <v>1</v>
          </cell>
        </row>
        <row r="5396">
          <cell r="A5396">
            <v>30099</v>
          </cell>
          <cell r="B5396" t="str">
            <v>Transport</v>
          </cell>
          <cell r="D5396" t="str">
            <v>Transport aanleveren</v>
          </cell>
          <cell r="F5396">
            <v>385</v>
          </cell>
          <cell r="G5396">
            <v>0</v>
          </cell>
          <cell r="H5396">
            <v>0</v>
          </cell>
          <cell r="I5396">
            <v>0</v>
          </cell>
          <cell r="M5396" t="str">
            <v>1</v>
          </cell>
        </row>
        <row r="5397">
          <cell r="A5397">
            <v>40010</v>
          </cell>
          <cell r="B5397" t="str">
            <v>Transport</v>
          </cell>
          <cell r="D5397" t="str">
            <v>Transport retour</v>
          </cell>
          <cell r="F5397">
            <v>245</v>
          </cell>
          <cell r="G5397">
            <v>0</v>
          </cell>
          <cell r="H5397">
            <v>0</v>
          </cell>
          <cell r="I5397">
            <v>0</v>
          </cell>
          <cell r="M5397" t="str">
            <v>1</v>
          </cell>
        </row>
        <row r="5398">
          <cell r="A5398">
            <v>40011</v>
          </cell>
          <cell r="B5398" t="str">
            <v>Transport</v>
          </cell>
          <cell r="D5398" t="str">
            <v>Transport retour</v>
          </cell>
          <cell r="F5398">
            <v>245</v>
          </cell>
          <cell r="G5398">
            <v>0</v>
          </cell>
          <cell r="H5398">
            <v>0</v>
          </cell>
          <cell r="I5398">
            <v>0</v>
          </cell>
          <cell r="M5398" t="str">
            <v>1</v>
          </cell>
        </row>
        <row r="5399">
          <cell r="A5399">
            <v>40012</v>
          </cell>
          <cell r="B5399" t="str">
            <v>Transport</v>
          </cell>
          <cell r="D5399" t="str">
            <v>Transport retour</v>
          </cell>
          <cell r="F5399">
            <v>220</v>
          </cell>
          <cell r="G5399">
            <v>0</v>
          </cell>
          <cell r="H5399">
            <v>0</v>
          </cell>
          <cell r="I5399">
            <v>0</v>
          </cell>
          <cell r="M5399" t="str">
            <v>1</v>
          </cell>
        </row>
        <row r="5400">
          <cell r="A5400">
            <v>40013</v>
          </cell>
          <cell r="B5400" t="str">
            <v>Transport</v>
          </cell>
          <cell r="D5400" t="str">
            <v>Transport retour</v>
          </cell>
          <cell r="F5400">
            <v>220</v>
          </cell>
          <cell r="G5400">
            <v>0</v>
          </cell>
          <cell r="H5400">
            <v>0</v>
          </cell>
          <cell r="I5400">
            <v>0</v>
          </cell>
          <cell r="M5400" t="str">
            <v>1</v>
          </cell>
        </row>
        <row r="5401">
          <cell r="A5401">
            <v>40014</v>
          </cell>
          <cell r="B5401" t="str">
            <v>Transport</v>
          </cell>
          <cell r="D5401" t="str">
            <v>Transport retour</v>
          </cell>
          <cell r="F5401">
            <v>245</v>
          </cell>
          <cell r="G5401">
            <v>0</v>
          </cell>
          <cell r="H5401">
            <v>0</v>
          </cell>
          <cell r="I5401">
            <v>0</v>
          </cell>
          <cell r="M5401" t="str">
            <v>1</v>
          </cell>
        </row>
        <row r="5402">
          <cell r="A5402">
            <v>40015</v>
          </cell>
          <cell r="B5402" t="str">
            <v>Transport</v>
          </cell>
          <cell r="D5402" t="str">
            <v>Transport retour</v>
          </cell>
          <cell r="F5402">
            <v>245</v>
          </cell>
          <cell r="G5402">
            <v>0</v>
          </cell>
          <cell r="H5402">
            <v>0</v>
          </cell>
          <cell r="I5402">
            <v>0</v>
          </cell>
          <cell r="M5402" t="str">
            <v>1</v>
          </cell>
        </row>
        <row r="5403">
          <cell r="A5403">
            <v>40016</v>
          </cell>
          <cell r="B5403" t="str">
            <v>Transport</v>
          </cell>
          <cell r="D5403" t="str">
            <v>Transport retour</v>
          </cell>
          <cell r="F5403">
            <v>275</v>
          </cell>
          <cell r="G5403">
            <v>0</v>
          </cell>
          <cell r="H5403">
            <v>0</v>
          </cell>
          <cell r="I5403">
            <v>0</v>
          </cell>
          <cell r="M5403" t="str">
            <v>1</v>
          </cell>
        </row>
        <row r="5404">
          <cell r="A5404">
            <v>40017</v>
          </cell>
          <cell r="B5404" t="str">
            <v>Transport</v>
          </cell>
          <cell r="D5404" t="str">
            <v>Transport retour</v>
          </cell>
          <cell r="F5404">
            <v>385</v>
          </cell>
          <cell r="G5404">
            <v>0</v>
          </cell>
          <cell r="H5404">
            <v>0</v>
          </cell>
          <cell r="I5404">
            <v>0</v>
          </cell>
          <cell r="M5404" t="str">
            <v>1</v>
          </cell>
        </row>
        <row r="5405">
          <cell r="A5405">
            <v>40018</v>
          </cell>
          <cell r="B5405" t="str">
            <v>Transport</v>
          </cell>
          <cell r="D5405" t="str">
            <v>Transport retour</v>
          </cell>
          <cell r="F5405">
            <v>275</v>
          </cell>
          <cell r="G5405">
            <v>0</v>
          </cell>
          <cell r="H5405">
            <v>0</v>
          </cell>
          <cell r="I5405">
            <v>0</v>
          </cell>
          <cell r="M5405" t="str">
            <v>1</v>
          </cell>
        </row>
        <row r="5406">
          <cell r="A5406">
            <v>40019</v>
          </cell>
          <cell r="B5406" t="str">
            <v>Transport</v>
          </cell>
          <cell r="D5406" t="str">
            <v>Transport retour</v>
          </cell>
          <cell r="F5406">
            <v>275</v>
          </cell>
          <cell r="G5406">
            <v>0</v>
          </cell>
          <cell r="H5406">
            <v>0</v>
          </cell>
          <cell r="I5406">
            <v>0</v>
          </cell>
          <cell r="M5406" t="str">
            <v>1</v>
          </cell>
        </row>
        <row r="5407">
          <cell r="A5407">
            <v>40020</v>
          </cell>
          <cell r="B5407" t="str">
            <v>Transport</v>
          </cell>
          <cell r="D5407" t="str">
            <v>Transport retour</v>
          </cell>
          <cell r="F5407">
            <v>245</v>
          </cell>
          <cell r="G5407">
            <v>0</v>
          </cell>
          <cell r="H5407">
            <v>0</v>
          </cell>
          <cell r="I5407">
            <v>0</v>
          </cell>
          <cell r="M5407" t="str">
            <v>1</v>
          </cell>
        </row>
        <row r="5408">
          <cell r="A5408">
            <v>40021</v>
          </cell>
          <cell r="B5408" t="str">
            <v>Transport</v>
          </cell>
          <cell r="D5408" t="str">
            <v>Transport retour</v>
          </cell>
          <cell r="F5408">
            <v>245</v>
          </cell>
          <cell r="G5408">
            <v>0</v>
          </cell>
          <cell r="H5408">
            <v>0</v>
          </cell>
          <cell r="I5408">
            <v>0</v>
          </cell>
          <cell r="M5408" t="str">
            <v>1</v>
          </cell>
        </row>
        <row r="5409">
          <cell r="A5409">
            <v>40022</v>
          </cell>
          <cell r="B5409" t="str">
            <v>Transport</v>
          </cell>
          <cell r="D5409" t="str">
            <v>Transport retour</v>
          </cell>
          <cell r="F5409">
            <v>245</v>
          </cell>
          <cell r="G5409">
            <v>0</v>
          </cell>
          <cell r="H5409">
            <v>0</v>
          </cell>
          <cell r="I5409">
            <v>0</v>
          </cell>
          <cell r="M5409" t="str">
            <v>1</v>
          </cell>
        </row>
        <row r="5410">
          <cell r="A5410">
            <v>40023</v>
          </cell>
          <cell r="B5410" t="str">
            <v>Transport</v>
          </cell>
          <cell r="D5410" t="str">
            <v>Transport retour</v>
          </cell>
          <cell r="F5410">
            <v>245</v>
          </cell>
          <cell r="G5410">
            <v>0</v>
          </cell>
          <cell r="H5410">
            <v>0</v>
          </cell>
          <cell r="I5410">
            <v>0</v>
          </cell>
          <cell r="M5410" t="str">
            <v>1</v>
          </cell>
        </row>
        <row r="5411">
          <cell r="A5411">
            <v>40024</v>
          </cell>
          <cell r="B5411" t="str">
            <v>Transport</v>
          </cell>
          <cell r="D5411" t="str">
            <v>Transport retour</v>
          </cell>
          <cell r="F5411">
            <v>245</v>
          </cell>
          <cell r="G5411">
            <v>0</v>
          </cell>
          <cell r="H5411">
            <v>0</v>
          </cell>
          <cell r="I5411">
            <v>0</v>
          </cell>
          <cell r="M5411" t="str">
            <v>1</v>
          </cell>
        </row>
        <row r="5412">
          <cell r="A5412">
            <v>40025</v>
          </cell>
          <cell r="B5412" t="str">
            <v>Transport</v>
          </cell>
          <cell r="D5412" t="str">
            <v>Transport retour</v>
          </cell>
          <cell r="F5412">
            <v>275</v>
          </cell>
          <cell r="G5412">
            <v>0</v>
          </cell>
          <cell r="H5412">
            <v>0</v>
          </cell>
          <cell r="I5412">
            <v>0</v>
          </cell>
          <cell r="M5412" t="str">
            <v>1</v>
          </cell>
        </row>
        <row r="5413">
          <cell r="A5413">
            <v>40026</v>
          </cell>
          <cell r="B5413" t="str">
            <v>Transport</v>
          </cell>
          <cell r="D5413" t="str">
            <v>Transport retour</v>
          </cell>
          <cell r="F5413">
            <v>275</v>
          </cell>
          <cell r="G5413">
            <v>0</v>
          </cell>
          <cell r="H5413">
            <v>0</v>
          </cell>
          <cell r="I5413">
            <v>0</v>
          </cell>
          <cell r="M5413" t="str">
            <v>1</v>
          </cell>
        </row>
        <row r="5414">
          <cell r="A5414">
            <v>40027</v>
          </cell>
          <cell r="B5414" t="str">
            <v>Transport</v>
          </cell>
          <cell r="D5414" t="str">
            <v>Transport retour</v>
          </cell>
          <cell r="F5414">
            <v>245</v>
          </cell>
          <cell r="G5414">
            <v>0</v>
          </cell>
          <cell r="H5414">
            <v>0</v>
          </cell>
          <cell r="I5414">
            <v>0</v>
          </cell>
          <cell r="M5414" t="str">
            <v>1</v>
          </cell>
        </row>
        <row r="5415">
          <cell r="A5415">
            <v>40028</v>
          </cell>
          <cell r="B5415" t="str">
            <v>Transport</v>
          </cell>
          <cell r="D5415" t="str">
            <v>Transport retour</v>
          </cell>
          <cell r="F5415">
            <v>245</v>
          </cell>
          <cell r="G5415">
            <v>0</v>
          </cell>
          <cell r="H5415">
            <v>0</v>
          </cell>
          <cell r="I5415">
            <v>0</v>
          </cell>
          <cell r="M5415" t="str">
            <v>1</v>
          </cell>
        </row>
        <row r="5416">
          <cell r="A5416">
            <v>40029</v>
          </cell>
          <cell r="B5416" t="str">
            <v>Transport</v>
          </cell>
          <cell r="D5416" t="str">
            <v>Transport retour</v>
          </cell>
          <cell r="F5416">
            <v>245</v>
          </cell>
          <cell r="G5416">
            <v>0</v>
          </cell>
          <cell r="H5416">
            <v>0</v>
          </cell>
          <cell r="I5416">
            <v>0</v>
          </cell>
          <cell r="M5416" t="str">
            <v>1</v>
          </cell>
        </row>
        <row r="5417">
          <cell r="A5417">
            <v>40030</v>
          </cell>
          <cell r="B5417" t="str">
            <v>Transport</v>
          </cell>
          <cell r="D5417" t="str">
            <v>Transport retour</v>
          </cell>
          <cell r="F5417">
            <v>245</v>
          </cell>
          <cell r="G5417">
            <v>0</v>
          </cell>
          <cell r="H5417">
            <v>0</v>
          </cell>
          <cell r="I5417">
            <v>0</v>
          </cell>
          <cell r="M5417" t="str">
            <v>1</v>
          </cell>
        </row>
        <row r="5418">
          <cell r="A5418">
            <v>40031</v>
          </cell>
          <cell r="B5418" t="str">
            <v>Transport</v>
          </cell>
          <cell r="D5418" t="str">
            <v>Transport retour</v>
          </cell>
          <cell r="F5418">
            <v>275</v>
          </cell>
          <cell r="G5418">
            <v>0</v>
          </cell>
          <cell r="H5418">
            <v>0</v>
          </cell>
          <cell r="I5418">
            <v>0</v>
          </cell>
          <cell r="M5418" t="str">
            <v>1</v>
          </cell>
        </row>
        <row r="5419">
          <cell r="A5419">
            <v>40032</v>
          </cell>
          <cell r="B5419" t="str">
            <v>Transport</v>
          </cell>
          <cell r="D5419" t="str">
            <v>Transport retour</v>
          </cell>
          <cell r="F5419">
            <v>275</v>
          </cell>
          <cell r="G5419">
            <v>0</v>
          </cell>
          <cell r="H5419">
            <v>0</v>
          </cell>
          <cell r="I5419">
            <v>0</v>
          </cell>
          <cell r="M5419" t="str">
            <v>1</v>
          </cell>
        </row>
        <row r="5420">
          <cell r="A5420">
            <v>40033</v>
          </cell>
          <cell r="B5420" t="str">
            <v>Transport</v>
          </cell>
          <cell r="D5420" t="str">
            <v>Transport retour</v>
          </cell>
          <cell r="F5420">
            <v>245</v>
          </cell>
          <cell r="G5420">
            <v>0</v>
          </cell>
          <cell r="H5420">
            <v>0</v>
          </cell>
          <cell r="I5420">
            <v>0</v>
          </cell>
          <cell r="M5420" t="str">
            <v>1</v>
          </cell>
        </row>
        <row r="5421">
          <cell r="A5421">
            <v>40034</v>
          </cell>
          <cell r="B5421" t="str">
            <v>Transport</v>
          </cell>
          <cell r="D5421" t="str">
            <v>Transport retour</v>
          </cell>
          <cell r="F5421">
            <v>195</v>
          </cell>
          <cell r="G5421">
            <v>0</v>
          </cell>
          <cell r="H5421">
            <v>0</v>
          </cell>
          <cell r="I5421">
            <v>0</v>
          </cell>
          <cell r="M5421" t="str">
            <v>1</v>
          </cell>
        </row>
        <row r="5422">
          <cell r="A5422">
            <v>40035</v>
          </cell>
          <cell r="B5422" t="str">
            <v>Transport</v>
          </cell>
          <cell r="D5422" t="str">
            <v>Transport retour</v>
          </cell>
          <cell r="F5422">
            <v>195</v>
          </cell>
          <cell r="G5422">
            <v>0</v>
          </cell>
          <cell r="H5422">
            <v>0</v>
          </cell>
          <cell r="I5422">
            <v>0</v>
          </cell>
          <cell r="M5422" t="str">
            <v>1</v>
          </cell>
        </row>
        <row r="5423">
          <cell r="A5423">
            <v>40036</v>
          </cell>
          <cell r="B5423" t="str">
            <v>Transport</v>
          </cell>
          <cell r="D5423" t="str">
            <v>Transport retour</v>
          </cell>
          <cell r="F5423">
            <v>220</v>
          </cell>
          <cell r="G5423">
            <v>0</v>
          </cell>
          <cell r="H5423">
            <v>0</v>
          </cell>
          <cell r="I5423">
            <v>0</v>
          </cell>
          <cell r="M5423" t="str">
            <v>1</v>
          </cell>
        </row>
        <row r="5424">
          <cell r="A5424">
            <v>40037</v>
          </cell>
          <cell r="B5424" t="str">
            <v>Transport</v>
          </cell>
          <cell r="D5424" t="str">
            <v>Transport retour</v>
          </cell>
          <cell r="F5424">
            <v>195</v>
          </cell>
          <cell r="G5424">
            <v>0</v>
          </cell>
          <cell r="H5424">
            <v>0</v>
          </cell>
          <cell r="I5424">
            <v>0</v>
          </cell>
          <cell r="M5424" t="str">
            <v>1</v>
          </cell>
        </row>
        <row r="5425">
          <cell r="A5425">
            <v>40038</v>
          </cell>
          <cell r="B5425" t="str">
            <v>Transport</v>
          </cell>
          <cell r="D5425" t="str">
            <v>Transport retour</v>
          </cell>
          <cell r="F5425">
            <v>195</v>
          </cell>
          <cell r="G5425">
            <v>0</v>
          </cell>
          <cell r="H5425">
            <v>0</v>
          </cell>
          <cell r="I5425">
            <v>0</v>
          </cell>
          <cell r="M5425" t="str">
            <v>1</v>
          </cell>
        </row>
        <row r="5426">
          <cell r="A5426">
            <v>40039</v>
          </cell>
          <cell r="B5426" t="str">
            <v>Transport</v>
          </cell>
          <cell r="D5426" t="str">
            <v>Transport retour</v>
          </cell>
          <cell r="F5426">
            <v>165</v>
          </cell>
          <cell r="G5426">
            <v>0</v>
          </cell>
          <cell r="H5426">
            <v>0</v>
          </cell>
          <cell r="I5426">
            <v>0</v>
          </cell>
          <cell r="M5426" t="str">
            <v>1</v>
          </cell>
        </row>
        <row r="5427">
          <cell r="A5427">
            <v>40040</v>
          </cell>
          <cell r="B5427" t="str">
            <v>Transport</v>
          </cell>
          <cell r="D5427" t="str">
            <v>Transport retour</v>
          </cell>
          <cell r="F5427">
            <v>165</v>
          </cell>
          <cell r="G5427">
            <v>0</v>
          </cell>
          <cell r="H5427">
            <v>0</v>
          </cell>
          <cell r="I5427">
            <v>0</v>
          </cell>
          <cell r="M5427" t="str">
            <v>1</v>
          </cell>
        </row>
        <row r="5428">
          <cell r="A5428">
            <v>40041</v>
          </cell>
          <cell r="B5428" t="str">
            <v>Transport</v>
          </cell>
          <cell r="D5428" t="str">
            <v>Transport retour</v>
          </cell>
          <cell r="F5428">
            <v>220</v>
          </cell>
          <cell r="G5428">
            <v>0</v>
          </cell>
          <cell r="H5428">
            <v>0</v>
          </cell>
          <cell r="I5428">
            <v>0</v>
          </cell>
          <cell r="M5428" t="str">
            <v>1</v>
          </cell>
        </row>
        <row r="5429">
          <cell r="A5429">
            <v>40042</v>
          </cell>
          <cell r="B5429" t="str">
            <v>Transport</v>
          </cell>
          <cell r="D5429" t="str">
            <v>Transport retour</v>
          </cell>
          <cell r="F5429">
            <v>220</v>
          </cell>
          <cell r="G5429">
            <v>0</v>
          </cell>
          <cell r="H5429">
            <v>0</v>
          </cell>
          <cell r="I5429">
            <v>0</v>
          </cell>
          <cell r="M5429" t="str">
            <v>1</v>
          </cell>
        </row>
        <row r="5430">
          <cell r="A5430">
            <v>40043</v>
          </cell>
          <cell r="B5430" t="str">
            <v>Transport</v>
          </cell>
          <cell r="D5430" t="str">
            <v>Transport retour</v>
          </cell>
          <cell r="F5430">
            <v>385</v>
          </cell>
          <cell r="G5430">
            <v>0</v>
          </cell>
          <cell r="H5430">
            <v>0</v>
          </cell>
          <cell r="I5430">
            <v>0</v>
          </cell>
          <cell r="M5430" t="str">
            <v>1</v>
          </cell>
        </row>
        <row r="5431">
          <cell r="A5431">
            <v>40044</v>
          </cell>
          <cell r="B5431" t="str">
            <v>Transport</v>
          </cell>
          <cell r="D5431" t="str">
            <v>Transport retour</v>
          </cell>
          <cell r="F5431">
            <v>385</v>
          </cell>
          <cell r="G5431">
            <v>0</v>
          </cell>
          <cell r="H5431">
            <v>0</v>
          </cell>
          <cell r="I5431">
            <v>0</v>
          </cell>
          <cell r="M5431" t="str">
            <v>1</v>
          </cell>
        </row>
        <row r="5432">
          <cell r="A5432">
            <v>40045</v>
          </cell>
          <cell r="B5432" t="str">
            <v>Transport</v>
          </cell>
          <cell r="D5432" t="str">
            <v>Transport retour</v>
          </cell>
          <cell r="F5432">
            <v>415</v>
          </cell>
          <cell r="G5432">
            <v>0</v>
          </cell>
          <cell r="H5432">
            <v>0</v>
          </cell>
          <cell r="I5432">
            <v>0</v>
          </cell>
          <cell r="M5432" t="str">
            <v>1</v>
          </cell>
        </row>
        <row r="5433">
          <cell r="A5433">
            <v>40046</v>
          </cell>
          <cell r="B5433" t="str">
            <v>Transport</v>
          </cell>
          <cell r="D5433" t="str">
            <v>Transport retour</v>
          </cell>
          <cell r="F5433">
            <v>330</v>
          </cell>
          <cell r="G5433">
            <v>0</v>
          </cell>
          <cell r="H5433">
            <v>0</v>
          </cell>
          <cell r="I5433">
            <v>0</v>
          </cell>
          <cell r="M5433" t="str">
            <v>1</v>
          </cell>
        </row>
        <row r="5434">
          <cell r="A5434">
            <v>40047</v>
          </cell>
          <cell r="B5434" t="str">
            <v>Transport</v>
          </cell>
          <cell r="D5434" t="str">
            <v>Transport retour</v>
          </cell>
          <cell r="F5434">
            <v>330</v>
          </cell>
          <cell r="G5434">
            <v>0</v>
          </cell>
          <cell r="H5434">
            <v>0</v>
          </cell>
          <cell r="I5434">
            <v>0</v>
          </cell>
          <cell r="M5434" t="str">
            <v>1</v>
          </cell>
        </row>
        <row r="5435">
          <cell r="A5435">
            <v>40048</v>
          </cell>
          <cell r="B5435" t="str">
            <v>Transport</v>
          </cell>
          <cell r="D5435" t="str">
            <v>Transport retour</v>
          </cell>
          <cell r="F5435">
            <v>275</v>
          </cell>
          <cell r="G5435">
            <v>0</v>
          </cell>
          <cell r="H5435">
            <v>0</v>
          </cell>
          <cell r="I5435">
            <v>0</v>
          </cell>
          <cell r="M5435" t="str">
            <v>1</v>
          </cell>
        </row>
        <row r="5436">
          <cell r="A5436">
            <v>40049</v>
          </cell>
          <cell r="B5436" t="str">
            <v>Transport</v>
          </cell>
          <cell r="D5436" t="str">
            <v>Transport retour</v>
          </cell>
          <cell r="F5436">
            <v>245</v>
          </cell>
          <cell r="G5436">
            <v>0</v>
          </cell>
          <cell r="H5436">
            <v>0</v>
          </cell>
          <cell r="I5436">
            <v>0</v>
          </cell>
          <cell r="M5436" t="str">
            <v>1</v>
          </cell>
        </row>
        <row r="5437">
          <cell r="A5437">
            <v>40050</v>
          </cell>
          <cell r="B5437" t="str">
            <v>Transport</v>
          </cell>
          <cell r="D5437" t="str">
            <v>Transport retour</v>
          </cell>
          <cell r="F5437">
            <v>220</v>
          </cell>
          <cell r="G5437">
            <v>0</v>
          </cell>
          <cell r="H5437">
            <v>0</v>
          </cell>
          <cell r="I5437">
            <v>0</v>
          </cell>
          <cell r="M5437" t="str">
            <v>1</v>
          </cell>
        </row>
        <row r="5438">
          <cell r="A5438">
            <v>40051</v>
          </cell>
          <cell r="B5438" t="str">
            <v>Transport</v>
          </cell>
          <cell r="D5438" t="str">
            <v>Transport retour</v>
          </cell>
          <cell r="F5438">
            <v>220</v>
          </cell>
          <cell r="G5438">
            <v>0</v>
          </cell>
          <cell r="H5438">
            <v>0</v>
          </cell>
          <cell r="I5438">
            <v>0</v>
          </cell>
          <cell r="M5438" t="str">
            <v>1</v>
          </cell>
        </row>
        <row r="5439">
          <cell r="A5439">
            <v>40052</v>
          </cell>
          <cell r="B5439" t="str">
            <v>Transport</v>
          </cell>
          <cell r="D5439" t="str">
            <v>Transport retour</v>
          </cell>
          <cell r="F5439">
            <v>220</v>
          </cell>
          <cell r="G5439">
            <v>0</v>
          </cell>
          <cell r="H5439">
            <v>0</v>
          </cell>
          <cell r="I5439">
            <v>0</v>
          </cell>
          <cell r="M5439" t="str">
            <v>1</v>
          </cell>
        </row>
        <row r="5440">
          <cell r="A5440">
            <v>40053</v>
          </cell>
          <cell r="B5440" t="str">
            <v>Transport</v>
          </cell>
          <cell r="D5440" t="str">
            <v>Transport retour</v>
          </cell>
          <cell r="F5440">
            <v>195</v>
          </cell>
          <cell r="G5440">
            <v>0</v>
          </cell>
          <cell r="H5440">
            <v>0</v>
          </cell>
          <cell r="I5440">
            <v>0</v>
          </cell>
          <cell r="M5440" t="str">
            <v>1</v>
          </cell>
        </row>
        <row r="5441">
          <cell r="A5441">
            <v>40054</v>
          </cell>
          <cell r="B5441" t="str">
            <v>Transport</v>
          </cell>
          <cell r="D5441" t="str">
            <v>Transport retour</v>
          </cell>
          <cell r="F5441">
            <v>165</v>
          </cell>
          <cell r="G5441">
            <v>0</v>
          </cell>
          <cell r="H5441">
            <v>0</v>
          </cell>
          <cell r="I5441">
            <v>0</v>
          </cell>
          <cell r="M5441" t="str">
            <v>1</v>
          </cell>
        </row>
        <row r="5442">
          <cell r="A5442">
            <v>40055</v>
          </cell>
          <cell r="B5442" t="str">
            <v>Transport</v>
          </cell>
          <cell r="D5442" t="str">
            <v>Transport retour</v>
          </cell>
          <cell r="F5442">
            <v>245</v>
          </cell>
          <cell r="G5442">
            <v>0</v>
          </cell>
          <cell r="H5442">
            <v>0</v>
          </cell>
          <cell r="I5442">
            <v>0</v>
          </cell>
          <cell r="M5442" t="str">
            <v>1</v>
          </cell>
        </row>
        <row r="5443">
          <cell r="A5443">
            <v>40056</v>
          </cell>
          <cell r="B5443" t="str">
            <v>Transport</v>
          </cell>
          <cell r="D5443" t="str">
            <v>Transport retour</v>
          </cell>
          <cell r="F5443">
            <v>220</v>
          </cell>
          <cell r="G5443">
            <v>0</v>
          </cell>
          <cell r="H5443">
            <v>0</v>
          </cell>
          <cell r="I5443">
            <v>0</v>
          </cell>
          <cell r="M5443" t="str">
            <v>1</v>
          </cell>
        </row>
        <row r="5444">
          <cell r="A5444">
            <v>40057</v>
          </cell>
          <cell r="B5444" t="str">
            <v>Transport</v>
          </cell>
          <cell r="D5444" t="str">
            <v>Transport retour</v>
          </cell>
          <cell r="F5444">
            <v>165</v>
          </cell>
          <cell r="G5444">
            <v>0</v>
          </cell>
          <cell r="H5444">
            <v>0</v>
          </cell>
          <cell r="I5444">
            <v>0</v>
          </cell>
          <cell r="M5444" t="str">
            <v>1</v>
          </cell>
        </row>
        <row r="5445">
          <cell r="A5445">
            <v>40058</v>
          </cell>
          <cell r="B5445" t="str">
            <v>Transport</v>
          </cell>
          <cell r="D5445" t="str">
            <v>Transport retour</v>
          </cell>
          <cell r="F5445">
            <v>165</v>
          </cell>
          <cell r="G5445">
            <v>0</v>
          </cell>
          <cell r="H5445">
            <v>0</v>
          </cell>
          <cell r="I5445">
            <v>0</v>
          </cell>
          <cell r="M5445" t="str">
            <v>1</v>
          </cell>
        </row>
        <row r="5446">
          <cell r="A5446">
            <v>40059</v>
          </cell>
          <cell r="B5446" t="str">
            <v>Transport</v>
          </cell>
          <cell r="D5446" t="str">
            <v>Transport retour</v>
          </cell>
          <cell r="F5446">
            <v>195</v>
          </cell>
          <cell r="G5446">
            <v>0</v>
          </cell>
          <cell r="H5446">
            <v>0</v>
          </cell>
          <cell r="I5446">
            <v>0</v>
          </cell>
          <cell r="M5446" t="str">
            <v>1</v>
          </cell>
        </row>
        <row r="5447">
          <cell r="A5447">
            <v>40060</v>
          </cell>
          <cell r="B5447" t="str">
            <v>Transport</v>
          </cell>
          <cell r="D5447" t="str">
            <v>Transport retour</v>
          </cell>
          <cell r="F5447">
            <v>220</v>
          </cell>
          <cell r="G5447">
            <v>0</v>
          </cell>
          <cell r="H5447">
            <v>0</v>
          </cell>
          <cell r="I5447">
            <v>0</v>
          </cell>
          <cell r="M5447" t="str">
            <v>1</v>
          </cell>
        </row>
        <row r="5448">
          <cell r="A5448">
            <v>40061</v>
          </cell>
          <cell r="B5448" t="str">
            <v>Transport</v>
          </cell>
          <cell r="D5448" t="str">
            <v>Transport retour</v>
          </cell>
          <cell r="F5448">
            <v>245</v>
          </cell>
          <cell r="G5448">
            <v>0</v>
          </cell>
          <cell r="H5448">
            <v>0</v>
          </cell>
          <cell r="I5448">
            <v>0</v>
          </cell>
          <cell r="M5448" t="str">
            <v>1</v>
          </cell>
        </row>
        <row r="5449">
          <cell r="A5449">
            <v>40062</v>
          </cell>
          <cell r="B5449" t="str">
            <v>Transport</v>
          </cell>
          <cell r="D5449" t="str">
            <v>Transport retour</v>
          </cell>
          <cell r="F5449">
            <v>275</v>
          </cell>
          <cell r="G5449">
            <v>0</v>
          </cell>
          <cell r="H5449">
            <v>0</v>
          </cell>
          <cell r="I5449">
            <v>0</v>
          </cell>
          <cell r="M5449" t="str">
            <v>1</v>
          </cell>
        </row>
        <row r="5450">
          <cell r="A5450">
            <v>40063</v>
          </cell>
          <cell r="B5450" t="str">
            <v>Transport</v>
          </cell>
          <cell r="D5450" t="str">
            <v>Transport retour</v>
          </cell>
          <cell r="F5450">
            <v>275</v>
          </cell>
          <cell r="G5450">
            <v>0</v>
          </cell>
          <cell r="H5450">
            <v>0</v>
          </cell>
          <cell r="I5450">
            <v>0</v>
          </cell>
          <cell r="M5450" t="str">
            <v>1</v>
          </cell>
        </row>
        <row r="5451">
          <cell r="A5451">
            <v>40064</v>
          </cell>
          <cell r="B5451" t="str">
            <v>Transport</v>
          </cell>
          <cell r="D5451" t="str">
            <v>Transport retour</v>
          </cell>
          <cell r="F5451">
            <v>275</v>
          </cell>
          <cell r="G5451">
            <v>0</v>
          </cell>
          <cell r="H5451">
            <v>0</v>
          </cell>
          <cell r="I5451">
            <v>0</v>
          </cell>
          <cell r="M5451" t="str">
            <v>1</v>
          </cell>
        </row>
        <row r="5452">
          <cell r="A5452">
            <v>40065</v>
          </cell>
          <cell r="B5452" t="str">
            <v>Transport</v>
          </cell>
          <cell r="D5452" t="str">
            <v>Transport retour</v>
          </cell>
          <cell r="F5452">
            <v>165</v>
          </cell>
          <cell r="G5452">
            <v>0</v>
          </cell>
          <cell r="H5452">
            <v>0</v>
          </cell>
          <cell r="I5452">
            <v>0</v>
          </cell>
          <cell r="M5452" t="str">
            <v>1</v>
          </cell>
        </row>
        <row r="5453">
          <cell r="A5453">
            <v>40066</v>
          </cell>
          <cell r="B5453" t="str">
            <v>Transport</v>
          </cell>
          <cell r="D5453" t="str">
            <v>Transport retour</v>
          </cell>
          <cell r="F5453">
            <v>125</v>
          </cell>
          <cell r="G5453">
            <v>0</v>
          </cell>
          <cell r="H5453">
            <v>0</v>
          </cell>
          <cell r="I5453">
            <v>0</v>
          </cell>
          <cell r="M5453" t="str">
            <v>1</v>
          </cell>
        </row>
        <row r="5454">
          <cell r="A5454">
            <v>40067</v>
          </cell>
          <cell r="B5454" t="str">
            <v>Transport</v>
          </cell>
          <cell r="D5454" t="str">
            <v>Transport retour</v>
          </cell>
          <cell r="F5454">
            <v>165</v>
          </cell>
          <cell r="G5454">
            <v>0</v>
          </cell>
          <cell r="H5454">
            <v>0</v>
          </cell>
          <cell r="I5454">
            <v>0</v>
          </cell>
          <cell r="M5454" t="str">
            <v>1</v>
          </cell>
        </row>
        <row r="5455">
          <cell r="A5455">
            <v>40068</v>
          </cell>
          <cell r="B5455" t="str">
            <v>Transport</v>
          </cell>
          <cell r="D5455" t="str">
            <v>Transport retour</v>
          </cell>
          <cell r="F5455">
            <v>125</v>
          </cell>
          <cell r="G5455">
            <v>0</v>
          </cell>
          <cell r="H5455">
            <v>0</v>
          </cell>
          <cell r="I5455">
            <v>0</v>
          </cell>
          <cell r="M5455" t="str">
            <v>1</v>
          </cell>
        </row>
        <row r="5456">
          <cell r="A5456">
            <v>40069</v>
          </cell>
          <cell r="B5456" t="str">
            <v>Transport</v>
          </cell>
          <cell r="D5456" t="str">
            <v>Transport retour</v>
          </cell>
          <cell r="F5456">
            <v>125</v>
          </cell>
          <cell r="G5456">
            <v>0</v>
          </cell>
          <cell r="H5456">
            <v>0</v>
          </cell>
          <cell r="I5456">
            <v>0</v>
          </cell>
          <cell r="M5456" t="str">
            <v>1</v>
          </cell>
        </row>
        <row r="5457">
          <cell r="A5457">
            <v>40070</v>
          </cell>
          <cell r="B5457" t="str">
            <v>Transport</v>
          </cell>
          <cell r="D5457" t="str">
            <v>Transport retour</v>
          </cell>
          <cell r="F5457">
            <v>105</v>
          </cell>
          <cell r="G5457">
            <v>0</v>
          </cell>
          <cell r="H5457">
            <v>0</v>
          </cell>
          <cell r="I5457">
            <v>0</v>
          </cell>
          <cell r="M5457" t="str">
            <v>1</v>
          </cell>
        </row>
        <row r="5458">
          <cell r="A5458">
            <v>40071</v>
          </cell>
          <cell r="B5458" t="str">
            <v>Transport</v>
          </cell>
          <cell r="D5458" t="str">
            <v>Transport retour</v>
          </cell>
          <cell r="F5458">
            <v>105</v>
          </cell>
          <cell r="G5458">
            <v>0</v>
          </cell>
          <cell r="H5458">
            <v>0</v>
          </cell>
          <cell r="I5458">
            <v>0</v>
          </cell>
          <cell r="M5458" t="str">
            <v>1</v>
          </cell>
        </row>
        <row r="5459">
          <cell r="A5459">
            <v>40072</v>
          </cell>
          <cell r="B5459" t="str">
            <v>Transport</v>
          </cell>
          <cell r="D5459" t="str">
            <v>Transport retour</v>
          </cell>
          <cell r="F5459">
            <v>125</v>
          </cell>
          <cell r="G5459">
            <v>0</v>
          </cell>
          <cell r="H5459">
            <v>0</v>
          </cell>
          <cell r="I5459">
            <v>0</v>
          </cell>
          <cell r="M5459" t="str">
            <v>1</v>
          </cell>
        </row>
        <row r="5460">
          <cell r="A5460">
            <v>40073</v>
          </cell>
          <cell r="B5460" t="str">
            <v>Transport</v>
          </cell>
          <cell r="D5460" t="str">
            <v>Transport retour</v>
          </cell>
          <cell r="F5460">
            <v>165</v>
          </cell>
          <cell r="G5460">
            <v>0</v>
          </cell>
          <cell r="H5460">
            <v>0</v>
          </cell>
          <cell r="I5460">
            <v>0</v>
          </cell>
          <cell r="M5460" t="str">
            <v>1</v>
          </cell>
        </row>
        <row r="5461">
          <cell r="A5461">
            <v>40074</v>
          </cell>
          <cell r="B5461" t="str">
            <v>Transport</v>
          </cell>
          <cell r="D5461" t="str">
            <v>Transport retour</v>
          </cell>
          <cell r="F5461">
            <v>165</v>
          </cell>
          <cell r="G5461">
            <v>0</v>
          </cell>
          <cell r="H5461">
            <v>0</v>
          </cell>
          <cell r="I5461">
            <v>0</v>
          </cell>
          <cell r="M5461" t="str">
            <v>1</v>
          </cell>
        </row>
        <row r="5462">
          <cell r="A5462">
            <v>40075</v>
          </cell>
          <cell r="B5462" t="str">
            <v>Transport</v>
          </cell>
          <cell r="D5462" t="str">
            <v>Transport retour</v>
          </cell>
          <cell r="F5462">
            <v>125</v>
          </cell>
          <cell r="G5462">
            <v>0</v>
          </cell>
          <cell r="H5462">
            <v>0</v>
          </cell>
          <cell r="I5462">
            <v>0</v>
          </cell>
          <cell r="M5462" t="str">
            <v>1</v>
          </cell>
        </row>
        <row r="5463">
          <cell r="A5463">
            <v>40076</v>
          </cell>
          <cell r="B5463" t="str">
            <v>Transport</v>
          </cell>
          <cell r="D5463" t="str">
            <v>Transport retour</v>
          </cell>
          <cell r="F5463">
            <v>165</v>
          </cell>
          <cell r="G5463">
            <v>0</v>
          </cell>
          <cell r="H5463">
            <v>0</v>
          </cell>
          <cell r="I5463">
            <v>0</v>
          </cell>
          <cell r="M5463" t="str">
            <v>1</v>
          </cell>
        </row>
        <row r="5464">
          <cell r="A5464">
            <v>40077</v>
          </cell>
          <cell r="B5464" t="str">
            <v>Transport</v>
          </cell>
          <cell r="D5464" t="str">
            <v>Transport retour</v>
          </cell>
          <cell r="F5464">
            <v>195</v>
          </cell>
          <cell r="G5464">
            <v>0</v>
          </cell>
          <cell r="H5464">
            <v>0</v>
          </cell>
          <cell r="I5464">
            <v>0</v>
          </cell>
          <cell r="M5464" t="str">
            <v>1</v>
          </cell>
        </row>
        <row r="5465">
          <cell r="A5465">
            <v>40078</v>
          </cell>
          <cell r="B5465" t="str">
            <v>Transport</v>
          </cell>
          <cell r="D5465" t="str">
            <v>Transport retour</v>
          </cell>
          <cell r="F5465">
            <v>275</v>
          </cell>
          <cell r="G5465">
            <v>0</v>
          </cell>
          <cell r="H5465">
            <v>0</v>
          </cell>
          <cell r="I5465">
            <v>0</v>
          </cell>
          <cell r="M5465" t="str">
            <v>1</v>
          </cell>
        </row>
        <row r="5466">
          <cell r="A5466">
            <v>40079</v>
          </cell>
          <cell r="B5466" t="str">
            <v>Transport</v>
          </cell>
          <cell r="D5466" t="str">
            <v>Transport retour</v>
          </cell>
          <cell r="F5466">
            <v>245</v>
          </cell>
          <cell r="G5466">
            <v>0</v>
          </cell>
          <cell r="H5466">
            <v>0</v>
          </cell>
          <cell r="I5466">
            <v>0</v>
          </cell>
          <cell r="M5466" t="str">
            <v>1</v>
          </cell>
        </row>
        <row r="5467">
          <cell r="A5467">
            <v>40080</v>
          </cell>
          <cell r="B5467" t="str">
            <v>Transport</v>
          </cell>
          <cell r="D5467" t="str">
            <v>Transport retour</v>
          </cell>
          <cell r="F5467">
            <v>195</v>
          </cell>
          <cell r="G5467">
            <v>0</v>
          </cell>
          <cell r="H5467">
            <v>0</v>
          </cell>
          <cell r="I5467">
            <v>0</v>
          </cell>
          <cell r="M5467" t="str">
            <v>1</v>
          </cell>
        </row>
        <row r="5468">
          <cell r="A5468">
            <v>40081</v>
          </cell>
          <cell r="B5468" t="str">
            <v>Transport</v>
          </cell>
          <cell r="D5468" t="str">
            <v>Transport retour</v>
          </cell>
          <cell r="F5468">
            <v>195</v>
          </cell>
          <cell r="G5468">
            <v>0</v>
          </cell>
          <cell r="H5468">
            <v>0</v>
          </cell>
          <cell r="I5468">
            <v>0</v>
          </cell>
          <cell r="M5468" t="str">
            <v>1</v>
          </cell>
        </row>
        <row r="5469">
          <cell r="A5469">
            <v>40082</v>
          </cell>
          <cell r="B5469" t="str">
            <v>Transport</v>
          </cell>
          <cell r="D5469" t="str">
            <v>Transport retour</v>
          </cell>
          <cell r="F5469">
            <v>220</v>
          </cell>
          <cell r="G5469">
            <v>0</v>
          </cell>
          <cell r="H5469">
            <v>0</v>
          </cell>
          <cell r="I5469">
            <v>0</v>
          </cell>
          <cell r="M5469" t="str">
            <v>1</v>
          </cell>
        </row>
        <row r="5470">
          <cell r="A5470">
            <v>40083</v>
          </cell>
          <cell r="B5470" t="str">
            <v>Transport</v>
          </cell>
          <cell r="D5470" t="str">
            <v>Transport retour</v>
          </cell>
          <cell r="F5470">
            <v>245</v>
          </cell>
          <cell r="G5470">
            <v>0</v>
          </cell>
          <cell r="H5470">
            <v>0</v>
          </cell>
          <cell r="I5470">
            <v>0</v>
          </cell>
          <cell r="M5470" t="str">
            <v>1</v>
          </cell>
        </row>
        <row r="5471">
          <cell r="A5471">
            <v>40084</v>
          </cell>
          <cell r="B5471" t="str">
            <v>Transport</v>
          </cell>
          <cell r="D5471" t="str">
            <v>Transport retour</v>
          </cell>
          <cell r="F5471">
            <v>245</v>
          </cell>
          <cell r="G5471">
            <v>0</v>
          </cell>
          <cell r="H5471">
            <v>0</v>
          </cell>
          <cell r="I5471">
            <v>0</v>
          </cell>
          <cell r="M5471" t="str">
            <v>1</v>
          </cell>
        </row>
        <row r="5472">
          <cell r="A5472">
            <v>40085</v>
          </cell>
          <cell r="B5472" t="str">
            <v>Transport</v>
          </cell>
          <cell r="D5472" t="str">
            <v>Transport retour</v>
          </cell>
          <cell r="F5472">
            <v>275</v>
          </cell>
          <cell r="G5472">
            <v>0</v>
          </cell>
          <cell r="H5472">
            <v>0</v>
          </cell>
          <cell r="I5472">
            <v>0</v>
          </cell>
          <cell r="M5472" t="str">
            <v>1</v>
          </cell>
        </row>
        <row r="5473">
          <cell r="A5473">
            <v>40086</v>
          </cell>
          <cell r="B5473" t="str">
            <v>Transport</v>
          </cell>
          <cell r="D5473" t="str">
            <v>Transport retour</v>
          </cell>
          <cell r="F5473">
            <v>275</v>
          </cell>
          <cell r="G5473">
            <v>0</v>
          </cell>
          <cell r="H5473">
            <v>0</v>
          </cell>
          <cell r="I5473">
            <v>0</v>
          </cell>
          <cell r="M5473" t="str">
            <v>1</v>
          </cell>
        </row>
        <row r="5474">
          <cell r="A5474">
            <v>40087</v>
          </cell>
          <cell r="B5474" t="str">
            <v>Transport</v>
          </cell>
          <cell r="D5474" t="str">
            <v>Transport retour</v>
          </cell>
          <cell r="F5474">
            <v>275</v>
          </cell>
          <cell r="G5474">
            <v>0</v>
          </cell>
          <cell r="H5474">
            <v>0</v>
          </cell>
          <cell r="I5474">
            <v>0</v>
          </cell>
          <cell r="M5474" t="str">
            <v>1</v>
          </cell>
        </row>
        <row r="5475">
          <cell r="A5475">
            <v>40088</v>
          </cell>
          <cell r="B5475" t="str">
            <v>Transport</v>
          </cell>
          <cell r="D5475" t="str">
            <v>Transport retour</v>
          </cell>
          <cell r="F5475">
            <v>330</v>
          </cell>
          <cell r="G5475">
            <v>0</v>
          </cell>
          <cell r="H5475">
            <v>0</v>
          </cell>
          <cell r="I5475">
            <v>0</v>
          </cell>
          <cell r="M5475" t="str">
            <v>1</v>
          </cell>
        </row>
        <row r="5476">
          <cell r="A5476">
            <v>40089</v>
          </cell>
          <cell r="B5476" t="str">
            <v>Transport</v>
          </cell>
          <cell r="D5476" t="str">
            <v>Transport retour</v>
          </cell>
          <cell r="F5476">
            <v>330</v>
          </cell>
          <cell r="G5476">
            <v>0</v>
          </cell>
          <cell r="H5476">
            <v>0</v>
          </cell>
          <cell r="I5476">
            <v>0</v>
          </cell>
          <cell r="M5476" t="str">
            <v>1</v>
          </cell>
        </row>
        <row r="5477">
          <cell r="A5477">
            <v>40090</v>
          </cell>
          <cell r="B5477" t="str">
            <v>Transport</v>
          </cell>
          <cell r="D5477" t="str">
            <v>Transport retour</v>
          </cell>
          <cell r="F5477">
            <v>330</v>
          </cell>
          <cell r="G5477">
            <v>0</v>
          </cell>
          <cell r="H5477">
            <v>0</v>
          </cell>
          <cell r="I5477">
            <v>0</v>
          </cell>
          <cell r="M5477" t="str">
            <v>1</v>
          </cell>
        </row>
        <row r="5478">
          <cell r="A5478">
            <v>40091</v>
          </cell>
          <cell r="B5478" t="str">
            <v>Transport</v>
          </cell>
          <cell r="D5478" t="str">
            <v>Transport retour</v>
          </cell>
          <cell r="F5478">
            <v>355</v>
          </cell>
          <cell r="G5478">
            <v>0</v>
          </cell>
          <cell r="H5478">
            <v>0</v>
          </cell>
          <cell r="I5478">
            <v>0</v>
          </cell>
          <cell r="M5478" t="str">
            <v>1</v>
          </cell>
        </row>
        <row r="5479">
          <cell r="A5479">
            <v>40092</v>
          </cell>
          <cell r="B5479" t="str">
            <v>Transport</v>
          </cell>
          <cell r="D5479" t="str">
            <v>Transport retour</v>
          </cell>
          <cell r="F5479">
            <v>330</v>
          </cell>
          <cell r="G5479">
            <v>0</v>
          </cell>
          <cell r="H5479">
            <v>0</v>
          </cell>
          <cell r="I5479">
            <v>0</v>
          </cell>
          <cell r="M5479" t="str">
            <v>1</v>
          </cell>
        </row>
        <row r="5480">
          <cell r="A5480">
            <v>40093</v>
          </cell>
          <cell r="B5480" t="str">
            <v>Transport</v>
          </cell>
          <cell r="D5480" t="str">
            <v>Transport retour</v>
          </cell>
          <cell r="F5480">
            <v>330</v>
          </cell>
          <cell r="G5480">
            <v>0</v>
          </cell>
          <cell r="H5480">
            <v>0</v>
          </cell>
          <cell r="I5480">
            <v>0</v>
          </cell>
          <cell r="M5480" t="str">
            <v>1</v>
          </cell>
        </row>
        <row r="5481">
          <cell r="A5481">
            <v>40094</v>
          </cell>
          <cell r="B5481" t="str">
            <v>Transport</v>
          </cell>
          <cell r="D5481" t="str">
            <v>Transport retour</v>
          </cell>
          <cell r="F5481">
            <v>275</v>
          </cell>
          <cell r="G5481">
            <v>0</v>
          </cell>
          <cell r="H5481">
            <v>0</v>
          </cell>
          <cell r="I5481">
            <v>0</v>
          </cell>
          <cell r="M5481" t="str">
            <v>1</v>
          </cell>
        </row>
        <row r="5482">
          <cell r="A5482">
            <v>40095</v>
          </cell>
          <cell r="B5482" t="str">
            <v>Transport</v>
          </cell>
          <cell r="D5482" t="str">
            <v>Transport retour</v>
          </cell>
          <cell r="F5482">
            <v>330</v>
          </cell>
          <cell r="G5482">
            <v>0</v>
          </cell>
          <cell r="H5482">
            <v>0</v>
          </cell>
          <cell r="I5482">
            <v>0</v>
          </cell>
          <cell r="M5482" t="str">
            <v>1</v>
          </cell>
        </row>
        <row r="5483">
          <cell r="A5483">
            <v>40096</v>
          </cell>
          <cell r="B5483" t="str">
            <v>Transport</v>
          </cell>
          <cell r="D5483" t="str">
            <v>Transport retour</v>
          </cell>
          <cell r="F5483">
            <v>355</v>
          </cell>
          <cell r="G5483">
            <v>0</v>
          </cell>
          <cell r="H5483">
            <v>0</v>
          </cell>
          <cell r="I5483">
            <v>0</v>
          </cell>
          <cell r="M5483" t="str">
            <v>1</v>
          </cell>
        </row>
        <row r="5484">
          <cell r="A5484">
            <v>40097</v>
          </cell>
          <cell r="B5484" t="str">
            <v>Transport</v>
          </cell>
          <cell r="D5484" t="str">
            <v>Transport retour</v>
          </cell>
          <cell r="F5484">
            <v>330</v>
          </cell>
          <cell r="G5484">
            <v>0</v>
          </cell>
          <cell r="H5484">
            <v>0</v>
          </cell>
          <cell r="I5484">
            <v>0</v>
          </cell>
          <cell r="M5484" t="str">
            <v>1</v>
          </cell>
        </row>
        <row r="5485">
          <cell r="A5485">
            <v>40098</v>
          </cell>
          <cell r="B5485" t="str">
            <v>Transport</v>
          </cell>
          <cell r="D5485" t="str">
            <v>Transport retour</v>
          </cell>
          <cell r="F5485">
            <v>355</v>
          </cell>
          <cell r="G5485">
            <v>0</v>
          </cell>
          <cell r="H5485">
            <v>0</v>
          </cell>
          <cell r="I5485">
            <v>0</v>
          </cell>
          <cell r="M5485" t="str">
            <v>1</v>
          </cell>
        </row>
        <row r="5486">
          <cell r="A5486">
            <v>40099</v>
          </cell>
          <cell r="B5486" t="str">
            <v>Transport</v>
          </cell>
          <cell r="D5486" t="str">
            <v>Transport retour</v>
          </cell>
          <cell r="F5486">
            <v>385</v>
          </cell>
          <cell r="G5486">
            <v>0</v>
          </cell>
          <cell r="H5486">
            <v>0</v>
          </cell>
          <cell r="I5486">
            <v>0</v>
          </cell>
          <cell r="M5486" t="str">
            <v>1</v>
          </cell>
        </row>
        <row r="5487">
          <cell r="A5487">
            <v>60030</v>
          </cell>
          <cell r="B5487" t="str">
            <v>Mietartikel</v>
          </cell>
          <cell r="C5487" t="str">
            <v>Designer(steh-)tische</v>
          </cell>
          <cell r="D5487" t="str">
            <v>Dinnertisch Provence weiß L220*B100*H75 cm</v>
          </cell>
          <cell r="E5487" t="str">
            <v>(für 8 Personen) mit 4 geschwungenen Tischfüßen</v>
          </cell>
          <cell r="F5487">
            <v>90</v>
          </cell>
          <cell r="G5487">
            <v>0</v>
          </cell>
          <cell r="H5487">
            <v>32.4</v>
          </cell>
          <cell r="I5487">
            <v>1017.5</v>
          </cell>
          <cell r="J5487">
            <v>35000</v>
          </cell>
          <cell r="K5487">
            <v>0.4</v>
          </cell>
          <cell r="L5487">
            <v>0</v>
          </cell>
          <cell r="N5487" t="str">
            <v>Dinertafel Provence wit (voor 8 personen)</v>
          </cell>
          <cell r="O5487" t="str">
            <v>met vier gebogen poten L220*B100*H75 cm</v>
          </cell>
          <cell r="P5487" t="str">
            <v>Table Provence blanc 220*100*H75 cm</v>
          </cell>
          <cell r="Q5487" t="str">
            <v>(pour 8 personnes) avec 4 pieds</v>
          </cell>
          <cell r="R5487" t="str">
            <v>Provence dinner table white W220*D100*H75 cm</v>
          </cell>
          <cell r="S5487" t="str">
            <v>(for 8 persons) with 4 curved table legs</v>
          </cell>
          <cell r="T5487">
            <v>221.5</v>
          </cell>
        </row>
        <row r="5488">
          <cell r="A5488">
            <v>60031</v>
          </cell>
          <cell r="B5488" t="str">
            <v>Mietartikel</v>
          </cell>
          <cell r="C5488" t="str">
            <v>Designer(steh-)tische</v>
          </cell>
          <cell r="D5488" t="str">
            <v>Dinnertisch Toscane weiß L240*B130*H75 cm</v>
          </cell>
          <cell r="E5488" t="str">
            <v>(für 10 Personen) mit 4 geschwungenen Tischfüßen</v>
          </cell>
          <cell r="F5488">
            <v>96</v>
          </cell>
          <cell r="G5488">
            <v>0</v>
          </cell>
          <cell r="H5488">
            <v>37.4</v>
          </cell>
          <cell r="I5488">
            <v>1045</v>
          </cell>
          <cell r="J5488">
            <v>40000</v>
          </cell>
          <cell r="K5488">
            <v>0.55000000000000004</v>
          </cell>
          <cell r="L5488">
            <v>0</v>
          </cell>
          <cell r="N5488" t="str">
            <v>Dinertafel Toscane wit (voor 10 personen)</v>
          </cell>
          <cell r="O5488" t="str">
            <v>met vier gebogen poten L240*B130*H75 cm</v>
          </cell>
          <cell r="P5488" t="str">
            <v>Table Toscane blanc 240*130*H75 cm</v>
          </cell>
          <cell r="Q5488" t="str">
            <v>(pour 10 personnes) avec 4 pieds</v>
          </cell>
          <cell r="R5488" t="str">
            <v>Toscane dinner table white W240*D130*H75 cm</v>
          </cell>
          <cell r="S5488" t="str">
            <v>(for 10 persons) with 4 curved table legs</v>
          </cell>
          <cell r="T5488">
            <v>249</v>
          </cell>
        </row>
        <row r="5489">
          <cell r="A5489">
            <v>60032</v>
          </cell>
          <cell r="B5489" t="str">
            <v>Mietartikel</v>
          </cell>
          <cell r="C5489" t="str">
            <v>Designer(steh-)tische</v>
          </cell>
          <cell r="D5489" t="str">
            <v>Stehtisch Provence weiß</v>
          </cell>
          <cell r="E5489" t="str">
            <v>L220*B100*H110cm _x000D_
(für 8 Personen) mit 4 geschwungenen Tischfüßen</v>
          </cell>
          <cell r="F5489">
            <v>92</v>
          </cell>
          <cell r="G5489">
            <v>0</v>
          </cell>
          <cell r="H5489">
            <v>34.799999999999997</v>
          </cell>
          <cell r="I5489">
            <v>1061.5</v>
          </cell>
          <cell r="J5489">
            <v>40000</v>
          </cell>
          <cell r="K5489">
            <v>0.42</v>
          </cell>
          <cell r="L5489">
            <v>0</v>
          </cell>
          <cell r="N5489" t="str">
            <v>Statafel Provence wit (voor 8 personen)</v>
          </cell>
          <cell r="O5489" t="str">
            <v>met vier gebogen poten L220*B100*H110cm</v>
          </cell>
          <cell r="P5489" t="str">
            <v>Table haute Provence blanc 220*100*H110cm</v>
          </cell>
          <cell r="Q5489" t="str">
            <v>(pour 8 personnes) avec 4 pieds</v>
          </cell>
          <cell r="R5489" t="str">
            <v>Provence high table white</v>
          </cell>
          <cell r="S5489" t="str">
            <v>W220*D100*H110cm_x000D_
(for 8 persons) with 4 curved table legs</v>
          </cell>
          <cell r="T5489">
            <v>231.5</v>
          </cell>
        </row>
        <row r="5490">
          <cell r="A5490">
            <v>60033</v>
          </cell>
          <cell r="B5490" t="str">
            <v>Mietartikel</v>
          </cell>
          <cell r="C5490" t="str">
            <v>Designer(steh-)tische</v>
          </cell>
          <cell r="D5490" t="str">
            <v>Stehtisch Toscane weiß L240*130*H110cm</v>
          </cell>
          <cell r="E5490" t="str">
            <v>(für 10 Personen) mit 4 geschwungenen Tischfüßen</v>
          </cell>
          <cell r="F5490">
            <v>98</v>
          </cell>
          <cell r="G5490">
            <v>0</v>
          </cell>
          <cell r="H5490">
            <v>39.799999999999997</v>
          </cell>
          <cell r="I5490">
            <v>1089</v>
          </cell>
          <cell r="J5490">
            <v>45000</v>
          </cell>
          <cell r="K5490">
            <v>0.56999999999999995</v>
          </cell>
          <cell r="L5490">
            <v>0</v>
          </cell>
          <cell r="N5490" t="str">
            <v>Statafel Toscane wit (voor 10 personen)</v>
          </cell>
          <cell r="O5490" t="str">
            <v>met vier gebogen poten L240*B130*H110 cm</v>
          </cell>
          <cell r="P5490" t="str">
            <v>Table haute Toscane blanc 240*130*H110cm</v>
          </cell>
          <cell r="Q5490" t="str">
            <v>(pour 10 personnes) avec 4 pieds</v>
          </cell>
          <cell r="R5490" t="str">
            <v>Toscane high table white W240*D130*H110cm</v>
          </cell>
          <cell r="S5490" t="str">
            <v>(for 10 persons) with 4 curved table legs</v>
          </cell>
          <cell r="T5490">
            <v>259</v>
          </cell>
        </row>
        <row r="5491">
          <cell r="A5491">
            <v>60038</v>
          </cell>
          <cell r="B5491" t="str">
            <v>Mietartikel</v>
          </cell>
          <cell r="C5491" t="str">
            <v>Designer(steh-)tische</v>
          </cell>
          <cell r="D5491" t="str">
            <v>Brückentisch-Counter St. Tropez weiß L70*B70*H76 cm</v>
          </cell>
          <cell r="F5491">
            <v>62.5</v>
          </cell>
          <cell r="G5491">
            <v>0</v>
          </cell>
          <cell r="H5491">
            <v>36</v>
          </cell>
          <cell r="I5491">
            <v>1076.9000000000001</v>
          </cell>
          <cell r="J5491">
            <v>43100</v>
          </cell>
          <cell r="K5491">
            <v>0.35010000000000002</v>
          </cell>
          <cell r="L5491">
            <v>0</v>
          </cell>
          <cell r="N5491" t="str">
            <v>Brugtafel-counter St Tropez wit L70*B70*H76 cm</v>
          </cell>
          <cell r="P5491" t="str">
            <v>Desk d'accueil St Tropez blanc 70*70*H76 cm</v>
          </cell>
          <cell r="R5491" t="str">
            <v>St. Tropez counter bridgetable white W70*D70*H76 cm</v>
          </cell>
          <cell r="T5491">
            <v>177.60249999999999</v>
          </cell>
        </row>
        <row r="5492">
          <cell r="A5492">
            <v>60039</v>
          </cell>
          <cell r="B5492" t="str">
            <v>Mietartikel</v>
          </cell>
          <cell r="C5492" t="str">
            <v>Designer(steh-)tische</v>
          </cell>
          <cell r="D5492" t="str">
            <v>Brückentisch-Counter St. Tropez weiß L70*B70*H108 cm</v>
          </cell>
          <cell r="F5492">
            <v>69</v>
          </cell>
          <cell r="G5492">
            <v>0</v>
          </cell>
          <cell r="H5492">
            <v>40.5</v>
          </cell>
          <cell r="I5492">
            <v>1142.9000000000001</v>
          </cell>
          <cell r="J5492">
            <v>46100</v>
          </cell>
          <cell r="K5492">
            <v>0.3851</v>
          </cell>
          <cell r="L5492">
            <v>0</v>
          </cell>
          <cell r="N5492" t="str">
            <v>Brugtafel-counter St Tropez wit L70*B70*H108 cm</v>
          </cell>
          <cell r="P5492" t="str">
            <v>Desk d'accueil St Tropez blanc 70*70*H108 cm</v>
          </cell>
          <cell r="R5492" t="str">
            <v>St. Tropez high counter bridgetable white W70*D70*H108 cm</v>
          </cell>
          <cell r="T5492">
            <v>193.60249999999999</v>
          </cell>
        </row>
        <row r="5493">
          <cell r="A5493">
            <v>60040</v>
          </cell>
          <cell r="B5493" t="str">
            <v>Mietartikel</v>
          </cell>
          <cell r="C5493" t="str">
            <v>Designer(steh-)tische</v>
          </cell>
          <cell r="D5493" t="str">
            <v>Lounge-Brückentisch St. Tropez weiß L180*B70*H45 cm</v>
          </cell>
          <cell r="E5493" t="str">
            <v>(für 6 Personen) mit 2 Tischbeinen</v>
          </cell>
          <cell r="F5493">
            <v>80</v>
          </cell>
          <cell r="G5493">
            <v>0</v>
          </cell>
          <cell r="H5493">
            <v>26</v>
          </cell>
          <cell r="I5493">
            <v>944.9</v>
          </cell>
          <cell r="J5493">
            <v>40100</v>
          </cell>
          <cell r="K5493">
            <v>0.37509999999999999</v>
          </cell>
          <cell r="L5493">
            <v>0</v>
          </cell>
          <cell r="N5493" t="str">
            <v>Lounge-brugtafel St. Tropez wit (voor 6 personen)</v>
          </cell>
          <cell r="O5493" t="str">
            <v>L180*B70*H45 cm</v>
          </cell>
          <cell r="P5493" t="str">
            <v>Table basse St. Tropez blanc 180*70*H45 cm</v>
          </cell>
          <cell r="Q5493" t="str">
            <v>(pour 6 personnes) avec 2 pieds</v>
          </cell>
          <cell r="R5493" t="str">
            <v>St. Tropez lounge bridgetable white W180*D70*H45 cm</v>
          </cell>
          <cell r="S5493" t="str">
            <v>(for 6 persons) with 2 table legs</v>
          </cell>
          <cell r="T5493">
            <v>194.10249999999999</v>
          </cell>
        </row>
        <row r="5494">
          <cell r="A5494">
            <v>60041</v>
          </cell>
          <cell r="B5494" t="str">
            <v>Mietartikel</v>
          </cell>
          <cell r="C5494" t="str">
            <v>Designer(steh-)tische</v>
          </cell>
          <cell r="D5494" t="str">
            <v>Dinner-Brückentisch St. Tropez weiß L180*B70*H76 cm</v>
          </cell>
          <cell r="E5494" t="str">
            <v>(für 6 Personen) mit 2 Tischbeinen</v>
          </cell>
          <cell r="F5494">
            <v>82</v>
          </cell>
          <cell r="G5494">
            <v>0</v>
          </cell>
          <cell r="H5494">
            <v>28</v>
          </cell>
          <cell r="I5494">
            <v>1032.9000000000001</v>
          </cell>
          <cell r="J5494">
            <v>44100</v>
          </cell>
          <cell r="K5494">
            <v>0.40010000000000001</v>
          </cell>
          <cell r="L5494">
            <v>0</v>
          </cell>
          <cell r="N5494" t="str">
            <v>Diner-brugtafel St. Tropez wit (voor 6 personen)</v>
          </cell>
          <cell r="O5494" t="str">
            <v>L180*B70*H76 cm</v>
          </cell>
          <cell r="P5494" t="str">
            <v>Table St. Tropez blanc 180*70*H76 cm</v>
          </cell>
          <cell r="Q5494" t="str">
            <v>(pour 6 personnes) avec 2 pieds</v>
          </cell>
          <cell r="R5494" t="str">
            <v>St. Tropez dinner bridgetable white W180*D70*H76 cm</v>
          </cell>
          <cell r="S5494" t="str">
            <v>(for 6 persons) with 2 table legs</v>
          </cell>
          <cell r="T5494">
            <v>205.10249999999999</v>
          </cell>
        </row>
        <row r="5495">
          <cell r="A5495">
            <v>60042</v>
          </cell>
          <cell r="B5495" t="str">
            <v>Mietartikel</v>
          </cell>
          <cell r="C5495" t="str">
            <v>Designer(steh-)tische</v>
          </cell>
          <cell r="D5495" t="str">
            <v>Steh-Brückentisch St. Tropez weiß L180*B70*H108 cm</v>
          </cell>
          <cell r="E5495" t="str">
            <v>(für 6 Personen) mit 2 Tischbeinen</v>
          </cell>
          <cell r="F5495">
            <v>86</v>
          </cell>
          <cell r="G5495">
            <v>0</v>
          </cell>
          <cell r="H5495">
            <v>30.5</v>
          </cell>
          <cell r="I5495">
            <v>1076.9000000000001</v>
          </cell>
          <cell r="J5495">
            <v>46100</v>
          </cell>
          <cell r="K5495">
            <v>0.42509999999999998</v>
          </cell>
          <cell r="L5495">
            <v>0</v>
          </cell>
          <cell r="N5495" t="str">
            <v>Sta-brugtafel St. Tropez wit  L180*B70*H108 cm</v>
          </cell>
          <cell r="O5495" t="str">
            <v>(voor 6 personen)</v>
          </cell>
          <cell r="P5495" t="str">
            <v>Table haute St. Tropez blanc 180*70*H108 cm</v>
          </cell>
          <cell r="Q5495" t="str">
            <v>(pour 6 personnes) avec 2 pieds</v>
          </cell>
          <cell r="R5495" t="str">
            <v>St. Tropez high bridgetable white W180*D70*H108 cm</v>
          </cell>
          <cell r="S5495" t="str">
            <v>(for 6 persons) with 2 table legs</v>
          </cell>
          <cell r="T5495">
            <v>216.10249999999999</v>
          </cell>
        </row>
        <row r="5496">
          <cell r="A5496">
            <v>60043</v>
          </cell>
          <cell r="B5496" t="str">
            <v>Mietartikel</v>
          </cell>
          <cell r="C5496" t="str">
            <v>Designer(steh-)tische</v>
          </cell>
          <cell r="D5496" t="str">
            <v>Lounge-Brückentisch St. Tropez weiß B70*T70*H45 cm</v>
          </cell>
          <cell r="E5496" t="str">
            <v>(für 2 Personen) mit 2 Tischbeinen</v>
          </cell>
          <cell r="F5496">
            <v>45.5</v>
          </cell>
          <cell r="G5496">
            <v>0</v>
          </cell>
          <cell r="H5496">
            <v>20</v>
          </cell>
          <cell r="I5496">
            <v>757.9</v>
          </cell>
          <cell r="J5496">
            <v>32100</v>
          </cell>
          <cell r="K5496">
            <v>0.27510000000000001</v>
          </cell>
          <cell r="L5496">
            <v>0</v>
          </cell>
          <cell r="N5496" t="str">
            <v>Lounge-brugtafel St. Tropez wit (voor 2 personen)</v>
          </cell>
          <cell r="O5496" t="str">
            <v>L70*B70*H45 cm</v>
          </cell>
          <cell r="P5496" t="str">
            <v>Table basse St. Tropez blanc 70*70*H45 cm</v>
          </cell>
          <cell r="Q5496" t="str">
            <v>(pour 2 personnes) avec 2 pieds</v>
          </cell>
          <cell r="R5496" t="str">
            <v>St. Tropez lounge bridgetable white W70*D70*H45 cm</v>
          </cell>
          <cell r="S5496" t="str">
            <v>(for 2 persons) with 2 table legs</v>
          </cell>
          <cell r="T5496">
            <v>116.60250000000001</v>
          </cell>
        </row>
        <row r="5497">
          <cell r="A5497">
            <v>60044</v>
          </cell>
          <cell r="B5497" t="str">
            <v>Mietartikel</v>
          </cell>
          <cell r="C5497" t="str">
            <v>Designer(steh-)tische</v>
          </cell>
          <cell r="D5497" t="str">
            <v>Dinner-Brückentisch St. Tropez weiß L70*B70*H76 cm</v>
          </cell>
          <cell r="E5497" t="str">
            <v>(für 2 Personen) mit 2 Tischbeinen</v>
          </cell>
          <cell r="F5497">
            <v>47.5</v>
          </cell>
          <cell r="G5497">
            <v>0</v>
          </cell>
          <cell r="H5497">
            <v>22</v>
          </cell>
          <cell r="I5497">
            <v>845.9</v>
          </cell>
          <cell r="J5497">
            <v>36100</v>
          </cell>
          <cell r="K5497">
            <v>0.30009999999999998</v>
          </cell>
          <cell r="L5497">
            <v>0</v>
          </cell>
          <cell r="N5497" t="str">
            <v>Diner-brugtafel St. Tropez wit (voor 2 personen)</v>
          </cell>
          <cell r="O5497" t="str">
            <v>L70*B70*H76 cm</v>
          </cell>
          <cell r="P5497" t="str">
            <v>Table St. Tropez blanc 70*70*H76 cm</v>
          </cell>
          <cell r="Q5497" t="str">
            <v>(pour 2 personnes) avec 2 pieds</v>
          </cell>
          <cell r="R5497" t="str">
            <v>St. Tropez dinner bridgetable white W70*D70*H76 cm</v>
          </cell>
          <cell r="S5497" t="str">
            <v>(for 2 persons) with 2 table legs</v>
          </cell>
          <cell r="T5497">
            <v>127.60250000000001</v>
          </cell>
        </row>
        <row r="5498">
          <cell r="A5498">
            <v>60045</v>
          </cell>
          <cell r="B5498" t="str">
            <v>Mietartikel</v>
          </cell>
          <cell r="C5498" t="str">
            <v>Designer(steh-)tische</v>
          </cell>
          <cell r="D5498" t="str">
            <v>Steh-Brückentisch St. Tropez weiß L70*B70*H108 cm</v>
          </cell>
          <cell r="E5498" t="str">
            <v>(für 2 Personen) mit 2 Tischbeinen</v>
          </cell>
          <cell r="F5498">
            <v>51.5</v>
          </cell>
          <cell r="G5498">
            <v>0</v>
          </cell>
          <cell r="H5498">
            <v>24.5</v>
          </cell>
          <cell r="I5498">
            <v>889.9</v>
          </cell>
          <cell r="J5498">
            <v>38100</v>
          </cell>
          <cell r="K5498">
            <v>0.3251</v>
          </cell>
          <cell r="L5498">
            <v>0</v>
          </cell>
          <cell r="N5498" t="str">
            <v>Sta-brugtafel St. Tropez wit (voor 2 personen)</v>
          </cell>
          <cell r="O5498" t="str">
            <v>L70*B70*H108 cm</v>
          </cell>
          <cell r="P5498" t="str">
            <v>Table haute St. Tropez blanc 70*70*H108 cm</v>
          </cell>
          <cell r="Q5498" t="str">
            <v>(pour 2 personnes) avec 2 pieds</v>
          </cell>
          <cell r="R5498" t="str">
            <v>St. Tropez high bridgetable white W70*D70*H108 cm</v>
          </cell>
          <cell r="S5498" t="str">
            <v>(for 2 persons) with 2 table legs</v>
          </cell>
          <cell r="T5498">
            <v>138.60249999999999</v>
          </cell>
        </row>
        <row r="5499">
          <cell r="A5499">
            <v>60046</v>
          </cell>
          <cell r="B5499" t="str">
            <v>Mietartikel</v>
          </cell>
          <cell r="C5499" t="str">
            <v>Designer(steh-)tische</v>
          </cell>
          <cell r="D5499" t="str">
            <v>Brückentisch-Counter St. Tropez weiß L180*B70*H76 cm</v>
          </cell>
          <cell r="F5499">
            <v>104.5</v>
          </cell>
          <cell r="G5499">
            <v>0</v>
          </cell>
          <cell r="H5499">
            <v>44</v>
          </cell>
          <cell r="I5499">
            <v>1340.9</v>
          </cell>
          <cell r="J5499">
            <v>49100</v>
          </cell>
          <cell r="K5499">
            <v>0.4501</v>
          </cell>
          <cell r="L5499">
            <v>0</v>
          </cell>
          <cell r="N5499" t="str">
            <v>Brugtafel-counter St Tropez wit L180*B70*H76 cm</v>
          </cell>
          <cell r="P5499" t="str">
            <v>Desk d'accueil St Tropez blanc 180*70*H76 cm</v>
          </cell>
          <cell r="R5499" t="str">
            <v>St. Tropez counter bridgetable white W180*D70*H76 cm</v>
          </cell>
          <cell r="T5499">
            <v>271.10250000000002</v>
          </cell>
        </row>
        <row r="5500">
          <cell r="A5500">
            <v>60047</v>
          </cell>
          <cell r="B5500" t="str">
            <v>Mietartikel</v>
          </cell>
          <cell r="C5500" t="str">
            <v>Designer(steh-)tische</v>
          </cell>
          <cell r="D5500" t="str">
            <v>Brückentisch-Counter St. Tropez weiß L180*B70*H108 cm</v>
          </cell>
          <cell r="F5500">
            <v>111.5</v>
          </cell>
          <cell r="G5500">
            <v>0</v>
          </cell>
          <cell r="H5500">
            <v>49</v>
          </cell>
          <cell r="I5500">
            <v>1366.9</v>
          </cell>
          <cell r="J5500">
            <v>56100</v>
          </cell>
          <cell r="K5500">
            <v>0.50509999999999999</v>
          </cell>
          <cell r="L5500">
            <v>0</v>
          </cell>
          <cell r="N5500" t="str">
            <v>Brugtafel-counter St Tropez wit L180*B70*H108 cm</v>
          </cell>
          <cell r="P5500" t="str">
            <v>Desk d'accueil St Tropez blanc 180*70*H108 cm</v>
          </cell>
          <cell r="R5500" t="str">
            <v>St. Tropez high counter bridgetable white W180*D70*H108 cm</v>
          </cell>
          <cell r="T5500">
            <v>293.60250000000002</v>
          </cell>
        </row>
        <row r="5501">
          <cell r="A5501">
            <v>60048</v>
          </cell>
          <cell r="B5501" t="str">
            <v>Mietartikel</v>
          </cell>
          <cell r="C5501" t="str">
            <v>Designer(steh-)tische</v>
          </cell>
          <cell r="D5501" t="str">
            <v>Brückentisch-Counter St. Tropez weiß mit LED 180*70*H76 cm</v>
          </cell>
          <cell r="E5501" t="str">
            <v>LED-Beleuchtung 230V</v>
          </cell>
          <cell r="F5501">
            <v>180.5</v>
          </cell>
          <cell r="G5501">
            <v>0</v>
          </cell>
          <cell r="H5501">
            <v>64</v>
          </cell>
          <cell r="I5501">
            <v>2788.4</v>
          </cell>
          <cell r="J5501">
            <v>60100</v>
          </cell>
          <cell r="K5501">
            <v>0.48509999999999998</v>
          </cell>
          <cell r="L5501">
            <v>0</v>
          </cell>
          <cell r="N5501" t="str">
            <v>Brugtafel-counter St Tropez wit B180*D70*H76 cm</v>
          </cell>
          <cell r="O5501" t="str">
            <v>met LED verlichting 230V</v>
          </cell>
          <cell r="P5501" t="str">
            <v>Desk d'accueil St Tropez blanc avec illumination LED  (230V)</v>
          </cell>
          <cell r="Q5501" t="str">
            <v>180*70*H76 cm</v>
          </cell>
          <cell r="R5501" t="str">
            <v>St. Tropez LED counter bridgetable white W180*D70*H76 cm</v>
          </cell>
          <cell r="S5501" t="str">
            <v>with LED-lighting 230V</v>
          </cell>
          <cell r="T5501">
            <v>424.10250000000002</v>
          </cell>
        </row>
        <row r="5502">
          <cell r="A5502">
            <v>60049</v>
          </cell>
          <cell r="B5502" t="str">
            <v>Mietartikel</v>
          </cell>
          <cell r="C5502" t="str">
            <v>Designer(steh-)tische</v>
          </cell>
          <cell r="D5502" t="str">
            <v>Brückentisch-Counter St. Tropez weiß mit LED 180*70*H108 cm</v>
          </cell>
          <cell r="E5502" t="str">
            <v>LED Beleuchtung 230V</v>
          </cell>
          <cell r="F5502">
            <v>187.5</v>
          </cell>
          <cell r="G5502">
            <v>0</v>
          </cell>
          <cell r="H5502">
            <v>69</v>
          </cell>
          <cell r="I5502">
            <v>2814.4</v>
          </cell>
          <cell r="J5502">
            <v>67100</v>
          </cell>
          <cell r="K5502">
            <v>0.54010000000000002</v>
          </cell>
          <cell r="L5502">
            <v>0</v>
          </cell>
          <cell r="N5502" t="str">
            <v>Brugtafel-counter St Tropez wit met LED B180*D70*H108 cm</v>
          </cell>
          <cell r="O5502" t="str">
            <v>(LED verlichting 230V)</v>
          </cell>
          <cell r="P5502" t="str">
            <v>Desk d'accueil St.Tropez blanc avec LED 180*70*H108 cm</v>
          </cell>
          <cell r="Q5502" t="str">
            <v>avec illumination LED (230V)</v>
          </cell>
          <cell r="R5502" t="str">
            <v>St. Tropez LED high counter bridgetable white</v>
          </cell>
          <cell r="S5502" t="str">
            <v>W180*D70*H108cm with LED-lighting 230 V</v>
          </cell>
          <cell r="T5502">
            <v>446.60250000000002</v>
          </cell>
        </row>
        <row r="5503">
          <cell r="A5503">
            <v>60050</v>
          </cell>
          <cell r="B5503" t="str">
            <v>Mietartikel</v>
          </cell>
          <cell r="C5503" t="str">
            <v>Designer(steh-)tische</v>
          </cell>
          <cell r="D5503" t="str">
            <v>Lounge-Brückentisch Monte Carlo zebrano L180*B70*H45 cm</v>
          </cell>
          <cell r="E5503" t="str">
            <v>(für 6 Personen) mit 2 Tischbeinen</v>
          </cell>
          <cell r="F5503">
            <v>89.5</v>
          </cell>
          <cell r="G5503">
            <v>0</v>
          </cell>
          <cell r="H5503">
            <v>26</v>
          </cell>
          <cell r="I5503">
            <v>752.4</v>
          </cell>
          <cell r="J5503">
            <v>40100</v>
          </cell>
          <cell r="K5503">
            <v>0.37509999999999999</v>
          </cell>
          <cell r="L5503">
            <v>0</v>
          </cell>
          <cell r="N5503" t="str">
            <v>Lounge-brugtafel Monte Carlo zebrano (voor 6 personen)</v>
          </cell>
          <cell r="O5503" t="str">
            <v>L180*B70*H45 cm</v>
          </cell>
          <cell r="P5503" t="str">
            <v>Table basse Monte Carlo zebrano 180*70*H45 cm</v>
          </cell>
          <cell r="Q5503" t="str">
            <v>(pour 6 personnes) avec 2 pieds</v>
          </cell>
          <cell r="R5503" t="str">
            <v>Monte Carlo lounge bridgetable zebrano W180*D70*H45 cm</v>
          </cell>
          <cell r="S5503" t="str">
            <v>(for 6 persons) with 2 table legs</v>
          </cell>
          <cell r="T5503">
            <v>205.10249999999999</v>
          </cell>
        </row>
        <row r="5504">
          <cell r="A5504">
            <v>60051</v>
          </cell>
          <cell r="B5504" t="str">
            <v>Mietartikel</v>
          </cell>
          <cell r="C5504" t="str">
            <v>Designer(steh-)tische</v>
          </cell>
          <cell r="D5504" t="str">
            <v>Dinner-Brückentisch Monte Carlo zebrano L180*B70*H76 cm</v>
          </cell>
          <cell r="E5504" t="str">
            <v>(für 6 Personen) mit 2 Tischbeinen</v>
          </cell>
          <cell r="F5504">
            <v>91.5</v>
          </cell>
          <cell r="G5504">
            <v>0</v>
          </cell>
          <cell r="H5504">
            <v>28</v>
          </cell>
          <cell r="I5504">
            <v>796.4</v>
          </cell>
          <cell r="J5504">
            <v>44100</v>
          </cell>
          <cell r="K5504">
            <v>0.40010000000000001</v>
          </cell>
          <cell r="L5504">
            <v>0</v>
          </cell>
          <cell r="N5504" t="str">
            <v>Diner-brugtafel Monte Carlo zebrano (voor 6 personen)</v>
          </cell>
          <cell r="O5504" t="str">
            <v>L180*B70*H76 cm</v>
          </cell>
          <cell r="P5504" t="str">
            <v>Table Monte Carlo zebrano 180*70*H76 cm</v>
          </cell>
          <cell r="Q5504" t="str">
            <v>(pour 6 personnes) avec 2 pieds</v>
          </cell>
          <cell r="R5504" t="str">
            <v>Monte Carlo dinner bridgetable zebrano W180*D70*H76 cm</v>
          </cell>
          <cell r="S5504" t="str">
            <v>(for 6 persons) with 2 table legs</v>
          </cell>
          <cell r="T5504">
            <v>215.10249999999999</v>
          </cell>
        </row>
        <row r="5505">
          <cell r="A5505">
            <v>60052</v>
          </cell>
          <cell r="B5505" t="str">
            <v>Mietartikel</v>
          </cell>
          <cell r="C5505" t="str">
            <v>Designer(steh-)tische</v>
          </cell>
          <cell r="D5505" t="str">
            <v>Steh-Brückentisch Monte Carlo zebrano L180*B70*H108 cm</v>
          </cell>
          <cell r="E5505" t="str">
            <v>(für 6 Personen) mit 2 Tischbeinen</v>
          </cell>
          <cell r="F5505">
            <v>93.5</v>
          </cell>
          <cell r="G5505">
            <v>0</v>
          </cell>
          <cell r="H5505">
            <v>30.5</v>
          </cell>
          <cell r="I5505">
            <v>840.4</v>
          </cell>
          <cell r="J5505">
            <v>46100</v>
          </cell>
          <cell r="K5505">
            <v>0.42509999999999998</v>
          </cell>
          <cell r="L5505">
            <v>0</v>
          </cell>
          <cell r="N5505" t="str">
            <v>Sta-brugtafel Monte Carlo zebrano L180*B70*H108 cm</v>
          </cell>
          <cell r="O5505" t="str">
            <v>(voor 6 personen)</v>
          </cell>
          <cell r="P5505" t="str">
            <v>Table haute Monte Carlo zebrano 180*70*H108 cm</v>
          </cell>
          <cell r="Q5505" t="str">
            <v>(pour 6 personnes) avec 2 pieds</v>
          </cell>
          <cell r="R5505" t="str">
            <v>Monte Carlo high bridgetable zebrano W180*D70*H108 cm</v>
          </cell>
          <cell r="S5505" t="str">
            <v>(for 6 persons) with 2 table legs</v>
          </cell>
          <cell r="T5505">
            <v>221.10249999999999</v>
          </cell>
        </row>
        <row r="5506">
          <cell r="A5506">
            <v>60053</v>
          </cell>
          <cell r="B5506" t="str">
            <v>Mietartikel</v>
          </cell>
          <cell r="C5506" t="str">
            <v>Designer(steh-)tische</v>
          </cell>
          <cell r="D5506" t="str">
            <v>Lounge-Brückentisch Monte Carlo zebrano L70*B70*H45 cm</v>
          </cell>
          <cell r="E5506" t="str">
            <v>(für 2 Personen) mit 2 Tischbeinen</v>
          </cell>
          <cell r="F5506">
            <v>54.5</v>
          </cell>
          <cell r="G5506">
            <v>0</v>
          </cell>
          <cell r="H5506">
            <v>20</v>
          </cell>
          <cell r="I5506">
            <v>708.4</v>
          </cell>
          <cell r="J5506">
            <v>32100</v>
          </cell>
          <cell r="K5506">
            <v>0.27510000000000001</v>
          </cell>
          <cell r="L5506">
            <v>0</v>
          </cell>
          <cell r="N5506" t="str">
            <v>Lounge-brugtafel Monte Carlo zebrano (voor 2 personen)</v>
          </cell>
          <cell r="O5506" t="str">
            <v>L70*B70*H45 cm</v>
          </cell>
          <cell r="P5506" t="str">
            <v>Table basse Monte Carlo zebrano 70*70*H45 cm</v>
          </cell>
          <cell r="Q5506" t="str">
            <v>(pour 2 personnes) avec 2 pieds</v>
          </cell>
          <cell r="R5506" t="str">
            <v>Monte Carlo lounge bridgetable zebrano W70*D70*H45 cm</v>
          </cell>
          <cell r="S5506" t="str">
            <v>(for 2 persons) with 2 table legs</v>
          </cell>
          <cell r="T5506">
            <v>139.60249999999999</v>
          </cell>
        </row>
        <row r="5507">
          <cell r="A5507">
            <v>60054</v>
          </cell>
          <cell r="B5507" t="str">
            <v>Mietartikel</v>
          </cell>
          <cell r="C5507" t="str">
            <v>Designer(steh-)tische</v>
          </cell>
          <cell r="D5507" t="str">
            <v>Dinner-Brückentisch Monte Carlo zebrano L70*B70*H76 cm</v>
          </cell>
          <cell r="E5507" t="str">
            <v>(für 2 Personen) mit 2 Tischbeinen</v>
          </cell>
          <cell r="F5507">
            <v>56.5</v>
          </cell>
          <cell r="G5507">
            <v>0</v>
          </cell>
          <cell r="H5507">
            <v>22</v>
          </cell>
          <cell r="I5507">
            <v>752.4</v>
          </cell>
          <cell r="J5507">
            <v>36100</v>
          </cell>
          <cell r="K5507">
            <v>0.30009999999999998</v>
          </cell>
          <cell r="L5507">
            <v>0</v>
          </cell>
          <cell r="N5507" t="str">
            <v>Diner-brugtafel Monte Carlo zebrano L70*B70*H76 cm</v>
          </cell>
          <cell r="O5507" t="str">
            <v>(voor 2 personen)</v>
          </cell>
          <cell r="P5507" t="str">
            <v>Table Monte Carlo zebrano 70*70*H76 cm</v>
          </cell>
          <cell r="Q5507" t="str">
            <v>(pour 2 personnes) avec 2 pieds</v>
          </cell>
          <cell r="R5507" t="str">
            <v>Monte Carlo dinner bridgetable zebrano W70*D70*H76 cm</v>
          </cell>
          <cell r="S5507" t="str">
            <v>(for 2 persons) with 2 table legs</v>
          </cell>
          <cell r="T5507">
            <v>149.60249999999999</v>
          </cell>
        </row>
        <row r="5508">
          <cell r="A5508">
            <v>60055</v>
          </cell>
          <cell r="B5508" t="str">
            <v>Mietartikel</v>
          </cell>
          <cell r="C5508" t="str">
            <v>Designer(steh-)tische</v>
          </cell>
          <cell r="D5508" t="str">
            <v>Steh-Brückentisch Monte Carlo zebrano L70*B70*H108 cm</v>
          </cell>
          <cell r="E5508" t="str">
            <v>(für 2 Personen) mit 2 Tischbeinen</v>
          </cell>
          <cell r="F5508">
            <v>58.5</v>
          </cell>
          <cell r="G5508">
            <v>0</v>
          </cell>
          <cell r="H5508">
            <v>24.5</v>
          </cell>
          <cell r="I5508">
            <v>796.4</v>
          </cell>
          <cell r="J5508">
            <v>38100</v>
          </cell>
          <cell r="K5508">
            <v>0.3251</v>
          </cell>
          <cell r="L5508">
            <v>0</v>
          </cell>
          <cell r="N5508" t="str">
            <v>Sta-brugtafel Monte Carlo zebrano (voor 2 personen)</v>
          </cell>
          <cell r="O5508" t="str">
            <v>L70*B70*H108 cm</v>
          </cell>
          <cell r="P5508" t="str">
            <v>Table haute Monte Carlo zebrano 70*70*H108 cm</v>
          </cell>
          <cell r="Q5508" t="str">
            <v>(pour 2 personnes) avec 2 pieds</v>
          </cell>
          <cell r="R5508" t="str">
            <v>Monte Carlo high bridgetable zebrano W70*D70*H108 cm</v>
          </cell>
          <cell r="S5508" t="str">
            <v>(for 2 persons) with 2 table legs</v>
          </cell>
          <cell r="T5508">
            <v>155.60249999999999</v>
          </cell>
        </row>
        <row r="5509">
          <cell r="A5509">
            <v>60056</v>
          </cell>
          <cell r="B5509" t="str">
            <v>Mietartikel</v>
          </cell>
          <cell r="C5509" t="str">
            <v>Designer(steh-)tische</v>
          </cell>
          <cell r="D5509" t="str">
            <v>Brückentisch-Counter Monte Carlo zebrano L180*B70*H76 cm</v>
          </cell>
          <cell r="F5509">
            <v>117</v>
          </cell>
          <cell r="G5509">
            <v>0</v>
          </cell>
          <cell r="H5509">
            <v>44</v>
          </cell>
          <cell r="I5509">
            <v>1043.9000000000001</v>
          </cell>
          <cell r="J5509">
            <v>52100</v>
          </cell>
          <cell r="K5509">
            <v>0.57509999999999994</v>
          </cell>
          <cell r="L5509">
            <v>0</v>
          </cell>
          <cell r="N5509" t="str">
            <v>Brugtafel-counter Monte Carlo zebrano L180*B70*H76 cm</v>
          </cell>
          <cell r="P5509" t="str">
            <v>Desk d'accueil Monte Carlo zebrano 180*70*H76 cm</v>
          </cell>
          <cell r="R5509" t="str">
            <v>Monte Carlo counter bridgetable zebrano W180*D70*H76 cm</v>
          </cell>
          <cell r="T5509">
            <v>297.60250000000002</v>
          </cell>
        </row>
        <row r="5510">
          <cell r="A5510">
            <v>60057</v>
          </cell>
          <cell r="B5510" t="str">
            <v>Mietartikel</v>
          </cell>
          <cell r="C5510" t="str">
            <v>Designer(steh-)tische</v>
          </cell>
          <cell r="D5510" t="str">
            <v>Brückentisch-Counter Monte Carlo zebrano L180*B70*H108 cm</v>
          </cell>
          <cell r="F5510">
            <v>122</v>
          </cell>
          <cell r="G5510">
            <v>0</v>
          </cell>
          <cell r="H5510">
            <v>49</v>
          </cell>
          <cell r="I5510">
            <v>1087.9000000000001</v>
          </cell>
          <cell r="J5510">
            <v>58100</v>
          </cell>
          <cell r="K5510">
            <v>0.50509999999999999</v>
          </cell>
          <cell r="L5510">
            <v>0</v>
          </cell>
          <cell r="N5510" t="str">
            <v>Brugtafel-counter Monte Carlo zebrano L180*B70*H108 cm</v>
          </cell>
          <cell r="P5510" t="str">
            <v>Desk d'accueil Monte Carlo zebrano 180*70*H108 cm</v>
          </cell>
          <cell r="R5510" t="str">
            <v>Monte Carlo high counter bridgetable zebrano</v>
          </cell>
          <cell r="S5510" t="str">
            <v>W180*D70*H108 cm</v>
          </cell>
          <cell r="T5510">
            <v>303.60250000000002</v>
          </cell>
        </row>
        <row r="5511">
          <cell r="A5511">
            <v>60058</v>
          </cell>
          <cell r="B5511" t="str">
            <v>Mietartikel</v>
          </cell>
          <cell r="C5511" t="str">
            <v>Designer(steh-)tische</v>
          </cell>
          <cell r="D5511" t="str">
            <v>Brückentisch-Counter Monte Carlo zebrano L70*B70*H76 cm</v>
          </cell>
          <cell r="F5511">
            <v>74</v>
          </cell>
          <cell r="G5511">
            <v>0</v>
          </cell>
          <cell r="H5511">
            <v>36</v>
          </cell>
          <cell r="I5511">
            <v>994.4</v>
          </cell>
          <cell r="J5511">
            <v>43100</v>
          </cell>
          <cell r="K5511">
            <v>0.35010000000000002</v>
          </cell>
          <cell r="L5511">
            <v>0</v>
          </cell>
          <cell r="N5511" t="str">
            <v>Brugtafel-counter Monte Carlo zebrano L70*B70*H76 cm</v>
          </cell>
          <cell r="P5511" t="str">
            <v>Desk d'accueil Monte Carlo zebrano 70*70*H76 cm</v>
          </cell>
          <cell r="R5511" t="str">
            <v>Monte Carlo counter bridgetable zebrano W70*D70*H76 cm</v>
          </cell>
          <cell r="T5511">
            <v>204.60249999999999</v>
          </cell>
        </row>
        <row r="5512">
          <cell r="A5512">
            <v>60059</v>
          </cell>
          <cell r="B5512" t="str">
            <v>Mietartikel</v>
          </cell>
          <cell r="C5512" t="str">
            <v>Designer(steh-)tische</v>
          </cell>
          <cell r="D5512" t="str">
            <v>Brückentisch-Counter Monte Carlo zebrano L70*B70*H108 cm</v>
          </cell>
          <cell r="F5512">
            <v>79.5</v>
          </cell>
          <cell r="G5512">
            <v>0</v>
          </cell>
          <cell r="H5512">
            <v>40.5</v>
          </cell>
          <cell r="I5512">
            <v>1060.4000000000001</v>
          </cell>
          <cell r="J5512">
            <v>46100</v>
          </cell>
          <cell r="K5512">
            <v>0.3851</v>
          </cell>
          <cell r="L5512">
            <v>0</v>
          </cell>
          <cell r="N5512" t="str">
            <v>Brugtafel-counter Monte Carlo zebrano L70*B70*H108 cm</v>
          </cell>
          <cell r="P5512" t="str">
            <v>Desk d'accueil Monte Carlo zebrano 70*70*H108 cm</v>
          </cell>
          <cell r="R5512" t="str">
            <v>Monte Carlo high counter bridgetable zebrano W70*D70*H108 cm</v>
          </cell>
          <cell r="T5512">
            <v>221.60249999999999</v>
          </cell>
        </row>
        <row r="5513">
          <cell r="A5513">
            <v>60060</v>
          </cell>
          <cell r="B5513" t="str">
            <v>Mietartikel</v>
          </cell>
          <cell r="C5513" t="str">
            <v>Designer(steh-)tische</v>
          </cell>
          <cell r="D5513" t="str">
            <v>Lounge-Brückentisch Marseille schwarz L180*B70*H45 cm</v>
          </cell>
          <cell r="E5513" t="str">
            <v>(für 6 Personen) mit 2 Tischbeinen</v>
          </cell>
          <cell r="F5513">
            <v>96.5</v>
          </cell>
          <cell r="G5513">
            <v>0</v>
          </cell>
          <cell r="H5513">
            <v>26</v>
          </cell>
          <cell r="I5513">
            <v>1181.4000000000001</v>
          </cell>
          <cell r="J5513">
            <v>40100</v>
          </cell>
          <cell r="K5513">
            <v>0.37509999999999999</v>
          </cell>
          <cell r="L5513">
            <v>0</v>
          </cell>
          <cell r="N5513" t="str">
            <v>Lounge-brugtafel Marseille zwart (voor 6 personen)</v>
          </cell>
          <cell r="O5513" t="str">
            <v>L180*B70*H45 cm</v>
          </cell>
          <cell r="P5513" t="str">
            <v>Table basse Marseille noir 180*70*H45 cm</v>
          </cell>
          <cell r="Q5513" t="str">
            <v>(pour 6 personnes) avec 2 pieds</v>
          </cell>
          <cell r="R5513" t="str">
            <v>Marseille lounge bridgetable black W180*D70*H45 cm</v>
          </cell>
          <cell r="S5513" t="str">
            <v>(for 6 persons) with 2 table legs</v>
          </cell>
          <cell r="T5513">
            <v>215.10249999999999</v>
          </cell>
        </row>
        <row r="5514">
          <cell r="A5514">
            <v>60061</v>
          </cell>
          <cell r="B5514" t="str">
            <v>Mietartikel</v>
          </cell>
          <cell r="C5514" t="str">
            <v>Designer(steh-)tische</v>
          </cell>
          <cell r="D5514" t="str">
            <v>Dinner-Brückentisch Marseille schwarz L180*B70*H76 cm</v>
          </cell>
          <cell r="E5514" t="str">
            <v>(für 6 Personen) mit 2 Tischbeinen</v>
          </cell>
          <cell r="F5514">
            <v>98.5</v>
          </cell>
          <cell r="G5514">
            <v>0</v>
          </cell>
          <cell r="H5514">
            <v>28</v>
          </cell>
          <cell r="I5514">
            <v>1247.4000000000001</v>
          </cell>
          <cell r="J5514">
            <v>44100</v>
          </cell>
          <cell r="K5514">
            <v>0.40010000000000001</v>
          </cell>
          <cell r="L5514">
            <v>0</v>
          </cell>
          <cell r="N5514" t="str">
            <v>Diner-brugtafel Marseille zwart (voor 6 personen)</v>
          </cell>
          <cell r="O5514" t="str">
            <v>L180*B70*H76 cm</v>
          </cell>
          <cell r="P5514" t="str">
            <v>Table Marseille noir 180*70*H76 cm</v>
          </cell>
          <cell r="Q5514" t="str">
            <v>(pour 6 personnes) avec 2 pieds</v>
          </cell>
          <cell r="R5514" t="str">
            <v>Marseille dinner bridgetable black W180*D70*H76 cm</v>
          </cell>
          <cell r="S5514" t="str">
            <v>(for 6 persons) with 2 table legs</v>
          </cell>
          <cell r="T5514">
            <v>225.10249999999999</v>
          </cell>
        </row>
        <row r="5515">
          <cell r="A5515">
            <v>60062</v>
          </cell>
          <cell r="B5515" t="str">
            <v>Mietartikel</v>
          </cell>
          <cell r="C5515" t="str">
            <v>Designer(steh-)tische</v>
          </cell>
          <cell r="D5515" t="str">
            <v>Steh-Brückentisch Marseille schwarz L180*B70*H108 cm</v>
          </cell>
          <cell r="E5515" t="str">
            <v>(für 6 Personen) mit 2 Tischbeinen</v>
          </cell>
          <cell r="F5515">
            <v>100.5</v>
          </cell>
          <cell r="G5515">
            <v>0</v>
          </cell>
          <cell r="H5515">
            <v>30.5</v>
          </cell>
          <cell r="I5515">
            <v>1302.4000000000001</v>
          </cell>
          <cell r="J5515">
            <v>46100</v>
          </cell>
          <cell r="K5515">
            <v>0.42509999999999998</v>
          </cell>
          <cell r="L5515">
            <v>0</v>
          </cell>
          <cell r="N5515" t="str">
            <v>Sta-brugtafel Marseille zwart (voor 6 personen)</v>
          </cell>
          <cell r="O5515" t="str">
            <v>L180*B70*H108 cm</v>
          </cell>
          <cell r="P5515" t="str">
            <v>Table haute Marseille noir 180*70*H108 cm</v>
          </cell>
          <cell r="Q5515" t="str">
            <v>(pour 6 personnes) avec 2 pieds</v>
          </cell>
          <cell r="R5515" t="str">
            <v>Marseille high bridgetable black W180*D70*H108 cm</v>
          </cell>
          <cell r="S5515" t="str">
            <v>(for 6 persons) with 2 table legs</v>
          </cell>
          <cell r="T5515">
            <v>236.10249999999999</v>
          </cell>
        </row>
        <row r="5516">
          <cell r="A5516">
            <v>60063</v>
          </cell>
          <cell r="B5516" t="str">
            <v>Mietartikel</v>
          </cell>
          <cell r="C5516" t="str">
            <v>Designer(steh-)tische</v>
          </cell>
          <cell r="D5516" t="str">
            <v>Lounge-Brückentisch Marseille schwarz L70*B70*H45 cm</v>
          </cell>
          <cell r="E5516" t="str">
            <v>(für 2 Personen) mit 2 Tischbeinen</v>
          </cell>
          <cell r="F5516">
            <v>56.5</v>
          </cell>
          <cell r="G5516">
            <v>0</v>
          </cell>
          <cell r="H5516">
            <v>20</v>
          </cell>
          <cell r="I5516">
            <v>1093.4000000000001</v>
          </cell>
          <cell r="J5516">
            <v>32100</v>
          </cell>
          <cell r="K5516">
            <v>0.27510000000000001</v>
          </cell>
          <cell r="L5516">
            <v>0</v>
          </cell>
          <cell r="N5516" t="str">
            <v>Lounge-brugtafel Marseille zwart (voor 2 personen)</v>
          </cell>
          <cell r="O5516" t="str">
            <v>L70*B70*H45 cm</v>
          </cell>
          <cell r="P5516" t="str">
            <v>Table basse Marseille noir 70*70*H45 cm</v>
          </cell>
          <cell r="Q5516" t="str">
            <v>(pour 2 personnes) avec 2 pieds</v>
          </cell>
          <cell r="R5516" t="str">
            <v>Marseille lounge bridgetable black W70*D70*H45 cm</v>
          </cell>
          <cell r="S5516" t="str">
            <v>(for 2 persons) with 2 table legs</v>
          </cell>
          <cell r="T5516">
            <v>139.60249999999999</v>
          </cell>
        </row>
        <row r="5517">
          <cell r="A5517">
            <v>60064</v>
          </cell>
          <cell r="B5517" t="str">
            <v>Mietartikel</v>
          </cell>
          <cell r="C5517" t="str">
            <v>Designer(steh-)tische</v>
          </cell>
          <cell r="D5517" t="str">
            <v>Dinner-Brückentisch Marseille schwarz L70*B70*H76 cm</v>
          </cell>
          <cell r="E5517" t="str">
            <v>(für 2 Personen) mit 2 Tischbeinen</v>
          </cell>
          <cell r="F5517">
            <v>58.5</v>
          </cell>
          <cell r="G5517">
            <v>0</v>
          </cell>
          <cell r="H5517">
            <v>22</v>
          </cell>
          <cell r="I5517">
            <v>1159.4000000000001</v>
          </cell>
          <cell r="J5517">
            <v>36100</v>
          </cell>
          <cell r="K5517">
            <v>0.30009999999999998</v>
          </cell>
          <cell r="L5517">
            <v>0</v>
          </cell>
          <cell r="N5517" t="str">
            <v>Diner-brugtafel Marseille zwart (voor 2 personen)</v>
          </cell>
          <cell r="O5517" t="str">
            <v>L70*B70*H76 cm</v>
          </cell>
          <cell r="P5517" t="str">
            <v>Table Marseille noir 70*70*H76 cm</v>
          </cell>
          <cell r="Q5517" t="str">
            <v>(pour 2 personnes) avec 2 pieds</v>
          </cell>
          <cell r="R5517" t="str">
            <v>Marseille dinner bridgetable black W70*D70*H76 cm</v>
          </cell>
          <cell r="S5517" t="str">
            <v>(for 2 persons) with 2 table legs</v>
          </cell>
          <cell r="T5517">
            <v>149.60249999999999</v>
          </cell>
        </row>
        <row r="5518">
          <cell r="A5518">
            <v>60065</v>
          </cell>
          <cell r="B5518" t="str">
            <v>Mietartikel</v>
          </cell>
          <cell r="C5518" t="str">
            <v>Designer(steh-)tische</v>
          </cell>
          <cell r="D5518" t="str">
            <v>Steh-Brückentisch Marseille schwarz L70*B70*H108 cm</v>
          </cell>
          <cell r="E5518" t="str">
            <v>(für 2 Personen) mit 2 Tischbeinen</v>
          </cell>
          <cell r="F5518">
            <v>60.5</v>
          </cell>
          <cell r="G5518">
            <v>0</v>
          </cell>
          <cell r="H5518">
            <v>24.5</v>
          </cell>
          <cell r="I5518">
            <v>1214.4000000000001</v>
          </cell>
          <cell r="J5518">
            <v>38100</v>
          </cell>
          <cell r="K5518">
            <v>0.3251</v>
          </cell>
          <cell r="L5518">
            <v>0</v>
          </cell>
          <cell r="N5518" t="str">
            <v>Sta-brugtafel Marseille zwart (voor 2 personen)</v>
          </cell>
          <cell r="O5518" t="str">
            <v>L70*B70*H108 cm</v>
          </cell>
          <cell r="P5518" t="str">
            <v>Table haute Marseille noir 70*70*H108 cm</v>
          </cell>
          <cell r="Q5518" t="str">
            <v>(pour 2 personnes) avec 2 pieds</v>
          </cell>
          <cell r="R5518" t="str">
            <v>Marseille high bridgetable black W70*D70*H108 cm</v>
          </cell>
          <cell r="S5518" t="str">
            <v>(for 2 persons) with 2 table legs</v>
          </cell>
          <cell r="T5518">
            <v>160.60249999999999</v>
          </cell>
        </row>
        <row r="5519">
          <cell r="A5519">
            <v>60066</v>
          </cell>
          <cell r="B5519" t="str">
            <v>Mietartikel</v>
          </cell>
          <cell r="C5519" t="str">
            <v>Designer(steh-)tische</v>
          </cell>
          <cell r="D5519" t="str">
            <v>Brückentisch-Counter Marseille schwarz L180*B70*H76 cm</v>
          </cell>
          <cell r="F5519">
            <v>124</v>
          </cell>
          <cell r="G5519">
            <v>0</v>
          </cell>
          <cell r="H5519">
            <v>44</v>
          </cell>
          <cell r="I5519">
            <v>1632.4</v>
          </cell>
          <cell r="J5519">
            <v>52100</v>
          </cell>
          <cell r="K5519">
            <v>0.4501</v>
          </cell>
          <cell r="L5519">
            <v>0</v>
          </cell>
          <cell r="N5519" t="str">
            <v>Brugtafel-counter Marseille zwart L180*B70*H76 cm</v>
          </cell>
          <cell r="P5519" t="str">
            <v>Desk d'accueil Marseille noir 180*70*H76 cm</v>
          </cell>
          <cell r="R5519" t="str">
            <v>Marseille counter bridgetable black W180*D70*H76 cm</v>
          </cell>
          <cell r="T5519">
            <v>297.60250000000002</v>
          </cell>
        </row>
        <row r="5520">
          <cell r="A5520">
            <v>60067</v>
          </cell>
          <cell r="B5520" t="str">
            <v>Mietartikel</v>
          </cell>
          <cell r="C5520" t="str">
            <v>Designer(steh-)tische</v>
          </cell>
          <cell r="D5520" t="str">
            <v>Brückentisch-Counter Marseille schwarz L180*B70*H108 cm</v>
          </cell>
          <cell r="F5520">
            <v>129</v>
          </cell>
          <cell r="G5520">
            <v>0</v>
          </cell>
          <cell r="H5520">
            <v>49</v>
          </cell>
          <cell r="I5520">
            <v>1736.9</v>
          </cell>
          <cell r="J5520">
            <v>58100</v>
          </cell>
          <cell r="K5520">
            <v>0.50509999999999999</v>
          </cell>
          <cell r="L5520">
            <v>0</v>
          </cell>
          <cell r="N5520" t="str">
            <v>Brugtafel-counter Marseille zwart L180*B70*H108 cm</v>
          </cell>
          <cell r="P5520" t="str">
            <v>Desk d'accueil Marseille noir 180*70*H108 cm</v>
          </cell>
          <cell r="R5520" t="str">
            <v>Marseille high counter bridgetable black W180*D70*H108 cm</v>
          </cell>
          <cell r="T5520">
            <v>318.60250000000002</v>
          </cell>
        </row>
        <row r="5521">
          <cell r="A5521">
            <v>60068</v>
          </cell>
          <cell r="B5521" t="str">
            <v>Mietartikel</v>
          </cell>
          <cell r="C5521" t="str">
            <v>Designer(steh-)tische</v>
          </cell>
          <cell r="D5521" t="str">
            <v>Brückentisch-Counter Marseille schwarz L70*B70*H76 cm</v>
          </cell>
          <cell r="F5521">
            <v>76</v>
          </cell>
          <cell r="G5521">
            <v>0</v>
          </cell>
          <cell r="H5521">
            <v>36</v>
          </cell>
          <cell r="I5521">
            <v>1516.9</v>
          </cell>
          <cell r="J5521">
            <v>43100</v>
          </cell>
          <cell r="K5521">
            <v>0.35010000000000002</v>
          </cell>
          <cell r="L5521">
            <v>0</v>
          </cell>
          <cell r="N5521" t="str">
            <v>Brugtafel-counter Marseille zwart L70*B70*H76 cm</v>
          </cell>
          <cell r="P5521" t="str">
            <v>Desk d'accueil Marseille noir 70*70*H76 cm</v>
          </cell>
          <cell r="R5521" t="str">
            <v>Marseille counter bridgetable black W70*D70*H76 cm</v>
          </cell>
          <cell r="T5521">
            <v>204.60249999999999</v>
          </cell>
        </row>
        <row r="5522">
          <cell r="A5522">
            <v>60069</v>
          </cell>
          <cell r="B5522" t="str">
            <v>Mietartikel</v>
          </cell>
          <cell r="C5522" t="str">
            <v>Designer(steh-)tische</v>
          </cell>
          <cell r="D5522" t="str">
            <v>Brückentisch-Counter Marseille schwarz L70*B70*H108 cm</v>
          </cell>
          <cell r="F5522">
            <v>81.5</v>
          </cell>
          <cell r="G5522">
            <v>0</v>
          </cell>
          <cell r="H5522">
            <v>40.5</v>
          </cell>
          <cell r="I5522">
            <v>1626.9</v>
          </cell>
          <cell r="J5522">
            <v>46100</v>
          </cell>
          <cell r="K5522">
            <v>0.3851</v>
          </cell>
          <cell r="L5522">
            <v>0</v>
          </cell>
          <cell r="N5522" t="str">
            <v>Brugtafel-counter Marseille zwart L70*B70*H108 cm</v>
          </cell>
          <cell r="P5522" t="str">
            <v>Desk d'accueil Marseille noir 70*70*H108 cm</v>
          </cell>
          <cell r="R5522" t="str">
            <v>Marseille high counter bridgetable black W70*D70*H108 cm</v>
          </cell>
          <cell r="T5522">
            <v>226.60249999999999</v>
          </cell>
        </row>
        <row r="5523">
          <cell r="A5523">
            <v>60070</v>
          </cell>
          <cell r="B5523" t="str">
            <v>Mietartikel</v>
          </cell>
          <cell r="C5523" t="str">
            <v>Designer(steh-)tische</v>
          </cell>
          <cell r="D5523" t="str">
            <v>Dinnertisch Ibiza weiß Ø160 H76 cm</v>
          </cell>
          <cell r="E5523" t="str">
            <v>(für 8 Personen) mit rundem Tischgestell aus gebürstetem Edelstahl</v>
          </cell>
          <cell r="F5523">
            <v>72.5</v>
          </cell>
          <cell r="G5523">
            <v>0</v>
          </cell>
          <cell r="H5523">
            <v>27</v>
          </cell>
          <cell r="I5523">
            <v>792</v>
          </cell>
          <cell r="J5523">
            <v>38000</v>
          </cell>
          <cell r="K5523">
            <v>0.57999999999999996</v>
          </cell>
          <cell r="L5523">
            <v>0</v>
          </cell>
          <cell r="N5523" t="str">
            <v>Dinertafel Ibiza wit (voor 8 personen)</v>
          </cell>
          <cell r="O5523" t="str">
            <v>rond tafelonderstel geborsteld rvs Ø160*H76 cm</v>
          </cell>
          <cell r="P5523" t="str">
            <v>Table Ibiza blanc Ø 160*H76,8 cm</v>
          </cell>
          <cell r="Q5523" t="str">
            <v>(pour 8 personnes) avec pied central rond en acier inoxydable brossé</v>
          </cell>
          <cell r="R5523" t="str">
            <v>Ibiza dinner table white Ø160*H76 cm</v>
          </cell>
          <cell r="S5523" t="str">
            <v>(for 8 persons) with round stainless steel table frame</v>
          </cell>
          <cell r="T5523">
            <v>176.95</v>
          </cell>
        </row>
        <row r="5524">
          <cell r="A5524">
            <v>60071</v>
          </cell>
          <cell r="B5524" t="str">
            <v>Mietartikel</v>
          </cell>
          <cell r="C5524" t="str">
            <v>Designer(steh-)tische</v>
          </cell>
          <cell r="D5524" t="str">
            <v>Dinnertisch Ibiza weiß L160*B80*H78 cm</v>
          </cell>
          <cell r="E5524" t="str">
            <v>(für 4 bis 6 Personen) mit 2-beinigem Tischgestell aus gebürstetem Edelstahl</v>
          </cell>
          <cell r="F5524">
            <v>63</v>
          </cell>
          <cell r="G5524">
            <v>0</v>
          </cell>
          <cell r="H5524">
            <v>28.2</v>
          </cell>
          <cell r="I5524">
            <v>895</v>
          </cell>
          <cell r="J5524">
            <v>37000</v>
          </cell>
          <cell r="K5524">
            <v>0.3</v>
          </cell>
          <cell r="L5524">
            <v>0</v>
          </cell>
          <cell r="N5524" t="str">
            <v>Dinertafel Ibiza wit (voor 4 tot 6 personen)</v>
          </cell>
          <cell r="O5524" t="str">
            <v>tafelonderstel met 2 poten geborsteld rvs L160*B80*H78 cm</v>
          </cell>
          <cell r="P5524" t="str">
            <v>Table Ibiza blanc 160*80*H78 cm</v>
          </cell>
          <cell r="Q5524" t="str">
            <v>(pour 4 à 6 personnes) avec 2 pieds central en acier inoxydable brossé</v>
          </cell>
          <cell r="R5524" t="str">
            <v>Ibiza dinner table white W160*D80*H78 cm</v>
          </cell>
          <cell r="S5524" t="str">
            <v>(for 4 - 6 persons) with rectangular stainless steel table frame with two legs</v>
          </cell>
          <cell r="T5524">
            <v>165</v>
          </cell>
        </row>
        <row r="5525">
          <cell r="A5525">
            <v>60072</v>
          </cell>
          <cell r="B5525" t="str">
            <v>Mietartikel</v>
          </cell>
          <cell r="C5525" t="str">
            <v>Designer(steh-)tische</v>
          </cell>
          <cell r="D5525" t="str">
            <v>Stehtisch Ibiza weiß L160*B80*H110cm</v>
          </cell>
          <cell r="E5525" t="str">
            <v>(für 4 bis 6 Personen) mit 2-beinigem Tischgestell aus gebürstetem Edelstahl</v>
          </cell>
          <cell r="F5525">
            <v>66.5</v>
          </cell>
          <cell r="G5525">
            <v>0</v>
          </cell>
          <cell r="H5525">
            <v>29.5</v>
          </cell>
          <cell r="I5525">
            <v>944.6</v>
          </cell>
          <cell r="J5525">
            <v>39000</v>
          </cell>
          <cell r="K5525">
            <v>0.31</v>
          </cell>
          <cell r="L5525">
            <v>0</v>
          </cell>
          <cell r="N5525" t="str">
            <v>Statafel Ibiza wit L160*B80*H110cm</v>
          </cell>
          <cell r="O5525" t="str">
            <v>(voor 4 tot 6 personen) tafelonderstel met 2 poten geborsteld rvs</v>
          </cell>
          <cell r="P5525" t="str">
            <v>Table haute Ibiza blanc 160*80*H110cm</v>
          </cell>
          <cell r="Q5525" t="str">
            <v>(pour 4 à 6 personnes) avec 2 pieds central en acier inoxydable brossé</v>
          </cell>
          <cell r="R5525" t="str">
            <v>Ibiza high table white W160*D80*H110cm</v>
          </cell>
          <cell r="S5525" t="str">
            <v>(for 4 - 6 persons) with rectangular stainless steel table frame with two legs</v>
          </cell>
          <cell r="T5525">
            <v>176</v>
          </cell>
        </row>
        <row r="5526">
          <cell r="A5526">
            <v>60073</v>
          </cell>
          <cell r="B5526" t="str">
            <v>Mietartikel</v>
          </cell>
          <cell r="C5526" t="str">
            <v>Designer(steh-)tische</v>
          </cell>
          <cell r="D5526" t="str">
            <v>Bistrotisch Ibiza weiß Ø80 H78 cm</v>
          </cell>
          <cell r="E5526" t="str">
            <v>(für 4 Personen) mit rundem Tischgestell aus gebürstetem Edelstahl</v>
          </cell>
          <cell r="F5526">
            <v>21.75</v>
          </cell>
          <cell r="G5526">
            <v>0</v>
          </cell>
          <cell r="H5526">
            <v>12.75</v>
          </cell>
          <cell r="I5526">
            <v>467.5</v>
          </cell>
          <cell r="J5526">
            <v>18000</v>
          </cell>
          <cell r="K5526">
            <v>0.19500000000000001</v>
          </cell>
          <cell r="L5526">
            <v>0</v>
          </cell>
          <cell r="N5526" t="str">
            <v>Bistrotafel Ibiza wit (voor 4 personen)</v>
          </cell>
          <cell r="O5526" t="str">
            <v>rond tafelonderstel geborsteld rvs Ø80*H78 cm</v>
          </cell>
          <cell r="P5526" t="str">
            <v>Table Ibiza blanc Ø 80*H78 cm</v>
          </cell>
          <cell r="Q5526" t="str">
            <v>(pour 4 personnes) avec pied central rond en acier inoxydable brossé</v>
          </cell>
          <cell r="R5526" t="str">
            <v>Ibiza bistro table white Ø80*H78 cm</v>
          </cell>
          <cell r="S5526" t="str">
            <v>(for 4 persons) with round stainless steel table frame</v>
          </cell>
          <cell r="T5526">
            <v>73</v>
          </cell>
        </row>
        <row r="5527">
          <cell r="A5527">
            <v>60074</v>
          </cell>
          <cell r="B5527" t="str">
            <v>Mietartikel</v>
          </cell>
          <cell r="C5527" t="str">
            <v>Designer(steh-)tische</v>
          </cell>
          <cell r="D5527" t="str">
            <v>Stehtisch Ibiza weiß Ø80 H110 cm</v>
          </cell>
          <cell r="E5527" t="str">
            <v>(für 4 Personen) mit rundem Tischgestell aus gebürstetem Edelstahl</v>
          </cell>
          <cell r="F5527">
            <v>28.75</v>
          </cell>
          <cell r="G5527">
            <v>0</v>
          </cell>
          <cell r="H5527">
            <v>12.75</v>
          </cell>
          <cell r="I5527">
            <v>484</v>
          </cell>
          <cell r="J5527">
            <v>20000</v>
          </cell>
          <cell r="K5527">
            <v>0.26</v>
          </cell>
          <cell r="L5527">
            <v>0</v>
          </cell>
          <cell r="N5527" t="str">
            <v>Statafel Ibiza wit (voor 4 personen)</v>
          </cell>
          <cell r="O5527" t="str">
            <v>rond tafelonderstel geborsteld rvs Ø80*H110 cm</v>
          </cell>
          <cell r="P5527" t="str">
            <v>Table haute Ibiza blanc Ø 80*H110 cm</v>
          </cell>
          <cell r="Q5527" t="str">
            <v>(pour 4 personnes) avec pied central rond en acier inoxydable brossé</v>
          </cell>
          <cell r="R5527" t="str">
            <v>Ibiza high table white Ø80*H110 cm</v>
          </cell>
          <cell r="S5527" t="str">
            <v>(for 4 persons) with round stainless steel table frame</v>
          </cell>
          <cell r="T5527">
            <v>80</v>
          </cell>
        </row>
        <row r="5528">
          <cell r="A5528">
            <v>60075</v>
          </cell>
          <cell r="B5528" t="str">
            <v>Mietartikel</v>
          </cell>
          <cell r="C5528" t="str">
            <v>Designer(steh-)tische</v>
          </cell>
          <cell r="D5528" t="str">
            <v>Bistrotisch Ibiza weiß B80*L80*H78 cm</v>
          </cell>
          <cell r="E5528" t="str">
            <v>(für 4 Personen) mit eckigem Tischgestell aus gebürstetem Edelstahl</v>
          </cell>
          <cell r="F5528">
            <v>25</v>
          </cell>
          <cell r="G5528">
            <v>0</v>
          </cell>
          <cell r="H5528">
            <v>12.75</v>
          </cell>
          <cell r="I5528">
            <v>451</v>
          </cell>
          <cell r="J5528">
            <v>18000</v>
          </cell>
          <cell r="K5528">
            <v>0.25</v>
          </cell>
          <cell r="L5528">
            <v>0</v>
          </cell>
          <cell r="N5528" t="str">
            <v>Bistrotafel Ibiza wit L80*B80*H78 cm</v>
          </cell>
          <cell r="O5528" t="str">
            <v>vierkant tafelonderstel geborsteld rvs (voor 4 personen)</v>
          </cell>
          <cell r="P5528" t="str">
            <v>Table Ibiza blanc 80*80*H78 cm</v>
          </cell>
          <cell r="Q5528" t="str">
            <v>(pour 4 personnes) avec pied central carré en acier inoxydable brossé</v>
          </cell>
          <cell r="R5528" t="str">
            <v>Ibiza bistro table white W80*D80*H78 cm</v>
          </cell>
          <cell r="S5528" t="str">
            <v>(for 4 persons) with square stainless steel table frame</v>
          </cell>
          <cell r="T5528">
            <v>73</v>
          </cell>
        </row>
        <row r="5529">
          <cell r="A5529">
            <v>60076</v>
          </cell>
          <cell r="B5529" t="str">
            <v>Mietartikel</v>
          </cell>
          <cell r="C5529" t="str">
            <v>Designer(steh-)tische</v>
          </cell>
          <cell r="D5529" t="str">
            <v>Stehtisch Ibiza weiß L80*B80*H110cm</v>
          </cell>
          <cell r="E5529" t="str">
            <v>(für 4 Personen) mit eckigem Tischgestell aus gebürstetem Edelstahl</v>
          </cell>
          <cell r="F5529">
            <v>31</v>
          </cell>
          <cell r="G5529">
            <v>0</v>
          </cell>
          <cell r="H5529">
            <v>12.75</v>
          </cell>
          <cell r="I5529">
            <v>445.5</v>
          </cell>
          <cell r="J5529">
            <v>20000</v>
          </cell>
          <cell r="K5529">
            <v>0.32</v>
          </cell>
          <cell r="L5529">
            <v>0</v>
          </cell>
          <cell r="N5529" t="str">
            <v>Statafel Ibiza wit L80*B80*H110 cm</v>
          </cell>
          <cell r="O5529" t="str">
            <v>vierkant tafelonderstel geborsteld rvs</v>
          </cell>
          <cell r="P5529" t="str">
            <v>Table haute Ibiza blanc L80*B80*H110 cm</v>
          </cell>
          <cell r="Q5529" t="str">
            <v>(pour 4 personnes) avec pieds central carré en acier inoxydable brossé</v>
          </cell>
          <cell r="R5529" t="str">
            <v>Ibiza high table white W80*D80*H110cm</v>
          </cell>
          <cell r="S5529" t="str">
            <v>(for 4 persons) with square stainless steel table frame</v>
          </cell>
          <cell r="T5529">
            <v>80</v>
          </cell>
        </row>
        <row r="5530">
          <cell r="A5530">
            <v>60077</v>
          </cell>
          <cell r="B5530" t="str">
            <v>Mietartikel</v>
          </cell>
          <cell r="C5530" t="str">
            <v>Designer(steh-)tische</v>
          </cell>
          <cell r="D5530" t="str">
            <v>Stehtisch Ibiza weiß ellipse 200*90*H110 cm</v>
          </cell>
          <cell r="E5530" t="str">
            <v>(für 6 Personen) mit runden Tischgestellen aus gebürstetem Edelstahl</v>
          </cell>
          <cell r="F5530">
            <v>80.5</v>
          </cell>
          <cell r="G5530">
            <v>0</v>
          </cell>
          <cell r="H5530">
            <v>24.5</v>
          </cell>
          <cell r="I5530">
            <v>1182.5</v>
          </cell>
          <cell r="J5530">
            <v>50000</v>
          </cell>
          <cell r="K5530">
            <v>0.68</v>
          </cell>
          <cell r="L5530">
            <v>0</v>
          </cell>
          <cell r="N5530" t="str">
            <v>Statafel Ibiza wit ellips 200*90*H110 cm</v>
          </cell>
          <cell r="O5530" t="str">
            <v>(voor 6 personen) met ronde statafelonderstellen geborsteld rvs</v>
          </cell>
          <cell r="P5530" t="str">
            <v>Table haute Ibiza blanc Ellipse 200*90*H110 cm</v>
          </cell>
          <cell r="Q5530" t="str">
            <v>(pour 6 personnes) avec 2 pieds central rond en acier inoxydable brossé</v>
          </cell>
          <cell r="R5530" t="str">
            <v>High table Ibiza white ellipse 200*90*H110 cm</v>
          </cell>
          <cell r="S5530" t="str">
            <v>(for 6 persons) with round stainless steel table frame</v>
          </cell>
          <cell r="T5530">
            <v>232</v>
          </cell>
        </row>
        <row r="5531">
          <cell r="A5531">
            <v>60078</v>
          </cell>
          <cell r="B5531" t="str">
            <v>Mietartikel</v>
          </cell>
          <cell r="C5531" t="str">
            <v>Designer(steh-)tische</v>
          </cell>
          <cell r="D5531" t="str">
            <v>Dinnertisch Aspen Altholz L160*B80*H78 cm</v>
          </cell>
          <cell r="E5531" t="str">
            <v>(für 4 bis 6 Personen) mit 2-beinigem Tischgestell aus gebürstetem Edelstahl</v>
          </cell>
          <cell r="F5531">
            <v>67.5</v>
          </cell>
          <cell r="G5531">
            <v>0</v>
          </cell>
          <cell r="H5531">
            <v>28.2</v>
          </cell>
          <cell r="I5531">
            <v>977.5</v>
          </cell>
          <cell r="J5531">
            <v>37000</v>
          </cell>
          <cell r="K5531">
            <v>0.3</v>
          </cell>
          <cell r="L5531">
            <v>0</v>
          </cell>
          <cell r="N5531" t="str">
            <v>Dinertafel Aspen steigerhout (voor 4 tot 6 personen)</v>
          </cell>
          <cell r="O5531" t="str">
            <v>tafelonderstel met 2 poten geborsteld rvs L160*B80*H78 cm</v>
          </cell>
          <cell r="P5531" t="str">
            <v>Table Aspen vieux bois L160*P80*H78 cm</v>
          </cell>
          <cell r="Q5531" t="str">
            <v>(pour 4 à 6 personnes) avec châssis 2 pieds en acier inoxydable brossé</v>
          </cell>
          <cell r="R5531" t="str">
            <v>Dinner table Aspen barn wood W160*D80*H78 cm</v>
          </cell>
          <cell r="S5531" t="str">
            <v>(for 4 - 6 persons) with rectangular stainless steel table frame with two legs</v>
          </cell>
          <cell r="T5531">
            <v>165</v>
          </cell>
        </row>
        <row r="5532">
          <cell r="A5532">
            <v>60079</v>
          </cell>
          <cell r="B5532" t="str">
            <v>Mietartikel</v>
          </cell>
          <cell r="C5532" t="str">
            <v>Designer(steh-)tische</v>
          </cell>
          <cell r="D5532" t="str">
            <v>Stehtisch Aspen Altholz L160*B80*H110 cm</v>
          </cell>
          <cell r="E5532" t="str">
            <v>(für 4 bis 6 Personen) mit 2-beinigem Tischgestell aus gebürstetem Edelstahl</v>
          </cell>
          <cell r="F5532">
            <v>71</v>
          </cell>
          <cell r="G5532">
            <v>0</v>
          </cell>
          <cell r="H5532">
            <v>29.5</v>
          </cell>
          <cell r="I5532">
            <v>1027.0999999999999</v>
          </cell>
          <cell r="J5532">
            <v>39000</v>
          </cell>
          <cell r="K5532">
            <v>0.31</v>
          </cell>
          <cell r="L5532">
            <v>0</v>
          </cell>
          <cell r="N5532" t="str">
            <v>Statafel Aspen steigerhout L160*B80*H110 cm</v>
          </cell>
          <cell r="O5532" t="str">
            <v>(voor 4 tot 6 personen) tafelonderstel met 2 poten geborsteld rvs</v>
          </cell>
          <cell r="P5532" t="str">
            <v>Table haute Aspen vieux bois L160*P80*H110 cm</v>
          </cell>
          <cell r="Q5532" t="str">
            <v>(pour 4 à 6 personnes) avec châssis 2 pieds en acier inoxydable brossé</v>
          </cell>
          <cell r="R5532" t="str">
            <v>High table Aspen barn wood W160*D80*H110 cm</v>
          </cell>
          <cell r="S5532" t="str">
            <v>(for 4 - 6 persons) with rectangular stainless steel table frame with two legs</v>
          </cell>
          <cell r="T5532">
            <v>176</v>
          </cell>
        </row>
        <row r="5533">
          <cell r="A5533">
            <v>60080</v>
          </cell>
          <cell r="B5533" t="str">
            <v>Mietartikel</v>
          </cell>
          <cell r="C5533" t="str">
            <v>Designer(steh-)tische</v>
          </cell>
          <cell r="D5533" t="str">
            <v>Dinnertisch Bahama braun Ø160 H76 cm</v>
          </cell>
          <cell r="E5533" t="str">
            <v>(für 8 Personen) mit rundem Tischgestell aus gebürstetem Edelstahl</v>
          </cell>
          <cell r="F5533">
            <v>70.5</v>
          </cell>
          <cell r="G5533">
            <v>0</v>
          </cell>
          <cell r="H5533">
            <v>27</v>
          </cell>
          <cell r="I5533">
            <v>852.5</v>
          </cell>
          <cell r="J5533">
            <v>45000</v>
          </cell>
          <cell r="K5533">
            <v>0.57999999999999996</v>
          </cell>
          <cell r="L5533">
            <v>0</v>
          </cell>
          <cell r="N5533" t="str">
            <v>Dinertafel Bahama bruin (voor 8 personen)</v>
          </cell>
          <cell r="O5533" t="str">
            <v>rond tafelonderstel geborsteld rvs Ø160*H76 cm</v>
          </cell>
          <cell r="P5533" t="str">
            <v>Table Bahama brun Ø 160*H78 cm</v>
          </cell>
          <cell r="Q5533" t="str">
            <v>(pour 8 personnes) avec pieds central rond en acier inoxydable brossé</v>
          </cell>
          <cell r="R5533" t="str">
            <v>Bahama dinner table brown Ø160*H76 cm</v>
          </cell>
          <cell r="S5533" t="str">
            <v>(for 8 persons) with round stainless steel table frame</v>
          </cell>
          <cell r="T5533">
            <v>176.95</v>
          </cell>
        </row>
        <row r="5534">
          <cell r="A5534">
            <v>60081</v>
          </cell>
          <cell r="B5534" t="str">
            <v>Mietartikel</v>
          </cell>
          <cell r="C5534" t="str">
            <v>Designer(steh-)tische</v>
          </cell>
          <cell r="D5534" t="str">
            <v>Dinnertisch Bahama braun L160*B80*H78 cm</v>
          </cell>
          <cell r="E5534" t="str">
            <v>(für 4 bis 6 Personen) mit 2-beinigem Tischgestell aus gebürstetem Edelstahl</v>
          </cell>
          <cell r="F5534">
            <v>62.5</v>
          </cell>
          <cell r="G5534">
            <v>0</v>
          </cell>
          <cell r="H5534">
            <v>28.2</v>
          </cell>
          <cell r="I5534">
            <v>878.5</v>
          </cell>
          <cell r="J5534">
            <v>37000</v>
          </cell>
          <cell r="K5534">
            <v>0.3</v>
          </cell>
          <cell r="L5534">
            <v>0</v>
          </cell>
          <cell r="N5534" t="str">
            <v>Dinertafel Bahama bruin L160*B80*H78 cm</v>
          </cell>
          <cell r="O5534" t="str">
            <v>(voor 4 tot 6 personen) tafelonderstel met 2 poten geborsteld rvs</v>
          </cell>
          <cell r="P5534" t="str">
            <v>Table Bahama brun 160*80*H78 cm</v>
          </cell>
          <cell r="Q5534" t="str">
            <v>(pour 4 à 6 personnes) avec 2 pieds central en acier inoxydable brossé</v>
          </cell>
          <cell r="R5534" t="str">
            <v>Bahama dinner table brown W160*D80*H78 cm</v>
          </cell>
          <cell r="S5534" t="str">
            <v>(for 4 - 6 persons) with rectangular stainless steel table frame with two legs</v>
          </cell>
          <cell r="T5534">
            <v>165</v>
          </cell>
        </row>
        <row r="5535">
          <cell r="A5535">
            <v>60082</v>
          </cell>
          <cell r="B5535" t="str">
            <v>Mietartikel</v>
          </cell>
          <cell r="C5535" t="str">
            <v>Designer(steh-)tische</v>
          </cell>
          <cell r="D5535" t="str">
            <v>Stehtisch Bahama braun L160*B80*H110 cm</v>
          </cell>
          <cell r="E5535" t="str">
            <v>(für 4 bis 6 Personen) mit 2-beinigem Tischgestell aus gebürstetem Edelstahl</v>
          </cell>
          <cell r="F5535">
            <v>66</v>
          </cell>
          <cell r="G5535">
            <v>0</v>
          </cell>
          <cell r="H5535">
            <v>29.5</v>
          </cell>
          <cell r="I5535">
            <v>928.1</v>
          </cell>
          <cell r="J5535">
            <v>39000</v>
          </cell>
          <cell r="K5535">
            <v>0.31</v>
          </cell>
          <cell r="L5535">
            <v>0</v>
          </cell>
          <cell r="N5535" t="str">
            <v>Statafel Bahama bruin L160*B80*H110 cm</v>
          </cell>
          <cell r="O5535" t="str">
            <v>tafelonderstel met 2 poten geborsteld rvs  (voor 4 tot 6 personen)</v>
          </cell>
          <cell r="P5535" t="str">
            <v>Table haute Bahama brun 160*80*H110 cm</v>
          </cell>
          <cell r="Q5535" t="str">
            <v>(pour 4 à 6 personnes) avec 2 pieds central en acier inoxydable brossé</v>
          </cell>
          <cell r="R5535" t="str">
            <v>Bahama high table brown W160*D80*H110 cm</v>
          </cell>
          <cell r="S5535" t="str">
            <v>(for 4 - 6 persons) with rectangular stainless steel table frame with two legs</v>
          </cell>
          <cell r="T5535">
            <v>176</v>
          </cell>
        </row>
        <row r="5536">
          <cell r="A5536">
            <v>60083</v>
          </cell>
          <cell r="B5536" t="str">
            <v>Mietartikel</v>
          </cell>
          <cell r="C5536" t="str">
            <v>Designer(steh-)tische</v>
          </cell>
          <cell r="D5536" t="str">
            <v>Bistrotisch Bahama braun Ø 80 H76 cm</v>
          </cell>
          <cell r="E5536" t="str">
            <v>(für 4 Personen) mit rundem Tischgestell aus gebürstetem Edelstahl</v>
          </cell>
          <cell r="F5536">
            <v>22</v>
          </cell>
          <cell r="G5536">
            <v>0</v>
          </cell>
          <cell r="H5536">
            <v>12.75</v>
          </cell>
          <cell r="I5536">
            <v>445.5</v>
          </cell>
          <cell r="J5536">
            <v>18000</v>
          </cell>
          <cell r="K5536">
            <v>0.19500000000000001</v>
          </cell>
          <cell r="L5536">
            <v>0</v>
          </cell>
          <cell r="N5536" t="str">
            <v>Bistrotafel Bahama bruin (voor 4 personen)</v>
          </cell>
          <cell r="O5536" t="str">
            <v>rond tafelonderstel geborsteld rvs Ø80*H76 cm</v>
          </cell>
          <cell r="P5536" t="str">
            <v>Table Bahama brun Ø 80*H78 cm</v>
          </cell>
          <cell r="Q5536" t="str">
            <v>(pour 4 personnes) avec pied central rond en acier inoxydable brossé</v>
          </cell>
          <cell r="R5536" t="str">
            <v>Bahama bistro table brown Ø80*H78 cm</v>
          </cell>
          <cell r="S5536" t="str">
            <v>(for 4 persons) with round stainless steel table frame</v>
          </cell>
          <cell r="T5536">
            <v>73</v>
          </cell>
        </row>
        <row r="5537">
          <cell r="A5537">
            <v>60084</v>
          </cell>
          <cell r="B5537" t="str">
            <v>Mietartikel</v>
          </cell>
          <cell r="C5537" t="str">
            <v>Designer(steh-)tische</v>
          </cell>
          <cell r="D5537" t="str">
            <v>Stehtisch Bahama braun Ø80 H110 cm</v>
          </cell>
          <cell r="E5537" t="str">
            <v>(für 4 Personen) mit rundem Tischgestell aus gebürstetem Edelstahl</v>
          </cell>
          <cell r="F5537">
            <v>29</v>
          </cell>
          <cell r="G5537">
            <v>0</v>
          </cell>
          <cell r="H5537">
            <v>12.75</v>
          </cell>
          <cell r="I5537">
            <v>462</v>
          </cell>
          <cell r="J5537">
            <v>20000</v>
          </cell>
          <cell r="K5537">
            <v>0.26</v>
          </cell>
          <cell r="L5537">
            <v>0</v>
          </cell>
          <cell r="N5537" t="str">
            <v>Statafel Bahama bruin (voor 4 personen)</v>
          </cell>
          <cell r="O5537" t="str">
            <v>rond tafelonderstel geborsteld rvs Ø80*H110 cm</v>
          </cell>
          <cell r="P5537" t="str">
            <v>Table haute Bahama brun Ø 80*H110</v>
          </cell>
          <cell r="Q5537" t="str">
            <v>(pour 4 personnes) avec pied central rond en acier inoxydable brossé</v>
          </cell>
          <cell r="R5537" t="str">
            <v>Bahama high table brown Ø80*H110 cm</v>
          </cell>
          <cell r="S5537" t="str">
            <v>(for 4 persons) with round stainless steel table frame</v>
          </cell>
          <cell r="T5537">
            <v>80</v>
          </cell>
        </row>
        <row r="5538">
          <cell r="A5538">
            <v>60085</v>
          </cell>
          <cell r="B5538" t="str">
            <v>Mietartikel</v>
          </cell>
          <cell r="C5538" t="str">
            <v>Designer(steh-)tische</v>
          </cell>
          <cell r="D5538" t="str">
            <v>Bistrotisch Bahama braun L80*B80*H78 cm</v>
          </cell>
          <cell r="E5538" t="str">
            <v>(für 4 Personen) mit eckigem Tischgestell aus gebürstetem Edelstahl</v>
          </cell>
          <cell r="F5538">
            <v>27</v>
          </cell>
          <cell r="G5538">
            <v>0</v>
          </cell>
          <cell r="H5538">
            <v>12.75</v>
          </cell>
          <cell r="I5538">
            <v>451</v>
          </cell>
          <cell r="J5538">
            <v>18000</v>
          </cell>
          <cell r="K5538">
            <v>0.25</v>
          </cell>
          <cell r="L5538">
            <v>0</v>
          </cell>
          <cell r="N5538" t="str">
            <v>Bistrotafel Bahama bruin L80*B80*H78 cm</v>
          </cell>
          <cell r="O5538" t="str">
            <v>(voor 4 personen) vierkant tafelonderstel geborsteld rvs</v>
          </cell>
          <cell r="P5538" t="str">
            <v>Table Bahama brun 80*80*H78 cm</v>
          </cell>
          <cell r="Q5538" t="str">
            <v>(pour 4 personnes) avec pied central carré en acier inoxydable brossé</v>
          </cell>
          <cell r="R5538" t="str">
            <v>Bahama bistro table brown W80*D80*H78 cm</v>
          </cell>
          <cell r="S5538" t="str">
            <v>(for 4 persons) with square stainless steel table frame</v>
          </cell>
          <cell r="T5538">
            <v>73</v>
          </cell>
        </row>
        <row r="5539">
          <cell r="A5539">
            <v>60086</v>
          </cell>
          <cell r="B5539" t="str">
            <v>Mietartikel</v>
          </cell>
          <cell r="C5539" t="str">
            <v>Designer(steh-)tische</v>
          </cell>
          <cell r="D5539" t="str">
            <v>Stehtisch Bahama braun L80*B80*H110 cm</v>
          </cell>
          <cell r="E5539" t="str">
            <v>(für 4 Personen) mit eckigem Tischgestell aus gebürstetem Edelstahl</v>
          </cell>
          <cell r="F5539">
            <v>33</v>
          </cell>
          <cell r="G5539">
            <v>0</v>
          </cell>
          <cell r="H5539">
            <v>12.75</v>
          </cell>
          <cell r="I5539">
            <v>445.5</v>
          </cell>
          <cell r="J5539">
            <v>20000</v>
          </cell>
          <cell r="K5539">
            <v>0.32</v>
          </cell>
          <cell r="L5539">
            <v>0</v>
          </cell>
          <cell r="N5539" t="str">
            <v>Statafel Bahama bruin L80*B80*H110 cm</v>
          </cell>
          <cell r="O5539" t="str">
            <v>vierkant tafelonderstel geborsteld rvs  (voor 4 personen)</v>
          </cell>
          <cell r="P5539" t="str">
            <v>Table Bahama brun 80*80*H110 cm</v>
          </cell>
          <cell r="Q5539" t="str">
            <v>(pour 4 personnes) avec pied central carré en acier inoxydable brossé</v>
          </cell>
          <cell r="R5539" t="str">
            <v>Bahama high table brown W80*D80*H110 cm</v>
          </cell>
          <cell r="S5539" t="str">
            <v>(for 4 persons) with square stainless steel table frame</v>
          </cell>
          <cell r="T5539">
            <v>80</v>
          </cell>
        </row>
        <row r="5540">
          <cell r="A5540">
            <v>60087</v>
          </cell>
          <cell r="B5540" t="str">
            <v>Mietartikel</v>
          </cell>
          <cell r="C5540" t="str">
            <v>Designer(steh-)tische</v>
          </cell>
          <cell r="D5540" t="str">
            <v>Dinnertisch Malta schwarz</v>
          </cell>
          <cell r="E5540" t="str">
            <v>(für 8 Personen) mit rundem Tischgestell aus gebürstetem Edelstahl  Ø160*H76 cm</v>
          </cell>
          <cell r="F5540">
            <v>77</v>
          </cell>
          <cell r="G5540">
            <v>0</v>
          </cell>
          <cell r="H5540">
            <v>27</v>
          </cell>
          <cell r="I5540">
            <v>792</v>
          </cell>
          <cell r="J5540">
            <v>38000</v>
          </cell>
          <cell r="K5540">
            <v>0.57999999999999996</v>
          </cell>
          <cell r="L5540">
            <v>0</v>
          </cell>
          <cell r="N5540" t="str">
            <v>Dinertafel Malta zwart (voor 8 personen)</v>
          </cell>
          <cell r="O5540" t="str">
            <v>rond tafelonderstel geborsteld rvs Ø160*H76 cm</v>
          </cell>
          <cell r="P5540" t="str">
            <v>Table Malte noir</v>
          </cell>
          <cell r="Q5540" t="str">
            <v>(pour 8 personnes) avec pied central rond en acier inoxydable brossé  Ø160 H76 cm</v>
          </cell>
          <cell r="R5540" t="str">
            <v>Malta dinner table black</v>
          </cell>
          <cell r="S5540" t="str">
            <v>(for 8 persons) with round stainless steel table frame  Ø160 H76 cm</v>
          </cell>
          <cell r="T5540">
            <v>176.95</v>
          </cell>
        </row>
        <row r="5541">
          <cell r="A5541">
            <v>60088</v>
          </cell>
          <cell r="B5541" t="str">
            <v>Mietartikel</v>
          </cell>
          <cell r="C5541" t="str">
            <v>Designer(steh-)tische</v>
          </cell>
          <cell r="D5541" t="str">
            <v>Dinnertisch Malta schwarz L160*B80*H78 cm</v>
          </cell>
          <cell r="E5541" t="str">
            <v>(für 4 bis 6 Personen) mit zweibeinigem Tischgestell aus gebürstetem Edelstahl</v>
          </cell>
          <cell r="F5541">
            <v>67</v>
          </cell>
          <cell r="G5541">
            <v>0</v>
          </cell>
          <cell r="H5541">
            <v>28.2</v>
          </cell>
          <cell r="I5541">
            <v>983</v>
          </cell>
          <cell r="J5541">
            <v>37000</v>
          </cell>
          <cell r="K5541">
            <v>0.3</v>
          </cell>
          <cell r="L5541">
            <v>0</v>
          </cell>
          <cell r="N5541" t="str">
            <v>Dinertafel Malta zwart L160*B80*H78 cm</v>
          </cell>
          <cell r="O5541" t="str">
            <v>(voor 4 tot 6 personen) tafelonderstel met 2 poten geborsteld rvs</v>
          </cell>
          <cell r="P5541" t="str">
            <v>Table Malte noir 160*80*H76 cm</v>
          </cell>
          <cell r="Q5541" t="str">
            <v>(pour 4 à 6 personnes) avec 2 pieds central en acier inoxydable brossé</v>
          </cell>
          <cell r="R5541" t="str">
            <v>Malta dinner table black W160*D80*H78 cm</v>
          </cell>
          <cell r="S5541" t="str">
            <v>(for 4 - 6 persons) with rectangular stainless steel table frame with two legs</v>
          </cell>
          <cell r="T5541">
            <v>165</v>
          </cell>
        </row>
        <row r="5542">
          <cell r="A5542">
            <v>60089</v>
          </cell>
          <cell r="B5542" t="str">
            <v>Mietartikel</v>
          </cell>
          <cell r="C5542" t="str">
            <v>Designer(steh-)tische</v>
          </cell>
          <cell r="D5542" t="str">
            <v>Stehtisch Malta schwarz L160*B80*H110 cm</v>
          </cell>
          <cell r="E5542" t="str">
            <v>(für 4 bis 6 Personen) mit 2-beinigem Tischgestell aus gebürstetem Edelstahl</v>
          </cell>
          <cell r="F5542">
            <v>70.5</v>
          </cell>
          <cell r="G5542">
            <v>0</v>
          </cell>
          <cell r="H5542">
            <v>29.5</v>
          </cell>
          <cell r="I5542">
            <v>1032.5999999999999</v>
          </cell>
          <cell r="J5542">
            <v>39000</v>
          </cell>
          <cell r="K5542">
            <v>0.31</v>
          </cell>
          <cell r="L5542">
            <v>0</v>
          </cell>
          <cell r="N5542" t="str">
            <v>Statafel Malta zwart L160*B80*H110 cm</v>
          </cell>
          <cell r="O5542" t="str">
            <v>(voor 4 tot 6 personen) tafelonderstel met 2 poten geborsteld rvs</v>
          </cell>
          <cell r="P5542" t="str">
            <v>Table haute Malte noir 160*80*H110 cm</v>
          </cell>
          <cell r="Q5542" t="str">
            <v>(pour 4 à 6 personnes) avec 2 pieds central en acier inoxydable brossé</v>
          </cell>
          <cell r="R5542" t="str">
            <v>Malta high table black W160*D80*H110 cm</v>
          </cell>
          <cell r="S5542" t="str">
            <v>(for 4 - 6 persons) with rectangular stainless steel table frame with two legs</v>
          </cell>
          <cell r="T5542">
            <v>176</v>
          </cell>
        </row>
        <row r="5543">
          <cell r="A5543">
            <v>60090</v>
          </cell>
          <cell r="B5543" t="str">
            <v>Mietartikel</v>
          </cell>
          <cell r="C5543" t="str">
            <v>Designer(steh-)tische</v>
          </cell>
          <cell r="D5543" t="str">
            <v>Bistrotisch Malta schwarz</v>
          </cell>
          <cell r="E5543" t="str">
            <v>(für 4 Personen) mit rundem Tischgestell aus gebürstetem Edelstahl  Ø80 H76 cm</v>
          </cell>
          <cell r="F5543">
            <v>23</v>
          </cell>
          <cell r="G5543">
            <v>0</v>
          </cell>
          <cell r="H5543">
            <v>12.75</v>
          </cell>
          <cell r="I5543">
            <v>489.5</v>
          </cell>
          <cell r="J5543">
            <v>18000</v>
          </cell>
          <cell r="K5543">
            <v>0.19500000000000001</v>
          </cell>
          <cell r="L5543">
            <v>0</v>
          </cell>
          <cell r="N5543" t="str">
            <v>Bistrotafel Malta zwart (voor 4 personen)</v>
          </cell>
          <cell r="O5543" t="str">
            <v>rond tafelonderstel geborsteld rvs Ø80*H78 cm</v>
          </cell>
          <cell r="P5543" t="str">
            <v>Table Malte noir</v>
          </cell>
          <cell r="Q5543" t="str">
            <v>(pour 4 personnes) avec pied central rond en acier inoxydable brossé  Ø80 H76 cm</v>
          </cell>
          <cell r="R5543" t="str">
            <v>Malta bistro table black Ø80*H78 cm</v>
          </cell>
          <cell r="S5543" t="str">
            <v>(for 4 persons) with round stainless steel table frame Ø80 H76 cm</v>
          </cell>
          <cell r="T5543">
            <v>72.5</v>
          </cell>
        </row>
        <row r="5544">
          <cell r="A5544">
            <v>60091</v>
          </cell>
          <cell r="B5544" t="str">
            <v>Mietartikel</v>
          </cell>
          <cell r="C5544" t="str">
            <v>Designer(steh-)tische</v>
          </cell>
          <cell r="D5544" t="str">
            <v>Stehtisch Malta schwarz</v>
          </cell>
          <cell r="E5544" t="str">
            <v>(für 4 Personen) mit rundem Tischgestell aus gebürstetem Edelstahl  Ø80 H110 cm</v>
          </cell>
          <cell r="F5544">
            <v>30</v>
          </cell>
          <cell r="G5544">
            <v>0</v>
          </cell>
          <cell r="H5544">
            <v>12.75</v>
          </cell>
          <cell r="I5544">
            <v>506</v>
          </cell>
          <cell r="J5544">
            <v>20000</v>
          </cell>
          <cell r="K5544">
            <v>0.26</v>
          </cell>
          <cell r="L5544">
            <v>0</v>
          </cell>
          <cell r="N5544" t="str">
            <v>Statafel Malta zwart (voor 4 personen)</v>
          </cell>
          <cell r="O5544" t="str">
            <v>rond tafelonderstel geborsteld rvs Ø80*H110 cm</v>
          </cell>
          <cell r="P5544" t="str">
            <v>Table haute Malte noir</v>
          </cell>
          <cell r="Q5544" t="str">
            <v>(pour 4 personnes) avec pied central rond en acier inoxydable brossé  Ø80 H110 cm</v>
          </cell>
          <cell r="R5544" t="str">
            <v>Malta high table black</v>
          </cell>
          <cell r="S5544" t="str">
            <v>(for 4 persons) with round stainless steel table frame, Ø80 H110 cm</v>
          </cell>
          <cell r="T5544">
            <v>79.5</v>
          </cell>
        </row>
        <row r="5545">
          <cell r="A5545">
            <v>60092</v>
          </cell>
          <cell r="B5545" t="str">
            <v>Mietartikel</v>
          </cell>
          <cell r="C5545" t="str">
            <v>Designer(steh-)tische</v>
          </cell>
          <cell r="D5545" t="str">
            <v>Bistrotisch Malta schwarz L80*L80*H78 cm</v>
          </cell>
          <cell r="E5545" t="str">
            <v>(für 4 Personen) mit eckigem Tischgestell aus gebürstetem Edelstahl</v>
          </cell>
          <cell r="F5545">
            <v>27</v>
          </cell>
          <cell r="G5545">
            <v>0</v>
          </cell>
          <cell r="H5545">
            <v>12.75</v>
          </cell>
          <cell r="I5545">
            <v>462</v>
          </cell>
          <cell r="J5545">
            <v>18000</v>
          </cell>
          <cell r="K5545">
            <v>0.25</v>
          </cell>
          <cell r="L5545">
            <v>0</v>
          </cell>
          <cell r="N5545" t="str">
            <v>Bistrotafel Malta zwart  L80*B80*H78 cm</v>
          </cell>
          <cell r="O5545" t="str">
            <v>(voor 4 personen) vierkant tafelonderstel geborsteld rvs</v>
          </cell>
          <cell r="P5545" t="str">
            <v>Table Malte noir 80*80*H78 cm</v>
          </cell>
          <cell r="Q5545" t="str">
            <v>(pour 4 personnes) avec pied central carré en acier inoxydable brossé</v>
          </cell>
          <cell r="R5545" t="str">
            <v>Malta bistro table black W80*D80*H78 cm</v>
          </cell>
          <cell r="S5545" t="str">
            <v>(for 4 persons) with square stainless steel table frame</v>
          </cell>
          <cell r="T5545">
            <v>72.5</v>
          </cell>
        </row>
        <row r="5546">
          <cell r="A5546">
            <v>60093</v>
          </cell>
          <cell r="B5546" t="str">
            <v>Mietartikel</v>
          </cell>
          <cell r="C5546" t="str">
            <v>Designer(steh-)tische</v>
          </cell>
          <cell r="D5546" t="str">
            <v>Stehtisch Malta schwarz L80*B80*H110 cm</v>
          </cell>
          <cell r="E5546" t="str">
            <v>(für 4 Personen) mit eckigem Tischgestell aus gebürstetem Edelstahl</v>
          </cell>
          <cell r="F5546">
            <v>33</v>
          </cell>
          <cell r="G5546">
            <v>0</v>
          </cell>
          <cell r="H5546">
            <v>12.75</v>
          </cell>
          <cell r="I5546">
            <v>456.5</v>
          </cell>
          <cell r="J5546">
            <v>20000</v>
          </cell>
          <cell r="K5546">
            <v>0.32</v>
          </cell>
          <cell r="L5546">
            <v>0</v>
          </cell>
          <cell r="N5546" t="str">
            <v>Statafel Malta zwartL80*B80*H110 cm</v>
          </cell>
          <cell r="O5546" t="str">
            <v>vierkant tafelonderstel geborsteld rvs (voor 4 personen)</v>
          </cell>
          <cell r="P5546" t="str">
            <v>Table haute Malte noir 80*80*H110 cm</v>
          </cell>
          <cell r="Q5546" t="str">
            <v>(pour 4 personnes) avec pied central carré en acier inoxydable brossé</v>
          </cell>
          <cell r="R5546" t="str">
            <v>Malta high table black W80*D80*H110 cm</v>
          </cell>
          <cell r="S5546" t="str">
            <v>(for 4 persons) with square stainless steel table frame</v>
          </cell>
          <cell r="T5546">
            <v>79.5</v>
          </cell>
        </row>
        <row r="5547">
          <cell r="A5547">
            <v>60094</v>
          </cell>
          <cell r="B5547" t="str">
            <v>Mietartikel</v>
          </cell>
          <cell r="C5547" t="str">
            <v>Designer(steh-)tische</v>
          </cell>
          <cell r="D5547" t="str">
            <v>Bistrotisch Aspen Altholz B80*L80*H78 cm</v>
          </cell>
          <cell r="E5547" t="str">
            <v>(für 4 Personen) mit eckigem Tischgestell aus gebürstetem Edelstahl</v>
          </cell>
          <cell r="F5547">
            <v>27</v>
          </cell>
          <cell r="G5547">
            <v>0</v>
          </cell>
          <cell r="H5547">
            <v>13</v>
          </cell>
          <cell r="I5547">
            <v>489.5</v>
          </cell>
          <cell r="J5547">
            <v>18000</v>
          </cell>
          <cell r="K5547">
            <v>0.25</v>
          </cell>
          <cell r="L5547">
            <v>0</v>
          </cell>
          <cell r="N5547" t="str">
            <v>Bistrotafel Aspen steigerhout (voor 4 personen)</v>
          </cell>
          <cell r="O5547" t="str">
            <v>vierkant tafelonderstel geborsteld rvs L80*B80*H78 cm</v>
          </cell>
          <cell r="P5547" t="str">
            <v>Table bistro Aspen vieux bois L80*P80*H78 cm</v>
          </cell>
          <cell r="Q5547" t="str">
            <v>(pour 4 personnes) avec un châssis carré en acier inoxydable brossé</v>
          </cell>
          <cell r="R5547" t="str">
            <v>Bistro table Aspen barn wood W80*D80*H78 cm</v>
          </cell>
          <cell r="S5547" t="str">
            <v>(for 4 persons) with square stainless steel table frame</v>
          </cell>
          <cell r="T5547">
            <v>73</v>
          </cell>
        </row>
        <row r="5548">
          <cell r="A5548">
            <v>60095</v>
          </cell>
          <cell r="B5548" t="str">
            <v>Mietartikel</v>
          </cell>
          <cell r="C5548" t="str">
            <v>Designer(steh-)tische</v>
          </cell>
          <cell r="D5548" t="str">
            <v>Bistrotisch Zebrano 80*80*H78 cm</v>
          </cell>
          <cell r="E5548" t="str">
            <v>(für 4 Personen) mit eckigem Tischgestell aus gebürstetem Edelstahl</v>
          </cell>
          <cell r="F5548">
            <v>27</v>
          </cell>
          <cell r="G5548">
            <v>0</v>
          </cell>
          <cell r="H5548">
            <v>12.75</v>
          </cell>
          <cell r="I5548">
            <v>484</v>
          </cell>
          <cell r="J5548">
            <v>18000</v>
          </cell>
          <cell r="K5548">
            <v>0.25</v>
          </cell>
          <cell r="L5548">
            <v>0</v>
          </cell>
          <cell r="N5548" t="str">
            <v>Bistrotafel Zebrano 80*80*H78 cm</v>
          </cell>
          <cell r="O5548" t="str">
            <v>(voor 4 personen) vierkant tafelonderstel geborsteld rvs</v>
          </cell>
          <cell r="P5548" t="str">
            <v>Table Zebrano 80*80*H78 cm</v>
          </cell>
          <cell r="Q5548" t="str">
            <v>(pour 4 personnes) avec pied central carré en acier inoxydable brossé</v>
          </cell>
          <cell r="R5548" t="str">
            <v>Bistro table Zebrano brown 80*80*H78 cm</v>
          </cell>
          <cell r="S5548" t="str">
            <v>(for 4 persons) with square stainless steel table frame</v>
          </cell>
          <cell r="T5548">
            <v>73</v>
          </cell>
        </row>
        <row r="5549">
          <cell r="A5549">
            <v>60096</v>
          </cell>
          <cell r="B5549" t="str">
            <v>Mietartikel</v>
          </cell>
          <cell r="C5549" t="str">
            <v>Designer(steh-)tische</v>
          </cell>
          <cell r="D5549" t="str">
            <v>Stehtisch Zebrano 80*80*H110 cm</v>
          </cell>
          <cell r="E5549" t="str">
            <v>(für 4 Personen) mit eckigem Tischgestell aus gebürstetem Edelstahl</v>
          </cell>
          <cell r="F5549">
            <v>33</v>
          </cell>
          <cell r="G5549">
            <v>0</v>
          </cell>
          <cell r="H5549">
            <v>12.75</v>
          </cell>
          <cell r="I5549">
            <v>478.5</v>
          </cell>
          <cell r="J5549">
            <v>20000</v>
          </cell>
          <cell r="K5549">
            <v>0.32</v>
          </cell>
          <cell r="L5549">
            <v>0</v>
          </cell>
          <cell r="N5549" t="str">
            <v>Statafel Zebrano 80*80*H110 cm</v>
          </cell>
          <cell r="O5549" t="str">
            <v>(voor 4 personen) vierkant tafelonderstel geborsteld rvs</v>
          </cell>
          <cell r="P5549" t="str">
            <v>Table haute Zebrano 80*80*H110 cm</v>
          </cell>
          <cell r="Q5549" t="str">
            <v>(pour 4 personnes) avec pieds central carré en acier inoxydable brossé</v>
          </cell>
          <cell r="R5549" t="str">
            <v>High table Zebrano brown 80*80*H110 cm</v>
          </cell>
          <cell r="S5549" t="str">
            <v>(for 4 persons) with square stainless steel table frame</v>
          </cell>
          <cell r="T5549">
            <v>80</v>
          </cell>
        </row>
        <row r="5550">
          <cell r="A5550">
            <v>60097</v>
          </cell>
          <cell r="B5550" t="str">
            <v>Mietartikel</v>
          </cell>
          <cell r="C5550" t="str">
            <v>Designer(steh-)tische</v>
          </cell>
          <cell r="D5550" t="str">
            <v>Stehtisch Aspen Altholz L80*B80*H110 cm</v>
          </cell>
          <cell r="E5550" t="str">
            <v>(für 4 Personen) mit eckigem Tischgestell aus gebürstetem Edelstahl</v>
          </cell>
          <cell r="F5550">
            <v>33</v>
          </cell>
          <cell r="G5550">
            <v>0</v>
          </cell>
          <cell r="H5550">
            <v>13</v>
          </cell>
          <cell r="I5550">
            <v>484</v>
          </cell>
          <cell r="J5550">
            <v>20000</v>
          </cell>
          <cell r="K5550">
            <v>0.32</v>
          </cell>
          <cell r="L5550">
            <v>0</v>
          </cell>
          <cell r="N5550" t="str">
            <v>Statafel Aspen steigerhout (voor 4 personen)</v>
          </cell>
          <cell r="O5550" t="str">
            <v>vierkant tafelonderstel geborsteld rvs L80*B80*H110 cm</v>
          </cell>
          <cell r="P5550" t="str">
            <v>Table haute Aspen vieux bois L80*P80*H110 cm</v>
          </cell>
          <cell r="Q5550" t="str">
            <v>(pour 4 personnes) avec châssis carré en acier inoxydable brossé</v>
          </cell>
          <cell r="R5550" t="str">
            <v>High table Aspen  barn wood W80*D80*H110 cm</v>
          </cell>
          <cell r="S5550" t="str">
            <v>(for 4 persons) with square stainless steel table frame</v>
          </cell>
          <cell r="T5550">
            <v>80</v>
          </cell>
        </row>
        <row r="5551">
          <cell r="A5551">
            <v>60098</v>
          </cell>
          <cell r="B5551" t="str">
            <v>Mietartikel</v>
          </cell>
          <cell r="C5551" t="str">
            <v>Designer(steh-)tische</v>
          </cell>
          <cell r="D5551" t="str">
            <v>Dinnertisch Ibiza OUTDOOR weiß L160*B80*H78 cm</v>
          </cell>
          <cell r="E5551" t="str">
            <v>(für 4 bis 6 Personen) mit 2-beinigem Tischgestell aus gebürstetem Edelstahl</v>
          </cell>
          <cell r="F5551">
            <v>94.5</v>
          </cell>
          <cell r="G5551">
            <v>0</v>
          </cell>
          <cell r="H5551">
            <v>28.2</v>
          </cell>
          <cell r="I5551">
            <v>1032.5</v>
          </cell>
          <cell r="J5551">
            <v>37000</v>
          </cell>
          <cell r="K5551">
            <v>0.3</v>
          </cell>
          <cell r="L5551">
            <v>0</v>
          </cell>
          <cell r="N5551" t="str">
            <v>Dinertafel Ibiza OUTDOOR wit L160*B80*H78 cm</v>
          </cell>
          <cell r="O5551" t="str">
            <v>(voor 4 tot 6 personen) tafelonderstel met 2 poten geborsteld rvs</v>
          </cell>
          <cell r="P5551" t="str">
            <v>Table Ibiza OUTDOOR blanc 160*80*H78 cm</v>
          </cell>
          <cell r="Q5551" t="str">
            <v>(pour 4 à 6 personnes) avec 2 pieds central en acier inoxydable brossé</v>
          </cell>
          <cell r="R5551" t="str">
            <v>Ibiza dinner table OUTDOOR white W160*D80*H78 cm</v>
          </cell>
          <cell r="S5551" t="str">
            <v>(for 4 - 6 persons) with rectangular stainless steel table frame with two legs</v>
          </cell>
          <cell r="T5551">
            <v>187.5</v>
          </cell>
        </row>
        <row r="5552">
          <cell r="A5552">
            <v>60099</v>
          </cell>
          <cell r="B5552" t="str">
            <v>Mietartikel</v>
          </cell>
          <cell r="C5552" t="str">
            <v>Designer(steh-)tische</v>
          </cell>
          <cell r="D5552" t="str">
            <v>Stehtisch Ibiza OUTDOOR weiß L160*B80*H110 cm</v>
          </cell>
          <cell r="E5552" t="str">
            <v>(für 4 bis 6 Personen) mit 2-beinigem Tischgestell aus gebürstetem Edelstahl</v>
          </cell>
          <cell r="F5552">
            <v>98</v>
          </cell>
          <cell r="G5552">
            <v>0</v>
          </cell>
          <cell r="H5552">
            <v>29.5</v>
          </cell>
          <cell r="I5552">
            <v>1082.0999999999999</v>
          </cell>
          <cell r="J5552">
            <v>39000</v>
          </cell>
          <cell r="K5552">
            <v>0.31</v>
          </cell>
          <cell r="L5552">
            <v>0</v>
          </cell>
          <cell r="N5552" t="str">
            <v>Statafel Ibiza OUTDOOR wit L160*B80*H110 cm</v>
          </cell>
          <cell r="O5552" t="str">
            <v>(voor 4 tot 6 personen) tafelonderstel met 2 poten geborsteld rvs</v>
          </cell>
          <cell r="P5552" t="str">
            <v>Table haute Ibiza OUTDOOR blanc 160*80*H110 cm</v>
          </cell>
          <cell r="Q5552" t="str">
            <v>(pour 4 à 6 personnes) avec 2 pieds central en acier inoxydable brossé</v>
          </cell>
          <cell r="R5552" t="str">
            <v>Ibiza high table OUTDOOR white W160*D80*H110 cm</v>
          </cell>
          <cell r="S5552" t="str">
            <v>(for 4 - 6 persons) with rectangular stainless steel table frame with two legs</v>
          </cell>
          <cell r="T5552">
            <v>198.5</v>
          </cell>
        </row>
        <row r="5553">
          <cell r="A5553">
            <v>60100</v>
          </cell>
          <cell r="B5553" t="str">
            <v>Mietartikel</v>
          </cell>
          <cell r="C5553" t="str">
            <v>Designer(steh-)tische</v>
          </cell>
          <cell r="D5553" t="str">
            <v>Loungetisch Montpellier braun L180*B90*H43 cm</v>
          </cell>
          <cell r="E5553" t="str">
            <v>(für 6 Personen) mit 4 grauen Tischfüßen</v>
          </cell>
          <cell r="F5553">
            <v>70.5</v>
          </cell>
          <cell r="G5553">
            <v>0</v>
          </cell>
          <cell r="H5553">
            <v>32.6</v>
          </cell>
          <cell r="I5553">
            <v>757.9</v>
          </cell>
          <cell r="J5553">
            <v>38300</v>
          </cell>
          <cell r="K5553">
            <v>0.42209999999999998</v>
          </cell>
          <cell r="L5553">
            <v>0</v>
          </cell>
          <cell r="N5553" t="str">
            <v>Loungetafel Montpellier bruin B90*L180*H43 cm</v>
          </cell>
          <cell r="O5553" t="str">
            <v>(voor 6 personen) met 4 grijze tafelpoten</v>
          </cell>
          <cell r="P5553" t="str">
            <v>Table basse Montpellier brun 90*180*H43 cm</v>
          </cell>
          <cell r="Q5553" t="str">
            <v>(pour 6 personnes) avec 4 pieds gris</v>
          </cell>
          <cell r="R5553" t="str">
            <v>Montpellier lounge table brown with 4 grey table legs</v>
          </cell>
          <cell r="S5553" t="str">
            <v>W90*D180*H43 cm (for 6 persons)</v>
          </cell>
          <cell r="T5553">
            <v>199.4025</v>
          </cell>
        </row>
        <row r="5554">
          <cell r="A5554">
            <v>60101</v>
          </cell>
          <cell r="B5554" t="str">
            <v>Mietartikel</v>
          </cell>
          <cell r="C5554" t="str">
            <v>Designer(steh-)tische</v>
          </cell>
          <cell r="D5554" t="str">
            <v>Dinnertisch Montpellier braun L180*B90*H76 cm</v>
          </cell>
          <cell r="E5554" t="str">
            <v>(für 6 Personen) mit 4 grauen Tischfüßen</v>
          </cell>
          <cell r="F5554">
            <v>73.5</v>
          </cell>
          <cell r="G5554">
            <v>0</v>
          </cell>
          <cell r="H5554">
            <v>35.4</v>
          </cell>
          <cell r="I5554">
            <v>779.9</v>
          </cell>
          <cell r="J5554">
            <v>42700</v>
          </cell>
          <cell r="K5554">
            <v>0.46410000000000001</v>
          </cell>
          <cell r="L5554">
            <v>0</v>
          </cell>
          <cell r="N5554" t="str">
            <v>Dinertafel Montpellier bruin B90*L180*H76 cm</v>
          </cell>
          <cell r="O5554" t="str">
            <v>(voor 6 personen) met 4 grijze tafelpoten</v>
          </cell>
          <cell r="P5554" t="str">
            <v>Table Montpellier brun 90*180*H76 cm</v>
          </cell>
          <cell r="Q5554" t="str">
            <v>(pour 6 personnes) avec 4 pieds gris</v>
          </cell>
          <cell r="R5554" t="str">
            <v>Montpellier dinner table brown with 4 grey table legs</v>
          </cell>
          <cell r="S5554" t="str">
            <v>W90*D180*H76 cm (for 6 persons)</v>
          </cell>
          <cell r="T5554">
            <v>212.60249999999999</v>
          </cell>
        </row>
        <row r="5555">
          <cell r="A5555">
            <v>60102</v>
          </cell>
          <cell r="B5555" t="str">
            <v>Mietartikel</v>
          </cell>
          <cell r="C5555" t="str">
            <v>Designer(steh-)tische</v>
          </cell>
          <cell r="D5555" t="str">
            <v>Stehtisch Montpellier braun L180*B90*H110 cm</v>
          </cell>
          <cell r="E5555" t="str">
            <v>(für 6 Personen) mit 4 grauen Tischfüßen</v>
          </cell>
          <cell r="F5555">
            <v>75.5</v>
          </cell>
          <cell r="G5555">
            <v>0</v>
          </cell>
          <cell r="H5555">
            <v>36.6</v>
          </cell>
          <cell r="I5555">
            <v>801.9</v>
          </cell>
          <cell r="J5555">
            <v>47100</v>
          </cell>
          <cell r="K5555">
            <v>0.48409999999999997</v>
          </cell>
          <cell r="L5555">
            <v>0</v>
          </cell>
          <cell r="N5555" t="str">
            <v>Statafel Montpellier bruin B90*L180*H110 cm</v>
          </cell>
          <cell r="O5555" t="str">
            <v>(voor 6 personen) met 4 grijze tafelpoten</v>
          </cell>
          <cell r="P5555" t="str">
            <v>Table haute Montpellier brun 90*180*H110 cm</v>
          </cell>
          <cell r="Q5555" t="str">
            <v>(pour 6 personnes) avec 4 pieds gris</v>
          </cell>
          <cell r="R5555" t="str">
            <v>Montpellier high table brown with 4 grey table legs</v>
          </cell>
          <cell r="S5555" t="str">
            <v>W90*D180*H110 cm (for 6 persons)</v>
          </cell>
          <cell r="T5555">
            <v>219.4025</v>
          </cell>
        </row>
        <row r="5556">
          <cell r="A5556">
            <v>60103</v>
          </cell>
          <cell r="B5556" t="str">
            <v>Mietartikel</v>
          </cell>
          <cell r="C5556" t="str">
            <v>Designer(steh-)tische</v>
          </cell>
          <cell r="D5556" t="str">
            <v>Bistrotisch Ibiza OUTDOOR weiß Ø80 H78 cm</v>
          </cell>
          <cell r="E5556" t="str">
            <v>(für 4 Personen) mit rundem Tischgestell aus gebürstetem Edelstahl</v>
          </cell>
          <cell r="F5556">
            <v>34</v>
          </cell>
          <cell r="G5556">
            <v>0</v>
          </cell>
          <cell r="H5556">
            <v>12.75</v>
          </cell>
          <cell r="I5556">
            <v>660</v>
          </cell>
          <cell r="J5556">
            <v>20000</v>
          </cell>
          <cell r="K5556">
            <v>0.21</v>
          </cell>
          <cell r="L5556">
            <v>0</v>
          </cell>
          <cell r="N5556" t="str">
            <v>Bistrotafel Ibiza OUTDOOR wit Ø80*H78 cm</v>
          </cell>
          <cell r="O5556" t="str">
            <v>(voor 4 personen) rond tafelonderstel geborsteld rvs</v>
          </cell>
          <cell r="P5556" t="str">
            <v>Table Ibiza OUTDOOR blanc Ø 80*H78 cm</v>
          </cell>
          <cell r="Q5556" t="str">
            <v>(pour 4 personnes) avec pied central rond en acier inoxydable brossé</v>
          </cell>
          <cell r="R5556" t="str">
            <v>Ibiza bistro table OUTDOOR white Ø80*H78 cm</v>
          </cell>
          <cell r="S5556" t="str">
            <v>(for 4 persons) with round stainless steel table frame</v>
          </cell>
          <cell r="T5556">
            <v>98</v>
          </cell>
        </row>
        <row r="5557">
          <cell r="A5557">
            <v>60104</v>
          </cell>
          <cell r="B5557" t="str">
            <v>Mietartikel</v>
          </cell>
          <cell r="C5557" t="str">
            <v>Designer(steh-)tische</v>
          </cell>
          <cell r="D5557" t="str">
            <v>Stehtisch Ibiza OUTDOOR weiß Ø80 H110 cm</v>
          </cell>
          <cell r="E5557" t="str">
            <v>(für 4 Personen) mit rundem Tischgestell aus gebürstetem Edelstahl</v>
          </cell>
          <cell r="F5557">
            <v>41</v>
          </cell>
          <cell r="G5557">
            <v>0</v>
          </cell>
          <cell r="H5557">
            <v>12.75</v>
          </cell>
          <cell r="I5557">
            <v>676.5</v>
          </cell>
          <cell r="J5557">
            <v>22000</v>
          </cell>
          <cell r="K5557">
            <v>0.27500000000000002</v>
          </cell>
          <cell r="L5557">
            <v>0</v>
          </cell>
          <cell r="N5557" t="str">
            <v>Statafel Ibiza OUTDOOR wit Ø80*H110 cm</v>
          </cell>
          <cell r="O5557" t="str">
            <v>(voor 4 personen) rond tafelonderstel geborsteld rvs</v>
          </cell>
          <cell r="P5557" t="str">
            <v>Table haute Ibiza OUTDOOR blanc Ø 80*H110 cm</v>
          </cell>
          <cell r="Q5557" t="str">
            <v>(pour 4 personnes) avec pied central rond en acier inoxydable brossé</v>
          </cell>
          <cell r="R5557" t="str">
            <v>Ibiza high table OUTDOOR white Ø80*H110 cm</v>
          </cell>
          <cell r="S5557" t="str">
            <v>(for 4 persons) with round stainless steel table frame</v>
          </cell>
          <cell r="T5557">
            <v>105</v>
          </cell>
        </row>
        <row r="5558">
          <cell r="A5558">
            <v>60105</v>
          </cell>
          <cell r="B5558" t="str">
            <v>Mietartikel</v>
          </cell>
          <cell r="C5558" t="str">
            <v>Designer(steh-)tische</v>
          </cell>
          <cell r="D5558" t="str">
            <v>Bistrotisch Ibiza OUTDOOR weiß B80*L80*H78 cm</v>
          </cell>
          <cell r="E5558" t="str">
            <v>(für 4 Personen) mit eckigem Tischgestell aus gebürstetem Edelstahl</v>
          </cell>
          <cell r="F5558">
            <v>37</v>
          </cell>
          <cell r="G5558">
            <v>0</v>
          </cell>
          <cell r="H5558">
            <v>12.75</v>
          </cell>
          <cell r="I5558">
            <v>676.5</v>
          </cell>
          <cell r="J5558">
            <v>20000</v>
          </cell>
          <cell r="K5558">
            <v>0.26500000000000001</v>
          </cell>
          <cell r="L5558">
            <v>0</v>
          </cell>
          <cell r="N5558" t="str">
            <v>Bistrotafel Ibiza OUTDOOR wit (voor 4 personen)</v>
          </cell>
          <cell r="O5558" t="str">
            <v>vierkant tafelonderstel geborsteld rvs L80*B80*H78 cm</v>
          </cell>
          <cell r="P5558" t="str">
            <v>Table Ibiza OUTDOOR blanc 80*80*H78 cm</v>
          </cell>
          <cell r="Q5558" t="str">
            <v>(pour 4 personnes) avec pied central carré en acier inoxydable brossé</v>
          </cell>
          <cell r="R5558" t="str">
            <v>Ibiza bistro table OUTDOOR white W80*D80*H78 cm</v>
          </cell>
          <cell r="S5558" t="str">
            <v>(for 4 persons) with square stainless steel table frame</v>
          </cell>
          <cell r="T5558">
            <v>98</v>
          </cell>
        </row>
        <row r="5559">
          <cell r="A5559">
            <v>60106</v>
          </cell>
          <cell r="B5559" t="str">
            <v>Mietartikel</v>
          </cell>
          <cell r="C5559" t="str">
            <v>Designer(steh-)tische</v>
          </cell>
          <cell r="D5559" t="str">
            <v>Stehtisch Ibiza OUTDOOR weiß L80*B80*H110 cm</v>
          </cell>
          <cell r="E5559" t="str">
            <v>(für 4 Personen) mit eckigem Tischgestell aus gebürstetem Edelstahl</v>
          </cell>
          <cell r="F5559">
            <v>43</v>
          </cell>
          <cell r="G5559">
            <v>0</v>
          </cell>
          <cell r="H5559">
            <v>12.75</v>
          </cell>
          <cell r="I5559">
            <v>671</v>
          </cell>
          <cell r="J5559">
            <v>22000</v>
          </cell>
          <cell r="K5559">
            <v>0.33500000000000002</v>
          </cell>
          <cell r="L5559">
            <v>0</v>
          </cell>
          <cell r="N5559" t="str">
            <v>Statafel Ibiza OUTDOOR wit L80*B80*H110 cm</v>
          </cell>
          <cell r="O5559" t="str">
            <v>(voor 4 personen) vierkant tafelonderstel geborsteld rvs</v>
          </cell>
          <cell r="P5559" t="str">
            <v>Table haute Ibiza OUTDOOR blanc 80*80*H110 cm</v>
          </cell>
          <cell r="Q5559" t="str">
            <v>(pour 4 personnes) avec pieds central carré en acier inoxydable brossé</v>
          </cell>
          <cell r="R5559" t="str">
            <v>Ibiza high table OUTDOOR white W80*D80*H110 cm</v>
          </cell>
          <cell r="S5559" t="str">
            <v>(for 4 persons) with square stainless steel table frame</v>
          </cell>
          <cell r="T5559">
            <v>105</v>
          </cell>
        </row>
        <row r="5560">
          <cell r="A5560">
            <v>60107</v>
          </cell>
          <cell r="B5560" t="str">
            <v>Mietartikel</v>
          </cell>
          <cell r="C5560" t="str">
            <v>Designer(steh-)tische</v>
          </cell>
          <cell r="D5560" t="str">
            <v>Dinnertisch Ibiza weiß Ø120 H76 cm</v>
          </cell>
          <cell r="E5560" t="str">
            <v>(für 6 Personen) mit rundem Tischgestell aus gebürstetem Edelstahl</v>
          </cell>
          <cell r="F5560">
            <v>62.5</v>
          </cell>
          <cell r="G5560">
            <v>0</v>
          </cell>
          <cell r="H5560">
            <v>25.75</v>
          </cell>
          <cell r="I5560">
            <v>660</v>
          </cell>
          <cell r="J5560">
            <v>36000</v>
          </cell>
          <cell r="K5560">
            <v>0.5</v>
          </cell>
          <cell r="L5560">
            <v>0</v>
          </cell>
          <cell r="N5560" t="str">
            <v>Dinertafel Ibiza wit (voor 6 personen)</v>
          </cell>
          <cell r="O5560" t="str">
            <v>rond tafelonderstel geborsteld rvs Ø120*H76 cm</v>
          </cell>
          <cell r="P5560" t="str">
            <v>Table Ibiza blanc Ø 120*H76,8 cm</v>
          </cell>
          <cell r="Q5560" t="str">
            <v>(pour 6 personnes) avec pied central rond en acier inoxydable brossé</v>
          </cell>
          <cell r="R5560" t="str">
            <v>Ibiza dinner table white Ø120*H76 cm</v>
          </cell>
          <cell r="S5560" t="str">
            <v>(for 6 persons) with round stainless steel table frame</v>
          </cell>
          <cell r="T5560">
            <v>171.95</v>
          </cell>
        </row>
        <row r="5561">
          <cell r="A5561">
            <v>60108</v>
          </cell>
          <cell r="B5561" t="str">
            <v>Mietartikel</v>
          </cell>
          <cell r="C5561" t="str">
            <v>Designer(steh-)tische</v>
          </cell>
          <cell r="D5561" t="str">
            <v>Dinnertisch Ibiza weiß L120*B80*H78 cm</v>
          </cell>
          <cell r="E5561" t="str">
            <v>(für 4 Personen) mit 2-beinigem Tischgestell aus gebürstetem Edelstahl</v>
          </cell>
          <cell r="F5561">
            <v>50.5</v>
          </cell>
          <cell r="G5561">
            <v>0</v>
          </cell>
          <cell r="H5561">
            <v>28.2</v>
          </cell>
          <cell r="I5561">
            <v>862</v>
          </cell>
          <cell r="J5561">
            <v>34000</v>
          </cell>
          <cell r="K5561">
            <v>0.28000000000000003</v>
          </cell>
          <cell r="L5561">
            <v>0</v>
          </cell>
          <cell r="N5561" t="str">
            <v>Dinertafel Ibiza wit L120*B80*H78 cm</v>
          </cell>
          <cell r="O5561" t="str">
            <v>(voor 4 personen) tafelonderstel met 2 poten geborsteld rvs</v>
          </cell>
          <cell r="P5561" t="str">
            <v>Table Ibiza blanc 120*80*H78 cm</v>
          </cell>
          <cell r="Q5561" t="str">
            <v>(pour 4 personnes) avec 2 pieds central en acier inoxydable brossé</v>
          </cell>
          <cell r="R5561" t="str">
            <v>Ibiza dinner table white W120*D80*H78 cm</v>
          </cell>
          <cell r="S5561" t="str">
            <v>(for 4 persons) with rectangular stainless steel table frame with two legs</v>
          </cell>
          <cell r="T5561">
            <v>148</v>
          </cell>
        </row>
        <row r="5562">
          <cell r="A5562">
            <v>60109</v>
          </cell>
          <cell r="B5562" t="str">
            <v>Mietartikel</v>
          </cell>
          <cell r="C5562" t="str">
            <v>Designer(steh-)tische</v>
          </cell>
          <cell r="D5562" t="str">
            <v>Stehtisch Ibiza weiß L120*B80*H110 cm</v>
          </cell>
          <cell r="E5562" t="str">
            <v>(für 4 Personen) mit 2-beinigem Tischgestell aus gebürstetem Edelstahl</v>
          </cell>
          <cell r="F5562">
            <v>54</v>
          </cell>
          <cell r="G5562">
            <v>0</v>
          </cell>
          <cell r="H5562">
            <v>29.5</v>
          </cell>
          <cell r="I5562">
            <v>911.6</v>
          </cell>
          <cell r="J5562">
            <v>36000</v>
          </cell>
          <cell r="K5562">
            <v>0.28999999999999998</v>
          </cell>
          <cell r="L5562">
            <v>0</v>
          </cell>
          <cell r="N5562" t="str">
            <v>Statafel Ibiza wit L120*B80*H110 cm</v>
          </cell>
          <cell r="O5562" t="str">
            <v>(voor 4 personen) tafelonderstel met 2 poten geborsteld rvs</v>
          </cell>
          <cell r="P5562" t="str">
            <v>Table haute Ibiza blanc 120*80*H110 cm</v>
          </cell>
          <cell r="Q5562" t="str">
            <v>(pour 4 personnes) avec 2 pieds central en acier inoxydable brossé</v>
          </cell>
          <cell r="R5562" t="str">
            <v>Ibiza high table white W120*D80*H110 cm</v>
          </cell>
          <cell r="S5562" t="str">
            <v>(for 4 persons) with rectangular stainless steel table frame with two legs</v>
          </cell>
          <cell r="T5562">
            <v>159</v>
          </cell>
        </row>
        <row r="5563">
          <cell r="A5563">
            <v>60110</v>
          </cell>
          <cell r="B5563" t="str">
            <v>Mietartikel</v>
          </cell>
          <cell r="C5563" t="str">
            <v>Designer(steh-)tische</v>
          </cell>
          <cell r="D5563" t="str">
            <v>Loungetisch Lyon weiß 90*180*H43 cm</v>
          </cell>
          <cell r="E5563" t="str">
            <v>(für 6 Personen) mit 4 grauen Tischfüßen</v>
          </cell>
          <cell r="F5563">
            <v>77.5</v>
          </cell>
          <cell r="G5563">
            <v>0</v>
          </cell>
          <cell r="H5563">
            <v>31.1</v>
          </cell>
          <cell r="I5563">
            <v>748</v>
          </cell>
          <cell r="J5563">
            <v>38200</v>
          </cell>
          <cell r="K5563">
            <v>0.42199999999999999</v>
          </cell>
          <cell r="L5563">
            <v>0</v>
          </cell>
          <cell r="T5563">
            <v>15.8</v>
          </cell>
        </row>
        <row r="5564">
          <cell r="A5564">
            <v>60111</v>
          </cell>
          <cell r="B5564" t="str">
            <v>Mietartikel</v>
          </cell>
          <cell r="C5564" t="str">
            <v>Designer(steh-)tische</v>
          </cell>
          <cell r="D5564" t="str">
            <v>Dinnertisch Lyon weiß 90*180*H76 cm</v>
          </cell>
          <cell r="E5564" t="str">
            <v>(für 6 Personen) mit 4 grauen Tischfüßen</v>
          </cell>
          <cell r="F5564">
            <v>80.5</v>
          </cell>
          <cell r="G5564">
            <v>0</v>
          </cell>
          <cell r="H5564">
            <v>33.9</v>
          </cell>
          <cell r="I5564">
            <v>770</v>
          </cell>
          <cell r="J5564">
            <v>42600</v>
          </cell>
          <cell r="K5564">
            <v>0.46400000000000002</v>
          </cell>
          <cell r="L5564">
            <v>0</v>
          </cell>
          <cell r="T5564">
            <v>29</v>
          </cell>
        </row>
        <row r="5565">
          <cell r="A5565">
            <v>60112</v>
          </cell>
          <cell r="B5565" t="str">
            <v>Mietartikel</v>
          </cell>
          <cell r="C5565" t="str">
            <v>Designer(steh-)tische</v>
          </cell>
          <cell r="D5565" t="str">
            <v>Stehtisch Lyon weiß 90*180*H110 cm</v>
          </cell>
          <cell r="E5565" t="str">
            <v>(für 6 Personen) mit 4 grauen Tischfüßen</v>
          </cell>
          <cell r="F5565">
            <v>82.5</v>
          </cell>
          <cell r="G5565">
            <v>0</v>
          </cell>
          <cell r="H5565">
            <v>35.1</v>
          </cell>
          <cell r="I5565">
            <v>792</v>
          </cell>
          <cell r="J5565">
            <v>47000</v>
          </cell>
          <cell r="K5565">
            <v>0.48399999999999999</v>
          </cell>
          <cell r="L5565">
            <v>0</v>
          </cell>
          <cell r="T5565">
            <v>35.799999999999997</v>
          </cell>
        </row>
        <row r="5566">
          <cell r="A5566">
            <v>60113</v>
          </cell>
          <cell r="B5566" t="str">
            <v>Mietartikel</v>
          </cell>
          <cell r="C5566" t="str">
            <v>Designer(steh-)tische</v>
          </cell>
          <cell r="D5566" t="str">
            <v>Bistrotisch Ibiza weiß Ø60 H78 cm</v>
          </cell>
          <cell r="E5566" t="str">
            <v>(für 4 Personen) mit rundem Tischgestell aus gebürstetem Edelstahl</v>
          </cell>
          <cell r="F5566">
            <v>21.75</v>
          </cell>
          <cell r="G5566">
            <v>0</v>
          </cell>
          <cell r="H5566">
            <v>12.25</v>
          </cell>
          <cell r="I5566">
            <v>467.5</v>
          </cell>
          <cell r="J5566">
            <v>17000</v>
          </cell>
          <cell r="K5566">
            <v>0.185</v>
          </cell>
          <cell r="L5566">
            <v>0</v>
          </cell>
          <cell r="N5566" t="str">
            <v>Bistrotafel Ibiza wit (voor 4 personen)</v>
          </cell>
          <cell r="O5566" t="str">
            <v>rond tafelonderstel geborsteld rvs Ø60*H78 cm</v>
          </cell>
          <cell r="P5566" t="str">
            <v>Table Ibiza blanc Ø 60*H78 cm</v>
          </cell>
          <cell r="Q5566" t="str">
            <v>(pour 4 personnes) avec pied central rond en acier inoxydable brossé</v>
          </cell>
          <cell r="R5566" t="str">
            <v>Ibiza bistro table white Ø60*H78 cm</v>
          </cell>
          <cell r="S5566" t="str">
            <v>(for 4 persons) with round stainless steel table frame</v>
          </cell>
          <cell r="T5566">
            <v>73</v>
          </cell>
        </row>
        <row r="5567">
          <cell r="A5567">
            <v>60114</v>
          </cell>
          <cell r="B5567" t="str">
            <v>Mietartikel</v>
          </cell>
          <cell r="C5567" t="str">
            <v>Designer(steh-)tische</v>
          </cell>
          <cell r="D5567" t="str">
            <v>Stehtisch Ibiza weiß Ø60 H110 cm</v>
          </cell>
          <cell r="E5567" t="str">
            <v>(für 4 Personen) mit rundem Tischgestell aus gebürstetem Edelstahl</v>
          </cell>
          <cell r="F5567">
            <v>28.75</v>
          </cell>
          <cell r="G5567">
            <v>0</v>
          </cell>
          <cell r="H5567">
            <v>12.25</v>
          </cell>
          <cell r="I5567">
            <v>484</v>
          </cell>
          <cell r="J5567">
            <v>19000</v>
          </cell>
          <cell r="K5567">
            <v>0.25</v>
          </cell>
          <cell r="L5567">
            <v>0</v>
          </cell>
          <cell r="N5567" t="str">
            <v>Statafel Ibiza wit (voor 4 personen)</v>
          </cell>
          <cell r="O5567" t="str">
            <v>rond tafelonderstel geborsteld rvs Ø60*H110 cm</v>
          </cell>
          <cell r="P5567" t="str">
            <v>Table haute Ibiza blanc Ø 60*H110 cm</v>
          </cell>
          <cell r="Q5567" t="str">
            <v>(pour 4 personnes) avec pied central rond en acier inoxydable brossé</v>
          </cell>
          <cell r="R5567" t="str">
            <v>Ibiza high table white Ø60*H110 cm</v>
          </cell>
          <cell r="S5567" t="str">
            <v>(for 4 persons) with round stainless steel table frame</v>
          </cell>
          <cell r="T5567">
            <v>80</v>
          </cell>
        </row>
        <row r="5568">
          <cell r="A5568">
            <v>60115</v>
          </cell>
          <cell r="B5568" t="str">
            <v>Mietartikel</v>
          </cell>
          <cell r="C5568" t="str">
            <v>Designer(steh-)tische</v>
          </cell>
          <cell r="D5568" t="str">
            <v>Dinnertisch Ibiza weiß ellipse 200*90*H76 cm</v>
          </cell>
          <cell r="E5568" t="str">
            <v>(für 6 Personen) mit runden Tischgestellen aus gebürstetem Edelstahl</v>
          </cell>
          <cell r="F5568">
            <v>66.5</v>
          </cell>
          <cell r="G5568">
            <v>0</v>
          </cell>
          <cell r="H5568">
            <v>24.5</v>
          </cell>
          <cell r="I5568">
            <v>1149.5</v>
          </cell>
          <cell r="J5568">
            <v>46000</v>
          </cell>
          <cell r="K5568">
            <v>0.55000000000000004</v>
          </cell>
          <cell r="L5568">
            <v>0</v>
          </cell>
          <cell r="N5568" t="str">
            <v>Dinertafel Ibiza wit ellips 200*90*H76 cm</v>
          </cell>
          <cell r="O5568" t="str">
            <v>(voor 6 personen) met ronde dinertafelonderstellen geborsteld rvs</v>
          </cell>
          <cell r="P5568" t="str">
            <v>-</v>
          </cell>
          <cell r="Q5568" t="str">
            <v>-</v>
          </cell>
          <cell r="R5568" t="str">
            <v>Dinner table Ibiza white ellipse 200*90*H76 cm</v>
          </cell>
          <cell r="S5568" t="str">
            <v>(for 6 persons) with round stainless steel table frame</v>
          </cell>
          <cell r="T5568">
            <v>218</v>
          </cell>
        </row>
        <row r="5569">
          <cell r="A5569">
            <v>60120</v>
          </cell>
          <cell r="B5569" t="str">
            <v>Mietartikel</v>
          </cell>
          <cell r="C5569" t="str">
            <v>Designer(steh-)tische</v>
          </cell>
          <cell r="D5569" t="str">
            <v>Lounge-Leuchttisch silbergrau L180*B90*H43 cm</v>
          </cell>
          <cell r="E5569" t="str">
            <v>(für 6 Personen) mit 4 grauen Tischfüßen LED Farbwechsler (rot-blau-gelb-grün) Brenndauer minimal 12 Stunden</v>
          </cell>
          <cell r="F5569">
            <v>140.5</v>
          </cell>
          <cell r="G5569">
            <v>0</v>
          </cell>
          <cell r="H5569">
            <v>43.6</v>
          </cell>
          <cell r="I5569">
            <v>2770.9</v>
          </cell>
          <cell r="J5569">
            <v>38300</v>
          </cell>
          <cell r="K5569">
            <v>0.42209999999999998</v>
          </cell>
          <cell r="L5569">
            <v>0</v>
          </cell>
          <cell r="N5569" t="str">
            <v>Lounge-tafel zilvergrijs met verlichting B90*L180*H43 cm</v>
          </cell>
          <cell r="O5569" t="str">
            <v>(voor 6 personen) met 4 grijze tafelpoten, LED kleurwisselaar (rood-blauw-geel-groen) brandtijd minimaal 12 uur</v>
          </cell>
          <cell r="P5569" t="str">
            <v>Table basse lumineuse gris argenté 90*180*H43 cm</v>
          </cell>
          <cell r="Q5569" t="str">
            <v>(pour 6 personnes) avec 4 pieds gris 
changeur de couleur LED (rouge-bleu-jaune-vert) durée d'éclairage minimum 12 heures</v>
          </cell>
          <cell r="R5569" t="str">
            <v>Illuminated lounge table silver-grey W90*D180*H43 cm</v>
          </cell>
          <cell r="S5569" t="str">
            <v>(for 6 Persons) with 4 grey table legs and LED colour changer (red-blue-yellow-green) burning time minimum 12 hours</v>
          </cell>
          <cell r="T5569">
            <v>316.90249999999997</v>
          </cell>
        </row>
        <row r="5570">
          <cell r="A5570">
            <v>60121</v>
          </cell>
          <cell r="B5570" t="str">
            <v>Mietartikel</v>
          </cell>
          <cell r="C5570" t="str">
            <v>Designer(steh-)tische</v>
          </cell>
          <cell r="D5570" t="str">
            <v>Dinner-Leuchttisch silbergrau L180*B90*H76 cm</v>
          </cell>
          <cell r="E5570" t="str">
            <v>(für 6 Personen) mit 4 grauen Tischfüßen LED Farbwechsler (rot-blau-gelb-grün) Brenndauer minimal 12 Stunden</v>
          </cell>
          <cell r="F5570">
            <v>143.5</v>
          </cell>
          <cell r="G5570">
            <v>0</v>
          </cell>
          <cell r="H5570">
            <v>46.4</v>
          </cell>
          <cell r="I5570">
            <v>2792.9</v>
          </cell>
          <cell r="J5570">
            <v>42700</v>
          </cell>
          <cell r="K5570">
            <v>0.46410000000000001</v>
          </cell>
          <cell r="L5570">
            <v>0</v>
          </cell>
          <cell r="N5570" t="str">
            <v>Dinertafel zilvergrijs met verlichting B90*L180*H76 cm</v>
          </cell>
          <cell r="O5570" t="str">
            <v>(voor 6 personen) met 4 grijze tafelpoten, LED kleurwisselaar (rood-blauw-geel-groen) brandtijd minimaal 12 uur</v>
          </cell>
          <cell r="P5570" t="str">
            <v>Table lumineuse gris argenté 90*180*H76 cm</v>
          </cell>
          <cell r="Q5570" t="str">
            <v>(pour 6 personnes) avec 4 pieds gris 
changeur de couleur LED (rouge-bleu-jaune-vert) durée d'éclairage minimum 12 heures</v>
          </cell>
          <cell r="R5570" t="str">
            <v>Illuminated dinner table silver-grey W90*D180*H76 cm</v>
          </cell>
          <cell r="S5570" t="str">
            <v>(for 6 Persons) with 4 grey table legs and LED colour changer (red-blue-yellow-green) burning time minimum 12 hours</v>
          </cell>
          <cell r="T5570">
            <v>330.10250000000002</v>
          </cell>
        </row>
        <row r="5571">
          <cell r="A5571">
            <v>60122</v>
          </cell>
          <cell r="B5571" t="str">
            <v>Mietartikel</v>
          </cell>
          <cell r="C5571" t="str">
            <v>Designer(steh-)tische</v>
          </cell>
          <cell r="D5571" t="str">
            <v>Steh-Leuchttisch silbergrau L180*B90*H110 cm</v>
          </cell>
          <cell r="E5571" t="str">
            <v>(für 6 Personen) mit 4 grauen Tischfüßen LED Farbwechsler (rot-blau-gelb-grün) Brenndauer minimal 12 Stunden</v>
          </cell>
          <cell r="F5571">
            <v>145.5</v>
          </cell>
          <cell r="G5571">
            <v>0</v>
          </cell>
          <cell r="H5571">
            <v>47.6</v>
          </cell>
          <cell r="I5571">
            <v>2814.9</v>
          </cell>
          <cell r="J5571">
            <v>47100</v>
          </cell>
          <cell r="K5571">
            <v>0.48409999999999997</v>
          </cell>
          <cell r="L5571">
            <v>0</v>
          </cell>
          <cell r="N5571" t="str">
            <v>Statafel zilvergrijs met verlichting B90*L180*H110 cm</v>
          </cell>
          <cell r="O5571" t="str">
            <v>(voor 6 personen) met 4 grijze tafelpoten, LED kleurwisselaar (rood-blauw-geel-groen) brandtijd minimaal 12 uur</v>
          </cell>
          <cell r="P5571" t="str">
            <v>Table haute lumineuse gris argenté 90*180*H110 cm</v>
          </cell>
          <cell r="Q5571" t="str">
            <v>(pour 6 personnes) avec 4 pieds gris 
changeur de couleur LED (rouge-bleu-jaune-vert) durée d'éclairage minimum 12 heures</v>
          </cell>
          <cell r="R5571" t="str">
            <v>Illuminated high table silver-grey W90*180*H110 cm</v>
          </cell>
          <cell r="S5571" t="str">
            <v>(for 6 Persons) with 4 grey table legs and LED colour changer (red-blue-yellow-green) burning time minimum 12 hours</v>
          </cell>
          <cell r="T5571">
            <v>336.90249999999997</v>
          </cell>
        </row>
        <row r="5572">
          <cell r="A5572">
            <v>60126</v>
          </cell>
          <cell r="B5572" t="str">
            <v>Mietartikel</v>
          </cell>
          <cell r="C5572" t="str">
            <v>Designer(steh-)tische</v>
          </cell>
          <cell r="D5572" t="str">
            <v>Lounge-Leuchttisch silbergrau L90*B90*H43 cm</v>
          </cell>
          <cell r="E5572" t="str">
            <v>(für 4 Personen) mit 4 grauen Tischfüßen LED Farbwechsler (rot-blau-gelb-grün) Brenndauer minimal 12 Stunden</v>
          </cell>
          <cell r="F5572">
            <v>94.5</v>
          </cell>
          <cell r="G5572">
            <v>0</v>
          </cell>
          <cell r="H5572">
            <v>39.35</v>
          </cell>
          <cell r="I5572">
            <v>2605.9</v>
          </cell>
          <cell r="J5572">
            <v>24300</v>
          </cell>
          <cell r="K5572">
            <v>0.2301</v>
          </cell>
          <cell r="L5572">
            <v>0</v>
          </cell>
          <cell r="N5572" t="str">
            <v>Lounge-tafel zilvergrijs met verlichting L90*B90*H43 cm</v>
          </cell>
          <cell r="O5572" t="str">
            <v>(voor 6 personen) met 4 grijze tafelpoten, LED kleurwisselaar (rood-blauw-geel-groen) brandtijd minimaal 12 uur</v>
          </cell>
          <cell r="P5572" t="str">
            <v>Table basse lumineuse gris argenté 90*90*H43 cm</v>
          </cell>
          <cell r="Q5572" t="str">
            <v>(pour 4 personnes) avec 4 pieds gris
changeur de couleur LED (rouge-bleu-jaune-vert)
Durée min. 12 heures</v>
          </cell>
          <cell r="R5572" t="str">
            <v>Illuminated lounge table silver-grey W90*D90*H43 cm</v>
          </cell>
          <cell r="S5572" t="str">
            <v>(for 4 persons) with 4 grey table legs and LED colour changer (red-blue-yellow-green) burning time minimum 12 hours</v>
          </cell>
          <cell r="T5572">
            <v>236.9025</v>
          </cell>
        </row>
        <row r="5573">
          <cell r="A5573">
            <v>60127</v>
          </cell>
          <cell r="B5573" t="str">
            <v>Mietartikel</v>
          </cell>
          <cell r="C5573" t="str">
            <v>Designer(steh-)tische</v>
          </cell>
          <cell r="D5573" t="str">
            <v>Dinner-Leuchttisch silbergrau L90*B90*H76 cm</v>
          </cell>
          <cell r="E5573" t="str">
            <v>(für 4 Personen) mit 4 grauen Tischfüßen LED Farbwechsler (rot-blau-gelb-grün) Brenndauer minimal 12 Stunden</v>
          </cell>
          <cell r="F5573">
            <v>97.5</v>
          </cell>
          <cell r="G5573">
            <v>0</v>
          </cell>
          <cell r="H5573">
            <v>42.15</v>
          </cell>
          <cell r="I5573">
            <v>2627.9</v>
          </cell>
          <cell r="J5573">
            <v>28700</v>
          </cell>
          <cell r="K5573">
            <v>0.27210000000000001</v>
          </cell>
          <cell r="L5573">
            <v>0</v>
          </cell>
          <cell r="N5573" t="str">
            <v>Dinertafel zilvergrijs met verlichting L90*B90*H76 cm</v>
          </cell>
          <cell r="O5573" t="str">
            <v>(voor 6 personen) met 4 grijze tafelpoten, LED kleurwisselaar (rood-blauw-geel-groen) brandtijd minimaal 12 uur</v>
          </cell>
          <cell r="P5573" t="str">
            <v>Table lumineuse gris argenté 90*90*H76 cm</v>
          </cell>
          <cell r="Q5573" t="str">
            <v>(pour 4 personnes) avec 4 pieds gris
changeur de couleur LED (rouge-bleu-jaune-vert)
Durée min. 12 heures</v>
          </cell>
          <cell r="R5573" t="str">
            <v>Illuminated dinner table silver-grey W90*D90*H76 cm</v>
          </cell>
          <cell r="S5573" t="str">
            <v>(for 4 persons) with 4 grey table legs and LED colour changer (red-blue-yellow-green) burning time minimum 12 hours</v>
          </cell>
          <cell r="T5573">
            <v>250.10249999999999</v>
          </cell>
        </row>
        <row r="5574">
          <cell r="A5574">
            <v>60128</v>
          </cell>
          <cell r="B5574" t="str">
            <v>Mietartikel</v>
          </cell>
          <cell r="C5574" t="str">
            <v>Designer(steh-)tische</v>
          </cell>
          <cell r="D5574" t="str">
            <v>Steh-Leuchttisch silbergrau L90*B90*H110 cm</v>
          </cell>
          <cell r="E5574" t="str">
            <v>(für 4 Personen) mit 4 grauen Tischfüßen LED Farbwechsler (rot-blau-gelb-grün) Brenndauer minimal 12 Stunden</v>
          </cell>
          <cell r="F5574">
            <v>99.5</v>
          </cell>
          <cell r="G5574">
            <v>0</v>
          </cell>
          <cell r="H5574">
            <v>43.35</v>
          </cell>
          <cell r="I5574">
            <v>2649.9</v>
          </cell>
          <cell r="J5574">
            <v>33100</v>
          </cell>
          <cell r="K5574">
            <v>0.29210000000000003</v>
          </cell>
          <cell r="L5574">
            <v>0</v>
          </cell>
          <cell r="N5574" t="str">
            <v>Statafel zilvergrijs met verlichting L90*B90*H110 cm</v>
          </cell>
          <cell r="O5574" t="str">
            <v>(voor 6 personen) met 4 grijze tafelpoten, LED kleurwisselaar (rood-blauw-geel-groen) brandtijd minimaal 12 uur</v>
          </cell>
          <cell r="P5574" t="str">
            <v>Table haute lumineuse gris argenté 90*90*H110 cm</v>
          </cell>
          <cell r="Q5574" t="str">
            <v>(pour 4 personnes) avec 4 pieds gris
changeur de couleur LED (rouge-bleu-jaune-vert)
Durée min. 12 heures</v>
          </cell>
          <cell r="R5574" t="str">
            <v>Illuminated high table silver-grey W90*D90*H110 cm</v>
          </cell>
          <cell r="S5574" t="str">
            <v>(for 4 persons) with 4 grey table legs and LED colour changer (red-blue-yellow-green) burning time minimum 12 hours</v>
          </cell>
          <cell r="T5574">
            <v>256.90249999999997</v>
          </cell>
        </row>
        <row r="5575">
          <cell r="A5575">
            <v>60130</v>
          </cell>
          <cell r="B5575" t="str">
            <v>Mietartikel</v>
          </cell>
          <cell r="C5575" t="str">
            <v>Designer(steh-)tische</v>
          </cell>
          <cell r="D5575" t="str">
            <v>Loungetisch Montpellier braun L90*B90*H43 cm</v>
          </cell>
          <cell r="E5575" t="str">
            <v>(für 4 Personen) mit 4 grauen Tischfüßen</v>
          </cell>
          <cell r="F5575">
            <v>47.5</v>
          </cell>
          <cell r="G5575">
            <v>0</v>
          </cell>
          <cell r="H5575">
            <v>29.6</v>
          </cell>
          <cell r="I5575">
            <v>680.9</v>
          </cell>
          <cell r="J5575">
            <v>24300</v>
          </cell>
          <cell r="K5575">
            <v>0.2301</v>
          </cell>
          <cell r="L5575">
            <v>0</v>
          </cell>
          <cell r="N5575" t="str">
            <v>Loungetafel Montpellier bruin L90*B90*H43 cm</v>
          </cell>
          <cell r="O5575" t="str">
            <v>(voor 4 personen) met 4 grijze tafelpoten</v>
          </cell>
          <cell r="P5575" t="str">
            <v>Table basse Montpellier brun 90*90*H43 cm</v>
          </cell>
          <cell r="Q5575" t="str">
            <v>(pour 4 personnes) avec 4 pieds gris</v>
          </cell>
          <cell r="R5575" t="str">
            <v>Montpellier lounge table brown with 4 grey table legs</v>
          </cell>
          <cell r="S5575" t="str">
            <v>W90*D90*H43 cm (for 4 Persons)</v>
          </cell>
          <cell r="T5575">
            <v>149.4025</v>
          </cell>
        </row>
        <row r="5576">
          <cell r="A5576">
            <v>60131</v>
          </cell>
          <cell r="B5576" t="str">
            <v>Mietartikel</v>
          </cell>
          <cell r="C5576" t="str">
            <v>Designer(steh-)tische</v>
          </cell>
          <cell r="D5576" t="str">
            <v>Dinnertisch Montpellier braun L90*B90*H76 cm</v>
          </cell>
          <cell r="E5576" t="str">
            <v>(für 4 Personen) mit 4 grauen Tischfüßen</v>
          </cell>
          <cell r="F5576">
            <v>50.5</v>
          </cell>
          <cell r="G5576">
            <v>0</v>
          </cell>
          <cell r="H5576">
            <v>32.4</v>
          </cell>
          <cell r="I5576">
            <v>702.9</v>
          </cell>
          <cell r="J5576">
            <v>28700</v>
          </cell>
          <cell r="K5576">
            <v>0.27210000000000001</v>
          </cell>
          <cell r="L5576">
            <v>0</v>
          </cell>
          <cell r="N5576" t="str">
            <v>Dinertafel Montpellier bruin L90*B90*H76 cm</v>
          </cell>
          <cell r="O5576" t="str">
            <v>(voor 4 personen) met 4 grijze tafelpoten</v>
          </cell>
          <cell r="P5576" t="str">
            <v>Table Montpellier brun 90*90*H76 cm</v>
          </cell>
          <cell r="Q5576" t="str">
            <v>(pour 4 personnes) avec 4 pieds gris</v>
          </cell>
          <cell r="R5576" t="str">
            <v>Montpellier dinner table brown with 4 grey table legs</v>
          </cell>
          <cell r="S5576" t="str">
            <v>W90*D90*H76 cm (for 4 Persons)</v>
          </cell>
          <cell r="T5576">
            <v>162.60249999999999</v>
          </cell>
        </row>
        <row r="5577">
          <cell r="A5577">
            <v>60132</v>
          </cell>
          <cell r="B5577" t="str">
            <v>Mietartikel</v>
          </cell>
          <cell r="C5577" t="str">
            <v>Designer(steh-)tische</v>
          </cell>
          <cell r="D5577" t="str">
            <v>Stehtisch Montpellier braun L90*B90*H110 cm</v>
          </cell>
          <cell r="E5577" t="str">
            <v>(für 4 Personen) mit 4 grauen Tischfüßen</v>
          </cell>
          <cell r="F5577">
            <v>52.5</v>
          </cell>
          <cell r="G5577">
            <v>0</v>
          </cell>
          <cell r="H5577">
            <v>33.6</v>
          </cell>
          <cell r="I5577">
            <v>724.9</v>
          </cell>
          <cell r="J5577">
            <v>33100</v>
          </cell>
          <cell r="K5577">
            <v>0.29210000000000003</v>
          </cell>
          <cell r="L5577">
            <v>0</v>
          </cell>
          <cell r="N5577" t="str">
            <v>Statafel Montpellier bruin L90*B90*H110 cm</v>
          </cell>
          <cell r="O5577" t="str">
            <v>(voor 4 personen) met 4 grijze tafelpoten</v>
          </cell>
          <cell r="P5577" t="str">
            <v>Table haute Montpellier brun 90*90*110 cm</v>
          </cell>
          <cell r="Q5577" t="str">
            <v>(pour 4 personnes) avec 4 pieds gris</v>
          </cell>
          <cell r="R5577" t="str">
            <v>Montpellier high table brown with 4 grey table legs</v>
          </cell>
          <cell r="S5577" t="str">
            <v>W90*D90*H110 cm (for 4 Persons)</v>
          </cell>
          <cell r="T5577">
            <v>169.4025</v>
          </cell>
        </row>
        <row r="5578">
          <cell r="A5578">
            <v>60137</v>
          </cell>
          <cell r="B5578" t="str">
            <v>Mietartikel</v>
          </cell>
          <cell r="C5578" t="str">
            <v>Designer(steh-)tische</v>
          </cell>
          <cell r="D5578" t="str">
            <v>Loungetisch Foster 500 T2 weiß 65*130*H38 cm</v>
          </cell>
          <cell r="F5578">
            <v>201.5</v>
          </cell>
          <cell r="G5578">
            <v>0</v>
          </cell>
          <cell r="H5578">
            <v>36</v>
          </cell>
          <cell r="I5578">
            <v>1837</v>
          </cell>
          <cell r="J5578">
            <v>35020</v>
          </cell>
          <cell r="K5578">
            <v>0.75</v>
          </cell>
          <cell r="L5578">
            <v>0</v>
          </cell>
          <cell r="N5578" t="str">
            <v>Loungetafel Foster 500 T2 wit L130*B65*H38 cm</v>
          </cell>
          <cell r="P5578" t="str">
            <v>Table basse Foster 500 T2 blanc 65*130*H38 cm</v>
          </cell>
          <cell r="R5578" t="str">
            <v>Lounge Table Foster 500 T2 white W65*D130*H38 cm</v>
          </cell>
          <cell r="T5578">
            <v>390</v>
          </cell>
        </row>
        <row r="5579">
          <cell r="A5579">
            <v>60151</v>
          </cell>
          <cell r="B5579" t="str">
            <v>Mietartikel</v>
          </cell>
          <cell r="C5579" t="str">
            <v>Designer(steh-)tische</v>
          </cell>
          <cell r="D5579" t="str">
            <v>Dinnertisch Eleganz Nussbaum L140*B90*H76 cm</v>
          </cell>
          <cell r="E5579" t="str">
            <v>(für 4 Personen) mit dunkelbraunen Füßen</v>
          </cell>
          <cell r="F5579">
            <v>76.5</v>
          </cell>
          <cell r="G5579">
            <v>0</v>
          </cell>
          <cell r="H5579">
            <v>30</v>
          </cell>
          <cell r="I5579">
            <v>566.5</v>
          </cell>
          <cell r="J5579">
            <v>33000</v>
          </cell>
          <cell r="K5579">
            <v>0.09</v>
          </cell>
          <cell r="L5579">
            <v>0</v>
          </cell>
          <cell r="N5579" t="str">
            <v>Dinertafel Eleganz noten (voor 4 personen)</v>
          </cell>
          <cell r="O5579" t="str">
            <v>met donkerbruine poten L140*B90*H76 cm</v>
          </cell>
          <cell r="P5579" t="str">
            <v>Table Elégance noyer 140*90*H76 cm</v>
          </cell>
          <cell r="Q5579" t="str">
            <v>(pour 4 personnes) avec pieds brun</v>
          </cell>
          <cell r="R5579" t="str">
            <v>Eleganz dinner table walnut W140*D90*H76 cm</v>
          </cell>
          <cell r="S5579" t="str">
            <v>(for 4 persons) with 4 dark-brown table legs</v>
          </cell>
          <cell r="T5579">
            <v>197</v>
          </cell>
        </row>
        <row r="5580">
          <cell r="A5580">
            <v>60152</v>
          </cell>
          <cell r="B5580" t="str">
            <v>Mietartikel</v>
          </cell>
          <cell r="C5580" t="str">
            <v>Designer(steh-)tische</v>
          </cell>
          <cell r="D5580" t="str">
            <v>Dinnertisch Eleganz Nussbaum L260*B90*H76 cm</v>
          </cell>
          <cell r="E5580" t="str">
            <v>(für 8 Personen) mit dunkelbraunen Füßen</v>
          </cell>
          <cell r="F5580">
            <v>112</v>
          </cell>
          <cell r="G5580">
            <v>0</v>
          </cell>
          <cell r="H5580">
            <v>35</v>
          </cell>
          <cell r="I5580">
            <v>775.5</v>
          </cell>
          <cell r="J5580">
            <v>53000</v>
          </cell>
          <cell r="K5580">
            <v>0.16500000000000001</v>
          </cell>
          <cell r="L5580">
            <v>0</v>
          </cell>
          <cell r="N5580" t="str">
            <v>Dinertafel Eleganz noten (voor 8 personen)</v>
          </cell>
          <cell r="O5580" t="str">
            <v>met donkerbruine poten L260*B90*H76 cm</v>
          </cell>
          <cell r="P5580" t="str">
            <v>Table Elégance noyer 260*90*H76 cm</v>
          </cell>
          <cell r="Q5580" t="str">
            <v>(pour 8 personnes) avec pieds brun</v>
          </cell>
          <cell r="R5580" t="str">
            <v>Eleganz dinner table walnut W260*D90*H76 cm</v>
          </cell>
          <cell r="S5580" t="str">
            <v>(for 8 persons) with 4 dark-brown table legs</v>
          </cell>
          <cell r="T5580">
            <v>302</v>
          </cell>
        </row>
        <row r="5581">
          <cell r="A5581">
            <v>60153</v>
          </cell>
          <cell r="B5581" t="str">
            <v>Mietartikel</v>
          </cell>
          <cell r="C5581" t="str">
            <v>Designer(steh-)tische</v>
          </cell>
          <cell r="D5581" t="str">
            <v>Stehtisch Eleganz Nussbaum L140*B90*H110 cm</v>
          </cell>
          <cell r="E5581" t="str">
            <v>(für 4 Personen) mit dunkelbraunen Füßen</v>
          </cell>
          <cell r="F5581">
            <v>78.5</v>
          </cell>
          <cell r="G5581">
            <v>0</v>
          </cell>
          <cell r="H5581">
            <v>32</v>
          </cell>
          <cell r="I5581">
            <v>654.5</v>
          </cell>
          <cell r="J5581">
            <v>39000</v>
          </cell>
          <cell r="K5581">
            <v>9.5000000000000001E-2</v>
          </cell>
          <cell r="L5581">
            <v>0</v>
          </cell>
          <cell r="N5581" t="str">
            <v>Statafel Eleganz noten (voor 4 personen)</v>
          </cell>
          <cell r="O5581" t="str">
            <v>met donkerbruine poten L140*B90*H110 cm</v>
          </cell>
          <cell r="P5581" t="str">
            <v>Table haute Elégance noyer 140*90*H110 cm</v>
          </cell>
          <cell r="Q5581" t="str">
            <v>(pour 4 personnes) avec pieds brun</v>
          </cell>
          <cell r="R5581" t="str">
            <v>Eleganz high table walnut W140*D90*H110 cm</v>
          </cell>
          <cell r="S5581" t="str">
            <v>(for 4 persons) with 4 dark-brown table legs</v>
          </cell>
          <cell r="T5581">
            <v>219</v>
          </cell>
        </row>
        <row r="5582">
          <cell r="A5582">
            <v>60154</v>
          </cell>
          <cell r="B5582" t="str">
            <v>Mietartikel</v>
          </cell>
          <cell r="C5582" t="str">
            <v>Designer(steh-)tische</v>
          </cell>
          <cell r="D5582" t="str">
            <v>Stehtisch Eleganz Nussbaum L260*B90*H110 cm</v>
          </cell>
          <cell r="E5582" t="str">
            <v>(für 8 Personen) mit dunkelbraunen Füßen</v>
          </cell>
          <cell r="F5582">
            <v>114</v>
          </cell>
          <cell r="G5582">
            <v>0</v>
          </cell>
          <cell r="H5582">
            <v>37</v>
          </cell>
          <cell r="I5582">
            <v>863.5</v>
          </cell>
          <cell r="J5582">
            <v>59000</v>
          </cell>
          <cell r="K5582">
            <v>0.17</v>
          </cell>
          <cell r="L5582">
            <v>0</v>
          </cell>
          <cell r="N5582" t="str">
            <v>Statafel Eleganz noten (voor 8 personen)</v>
          </cell>
          <cell r="O5582" t="str">
            <v>met donkerbruine poten L260*B90*H110 cm</v>
          </cell>
          <cell r="P5582" t="str">
            <v>Table haute Elégance noyer 260*90*H110 cm</v>
          </cell>
          <cell r="Q5582" t="str">
            <v>(pour 8 personnes) avec pieds brun</v>
          </cell>
          <cell r="R5582" t="str">
            <v>Eleganz high table walnut W260*D90*H110 cm</v>
          </cell>
          <cell r="S5582" t="str">
            <v>(for 8 persons) with 4 dark-brown table legs</v>
          </cell>
          <cell r="T5582">
            <v>324</v>
          </cell>
        </row>
        <row r="5583">
          <cell r="A5583">
            <v>60155</v>
          </cell>
          <cell r="B5583" t="str">
            <v>Mietartikel</v>
          </cell>
          <cell r="C5583" t="str">
            <v>Designer(steh-)tische</v>
          </cell>
          <cell r="D5583" t="str">
            <v>Dinnertisch Eleganz Birke 140*90*H76 cm</v>
          </cell>
          <cell r="E5583" t="str">
            <v>(für 4 Personen) mit cremefarbenen Füßen</v>
          </cell>
          <cell r="F5583">
            <v>63.75</v>
          </cell>
          <cell r="G5583">
            <v>0</v>
          </cell>
          <cell r="H5583">
            <v>13.25</v>
          </cell>
          <cell r="I5583">
            <v>0</v>
          </cell>
          <cell r="J5583">
            <v>27000</v>
          </cell>
          <cell r="K5583">
            <v>7.8750000000000001E-2</v>
          </cell>
          <cell r="L5583">
            <v>0</v>
          </cell>
          <cell r="T5583">
            <v>0</v>
          </cell>
        </row>
        <row r="5584">
          <cell r="A5584">
            <v>60156</v>
          </cell>
          <cell r="B5584" t="str">
            <v>Mietartikel</v>
          </cell>
          <cell r="C5584" t="str">
            <v>Designer(steh-)tische</v>
          </cell>
          <cell r="D5584" t="str">
            <v>Dinnertisch Eleganz Birke 260*90*H76 cm</v>
          </cell>
          <cell r="E5584" t="str">
            <v>(für 8 Personen) mit cremefarbenen Füßen</v>
          </cell>
          <cell r="F5584">
            <v>97.25</v>
          </cell>
          <cell r="G5584">
            <v>0</v>
          </cell>
          <cell r="H5584">
            <v>15.75</v>
          </cell>
          <cell r="I5584">
            <v>0</v>
          </cell>
          <cell r="J5584">
            <v>47000</v>
          </cell>
          <cell r="K5584">
            <v>0.15375</v>
          </cell>
          <cell r="L5584">
            <v>0</v>
          </cell>
          <cell r="T5584">
            <v>0</v>
          </cell>
        </row>
        <row r="5585">
          <cell r="A5585">
            <v>60157</v>
          </cell>
          <cell r="B5585" t="str">
            <v>Mietartikel</v>
          </cell>
          <cell r="C5585" t="str">
            <v>Designer(steh-)tische</v>
          </cell>
          <cell r="D5585" t="str">
            <v>Stehtisch Eleganz Birke 140*90*H110 cm</v>
          </cell>
          <cell r="E5585" t="str">
            <v>(für 4 Personen) mit cremefarbenen Füßen</v>
          </cell>
          <cell r="F5585">
            <v>75.5</v>
          </cell>
          <cell r="G5585">
            <v>0</v>
          </cell>
          <cell r="H5585">
            <v>22</v>
          </cell>
          <cell r="I5585">
            <v>0</v>
          </cell>
          <cell r="J5585">
            <v>39000</v>
          </cell>
          <cell r="K5585">
            <v>9.5000000000000001E-2</v>
          </cell>
          <cell r="L5585">
            <v>0</v>
          </cell>
          <cell r="T5585">
            <v>0</v>
          </cell>
        </row>
        <row r="5586">
          <cell r="A5586">
            <v>60158</v>
          </cell>
          <cell r="B5586" t="str">
            <v>Mietartikel</v>
          </cell>
          <cell r="C5586" t="str">
            <v>Designer(steh-)tische</v>
          </cell>
          <cell r="D5586" t="str">
            <v>Stehtisch Eleganz Birke 260*90*H110 cm</v>
          </cell>
          <cell r="E5586" t="str">
            <v>(für 8 Personen) mit cremefarbenen Füßen</v>
          </cell>
          <cell r="F5586">
            <v>109</v>
          </cell>
          <cell r="G5586">
            <v>0</v>
          </cell>
          <cell r="H5586">
            <v>24.5</v>
          </cell>
          <cell r="I5586">
            <v>0</v>
          </cell>
          <cell r="J5586">
            <v>59000</v>
          </cell>
          <cell r="K5586">
            <v>0.17</v>
          </cell>
          <cell r="L5586">
            <v>0</v>
          </cell>
          <cell r="T5586">
            <v>0</v>
          </cell>
        </row>
        <row r="5587">
          <cell r="A5587">
            <v>60171</v>
          </cell>
          <cell r="B5587" t="str">
            <v>Mietartikel</v>
          </cell>
          <cell r="C5587" t="str">
            <v>Palisander Serie</v>
          </cell>
          <cell r="D5587" t="str">
            <v>Palisander white Dinner low Table L140*B95*H75 cm</v>
          </cell>
          <cell r="E5587" t="str">
            <v>mit Palisander glass tops</v>
          </cell>
          <cell r="F5587">
            <v>109.5</v>
          </cell>
          <cell r="G5587">
            <v>0</v>
          </cell>
          <cell r="H5587">
            <v>44</v>
          </cell>
          <cell r="I5587">
            <v>1067</v>
          </cell>
          <cell r="J5587">
            <v>88000</v>
          </cell>
          <cell r="K5587">
            <v>9.5000000000000001E-2</v>
          </cell>
          <cell r="L5587">
            <v>0</v>
          </cell>
          <cell r="N5587" t="str">
            <v>Palisander white Dinner low Table L140*B95*H75 cm</v>
          </cell>
          <cell r="O5587" t="str">
            <v>met Palisander glass tops</v>
          </cell>
          <cell r="P5587" t="str">
            <v>Table Palissandre L140*LA95*H75 cm</v>
          </cell>
          <cell r="Q5587" t="str">
            <v>avec plateau en verre</v>
          </cell>
          <cell r="R5587" t="str">
            <v>Palisander white dinner low table 140*95*H75 cm</v>
          </cell>
          <cell r="S5587" t="str">
            <v>with Palisander glass tops</v>
          </cell>
          <cell r="T5587">
            <v>0</v>
          </cell>
        </row>
        <row r="5588">
          <cell r="A5588">
            <v>60172</v>
          </cell>
          <cell r="B5588" t="str">
            <v>Mietartikel</v>
          </cell>
          <cell r="C5588" t="str">
            <v>Palisander Serie</v>
          </cell>
          <cell r="D5588" t="str">
            <v>Palisander white Dinner high Table L140*B95*H110 cm</v>
          </cell>
          <cell r="E5588" t="str">
            <v>mit Palisander glass tops</v>
          </cell>
          <cell r="F5588">
            <v>133.5</v>
          </cell>
          <cell r="G5588">
            <v>0</v>
          </cell>
          <cell r="H5588">
            <v>49</v>
          </cell>
          <cell r="I5588">
            <v>1254</v>
          </cell>
          <cell r="J5588">
            <v>106000</v>
          </cell>
          <cell r="K5588">
            <v>0.13500000000000001</v>
          </cell>
          <cell r="L5588">
            <v>0</v>
          </cell>
          <cell r="N5588" t="str">
            <v>Palisander white Dinner high Table L140*B95*H110 cm</v>
          </cell>
          <cell r="O5588" t="str">
            <v>met Palisander glass tops</v>
          </cell>
          <cell r="P5588" t="str">
            <v>Table haute Palissandre L140*LA95*H110 cm</v>
          </cell>
          <cell r="Q5588" t="str">
            <v>avec plateau en verre</v>
          </cell>
          <cell r="R5588" t="str">
            <v>Palisander white dinner high table 140*95*H110 cm</v>
          </cell>
          <cell r="S5588" t="str">
            <v>with Palisander glass tops</v>
          </cell>
          <cell r="T5588">
            <v>0</v>
          </cell>
        </row>
        <row r="5589">
          <cell r="A5589">
            <v>60173</v>
          </cell>
          <cell r="B5589" t="str">
            <v>Mietartikel</v>
          </cell>
          <cell r="C5589" t="str">
            <v>Palisander Serie</v>
          </cell>
          <cell r="D5589" t="str">
            <v>Palisander white Dinner low Table L200*B95*H75 cm</v>
          </cell>
          <cell r="E5589" t="str">
            <v>mit Palisander glass tops</v>
          </cell>
          <cell r="F5589">
            <v>126.5</v>
          </cell>
          <cell r="G5589">
            <v>0</v>
          </cell>
          <cell r="H5589">
            <v>46</v>
          </cell>
          <cell r="I5589">
            <v>1133</v>
          </cell>
          <cell r="J5589">
            <v>105000</v>
          </cell>
          <cell r="K5589">
            <v>0.59399999999999997</v>
          </cell>
          <cell r="L5589">
            <v>0</v>
          </cell>
          <cell r="N5589" t="str">
            <v>Palisander white Dinner low Table L200*B95*H75 cm</v>
          </cell>
          <cell r="O5589" t="str">
            <v>met Palisander glass tops</v>
          </cell>
          <cell r="P5589" t="str">
            <v>Table Palissandre L200*LA95*H75 cm</v>
          </cell>
          <cell r="Q5589" t="str">
            <v>avec plateau en verre</v>
          </cell>
          <cell r="R5589" t="str">
            <v>Palisander white dinner low table 200*95*H75 cm</v>
          </cell>
          <cell r="S5589" t="str">
            <v>with Palisander glass tops</v>
          </cell>
          <cell r="T5589">
            <v>0</v>
          </cell>
        </row>
        <row r="5590">
          <cell r="A5590">
            <v>60174</v>
          </cell>
          <cell r="B5590" t="str">
            <v>Mietartikel</v>
          </cell>
          <cell r="C5590" t="str">
            <v>Palisander Serie</v>
          </cell>
          <cell r="D5590" t="str">
            <v>Palisander white Dinner high Table L200*B95*H110 cm</v>
          </cell>
          <cell r="E5590" t="str">
            <v>mit Palisander glass tops</v>
          </cell>
          <cell r="F5590">
            <v>150.5</v>
          </cell>
          <cell r="G5590">
            <v>0</v>
          </cell>
          <cell r="H5590">
            <v>51</v>
          </cell>
          <cell r="I5590">
            <v>1320</v>
          </cell>
          <cell r="J5590">
            <v>123000</v>
          </cell>
          <cell r="K5590">
            <v>0.63400000000000001</v>
          </cell>
          <cell r="L5590">
            <v>0</v>
          </cell>
          <cell r="N5590" t="str">
            <v>Palisander white Dinner high Table L200*B95*H110 cm</v>
          </cell>
          <cell r="O5590" t="str">
            <v>met Palisander glass tops</v>
          </cell>
          <cell r="P5590" t="str">
            <v>Table haute Palissandre L200*LA95*H110 cm</v>
          </cell>
          <cell r="Q5590" t="str">
            <v>avec plateau en verre</v>
          </cell>
          <cell r="R5590" t="str">
            <v>Palisander white dinner high table 200*95*H110 cm</v>
          </cell>
          <cell r="S5590" t="str">
            <v>with Palisander glass tops</v>
          </cell>
          <cell r="T5590">
            <v>0</v>
          </cell>
        </row>
        <row r="5591">
          <cell r="A5591">
            <v>60180</v>
          </cell>
          <cell r="B5591" t="str">
            <v>Mietartikel</v>
          </cell>
          <cell r="C5591" t="str">
            <v>Designer(steh-)tische</v>
          </cell>
          <cell r="D5591" t="str">
            <v>Dinnertisch Bornholm L160*B80*H78 cm</v>
          </cell>
          <cell r="E5591" t="str">
            <v>(für 4 bis 6 Personen) mit 2-beinigem Tischgestell aus gebürstetem Edelstahl</v>
          </cell>
          <cell r="F5591">
            <v>77</v>
          </cell>
          <cell r="G5591">
            <v>0</v>
          </cell>
          <cell r="H5591">
            <v>28.2</v>
          </cell>
          <cell r="I5591">
            <v>1560.5</v>
          </cell>
          <cell r="J5591">
            <v>42000</v>
          </cell>
          <cell r="K5591">
            <v>0.3</v>
          </cell>
          <cell r="L5591">
            <v>0</v>
          </cell>
          <cell r="N5591" t="str">
            <v>Dinertafel Bornholm L160*B80*H78 cm</v>
          </cell>
          <cell r="O5591" t="str">
            <v>(voor 4 tot 6 personen) tafelonderstel met 2 poten geborsteld rvs</v>
          </cell>
          <cell r="P5591" t="str">
            <v>Table Bornholm 160*80*H78 cm</v>
          </cell>
          <cell r="Q5591" t="str">
            <v>(pour 4 à 6 personnes) avec 2 pieds central en acier inoxydable brossé</v>
          </cell>
          <cell r="R5591" t="str">
            <v>Bornholm dinner table W160*D80*H78 cm</v>
          </cell>
          <cell r="S5591" t="str">
            <v>(for 4 - 6 persons) with rectangular stainless steel table frame with two legs</v>
          </cell>
          <cell r="T5591">
            <v>190</v>
          </cell>
        </row>
        <row r="5592">
          <cell r="A5592">
            <v>60181</v>
          </cell>
          <cell r="B5592" t="str">
            <v>Mietartikel</v>
          </cell>
          <cell r="C5592" t="str">
            <v>Designer(steh-)tische</v>
          </cell>
          <cell r="D5592" t="str">
            <v>Stehtisch Bornholm L160*B80*H110 cm</v>
          </cell>
          <cell r="E5592" t="str">
            <v>(für 4 bis 6 Personen) mit 2-beinigem Tischgestell aus gebürstetem Edelstahl</v>
          </cell>
          <cell r="F5592">
            <v>80.5</v>
          </cell>
          <cell r="G5592">
            <v>0</v>
          </cell>
          <cell r="H5592">
            <v>29.5</v>
          </cell>
          <cell r="I5592">
            <v>1610.1</v>
          </cell>
          <cell r="J5592">
            <v>44000</v>
          </cell>
          <cell r="K5592">
            <v>0.31</v>
          </cell>
          <cell r="L5592">
            <v>0</v>
          </cell>
          <cell r="N5592" t="str">
            <v>Statafel Bornholm L160*B80*H110 cm</v>
          </cell>
          <cell r="O5592" t="str">
            <v>(voor 4 tot 6 personen) tafelonderstel met 2 poten geborsteld rvs</v>
          </cell>
          <cell r="P5592" t="str">
            <v>Table haute Bornholm 160*80*H110 cm</v>
          </cell>
          <cell r="Q5592" t="str">
            <v>(pour 4 à 6 personnes) avec 2 pieds central en acier inoxydable brossé</v>
          </cell>
          <cell r="R5592" t="str">
            <v>Bornholm high table W160*D80*H110 cm</v>
          </cell>
          <cell r="S5592" t="str">
            <v>(for 4 - 6 persons) with rectangular stainless steel table frame with two legs</v>
          </cell>
          <cell r="T5592">
            <v>201</v>
          </cell>
        </row>
        <row r="5593">
          <cell r="A5593">
            <v>60182</v>
          </cell>
          <cell r="B5593" t="str">
            <v>Mietartikel</v>
          </cell>
          <cell r="C5593" t="str">
            <v>Designer(steh-)tische</v>
          </cell>
          <cell r="D5593" t="str">
            <v>Bistrotisch Bornholm B80*L80*H78 cm</v>
          </cell>
          <cell r="E5593" t="str">
            <v>(für 4 Personen) mit eckigem Tischgestell aus gebürstetem Edelstahl</v>
          </cell>
          <cell r="F5593">
            <v>34</v>
          </cell>
          <cell r="G5593">
            <v>0</v>
          </cell>
          <cell r="H5593">
            <v>12.75</v>
          </cell>
          <cell r="I5593">
            <v>814</v>
          </cell>
          <cell r="J5593">
            <v>20000</v>
          </cell>
          <cell r="K5593">
            <v>0.25</v>
          </cell>
          <cell r="L5593">
            <v>0</v>
          </cell>
          <cell r="N5593" t="str">
            <v>Bistrotafel Bornholm L80*B80*H78 cm</v>
          </cell>
          <cell r="O5593" t="str">
            <v>(voor 4 personen) vierkant tafelonderstel geborsteld rvs</v>
          </cell>
          <cell r="P5593" t="str">
            <v>Table Bornholm 80*80*H78 cm</v>
          </cell>
          <cell r="Q5593" t="str">
            <v>(pour 4 personnes) avec pied central carré en acier inoxydable brossé</v>
          </cell>
          <cell r="R5593" t="str">
            <v>Bornholm bistro table W80*D80*H78 cm</v>
          </cell>
          <cell r="S5593" t="str">
            <v>(for 4 persons) with square stainless steel table frame</v>
          </cell>
          <cell r="T5593">
            <v>99</v>
          </cell>
        </row>
        <row r="5594">
          <cell r="A5594">
            <v>60183</v>
          </cell>
          <cell r="B5594" t="str">
            <v>Mietartikel</v>
          </cell>
          <cell r="C5594" t="str">
            <v>Designer(steh-)tische</v>
          </cell>
          <cell r="D5594" t="str">
            <v>Stehtisch Bornholm L80*B80*H110 cm</v>
          </cell>
          <cell r="E5594" t="str">
            <v>(für 4 Personen) mit eckigem Tischgestell aus gebürstetem Edelstahl</v>
          </cell>
          <cell r="F5594">
            <v>40</v>
          </cell>
          <cell r="G5594">
            <v>0</v>
          </cell>
          <cell r="H5594">
            <v>12.75</v>
          </cell>
          <cell r="I5594">
            <v>808.5</v>
          </cell>
          <cell r="J5594">
            <v>22000</v>
          </cell>
          <cell r="K5594">
            <v>0.32</v>
          </cell>
          <cell r="L5594">
            <v>0</v>
          </cell>
          <cell r="N5594" t="str">
            <v>Statafel Bornholm L80*B80*H110 cm</v>
          </cell>
          <cell r="O5594" t="str">
            <v>(voor 4 personen) vierkant tafelonderstel geborsteld rvs</v>
          </cell>
          <cell r="P5594" t="str">
            <v>Table haute Bornholm 80*80*H110 cm</v>
          </cell>
          <cell r="Q5594" t="str">
            <v>(pour 4 personnes) avec pieds central carré en acier inoxydable brossé</v>
          </cell>
          <cell r="R5594" t="str">
            <v>Bornholm high table W80*D80*H110 cm</v>
          </cell>
          <cell r="S5594" t="str">
            <v>(for 4 persons) with square stainless steel table frame</v>
          </cell>
          <cell r="T5594">
            <v>106</v>
          </cell>
        </row>
        <row r="5595">
          <cell r="A5595">
            <v>60184</v>
          </cell>
          <cell r="B5595" t="str">
            <v>Mietartikel</v>
          </cell>
          <cell r="C5595" t="str">
            <v>Designer(steh-)tische</v>
          </cell>
          <cell r="D5595" t="str">
            <v>Stehtisch Bornholm Ø70*H110 cm</v>
          </cell>
          <cell r="E5595" t="str">
            <v>(für 4 Personen) mit rundem Tischgestell aus gebürstetem Edelstahl</v>
          </cell>
          <cell r="F5595">
            <v>38</v>
          </cell>
          <cell r="G5595">
            <v>0</v>
          </cell>
          <cell r="H5595">
            <v>12.75</v>
          </cell>
          <cell r="I5595">
            <v>781</v>
          </cell>
          <cell r="J5595">
            <v>20500</v>
          </cell>
          <cell r="K5595">
            <v>0.25</v>
          </cell>
          <cell r="L5595">
            <v>0</v>
          </cell>
          <cell r="N5595" t="str">
            <v>Statafel Bornholm (voor 4 personen)</v>
          </cell>
          <cell r="O5595" t="str">
            <v>rond tafelonderstel geborsteld rvs Ø70*H110 cm</v>
          </cell>
          <cell r="P5595" t="str">
            <v>Table haute Bornholm ø70*H110 cm</v>
          </cell>
          <cell r="Q5595" t="str">
            <v>(pour 4 personnes) avec châssis rond inox</v>
          </cell>
          <cell r="R5595" t="str">
            <v>Bornholm high table Ø70*H110 cm</v>
          </cell>
          <cell r="S5595" t="str">
            <v>(for 4 persons) with round stainless steel table frame</v>
          </cell>
          <cell r="T5595">
            <v>106</v>
          </cell>
        </row>
        <row r="5596">
          <cell r="A5596">
            <v>60185</v>
          </cell>
          <cell r="B5596" t="str">
            <v>Mietartikel</v>
          </cell>
          <cell r="C5596" t="str">
            <v>Designer(steh-)tische</v>
          </cell>
          <cell r="D5596" t="str">
            <v>Bistrotisch Bornholm</v>
          </cell>
          <cell r="E5596" t="str">
            <v>(für 4 Personen) mit rundem Tischgestell aus gebürstetem Edelstahl  Ø70*H78 cm</v>
          </cell>
          <cell r="F5596">
            <v>31</v>
          </cell>
          <cell r="G5596">
            <v>0</v>
          </cell>
          <cell r="H5596">
            <v>12.75</v>
          </cell>
          <cell r="I5596">
            <v>764.5</v>
          </cell>
          <cell r="J5596">
            <v>18500</v>
          </cell>
          <cell r="K5596">
            <v>0.185</v>
          </cell>
          <cell r="L5596">
            <v>0</v>
          </cell>
          <cell r="N5596" t="str">
            <v>Bistrotafel Bornholm (voor 4 personen)</v>
          </cell>
          <cell r="O5596" t="str">
            <v>rond tafelonderstel geborsteld rvs Ø*H78 cm</v>
          </cell>
          <cell r="P5596" t="str">
            <v>Table Bornholm</v>
          </cell>
          <cell r="Q5596" t="str">
            <v>(pour 4 personnes) avec châssis rond inox  Ø70*H78 cm</v>
          </cell>
          <cell r="R5596" t="str">
            <v>Bornholm bistro table</v>
          </cell>
          <cell r="S5596" t="str">
            <v>(for 4 persons) with round stainless steel table frame Ø70*H78 cm</v>
          </cell>
          <cell r="T5596">
            <v>99</v>
          </cell>
        </row>
        <row r="5597">
          <cell r="A5597">
            <v>60191</v>
          </cell>
          <cell r="B5597" t="str">
            <v>Mietartikel</v>
          </cell>
          <cell r="C5597" t="str">
            <v>Designer(steh-)tische</v>
          </cell>
          <cell r="D5597" t="str">
            <v>Dinnertisch Sylt L160*B80*H78 cm</v>
          </cell>
          <cell r="E5597" t="str">
            <v>(für 4 bis 6 Personen) mit 2-beinigem Tischgestell aus gebürstetem Edelstahl</v>
          </cell>
          <cell r="F5597">
            <v>65.5</v>
          </cell>
          <cell r="G5597">
            <v>0</v>
          </cell>
          <cell r="H5597">
            <v>28.2</v>
          </cell>
          <cell r="I5597">
            <v>922.5</v>
          </cell>
          <cell r="J5597">
            <v>38000</v>
          </cell>
          <cell r="K5597">
            <v>0.3</v>
          </cell>
          <cell r="L5597">
            <v>0</v>
          </cell>
          <cell r="N5597" t="str">
            <v>Dinertafel Sylt L160*B80*H78 cm</v>
          </cell>
          <cell r="O5597" t="str">
            <v>(voor 4 tot 6 personen) tafelonderstel met 2 poten geborsteld rvs</v>
          </cell>
          <cell r="P5597" t="str">
            <v>Table Sylt 160*80*H78,7 cm</v>
          </cell>
          <cell r="Q5597" t="str">
            <v>(pour 4 à 6 personnes) avec 2 pieds central en acier inoxydable brossé</v>
          </cell>
          <cell r="R5597" t="str">
            <v>Sylt dinner table W160*D80*H78 cm</v>
          </cell>
          <cell r="S5597" t="str">
            <v>(for 4 up to 6 persons) with brushed stainless steel table frame, with two legs</v>
          </cell>
          <cell r="T5597">
            <v>165</v>
          </cell>
        </row>
        <row r="5598">
          <cell r="A5598">
            <v>60192</v>
          </cell>
          <cell r="B5598" t="str">
            <v>Mietartikel</v>
          </cell>
          <cell r="C5598" t="str">
            <v>Designer(steh-)tische</v>
          </cell>
          <cell r="D5598" t="str">
            <v>Stehtisch Sylt L160*B80*H110 cm</v>
          </cell>
          <cell r="E5598" t="str">
            <v>(für 4 bis 6 Personen) mit 2-beinigem Tischgestell aus gebürstetem Edelstahl</v>
          </cell>
          <cell r="F5598">
            <v>69</v>
          </cell>
          <cell r="G5598">
            <v>0</v>
          </cell>
          <cell r="H5598">
            <v>29.5</v>
          </cell>
          <cell r="I5598">
            <v>972.1</v>
          </cell>
          <cell r="J5598">
            <v>40000</v>
          </cell>
          <cell r="K5598">
            <v>0.31</v>
          </cell>
          <cell r="L5598">
            <v>0</v>
          </cell>
          <cell r="N5598" t="str">
            <v>Statafel Sylt L160*B80*H110 cm</v>
          </cell>
          <cell r="O5598" t="str">
            <v>tafelonderstel met 2 poten geborsteld rvs L160*B80*H110 cm</v>
          </cell>
          <cell r="P5598" t="str">
            <v>Table haute Sylt 160*80*110,7 cm</v>
          </cell>
          <cell r="Q5598" t="str">
            <v>(pour 4 à 6 personnes) avec 2 pieds central en acier inoxydable brossé</v>
          </cell>
          <cell r="R5598" t="str">
            <v>Sylt high table W160*D80*H110 cm</v>
          </cell>
          <cell r="S5598" t="str">
            <v>(for 4 up to 6 persons) with brushed stainless steel table frame, with two legs</v>
          </cell>
          <cell r="T5598">
            <v>176</v>
          </cell>
        </row>
        <row r="5599">
          <cell r="A5599">
            <v>60193</v>
          </cell>
          <cell r="B5599" t="str">
            <v>Mietartikel</v>
          </cell>
          <cell r="C5599" t="str">
            <v>Designer(steh-)tische</v>
          </cell>
          <cell r="D5599" t="str">
            <v>Bistrotisch Sylt L80*B80*H78 cm</v>
          </cell>
          <cell r="E5599" t="str">
            <v>(für 4 Personen) mit eckigem Tischgestell aus gebürstetem Edelstahl</v>
          </cell>
          <cell r="F5599">
            <v>29</v>
          </cell>
          <cell r="G5599">
            <v>0</v>
          </cell>
          <cell r="H5599">
            <v>12.75</v>
          </cell>
          <cell r="I5599">
            <v>517</v>
          </cell>
          <cell r="J5599">
            <v>18000</v>
          </cell>
          <cell r="K5599">
            <v>0.25</v>
          </cell>
          <cell r="L5599">
            <v>0</v>
          </cell>
          <cell r="N5599" t="str">
            <v>Bistrotafel Sylt vierkant tafelonderstel L80*B80*H78 cm</v>
          </cell>
          <cell r="O5599" t="str">
            <v>geborsteld rvs (voor 4 personen)</v>
          </cell>
          <cell r="P5599" t="str">
            <v>Table Sylt 80*80*78,7 cm</v>
          </cell>
          <cell r="Q5599" t="str">
            <v>(pour 4 personnes) avec pied central carré en acier inoxydable brossé</v>
          </cell>
          <cell r="R5599" t="str">
            <v>Sylt bistro table W80*D80*H78 cm</v>
          </cell>
          <cell r="S5599" t="str">
            <v>(for 4 persons) with brushed stainless steel table frame, with two legs</v>
          </cell>
          <cell r="T5599">
            <v>73</v>
          </cell>
        </row>
        <row r="5600">
          <cell r="A5600">
            <v>60194</v>
          </cell>
          <cell r="B5600" t="str">
            <v>Mietartikel</v>
          </cell>
          <cell r="C5600" t="str">
            <v>Designer(steh-)tische</v>
          </cell>
          <cell r="D5600" t="str">
            <v>Stehtisch Sylt L80*B80*H110 cm</v>
          </cell>
          <cell r="E5600" t="str">
            <v>(für 4 Personen) mit eckigem Tischgestell aus gebürstetem Edelstahl</v>
          </cell>
          <cell r="F5600">
            <v>35</v>
          </cell>
          <cell r="G5600">
            <v>0</v>
          </cell>
          <cell r="H5600">
            <v>12.75</v>
          </cell>
          <cell r="I5600">
            <v>511.5</v>
          </cell>
          <cell r="J5600">
            <v>20000</v>
          </cell>
          <cell r="K5600">
            <v>0.32</v>
          </cell>
          <cell r="L5600">
            <v>0</v>
          </cell>
          <cell r="N5600" t="str">
            <v>Statafel Sylt vierkant tafelonderstel L80*B80*H110 cm</v>
          </cell>
          <cell r="O5600" t="str">
            <v>geborsteld rvs (voor 4 personen)</v>
          </cell>
          <cell r="P5600" t="str">
            <v>Table haute Sylt 80*80*110,7 cm</v>
          </cell>
          <cell r="Q5600" t="str">
            <v>(pour 4 personnes) avec pied central carré en acier inoxydable brossé</v>
          </cell>
          <cell r="R5600" t="str">
            <v>Sylt high table W80*D80*H110 cm</v>
          </cell>
          <cell r="S5600" t="str">
            <v>(for 4 persons) with brushed stainless steel table frame with two legs</v>
          </cell>
          <cell r="T5600">
            <v>80</v>
          </cell>
        </row>
        <row r="5601">
          <cell r="A5601">
            <v>60198</v>
          </cell>
          <cell r="B5601" t="str">
            <v>Mietartikel</v>
          </cell>
          <cell r="C5601" t="str">
            <v>Küchenzubehör</v>
          </cell>
          <cell r="D5601" t="str">
            <v>Besteck für Crêpes Dame 1778, 1779, 1781</v>
          </cell>
          <cell r="E5601" t="str">
            <v>incl. 1*Wendemesser L36 cm und 1*Teigverteiler rund aus Edelstahl</v>
          </cell>
          <cell r="F5601">
            <v>10.5</v>
          </cell>
          <cell r="G5601">
            <v>1.45</v>
          </cell>
          <cell r="H5601">
            <v>0</v>
          </cell>
          <cell r="I5601">
            <v>69.3</v>
          </cell>
          <cell r="J5601">
            <v>1000</v>
          </cell>
          <cell r="K5601">
            <v>0.02</v>
          </cell>
          <cell r="L5601">
            <v>0</v>
          </cell>
          <cell r="N5601" t="str">
            <v>Toebehoren voor crêpes dame 1778, 1779, 1781</v>
          </cell>
          <cell r="O5601" t="str">
            <v>incl. 1*spatel L36 cm en 1*beslagspreider rond rvs</v>
          </cell>
          <cell r="P5601" t="str">
            <v>Couverts pour Crêpes Dame 1778, 1779, 1781</v>
          </cell>
          <cell r="Q5601" t="str">
            <v>incl. 1*pelle pour crêpe L36 cm et 1*répartiteur pâte rond en acier inoxydable</v>
          </cell>
          <cell r="R5601" t="str">
            <v>Tools for crêpes dame 1778, 1779, 1781</v>
          </cell>
          <cell r="S5601" t="str">
            <v>incl. 1* palette-patule L36 cm and 1* spreader round</v>
          </cell>
          <cell r="T5601">
            <v>19</v>
          </cell>
        </row>
        <row r="5602">
          <cell r="A5602">
            <v>60201</v>
          </cell>
          <cell r="B5602" t="str">
            <v>Mietartikel</v>
          </cell>
          <cell r="C5602" t="str">
            <v>Frontcooking</v>
          </cell>
          <cell r="D5602" t="str">
            <v>Eisteppanyaki – Eispfanne 47*47cm mit 6 Behälter 1/6 GN</v>
          </cell>
          <cell r="E5602" t="str">
            <v>230V/840W B92*T52*H90 cm inklusives Zubehör:- 6x 1/6 GN-Einsatz   Höhe 10cm mit Deckel – 2x Spachtelmesser – 1x Spuckschutz</v>
          </cell>
          <cell r="F5602">
            <v>479</v>
          </cell>
          <cell r="G5602">
            <v>47.55</v>
          </cell>
          <cell r="H5602">
            <v>7</v>
          </cell>
          <cell r="I5602">
            <v>6811.3</v>
          </cell>
          <cell r="J5602">
            <v>110000</v>
          </cell>
          <cell r="K5602">
            <v>1.25</v>
          </cell>
          <cell r="L5602">
            <v>0</v>
          </cell>
          <cell r="N5602" t="str">
            <v>-</v>
          </cell>
          <cell r="O5602" t="str">
            <v>-</v>
          </cell>
          <cell r="P5602" t="str">
            <v>Teppanyaki à glace 47*47 cm avec 6 bacs gastro 1/6 GN</v>
          </cell>
          <cell r="Q5602" t="str">
            <v>230V/840W L92*P52*H90 cm, accessoires inclus: 6x 1/6 bac gastro GN H10 cm avec couvercle, 2x spatule, 1x protection en verre</v>
          </cell>
          <cell r="R5602" t="str">
            <v>-</v>
          </cell>
          <cell r="S5602" t="str">
            <v>-</v>
          </cell>
          <cell r="T5602">
            <v>866.2</v>
          </cell>
        </row>
        <row r="5603">
          <cell r="A5603">
            <v>60211</v>
          </cell>
          <cell r="B5603" t="str">
            <v>Mietartikel</v>
          </cell>
          <cell r="C5603" t="str">
            <v>Designer(steh-)tische</v>
          </cell>
          <cell r="D5603" t="str">
            <v>Dinnertisch Brunch weiß L180*B70*H74 cm</v>
          </cell>
          <cell r="E5603" t="str">
            <v>(für 4 bis 6 Personen) mit Metalltischfuß matt chrom</v>
          </cell>
          <cell r="F5603">
            <v>113.5</v>
          </cell>
          <cell r="G5603">
            <v>0</v>
          </cell>
          <cell r="H5603">
            <v>46.5</v>
          </cell>
          <cell r="I5603">
            <v>2249.9</v>
          </cell>
          <cell r="J5603">
            <v>48500</v>
          </cell>
          <cell r="K5603">
            <v>0.47510000000000002</v>
          </cell>
          <cell r="L5603">
            <v>0</v>
          </cell>
          <cell r="N5603" t="str">
            <v>Brunch dinner table wit (voor 4 tot 6 personen)</v>
          </cell>
          <cell r="O5603" t="str">
            <v>met tafelpoot mat chroom L180*B70*H74 cm</v>
          </cell>
          <cell r="P5603" t="str">
            <v>Table Brunch blanc L180*LA70*H74 cm</v>
          </cell>
          <cell r="Q5603" t="str">
            <v>(pour 4 à 6 personnes) avec pied en métal opale</v>
          </cell>
          <cell r="R5603" t="str">
            <v>Brunch dinner table white W180*D70*H74</v>
          </cell>
          <cell r="S5603" t="str">
            <v>(for 4-6 persons) with matt chrome table leg</v>
          </cell>
          <cell r="T5603">
            <v>297</v>
          </cell>
        </row>
        <row r="5604">
          <cell r="A5604">
            <v>60212</v>
          </cell>
          <cell r="B5604" t="str">
            <v>Mietartikel</v>
          </cell>
          <cell r="C5604" t="str">
            <v>Designer(steh-)tische</v>
          </cell>
          <cell r="D5604" t="str">
            <v>Brunch Dinner Table schwarz L180*B70*H74 cm</v>
          </cell>
          <cell r="E5604" t="str">
            <v>(für 4 bis 6 Personen) mit Metalltischfuß matt chrom</v>
          </cell>
          <cell r="F5604">
            <v>133.5</v>
          </cell>
          <cell r="G5604">
            <v>0</v>
          </cell>
          <cell r="H5604">
            <v>43.1</v>
          </cell>
          <cell r="I5604">
            <v>1819.9</v>
          </cell>
          <cell r="J5604">
            <v>48500</v>
          </cell>
          <cell r="K5604">
            <v>0.42509999999999998</v>
          </cell>
          <cell r="L5604">
            <v>0</v>
          </cell>
          <cell r="T5604">
            <v>77</v>
          </cell>
        </row>
        <row r="5605">
          <cell r="A5605">
            <v>60213</v>
          </cell>
          <cell r="B5605" t="str">
            <v>Mietartikel</v>
          </cell>
          <cell r="C5605" t="str">
            <v>Designer(steh-)tische</v>
          </cell>
          <cell r="D5605" t="str">
            <v>Stehtisch Brunch weiß L180*B70*H110 cm</v>
          </cell>
          <cell r="E5605" t="str">
            <v>(für 4 bis 6 Personen) mit Metalltischfuß matt chrom</v>
          </cell>
          <cell r="F5605">
            <v>136.5</v>
          </cell>
          <cell r="G5605">
            <v>0</v>
          </cell>
          <cell r="H5605">
            <v>59</v>
          </cell>
          <cell r="I5605">
            <v>2834.9</v>
          </cell>
          <cell r="J5605">
            <v>61000</v>
          </cell>
          <cell r="K5605">
            <v>0.52810000000000001</v>
          </cell>
          <cell r="L5605">
            <v>0</v>
          </cell>
          <cell r="N5605" t="str">
            <v>Brunch high table wit (voor 4 tot 6 personen)</v>
          </cell>
          <cell r="O5605" t="str">
            <v>met tafelpoot mat chroom L180*B70*H110 cm</v>
          </cell>
          <cell r="P5605" t="str">
            <v>Table haute Brunch blanc L180*LA70*H110 cm</v>
          </cell>
          <cell r="Q5605" t="str">
            <v>(pour 4 à 6 personnes) avec pied en métal opale</v>
          </cell>
          <cell r="R5605" t="str">
            <v>Brunch high table white W180*D70*H110 cm</v>
          </cell>
          <cell r="S5605" t="str">
            <v>(for 4-6 persons) with matt chrome table leg</v>
          </cell>
          <cell r="T5605">
            <v>330</v>
          </cell>
        </row>
        <row r="5606">
          <cell r="A5606">
            <v>60214</v>
          </cell>
          <cell r="B5606" t="str">
            <v>Mietartikel</v>
          </cell>
          <cell r="C5606" t="str">
            <v>Designer(steh-)tische</v>
          </cell>
          <cell r="D5606" t="str">
            <v>Brunch Hightable schwarz L180*B70*H110 cm</v>
          </cell>
          <cell r="E5606" t="str">
            <v>(für 4 bis 6 Personen) mit Metalltischfuß matt chrom</v>
          </cell>
          <cell r="F5606">
            <v>168.5</v>
          </cell>
          <cell r="G5606">
            <v>0</v>
          </cell>
          <cell r="H5606">
            <v>55.6</v>
          </cell>
          <cell r="I5606">
            <v>2117.8000000000002</v>
          </cell>
          <cell r="J5606">
            <v>61000</v>
          </cell>
          <cell r="K5606">
            <v>0.47810000000000002</v>
          </cell>
          <cell r="L5606">
            <v>0</v>
          </cell>
          <cell r="T5606">
            <v>162</v>
          </cell>
        </row>
        <row r="5607">
          <cell r="A5607">
            <v>60221</v>
          </cell>
          <cell r="B5607" t="str">
            <v>Mietartikel</v>
          </cell>
          <cell r="C5607" t="str">
            <v>Designer(steh-)tische</v>
          </cell>
          <cell r="D5607" t="str">
            <v>Counter Brunch links weiß L180*B70*H74 cm</v>
          </cell>
          <cell r="E5607" t="str">
            <v>mit Regal weiß L79*T36*H65 cm</v>
          </cell>
          <cell r="F5607">
            <v>160</v>
          </cell>
          <cell r="G5607">
            <v>0</v>
          </cell>
          <cell r="H5607">
            <v>68.5</v>
          </cell>
          <cell r="I5607">
            <v>3217.9</v>
          </cell>
          <cell r="J5607">
            <v>77500</v>
          </cell>
          <cell r="K5607">
            <v>0.87509999999999999</v>
          </cell>
          <cell r="L5607">
            <v>0</v>
          </cell>
          <cell r="N5607" t="str">
            <v>Brunch balie links wit L180*B70*H74 cm</v>
          </cell>
          <cell r="P5607" t="str">
            <v>Desk d'accueil Brunch gauche blanc L180*P70*H74 cm</v>
          </cell>
          <cell r="Q5607" t="str">
            <v>avec étagère blanc L79*P36*H65 cm</v>
          </cell>
          <cell r="R5607" t="str">
            <v>Brunch counter left white W180*D70*H74 cm</v>
          </cell>
          <cell r="S5607" t="str">
            <v>with rack white W79*D36*H65 cm</v>
          </cell>
          <cell r="T5607">
            <v>364</v>
          </cell>
        </row>
        <row r="5608">
          <cell r="A5608">
            <v>60222</v>
          </cell>
          <cell r="B5608" t="str">
            <v>Mietartikel</v>
          </cell>
          <cell r="C5608" t="str">
            <v>Designer(steh-)tische</v>
          </cell>
          <cell r="D5608" t="str">
            <v>Counter Brunch links weiß L180*B70*H110 cm</v>
          </cell>
          <cell r="F5608">
            <v>202.5</v>
          </cell>
          <cell r="G5608">
            <v>0</v>
          </cell>
          <cell r="H5608">
            <v>89</v>
          </cell>
          <cell r="I5608">
            <v>3835.9</v>
          </cell>
          <cell r="J5608">
            <v>105000</v>
          </cell>
          <cell r="K5608">
            <v>1.0281</v>
          </cell>
          <cell r="L5608">
            <v>0</v>
          </cell>
          <cell r="N5608" t="str">
            <v>Brunch balie links wit L180*B70*H110 cm</v>
          </cell>
          <cell r="P5608" t="str">
            <v>Desk d'accueil Brunch gauche blanc L180*P70*H110 cm</v>
          </cell>
          <cell r="R5608" t="str">
            <v>Brunch high counter left white W180*D70*H110 cm</v>
          </cell>
          <cell r="T5608">
            <v>419</v>
          </cell>
        </row>
        <row r="5609">
          <cell r="A5609">
            <v>60223</v>
          </cell>
          <cell r="B5609" t="str">
            <v>Mietartikel</v>
          </cell>
          <cell r="C5609" t="str">
            <v>Designer(steh-)tische</v>
          </cell>
          <cell r="D5609" t="str">
            <v>Counter Brunch rechts weiß L180*B70*H74 cm</v>
          </cell>
          <cell r="F5609">
            <v>160</v>
          </cell>
          <cell r="G5609">
            <v>0</v>
          </cell>
          <cell r="H5609">
            <v>68.5</v>
          </cell>
          <cell r="I5609">
            <v>3217.9</v>
          </cell>
          <cell r="J5609">
            <v>77500</v>
          </cell>
          <cell r="K5609">
            <v>0.87509999999999999</v>
          </cell>
          <cell r="L5609">
            <v>0</v>
          </cell>
          <cell r="N5609" t="str">
            <v>Brunch balie rechts wit L180*B70*H74 cm</v>
          </cell>
          <cell r="P5609" t="str">
            <v>Desk d'accueil Brunch droite blanc L180*LA70*H74 cm</v>
          </cell>
          <cell r="R5609" t="str">
            <v>Brunch counter right white W180*D70*H74 cm</v>
          </cell>
          <cell r="T5609">
            <v>364</v>
          </cell>
        </row>
        <row r="5610">
          <cell r="A5610">
            <v>60224</v>
          </cell>
          <cell r="B5610" t="str">
            <v>Mietartikel</v>
          </cell>
          <cell r="C5610" t="str">
            <v>Designer(steh-)tische</v>
          </cell>
          <cell r="D5610" t="str">
            <v>Counter Brunch rechts weiß L180*B70*H110 cm</v>
          </cell>
          <cell r="F5610">
            <v>202.5</v>
          </cell>
          <cell r="G5610">
            <v>0</v>
          </cell>
          <cell r="H5610">
            <v>89</v>
          </cell>
          <cell r="I5610">
            <v>3835.9</v>
          </cell>
          <cell r="J5610">
            <v>105000</v>
          </cell>
          <cell r="K5610">
            <v>1.0281</v>
          </cell>
          <cell r="L5610">
            <v>0</v>
          </cell>
          <cell r="N5610" t="str">
            <v>Brunch balie rechts wit L180*B70*H110 cm</v>
          </cell>
          <cell r="P5610" t="str">
            <v>Desk d'accueil Brunch droite blanc L180*LA70*H110 cm</v>
          </cell>
          <cell r="R5610" t="str">
            <v>Brunch high counter right white W180*D70*H110 cm</v>
          </cell>
          <cell r="T5610">
            <v>419</v>
          </cell>
        </row>
        <row r="5611">
          <cell r="A5611">
            <v>60226</v>
          </cell>
          <cell r="B5611" t="str">
            <v>Mietartikel</v>
          </cell>
          <cell r="C5611" t="str">
            <v>Designer(steh-)tische</v>
          </cell>
          <cell r="D5611" t="str">
            <v>Brunch-Tischblende für 2-fach Verbindungselement L181*H104cm</v>
          </cell>
          <cell r="E5611" t="str">
            <v>mit Regal weiß L79*T36*H80 cm</v>
          </cell>
          <cell r="F5611">
            <v>69.5</v>
          </cell>
          <cell r="G5611">
            <v>0</v>
          </cell>
          <cell r="H5611">
            <v>30</v>
          </cell>
          <cell r="I5611">
            <v>968</v>
          </cell>
          <cell r="J5611">
            <v>44000</v>
          </cell>
          <cell r="K5611">
            <v>0.5</v>
          </cell>
          <cell r="L5611">
            <v>0</v>
          </cell>
          <cell r="N5611" t="str">
            <v>Brunch-knieschot voor 2-weg connectorelement L181*H104 cm</v>
          </cell>
          <cell r="O5611" t="str">
            <v>met kast wit B79*D36*H80 cm</v>
          </cell>
          <cell r="P5611" t="str">
            <v>Cloison Brunch pour élément de raccord rectangulaire</v>
          </cell>
          <cell r="Q5611" t="str">
            <v>L181*H104 cm avec étagère blanc L79*P36*H80 cm</v>
          </cell>
          <cell r="R5611" t="str">
            <v>Brunch desk skirt for 2-way connector element L181*H104 cm</v>
          </cell>
          <cell r="T5611">
            <v>99</v>
          </cell>
        </row>
        <row r="5612">
          <cell r="A5612">
            <v>60231</v>
          </cell>
          <cell r="B5612" t="str">
            <v>Mietartikel</v>
          </cell>
          <cell r="C5612" t="str">
            <v>Designer(steh-)tische</v>
          </cell>
          <cell r="D5612" t="str">
            <v>Loungetisch Brio weiß Ø60 H40 cm</v>
          </cell>
          <cell r="F5612">
            <v>22</v>
          </cell>
          <cell r="G5612">
            <v>0</v>
          </cell>
          <cell r="H5612">
            <v>8.5</v>
          </cell>
          <cell r="I5612">
            <v>378.4</v>
          </cell>
          <cell r="J5612">
            <v>14000</v>
          </cell>
          <cell r="K5612">
            <v>0.2</v>
          </cell>
          <cell r="N5612" t="str">
            <v>Brio loungetafel wit Ø60*H40 cm</v>
          </cell>
          <cell r="P5612" t="str">
            <v>Table basse Brio blanc Ø 60*H40 cm</v>
          </cell>
          <cell r="R5612" t="str">
            <v>Brio lounge table white Ø60*H40 cm</v>
          </cell>
          <cell r="T5612">
            <v>55</v>
          </cell>
        </row>
        <row r="5613">
          <cell r="A5613">
            <v>60232</v>
          </cell>
          <cell r="B5613" t="str">
            <v>Mietartikel</v>
          </cell>
          <cell r="C5613" t="str">
            <v>Designer(steh-)tische</v>
          </cell>
          <cell r="D5613" t="str">
            <v>Loungetisch Brio weiß L60*B60*H40 cm</v>
          </cell>
          <cell r="F5613">
            <v>26.5</v>
          </cell>
          <cell r="G5613">
            <v>0</v>
          </cell>
          <cell r="H5613">
            <v>8.5</v>
          </cell>
          <cell r="I5613">
            <v>378.4</v>
          </cell>
          <cell r="J5613">
            <v>14000</v>
          </cell>
          <cell r="K5613">
            <v>0.2</v>
          </cell>
          <cell r="N5613" t="str">
            <v>Brio loungetafel wit L60*B60*H40 cm</v>
          </cell>
          <cell r="P5613" t="str">
            <v>Table basse Brio blanc 60*60*H40 cm</v>
          </cell>
          <cell r="R5613" t="str">
            <v>Brio lounge table white W60*D60*H40 cm</v>
          </cell>
          <cell r="T5613">
            <v>55</v>
          </cell>
        </row>
        <row r="5614">
          <cell r="A5614">
            <v>60233</v>
          </cell>
          <cell r="B5614" t="str">
            <v>Mietartikel</v>
          </cell>
          <cell r="C5614" t="str">
            <v>Designer(steh-)tische</v>
          </cell>
          <cell r="D5614" t="str">
            <v>Bistrotisch Brio weiß Ø60 H72 cm</v>
          </cell>
          <cell r="F5614">
            <v>25</v>
          </cell>
          <cell r="G5614">
            <v>0</v>
          </cell>
          <cell r="H5614">
            <v>9.5</v>
          </cell>
          <cell r="I5614">
            <v>400.4</v>
          </cell>
          <cell r="J5614">
            <v>16000</v>
          </cell>
          <cell r="K5614">
            <v>0.22500000000000001</v>
          </cell>
          <cell r="N5614" t="str">
            <v>Brio bistrotafel wit Ø60*H72 cm</v>
          </cell>
          <cell r="P5614" t="str">
            <v>Table Brio blanc Ø 60*H72 cm</v>
          </cell>
          <cell r="R5614" t="str">
            <v>Brio bistro table white Ø60*H72 cm</v>
          </cell>
          <cell r="T5614">
            <v>66</v>
          </cell>
        </row>
        <row r="5615">
          <cell r="A5615">
            <v>60234</v>
          </cell>
          <cell r="B5615" t="str">
            <v>Mietartikel</v>
          </cell>
          <cell r="C5615" t="str">
            <v>Designer(steh-)tische</v>
          </cell>
          <cell r="D5615" t="str">
            <v>Bistrotisch Brio weiß L60*B60*H72 cm</v>
          </cell>
          <cell r="F5615">
            <v>30</v>
          </cell>
          <cell r="G5615">
            <v>0</v>
          </cell>
          <cell r="H5615">
            <v>9.5</v>
          </cell>
          <cell r="I5615">
            <v>400.4</v>
          </cell>
          <cell r="J5615">
            <v>16000</v>
          </cell>
          <cell r="K5615">
            <v>0.22500000000000001</v>
          </cell>
          <cell r="N5615" t="str">
            <v>Brio bistrotafel wit L60*B60*H72 cm</v>
          </cell>
          <cell r="P5615" t="str">
            <v>Table Brio blanc 60*60*H72 cm</v>
          </cell>
          <cell r="R5615" t="str">
            <v>Brio bistro table white W60*D60*H72 cm</v>
          </cell>
          <cell r="T5615">
            <v>66</v>
          </cell>
        </row>
        <row r="5616">
          <cell r="A5616">
            <v>60235</v>
          </cell>
          <cell r="B5616" t="str">
            <v>Mietartikel</v>
          </cell>
          <cell r="C5616" t="str">
            <v>Designer(steh-)tische</v>
          </cell>
          <cell r="D5616" t="str">
            <v>Stehtisch Brio weiß Ø60 H110 cm</v>
          </cell>
          <cell r="F5616">
            <v>32</v>
          </cell>
          <cell r="G5616">
            <v>0</v>
          </cell>
          <cell r="H5616">
            <v>10.5</v>
          </cell>
          <cell r="I5616">
            <v>485</v>
          </cell>
          <cell r="J5616">
            <v>18000</v>
          </cell>
          <cell r="K5616">
            <v>0.3</v>
          </cell>
          <cell r="N5616" t="str">
            <v>Brio statafel wit Ø60*H110 cm</v>
          </cell>
          <cell r="P5616" t="str">
            <v>Table haute Brio blanc Ø 60*H110 cm</v>
          </cell>
          <cell r="R5616" t="str">
            <v>Brio high table white Ø60*H110 cm</v>
          </cell>
          <cell r="T5616">
            <v>72.5</v>
          </cell>
        </row>
        <row r="5617">
          <cell r="A5617">
            <v>60236</v>
          </cell>
          <cell r="B5617" t="str">
            <v>Mietartikel</v>
          </cell>
          <cell r="C5617" t="str">
            <v>Designer(steh-)tische</v>
          </cell>
          <cell r="D5617" t="str">
            <v>Stehtisch Brio weiß L60*B60*H110 cm</v>
          </cell>
          <cell r="F5617">
            <v>36</v>
          </cell>
          <cell r="G5617">
            <v>0</v>
          </cell>
          <cell r="H5617">
            <v>10.5</v>
          </cell>
          <cell r="I5617">
            <v>485</v>
          </cell>
          <cell r="J5617">
            <v>18000</v>
          </cell>
          <cell r="K5617">
            <v>0.3</v>
          </cell>
          <cell r="N5617" t="str">
            <v>Brio statafel wit L60*B60*H110 cm</v>
          </cell>
          <cell r="P5617" t="str">
            <v>Table haute Brio blanc 60*60*H110 cm</v>
          </cell>
          <cell r="R5617" t="str">
            <v>Brio high table white W60*D60*H110 cm</v>
          </cell>
          <cell r="T5617">
            <v>72.5</v>
          </cell>
        </row>
        <row r="5618">
          <cell r="A5618">
            <v>60237</v>
          </cell>
          <cell r="B5618" t="str">
            <v>Mietartikel</v>
          </cell>
          <cell r="C5618" t="str">
            <v>Designer(steh-)tische</v>
          </cell>
          <cell r="D5618" t="str">
            <v>Loungetisch Brio schwarz Ø60 H40 cm</v>
          </cell>
          <cell r="F5618">
            <v>23</v>
          </cell>
          <cell r="G5618">
            <v>0</v>
          </cell>
          <cell r="H5618">
            <v>8.5</v>
          </cell>
          <cell r="I5618">
            <v>308</v>
          </cell>
          <cell r="J5618">
            <v>14000</v>
          </cell>
          <cell r="K5618">
            <v>0.2</v>
          </cell>
          <cell r="N5618" t="str">
            <v>Brio loungetafel zwart Ø60*H40 cm</v>
          </cell>
          <cell r="P5618" t="str">
            <v>Table basse Brio noir Ø 60*H40 cm</v>
          </cell>
          <cell r="R5618" t="str">
            <v>Brio lounge table black Ø60*H40 cm</v>
          </cell>
          <cell r="T5618">
            <v>55</v>
          </cell>
        </row>
        <row r="5619">
          <cell r="A5619">
            <v>60238</v>
          </cell>
          <cell r="B5619" t="str">
            <v>Mietartikel</v>
          </cell>
          <cell r="C5619" t="str">
            <v>Designer(steh-)tische</v>
          </cell>
          <cell r="D5619" t="str">
            <v>Loungetisch Brio schwarz L60*B60*H40 cm</v>
          </cell>
          <cell r="F5619">
            <v>26.5</v>
          </cell>
          <cell r="G5619">
            <v>0</v>
          </cell>
          <cell r="H5619">
            <v>8.5</v>
          </cell>
          <cell r="I5619">
            <v>308</v>
          </cell>
          <cell r="J5619">
            <v>14000</v>
          </cell>
          <cell r="K5619">
            <v>0.2</v>
          </cell>
          <cell r="N5619" t="str">
            <v>Brio loungetafel zwart L60*B60*H40 cm</v>
          </cell>
          <cell r="P5619" t="str">
            <v>Table basse Brio noir 60*60*H40 cm</v>
          </cell>
          <cell r="R5619" t="str">
            <v>Brio lounge table black W60*D60*H40 cm</v>
          </cell>
          <cell r="T5619">
            <v>55</v>
          </cell>
        </row>
        <row r="5620">
          <cell r="A5620">
            <v>60239</v>
          </cell>
          <cell r="B5620" t="str">
            <v>Mietartikel</v>
          </cell>
          <cell r="C5620" t="str">
            <v>Designer(steh-)tische</v>
          </cell>
          <cell r="D5620" t="str">
            <v>Bistrotisch Brio schwarz Ø60 H72 cm</v>
          </cell>
          <cell r="F5620">
            <v>25</v>
          </cell>
          <cell r="G5620">
            <v>0</v>
          </cell>
          <cell r="H5620">
            <v>9.5</v>
          </cell>
          <cell r="I5620">
            <v>330</v>
          </cell>
          <cell r="J5620">
            <v>16000</v>
          </cell>
          <cell r="K5620">
            <v>0.22500000000000001</v>
          </cell>
          <cell r="N5620" t="str">
            <v>Brio bistrotafel zwart Ø60*H72 cm</v>
          </cell>
          <cell r="P5620" t="str">
            <v>Table Brio noir Ø 60*H72 cm</v>
          </cell>
          <cell r="R5620" t="str">
            <v>Brio bistro table black Ø60*H72 cm</v>
          </cell>
          <cell r="T5620">
            <v>66</v>
          </cell>
        </row>
        <row r="5621">
          <cell r="A5621">
            <v>60240</v>
          </cell>
          <cell r="B5621" t="str">
            <v>Mietartikel</v>
          </cell>
          <cell r="C5621" t="str">
            <v>Designer(steh-)tische</v>
          </cell>
          <cell r="D5621" t="str">
            <v>Bistrotisch Brio schwarz L60*B60*H72 cm</v>
          </cell>
          <cell r="F5621">
            <v>30</v>
          </cell>
          <cell r="G5621">
            <v>0</v>
          </cell>
          <cell r="H5621">
            <v>9.5</v>
          </cell>
          <cell r="I5621">
            <v>330</v>
          </cell>
          <cell r="J5621">
            <v>16000</v>
          </cell>
          <cell r="K5621">
            <v>0.22500000000000001</v>
          </cell>
          <cell r="N5621" t="str">
            <v>Brio bistrotafel zwart L60*B60*H72 cm</v>
          </cell>
          <cell r="P5621" t="str">
            <v>Table Brio noir 60*60*H72 cm</v>
          </cell>
          <cell r="R5621" t="str">
            <v>Brio bistro table black W60*D60*H72 cm</v>
          </cell>
          <cell r="T5621">
            <v>66</v>
          </cell>
        </row>
        <row r="5622">
          <cell r="A5622">
            <v>60241</v>
          </cell>
          <cell r="B5622" t="str">
            <v>Mietartikel</v>
          </cell>
          <cell r="C5622" t="str">
            <v>Designer(steh-)tische</v>
          </cell>
          <cell r="D5622" t="str">
            <v>Stehtisch Brio schwarz Ø60 H110 cm</v>
          </cell>
          <cell r="F5622">
            <v>32</v>
          </cell>
          <cell r="G5622">
            <v>0</v>
          </cell>
          <cell r="H5622">
            <v>10.5</v>
          </cell>
          <cell r="I5622">
            <v>435</v>
          </cell>
          <cell r="J5622">
            <v>18000</v>
          </cell>
          <cell r="K5622">
            <v>0.3</v>
          </cell>
          <cell r="N5622" t="str">
            <v>Brio statafel zwart Ø60*H110 cm</v>
          </cell>
          <cell r="P5622" t="str">
            <v>Table haute Brio noir Ø 60*H110 cm</v>
          </cell>
          <cell r="R5622" t="str">
            <v>Brio high table black Ø60*H110 cm</v>
          </cell>
          <cell r="T5622">
            <v>72</v>
          </cell>
        </row>
        <row r="5623">
          <cell r="A5623">
            <v>60242</v>
          </cell>
          <cell r="B5623" t="str">
            <v>Mietartikel</v>
          </cell>
          <cell r="C5623" t="str">
            <v>Designer(steh-)tische</v>
          </cell>
          <cell r="D5623" t="str">
            <v>Stehtisch Brio schwarz L60*B60*H110 cm</v>
          </cell>
          <cell r="F5623">
            <v>36</v>
          </cell>
          <cell r="G5623">
            <v>0</v>
          </cell>
          <cell r="H5623">
            <v>10.5</v>
          </cell>
          <cell r="I5623">
            <v>435</v>
          </cell>
          <cell r="J5623">
            <v>18000</v>
          </cell>
          <cell r="K5623">
            <v>0.3</v>
          </cell>
          <cell r="N5623" t="str">
            <v>Brio statafel zwart L60*B60*H110 cm</v>
          </cell>
          <cell r="P5623" t="str">
            <v>Table haute Brio noir 60*60*H110 cm</v>
          </cell>
          <cell r="R5623" t="str">
            <v>Brio high table black W60*D60*H110 cm</v>
          </cell>
          <cell r="T5623">
            <v>72</v>
          </cell>
        </row>
        <row r="5624">
          <cell r="A5624">
            <v>60261</v>
          </cell>
          <cell r="B5624" t="str">
            <v>Mietartikel</v>
          </cell>
          <cell r="C5624" t="str">
            <v>Banketttische</v>
          </cell>
          <cell r="D5624" t="str">
            <v>Tagungs-/Seminartisch grau mit Blende L160*B50*H76 cm</v>
          </cell>
          <cell r="F5624">
            <v>30</v>
          </cell>
          <cell r="G5624">
            <v>0</v>
          </cell>
          <cell r="H5624">
            <v>13.75</v>
          </cell>
          <cell r="I5624">
            <v>407</v>
          </cell>
          <cell r="J5624">
            <v>30000</v>
          </cell>
          <cell r="K5624">
            <v>0.15</v>
          </cell>
          <cell r="L5624">
            <v>0</v>
          </cell>
          <cell r="N5624" t="str">
            <v>Conferentietafel grijs met knieschot L160*B50*H76 cm</v>
          </cell>
          <cell r="P5624" t="str">
            <v>Table de conférence gris avec cloison de fermeture</v>
          </cell>
          <cell r="Q5624" t="str">
            <v>L160*LA50*H76 cm</v>
          </cell>
          <cell r="R5624" t="str">
            <v>Conference table grey with desk skirt W160*D50*H76 cm</v>
          </cell>
          <cell r="T5624">
            <v>71.5</v>
          </cell>
        </row>
        <row r="5625">
          <cell r="A5625">
            <v>60271</v>
          </cell>
          <cell r="B5625" t="str">
            <v>Mietartikel</v>
          </cell>
          <cell r="C5625" t="str">
            <v>Designer(steh-)tische</v>
          </cell>
          <cell r="D5625" t="str">
            <v>Bistrotisch Samoa Ø80*H76 cm</v>
          </cell>
          <cell r="F5625">
            <v>21.5</v>
          </cell>
          <cell r="G5625">
            <v>0</v>
          </cell>
          <cell r="H5625">
            <v>12.5</v>
          </cell>
          <cell r="I5625">
            <v>275</v>
          </cell>
          <cell r="J5625">
            <v>18000</v>
          </cell>
          <cell r="K5625">
            <v>0.19500000000000001</v>
          </cell>
          <cell r="L5625">
            <v>0</v>
          </cell>
          <cell r="N5625" t="str">
            <v>Bistrotafel Samoa Ø80*H76 cm</v>
          </cell>
          <cell r="P5625" t="str">
            <v>Table Samoa Ø 80*H76 cm</v>
          </cell>
          <cell r="R5625" t="str">
            <v>Bistro table Samoa Ø80*H76 cm</v>
          </cell>
          <cell r="S5625" t="str">
            <v>(for 4 persons) with round stainless steel table frame</v>
          </cell>
          <cell r="T5625">
            <v>73.5</v>
          </cell>
        </row>
        <row r="5626">
          <cell r="A5626">
            <v>60272</v>
          </cell>
          <cell r="B5626" t="str">
            <v>Mietartikel</v>
          </cell>
          <cell r="C5626" t="str">
            <v>Designer(steh-)tische</v>
          </cell>
          <cell r="D5626" t="str">
            <v>Dinnertisch Samoa Ø120*H76 cm</v>
          </cell>
          <cell r="F5626">
            <v>61</v>
          </cell>
          <cell r="G5626">
            <v>0</v>
          </cell>
          <cell r="H5626">
            <v>25.3</v>
          </cell>
          <cell r="I5626">
            <v>302.5</v>
          </cell>
          <cell r="J5626">
            <v>38000</v>
          </cell>
          <cell r="K5626">
            <v>0.57999999999999996</v>
          </cell>
          <cell r="L5626">
            <v>0</v>
          </cell>
          <cell r="N5626" t="str">
            <v>Dinertafel Samoa Ø120*H76 cm</v>
          </cell>
          <cell r="P5626" t="str">
            <v>Table Samoa Ø 120*H76 cm</v>
          </cell>
          <cell r="R5626" t="str">
            <v>Dinner table Samoa Ø120*H76 cm</v>
          </cell>
          <cell r="S5626" t="str">
            <v>(for 4 persons) with round stainless steel table frame</v>
          </cell>
          <cell r="T5626">
            <v>82.95</v>
          </cell>
        </row>
        <row r="5627">
          <cell r="A5627">
            <v>60273</v>
          </cell>
          <cell r="B5627" t="str">
            <v>Mietartikel</v>
          </cell>
          <cell r="C5627" t="str">
            <v>Designer(steh-)tische</v>
          </cell>
          <cell r="D5627" t="str">
            <v>Bistrotisch Samoa 80*80*H76 cm</v>
          </cell>
          <cell r="F5627">
            <v>25</v>
          </cell>
          <cell r="G5627">
            <v>0</v>
          </cell>
          <cell r="H5627">
            <v>12.75</v>
          </cell>
          <cell r="I5627">
            <v>389.4</v>
          </cell>
          <cell r="J5627">
            <v>18000</v>
          </cell>
          <cell r="K5627">
            <v>0.25</v>
          </cell>
          <cell r="L5627">
            <v>0</v>
          </cell>
          <cell r="N5627" t="str">
            <v>Bistrotafel Samoa 80*80*H76 cm</v>
          </cell>
          <cell r="P5627" t="str">
            <v>Table Samoa 80*80*H76 cm</v>
          </cell>
          <cell r="R5627" t="str">
            <v>Bistro table Samoa 80*80*H76 cm</v>
          </cell>
          <cell r="S5627" t="str">
            <v>(for 4 persons) with square stainless steel table frame</v>
          </cell>
          <cell r="T5627">
            <v>69</v>
          </cell>
        </row>
        <row r="5628">
          <cell r="A5628">
            <v>60274</v>
          </cell>
          <cell r="B5628" t="str">
            <v>Mietartikel</v>
          </cell>
          <cell r="C5628" t="str">
            <v>Designer(steh-)tische</v>
          </cell>
          <cell r="D5628" t="str">
            <v>Dinnertisch Samoa 160*80*H76 cm</v>
          </cell>
          <cell r="F5628">
            <v>63</v>
          </cell>
          <cell r="G5628">
            <v>0</v>
          </cell>
          <cell r="H5628">
            <v>28.2</v>
          </cell>
          <cell r="I5628">
            <v>761.9</v>
          </cell>
          <cell r="J5628">
            <v>40000</v>
          </cell>
          <cell r="K5628">
            <v>0.3</v>
          </cell>
          <cell r="L5628">
            <v>0</v>
          </cell>
          <cell r="N5628" t="str">
            <v>Dinertafel Samoa 160*80*H76 cm</v>
          </cell>
          <cell r="P5628" t="str">
            <v>Table Samoa 160*80*H76 cm</v>
          </cell>
          <cell r="R5628" t="str">
            <v>Dinner table Samoa 160*80*H76 cm</v>
          </cell>
          <cell r="T5628">
            <v>160</v>
          </cell>
        </row>
        <row r="5629">
          <cell r="A5629">
            <v>60275</v>
          </cell>
          <cell r="B5629" t="str">
            <v>Mietartikel</v>
          </cell>
          <cell r="C5629" t="str">
            <v>Designer(steh-)tische</v>
          </cell>
          <cell r="D5629" t="str">
            <v>Stehtisch Samoa Ø80*H110 cm</v>
          </cell>
          <cell r="F5629">
            <v>28.5</v>
          </cell>
          <cell r="G5629">
            <v>0</v>
          </cell>
          <cell r="H5629">
            <v>12.5</v>
          </cell>
          <cell r="I5629">
            <v>291.5</v>
          </cell>
          <cell r="J5629">
            <v>20000</v>
          </cell>
          <cell r="K5629">
            <v>0.26</v>
          </cell>
          <cell r="L5629">
            <v>0</v>
          </cell>
          <cell r="N5629" t="str">
            <v>Statafel Samoa Ø80*H110 cm</v>
          </cell>
          <cell r="P5629" t="str">
            <v>Table haute Samoa Ø 80*H110 cm</v>
          </cell>
          <cell r="R5629" t="str">
            <v>High table Samoa Ø80*H110 cm</v>
          </cell>
          <cell r="S5629" t="str">
            <v>(for 4 persons) with round stainless steel table frame</v>
          </cell>
          <cell r="T5629">
            <v>80.5</v>
          </cell>
        </row>
        <row r="5630">
          <cell r="A5630">
            <v>60276</v>
          </cell>
          <cell r="B5630" t="str">
            <v>Mietartikel</v>
          </cell>
          <cell r="C5630" t="str">
            <v>Designer(steh-)tische</v>
          </cell>
          <cell r="D5630" t="str">
            <v>Stehtisch Samoa 80*80*H110 cm</v>
          </cell>
          <cell r="F5630">
            <v>31</v>
          </cell>
          <cell r="G5630">
            <v>0</v>
          </cell>
          <cell r="H5630">
            <v>12.75</v>
          </cell>
          <cell r="I5630">
            <v>383.9</v>
          </cell>
          <cell r="J5630">
            <v>20000</v>
          </cell>
          <cell r="K5630">
            <v>0.32</v>
          </cell>
          <cell r="L5630">
            <v>0</v>
          </cell>
          <cell r="N5630" t="str">
            <v>Statafel Samoa 80*80*H110 cm</v>
          </cell>
          <cell r="P5630" t="str">
            <v>Table haute Samoa 80*80*H110 cm</v>
          </cell>
          <cell r="R5630" t="str">
            <v>High table Samoa 80*80*H110 cm</v>
          </cell>
          <cell r="S5630" t="str">
            <v>(for 4 persons) with square stainless steel table frame</v>
          </cell>
          <cell r="T5630">
            <v>76</v>
          </cell>
        </row>
        <row r="5631">
          <cell r="A5631">
            <v>60277</v>
          </cell>
          <cell r="B5631" t="str">
            <v>Mietartikel</v>
          </cell>
          <cell r="C5631" t="str">
            <v>Designer(steh-)tische</v>
          </cell>
          <cell r="D5631" t="str">
            <v>Stehtisch Samoa 160*80*H110 cm</v>
          </cell>
          <cell r="F5631">
            <v>66.5</v>
          </cell>
          <cell r="G5631">
            <v>0</v>
          </cell>
          <cell r="H5631">
            <v>29.5</v>
          </cell>
          <cell r="I5631">
            <v>811.5</v>
          </cell>
          <cell r="J5631">
            <v>42000</v>
          </cell>
          <cell r="K5631">
            <v>0.31</v>
          </cell>
          <cell r="L5631">
            <v>0</v>
          </cell>
          <cell r="N5631" t="str">
            <v>Statafel Samoa 160*80*H110 cm</v>
          </cell>
          <cell r="P5631" t="str">
            <v>Table haute Samoa 160*80*H110 cm</v>
          </cell>
          <cell r="R5631" t="str">
            <v>High table Samoa 160*80*H110 cm</v>
          </cell>
          <cell r="T5631">
            <v>171</v>
          </cell>
        </row>
        <row r="5632">
          <cell r="A5632">
            <v>60301</v>
          </cell>
          <cell r="B5632" t="str">
            <v>Mietartikel</v>
          </cell>
          <cell r="C5632" t="str">
            <v>Stehtische</v>
          </cell>
          <cell r="D5632" t="str">
            <v>Stehtisch Stockholm Hainbuche Ø80*H110 cm</v>
          </cell>
          <cell r="E5632" t="str">
            <v>Gestell klappbar verchromt</v>
          </cell>
          <cell r="F5632">
            <v>16.899999999999999</v>
          </cell>
          <cell r="G5632">
            <v>0</v>
          </cell>
          <cell r="H5632">
            <v>11</v>
          </cell>
          <cell r="I5632">
            <v>111.1</v>
          </cell>
          <cell r="J5632">
            <v>19040</v>
          </cell>
          <cell r="K5632">
            <v>0.1181</v>
          </cell>
          <cell r="L5632">
            <v>0</v>
          </cell>
          <cell r="N5632" t="str">
            <v>Statafel Stockholm beuken Ø80*H110 cm</v>
          </cell>
          <cell r="P5632" t="str">
            <v>Table haute Stockholm avec plateau hêtre Ø 80*H110 cm</v>
          </cell>
          <cell r="Q5632" t="str">
            <v>châssis chromé pliable</v>
          </cell>
          <cell r="R5632" t="str">
            <v>High table Stockholm hornbeam Ø80*H110 cm</v>
          </cell>
          <cell r="S5632" t="str">
            <v>with folding-frame chromium-plated</v>
          </cell>
          <cell r="T5632">
            <v>49.5</v>
          </cell>
        </row>
        <row r="5633">
          <cell r="A5633">
            <v>60302</v>
          </cell>
          <cell r="B5633" t="str">
            <v>Mietartikel</v>
          </cell>
          <cell r="C5633" t="str">
            <v>Stehtische</v>
          </cell>
          <cell r="D5633" t="str">
            <v>Stehtisch Stockholm Nussbaum Ø80*H110 cm</v>
          </cell>
          <cell r="E5633" t="str">
            <v>Gestell klappbar verchromt</v>
          </cell>
          <cell r="F5633">
            <v>18.149999999999999</v>
          </cell>
          <cell r="G5633">
            <v>0</v>
          </cell>
          <cell r="H5633">
            <v>11</v>
          </cell>
          <cell r="I5633">
            <v>119.9</v>
          </cell>
          <cell r="J5633">
            <v>19150</v>
          </cell>
          <cell r="K5633">
            <v>0.1181</v>
          </cell>
          <cell r="L5633">
            <v>0</v>
          </cell>
          <cell r="N5633" t="str">
            <v>Statafel Stockholm noten Ø80*H110 cm</v>
          </cell>
          <cell r="P5633" t="str">
            <v>Table haute Stockholm avec plateau noyer Ø 80*H110 cm</v>
          </cell>
          <cell r="Q5633" t="str">
            <v>châssis chromé pliable</v>
          </cell>
          <cell r="R5633" t="str">
            <v>High table Stockholm walnut Ø80*H110 cm</v>
          </cell>
          <cell r="S5633" t="str">
            <v>with folding-frame chromium-plated</v>
          </cell>
          <cell r="T5633">
            <v>52</v>
          </cell>
        </row>
        <row r="5634">
          <cell r="A5634">
            <v>60303</v>
          </cell>
          <cell r="B5634" t="str">
            <v>Mietartikel</v>
          </cell>
          <cell r="C5634" t="str">
            <v>Stehtische</v>
          </cell>
          <cell r="D5634" t="str">
            <v>Stehtisch Stockholm Nussbaum tropical 80*80*H110 cm</v>
          </cell>
          <cell r="E5634" t="str">
            <v>Gestell klappbar verchromt</v>
          </cell>
          <cell r="F5634">
            <v>20.25</v>
          </cell>
          <cell r="G5634">
            <v>0</v>
          </cell>
          <cell r="H5634">
            <v>11</v>
          </cell>
          <cell r="I5634">
            <v>146.30000000000001</v>
          </cell>
          <cell r="J5634">
            <v>20000</v>
          </cell>
          <cell r="K5634">
            <v>0.1181</v>
          </cell>
          <cell r="L5634">
            <v>0</v>
          </cell>
          <cell r="N5634" t="str">
            <v>Statafel Stockholm noten tropical 80*80*H110 cm</v>
          </cell>
          <cell r="P5634" t="str">
            <v>Table haute Stockholm avec plateau noyer tropical</v>
          </cell>
          <cell r="Q5634" t="str">
            <v>80*80*H110 cm châssis chromé pliable</v>
          </cell>
          <cell r="R5634" t="str">
            <v>High table Stockholm walnut tropical  80*80*H110 cm</v>
          </cell>
          <cell r="S5634" t="str">
            <v>with folding-frame chromium-plated</v>
          </cell>
          <cell r="T5634">
            <v>55</v>
          </cell>
        </row>
        <row r="5635">
          <cell r="A5635">
            <v>60304</v>
          </cell>
          <cell r="B5635" t="str">
            <v>Mietartikel</v>
          </cell>
          <cell r="C5635" t="str">
            <v>Stehtische</v>
          </cell>
          <cell r="D5635" t="str">
            <v>Stehtisch Stockholm teak 80*80*H110 cm</v>
          </cell>
          <cell r="E5635" t="str">
            <v>Gestell klappbar verchromt</v>
          </cell>
          <cell r="F5635">
            <v>23</v>
          </cell>
          <cell r="G5635">
            <v>0</v>
          </cell>
          <cell r="H5635">
            <v>11</v>
          </cell>
          <cell r="I5635">
            <v>124.3</v>
          </cell>
          <cell r="J5635">
            <v>20000</v>
          </cell>
          <cell r="K5635">
            <v>0.1181</v>
          </cell>
          <cell r="L5635">
            <v>0</v>
          </cell>
          <cell r="N5635" t="str">
            <v>Statafel Stockholm teak 80*80*H110 cm</v>
          </cell>
          <cell r="P5635" t="str">
            <v>Table haute Stockholm avec plateau teck 80*80*H110 cm</v>
          </cell>
          <cell r="Q5635" t="str">
            <v>châssis chromé pliable</v>
          </cell>
          <cell r="R5635" t="str">
            <v>High table Stockholm teak 80*80*H110 cm</v>
          </cell>
          <cell r="S5635" t="str">
            <v>with folding-frame chromium-plated</v>
          </cell>
          <cell r="T5635">
            <v>60.5</v>
          </cell>
        </row>
        <row r="5636">
          <cell r="A5636">
            <v>60305</v>
          </cell>
          <cell r="B5636" t="str">
            <v>Mietartikel</v>
          </cell>
          <cell r="C5636" t="str">
            <v>Stehtische</v>
          </cell>
          <cell r="D5636" t="str">
            <v>Stehtisch Stockholm Inox Aluminium 70*70*H110 cm</v>
          </cell>
          <cell r="E5636" t="str">
            <v>Gestell klappbar verchromt</v>
          </cell>
          <cell r="F5636">
            <v>20.25</v>
          </cell>
          <cell r="G5636">
            <v>0</v>
          </cell>
          <cell r="H5636">
            <v>11</v>
          </cell>
          <cell r="I5636">
            <v>150.69999999999999</v>
          </cell>
          <cell r="J5636">
            <v>21400</v>
          </cell>
          <cell r="K5636">
            <v>0.1217</v>
          </cell>
          <cell r="L5636">
            <v>0</v>
          </cell>
          <cell r="N5636" t="str">
            <v>Statafel Stockholm inox aluminium 70*70*H110 cm</v>
          </cell>
          <cell r="P5636" t="str">
            <v>Table haute Stockholm avec plateau inox aluminium</v>
          </cell>
          <cell r="Q5636" t="str">
            <v>70*70*H110 cm châssis chromé pliable</v>
          </cell>
          <cell r="R5636" t="str">
            <v>High table Stockholm inox aluminium 70*70*H110 cm</v>
          </cell>
          <cell r="S5636" t="str">
            <v>with folding-frame chromium-plated</v>
          </cell>
          <cell r="T5636">
            <v>54.5</v>
          </cell>
        </row>
        <row r="5637">
          <cell r="A5637">
            <v>60306</v>
          </cell>
          <cell r="B5637" t="str">
            <v>Mietartikel</v>
          </cell>
          <cell r="C5637" t="str">
            <v>Stehtische</v>
          </cell>
          <cell r="D5637" t="str">
            <v>Stehtisch Stockholm Inox Aluminium Ø80*H110 cm</v>
          </cell>
          <cell r="E5637" t="str">
            <v>Gestell klappbar verchromt</v>
          </cell>
          <cell r="F5637">
            <v>19</v>
          </cell>
          <cell r="G5637">
            <v>0</v>
          </cell>
          <cell r="H5637">
            <v>11</v>
          </cell>
          <cell r="I5637">
            <v>137.5</v>
          </cell>
          <cell r="J5637">
            <v>21400</v>
          </cell>
          <cell r="K5637">
            <v>0.1217</v>
          </cell>
          <cell r="L5637">
            <v>0</v>
          </cell>
          <cell r="N5637" t="str">
            <v>Statafel Stockholm inox aluminium Ø80*H110 cm</v>
          </cell>
          <cell r="P5637" t="str">
            <v>Table haute Stockholm avec plateau inox aluminium</v>
          </cell>
          <cell r="Q5637" t="str">
            <v>Ø 80*H110 cm châssis chromé pliable</v>
          </cell>
          <cell r="R5637" t="str">
            <v>High table Stockholm inox aluminium Ø80*H110 cm</v>
          </cell>
          <cell r="S5637" t="str">
            <v>with folding-frame chromium-plated</v>
          </cell>
          <cell r="T5637">
            <v>54.5</v>
          </cell>
        </row>
        <row r="5638">
          <cell r="A5638">
            <v>60307</v>
          </cell>
          <cell r="B5638" t="str">
            <v>Mietartikel</v>
          </cell>
          <cell r="C5638" t="str">
            <v>Stehtische</v>
          </cell>
          <cell r="D5638" t="str">
            <v>Stehtisch Stockholm weiß Ø80*H110 cm</v>
          </cell>
          <cell r="E5638" t="str">
            <v>Gestell klappbar verchromt</v>
          </cell>
          <cell r="F5638">
            <v>16.350000000000001</v>
          </cell>
          <cell r="G5638">
            <v>0</v>
          </cell>
          <cell r="H5638">
            <v>11</v>
          </cell>
          <cell r="I5638">
            <v>111.1</v>
          </cell>
          <cell r="J5638">
            <v>19150</v>
          </cell>
          <cell r="K5638">
            <v>0.1181</v>
          </cell>
          <cell r="L5638">
            <v>0</v>
          </cell>
          <cell r="N5638" t="str">
            <v>Statafel Stockholm wit Ø80*H110 cm</v>
          </cell>
          <cell r="P5638" t="str">
            <v>Table haute Stockholm avec plateau blanc Ø 80*H110 cm</v>
          </cell>
          <cell r="Q5638" t="str">
            <v>châssis chromé pliable</v>
          </cell>
          <cell r="R5638" t="str">
            <v>High table Stockholm white Ø80*H110 cm</v>
          </cell>
          <cell r="S5638" t="str">
            <v>with folding-frame chromium-plated</v>
          </cell>
          <cell r="T5638">
            <v>49.5</v>
          </cell>
        </row>
        <row r="5639">
          <cell r="A5639">
            <v>60308</v>
          </cell>
          <cell r="B5639" t="str">
            <v>Mietartikel</v>
          </cell>
          <cell r="C5639" t="str">
            <v>Stehtische</v>
          </cell>
          <cell r="D5639" t="str">
            <v>Stehtisch Stockholm granit Ø70*H110 cm</v>
          </cell>
          <cell r="E5639" t="str">
            <v>Gestell klappbar verchromt</v>
          </cell>
          <cell r="F5639">
            <v>16.899999999999999</v>
          </cell>
          <cell r="G5639">
            <v>0</v>
          </cell>
          <cell r="H5639">
            <v>11</v>
          </cell>
          <cell r="I5639">
            <v>108.9</v>
          </cell>
          <cell r="J5639">
            <v>17425</v>
          </cell>
          <cell r="K5639">
            <v>0.1181</v>
          </cell>
          <cell r="L5639">
            <v>0</v>
          </cell>
          <cell r="N5639" t="str">
            <v>Statafel Stockholm graniet Ø70*H110 cm</v>
          </cell>
          <cell r="P5639" t="str">
            <v>Table haute Stockholm avec plateau granite Ø 70*H110 cm</v>
          </cell>
          <cell r="Q5639" t="str">
            <v>châssis chromé pliable</v>
          </cell>
          <cell r="R5639" t="str">
            <v>High table Stockholm granite Ø80*H110 cm</v>
          </cell>
          <cell r="S5639" t="str">
            <v>with folding-frame chromium-plated</v>
          </cell>
          <cell r="T5639">
            <v>49.5</v>
          </cell>
        </row>
        <row r="5640">
          <cell r="A5640">
            <v>60309</v>
          </cell>
          <cell r="B5640" t="str">
            <v>Mietartikel</v>
          </cell>
          <cell r="C5640" t="str">
            <v>Stehtische</v>
          </cell>
          <cell r="D5640" t="str">
            <v>Stehtisch Stockholm weiß Ø60*H110 cm</v>
          </cell>
          <cell r="E5640" t="str">
            <v>Gestell klappbar verchromt</v>
          </cell>
          <cell r="F5640">
            <v>16.350000000000001</v>
          </cell>
          <cell r="G5640">
            <v>0</v>
          </cell>
          <cell r="H5640">
            <v>11</v>
          </cell>
          <cell r="I5640">
            <v>100.7</v>
          </cell>
          <cell r="J5640">
            <v>16070</v>
          </cell>
          <cell r="K5640">
            <v>0.1181</v>
          </cell>
          <cell r="L5640">
            <v>0</v>
          </cell>
          <cell r="N5640" t="str">
            <v>Statafel Stockholm wit Ø70*H110 cm</v>
          </cell>
          <cell r="P5640" t="str">
            <v>Table haute Stockholm avec plateau blanc Ø 70*H110 cm</v>
          </cell>
          <cell r="Q5640" t="str">
            <v>châssis chromé pliable</v>
          </cell>
          <cell r="R5640" t="str">
            <v>High table Stockholm white Ø70*H110 cm</v>
          </cell>
          <cell r="S5640" t="str">
            <v>with folding-frame chromium-plated</v>
          </cell>
          <cell r="T5640">
            <v>49.5</v>
          </cell>
        </row>
        <row r="5641">
          <cell r="A5641">
            <v>60310</v>
          </cell>
          <cell r="B5641" t="str">
            <v>Mietartikel</v>
          </cell>
          <cell r="C5641" t="str">
            <v>Stehtische</v>
          </cell>
          <cell r="D5641" t="str">
            <v>Stehtisch Brussel verchromt Hainbuche Ø80*H110 cm</v>
          </cell>
          <cell r="F5641">
            <v>19.399999999999999</v>
          </cell>
          <cell r="G5641">
            <v>0</v>
          </cell>
          <cell r="H5641">
            <v>11</v>
          </cell>
          <cell r="I5641">
            <v>200.2</v>
          </cell>
          <cell r="J5641">
            <v>15705</v>
          </cell>
          <cell r="K5641">
            <v>0.19520000000000001</v>
          </cell>
          <cell r="L5641">
            <v>0</v>
          </cell>
          <cell r="N5641" t="str">
            <v>Statafel Brussel beuken Ø80*H110 cm</v>
          </cell>
          <cell r="P5641" t="str">
            <v>Table haute Bruxelles chromé avec plateau hêtre Ø 80*H110 cm</v>
          </cell>
          <cell r="R5641" t="str">
            <v>High table Brussel hornbeam Ø80*H110 cm</v>
          </cell>
          <cell r="S5641" t="str">
            <v>with chromium-plated frame</v>
          </cell>
          <cell r="T5641">
            <v>61</v>
          </cell>
        </row>
        <row r="5642">
          <cell r="A5642">
            <v>60311</v>
          </cell>
          <cell r="B5642" t="str">
            <v>Mietartikel</v>
          </cell>
          <cell r="C5642" t="str">
            <v>Stehtische</v>
          </cell>
          <cell r="D5642" t="str">
            <v>Stehtisch Brussel verchromt Nussbaum Ø80*H110 cm</v>
          </cell>
          <cell r="F5642">
            <v>20.65</v>
          </cell>
          <cell r="G5642">
            <v>0</v>
          </cell>
          <cell r="H5642">
            <v>11</v>
          </cell>
          <cell r="I5642">
            <v>209</v>
          </cell>
          <cell r="J5642">
            <v>15815</v>
          </cell>
          <cell r="K5642">
            <v>0.19520000000000001</v>
          </cell>
          <cell r="L5642">
            <v>0</v>
          </cell>
          <cell r="N5642" t="str">
            <v>Statafel Brussel noten Ø80*H110 cm</v>
          </cell>
          <cell r="P5642" t="str">
            <v>Table haute Bruxelles chromé avec plateau noyer Ø 80*H110 cm</v>
          </cell>
          <cell r="R5642" t="str">
            <v>High table Brussel walnut Ø80*H110 cm</v>
          </cell>
          <cell r="S5642" t="str">
            <v>with chromium-plated frame</v>
          </cell>
          <cell r="T5642">
            <v>63.5</v>
          </cell>
        </row>
        <row r="5643">
          <cell r="A5643">
            <v>60312</v>
          </cell>
          <cell r="B5643" t="str">
            <v>Mietartikel</v>
          </cell>
          <cell r="C5643" t="str">
            <v>Stehtische</v>
          </cell>
          <cell r="D5643" t="str">
            <v>Stehtisch Brussel verchromt Nussbaum tropical 80*80*H110 cm</v>
          </cell>
          <cell r="F5643">
            <v>22.75</v>
          </cell>
          <cell r="G5643">
            <v>0</v>
          </cell>
          <cell r="H5643">
            <v>11</v>
          </cell>
          <cell r="I5643">
            <v>235.4</v>
          </cell>
          <cell r="J5643">
            <v>16665</v>
          </cell>
          <cell r="K5643">
            <v>0.19520000000000001</v>
          </cell>
          <cell r="L5643">
            <v>0</v>
          </cell>
          <cell r="N5643" t="str">
            <v>Statafel Brussel noten tropical 80*80*H110 cm</v>
          </cell>
          <cell r="P5643" t="str">
            <v>Table haute Bruxelles chromé avec plateau noyer tropical</v>
          </cell>
          <cell r="Q5643" t="str">
            <v>80*80*H110 cm</v>
          </cell>
          <cell r="R5643" t="str">
            <v>High table Brussel walnut tropical  80*80*H110 cm</v>
          </cell>
          <cell r="S5643" t="str">
            <v>with chromium-plated frame</v>
          </cell>
          <cell r="T5643">
            <v>66.5</v>
          </cell>
        </row>
        <row r="5644">
          <cell r="A5644">
            <v>60313</v>
          </cell>
          <cell r="B5644" t="str">
            <v>Mietartikel</v>
          </cell>
          <cell r="C5644" t="str">
            <v>Stehtische</v>
          </cell>
          <cell r="D5644" t="str">
            <v>Stehtisch Brussel verchromt teak 80*80*H110 cm</v>
          </cell>
          <cell r="F5644">
            <v>25.5</v>
          </cell>
          <cell r="G5644">
            <v>0</v>
          </cell>
          <cell r="H5644">
            <v>11</v>
          </cell>
          <cell r="I5644">
            <v>213.4</v>
          </cell>
          <cell r="J5644">
            <v>16665</v>
          </cell>
          <cell r="K5644">
            <v>0.19520000000000001</v>
          </cell>
          <cell r="L5644">
            <v>0</v>
          </cell>
          <cell r="N5644" t="str">
            <v>Statafel Brussel teak 80*80*H110 cm</v>
          </cell>
          <cell r="P5644" t="str">
            <v>Table haute Bruxelles chromé avec plateau teck Ø 80*H110 cm</v>
          </cell>
          <cell r="R5644" t="str">
            <v>High table Brussel teak 80*80*H110 cm</v>
          </cell>
          <cell r="S5644" t="str">
            <v>with chromium-plated frame</v>
          </cell>
          <cell r="T5644">
            <v>72</v>
          </cell>
        </row>
        <row r="5645">
          <cell r="A5645">
            <v>60314</v>
          </cell>
          <cell r="B5645" t="str">
            <v>Mietartikel</v>
          </cell>
          <cell r="C5645" t="str">
            <v>Stehtische</v>
          </cell>
          <cell r="D5645" t="str">
            <v>Stehtisch Brussel verchromt Inox Aluminium 70*70*H110 cm</v>
          </cell>
          <cell r="F5645">
            <v>22.75</v>
          </cell>
          <cell r="G5645">
            <v>0</v>
          </cell>
          <cell r="H5645">
            <v>11</v>
          </cell>
          <cell r="I5645">
            <v>239.8</v>
          </cell>
          <cell r="J5645">
            <v>18065</v>
          </cell>
          <cell r="K5645">
            <v>0.1988</v>
          </cell>
          <cell r="L5645">
            <v>0</v>
          </cell>
          <cell r="N5645" t="str">
            <v>Statafel Brussel inox aluminium 70*70*H110 cm</v>
          </cell>
          <cell r="P5645" t="str">
            <v>Table haute Bruxelles chromé avec plateau inox aluminium</v>
          </cell>
          <cell r="Q5645" t="str">
            <v>70*70*H110 cm</v>
          </cell>
          <cell r="R5645" t="str">
            <v>High table Brussel inox aluminium 70*70*H110 cm</v>
          </cell>
          <cell r="S5645" t="str">
            <v>with chromium-plated frame</v>
          </cell>
          <cell r="T5645">
            <v>66</v>
          </cell>
        </row>
        <row r="5646">
          <cell r="A5646">
            <v>60315</v>
          </cell>
          <cell r="B5646" t="str">
            <v>Mietartikel</v>
          </cell>
          <cell r="C5646" t="str">
            <v>Stehtische</v>
          </cell>
          <cell r="D5646" t="str">
            <v>Stehtisch Brussel verchromt Inox Aluminium Ø80*H110 cm</v>
          </cell>
          <cell r="F5646">
            <v>21.5</v>
          </cell>
          <cell r="G5646">
            <v>0</v>
          </cell>
          <cell r="H5646">
            <v>11</v>
          </cell>
          <cell r="I5646">
            <v>226.6</v>
          </cell>
          <cell r="J5646">
            <v>18065</v>
          </cell>
          <cell r="K5646">
            <v>0.1988</v>
          </cell>
          <cell r="L5646">
            <v>0</v>
          </cell>
          <cell r="N5646" t="str">
            <v>Statafel Brussel inox aluminium Ø80*H110 cm</v>
          </cell>
          <cell r="P5646" t="str">
            <v>Table haute Bruxelles chromé avec plateau inox aluminium</v>
          </cell>
          <cell r="Q5646" t="str">
            <v>Ø 80*H110 cm</v>
          </cell>
          <cell r="R5646" t="str">
            <v>High table Brussel inox aluminium Ø80*H110 cm</v>
          </cell>
          <cell r="S5646" t="str">
            <v>with chromium-plated frame</v>
          </cell>
          <cell r="T5646">
            <v>66</v>
          </cell>
        </row>
        <row r="5647">
          <cell r="A5647">
            <v>60316</v>
          </cell>
          <cell r="B5647" t="str">
            <v>Mietartikel</v>
          </cell>
          <cell r="C5647" t="str">
            <v>Stehtische</v>
          </cell>
          <cell r="D5647" t="str">
            <v>Stehtisch Brussel verchromt weiß Ø80*H110 cm</v>
          </cell>
          <cell r="F5647">
            <v>18.850000000000001</v>
          </cell>
          <cell r="G5647">
            <v>0</v>
          </cell>
          <cell r="H5647">
            <v>11</v>
          </cell>
          <cell r="I5647">
            <v>200.2</v>
          </cell>
          <cell r="J5647">
            <v>15815</v>
          </cell>
          <cell r="K5647">
            <v>0.19520000000000001</v>
          </cell>
          <cell r="L5647">
            <v>0</v>
          </cell>
          <cell r="N5647" t="str">
            <v>Statafel Brussel wit Ø80*H110 cm</v>
          </cell>
          <cell r="P5647" t="str">
            <v>Table haute Bruxelles chromé avec plateau blanc Ø 80*H110 cm</v>
          </cell>
          <cell r="R5647" t="str">
            <v>High table Brussel white Ø80*H110 cm</v>
          </cell>
          <cell r="S5647" t="str">
            <v>with chromium-plated frame</v>
          </cell>
          <cell r="T5647">
            <v>61</v>
          </cell>
        </row>
        <row r="5648">
          <cell r="A5648">
            <v>60317</v>
          </cell>
          <cell r="B5648" t="str">
            <v>Mietartikel</v>
          </cell>
          <cell r="C5648" t="str">
            <v>Stehtische</v>
          </cell>
          <cell r="D5648" t="str">
            <v>Stehtisch Brussel verchromt granit Ø70*H110 cm</v>
          </cell>
          <cell r="F5648">
            <v>19.399999999999999</v>
          </cell>
          <cell r="G5648">
            <v>0</v>
          </cell>
          <cell r="H5648">
            <v>11</v>
          </cell>
          <cell r="I5648">
            <v>198</v>
          </cell>
          <cell r="J5648">
            <v>14090</v>
          </cell>
          <cell r="K5648">
            <v>0.19520000000000001</v>
          </cell>
          <cell r="L5648">
            <v>0</v>
          </cell>
          <cell r="N5648" t="str">
            <v>Statafel Brussel graniet Ø70*H110 cm</v>
          </cell>
          <cell r="P5648" t="str">
            <v>Table haute Bruxelles chromé avec plateau granite</v>
          </cell>
          <cell r="Q5648" t="str">
            <v>Ø 70*H110 cm</v>
          </cell>
          <cell r="R5648" t="str">
            <v>High table Brussel granite Ø80*H110 cm</v>
          </cell>
          <cell r="S5648" t="str">
            <v>with chromium-plated frame</v>
          </cell>
          <cell r="T5648">
            <v>61</v>
          </cell>
        </row>
        <row r="5649">
          <cell r="A5649">
            <v>60318</v>
          </cell>
          <cell r="B5649" t="str">
            <v>Mietartikel</v>
          </cell>
          <cell r="C5649" t="str">
            <v>Stehtische</v>
          </cell>
          <cell r="D5649" t="str">
            <v>Stehtisch Brussel verchromt weiß Ø60*H110 cm</v>
          </cell>
          <cell r="F5649">
            <v>18.850000000000001</v>
          </cell>
          <cell r="G5649">
            <v>0</v>
          </cell>
          <cell r="H5649">
            <v>11</v>
          </cell>
          <cell r="I5649">
            <v>189.8</v>
          </cell>
          <cell r="J5649">
            <v>12735</v>
          </cell>
          <cell r="K5649">
            <v>0.19520000000000001</v>
          </cell>
          <cell r="L5649">
            <v>0</v>
          </cell>
          <cell r="N5649" t="str">
            <v>Statafel Brussel wit Ø60*H110 cm</v>
          </cell>
          <cell r="P5649" t="str">
            <v>Table haute Bruxelles chromé avec plateau blanc Ø 60*H110 cm</v>
          </cell>
          <cell r="R5649" t="str">
            <v>High table Brussel white Ø60*H110 cm</v>
          </cell>
          <cell r="S5649" t="str">
            <v>with chromium-plated frame</v>
          </cell>
          <cell r="T5649">
            <v>61</v>
          </cell>
        </row>
        <row r="5650">
          <cell r="A5650">
            <v>60319</v>
          </cell>
          <cell r="B5650" t="str">
            <v>Mietartikel</v>
          </cell>
          <cell r="C5650" t="str">
            <v>Stehtische</v>
          </cell>
          <cell r="D5650" t="str">
            <v>Stehtisch Porto Aluminium Hainbuche Ø80*H110 cm</v>
          </cell>
          <cell r="F5650">
            <v>19.899999999999999</v>
          </cell>
          <cell r="G5650">
            <v>0</v>
          </cell>
          <cell r="H5650">
            <v>11</v>
          </cell>
          <cell r="I5650">
            <v>116.6</v>
          </cell>
          <cell r="J5650">
            <v>16040</v>
          </cell>
          <cell r="K5650">
            <v>0.30120000000000002</v>
          </cell>
          <cell r="L5650">
            <v>0</v>
          </cell>
          <cell r="N5650" t="str">
            <v>Statafel Porto aluminium beuken Ø80*H110 cm</v>
          </cell>
          <cell r="P5650" t="str">
            <v>Table haute Porto Aluminium avec plateau hêtre Ø 80*H110 cm</v>
          </cell>
          <cell r="R5650" t="str">
            <v>High table Porto hornbeam Ø80*H110 cm</v>
          </cell>
          <cell r="S5650" t="str">
            <v>with aluminium frame</v>
          </cell>
          <cell r="T5650">
            <v>66</v>
          </cell>
        </row>
        <row r="5651">
          <cell r="A5651">
            <v>60320</v>
          </cell>
          <cell r="B5651" t="str">
            <v>Mietartikel</v>
          </cell>
          <cell r="C5651" t="str">
            <v>Stehtische</v>
          </cell>
          <cell r="D5651" t="str">
            <v>Stehtisch Porto Aluminium Nussbaum Ø80*H110 cm</v>
          </cell>
          <cell r="F5651">
            <v>21.15</v>
          </cell>
          <cell r="G5651">
            <v>0</v>
          </cell>
          <cell r="H5651">
            <v>11</v>
          </cell>
          <cell r="I5651">
            <v>125.4</v>
          </cell>
          <cell r="J5651">
            <v>16150</v>
          </cell>
          <cell r="K5651">
            <v>0.30120000000000002</v>
          </cell>
          <cell r="L5651">
            <v>0</v>
          </cell>
          <cell r="N5651" t="str">
            <v>Statafel Porto aluminium noten Ø80*H110 cm</v>
          </cell>
          <cell r="P5651" t="str">
            <v>Table haute Porto Aluminium avec plateau noyer Ø 80*H110 cm</v>
          </cell>
          <cell r="R5651" t="str">
            <v>High table Porto walnut Ø80*H110 cm</v>
          </cell>
          <cell r="S5651" t="str">
            <v>with aluminium frame</v>
          </cell>
          <cell r="T5651">
            <v>68.5</v>
          </cell>
        </row>
        <row r="5652">
          <cell r="A5652">
            <v>60321</v>
          </cell>
          <cell r="B5652" t="str">
            <v>Mietartikel</v>
          </cell>
          <cell r="C5652" t="str">
            <v>Stehtische</v>
          </cell>
          <cell r="D5652" t="str">
            <v>Stehtisch Porto Aluminium Nussbaum tropical 80*80*H110 cm</v>
          </cell>
          <cell r="F5652">
            <v>23.25</v>
          </cell>
          <cell r="G5652">
            <v>0</v>
          </cell>
          <cell r="H5652">
            <v>11</v>
          </cell>
          <cell r="I5652">
            <v>151.80000000000001</v>
          </cell>
          <cell r="J5652">
            <v>17000</v>
          </cell>
          <cell r="K5652">
            <v>0.30120000000000002</v>
          </cell>
          <cell r="L5652">
            <v>0</v>
          </cell>
          <cell r="N5652" t="str">
            <v>Statafel Porto aluminium noten tropical 80*80*H110 cm</v>
          </cell>
          <cell r="P5652" t="str">
            <v>Table haute Porto Aluminium avec plateau noyer tropical</v>
          </cell>
          <cell r="Q5652" t="str">
            <v>80*80*H110 cm</v>
          </cell>
          <cell r="R5652" t="str">
            <v>High table Porto walnut tropical  80*80*H110 cm</v>
          </cell>
          <cell r="S5652" t="str">
            <v>with aluminium frame</v>
          </cell>
          <cell r="T5652">
            <v>71.5</v>
          </cell>
        </row>
        <row r="5653">
          <cell r="A5653">
            <v>60322</v>
          </cell>
          <cell r="B5653" t="str">
            <v>Mietartikel</v>
          </cell>
          <cell r="C5653" t="str">
            <v>Stehtische</v>
          </cell>
          <cell r="D5653" t="str">
            <v>Stehtisch Porto Aluminium teak 80*80*H110 cm</v>
          </cell>
          <cell r="F5653">
            <v>26</v>
          </cell>
          <cell r="G5653">
            <v>0</v>
          </cell>
          <cell r="H5653">
            <v>11</v>
          </cell>
          <cell r="I5653">
            <v>129.80000000000001</v>
          </cell>
          <cell r="J5653">
            <v>17000</v>
          </cell>
          <cell r="K5653">
            <v>0.30120000000000002</v>
          </cell>
          <cell r="L5653">
            <v>0</v>
          </cell>
          <cell r="N5653" t="str">
            <v>Statafel Porto aluminium teak 80*80*H110 cm</v>
          </cell>
          <cell r="P5653" t="str">
            <v>Table haute Porto Aluminium avec plateau teck 80*80*H110 cm</v>
          </cell>
          <cell r="R5653" t="str">
            <v>High table Porto teak 80*80*H110 cm</v>
          </cell>
          <cell r="S5653" t="str">
            <v>with aluminium frame</v>
          </cell>
          <cell r="T5653">
            <v>77</v>
          </cell>
        </row>
        <row r="5654">
          <cell r="A5654">
            <v>60323</v>
          </cell>
          <cell r="B5654" t="str">
            <v>Mietartikel</v>
          </cell>
          <cell r="C5654" t="str">
            <v>Stehtische</v>
          </cell>
          <cell r="D5654" t="str">
            <v>Stehtisch Porto Aluminium Inox Aluminium 70*70*H110 cm</v>
          </cell>
          <cell r="F5654">
            <v>23.25</v>
          </cell>
          <cell r="G5654">
            <v>0</v>
          </cell>
          <cell r="H5654">
            <v>11</v>
          </cell>
          <cell r="I5654">
            <v>156.19999999999999</v>
          </cell>
          <cell r="J5654">
            <v>18400</v>
          </cell>
          <cell r="K5654">
            <v>0.30480000000000002</v>
          </cell>
          <cell r="L5654">
            <v>0</v>
          </cell>
          <cell r="N5654" t="str">
            <v>Statafel Porto aluminium inox aluminium 70*70*H110 cm</v>
          </cell>
          <cell r="P5654" t="str">
            <v>Table haute Porto Aluminium avec plateau inox aluminium</v>
          </cell>
          <cell r="Q5654" t="str">
            <v>70*70*H110 cm</v>
          </cell>
          <cell r="R5654" t="str">
            <v>High table Porto inox aluminium 70*70*H110 cm</v>
          </cell>
          <cell r="S5654" t="str">
            <v>with aluminium frame</v>
          </cell>
          <cell r="T5654">
            <v>71</v>
          </cell>
        </row>
        <row r="5655">
          <cell r="A5655">
            <v>60324</v>
          </cell>
          <cell r="B5655" t="str">
            <v>Mietartikel</v>
          </cell>
          <cell r="C5655" t="str">
            <v>Stehtische</v>
          </cell>
          <cell r="D5655" t="str">
            <v>Stehtisch Porto Aluminium Inox Aluminium Ø80*H110 cm</v>
          </cell>
          <cell r="F5655">
            <v>22</v>
          </cell>
          <cell r="G5655">
            <v>0</v>
          </cell>
          <cell r="H5655">
            <v>11</v>
          </cell>
          <cell r="I5655">
            <v>143</v>
          </cell>
          <cell r="J5655">
            <v>18400</v>
          </cell>
          <cell r="K5655">
            <v>0.30480000000000002</v>
          </cell>
          <cell r="L5655">
            <v>0</v>
          </cell>
          <cell r="N5655" t="str">
            <v>Statafel Porto aluminium inox aluminium Ø80*H110 cm</v>
          </cell>
          <cell r="P5655" t="str">
            <v>Table haute Porto Aluminium avec plateau inox aluminium</v>
          </cell>
          <cell r="Q5655" t="str">
            <v>Ø 80*H110 cm</v>
          </cell>
          <cell r="R5655" t="str">
            <v>High table Porto inox aluminium Ø80*H110 cm</v>
          </cell>
          <cell r="S5655" t="str">
            <v>with aluminium frame</v>
          </cell>
          <cell r="T5655">
            <v>71</v>
          </cell>
        </row>
        <row r="5656">
          <cell r="A5656">
            <v>60325</v>
          </cell>
          <cell r="B5656" t="str">
            <v>Mietartikel</v>
          </cell>
          <cell r="C5656" t="str">
            <v>Stehtische</v>
          </cell>
          <cell r="D5656" t="str">
            <v>Stehtisch Porto Aluminium weiß Ø80*H110 cm</v>
          </cell>
          <cell r="F5656">
            <v>19.350000000000001</v>
          </cell>
          <cell r="G5656">
            <v>0</v>
          </cell>
          <cell r="H5656">
            <v>11</v>
          </cell>
          <cell r="I5656">
            <v>116.6</v>
          </cell>
          <cell r="J5656">
            <v>16150</v>
          </cell>
          <cell r="K5656">
            <v>0.30120000000000002</v>
          </cell>
          <cell r="L5656">
            <v>0</v>
          </cell>
          <cell r="N5656" t="str">
            <v>Statafel Porto aluminium wit Ø80*H110 cm</v>
          </cell>
          <cell r="P5656" t="str">
            <v>Table haute Porto Aluminium avec plateau blanc Ø 80*H110 cm</v>
          </cell>
          <cell r="R5656" t="str">
            <v>High table Porto white Ø80*H110 cm</v>
          </cell>
          <cell r="S5656" t="str">
            <v>with aluminium frame</v>
          </cell>
          <cell r="T5656">
            <v>66</v>
          </cell>
        </row>
        <row r="5657">
          <cell r="A5657">
            <v>60326</v>
          </cell>
          <cell r="B5657" t="str">
            <v>Mietartikel</v>
          </cell>
          <cell r="C5657" t="str">
            <v>Stehtische</v>
          </cell>
          <cell r="D5657" t="str">
            <v>Stehtisch Porto Aluminium granit Ø70*H110 cm</v>
          </cell>
          <cell r="F5657">
            <v>19.899999999999999</v>
          </cell>
          <cell r="G5657">
            <v>0</v>
          </cell>
          <cell r="H5657">
            <v>11</v>
          </cell>
          <cell r="I5657">
            <v>114.4</v>
          </cell>
          <cell r="J5657">
            <v>14425</v>
          </cell>
          <cell r="K5657">
            <v>0.30120000000000002</v>
          </cell>
          <cell r="L5657">
            <v>0</v>
          </cell>
          <cell r="N5657" t="str">
            <v>Statafel Porto aluminium graniet Ø70*H110 cm</v>
          </cell>
          <cell r="P5657" t="str">
            <v>Table haute Porto Aluminium avec plateau granite</v>
          </cell>
          <cell r="Q5657" t="str">
            <v>Ø 70*H110 cm</v>
          </cell>
          <cell r="R5657" t="str">
            <v>High table Porto granite Ø80*H110 cm</v>
          </cell>
          <cell r="S5657" t="str">
            <v>with aluminium frame</v>
          </cell>
          <cell r="T5657">
            <v>66</v>
          </cell>
        </row>
        <row r="5658">
          <cell r="A5658">
            <v>60327</v>
          </cell>
          <cell r="B5658" t="str">
            <v>Mietartikel</v>
          </cell>
          <cell r="C5658" t="str">
            <v>Stehtische</v>
          </cell>
          <cell r="D5658" t="str">
            <v>Stehtisch Porto Aluminium weiß Ø60*H110 cm</v>
          </cell>
          <cell r="F5658">
            <v>19.350000000000001</v>
          </cell>
          <cell r="G5658">
            <v>0</v>
          </cell>
          <cell r="H5658">
            <v>11</v>
          </cell>
          <cell r="I5658">
            <v>106.2</v>
          </cell>
          <cell r="J5658">
            <v>13070</v>
          </cell>
          <cell r="K5658">
            <v>0.30120000000000002</v>
          </cell>
          <cell r="L5658">
            <v>0</v>
          </cell>
          <cell r="N5658" t="str">
            <v>Statafel Porto aluminium wit Ø70*H110 cm</v>
          </cell>
          <cell r="P5658" t="str">
            <v>Table haute Porto Aluminium avec plateau blanc Ø 70*H110 cm</v>
          </cell>
          <cell r="R5658" t="str">
            <v>High table Porto white Ø70*H110 cm</v>
          </cell>
          <cell r="S5658" t="str">
            <v>with aluminium frame</v>
          </cell>
          <cell r="T5658">
            <v>66</v>
          </cell>
        </row>
        <row r="5659">
          <cell r="A5659">
            <v>60328</v>
          </cell>
          <cell r="B5659" t="str">
            <v>Mietartikel</v>
          </cell>
          <cell r="C5659" t="str">
            <v>Stehtische</v>
          </cell>
          <cell r="D5659" t="str">
            <v>Stehtisch Prag Alu-Gußeisen Hainbuche Ø80*H110 cm</v>
          </cell>
          <cell r="F5659">
            <v>20.399999999999999</v>
          </cell>
          <cell r="G5659">
            <v>0</v>
          </cell>
          <cell r="H5659">
            <v>11</v>
          </cell>
          <cell r="I5659">
            <v>200.2</v>
          </cell>
          <cell r="J5659">
            <v>18355</v>
          </cell>
          <cell r="K5659">
            <v>0.37519999999999998</v>
          </cell>
          <cell r="L5659">
            <v>0</v>
          </cell>
          <cell r="N5659" t="str">
            <v>Statafel Praag gietaluminium beuken Ø80*H110 cm</v>
          </cell>
          <cell r="P5659" t="str">
            <v>Table haute Prague en fonte d'aluminium avec plateau hêtre</v>
          </cell>
          <cell r="Q5659" t="str">
            <v>Ø 80*H110 cm</v>
          </cell>
          <cell r="R5659" t="str">
            <v>High table Prag hornbeam Ø80*H110 cm</v>
          </cell>
          <cell r="S5659" t="str">
            <v>with aluminium cast-iron frame</v>
          </cell>
          <cell r="T5659">
            <v>71</v>
          </cell>
        </row>
        <row r="5660">
          <cell r="A5660">
            <v>60329</v>
          </cell>
          <cell r="B5660" t="str">
            <v>Mietartikel</v>
          </cell>
          <cell r="C5660" t="str">
            <v>Stehtische</v>
          </cell>
          <cell r="D5660" t="str">
            <v>Stehtisch Prag Alu-Gußeisen Nussbaum Ø80*H110 cm</v>
          </cell>
          <cell r="F5660">
            <v>21.65</v>
          </cell>
          <cell r="G5660">
            <v>0</v>
          </cell>
          <cell r="H5660">
            <v>11</v>
          </cell>
          <cell r="I5660">
            <v>209</v>
          </cell>
          <cell r="J5660">
            <v>18465</v>
          </cell>
          <cell r="K5660">
            <v>0.37519999999999998</v>
          </cell>
          <cell r="L5660">
            <v>0</v>
          </cell>
          <cell r="N5660" t="str">
            <v>Statafel Praag gietaluminium noten Ø80*H110 cm</v>
          </cell>
          <cell r="P5660" t="str">
            <v>Table haute Prag en fonte d'aluminium avec plateau noyer</v>
          </cell>
          <cell r="Q5660" t="str">
            <v>Ø 80*H110 cm</v>
          </cell>
          <cell r="R5660" t="str">
            <v>High table Prag walnut Ø80*H110 cm</v>
          </cell>
          <cell r="S5660" t="str">
            <v>with aluminium cast-iron frame</v>
          </cell>
          <cell r="T5660">
            <v>73.5</v>
          </cell>
        </row>
        <row r="5661">
          <cell r="A5661">
            <v>60330</v>
          </cell>
          <cell r="B5661" t="str">
            <v>Mietartikel</v>
          </cell>
          <cell r="C5661" t="str">
            <v>Stehtische</v>
          </cell>
          <cell r="D5661" t="str">
            <v>Stehtisch Prag Alu-Gußeisen Nussbaum tropical 80*80*H110 cm</v>
          </cell>
          <cell r="F5661">
            <v>23.75</v>
          </cell>
          <cell r="G5661">
            <v>0</v>
          </cell>
          <cell r="H5661">
            <v>11</v>
          </cell>
          <cell r="I5661">
            <v>235.4</v>
          </cell>
          <cell r="J5661">
            <v>19315</v>
          </cell>
          <cell r="K5661">
            <v>0.37519999999999998</v>
          </cell>
          <cell r="L5661">
            <v>0</v>
          </cell>
          <cell r="N5661" t="str">
            <v>Statafel Praag gietaluminium noten tropical 80*80*H110 cm</v>
          </cell>
          <cell r="P5661" t="str">
            <v>Table haute Prague en fonte d'aluminium avec plateau noyer</v>
          </cell>
          <cell r="Q5661" t="str">
            <v>tropical 80*80*110 cm</v>
          </cell>
          <cell r="R5661" t="str">
            <v>High table Prag walnut tropical  80*80*H110 cm</v>
          </cell>
          <cell r="S5661" t="str">
            <v>with aluminium cast-iron frame</v>
          </cell>
          <cell r="T5661">
            <v>76.5</v>
          </cell>
        </row>
        <row r="5662">
          <cell r="A5662">
            <v>60331</v>
          </cell>
          <cell r="B5662" t="str">
            <v>Mietartikel</v>
          </cell>
          <cell r="C5662" t="str">
            <v>Stehtische</v>
          </cell>
          <cell r="D5662" t="str">
            <v>Stehtisch Prag Alu-Gußeisen teak 80*80*H110 cm</v>
          </cell>
          <cell r="F5662">
            <v>26.5</v>
          </cell>
          <cell r="G5662">
            <v>0</v>
          </cell>
          <cell r="H5662">
            <v>11</v>
          </cell>
          <cell r="I5662">
            <v>213.4</v>
          </cell>
          <cell r="J5662">
            <v>19315</v>
          </cell>
          <cell r="K5662">
            <v>0.37519999999999998</v>
          </cell>
          <cell r="L5662">
            <v>0</v>
          </cell>
          <cell r="N5662" t="str">
            <v>Statafel Praag gietaluminium teak 80*80*H110 cm</v>
          </cell>
          <cell r="P5662" t="str">
            <v>Table haute Prague en fonte d'aluminium avec plateau teck</v>
          </cell>
          <cell r="Q5662" t="str">
            <v>80*80*H110 cm</v>
          </cell>
          <cell r="R5662" t="str">
            <v>High table Prag teak 80*80*H110 cm</v>
          </cell>
          <cell r="S5662" t="str">
            <v>with aluminium cast-iron frame</v>
          </cell>
          <cell r="T5662">
            <v>82</v>
          </cell>
        </row>
        <row r="5663">
          <cell r="A5663">
            <v>60332</v>
          </cell>
          <cell r="B5663" t="str">
            <v>Mietartikel</v>
          </cell>
          <cell r="C5663" t="str">
            <v>Stehtische</v>
          </cell>
          <cell r="D5663" t="str">
            <v>Stehtisch Prag Alu-Gußeisen Inox Aluminium 70*70*H110 cm</v>
          </cell>
          <cell r="F5663">
            <v>23.75</v>
          </cell>
          <cell r="G5663">
            <v>0</v>
          </cell>
          <cell r="H5663">
            <v>11</v>
          </cell>
          <cell r="I5663">
            <v>239.8</v>
          </cell>
          <cell r="J5663">
            <v>20715</v>
          </cell>
          <cell r="K5663">
            <v>0.37880000000000003</v>
          </cell>
          <cell r="L5663">
            <v>0</v>
          </cell>
          <cell r="N5663" t="str">
            <v>Statafel Praag gietaluminium inox aluminium 70*70*H110 cm</v>
          </cell>
          <cell r="P5663" t="str">
            <v>Table haute Prague en fonte d'aluminium avec plateau inox</v>
          </cell>
          <cell r="Q5663" t="str">
            <v>aluminium 70*70*110 cm</v>
          </cell>
          <cell r="R5663" t="str">
            <v>High table Prag inox aluminium 70*70*H110 cm</v>
          </cell>
          <cell r="S5663" t="str">
            <v>with aluminium cast-iron frame</v>
          </cell>
          <cell r="T5663">
            <v>76</v>
          </cell>
        </row>
        <row r="5664">
          <cell r="A5664">
            <v>60333</v>
          </cell>
          <cell r="B5664" t="str">
            <v>Mietartikel</v>
          </cell>
          <cell r="C5664" t="str">
            <v>Stehtische</v>
          </cell>
          <cell r="D5664" t="str">
            <v>Stehtisch Prag Alu-Gußeisen Inox Aluminium Ø80*H110 cm</v>
          </cell>
          <cell r="F5664">
            <v>22.5</v>
          </cell>
          <cell r="G5664">
            <v>0</v>
          </cell>
          <cell r="H5664">
            <v>11</v>
          </cell>
          <cell r="I5664">
            <v>226.6</v>
          </cell>
          <cell r="J5664">
            <v>20715</v>
          </cell>
          <cell r="K5664">
            <v>0.37880000000000003</v>
          </cell>
          <cell r="L5664">
            <v>0</v>
          </cell>
          <cell r="N5664" t="str">
            <v>Statafel Praag gietaluminium inox aluminium Ø80*H110 cm</v>
          </cell>
          <cell r="P5664" t="str">
            <v>Table haute Prague en fonte d'aluminium avec plateau inox</v>
          </cell>
          <cell r="Q5664" t="str">
            <v>aluminium Ø 80*110 cm</v>
          </cell>
          <cell r="R5664" t="str">
            <v>High table Prag inox aluminium Ø80*H110 cm</v>
          </cell>
          <cell r="S5664" t="str">
            <v>with aluminium cast-iron frame</v>
          </cell>
          <cell r="T5664">
            <v>76</v>
          </cell>
        </row>
        <row r="5665">
          <cell r="A5665">
            <v>60334</v>
          </cell>
          <cell r="B5665" t="str">
            <v>Mietartikel</v>
          </cell>
          <cell r="C5665" t="str">
            <v>Stehtische</v>
          </cell>
          <cell r="D5665" t="str">
            <v>Stehtisch Prag Alu-Gußeisen weiß Ø80*H110 cm</v>
          </cell>
          <cell r="F5665">
            <v>19.850000000000001</v>
          </cell>
          <cell r="G5665">
            <v>0</v>
          </cell>
          <cell r="H5665">
            <v>11</v>
          </cell>
          <cell r="I5665">
            <v>200.2</v>
          </cell>
          <cell r="J5665">
            <v>18465</v>
          </cell>
          <cell r="K5665">
            <v>0.37519999999999998</v>
          </cell>
          <cell r="L5665">
            <v>0</v>
          </cell>
          <cell r="N5665" t="str">
            <v>Statafel Praag gietaluminium wit Ø80*H110 cm</v>
          </cell>
          <cell r="P5665" t="str">
            <v>Table haute Prague en fonte d'aluminium avec plateau blanc</v>
          </cell>
          <cell r="Q5665" t="str">
            <v>Ø 80*H110 cm</v>
          </cell>
          <cell r="R5665" t="str">
            <v>High table Prag white Ø80*H110 cm</v>
          </cell>
          <cell r="S5665" t="str">
            <v>with aluminium cast-iron frame</v>
          </cell>
          <cell r="T5665">
            <v>71</v>
          </cell>
        </row>
        <row r="5666">
          <cell r="A5666">
            <v>60335</v>
          </cell>
          <cell r="B5666" t="str">
            <v>Mietartikel</v>
          </cell>
          <cell r="C5666" t="str">
            <v>Stehtische</v>
          </cell>
          <cell r="D5666" t="str">
            <v>Stehtisch Prag Alu-Gußeisen granit Ø70*H110 cm</v>
          </cell>
          <cell r="F5666">
            <v>20.399999999999999</v>
          </cell>
          <cell r="G5666">
            <v>0</v>
          </cell>
          <cell r="H5666">
            <v>11</v>
          </cell>
          <cell r="I5666">
            <v>198</v>
          </cell>
          <cell r="J5666">
            <v>16740</v>
          </cell>
          <cell r="K5666">
            <v>0.37519999999999998</v>
          </cell>
          <cell r="L5666">
            <v>0</v>
          </cell>
          <cell r="N5666" t="str">
            <v>Statafel Praag gietaluminium graniet Ø70*H110 cm</v>
          </cell>
          <cell r="P5666" t="str">
            <v>Table haute Prague en fonte d'aluminium avec plateau</v>
          </cell>
          <cell r="Q5666" t="str">
            <v>granite Ø 70*H110 cm</v>
          </cell>
          <cell r="R5666" t="str">
            <v>High table Prag granite Ø80*H110 cm</v>
          </cell>
          <cell r="S5666" t="str">
            <v>with aluminium cast-iron frame</v>
          </cell>
          <cell r="T5666">
            <v>71</v>
          </cell>
        </row>
        <row r="5667">
          <cell r="A5667">
            <v>60336</v>
          </cell>
          <cell r="B5667" t="str">
            <v>Mietartikel</v>
          </cell>
          <cell r="C5667" t="str">
            <v>Stehtische</v>
          </cell>
          <cell r="D5667" t="str">
            <v>Stehtisch Prag Alu-Gußeisen weiß Ø60*H110 cm</v>
          </cell>
          <cell r="F5667">
            <v>19.850000000000001</v>
          </cell>
          <cell r="G5667">
            <v>0</v>
          </cell>
          <cell r="H5667">
            <v>11</v>
          </cell>
          <cell r="I5667">
            <v>189.8</v>
          </cell>
          <cell r="J5667">
            <v>15385</v>
          </cell>
          <cell r="K5667">
            <v>0.37519999999999998</v>
          </cell>
          <cell r="L5667">
            <v>0</v>
          </cell>
          <cell r="N5667" t="str">
            <v>Statafel Praag gietaluminium wit Ø70*H110 cm</v>
          </cell>
          <cell r="P5667" t="str">
            <v>Table haute Prague en fonte d'aluminium avec plateau blanc</v>
          </cell>
          <cell r="Q5667" t="str">
            <v>Ø 70*H110 cm</v>
          </cell>
          <cell r="R5667" t="str">
            <v>High table Prag white Ø70*H110 cm</v>
          </cell>
          <cell r="S5667" t="str">
            <v>with aluminium cast-iron frame</v>
          </cell>
          <cell r="T5667">
            <v>71</v>
          </cell>
        </row>
        <row r="5668">
          <cell r="A5668">
            <v>60371</v>
          </cell>
          <cell r="B5668" t="str">
            <v>Mietartikel</v>
          </cell>
          <cell r="C5668" t="str">
            <v>Empfangssysteme</v>
          </cell>
          <cell r="D5668" t="str">
            <v>Empfangscounter Ibiza weiß 160*80*H78 cm</v>
          </cell>
          <cell r="F5668">
            <v>145.5</v>
          </cell>
          <cell r="G5668">
            <v>0</v>
          </cell>
          <cell r="H5668">
            <v>42.2</v>
          </cell>
          <cell r="I5668">
            <v>1714.5</v>
          </cell>
          <cell r="J5668">
            <v>59000</v>
          </cell>
          <cell r="K5668">
            <v>0.7</v>
          </cell>
          <cell r="L5668">
            <v>0</v>
          </cell>
          <cell r="T5668">
            <v>330</v>
          </cell>
        </row>
        <row r="5669">
          <cell r="A5669">
            <v>60381</v>
          </cell>
          <cell r="B5669" t="str">
            <v>Mietartikel</v>
          </cell>
          <cell r="C5669" t="str">
            <v>Empfangssysteme</v>
          </cell>
          <cell r="D5669" t="str">
            <v>Empfangscounter Bahama 160*80*H78 cm</v>
          </cell>
          <cell r="F5669">
            <v>147.5</v>
          </cell>
          <cell r="G5669">
            <v>0</v>
          </cell>
          <cell r="H5669">
            <v>42.2</v>
          </cell>
          <cell r="I5669">
            <v>1698</v>
          </cell>
          <cell r="J5669">
            <v>59000</v>
          </cell>
          <cell r="K5669">
            <v>0.7</v>
          </cell>
          <cell r="L5669">
            <v>0</v>
          </cell>
          <cell r="T5669">
            <v>330</v>
          </cell>
        </row>
        <row r="5670">
          <cell r="A5670">
            <v>60410</v>
          </cell>
          <cell r="B5670" t="str">
            <v>Mietartikel</v>
          </cell>
          <cell r="C5670" t="str">
            <v>Bistrotische</v>
          </cell>
          <cell r="D5670" t="str">
            <v>Bistrotisch verchromt Hainbuche Ø80*H74 cm</v>
          </cell>
          <cell r="F5670">
            <v>10.15</v>
          </cell>
          <cell r="G5670">
            <v>0</v>
          </cell>
          <cell r="H5670">
            <v>9.75</v>
          </cell>
          <cell r="I5670">
            <v>145.19999999999999</v>
          </cell>
          <cell r="J5670">
            <v>13740</v>
          </cell>
          <cell r="K5670">
            <v>0.19520000000000001</v>
          </cell>
          <cell r="L5670">
            <v>0</v>
          </cell>
          <cell r="N5670" t="str">
            <v>Bistrotafel verchroomd beuken Ø80*H74 cm</v>
          </cell>
          <cell r="P5670" t="str">
            <v>Table chromé avec plateau hêtre Ø 80*H74 cm</v>
          </cell>
          <cell r="R5670" t="str">
            <v>Bistro table chromium-plated hornbeam Ø80*H74 cm</v>
          </cell>
          <cell r="T5670">
            <v>44</v>
          </cell>
        </row>
        <row r="5671">
          <cell r="A5671">
            <v>60411</v>
          </cell>
          <cell r="B5671" t="str">
            <v>Mietartikel</v>
          </cell>
          <cell r="C5671" t="str">
            <v>Bistrotische</v>
          </cell>
          <cell r="D5671" t="str">
            <v>Bistrotisch verchromt Nussbaum Ø80*H74 cm</v>
          </cell>
          <cell r="F5671">
            <v>11.4</v>
          </cell>
          <cell r="G5671">
            <v>0</v>
          </cell>
          <cell r="H5671">
            <v>9.75</v>
          </cell>
          <cell r="I5671">
            <v>154</v>
          </cell>
          <cell r="J5671">
            <v>13850</v>
          </cell>
          <cell r="K5671">
            <v>0.19520000000000001</v>
          </cell>
          <cell r="L5671">
            <v>0</v>
          </cell>
          <cell r="N5671" t="str">
            <v>Bistrotafel verchroomd noten Ø80*H74 cm</v>
          </cell>
          <cell r="P5671" t="str">
            <v>Table chromé avec plateau noyer Ø 80*H74 cm</v>
          </cell>
          <cell r="R5671" t="str">
            <v>Bistro table chromium-plated walnut Ø80*H74 cm</v>
          </cell>
          <cell r="T5671">
            <v>46.5</v>
          </cell>
        </row>
        <row r="5672">
          <cell r="A5672">
            <v>60412</v>
          </cell>
          <cell r="B5672" t="str">
            <v>Mietartikel</v>
          </cell>
          <cell r="C5672" t="str">
            <v>Bistrotische</v>
          </cell>
          <cell r="D5672" t="str">
            <v>Bistrotisch verchromt Nussbaum tropical 80*80*H74 cm</v>
          </cell>
          <cell r="F5672">
            <v>13.5</v>
          </cell>
          <cell r="G5672">
            <v>0</v>
          </cell>
          <cell r="H5672">
            <v>9.75</v>
          </cell>
          <cell r="I5672">
            <v>180.4</v>
          </cell>
          <cell r="J5672">
            <v>14700</v>
          </cell>
          <cell r="K5672">
            <v>0.19520000000000001</v>
          </cell>
          <cell r="L5672">
            <v>0</v>
          </cell>
          <cell r="N5672" t="str">
            <v>Bistrotafel verchroomd noten tropical 80*80*H74 cm</v>
          </cell>
          <cell r="P5672" t="str">
            <v>Table chromé avec plateau noyer tropical 80*80*H74 cm</v>
          </cell>
          <cell r="R5672" t="str">
            <v>Bistro table chromium-plated walnut tropical  80*80*H74 cm</v>
          </cell>
          <cell r="T5672">
            <v>49.5</v>
          </cell>
        </row>
        <row r="5673">
          <cell r="A5673">
            <v>60413</v>
          </cell>
          <cell r="B5673" t="str">
            <v>Mietartikel</v>
          </cell>
          <cell r="C5673" t="str">
            <v>Bistrotische</v>
          </cell>
          <cell r="D5673" t="str">
            <v>Bistrotisch verchromt teak 80*80*H74 cm</v>
          </cell>
          <cell r="F5673">
            <v>16.25</v>
          </cell>
          <cell r="G5673">
            <v>0</v>
          </cell>
          <cell r="H5673">
            <v>9.75</v>
          </cell>
          <cell r="I5673">
            <v>158.4</v>
          </cell>
          <cell r="J5673">
            <v>14700</v>
          </cell>
          <cell r="K5673">
            <v>0.19520000000000001</v>
          </cell>
          <cell r="L5673">
            <v>0</v>
          </cell>
          <cell r="N5673" t="str">
            <v>Bistrotafel verchroomd teak 80*80*H74 cm</v>
          </cell>
          <cell r="P5673" t="str">
            <v>Table chromé avec plateau teck 80*80*H74 cm</v>
          </cell>
          <cell r="R5673" t="str">
            <v>Bistro table chromium-plated teak 80*80*H74 cm</v>
          </cell>
          <cell r="T5673">
            <v>55</v>
          </cell>
        </row>
        <row r="5674">
          <cell r="A5674">
            <v>60414</v>
          </cell>
          <cell r="B5674" t="str">
            <v>Mietartikel</v>
          </cell>
          <cell r="C5674" t="str">
            <v>Bistrotische</v>
          </cell>
          <cell r="D5674" t="str">
            <v>Bistrotisch verchromt Inox Aluminium 70*70*H74 cm</v>
          </cell>
          <cell r="F5674">
            <v>13.5</v>
          </cell>
          <cell r="G5674">
            <v>0</v>
          </cell>
          <cell r="H5674">
            <v>9.75</v>
          </cell>
          <cell r="I5674">
            <v>184.8</v>
          </cell>
          <cell r="J5674">
            <v>16100</v>
          </cell>
          <cell r="K5674">
            <v>0.1988</v>
          </cell>
          <cell r="L5674">
            <v>0</v>
          </cell>
          <cell r="N5674" t="str">
            <v>Bistrotafel verchroomd inox aluminium 70*70*H74 cm</v>
          </cell>
          <cell r="P5674" t="str">
            <v>Table chromé avec plateau inox aluminium 70*70*H74 cm</v>
          </cell>
          <cell r="R5674" t="str">
            <v>Bistro table chromium-plated inox aluminium 70*70*H74 cm</v>
          </cell>
          <cell r="T5674">
            <v>49</v>
          </cell>
        </row>
        <row r="5675">
          <cell r="A5675">
            <v>60415</v>
          </cell>
          <cell r="B5675" t="str">
            <v>Mietartikel</v>
          </cell>
          <cell r="C5675" t="str">
            <v>Bistrotische</v>
          </cell>
          <cell r="D5675" t="str">
            <v>Bistrotisch verchromt Inox Aluminium Ø80*H74 cm</v>
          </cell>
          <cell r="F5675">
            <v>12.25</v>
          </cell>
          <cell r="G5675">
            <v>0</v>
          </cell>
          <cell r="H5675">
            <v>9.75</v>
          </cell>
          <cell r="I5675">
            <v>171.6</v>
          </cell>
          <cell r="J5675">
            <v>16100</v>
          </cell>
          <cell r="K5675">
            <v>0.1988</v>
          </cell>
          <cell r="L5675">
            <v>0</v>
          </cell>
          <cell r="N5675" t="str">
            <v>Bistrotafel verchroomd inox aluminium Ø80*H74 cm</v>
          </cell>
          <cell r="P5675" t="str">
            <v>Table chromé avec plateau inox aluminium Ø 80*H74 cm</v>
          </cell>
          <cell r="R5675" t="str">
            <v>Bistro table chromium-plated inox aluminium Ø80*H74 cm</v>
          </cell>
          <cell r="T5675">
            <v>49</v>
          </cell>
        </row>
        <row r="5676">
          <cell r="A5676">
            <v>60416</v>
          </cell>
          <cell r="B5676" t="str">
            <v>Mietartikel</v>
          </cell>
          <cell r="C5676" t="str">
            <v>Bistrotische</v>
          </cell>
          <cell r="D5676" t="str">
            <v>Bistrotisch verchromt weiß Ø80*H74 cm</v>
          </cell>
          <cell r="F5676">
            <v>9.6</v>
          </cell>
          <cell r="G5676">
            <v>0</v>
          </cell>
          <cell r="H5676">
            <v>9.75</v>
          </cell>
          <cell r="I5676">
            <v>145.19999999999999</v>
          </cell>
          <cell r="J5676">
            <v>13850</v>
          </cell>
          <cell r="K5676">
            <v>0.19520000000000001</v>
          </cell>
          <cell r="L5676">
            <v>0</v>
          </cell>
          <cell r="N5676" t="str">
            <v>Bistrotafel verchroomd wit Ø80*H74 cm</v>
          </cell>
          <cell r="P5676" t="str">
            <v>Table chromé avec plateau blanc Ø 80*H74 cm</v>
          </cell>
          <cell r="R5676" t="str">
            <v>Bistro table chromium-plated white Ø80*H74 cm</v>
          </cell>
          <cell r="T5676">
            <v>44</v>
          </cell>
        </row>
        <row r="5677">
          <cell r="A5677">
            <v>60417</v>
          </cell>
          <cell r="B5677" t="str">
            <v>Mietartikel</v>
          </cell>
          <cell r="C5677" t="str">
            <v>Bistrotische</v>
          </cell>
          <cell r="D5677" t="str">
            <v>Bistrotisch verchromt granit Ø70*H74 cm</v>
          </cell>
          <cell r="F5677">
            <v>10.15</v>
          </cell>
          <cell r="G5677">
            <v>0</v>
          </cell>
          <cell r="H5677">
            <v>9.75</v>
          </cell>
          <cell r="I5677">
            <v>143</v>
          </cell>
          <cell r="J5677">
            <v>12125</v>
          </cell>
          <cell r="K5677">
            <v>0.19520000000000001</v>
          </cell>
          <cell r="L5677">
            <v>0</v>
          </cell>
          <cell r="N5677" t="str">
            <v>Bistrotafel verchroomd graniet Ø70*H74 cm</v>
          </cell>
          <cell r="P5677" t="str">
            <v>Table chromé avec plateau granite Ø 70*H74 cm</v>
          </cell>
          <cell r="R5677" t="str">
            <v>Bistro table chromium-plated granite Ø80*H74 cm</v>
          </cell>
          <cell r="T5677">
            <v>44</v>
          </cell>
        </row>
        <row r="5678">
          <cell r="A5678">
            <v>60418</v>
          </cell>
          <cell r="B5678" t="str">
            <v>Mietartikel</v>
          </cell>
          <cell r="C5678" t="str">
            <v>Bistrotische</v>
          </cell>
          <cell r="D5678" t="str">
            <v>Bistrotisch verchromt weiß Ø60*H74 cm</v>
          </cell>
          <cell r="F5678">
            <v>9.6</v>
          </cell>
          <cell r="G5678">
            <v>0</v>
          </cell>
          <cell r="H5678">
            <v>9.75</v>
          </cell>
          <cell r="I5678">
            <v>134.80000000000001</v>
          </cell>
          <cell r="J5678">
            <v>10770</v>
          </cell>
          <cell r="K5678">
            <v>0.19520000000000001</v>
          </cell>
          <cell r="L5678">
            <v>0</v>
          </cell>
          <cell r="N5678" t="str">
            <v>Bistrotafel verchroomd wit Ø70*H74 cm</v>
          </cell>
          <cell r="P5678" t="str">
            <v>Table chromé avec plateau blanc Ø 70*H74 cm</v>
          </cell>
          <cell r="R5678" t="str">
            <v>Bistro table chromium-plated white Ø70*H74 cm</v>
          </cell>
          <cell r="T5678">
            <v>44</v>
          </cell>
        </row>
        <row r="5679">
          <cell r="A5679">
            <v>60419</v>
          </cell>
          <cell r="B5679" t="str">
            <v>Mietartikel</v>
          </cell>
          <cell r="C5679" t="str">
            <v>Bistrotische</v>
          </cell>
          <cell r="D5679" t="str">
            <v>Bistrotisch Aluminium Hainbuche Ø80*H74 cm</v>
          </cell>
          <cell r="F5679">
            <v>10.15</v>
          </cell>
          <cell r="G5679">
            <v>0</v>
          </cell>
          <cell r="H5679">
            <v>9.75</v>
          </cell>
          <cell r="I5679">
            <v>106.7</v>
          </cell>
          <cell r="J5679">
            <v>15540</v>
          </cell>
          <cell r="K5679">
            <v>0.1762</v>
          </cell>
          <cell r="L5679">
            <v>0</v>
          </cell>
          <cell r="N5679" t="str">
            <v>Bistrotafel aluminium beuken Ø80*H74 cm</v>
          </cell>
          <cell r="P5679" t="str">
            <v>Table Aluminium avec plateau hêtre Ø 80*H74 cm</v>
          </cell>
          <cell r="R5679" t="str">
            <v>Bistro table aluminium hornbeam Ø80*H74 cm</v>
          </cell>
          <cell r="T5679">
            <v>41.5</v>
          </cell>
        </row>
        <row r="5680">
          <cell r="A5680">
            <v>60420</v>
          </cell>
          <cell r="B5680" t="str">
            <v>Mietartikel</v>
          </cell>
          <cell r="C5680" t="str">
            <v>Bistrotische</v>
          </cell>
          <cell r="D5680" t="str">
            <v>Bistrotisch Aluminium Nussbaum Ø80*H74 cm</v>
          </cell>
          <cell r="F5680">
            <v>11.4</v>
          </cell>
          <cell r="G5680">
            <v>0</v>
          </cell>
          <cell r="H5680">
            <v>9.75</v>
          </cell>
          <cell r="I5680">
            <v>115.5</v>
          </cell>
          <cell r="J5680">
            <v>15650</v>
          </cell>
          <cell r="K5680">
            <v>0.1762</v>
          </cell>
          <cell r="L5680">
            <v>0</v>
          </cell>
          <cell r="N5680" t="str">
            <v>Bistrotafel aluminium noten Ø80*H74 cm</v>
          </cell>
          <cell r="P5680" t="str">
            <v>Table Aluminium avec plateau noyer Ø 80*H74 cm</v>
          </cell>
          <cell r="R5680" t="str">
            <v>Bistro table aluminium walnut Ø80*H74 cm</v>
          </cell>
          <cell r="T5680">
            <v>44</v>
          </cell>
        </row>
        <row r="5681">
          <cell r="A5681">
            <v>60421</v>
          </cell>
          <cell r="B5681" t="str">
            <v>Mietartikel</v>
          </cell>
          <cell r="C5681" t="str">
            <v>Bistrotische</v>
          </cell>
          <cell r="D5681" t="str">
            <v>Bistrotisch Aluminium Nussbaum tropical 80*80*H74 cm</v>
          </cell>
          <cell r="F5681">
            <v>13.5</v>
          </cell>
          <cell r="G5681">
            <v>0</v>
          </cell>
          <cell r="H5681">
            <v>9.75</v>
          </cell>
          <cell r="I5681">
            <v>141.9</v>
          </cell>
          <cell r="J5681">
            <v>16500</v>
          </cell>
          <cell r="K5681">
            <v>0.1762</v>
          </cell>
          <cell r="L5681">
            <v>0</v>
          </cell>
          <cell r="N5681" t="str">
            <v>Bistrotafel aluminium noten tropical 80*80*H74 cm</v>
          </cell>
          <cell r="P5681" t="str">
            <v>Table Aluminium avec plateau noyer tropical 80*80*H74 cm</v>
          </cell>
          <cell r="R5681" t="str">
            <v>Bistro table aluminium walnut tropical  80*80*H74 cm</v>
          </cell>
          <cell r="T5681">
            <v>47</v>
          </cell>
        </row>
        <row r="5682">
          <cell r="A5682">
            <v>60422</v>
          </cell>
          <cell r="B5682" t="str">
            <v>Mietartikel</v>
          </cell>
          <cell r="C5682" t="str">
            <v>Bistrotische</v>
          </cell>
          <cell r="D5682" t="str">
            <v>Bistrotisch Aluminium teak 80*80*H74 cm</v>
          </cell>
          <cell r="F5682">
            <v>16.25</v>
          </cell>
          <cell r="G5682">
            <v>0</v>
          </cell>
          <cell r="H5682">
            <v>9.75</v>
          </cell>
          <cell r="I5682">
            <v>119.9</v>
          </cell>
          <cell r="J5682">
            <v>16500</v>
          </cell>
          <cell r="K5682">
            <v>0.1762</v>
          </cell>
          <cell r="L5682">
            <v>0</v>
          </cell>
          <cell r="N5682" t="str">
            <v>Bistrotafel aluminium teak 80*80*H74 cm</v>
          </cell>
          <cell r="P5682" t="str">
            <v>Table Aluminium avec plateau teck 80*80*H74 cm</v>
          </cell>
          <cell r="R5682" t="str">
            <v>Bistro table aluminium teak 80*80*H74 cm</v>
          </cell>
          <cell r="T5682">
            <v>52.5</v>
          </cell>
        </row>
        <row r="5683">
          <cell r="A5683">
            <v>60423</v>
          </cell>
          <cell r="B5683" t="str">
            <v>Mietartikel</v>
          </cell>
          <cell r="C5683" t="str">
            <v>Bistrotische</v>
          </cell>
          <cell r="D5683" t="str">
            <v>Bistrotisch Aluminium Inox Aluminium 70*70*H74 cm</v>
          </cell>
          <cell r="F5683">
            <v>13.5</v>
          </cell>
          <cell r="G5683">
            <v>0</v>
          </cell>
          <cell r="H5683">
            <v>9.75</v>
          </cell>
          <cell r="I5683">
            <v>146.30000000000001</v>
          </cell>
          <cell r="J5683">
            <v>17900</v>
          </cell>
          <cell r="K5683">
            <v>0.17979999999999999</v>
          </cell>
          <cell r="L5683">
            <v>0</v>
          </cell>
          <cell r="N5683" t="str">
            <v>Bistrotafel aluminium inox aluminium 70*70*H74 cm</v>
          </cell>
          <cell r="P5683" t="str">
            <v>Table Aluminium avec plateau inox aluminium 70*70*H74 cm</v>
          </cell>
          <cell r="R5683" t="str">
            <v>Bistro table aluminium inox aluminium 70*70*H74 cm</v>
          </cell>
          <cell r="T5683">
            <v>46.5</v>
          </cell>
        </row>
        <row r="5684">
          <cell r="A5684">
            <v>60424</v>
          </cell>
          <cell r="B5684" t="str">
            <v>Mietartikel</v>
          </cell>
          <cell r="C5684" t="str">
            <v>Bistrotische</v>
          </cell>
          <cell r="D5684" t="str">
            <v>Bistrotisch Aluminium Inox Aluminium Ø80*H74 cm</v>
          </cell>
          <cell r="F5684">
            <v>12.25</v>
          </cell>
          <cell r="G5684">
            <v>0</v>
          </cell>
          <cell r="H5684">
            <v>9.75</v>
          </cell>
          <cell r="I5684">
            <v>133.1</v>
          </cell>
          <cell r="J5684">
            <v>17900</v>
          </cell>
          <cell r="K5684">
            <v>0.17979999999999999</v>
          </cell>
          <cell r="L5684">
            <v>0</v>
          </cell>
          <cell r="N5684" t="str">
            <v>Bistrotafel aluminium inox aluminium Ø80*H74 cm</v>
          </cell>
          <cell r="P5684" t="str">
            <v>Table Aluminium avec plateau inox aluminium Ø 80*H74 cm</v>
          </cell>
          <cell r="R5684" t="str">
            <v>Bistro table aluminium inox aluminium Ø80*H74 cm</v>
          </cell>
          <cell r="T5684">
            <v>46.5</v>
          </cell>
        </row>
        <row r="5685">
          <cell r="A5685">
            <v>60425</v>
          </cell>
          <cell r="B5685" t="str">
            <v>Mietartikel</v>
          </cell>
          <cell r="C5685" t="str">
            <v>Bistrotische</v>
          </cell>
          <cell r="D5685" t="str">
            <v>Bistrotisch Aluminium weiß Ø80*H74 cm</v>
          </cell>
          <cell r="F5685">
            <v>9.6</v>
          </cell>
          <cell r="G5685">
            <v>0</v>
          </cell>
          <cell r="H5685">
            <v>9.75</v>
          </cell>
          <cell r="I5685">
            <v>106.7</v>
          </cell>
          <cell r="J5685">
            <v>15650</v>
          </cell>
          <cell r="K5685">
            <v>0.1762</v>
          </cell>
          <cell r="L5685">
            <v>0</v>
          </cell>
          <cell r="N5685" t="str">
            <v>Bistrotafel aluminium wit Ø80*H74 cm</v>
          </cell>
          <cell r="P5685" t="str">
            <v>Table Aluminium avec plateau blanc Ø 80*H74 cm</v>
          </cell>
          <cell r="R5685" t="str">
            <v>Bistro table aluminium white Ø80*H74 cm</v>
          </cell>
          <cell r="T5685">
            <v>41.5</v>
          </cell>
        </row>
        <row r="5686">
          <cell r="A5686">
            <v>60426</v>
          </cell>
          <cell r="B5686" t="str">
            <v>Mietartikel</v>
          </cell>
          <cell r="C5686" t="str">
            <v>Bistrotische</v>
          </cell>
          <cell r="D5686" t="str">
            <v>Bistrotisch Aluminium granit Ø70*H74 cm</v>
          </cell>
          <cell r="F5686">
            <v>10.15</v>
          </cell>
          <cell r="G5686">
            <v>0</v>
          </cell>
          <cell r="H5686">
            <v>9.75</v>
          </cell>
          <cell r="I5686">
            <v>104.5</v>
          </cell>
          <cell r="J5686">
            <v>13925</v>
          </cell>
          <cell r="K5686">
            <v>0.1762</v>
          </cell>
          <cell r="L5686">
            <v>0</v>
          </cell>
          <cell r="N5686" t="str">
            <v>Bistrotafel aluminium graniet Ø70*H74 cm</v>
          </cell>
          <cell r="P5686" t="str">
            <v>Table Aluminium avec plateau granite Ø 70*H74 cm</v>
          </cell>
          <cell r="R5686" t="str">
            <v>Bistro table aluminium granite Ø80*H74 cm</v>
          </cell>
          <cell r="T5686">
            <v>41.5</v>
          </cell>
        </row>
        <row r="5687">
          <cell r="A5687">
            <v>60427</v>
          </cell>
          <cell r="B5687" t="str">
            <v>Mietartikel</v>
          </cell>
          <cell r="C5687" t="str">
            <v>Bistrotische</v>
          </cell>
          <cell r="D5687" t="str">
            <v>Bistrotisch Aluminium weiß Ø60*H74 cm</v>
          </cell>
          <cell r="F5687">
            <v>9.6</v>
          </cell>
          <cell r="G5687">
            <v>0</v>
          </cell>
          <cell r="H5687">
            <v>9.75</v>
          </cell>
          <cell r="I5687">
            <v>96.3</v>
          </cell>
          <cell r="J5687">
            <v>12570</v>
          </cell>
          <cell r="K5687">
            <v>0.1762</v>
          </cell>
          <cell r="L5687">
            <v>0</v>
          </cell>
          <cell r="N5687" t="str">
            <v>Bistrotafel aluminium wit Ø70*H74 cm</v>
          </cell>
          <cell r="P5687" t="str">
            <v>Table Aluminium avec plateau blanc Ø 70*H74 cm</v>
          </cell>
          <cell r="R5687" t="str">
            <v>Bistro table aluminium white Ø70*H74 cm</v>
          </cell>
          <cell r="T5687">
            <v>41.5</v>
          </cell>
        </row>
        <row r="5688">
          <cell r="A5688">
            <v>60428</v>
          </cell>
          <cell r="B5688" t="str">
            <v>Mietartikel</v>
          </cell>
          <cell r="C5688" t="str">
            <v>Bistrotische</v>
          </cell>
          <cell r="D5688" t="str">
            <v>Bistrotisch Alu-Gußeisen Hainbuche Ø80*H74 cm</v>
          </cell>
          <cell r="F5688">
            <v>10.9</v>
          </cell>
          <cell r="G5688">
            <v>0</v>
          </cell>
          <cell r="H5688">
            <v>9.75</v>
          </cell>
          <cell r="I5688">
            <v>134.19999999999999</v>
          </cell>
          <cell r="J5688">
            <v>14120</v>
          </cell>
          <cell r="K5688">
            <v>0.23119999999999999</v>
          </cell>
          <cell r="L5688">
            <v>0</v>
          </cell>
          <cell r="N5688" t="str">
            <v>Bistrotafel gietaluminium beuken Ø80*H74 cm</v>
          </cell>
          <cell r="P5688" t="str">
            <v>Table en fonte d'aluminium avec plateau hêtre Ø 80*H74 cm</v>
          </cell>
          <cell r="R5688" t="str">
            <v>Bistro table cast-iron hornbeam Ø80*H74 cm</v>
          </cell>
          <cell r="T5688">
            <v>44</v>
          </cell>
        </row>
        <row r="5689">
          <cell r="A5689">
            <v>60429</v>
          </cell>
          <cell r="B5689" t="str">
            <v>Mietartikel</v>
          </cell>
          <cell r="C5689" t="str">
            <v>Bistrotische</v>
          </cell>
          <cell r="D5689" t="str">
            <v>Bistrotisch Alu-Gußeisen Nussbaum Ø80*H74 cm</v>
          </cell>
          <cell r="F5689">
            <v>12.15</v>
          </cell>
          <cell r="G5689">
            <v>0</v>
          </cell>
          <cell r="H5689">
            <v>9.75</v>
          </cell>
          <cell r="I5689">
            <v>143</v>
          </cell>
          <cell r="J5689">
            <v>14230</v>
          </cell>
          <cell r="K5689">
            <v>0.23119999999999999</v>
          </cell>
          <cell r="L5689">
            <v>0</v>
          </cell>
          <cell r="N5689" t="str">
            <v>Bistrotafel gietaluminium noten Ø80*H74 cm</v>
          </cell>
          <cell r="P5689" t="str">
            <v>Table en fonte d'aluminium avec plateau noyer Ø 80*H74 cm</v>
          </cell>
          <cell r="R5689" t="str">
            <v>Bistro table cast-iron walnut Ø80*H74 cm</v>
          </cell>
          <cell r="T5689">
            <v>46.5</v>
          </cell>
        </row>
        <row r="5690">
          <cell r="A5690">
            <v>60430</v>
          </cell>
          <cell r="B5690" t="str">
            <v>Mietartikel</v>
          </cell>
          <cell r="C5690" t="str">
            <v>Bistrotische</v>
          </cell>
          <cell r="D5690" t="str">
            <v>Bistrotisch Alu-Gußeisen Nussbaum tropical 80*80*H74 cm</v>
          </cell>
          <cell r="F5690">
            <v>14.25</v>
          </cell>
          <cell r="G5690">
            <v>0</v>
          </cell>
          <cell r="H5690">
            <v>9.75</v>
          </cell>
          <cell r="I5690">
            <v>169.4</v>
          </cell>
          <cell r="J5690">
            <v>15080</v>
          </cell>
          <cell r="K5690">
            <v>0.23119999999999999</v>
          </cell>
          <cell r="L5690">
            <v>0</v>
          </cell>
          <cell r="N5690" t="str">
            <v>Bistrotafel gietaluminium noten tropical 80*80*H74 cm</v>
          </cell>
          <cell r="P5690" t="str">
            <v>Table en fonte d'aluminium avec plateau noyer tropical</v>
          </cell>
          <cell r="Q5690" t="str">
            <v>80*80*H74 cm</v>
          </cell>
          <cell r="R5690" t="str">
            <v>Bistro table cast-iron walnut tropical  80*80*H74 cm</v>
          </cell>
          <cell r="T5690">
            <v>49.5</v>
          </cell>
        </row>
        <row r="5691">
          <cell r="A5691">
            <v>60431</v>
          </cell>
          <cell r="B5691" t="str">
            <v>Mietartikel</v>
          </cell>
          <cell r="C5691" t="str">
            <v>Bistrotische</v>
          </cell>
          <cell r="D5691" t="str">
            <v>Bistrotisch Alu-Gußeisen teak 80*80*H74 cm</v>
          </cell>
          <cell r="F5691">
            <v>17</v>
          </cell>
          <cell r="G5691">
            <v>0</v>
          </cell>
          <cell r="H5691">
            <v>9.75</v>
          </cell>
          <cell r="I5691">
            <v>147.4</v>
          </cell>
          <cell r="J5691">
            <v>15080</v>
          </cell>
          <cell r="K5691">
            <v>0.23119999999999999</v>
          </cell>
          <cell r="L5691">
            <v>0</v>
          </cell>
          <cell r="N5691" t="str">
            <v>Bistrotafel gietaluminium teak 80*80*H74 cm</v>
          </cell>
          <cell r="P5691" t="str">
            <v>Table en fonte d'aluminium avec plateau teck 80*80*H74 cm</v>
          </cell>
          <cell r="R5691" t="str">
            <v>Bistro table cast-iron teak 80*80*H74 cm</v>
          </cell>
          <cell r="T5691">
            <v>55</v>
          </cell>
        </row>
        <row r="5692">
          <cell r="A5692">
            <v>60432</v>
          </cell>
          <cell r="B5692" t="str">
            <v>Mietartikel</v>
          </cell>
          <cell r="C5692" t="str">
            <v>Bistrotische</v>
          </cell>
          <cell r="D5692" t="str">
            <v>Bistrotisch Alu-Gußeisen Inox Aluminium 70*70*H74 cm</v>
          </cell>
          <cell r="F5692">
            <v>14.25</v>
          </cell>
          <cell r="G5692">
            <v>0</v>
          </cell>
          <cell r="H5692">
            <v>9.75</v>
          </cell>
          <cell r="I5692">
            <v>173.8</v>
          </cell>
          <cell r="J5692">
            <v>16480</v>
          </cell>
          <cell r="K5692">
            <v>0.23480000000000001</v>
          </cell>
          <cell r="L5692">
            <v>0</v>
          </cell>
          <cell r="N5692" t="str">
            <v>Bistrotafel gietaluminium inox aluminium 70*70*H74 cm</v>
          </cell>
          <cell r="P5692" t="str">
            <v>Table en fonte d'aluminium avec plateau inox aluminium</v>
          </cell>
          <cell r="Q5692" t="str">
            <v>70*70*H74 cm</v>
          </cell>
          <cell r="R5692" t="str">
            <v>Bistro table cast-iron inox aluminium 70*70*H74 cm</v>
          </cell>
          <cell r="T5692">
            <v>49</v>
          </cell>
        </row>
        <row r="5693">
          <cell r="A5693">
            <v>60433</v>
          </cell>
          <cell r="B5693" t="str">
            <v>Mietartikel</v>
          </cell>
          <cell r="C5693" t="str">
            <v>Bistrotische</v>
          </cell>
          <cell r="D5693" t="str">
            <v>Bistrotisch Alu-Gußeisen Inox Aluminium Ø80*H74 cm</v>
          </cell>
          <cell r="F5693">
            <v>13</v>
          </cell>
          <cell r="G5693">
            <v>0</v>
          </cell>
          <cell r="H5693">
            <v>9.75</v>
          </cell>
          <cell r="I5693">
            <v>160.6</v>
          </cell>
          <cell r="J5693">
            <v>16480</v>
          </cell>
          <cell r="K5693">
            <v>0.23480000000000001</v>
          </cell>
          <cell r="L5693">
            <v>0</v>
          </cell>
          <cell r="N5693" t="str">
            <v>Bistrotafel gietaluminium inox aluminium Ø80*H74 cm</v>
          </cell>
          <cell r="P5693" t="str">
            <v>Table en fonte d'aluminium avec plateau inox aluminium</v>
          </cell>
          <cell r="Q5693" t="str">
            <v>Ø 80*H74 cm</v>
          </cell>
          <cell r="R5693" t="str">
            <v>Bistro table cast-iron inox aluminium Ø80*H74 cm</v>
          </cell>
          <cell r="T5693">
            <v>49</v>
          </cell>
        </row>
        <row r="5694">
          <cell r="A5694">
            <v>60434</v>
          </cell>
          <cell r="B5694" t="str">
            <v>Mietartikel</v>
          </cell>
          <cell r="C5694" t="str">
            <v>Bistrotische</v>
          </cell>
          <cell r="D5694" t="str">
            <v>Bistrotisch Alu-Gußeisen weiß Ø80*H74 cm</v>
          </cell>
          <cell r="F5694">
            <v>10.35</v>
          </cell>
          <cell r="G5694">
            <v>0</v>
          </cell>
          <cell r="H5694">
            <v>9.75</v>
          </cell>
          <cell r="I5694">
            <v>134.19999999999999</v>
          </cell>
          <cell r="J5694">
            <v>14230</v>
          </cell>
          <cell r="K5694">
            <v>0.23119999999999999</v>
          </cell>
          <cell r="L5694">
            <v>0</v>
          </cell>
          <cell r="N5694" t="str">
            <v>Bistrotafel gietaluminium wit Ø80*H74 cm</v>
          </cell>
          <cell r="P5694" t="str">
            <v>Table en fonte d'aluminium avec plateau blanc Ø 80*H74 cm</v>
          </cell>
          <cell r="R5694" t="str">
            <v>Bistro table cast-iron white Ø80*H74 cm</v>
          </cell>
          <cell r="T5694">
            <v>44</v>
          </cell>
        </row>
        <row r="5695">
          <cell r="A5695">
            <v>60435</v>
          </cell>
          <cell r="B5695" t="str">
            <v>Mietartikel</v>
          </cell>
          <cell r="C5695" t="str">
            <v>Bistrotische</v>
          </cell>
          <cell r="D5695" t="str">
            <v>Bistrotisch Alu-Gußeisen granit Ø70*H74 cm</v>
          </cell>
          <cell r="F5695">
            <v>10.9</v>
          </cell>
          <cell r="G5695">
            <v>0</v>
          </cell>
          <cell r="H5695">
            <v>9.75</v>
          </cell>
          <cell r="I5695">
            <v>132</v>
          </cell>
          <cell r="J5695">
            <v>12505</v>
          </cell>
          <cell r="K5695">
            <v>0.23119999999999999</v>
          </cell>
          <cell r="L5695">
            <v>0</v>
          </cell>
          <cell r="N5695" t="str">
            <v>Bistrotafel gietaluminium graniet Ø70*H74 cm</v>
          </cell>
          <cell r="P5695" t="str">
            <v>Table en fonte d'aluminium avec plateau granite Ø 70*H74 cm</v>
          </cell>
          <cell r="R5695" t="str">
            <v>Bistro table cast-iron granite Ø80*H74 cm</v>
          </cell>
          <cell r="T5695">
            <v>44</v>
          </cell>
        </row>
        <row r="5696">
          <cell r="A5696">
            <v>60436</v>
          </cell>
          <cell r="B5696" t="str">
            <v>Mietartikel</v>
          </cell>
          <cell r="C5696" t="str">
            <v>Bistrotische</v>
          </cell>
          <cell r="D5696" t="str">
            <v>Bistrotisch Alu-Gußeisen weiß Ø60*H74 cm</v>
          </cell>
          <cell r="F5696">
            <v>10.35</v>
          </cell>
          <cell r="G5696">
            <v>0</v>
          </cell>
          <cell r="H5696">
            <v>9.75</v>
          </cell>
          <cell r="I5696">
            <v>123.8</v>
          </cell>
          <cell r="J5696">
            <v>11150</v>
          </cell>
          <cell r="K5696">
            <v>0.23119999999999999</v>
          </cell>
          <cell r="L5696">
            <v>0</v>
          </cell>
          <cell r="N5696" t="str">
            <v>Bistrotafel gietaluminium wit Ø70*H74 cm</v>
          </cell>
          <cell r="P5696" t="str">
            <v>Table en fonte d'aluminium avec plateau blanc Ø 70*H74 cm</v>
          </cell>
          <cell r="R5696" t="str">
            <v>Bistro table cast-iron white Ø70*H74 cm</v>
          </cell>
          <cell r="T5696">
            <v>44</v>
          </cell>
        </row>
        <row r="5697">
          <cell r="A5697">
            <v>60451</v>
          </cell>
          <cell r="B5697" t="str">
            <v>Mietartikel</v>
          </cell>
          <cell r="C5697" t="str">
            <v>Beleuchtung</v>
          </cell>
          <cell r="D5697" t="str">
            <v>LED-Vase Stehtisch mit Platte acryl klar Ø75 H110 cm</v>
          </cell>
          <cell r="E5697" t="str">
            <v>optional Farben verstellbar über Funkfernbedienung 
Akkulaufzeit min. 10 Stunden bei weißer Farbe</v>
          </cell>
          <cell r="F5697">
            <v>98.25</v>
          </cell>
          <cell r="G5697">
            <v>0</v>
          </cell>
          <cell r="H5697">
            <v>17.5</v>
          </cell>
          <cell r="I5697">
            <v>968</v>
          </cell>
          <cell r="J5697">
            <v>21500</v>
          </cell>
          <cell r="K5697">
            <v>1.02</v>
          </cell>
          <cell r="L5697">
            <v>0</v>
          </cell>
          <cell r="N5697" t="str">
            <v>Vaas wit met LED accu lichtunit en afdekplaat acryl helder</v>
          </cell>
          <cell r="O5697" t="str">
            <v>Ø75*H110 cm - kleur optioneel regelbaar met afstandbediening acculooptijd min. 10 uur bij kleur wit</v>
          </cell>
          <cell r="P5697" t="str">
            <v>Table haute Vase LED avec plateau acrylique transparent</v>
          </cell>
          <cell r="Q5697" t="str">
            <v>Ø 75*H110 cm, couleur réglable par télécommande, durée de fonctionnement (en blanc): 15h</v>
          </cell>
          <cell r="R5697" t="str">
            <v>LED-vase table with acrylic tabletop clear Ø75*H110 cm</v>
          </cell>
          <cell r="S5697" t="str">
            <v>optional remote colour changer battery lifetime minimal 10 hours at white colour</v>
          </cell>
          <cell r="T5697">
            <v>181</v>
          </cell>
        </row>
        <row r="5698">
          <cell r="A5698">
            <v>60452</v>
          </cell>
          <cell r="B5698" t="str">
            <v>Mietartikel</v>
          </cell>
          <cell r="C5698" t="str">
            <v>Beleuchtung</v>
          </cell>
          <cell r="D5698" t="str">
            <v>LED-Vase Stehtisch mit Platte acryl "Milky" Ø75 H110 cm</v>
          </cell>
          <cell r="E5698" t="str">
            <v>optional Farben verstellbar über Funkfernbedienung 
Akkulaufzeit min. 10 Stunden bei weißer Farbe</v>
          </cell>
          <cell r="F5698">
            <v>99</v>
          </cell>
          <cell r="G5698">
            <v>0</v>
          </cell>
          <cell r="H5698">
            <v>17.5</v>
          </cell>
          <cell r="I5698">
            <v>917.4</v>
          </cell>
          <cell r="J5698">
            <v>21500</v>
          </cell>
          <cell r="K5698">
            <v>1.02</v>
          </cell>
          <cell r="L5698">
            <v>0</v>
          </cell>
          <cell r="N5698" t="str">
            <v>Vaas wit met LED accu lichtunit en afdekplaat acryl "Milky"</v>
          </cell>
          <cell r="O5698" t="str">
            <v>Ø75*H110 cm - kleur optioneel regelbaar met afstandbediening acculooptijd min. 10 uur bij kleur wit</v>
          </cell>
          <cell r="P5698" t="str">
            <v>Table haute Vase LED avec plateau acrylique "Milky"</v>
          </cell>
          <cell r="Q5698" t="str">
            <v>Ø 75*H110 cm, couleur réglable par télécommande, durée de fonctionnement (en blanc): 15h</v>
          </cell>
          <cell r="R5698" t="str">
            <v>LED-vase table with acrylic tabletop milky Ø75*H110 cm</v>
          </cell>
          <cell r="S5698" t="str">
            <v>optional remote colour changer battery lifetime minimal 10 hours at white colour</v>
          </cell>
          <cell r="T5698">
            <v>183.5</v>
          </cell>
        </row>
        <row r="5699">
          <cell r="A5699">
            <v>60453</v>
          </cell>
          <cell r="B5699" t="str">
            <v>Mietartikel</v>
          </cell>
          <cell r="C5699" t="str">
            <v>Beleuchtung</v>
          </cell>
          <cell r="D5699" t="str">
            <v>LED-Vase mit Halbkugeleinsatz Acrylglas transparent</v>
          </cell>
          <cell r="E5699" t="str">
            <v>Ø75 H110 cm 
optional Farben verstellbar über Funkfernbedienung Akkulaufzeit min 10 Stunden bei weißer Farbe</v>
          </cell>
          <cell r="F5699">
            <v>120</v>
          </cell>
          <cell r="G5699">
            <v>3</v>
          </cell>
          <cell r="H5699">
            <v>18.75</v>
          </cell>
          <cell r="I5699">
            <v>984.5</v>
          </cell>
          <cell r="J5699">
            <v>22500</v>
          </cell>
          <cell r="K5699">
            <v>1.02</v>
          </cell>
          <cell r="L5699">
            <v>0</v>
          </cell>
          <cell r="N5699" t="str">
            <v>Vaas wit met LED accu lichtunit en inzet halve bol acryl</v>
          </cell>
          <cell r="O5699" t="str">
            <v>transparant Ø75*H110 cm - kleur optioneel regelbaar met afstandbediening acculooptijd min. 10 uur bij kleur wit</v>
          </cell>
          <cell r="P5699" t="str">
            <v>Vase LED avec élément hémisphère en verre acrylique</v>
          </cell>
          <cell r="Q5699" t="str">
            <v>transparent Ø 75 H110 cm, couleur réglable par télécommande, batterie min. 10 heures en blanc</v>
          </cell>
          <cell r="R5699" t="str">
            <v>LED-vase table with acrylic hemisphere insert clear</v>
          </cell>
          <cell r="S5699" t="str">
            <v>Ø75 H110 cm optional remote colour changer battery lifetime minimal 10 hours at white colour</v>
          </cell>
          <cell r="T5699">
            <v>208.5</v>
          </cell>
        </row>
        <row r="5700">
          <cell r="A5700">
            <v>60461</v>
          </cell>
          <cell r="B5700" t="str">
            <v>Mietartikel</v>
          </cell>
          <cell r="C5700" t="str">
            <v>Designer(steh-)tische</v>
          </cell>
          <cell r="D5700" t="str">
            <v>Tisch USM Haller weiß L150*B75*H74 cm</v>
          </cell>
          <cell r="F5700">
            <v>50</v>
          </cell>
          <cell r="G5700">
            <v>0</v>
          </cell>
          <cell r="H5700">
            <v>21</v>
          </cell>
          <cell r="I5700">
            <v>834.9</v>
          </cell>
          <cell r="J5700">
            <v>20100</v>
          </cell>
          <cell r="K5700">
            <v>0.15010000000000001</v>
          </cell>
          <cell r="L5700">
            <v>0</v>
          </cell>
          <cell r="N5700" t="str">
            <v>Tafel USM Haller wit L150*B75*H74 cm</v>
          </cell>
          <cell r="P5700" t="str">
            <v>Table USM Haller blanc 150*75*H74 cm</v>
          </cell>
          <cell r="R5700" t="str">
            <v>Table USM Haller white W150*D75*H74 cm</v>
          </cell>
          <cell r="T5700">
            <v>196.10249999999999</v>
          </cell>
        </row>
        <row r="5701">
          <cell r="A5701">
            <v>60462</v>
          </cell>
          <cell r="B5701" t="str">
            <v>Mietartikel</v>
          </cell>
          <cell r="C5701" t="str">
            <v>Designer(steh-)tische</v>
          </cell>
          <cell r="D5701" t="str">
            <v>Tisch USM Haller schwarz L150*B75*H74 cm</v>
          </cell>
          <cell r="F5701">
            <v>55.5</v>
          </cell>
          <cell r="G5701">
            <v>0</v>
          </cell>
          <cell r="H5701">
            <v>21</v>
          </cell>
          <cell r="I5701">
            <v>834.9</v>
          </cell>
          <cell r="J5701">
            <v>20100</v>
          </cell>
          <cell r="K5701">
            <v>0.15010000000000001</v>
          </cell>
          <cell r="L5701">
            <v>0</v>
          </cell>
          <cell r="N5701" t="str">
            <v>Tafel USM Haller zwart L150*B75*H74 cm</v>
          </cell>
          <cell r="P5701" t="str">
            <v>Table USM Haller noir 150*75*H74 cm</v>
          </cell>
          <cell r="R5701" t="str">
            <v>Table USM Haller black W150*D75*H74 cm</v>
          </cell>
          <cell r="T5701">
            <v>196.10249999999999</v>
          </cell>
        </row>
        <row r="5702">
          <cell r="A5702">
            <v>60471</v>
          </cell>
          <cell r="B5702" t="str">
            <v>Mietartikel</v>
          </cell>
          <cell r="C5702" t="str">
            <v>Designer(steh-)tische</v>
          </cell>
          <cell r="D5702" t="str">
            <v>Dinnertisch Algarve Edelstahl/weiß L80*B80*H75 cm</v>
          </cell>
          <cell r="E5702" t="str">
            <v>Gestell Edelstahl, Tischplatte weiß (für 2 bis 4 Personen)</v>
          </cell>
          <cell r="F5702">
            <v>52</v>
          </cell>
          <cell r="G5702">
            <v>0</v>
          </cell>
          <cell r="H5702">
            <v>26.5</v>
          </cell>
          <cell r="I5702">
            <v>1263.9000000000001</v>
          </cell>
          <cell r="J5702">
            <v>34000</v>
          </cell>
          <cell r="K5702">
            <v>0.17</v>
          </cell>
          <cell r="L5702">
            <v>0</v>
          </cell>
          <cell r="N5702" t="str">
            <v>Dinertafel Algarve RVS/wit L80*B80*H75 cm</v>
          </cell>
          <cell r="P5702" t="str">
            <v>Table Algarve acier inoxydable/blanc 80*80*H75 cm</v>
          </cell>
          <cell r="R5702" t="str">
            <v>Algarve dinner table stainless steel/white W80*D80*H75 cm</v>
          </cell>
          <cell r="S5702" t="str">
            <v>(for 2-4 persons) with stainless steel table frame</v>
          </cell>
          <cell r="T5702">
            <v>126.5</v>
          </cell>
        </row>
        <row r="5703">
          <cell r="A5703">
            <v>60472</v>
          </cell>
          <cell r="B5703" t="str">
            <v>Mietartikel</v>
          </cell>
          <cell r="C5703" t="str">
            <v>Designer(steh-)tische</v>
          </cell>
          <cell r="D5703" t="str">
            <v>Dinnertisch Algarve schwarz L80*B80*H75 cm</v>
          </cell>
          <cell r="E5703" t="str">
            <v>(für 2 bis 4 Personen)</v>
          </cell>
          <cell r="F5703">
            <v>52</v>
          </cell>
          <cell r="G5703">
            <v>0</v>
          </cell>
          <cell r="H5703">
            <v>26.5</v>
          </cell>
          <cell r="I5703">
            <v>1263.9000000000001</v>
          </cell>
          <cell r="J5703">
            <v>34000</v>
          </cell>
          <cell r="K5703">
            <v>0.17</v>
          </cell>
          <cell r="L5703">
            <v>0</v>
          </cell>
          <cell r="N5703" t="str">
            <v>Dinertafel Algarve zwart L80*B80*H75 cm</v>
          </cell>
          <cell r="P5703" t="str">
            <v>Table Algarve noir 80*80*H75 cm</v>
          </cell>
          <cell r="R5703" t="str">
            <v>Algarve dinner table black W80*D80*H75 cm</v>
          </cell>
          <cell r="S5703" t="str">
            <v>(for 2-4 persons) with stainless steel table frame</v>
          </cell>
          <cell r="T5703">
            <v>126.5</v>
          </cell>
        </row>
        <row r="5704">
          <cell r="A5704">
            <v>60473</v>
          </cell>
          <cell r="B5704" t="str">
            <v>Mietartikel</v>
          </cell>
          <cell r="C5704" t="str">
            <v>Designer(steh-)tische</v>
          </cell>
          <cell r="D5704" t="str">
            <v>Dinnertisch Algarve Beton L80*B80*H75 cm</v>
          </cell>
          <cell r="E5704" t="str">
            <v>(für 2 bis 4 Personen)</v>
          </cell>
          <cell r="F5704">
            <v>69</v>
          </cell>
          <cell r="G5704">
            <v>0</v>
          </cell>
          <cell r="H5704">
            <v>26.5</v>
          </cell>
          <cell r="I5704">
            <v>1358.5</v>
          </cell>
          <cell r="J5704">
            <v>35000</v>
          </cell>
          <cell r="K5704">
            <v>0.17</v>
          </cell>
          <cell r="L5704">
            <v>0</v>
          </cell>
          <cell r="N5704" t="str">
            <v>Dinertafel Algarve beton L80*B80*H75 cm</v>
          </cell>
          <cell r="P5704" t="str">
            <v>Table Algarve béton 80*80*H75 cm</v>
          </cell>
          <cell r="R5704" t="str">
            <v>Algarve dinner table concrete W80*D80*H75 cm</v>
          </cell>
          <cell r="S5704" t="str">
            <v>(for 2-4 persons) with stainless steel table frame</v>
          </cell>
          <cell r="T5704">
            <v>148.5</v>
          </cell>
        </row>
        <row r="5705">
          <cell r="A5705">
            <v>60474</v>
          </cell>
          <cell r="B5705" t="str">
            <v>Mietartikel</v>
          </cell>
          <cell r="C5705" t="str">
            <v>Designer(steh-)tische</v>
          </cell>
          <cell r="D5705" t="str">
            <v>Dinnertisch Algarve Bambus L80*B80*H75 cm</v>
          </cell>
          <cell r="E5705" t="str">
            <v>(für 2 bis 4 Personen)</v>
          </cell>
          <cell r="F5705">
            <v>52</v>
          </cell>
          <cell r="G5705">
            <v>0</v>
          </cell>
          <cell r="H5705">
            <v>26.5</v>
          </cell>
          <cell r="I5705">
            <v>1314.5</v>
          </cell>
          <cell r="J5705">
            <v>34000</v>
          </cell>
          <cell r="K5705">
            <v>0.17</v>
          </cell>
          <cell r="L5705">
            <v>0</v>
          </cell>
          <cell r="N5705" t="str">
            <v>Dinertafel Algarve bamboe L80*B80*H75 cm</v>
          </cell>
          <cell r="P5705" t="str">
            <v>Table Algarve bambou 80*80*H75 cm</v>
          </cell>
          <cell r="R5705" t="str">
            <v>Algarve dinner table bamboo W80*D80*H75 cm</v>
          </cell>
          <cell r="S5705" t="str">
            <v>(for 2-4 persons) with stainless steel table frame</v>
          </cell>
          <cell r="T5705">
            <v>126.5</v>
          </cell>
        </row>
        <row r="5706">
          <cell r="A5706">
            <v>60475</v>
          </cell>
          <cell r="B5706" t="str">
            <v>Mietartikel</v>
          </cell>
          <cell r="C5706" t="str">
            <v>Designer(steh-)tische</v>
          </cell>
          <cell r="D5706" t="str">
            <v>Stehtisch Algarve weiß L80*B80*H110 cm</v>
          </cell>
          <cell r="E5706" t="str">
            <v>(für 2 bis 4 Personen)</v>
          </cell>
          <cell r="F5706">
            <v>64.5</v>
          </cell>
          <cell r="G5706">
            <v>0</v>
          </cell>
          <cell r="H5706">
            <v>30</v>
          </cell>
          <cell r="I5706">
            <v>1318.9</v>
          </cell>
          <cell r="J5706">
            <v>40000</v>
          </cell>
          <cell r="K5706">
            <v>0.19</v>
          </cell>
          <cell r="L5706">
            <v>0</v>
          </cell>
          <cell r="N5706" t="str">
            <v>Statafel Algarve wit L80*B80*H110 cm</v>
          </cell>
          <cell r="P5706" t="str">
            <v>Table haute Algarve blanc L80*P80*H110 cm</v>
          </cell>
          <cell r="Q5706" t="str">
            <v>(pour 2 à 4 personnes)</v>
          </cell>
          <cell r="R5706" t="str">
            <v>Algarve high table white D80*W80*H110 cm</v>
          </cell>
          <cell r="S5706" t="str">
            <v>(for 2-4 persons) with stainless steel table frame</v>
          </cell>
          <cell r="T5706">
            <v>148.5</v>
          </cell>
        </row>
        <row r="5707">
          <cell r="A5707">
            <v>60476</v>
          </cell>
          <cell r="B5707" t="str">
            <v>Mietartikel</v>
          </cell>
          <cell r="C5707" t="str">
            <v>Designer(steh-)tische</v>
          </cell>
          <cell r="D5707" t="str">
            <v>Stehtisch Algarve schwarz  L80*B80*H110 cm</v>
          </cell>
          <cell r="E5707" t="str">
            <v>(für 2 bis 4 Personen)</v>
          </cell>
          <cell r="F5707">
            <v>64.5</v>
          </cell>
          <cell r="G5707">
            <v>0</v>
          </cell>
          <cell r="H5707">
            <v>30</v>
          </cell>
          <cell r="I5707">
            <v>1318.9</v>
          </cell>
          <cell r="J5707">
            <v>40000</v>
          </cell>
          <cell r="K5707">
            <v>0.19</v>
          </cell>
          <cell r="L5707">
            <v>0</v>
          </cell>
          <cell r="N5707" t="str">
            <v>Statafel Algarve zwart L80*B80*H110 cm</v>
          </cell>
          <cell r="P5707" t="str">
            <v>Table haute Algarve noir 80*80*H110 cm</v>
          </cell>
          <cell r="R5707" t="str">
            <v>Algarve high table black W80*D80*H110 cm</v>
          </cell>
          <cell r="S5707" t="str">
            <v>(for 2-4 persons) with stainless steel table frame</v>
          </cell>
          <cell r="T5707">
            <v>148.5</v>
          </cell>
        </row>
        <row r="5708">
          <cell r="A5708">
            <v>60477</v>
          </cell>
          <cell r="B5708" t="str">
            <v>Mietartikel</v>
          </cell>
          <cell r="C5708" t="str">
            <v>Designer(steh-)tische</v>
          </cell>
          <cell r="D5708" t="str">
            <v>Stehtisch Algarve Beton L80*B80*H110 cm</v>
          </cell>
          <cell r="E5708" t="str">
            <v>(für 2 bis 4 Personen)</v>
          </cell>
          <cell r="F5708">
            <v>81.5</v>
          </cell>
          <cell r="G5708">
            <v>0</v>
          </cell>
          <cell r="H5708">
            <v>30</v>
          </cell>
          <cell r="I5708">
            <v>1413.5</v>
          </cell>
          <cell r="J5708">
            <v>41000</v>
          </cell>
          <cell r="K5708">
            <v>0.19</v>
          </cell>
          <cell r="L5708">
            <v>0</v>
          </cell>
          <cell r="N5708" t="str">
            <v>Statafel Algarve beton L80*B80*H110 cm</v>
          </cell>
          <cell r="P5708" t="str">
            <v>Table haute Algarve béton 80*80*H110 cm</v>
          </cell>
          <cell r="R5708" t="str">
            <v>Algarve high table concrete W80*D80*H110 cm</v>
          </cell>
          <cell r="S5708" t="str">
            <v>(for 2-4 persons) with stainless steel table frame</v>
          </cell>
          <cell r="T5708">
            <v>170.5</v>
          </cell>
        </row>
        <row r="5709">
          <cell r="A5709">
            <v>60478</v>
          </cell>
          <cell r="B5709" t="str">
            <v>Mietartikel</v>
          </cell>
          <cell r="C5709" t="str">
            <v>Designer(steh-)tische</v>
          </cell>
          <cell r="D5709" t="str">
            <v>Stehtisch Algarve Bambus L80*B80*H110 cm</v>
          </cell>
          <cell r="E5709" t="str">
            <v>(für 2 bis 4 Personen)</v>
          </cell>
          <cell r="F5709">
            <v>64.5</v>
          </cell>
          <cell r="G5709">
            <v>0</v>
          </cell>
          <cell r="H5709">
            <v>30</v>
          </cell>
          <cell r="I5709">
            <v>1369.5</v>
          </cell>
          <cell r="J5709">
            <v>40000</v>
          </cell>
          <cell r="K5709">
            <v>0.19</v>
          </cell>
          <cell r="L5709">
            <v>0</v>
          </cell>
          <cell r="N5709" t="str">
            <v>Statafel Algarve bamboe L80*B80*H110 cm</v>
          </cell>
          <cell r="P5709" t="str">
            <v>Table haute Algarve bambou 80*80*H110 cm</v>
          </cell>
          <cell r="R5709" t="str">
            <v>Algarve high table bamboo W80*D80*H110 cm</v>
          </cell>
          <cell r="S5709" t="str">
            <v>(for 2-4 persons) with stainless steel table frame</v>
          </cell>
          <cell r="T5709">
            <v>148.5</v>
          </cell>
        </row>
        <row r="5710">
          <cell r="A5710">
            <v>60479</v>
          </cell>
          <cell r="B5710" t="str">
            <v>Mietartikel</v>
          </cell>
          <cell r="C5710" t="str">
            <v>Designer(steh-)tische</v>
          </cell>
          <cell r="D5710" t="str">
            <v>Dinnertisch Algarve weiß L180*B80*H75 cm</v>
          </cell>
          <cell r="E5710" t="str">
            <v>(für 6 Personen)</v>
          </cell>
          <cell r="F5710">
            <v>98</v>
          </cell>
          <cell r="G5710">
            <v>0</v>
          </cell>
          <cell r="H5710">
            <v>37</v>
          </cell>
          <cell r="I5710">
            <v>1397</v>
          </cell>
          <cell r="J5710">
            <v>50000</v>
          </cell>
          <cell r="K5710">
            <v>0.32</v>
          </cell>
          <cell r="L5710">
            <v>0</v>
          </cell>
          <cell r="N5710" t="str">
            <v>Dinertafel Algarve wit L180*B80*H75 cm</v>
          </cell>
          <cell r="P5710" t="str">
            <v>Table Algarve blanc 180*80*H75 cm</v>
          </cell>
          <cell r="R5710" t="str">
            <v>Algarve dinner table white W180*D80*H75 cm</v>
          </cell>
          <cell r="S5710" t="str">
            <v>(for 6 persons) with stainless steel table frame</v>
          </cell>
          <cell r="T5710">
            <v>224.5</v>
          </cell>
        </row>
        <row r="5711">
          <cell r="A5711">
            <v>60480</v>
          </cell>
          <cell r="B5711" t="str">
            <v>Mietartikel</v>
          </cell>
          <cell r="C5711" t="str">
            <v>Designer(steh-)tische</v>
          </cell>
          <cell r="D5711" t="str">
            <v>Dinnertisch Algarve schwarz L180*B80*H75 cm</v>
          </cell>
          <cell r="E5711" t="str">
            <v>(für 6 Personen)</v>
          </cell>
          <cell r="F5711">
            <v>98</v>
          </cell>
          <cell r="G5711">
            <v>0</v>
          </cell>
          <cell r="H5711">
            <v>37</v>
          </cell>
          <cell r="I5711">
            <v>1397</v>
          </cell>
          <cell r="J5711">
            <v>50000</v>
          </cell>
          <cell r="K5711">
            <v>0.32</v>
          </cell>
          <cell r="L5711">
            <v>0</v>
          </cell>
          <cell r="N5711" t="str">
            <v>Dinertafel Algarve zwart L180*B80*H75 cm</v>
          </cell>
          <cell r="P5711" t="str">
            <v>Table Algarve noir 180*80*H75 cm</v>
          </cell>
          <cell r="R5711" t="str">
            <v>Algarve dinner table black W180*D80*H75 cm</v>
          </cell>
          <cell r="S5711" t="str">
            <v>(for 6 persons) with stainless steel table frame</v>
          </cell>
          <cell r="T5711">
            <v>224.5</v>
          </cell>
        </row>
        <row r="5712">
          <cell r="A5712">
            <v>60481</v>
          </cell>
          <cell r="B5712" t="str">
            <v>Mietartikel</v>
          </cell>
          <cell r="C5712" t="str">
            <v>Designer(steh-)tische</v>
          </cell>
          <cell r="D5712" t="str">
            <v>Dinnertisch Algarve Beton L180*B80*H75 cm</v>
          </cell>
          <cell r="E5712" t="str">
            <v>(für 6 Personen)</v>
          </cell>
          <cell r="F5712">
            <v>108.5</v>
          </cell>
          <cell r="G5712">
            <v>0</v>
          </cell>
          <cell r="H5712">
            <v>37</v>
          </cell>
          <cell r="I5712">
            <v>1529</v>
          </cell>
          <cell r="J5712">
            <v>51000</v>
          </cell>
          <cell r="K5712">
            <v>0.32</v>
          </cell>
          <cell r="L5712">
            <v>0</v>
          </cell>
          <cell r="N5712" t="str">
            <v>Dinertafel Algarve beton L180*B80*H75 cm</v>
          </cell>
          <cell r="P5712" t="str">
            <v>Table Algarve béton 180*80*H75 cm</v>
          </cell>
          <cell r="R5712" t="str">
            <v>Algarve dinner table concrete W180*D80*H75 cm</v>
          </cell>
          <cell r="S5712" t="str">
            <v>(for 6 persons) with stainless steel table frame</v>
          </cell>
          <cell r="T5712">
            <v>247</v>
          </cell>
        </row>
        <row r="5713">
          <cell r="A5713">
            <v>60482</v>
          </cell>
          <cell r="B5713" t="str">
            <v>Mietartikel</v>
          </cell>
          <cell r="C5713" t="str">
            <v>Designer(steh-)tische</v>
          </cell>
          <cell r="D5713" t="str">
            <v>Dinnertisch Algarve Bambus L180*B80*H75 cm</v>
          </cell>
          <cell r="E5713" t="str">
            <v>(für 6 Personen)</v>
          </cell>
          <cell r="F5713">
            <v>98</v>
          </cell>
          <cell r="G5713">
            <v>0</v>
          </cell>
          <cell r="H5713">
            <v>37</v>
          </cell>
          <cell r="I5713">
            <v>1518</v>
          </cell>
          <cell r="J5713">
            <v>50000</v>
          </cell>
          <cell r="K5713">
            <v>0.32</v>
          </cell>
          <cell r="L5713">
            <v>0</v>
          </cell>
          <cell r="N5713" t="str">
            <v>Dinertafel Algarve bamboe L180*B80*H75 cm</v>
          </cell>
          <cell r="P5713" t="str">
            <v>Table Algarve bambou 180*80*H75 cm</v>
          </cell>
          <cell r="R5713" t="str">
            <v>Algarve dinner table bamboo W180*D80*H75 cm</v>
          </cell>
          <cell r="S5713" t="str">
            <v>(for 6 persons) with stainless steel table frame</v>
          </cell>
          <cell r="T5713">
            <v>224.5</v>
          </cell>
        </row>
        <row r="5714">
          <cell r="A5714">
            <v>60483</v>
          </cell>
          <cell r="B5714" t="str">
            <v>Mietartikel</v>
          </cell>
          <cell r="C5714" t="str">
            <v>Designer(steh-)tische</v>
          </cell>
          <cell r="D5714" t="str">
            <v>Stehtisch Algarve weiß L180*B80*H110 cm</v>
          </cell>
          <cell r="E5714" t="str">
            <v>(für 6 Personen)</v>
          </cell>
          <cell r="F5714">
            <v>110.5</v>
          </cell>
          <cell r="G5714">
            <v>0</v>
          </cell>
          <cell r="H5714">
            <v>40.5</v>
          </cell>
          <cell r="I5714">
            <v>1452</v>
          </cell>
          <cell r="J5714">
            <v>56000</v>
          </cell>
          <cell r="K5714">
            <v>0.34</v>
          </cell>
          <cell r="L5714">
            <v>0</v>
          </cell>
          <cell r="N5714" t="str">
            <v>Statafel Algarve wit L180*B80*H110 cm</v>
          </cell>
          <cell r="P5714" t="str">
            <v>Table haute Algarve blanc L180*P80*H110 cm</v>
          </cell>
          <cell r="Q5714" t="str">
            <v>(pour 6 personnes)</v>
          </cell>
          <cell r="R5714" t="str">
            <v>Algarve high table white D180*W80*H110 cm</v>
          </cell>
          <cell r="S5714" t="str">
            <v>(for 6 persons) with stainless steel table frame</v>
          </cell>
          <cell r="T5714">
            <v>246.5</v>
          </cell>
        </row>
        <row r="5715">
          <cell r="A5715">
            <v>60484</v>
          </cell>
          <cell r="B5715" t="str">
            <v>Mietartikel</v>
          </cell>
          <cell r="C5715" t="str">
            <v>Designer(steh-)tische</v>
          </cell>
          <cell r="D5715" t="str">
            <v>Stehtisch Algarve schwarz L180*B80*H110 cm</v>
          </cell>
          <cell r="E5715" t="str">
            <v>(für 6 Personen)</v>
          </cell>
          <cell r="F5715">
            <v>110.5</v>
          </cell>
          <cell r="G5715">
            <v>0</v>
          </cell>
          <cell r="H5715">
            <v>40.5</v>
          </cell>
          <cell r="I5715">
            <v>1452</v>
          </cell>
          <cell r="J5715">
            <v>56000</v>
          </cell>
          <cell r="K5715">
            <v>0.34</v>
          </cell>
          <cell r="L5715">
            <v>0</v>
          </cell>
          <cell r="N5715" t="str">
            <v>Statafel Algarve zwart L180*B80*H110 cm</v>
          </cell>
          <cell r="P5715" t="str">
            <v>Table haute Algarve noir 180*80*H110 cm</v>
          </cell>
          <cell r="R5715" t="str">
            <v>Algarve high table black W180*D80*H110 cm</v>
          </cell>
          <cell r="S5715" t="str">
            <v>(for 6 persons) with stainless steel table frame</v>
          </cell>
          <cell r="T5715">
            <v>246.5</v>
          </cell>
        </row>
        <row r="5716">
          <cell r="A5716">
            <v>60485</v>
          </cell>
          <cell r="B5716" t="str">
            <v>Mietartikel</v>
          </cell>
          <cell r="C5716" t="str">
            <v>Designer(steh-)tische</v>
          </cell>
          <cell r="D5716" t="str">
            <v>Stehtisch Algarve Beton L180*B80*H110 cm</v>
          </cell>
          <cell r="E5716" t="str">
            <v>(für 6 Personen)</v>
          </cell>
          <cell r="F5716">
            <v>121</v>
          </cell>
          <cell r="G5716">
            <v>0</v>
          </cell>
          <cell r="H5716">
            <v>40.5</v>
          </cell>
          <cell r="I5716">
            <v>1584</v>
          </cell>
          <cell r="J5716">
            <v>57000</v>
          </cell>
          <cell r="K5716">
            <v>0.34</v>
          </cell>
          <cell r="L5716">
            <v>0</v>
          </cell>
          <cell r="N5716" t="str">
            <v>Statafel Algarve beton L180*B80*H110 cm</v>
          </cell>
          <cell r="P5716" t="str">
            <v>Table haute Algarve béton 180*80*H110 cm</v>
          </cell>
          <cell r="R5716" t="str">
            <v>Algarve high table concrete W180*D80*H110 cm</v>
          </cell>
          <cell r="S5716" t="str">
            <v>(for 6 persons) with stainless steel table frame</v>
          </cell>
          <cell r="T5716">
            <v>269</v>
          </cell>
        </row>
        <row r="5717">
          <cell r="A5717">
            <v>60486</v>
          </cell>
          <cell r="B5717" t="str">
            <v>Mietartikel</v>
          </cell>
          <cell r="C5717" t="str">
            <v>Designer(steh-)tische</v>
          </cell>
          <cell r="D5717" t="str">
            <v>Stehtisch Algarve Bambus L180*B80*H110 cm</v>
          </cell>
          <cell r="E5717" t="str">
            <v>(für 6 Personen)</v>
          </cell>
          <cell r="F5717">
            <v>110.5</v>
          </cell>
          <cell r="G5717">
            <v>0</v>
          </cell>
          <cell r="H5717">
            <v>40.5</v>
          </cell>
          <cell r="I5717">
            <v>1573</v>
          </cell>
          <cell r="J5717">
            <v>56000</v>
          </cell>
          <cell r="K5717">
            <v>0.34</v>
          </cell>
          <cell r="L5717">
            <v>0</v>
          </cell>
          <cell r="N5717" t="str">
            <v>Statafel Algarve bamboe L180*B80*H110 cm</v>
          </cell>
          <cell r="P5717" t="str">
            <v>Table haute Algarve bambou 180*80*H110 cm</v>
          </cell>
          <cell r="R5717" t="str">
            <v>Algarve high table bamboo W180*D80*H110 cm</v>
          </cell>
          <cell r="S5717" t="str">
            <v>(for 6 persons) with stainless steel table frame</v>
          </cell>
          <cell r="T5717">
            <v>246.5</v>
          </cell>
        </row>
        <row r="5718">
          <cell r="A5718">
            <v>60487</v>
          </cell>
          <cell r="B5718" t="str">
            <v>Mietartikel</v>
          </cell>
          <cell r="C5718" t="str">
            <v>Designer(steh-)tische</v>
          </cell>
          <cell r="D5718" t="str">
            <v>Dinnertisch Algarve weiß L240*B80*H75 cm</v>
          </cell>
          <cell r="E5718" t="str">
            <v>(für 8 Personen)</v>
          </cell>
          <cell r="F5718">
            <v>127</v>
          </cell>
          <cell r="G5718">
            <v>0</v>
          </cell>
          <cell r="H5718">
            <v>49.5</v>
          </cell>
          <cell r="I5718">
            <v>1478.4</v>
          </cell>
          <cell r="J5718">
            <v>64000</v>
          </cell>
          <cell r="K5718">
            <v>0.38500000000000001</v>
          </cell>
          <cell r="L5718">
            <v>0</v>
          </cell>
          <cell r="N5718" t="str">
            <v>Dinertafel Algarve wit L240*B80*H75 cm</v>
          </cell>
          <cell r="P5718" t="str">
            <v>Table Algarve blanc 240*80*H75 cm</v>
          </cell>
          <cell r="R5718" t="str">
            <v>Algarve dinner table white W240*D80*H75 cm</v>
          </cell>
          <cell r="S5718" t="str">
            <v>(for 8 persons) with stainless steel table frame</v>
          </cell>
          <cell r="T5718">
            <v>279</v>
          </cell>
        </row>
        <row r="5719">
          <cell r="A5719">
            <v>60488</v>
          </cell>
          <cell r="B5719" t="str">
            <v>Mietartikel</v>
          </cell>
          <cell r="C5719" t="str">
            <v>Designer(steh-)tische</v>
          </cell>
          <cell r="D5719" t="str">
            <v>Dinnertisch Algarve schwarz L240*B80*H75 cm</v>
          </cell>
          <cell r="E5719" t="str">
            <v>(für 8 Personen)</v>
          </cell>
          <cell r="F5719">
            <v>127</v>
          </cell>
          <cell r="G5719">
            <v>0</v>
          </cell>
          <cell r="H5719">
            <v>49.5</v>
          </cell>
          <cell r="I5719">
            <v>1478.4</v>
          </cell>
          <cell r="J5719">
            <v>64000</v>
          </cell>
          <cell r="K5719">
            <v>0.38500000000000001</v>
          </cell>
          <cell r="L5719">
            <v>0</v>
          </cell>
          <cell r="N5719" t="str">
            <v>Dinertafel Algarve zwart L240*B80*H75 cm</v>
          </cell>
          <cell r="P5719" t="str">
            <v>Table Algarve noir 240*80*H75 cm</v>
          </cell>
          <cell r="R5719" t="str">
            <v>Algarve dinner table black 240*80*H75 cm</v>
          </cell>
          <cell r="S5719" t="str">
            <v>(for 8 persons) with stainless steel table frame</v>
          </cell>
          <cell r="T5719">
            <v>279</v>
          </cell>
        </row>
        <row r="5720">
          <cell r="A5720">
            <v>60489</v>
          </cell>
          <cell r="B5720" t="str">
            <v>Mietartikel</v>
          </cell>
          <cell r="C5720" t="str">
            <v>Designer(steh-)tische</v>
          </cell>
          <cell r="D5720" t="str">
            <v>Dinnertisch Algarve Beton L240*B80*H75 cm</v>
          </cell>
          <cell r="E5720" t="str">
            <v>(für 8 Personen)</v>
          </cell>
          <cell r="F5720">
            <v>137.5</v>
          </cell>
          <cell r="G5720">
            <v>0</v>
          </cell>
          <cell r="H5720">
            <v>49.5</v>
          </cell>
          <cell r="I5720">
            <v>1738</v>
          </cell>
          <cell r="J5720">
            <v>65000</v>
          </cell>
          <cell r="K5720">
            <v>0.38500000000000001</v>
          </cell>
          <cell r="L5720">
            <v>0</v>
          </cell>
          <cell r="N5720" t="str">
            <v>Dinertafel Algarve beton L240*B80*H75 cm</v>
          </cell>
          <cell r="P5720" t="str">
            <v>Table Algarve béton 240*80*H75 cm</v>
          </cell>
          <cell r="R5720" t="str">
            <v>Algarve dinner table concrete W240*D80*H75 cm</v>
          </cell>
          <cell r="S5720" t="str">
            <v>(for 8 persons) with stainless steel table frame</v>
          </cell>
          <cell r="T5720">
            <v>309</v>
          </cell>
        </row>
        <row r="5721">
          <cell r="A5721">
            <v>60490</v>
          </cell>
          <cell r="B5721" t="str">
            <v>Mietartikel</v>
          </cell>
          <cell r="C5721" t="str">
            <v>Designer(steh-)tische</v>
          </cell>
          <cell r="D5721" t="str">
            <v>Dinnertisch Algarve Bambus L240*B80*H75 cm</v>
          </cell>
          <cell r="E5721" t="str">
            <v>(für 8 Personen)</v>
          </cell>
          <cell r="F5721">
            <v>127</v>
          </cell>
          <cell r="G5721">
            <v>0</v>
          </cell>
          <cell r="H5721">
            <v>49.5</v>
          </cell>
          <cell r="I5721">
            <v>1595</v>
          </cell>
          <cell r="J5721">
            <v>64000</v>
          </cell>
          <cell r="K5721">
            <v>0.38500000000000001</v>
          </cell>
          <cell r="L5721">
            <v>0</v>
          </cell>
          <cell r="N5721" t="str">
            <v>Dinertafel Algarve bamboe L240*B80*H75 cm</v>
          </cell>
          <cell r="P5721" t="str">
            <v>Table Algarve bambou 240*80*H75 cm</v>
          </cell>
          <cell r="R5721" t="str">
            <v>Algarve dinner table bamboo W240*D80*H75 cm</v>
          </cell>
          <cell r="S5721" t="str">
            <v>(for 8 persons) with stainless steel table frame</v>
          </cell>
          <cell r="T5721">
            <v>279</v>
          </cell>
        </row>
        <row r="5722">
          <cell r="A5722">
            <v>60491</v>
          </cell>
          <cell r="B5722" t="str">
            <v>Mietartikel</v>
          </cell>
          <cell r="C5722" t="str">
            <v>Designer(steh-)tische</v>
          </cell>
          <cell r="D5722" t="str">
            <v>Stehtisch Algarve weiß L240*B80*H110 cm</v>
          </cell>
          <cell r="E5722" t="str">
            <v>(für 8 Personen)</v>
          </cell>
          <cell r="F5722">
            <v>139.5</v>
          </cell>
          <cell r="G5722">
            <v>0</v>
          </cell>
          <cell r="H5722">
            <v>53</v>
          </cell>
          <cell r="I5722">
            <v>1533.4</v>
          </cell>
          <cell r="J5722">
            <v>70000</v>
          </cell>
          <cell r="K5722">
            <v>0.40500000000000003</v>
          </cell>
          <cell r="L5722">
            <v>0</v>
          </cell>
          <cell r="N5722" t="str">
            <v>Statafel Algarve wit L240*B80*H110 cm</v>
          </cell>
          <cell r="P5722" t="str">
            <v>Table haute Algarve blanc 240*80*H110 cm</v>
          </cell>
          <cell r="R5722" t="str">
            <v>Algarve high table white D240*W80*H110 cm</v>
          </cell>
          <cell r="S5722" t="str">
            <v>(for 8 persons) with stainless steel table frame</v>
          </cell>
          <cell r="T5722">
            <v>301</v>
          </cell>
        </row>
        <row r="5723">
          <cell r="A5723">
            <v>60492</v>
          </cell>
          <cell r="B5723" t="str">
            <v>Mietartikel</v>
          </cell>
          <cell r="C5723" t="str">
            <v>Designer(steh-)tische</v>
          </cell>
          <cell r="D5723" t="str">
            <v>Stehtisch Algarve schwarz L240*B80*H110 cm</v>
          </cell>
          <cell r="E5723" t="str">
            <v>(für 8 Personen)</v>
          </cell>
          <cell r="F5723">
            <v>139.5</v>
          </cell>
          <cell r="G5723">
            <v>0</v>
          </cell>
          <cell r="H5723">
            <v>53</v>
          </cell>
          <cell r="I5723">
            <v>1533.4</v>
          </cell>
          <cell r="J5723">
            <v>70000</v>
          </cell>
          <cell r="K5723">
            <v>0.40500000000000003</v>
          </cell>
          <cell r="L5723">
            <v>0</v>
          </cell>
          <cell r="N5723" t="str">
            <v>Statafel Algarve zwart L240*B80*H110 cm</v>
          </cell>
          <cell r="P5723" t="str">
            <v>Table haute Algarve noir 240*80*H110 cm</v>
          </cell>
          <cell r="R5723" t="str">
            <v>Algarve high table black W240*D80*H110 cm</v>
          </cell>
          <cell r="S5723" t="str">
            <v>(for 8 persons) with stainless steel table frame</v>
          </cell>
          <cell r="T5723">
            <v>301</v>
          </cell>
        </row>
        <row r="5724">
          <cell r="A5724">
            <v>60493</v>
          </cell>
          <cell r="B5724" t="str">
            <v>Mietartikel</v>
          </cell>
          <cell r="C5724" t="str">
            <v>Designer(steh-)tische</v>
          </cell>
          <cell r="D5724" t="str">
            <v>Stehtisch Algarve Beton L240*B80*H110 cm</v>
          </cell>
          <cell r="E5724" t="str">
            <v>(für 8 Personen)</v>
          </cell>
          <cell r="F5724">
            <v>150</v>
          </cell>
          <cell r="G5724">
            <v>0</v>
          </cell>
          <cell r="H5724">
            <v>53</v>
          </cell>
          <cell r="I5724">
            <v>1793</v>
          </cell>
          <cell r="J5724">
            <v>71000</v>
          </cell>
          <cell r="K5724">
            <v>0.40500000000000003</v>
          </cell>
          <cell r="L5724">
            <v>0</v>
          </cell>
          <cell r="N5724" t="str">
            <v>Statafel Algarve beton L240*B80*H110 cm</v>
          </cell>
          <cell r="P5724" t="str">
            <v>Table haute Algarve béton 240*80*H110 cm</v>
          </cell>
          <cell r="R5724" t="str">
            <v>Algarve high table concrete W240*D80*H110 cm</v>
          </cell>
          <cell r="S5724" t="str">
            <v>(for 8 persons) with stainless steel table frame</v>
          </cell>
          <cell r="T5724">
            <v>331</v>
          </cell>
        </row>
        <row r="5725">
          <cell r="A5725">
            <v>60494</v>
          </cell>
          <cell r="B5725" t="str">
            <v>Mietartikel</v>
          </cell>
          <cell r="C5725" t="str">
            <v>Designer(steh-)tische</v>
          </cell>
          <cell r="D5725" t="str">
            <v>Stehtisch Algarve Bambus 240*80*H110 cm</v>
          </cell>
          <cell r="E5725" t="str">
            <v>(für 8 Personen)</v>
          </cell>
          <cell r="F5725">
            <v>139.5</v>
          </cell>
          <cell r="G5725">
            <v>0</v>
          </cell>
          <cell r="H5725">
            <v>53</v>
          </cell>
          <cell r="I5725">
            <v>1650</v>
          </cell>
          <cell r="J5725">
            <v>70000</v>
          </cell>
          <cell r="K5725">
            <v>0.40500000000000003</v>
          </cell>
          <cell r="L5725">
            <v>0</v>
          </cell>
          <cell r="N5725" t="str">
            <v>Statafel Algarve bamboe L240*B80*H110 cm</v>
          </cell>
          <cell r="P5725" t="str">
            <v>Table haute Algarve bambou 240*80*H110 cm</v>
          </cell>
          <cell r="R5725" t="str">
            <v>Algarve high table bamboo W240*D80*H110 cm</v>
          </cell>
          <cell r="S5725" t="str">
            <v>(for 8 persons) with stainless steel table frame</v>
          </cell>
          <cell r="T5725">
            <v>301</v>
          </cell>
        </row>
        <row r="5726">
          <cell r="A5726">
            <v>60495</v>
          </cell>
          <cell r="B5726" t="str">
            <v>Mietartikel</v>
          </cell>
          <cell r="C5726" t="str">
            <v>Designer(steh-)tische</v>
          </cell>
          <cell r="D5726" t="str">
            <v>Dinnertisch Algarve Aspen Altholz L80*B80*H75 cm</v>
          </cell>
          <cell r="E5726" t="str">
            <v>(für 2 bis 4 Personen)</v>
          </cell>
          <cell r="F5726">
            <v>58.5</v>
          </cell>
          <cell r="G5726">
            <v>0</v>
          </cell>
          <cell r="H5726">
            <v>26.5</v>
          </cell>
          <cell r="I5726">
            <v>1285.9000000000001</v>
          </cell>
          <cell r="J5726">
            <v>34000</v>
          </cell>
          <cell r="K5726">
            <v>0.17</v>
          </cell>
          <cell r="L5726">
            <v>0</v>
          </cell>
          <cell r="N5726" t="str">
            <v>Dinertafel Algarve Aspen steigerhout 80*80*H75 cm</v>
          </cell>
          <cell r="O5726" t="str">
            <v>(voor 2-4 personen)</v>
          </cell>
          <cell r="P5726" t="str">
            <v>Table Algarve Aspen vieux bois L80*P80*H75 cm</v>
          </cell>
          <cell r="Q5726" t="str">
            <v>(pour 2 à 4 personnes)</v>
          </cell>
          <cell r="R5726" t="str">
            <v>Dinner table Algarve Aspen barn wood W80*D80*H75 cm</v>
          </cell>
          <cell r="S5726" t="str">
            <v>(for 2-4 persons)</v>
          </cell>
          <cell r="T5726">
            <v>137.5</v>
          </cell>
        </row>
        <row r="5727">
          <cell r="A5727">
            <v>60496</v>
          </cell>
          <cell r="B5727" t="str">
            <v>Mietartikel</v>
          </cell>
          <cell r="C5727" t="str">
            <v>Designer(steh-)tische</v>
          </cell>
          <cell r="D5727" t="str">
            <v>Stehtisch Algarve Aspen Altholz L80*B80*H110 cm</v>
          </cell>
          <cell r="E5727" t="str">
            <v>(für 2 bis 4 Personen)</v>
          </cell>
          <cell r="F5727">
            <v>71</v>
          </cell>
          <cell r="G5727">
            <v>0</v>
          </cell>
          <cell r="H5727">
            <v>30</v>
          </cell>
          <cell r="I5727">
            <v>1340.9</v>
          </cell>
          <cell r="J5727">
            <v>40000</v>
          </cell>
          <cell r="K5727">
            <v>0.19</v>
          </cell>
          <cell r="L5727">
            <v>0</v>
          </cell>
          <cell r="N5727" t="str">
            <v>Statafel Algarve Aspen steigerhout 80*80*H110 cm</v>
          </cell>
          <cell r="O5727" t="str">
            <v>(voor 2-4 personen)</v>
          </cell>
          <cell r="P5727" t="str">
            <v>Table haute Algarve Aspen vieux bois L80*P80*H110 cm</v>
          </cell>
          <cell r="Q5727" t="str">
            <v>(pour 2 à 4 personnes)</v>
          </cell>
          <cell r="R5727" t="str">
            <v>High table Algarve Aspen barn wood D80*W80*H110 cm</v>
          </cell>
          <cell r="S5727" t="str">
            <v>(for 2-4 persons)</v>
          </cell>
          <cell r="T5727">
            <v>159.5</v>
          </cell>
        </row>
        <row r="5728">
          <cell r="A5728">
            <v>60497</v>
          </cell>
          <cell r="B5728" t="str">
            <v>Mietartikel</v>
          </cell>
          <cell r="C5728" t="str">
            <v>Designer(steh-)tische</v>
          </cell>
          <cell r="D5728" t="str">
            <v>Dinnertisch Algarve Aspen Altholz L180*B80*H75 cm</v>
          </cell>
          <cell r="E5728" t="str">
            <v>(für 6 Personen)</v>
          </cell>
          <cell r="F5728">
            <v>103.5</v>
          </cell>
          <cell r="G5728">
            <v>0</v>
          </cell>
          <cell r="H5728">
            <v>37</v>
          </cell>
          <cell r="I5728">
            <v>1420.1</v>
          </cell>
          <cell r="J5728">
            <v>50000</v>
          </cell>
          <cell r="K5728">
            <v>0.32</v>
          </cell>
          <cell r="L5728">
            <v>0</v>
          </cell>
          <cell r="N5728" t="str">
            <v>Dinertafel Algarve Aspen steigerhout 180*80*H75 cm</v>
          </cell>
          <cell r="O5728" t="str">
            <v>(voor 6 personen)</v>
          </cell>
          <cell r="P5728" t="str">
            <v>Table Algarve Aspen vieux bois L180*P80*H75 cm</v>
          </cell>
          <cell r="Q5728" t="str">
            <v>(pour 6 personnes)</v>
          </cell>
          <cell r="R5728" t="str">
            <v>Algarve dinner table Aspen barn wood W180*D80*H75 cm</v>
          </cell>
          <cell r="S5728" t="str">
            <v>(for 6 persons)</v>
          </cell>
          <cell r="T5728">
            <v>237</v>
          </cell>
        </row>
        <row r="5729">
          <cell r="A5729">
            <v>60498</v>
          </cell>
          <cell r="B5729" t="str">
            <v>Mietartikel</v>
          </cell>
          <cell r="C5729" t="str">
            <v>Designer(steh-)tische</v>
          </cell>
          <cell r="D5729" t="str">
            <v>Stehtisch Algarve Aspen Altholz L180*B80*H110 cm</v>
          </cell>
          <cell r="E5729" t="str">
            <v>(für 6 Personen)</v>
          </cell>
          <cell r="F5729">
            <v>116</v>
          </cell>
          <cell r="G5729">
            <v>0</v>
          </cell>
          <cell r="H5729">
            <v>40.5</v>
          </cell>
          <cell r="I5729">
            <v>1475.1</v>
          </cell>
          <cell r="J5729">
            <v>56000</v>
          </cell>
          <cell r="K5729">
            <v>0.34</v>
          </cell>
          <cell r="L5729">
            <v>0</v>
          </cell>
          <cell r="N5729" t="str">
            <v>Statafel Algarve Aspen steigerhout 180*80*H110 cm</v>
          </cell>
          <cell r="O5729" t="str">
            <v>(voor 6 personen)</v>
          </cell>
          <cell r="P5729" t="str">
            <v>Table haute Algarve Aspen vieux bois L180*P80*H110 cm</v>
          </cell>
          <cell r="Q5729" t="str">
            <v>(pour 6 personnes)</v>
          </cell>
          <cell r="R5729" t="str">
            <v>Algarve high table Aspen barn wood W180*D80*H110 cm</v>
          </cell>
          <cell r="S5729" t="str">
            <v>(for 6 persons)</v>
          </cell>
          <cell r="T5729">
            <v>259</v>
          </cell>
        </row>
        <row r="5730">
          <cell r="A5730">
            <v>60499</v>
          </cell>
          <cell r="B5730" t="str">
            <v>Mietartikel</v>
          </cell>
          <cell r="C5730" t="str">
            <v>Designer(steh-)tische</v>
          </cell>
          <cell r="D5730" t="str">
            <v>Dinnertisch Algarve Aspen Altholz L240*B80*H75 cm</v>
          </cell>
          <cell r="E5730" t="str">
            <v>(für 8 Personen)</v>
          </cell>
          <cell r="F5730">
            <v>132</v>
          </cell>
          <cell r="G5730">
            <v>0</v>
          </cell>
          <cell r="H5730">
            <v>49.5</v>
          </cell>
          <cell r="I5730">
            <v>1529</v>
          </cell>
          <cell r="J5730">
            <v>64000</v>
          </cell>
          <cell r="K5730">
            <v>0.38500000000000001</v>
          </cell>
          <cell r="L5730">
            <v>0</v>
          </cell>
          <cell r="N5730" t="str">
            <v>Dinertafel Algarve Aspen steigerhout 240*80*H75 cm</v>
          </cell>
          <cell r="O5730" t="str">
            <v>(voor 8 personen)</v>
          </cell>
          <cell r="P5730" t="str">
            <v>Table Algarve Aspen vieux bois L240*P80*H75 cm</v>
          </cell>
          <cell r="Q5730" t="str">
            <v>(pour 8 personnes)</v>
          </cell>
          <cell r="R5730" t="str">
            <v>Algarve dinner table Apsen barn wood W240*D80*H75 cm</v>
          </cell>
          <cell r="S5730" t="str">
            <v>(for 8 persons)</v>
          </cell>
          <cell r="T5730">
            <v>289</v>
          </cell>
        </row>
        <row r="5731">
          <cell r="A5731">
            <v>60500</v>
          </cell>
          <cell r="B5731" t="str">
            <v>Mietartikel</v>
          </cell>
          <cell r="C5731" t="str">
            <v>Designer(steh-)tische</v>
          </cell>
          <cell r="D5731" t="str">
            <v>Stehtisch Algarve Aspen Altholz 240*80*H110 cm</v>
          </cell>
          <cell r="E5731" t="str">
            <v>(für 8 Personen)</v>
          </cell>
          <cell r="F5731">
            <v>144.5</v>
          </cell>
          <cell r="G5731">
            <v>0</v>
          </cell>
          <cell r="H5731">
            <v>53</v>
          </cell>
          <cell r="I5731">
            <v>1584</v>
          </cell>
          <cell r="J5731">
            <v>70000</v>
          </cell>
          <cell r="K5731">
            <v>0.40500000000000003</v>
          </cell>
          <cell r="L5731">
            <v>0</v>
          </cell>
          <cell r="N5731" t="str">
            <v>Statafel Algarve Aspen steigerhout 240*80*H110 cm</v>
          </cell>
          <cell r="O5731" t="str">
            <v>(voor 8 personen)</v>
          </cell>
          <cell r="P5731" t="str">
            <v>Table haute Algarve Aspen vieux bois L240*P80*H110 cm</v>
          </cell>
          <cell r="Q5731" t="str">
            <v>(pour 8 personnes)</v>
          </cell>
          <cell r="R5731" t="str">
            <v>Algarve high table Aspen barn wood W240*D80*H110 cm</v>
          </cell>
          <cell r="S5731" t="str">
            <v>(for 8 persons)</v>
          </cell>
          <cell r="T5731">
            <v>311</v>
          </cell>
        </row>
        <row r="5732">
          <cell r="A5732">
            <v>60511</v>
          </cell>
          <cell r="B5732" t="str">
            <v>Mietartikel</v>
          </cell>
          <cell r="C5732" t="str">
            <v>Lounge Möbel</v>
          </cell>
          <cell r="D5732" t="str">
            <v>Loungetisch A2 Säulenfuß verchromt weiß  Ø80 H47 cm</v>
          </cell>
          <cell r="F5732">
            <v>53.5</v>
          </cell>
          <cell r="G5732">
            <v>0</v>
          </cell>
          <cell r="H5732">
            <v>15</v>
          </cell>
          <cell r="I5732">
            <v>814</v>
          </cell>
          <cell r="J5732">
            <v>14000</v>
          </cell>
          <cell r="K5732">
            <v>0.32500000000000001</v>
          </cell>
          <cell r="L5732">
            <v>0</v>
          </cell>
          <cell r="N5732" t="str">
            <v>Loungetafel A2 verchroomd tafelblad wit Ø80 cm H47 cm</v>
          </cell>
          <cell r="P5732" t="str">
            <v>Table basse A2 avec pied central 4 branches chromé Ø 80 cm</v>
          </cell>
          <cell r="Q5732" t="str">
            <v>H47 cm</v>
          </cell>
          <cell r="R5732" t="str">
            <v>A2 lounge table white Ø80 cm H47 cm</v>
          </cell>
          <cell r="S5732" t="str">
            <v>with chrome table frame</v>
          </cell>
          <cell r="T5732">
            <v>126.5</v>
          </cell>
        </row>
        <row r="5733">
          <cell r="A5733">
            <v>60512</v>
          </cell>
          <cell r="B5733" t="str">
            <v>Mietartikel</v>
          </cell>
          <cell r="C5733" t="str">
            <v>Lounge Möbel</v>
          </cell>
          <cell r="D5733" t="str">
            <v>Loungetisch A2 Säulenfuß verchromt schwarz  Ø80 H47 cm</v>
          </cell>
          <cell r="F5733">
            <v>53.5</v>
          </cell>
          <cell r="G5733">
            <v>0</v>
          </cell>
          <cell r="H5733">
            <v>15</v>
          </cell>
          <cell r="I5733">
            <v>814</v>
          </cell>
          <cell r="J5733">
            <v>14000</v>
          </cell>
          <cell r="K5733">
            <v>0.32500000000000001</v>
          </cell>
          <cell r="L5733">
            <v>0</v>
          </cell>
          <cell r="N5733" t="str">
            <v>Loungetafel A2 verchroomd tafelblad zwart Ø80 cm H47 cm</v>
          </cell>
          <cell r="P5733" t="str">
            <v>Table basse A2 avec pied central 4 branches noir Ø 80 cm</v>
          </cell>
          <cell r="Q5733" t="str">
            <v>H47 cm</v>
          </cell>
          <cell r="R5733" t="str">
            <v>A2 lounge table black Ø80 cm H47 cm</v>
          </cell>
          <cell r="S5733" t="str">
            <v>with chrome table frame</v>
          </cell>
          <cell r="T5733">
            <v>126.5</v>
          </cell>
        </row>
        <row r="5734">
          <cell r="A5734">
            <v>60520</v>
          </cell>
          <cell r="B5734" t="str">
            <v>Mietartikel</v>
          </cell>
          <cell r="C5734" t="str">
            <v>Bierzeltgarnituren &amp; Hussen</v>
          </cell>
          <cell r="D5734" t="str">
            <v>Bierzeltgarnitur mit Tisch L220*B60*H75 cm</v>
          </cell>
          <cell r="E5734" t="str">
            <v>und zwei Bänken L220*B27*H48 cm</v>
          </cell>
          <cell r="F5734">
            <v>19</v>
          </cell>
          <cell r="G5734">
            <v>0</v>
          </cell>
          <cell r="H5734">
            <v>18.5</v>
          </cell>
          <cell r="I5734">
            <v>337</v>
          </cell>
          <cell r="J5734">
            <v>62890</v>
          </cell>
          <cell r="K5734">
            <v>0.29959999999999998</v>
          </cell>
          <cell r="L5734">
            <v>0</v>
          </cell>
          <cell r="N5734" t="str">
            <v>Biertafel L220*B60*H75 cm met twee bierbanken L220*B27*H48</v>
          </cell>
          <cell r="P5734" t="str">
            <v>Table de kermesse L220*P60*H75 cm et 2 bancs</v>
          </cell>
          <cell r="Q5734" t="str">
            <v>L220*P27*H48 cm</v>
          </cell>
          <cell r="R5734" t="str">
            <v>Beer tent set with table L220*D60*H75 cm</v>
          </cell>
          <cell r="S5734" t="str">
            <v>with 2 benches L220*D27*H48 cm</v>
          </cell>
          <cell r="T5734">
            <v>39</v>
          </cell>
        </row>
        <row r="5735">
          <cell r="A5735">
            <v>60521</v>
          </cell>
          <cell r="B5735" t="str">
            <v>Mietartikel</v>
          </cell>
          <cell r="C5735" t="str">
            <v>Bierzeltgarnituren &amp; Hussen</v>
          </cell>
          <cell r="D5735" t="str">
            <v>Biertisch mit weißer Husse L220*B60*H75 cm</v>
          </cell>
          <cell r="E5735" t="str">
            <v>mit Spannmolton</v>
          </cell>
          <cell r="F5735">
            <v>33.25</v>
          </cell>
          <cell r="G5735">
            <v>0</v>
          </cell>
          <cell r="H5735">
            <v>19</v>
          </cell>
          <cell r="I5735">
            <v>238</v>
          </cell>
          <cell r="J5735">
            <v>25200</v>
          </cell>
          <cell r="K5735">
            <v>0.19500000000000001</v>
          </cell>
          <cell r="L5735">
            <v>0</v>
          </cell>
          <cell r="N5735" t="str">
            <v>Biertafel met omspanmolton en witte hoes L220*B60*H75 cm</v>
          </cell>
          <cell r="P5735" t="str">
            <v>Table de kermesse avec housse blanc et molleton</v>
          </cell>
          <cell r="Q5735" t="str">
            <v>220*60*H75 cm</v>
          </cell>
          <cell r="R5735" t="str">
            <v>Beer table with molleton and cover white W220*D60*H75 cm</v>
          </cell>
          <cell r="T5735">
            <v>78.5</v>
          </cell>
        </row>
        <row r="5736">
          <cell r="A5736">
            <v>60522</v>
          </cell>
          <cell r="B5736" t="str">
            <v>Mietartikel</v>
          </cell>
          <cell r="C5736" t="str">
            <v>Bierzeltgarnituren &amp; Hussen</v>
          </cell>
          <cell r="D5736" t="str">
            <v>Bierbank mit weißer Husse B220*T27*H48 cm</v>
          </cell>
          <cell r="E5736" t="str">
            <v>mit Sitzkissen</v>
          </cell>
          <cell r="F5736">
            <v>20.5</v>
          </cell>
          <cell r="G5736">
            <v>0</v>
          </cell>
          <cell r="H5736">
            <v>15.25</v>
          </cell>
          <cell r="I5736">
            <v>184.8</v>
          </cell>
          <cell r="J5736">
            <v>21445</v>
          </cell>
          <cell r="K5736">
            <v>0.15290000000000001</v>
          </cell>
          <cell r="L5736">
            <v>0</v>
          </cell>
          <cell r="N5736" t="str">
            <v>Bierbank met zitkussen en witte hoes L220*B27*H48 cm</v>
          </cell>
          <cell r="P5736" t="str">
            <v>Banc de kermesse avec housse blanc et coussin</v>
          </cell>
          <cell r="Q5736" t="str">
            <v>220*27*H48 cm</v>
          </cell>
          <cell r="R5736" t="str">
            <v>Beer bench with cushion and cover white W220*D27*H48 cm</v>
          </cell>
          <cell r="T5736">
            <v>52.5</v>
          </cell>
        </row>
        <row r="5737">
          <cell r="A5737">
            <v>60531</v>
          </cell>
          <cell r="B5737" t="str">
            <v>Mietartikel</v>
          </cell>
          <cell r="C5737" t="str">
            <v>Bierzeltgarnituren &amp; Hussen</v>
          </cell>
          <cell r="D5737" t="str">
            <v>Biertisch mit schwarzer Husse L220*B60*H75 cm</v>
          </cell>
          <cell r="E5737" t="str">
            <v>mit Spannmolton</v>
          </cell>
          <cell r="F5737">
            <v>33.25</v>
          </cell>
          <cell r="G5737">
            <v>0</v>
          </cell>
          <cell r="H5737">
            <v>19</v>
          </cell>
          <cell r="I5737">
            <v>238</v>
          </cell>
          <cell r="J5737">
            <v>25200</v>
          </cell>
          <cell r="K5737">
            <v>0.19500000000000001</v>
          </cell>
          <cell r="L5737">
            <v>0</v>
          </cell>
          <cell r="N5737" t="str">
            <v>Biertafel met omspanmolton en zwarte hoes L220*B60*H75 cm</v>
          </cell>
          <cell r="P5737" t="str">
            <v>Table de kermesse avec housse noir et molleton</v>
          </cell>
          <cell r="Q5737" t="str">
            <v>220*60*H75 cm</v>
          </cell>
          <cell r="R5737" t="str">
            <v>Beer table with molleton and cover black W220*D60*H75 cm</v>
          </cell>
          <cell r="T5737">
            <v>78.5</v>
          </cell>
        </row>
        <row r="5738">
          <cell r="A5738">
            <v>60532</v>
          </cell>
          <cell r="B5738" t="str">
            <v>Mietartikel</v>
          </cell>
          <cell r="C5738" t="str">
            <v>Bierzeltgarnituren &amp; Hussen</v>
          </cell>
          <cell r="D5738" t="str">
            <v>Bierbank mit schwarzer Husse B220*T27*H48 cm</v>
          </cell>
          <cell r="E5738" t="str">
            <v>mit Sitzkissen</v>
          </cell>
          <cell r="F5738">
            <v>20.5</v>
          </cell>
          <cell r="G5738">
            <v>0</v>
          </cell>
          <cell r="H5738">
            <v>15.25</v>
          </cell>
          <cell r="I5738">
            <v>184.8</v>
          </cell>
          <cell r="J5738">
            <v>21445</v>
          </cell>
          <cell r="K5738">
            <v>0.15290000000000001</v>
          </cell>
          <cell r="L5738">
            <v>0</v>
          </cell>
          <cell r="N5738" t="str">
            <v>Bierbank met zitkussen en zwarte hoes L220*B27*H48 cm</v>
          </cell>
          <cell r="P5738" t="str">
            <v>Banc de kermesse avec housse noir et coussin</v>
          </cell>
          <cell r="Q5738" t="str">
            <v>220*27*H48 cm</v>
          </cell>
          <cell r="R5738" t="str">
            <v>Beer bench with cushion and cover black W220*D27*H48 cm</v>
          </cell>
          <cell r="T5738">
            <v>52.5</v>
          </cell>
        </row>
        <row r="5739">
          <cell r="A5739">
            <v>60551</v>
          </cell>
          <cell r="B5739" t="str">
            <v>Mietartikel</v>
          </cell>
          <cell r="C5739" t="str">
            <v>Tischwäsche</v>
          </cell>
          <cell r="D5739" t="str">
            <v>Stehtischüberzug weiß mit Schleife Ø360 cm</v>
          </cell>
          <cell r="F5739">
            <v>18</v>
          </cell>
          <cell r="G5739">
            <v>0</v>
          </cell>
          <cell r="H5739">
            <v>9.25</v>
          </cell>
          <cell r="I5739">
            <v>97.7</v>
          </cell>
          <cell r="J5739">
            <v>1982</v>
          </cell>
          <cell r="K5739">
            <v>0.05</v>
          </cell>
          <cell r="L5739">
            <v>0</v>
          </cell>
          <cell r="N5739" t="str">
            <v>Statafelhoes wit met koord Ø360 cm</v>
          </cell>
          <cell r="P5739" t="str">
            <v>Juponnage de table blanc avec ruban Ø 360 cm</v>
          </cell>
          <cell r="R5739" t="str">
            <v>High table cover white with bow Ø360 cm</v>
          </cell>
          <cell r="T5739">
            <v>38.5</v>
          </cell>
        </row>
        <row r="5740">
          <cell r="A5740">
            <v>60552</v>
          </cell>
          <cell r="B5740" t="str">
            <v>Mietartikel</v>
          </cell>
          <cell r="C5740" t="str">
            <v>Tischwäsche</v>
          </cell>
          <cell r="D5740" t="str">
            <v>Stehtischüberzug schwarz mit Schleife Ø360 cm</v>
          </cell>
          <cell r="F5740">
            <v>18</v>
          </cell>
          <cell r="G5740">
            <v>0</v>
          </cell>
          <cell r="H5740">
            <v>9.25</v>
          </cell>
          <cell r="I5740">
            <v>97.7</v>
          </cell>
          <cell r="J5740">
            <v>1982</v>
          </cell>
          <cell r="K5740">
            <v>0.05</v>
          </cell>
          <cell r="L5740">
            <v>0</v>
          </cell>
          <cell r="N5740" t="str">
            <v>Statafelhoes zwart met koord Ø360 cm</v>
          </cell>
          <cell r="P5740" t="str">
            <v>Juponnage de table noir avec ruban Ø 360 cm</v>
          </cell>
          <cell r="R5740" t="str">
            <v>High table cover black with bow Ø360 cm</v>
          </cell>
          <cell r="T5740">
            <v>38.5</v>
          </cell>
        </row>
        <row r="5741">
          <cell r="A5741">
            <v>60553</v>
          </cell>
          <cell r="B5741" t="str">
            <v>Mietartikel</v>
          </cell>
          <cell r="C5741" t="str">
            <v>Tischwäsche</v>
          </cell>
          <cell r="D5741" t="str">
            <v>Stehtischüberzug creme mit Schleife Ø360 cm</v>
          </cell>
          <cell r="F5741">
            <v>18</v>
          </cell>
          <cell r="G5741">
            <v>0</v>
          </cell>
          <cell r="H5741">
            <v>9.25</v>
          </cell>
          <cell r="I5741">
            <v>97.7</v>
          </cell>
          <cell r="J5741">
            <v>1982</v>
          </cell>
          <cell r="K5741">
            <v>0.05</v>
          </cell>
          <cell r="L5741">
            <v>0</v>
          </cell>
          <cell r="N5741" t="str">
            <v>Statafelhoes crème met koord Ø360 cm</v>
          </cell>
          <cell r="P5741" t="str">
            <v>Juponnage de table crème avec ruban Ø 360 cm</v>
          </cell>
          <cell r="R5741" t="str">
            <v>High table cover cream with bow Ø360 cm</v>
          </cell>
          <cell r="T5741">
            <v>38.5</v>
          </cell>
        </row>
        <row r="5742">
          <cell r="A5742">
            <v>60554</v>
          </cell>
          <cell r="B5742" t="str">
            <v>Mietartikel</v>
          </cell>
          <cell r="C5742" t="str">
            <v>Tischwäsche</v>
          </cell>
          <cell r="D5742" t="str">
            <v>Stehtischüberzug bordeauxrot mit Schleife Ø360 cm</v>
          </cell>
          <cell r="F5742">
            <v>18</v>
          </cell>
          <cell r="G5742">
            <v>0</v>
          </cell>
          <cell r="H5742">
            <v>9.25</v>
          </cell>
          <cell r="I5742">
            <v>97.7</v>
          </cell>
          <cell r="J5742">
            <v>1982</v>
          </cell>
          <cell r="K5742">
            <v>0.05</v>
          </cell>
          <cell r="L5742">
            <v>0</v>
          </cell>
          <cell r="N5742" t="str">
            <v>Statafelhoes bordeauxrood met koord Ø360 cm</v>
          </cell>
          <cell r="P5742" t="str">
            <v>Juponnage de table rouge bordeaux avec ruban Ø 360 cm</v>
          </cell>
          <cell r="R5742" t="str">
            <v>High table cover bordeaux-red with bow Ø360 cm</v>
          </cell>
          <cell r="T5742">
            <v>38.5</v>
          </cell>
        </row>
        <row r="5743">
          <cell r="A5743">
            <v>60555</v>
          </cell>
          <cell r="B5743" t="str">
            <v>Mietartikel</v>
          </cell>
          <cell r="C5743" t="str">
            <v>Tischwäsche</v>
          </cell>
          <cell r="D5743" t="str">
            <v>Stehtischüberzug blau mit Schleife Ø360 cm</v>
          </cell>
          <cell r="F5743">
            <v>18</v>
          </cell>
          <cell r="G5743">
            <v>0</v>
          </cell>
          <cell r="H5743">
            <v>9.25</v>
          </cell>
          <cell r="I5743">
            <v>97.7</v>
          </cell>
          <cell r="J5743">
            <v>1982</v>
          </cell>
          <cell r="K5743">
            <v>0.05</v>
          </cell>
          <cell r="L5743">
            <v>0</v>
          </cell>
          <cell r="N5743" t="str">
            <v>Statafelhoes blauw met koord Ø360 cm</v>
          </cell>
          <cell r="P5743" t="str">
            <v>Juponnage de table bleu avec ruban Ø 360 cm</v>
          </cell>
          <cell r="R5743" t="str">
            <v>High table cover blue with bow Ø360 cm</v>
          </cell>
          <cell r="T5743">
            <v>38.5</v>
          </cell>
        </row>
        <row r="5744">
          <cell r="A5744">
            <v>60560</v>
          </cell>
          <cell r="B5744" t="str">
            <v>Mietartikel</v>
          </cell>
          <cell r="C5744" t="str">
            <v>Designer(steh-)tische</v>
          </cell>
          <cell r="D5744" t="str">
            <v>Dinnertisch Algarve schwarz/weiß 80*80*H75 cm</v>
          </cell>
          <cell r="E5744" t="str">
            <v>Gestell schwarz, Tischplatte weiß (für 2 bis 4 Personen)</v>
          </cell>
          <cell r="F5744">
            <v>60</v>
          </cell>
          <cell r="G5744">
            <v>0</v>
          </cell>
          <cell r="H5744">
            <v>26.5</v>
          </cell>
          <cell r="I5744">
            <v>1463.9</v>
          </cell>
          <cell r="J5744">
            <v>34000</v>
          </cell>
          <cell r="K5744">
            <v>0.17</v>
          </cell>
          <cell r="L5744">
            <v>0</v>
          </cell>
          <cell r="N5744" t="str">
            <v>Dinertafel Algarve zwart/wit L80*B80*H75 cm</v>
          </cell>
          <cell r="O5744" t="str">
            <v>onderstel zwart, tafelblad wit (voor 2 tot 4 personen)</v>
          </cell>
          <cell r="P5744" t="str">
            <v>Table Algarve noir/blanc 80*80*H75 cm</v>
          </cell>
          <cell r="R5744" t="str">
            <v>Algarve dinner table black/white W80*D80*H75 cm</v>
          </cell>
          <cell r="S5744" t="str">
            <v>with black table frame and white table top (for 2-4 persons)</v>
          </cell>
          <cell r="T5744">
            <v>175</v>
          </cell>
        </row>
        <row r="5745">
          <cell r="A5745">
            <v>60561</v>
          </cell>
          <cell r="B5745" t="str">
            <v>Mietartikel</v>
          </cell>
          <cell r="C5745" t="str">
            <v>Designer(steh-)tische</v>
          </cell>
          <cell r="D5745" t="str">
            <v>Dinnertisch Algarve schwarz/schwarz 80*80*H75 cm</v>
          </cell>
          <cell r="E5745" t="str">
            <v>Gestell schwarz, Tischplatte schwarz (für 2 bis 4 Personen)</v>
          </cell>
          <cell r="F5745">
            <v>60</v>
          </cell>
          <cell r="G5745">
            <v>0</v>
          </cell>
          <cell r="H5745">
            <v>26.5</v>
          </cell>
          <cell r="I5745">
            <v>1463.9</v>
          </cell>
          <cell r="J5745">
            <v>34000</v>
          </cell>
          <cell r="K5745">
            <v>0.17</v>
          </cell>
          <cell r="L5745">
            <v>0</v>
          </cell>
          <cell r="N5745" t="str">
            <v>Dinertafel Algarve zwart/zwart L80*B80*H75 cm</v>
          </cell>
          <cell r="O5745" t="str">
            <v>onderstel zwart, tafelblad zwart (voor 2 tot 4 personen)</v>
          </cell>
          <cell r="P5745" t="str">
            <v>Table Algarve noir/noir 80*80*H75 cm</v>
          </cell>
          <cell r="R5745" t="str">
            <v>Algarve dinner table black/black W80*D80*H75 cm</v>
          </cell>
          <cell r="S5745" t="str">
            <v>with black table frame and black table top (for 2-4 persons)</v>
          </cell>
          <cell r="T5745">
            <v>175</v>
          </cell>
        </row>
        <row r="5746">
          <cell r="A5746">
            <v>60562</v>
          </cell>
          <cell r="B5746" t="str">
            <v>Mietartikel</v>
          </cell>
          <cell r="C5746" t="str">
            <v>Designer(steh-)tische</v>
          </cell>
          <cell r="D5746" t="str">
            <v>Dinnertisch Algarve schwarz/beton 80*80*H75 cm</v>
          </cell>
          <cell r="E5746" t="str">
            <v>Gestell schwarz, Tischplatte beton (für 2 bis 4 Personen)</v>
          </cell>
          <cell r="F5746">
            <v>77</v>
          </cell>
          <cell r="G5746">
            <v>0</v>
          </cell>
          <cell r="H5746">
            <v>26.5</v>
          </cell>
          <cell r="I5746">
            <v>1558.5</v>
          </cell>
          <cell r="J5746">
            <v>35000</v>
          </cell>
          <cell r="K5746">
            <v>0.17</v>
          </cell>
          <cell r="L5746">
            <v>0</v>
          </cell>
          <cell r="N5746" t="str">
            <v>Dinertafel Algarve zwart/beton L80*B80*H75 cm</v>
          </cell>
          <cell r="O5746" t="str">
            <v>onderstel zwart, tafelblad beton (voor 2 tot 4 personen)</v>
          </cell>
          <cell r="P5746" t="str">
            <v>Table Algarve noir/béton 80*80*H75 cm</v>
          </cell>
          <cell r="R5746" t="str">
            <v>Algarve dinner table black/concrete W80*D80*H75 cm</v>
          </cell>
          <cell r="S5746" t="str">
            <v>with black table frame and concrete table top (for 2-4 persons)</v>
          </cell>
          <cell r="T5746">
            <v>195</v>
          </cell>
        </row>
        <row r="5747">
          <cell r="A5747">
            <v>60563</v>
          </cell>
          <cell r="B5747" t="str">
            <v>Mietartikel</v>
          </cell>
          <cell r="C5747" t="str">
            <v>Designer(steh-)tische</v>
          </cell>
          <cell r="D5747" t="str">
            <v>Dinnertisch Algarve schwarz/Bambus 80*80*H75 cm</v>
          </cell>
          <cell r="E5747" t="str">
            <v>Gestell schwarz, Tischplatte Bambus (für 2 bis 4 Personen)</v>
          </cell>
          <cell r="F5747">
            <v>60</v>
          </cell>
          <cell r="G5747">
            <v>0</v>
          </cell>
          <cell r="H5747">
            <v>26.5</v>
          </cell>
          <cell r="I5747">
            <v>1514.5</v>
          </cell>
          <cell r="J5747">
            <v>34000</v>
          </cell>
          <cell r="K5747">
            <v>0.17</v>
          </cell>
          <cell r="L5747">
            <v>0</v>
          </cell>
          <cell r="N5747" t="str">
            <v>Dinertafel Algarve zwart/bamboe L80*B80*H75 cm</v>
          </cell>
          <cell r="O5747" t="str">
            <v>onderstel zwart, tafelblad bamboe (voor 2 tot 4 personen)</v>
          </cell>
          <cell r="P5747" t="str">
            <v>Table Algarve noir/bambou 80*80*H75 cm</v>
          </cell>
          <cell r="R5747" t="str">
            <v>Algarve dinner table black/bamboo W80*D80*H75 cm</v>
          </cell>
          <cell r="S5747" t="str">
            <v>with black table frame and bamboo table top (for 2-4 persons)</v>
          </cell>
          <cell r="T5747">
            <v>175</v>
          </cell>
        </row>
        <row r="5748">
          <cell r="A5748">
            <v>60564</v>
          </cell>
          <cell r="B5748" t="str">
            <v>Mietartikel</v>
          </cell>
          <cell r="C5748" t="str">
            <v>Designer(steh-)tische</v>
          </cell>
          <cell r="D5748" t="str">
            <v>Stehtisch Algarve schwarz/weiß 80*80*H110 cm</v>
          </cell>
          <cell r="E5748" t="str">
            <v>Gestell schwarz, Tischplatte weiß (für 2 bis 4 Personen)</v>
          </cell>
          <cell r="F5748">
            <v>75</v>
          </cell>
          <cell r="G5748">
            <v>0</v>
          </cell>
          <cell r="H5748">
            <v>30</v>
          </cell>
          <cell r="I5748">
            <v>1513.9</v>
          </cell>
          <cell r="J5748">
            <v>40000</v>
          </cell>
          <cell r="K5748">
            <v>0.19</v>
          </cell>
          <cell r="L5748">
            <v>0</v>
          </cell>
          <cell r="N5748" t="str">
            <v>Statafel Algarve zwart/wit L80*B80*H110 cm</v>
          </cell>
          <cell r="O5748" t="str">
            <v>onderstel zwart, tafelblad wit (voor 2 tot 4 personen)</v>
          </cell>
          <cell r="P5748" t="str">
            <v>Table haute Algarve noir/blanc 80*80*H110 cm</v>
          </cell>
          <cell r="R5748" t="str">
            <v>Algarve high table black/white W80*D80*H110 cm</v>
          </cell>
          <cell r="S5748" t="str">
            <v>with black table frame and white table top (for 2-4 persons)</v>
          </cell>
          <cell r="T5748">
            <v>205</v>
          </cell>
        </row>
        <row r="5749">
          <cell r="A5749">
            <v>60565</v>
          </cell>
          <cell r="B5749" t="str">
            <v>Mietartikel</v>
          </cell>
          <cell r="C5749" t="str">
            <v>Designer(steh-)tische</v>
          </cell>
          <cell r="D5749" t="str">
            <v>Stehtisch Algarve schwarz/schwarz 80*80*H110 cm</v>
          </cell>
          <cell r="E5749" t="str">
            <v>Gestell schwarz, Tischplatte schwarz (für 2 bis 4 Personen)</v>
          </cell>
          <cell r="F5749">
            <v>75</v>
          </cell>
          <cell r="G5749">
            <v>0</v>
          </cell>
          <cell r="H5749">
            <v>30</v>
          </cell>
          <cell r="I5749">
            <v>1513.9</v>
          </cell>
          <cell r="J5749">
            <v>40000</v>
          </cell>
          <cell r="K5749">
            <v>0.19</v>
          </cell>
          <cell r="L5749">
            <v>0</v>
          </cell>
          <cell r="N5749" t="str">
            <v>Statafel Algarve zwart/zwart L80*B80*H110 cm</v>
          </cell>
          <cell r="O5749" t="str">
            <v>onderstel zwart, tafelblad zwart (voor 2 tot 4 personen)</v>
          </cell>
          <cell r="P5749" t="str">
            <v>Table haute Algarve noir/noir 80*80*H110 cm</v>
          </cell>
          <cell r="R5749" t="str">
            <v>Algarve high table black/black W80*D80*H110 cm</v>
          </cell>
          <cell r="S5749" t="str">
            <v>with black table frame and black table top (for 2-4 persons)</v>
          </cell>
          <cell r="T5749">
            <v>205</v>
          </cell>
        </row>
        <row r="5750">
          <cell r="A5750">
            <v>60566</v>
          </cell>
          <cell r="B5750" t="str">
            <v>Mietartikel</v>
          </cell>
          <cell r="C5750" t="str">
            <v>Designer(steh-)tische</v>
          </cell>
          <cell r="D5750" t="str">
            <v>Stehtisch Algarve schwarz/beton 80*80*H110 cm</v>
          </cell>
          <cell r="E5750" t="str">
            <v>Gestell schwarz, Tischplatte beton (für 2 bis 4 Personen)</v>
          </cell>
          <cell r="F5750">
            <v>92</v>
          </cell>
          <cell r="G5750">
            <v>0</v>
          </cell>
          <cell r="H5750">
            <v>30</v>
          </cell>
          <cell r="I5750">
            <v>1608.5</v>
          </cell>
          <cell r="J5750">
            <v>41000</v>
          </cell>
          <cell r="K5750">
            <v>0.19</v>
          </cell>
          <cell r="L5750">
            <v>0</v>
          </cell>
          <cell r="N5750" t="str">
            <v>Statafel Algarve zwart/beton L80*B80*H110 cm</v>
          </cell>
          <cell r="O5750" t="str">
            <v>onderstel zwart, tafelblad beton (voor 2 tot 4 personen)</v>
          </cell>
          <cell r="P5750" t="str">
            <v>Table haute Algarve noir/béton 80*80*H110 cm</v>
          </cell>
          <cell r="R5750" t="str">
            <v>Algarve high table black/concrete W80*D80*H110 cm</v>
          </cell>
          <cell r="S5750" t="str">
            <v>with black table frame and concrete table top (for 2-4 persons)</v>
          </cell>
          <cell r="T5750">
            <v>252.5</v>
          </cell>
        </row>
        <row r="5751">
          <cell r="A5751">
            <v>60567</v>
          </cell>
          <cell r="B5751" t="str">
            <v>Mietartikel</v>
          </cell>
          <cell r="C5751" t="str">
            <v>Designer(steh-)tische</v>
          </cell>
          <cell r="D5751" t="str">
            <v>Stehtisch Algarve schwarz/Bambus 80*80*H110 cm</v>
          </cell>
          <cell r="E5751" t="str">
            <v>Gestell schwarz, Tischplatte Bambus (für 2 bis 4 Personen)</v>
          </cell>
          <cell r="F5751">
            <v>75</v>
          </cell>
          <cell r="G5751">
            <v>0</v>
          </cell>
          <cell r="H5751">
            <v>30</v>
          </cell>
          <cell r="I5751">
            <v>1564.5</v>
          </cell>
          <cell r="J5751">
            <v>40000</v>
          </cell>
          <cell r="K5751">
            <v>0.19</v>
          </cell>
          <cell r="L5751">
            <v>0</v>
          </cell>
          <cell r="N5751" t="str">
            <v>Statafel Algarve zwart/bamboe L80*B80*H110 cm</v>
          </cell>
          <cell r="O5751" t="str">
            <v>onderstel zwart, tafelblad bamboe (voor 2 tot 4 personen)</v>
          </cell>
          <cell r="P5751" t="str">
            <v>Table huate Algarve noir/bambou 80*80*H110 cm</v>
          </cell>
          <cell r="R5751" t="str">
            <v>Algarve high table black/bamboo W80*D80*H110 cm</v>
          </cell>
          <cell r="S5751" t="str">
            <v>with black table frame and bamboo table top (for 2-4 persons)</v>
          </cell>
          <cell r="T5751">
            <v>205</v>
          </cell>
        </row>
        <row r="5752">
          <cell r="A5752">
            <v>60568</v>
          </cell>
          <cell r="B5752" t="str">
            <v>Mietartikel</v>
          </cell>
          <cell r="C5752" t="str">
            <v>Designer(steh-)tische</v>
          </cell>
          <cell r="D5752" t="str">
            <v>Dinnertisch Algarve schwarz/weiß 180*80*H75 cm</v>
          </cell>
          <cell r="E5752" t="str">
            <v>Gestell schwarz, Tischplatte weiß (für 6 Personen)</v>
          </cell>
          <cell r="F5752">
            <v>111.5</v>
          </cell>
          <cell r="G5752">
            <v>0</v>
          </cell>
          <cell r="H5752">
            <v>37</v>
          </cell>
          <cell r="I5752">
            <v>1622.5</v>
          </cell>
          <cell r="J5752">
            <v>50000</v>
          </cell>
          <cell r="K5752">
            <v>0.32</v>
          </cell>
          <cell r="L5752">
            <v>0</v>
          </cell>
          <cell r="N5752" t="str">
            <v>Dinertafel Algarve zwart/wit L180*B80*H75 cm</v>
          </cell>
          <cell r="O5752" t="str">
            <v>onderstel zwart, tafelblad wit (voor 6 personen)</v>
          </cell>
          <cell r="P5752" t="str">
            <v>Table Algarve noir/blanc 180*80*H75 cm</v>
          </cell>
          <cell r="R5752" t="str">
            <v>Algarve dinner table black/white W180*D80*H75 cm</v>
          </cell>
          <cell r="S5752" t="str">
            <v>with black table frame and white table top (for 6 persons)</v>
          </cell>
          <cell r="T5752">
            <v>315</v>
          </cell>
        </row>
        <row r="5753">
          <cell r="A5753">
            <v>60569</v>
          </cell>
          <cell r="B5753" t="str">
            <v>Mietartikel</v>
          </cell>
          <cell r="C5753" t="str">
            <v>Designer(steh-)tische</v>
          </cell>
          <cell r="D5753" t="str">
            <v>Dinnertisch Algarve schwarz/schwarz 180*80*H75 cm</v>
          </cell>
          <cell r="E5753" t="str">
            <v>Gestell schwarz, Tischplatte schwarz (für 6 Personen)</v>
          </cell>
          <cell r="F5753">
            <v>111.5</v>
          </cell>
          <cell r="G5753">
            <v>0</v>
          </cell>
          <cell r="H5753">
            <v>37</v>
          </cell>
          <cell r="I5753">
            <v>1622.5</v>
          </cell>
          <cell r="J5753">
            <v>50000</v>
          </cell>
          <cell r="K5753">
            <v>0.32</v>
          </cell>
          <cell r="L5753">
            <v>0</v>
          </cell>
          <cell r="N5753" t="str">
            <v>Dinertafel Algarve zwart/zwart L180*B80*H75 cm</v>
          </cell>
          <cell r="O5753" t="str">
            <v>onderstel zwart, tafelblad zwart (voor 6 personen)</v>
          </cell>
          <cell r="P5753" t="str">
            <v>Table Algarve noir/noir 180*80*H75 cm</v>
          </cell>
          <cell r="R5753" t="str">
            <v>Algarve dinner table black/black W180*D80*H75 cm</v>
          </cell>
          <cell r="S5753" t="str">
            <v>with black table frame and black table top (for 6 persons)</v>
          </cell>
          <cell r="T5753">
            <v>315</v>
          </cell>
        </row>
        <row r="5754">
          <cell r="A5754">
            <v>60570</v>
          </cell>
          <cell r="B5754" t="str">
            <v>Mietartikel</v>
          </cell>
          <cell r="C5754" t="str">
            <v>Designer(steh-)tische</v>
          </cell>
          <cell r="D5754" t="str">
            <v>Dinnertisch Algarve schwarz/beton 180*80*H75 cm</v>
          </cell>
          <cell r="E5754" t="str">
            <v>Gestell schwarz, Tischplatte beton (für 6 Personen)</v>
          </cell>
          <cell r="F5754">
            <v>122</v>
          </cell>
          <cell r="G5754">
            <v>0</v>
          </cell>
          <cell r="H5754">
            <v>37</v>
          </cell>
          <cell r="I5754">
            <v>1754.5</v>
          </cell>
          <cell r="J5754">
            <v>51000</v>
          </cell>
          <cell r="K5754">
            <v>0.32</v>
          </cell>
          <cell r="L5754">
            <v>0</v>
          </cell>
          <cell r="N5754" t="str">
            <v>Dinertafel Algarve zwart/beton L180*B80*H75 cm</v>
          </cell>
          <cell r="O5754" t="str">
            <v>onderstel zwart, tafelblad beton (voor 6 personen)</v>
          </cell>
          <cell r="P5754" t="str">
            <v>Table Algarve noir/béton 180*80*H75 cm</v>
          </cell>
          <cell r="R5754" t="str">
            <v>Algarve dinner table black/concrete W180*D80*H75 cm</v>
          </cell>
          <cell r="S5754" t="str">
            <v>with black table frame and concrete table top (for 6 persons)</v>
          </cell>
          <cell r="T5754">
            <v>335</v>
          </cell>
        </row>
        <row r="5755">
          <cell r="A5755">
            <v>60571</v>
          </cell>
          <cell r="B5755" t="str">
            <v>Mietartikel</v>
          </cell>
          <cell r="C5755" t="str">
            <v>Designer(steh-)tische</v>
          </cell>
          <cell r="D5755" t="str">
            <v>Dinnertisch Algarve schwarz/Bambus 180*80*H75 cm</v>
          </cell>
          <cell r="E5755" t="str">
            <v>Gestell schwarz, Tischplatte Bambus (für 6 Personen)</v>
          </cell>
          <cell r="F5755">
            <v>111.5</v>
          </cell>
          <cell r="G5755">
            <v>0</v>
          </cell>
          <cell r="H5755">
            <v>37</v>
          </cell>
          <cell r="I5755">
            <v>1743.5</v>
          </cell>
          <cell r="J5755">
            <v>50000</v>
          </cell>
          <cell r="K5755">
            <v>0.32</v>
          </cell>
          <cell r="L5755">
            <v>0</v>
          </cell>
          <cell r="N5755" t="str">
            <v>Dinertafel Algarve zwart/bamboe L180*B80*H75 cm</v>
          </cell>
          <cell r="O5755" t="str">
            <v>onderstel zwart, tafelblad bamboe (voor 6 personen)</v>
          </cell>
          <cell r="P5755" t="str">
            <v>Table Algarve noir/bambou 180*80*H75 cm</v>
          </cell>
          <cell r="R5755" t="str">
            <v>Algarve dinner table black/bamboo W180*D80*H75 cm</v>
          </cell>
          <cell r="S5755" t="str">
            <v>with black table frame and bamboo table top (for 6 persons)</v>
          </cell>
          <cell r="T5755">
            <v>315</v>
          </cell>
        </row>
        <row r="5756">
          <cell r="A5756">
            <v>60572</v>
          </cell>
          <cell r="B5756" t="str">
            <v>Mietartikel</v>
          </cell>
          <cell r="C5756" t="str">
            <v>Designer(steh-)tische</v>
          </cell>
          <cell r="D5756" t="str">
            <v>Stehtisch Algarve schwarz/weiß 180*80*H110 cm</v>
          </cell>
          <cell r="E5756" t="str">
            <v>Gestell schwarz, Tischplatte weiß (für 6 Personen)</v>
          </cell>
          <cell r="F5756">
            <v>126.5</v>
          </cell>
          <cell r="G5756">
            <v>0</v>
          </cell>
          <cell r="H5756">
            <v>40.5</v>
          </cell>
          <cell r="I5756">
            <v>1672.5</v>
          </cell>
          <cell r="J5756">
            <v>56000</v>
          </cell>
          <cell r="K5756">
            <v>0.34</v>
          </cell>
          <cell r="L5756">
            <v>0</v>
          </cell>
          <cell r="N5756" t="str">
            <v>Statafel Algarve zwart/wit L180*B80*H110 cm</v>
          </cell>
          <cell r="O5756" t="str">
            <v>onderstel zwart, tafelblad wit (voor 6 personen)</v>
          </cell>
          <cell r="P5756" t="str">
            <v>Table haute Algarve noir/blanc 180*80*H110 cm</v>
          </cell>
          <cell r="R5756" t="str">
            <v>Algarve high table black/white W180*D80*H110 cm</v>
          </cell>
          <cell r="S5756" t="str">
            <v>with black table frame and white table top (for 6 persons)</v>
          </cell>
          <cell r="T5756">
            <v>352.5</v>
          </cell>
        </row>
        <row r="5757">
          <cell r="A5757">
            <v>60573</v>
          </cell>
          <cell r="B5757" t="str">
            <v>Mietartikel</v>
          </cell>
          <cell r="C5757" t="str">
            <v>Designer(steh-)tische</v>
          </cell>
          <cell r="D5757" t="str">
            <v>Stehtisch Algarve schwarz/schwarz 180*80*H110 cm</v>
          </cell>
          <cell r="E5757" t="str">
            <v>Gestell schwarz, Tischplatte schwarz (für 6 Personen)</v>
          </cell>
          <cell r="F5757">
            <v>126.5</v>
          </cell>
          <cell r="G5757">
            <v>0</v>
          </cell>
          <cell r="H5757">
            <v>40.5</v>
          </cell>
          <cell r="I5757">
            <v>1672.5</v>
          </cell>
          <cell r="J5757">
            <v>56000</v>
          </cell>
          <cell r="K5757">
            <v>0.34</v>
          </cell>
          <cell r="L5757">
            <v>0</v>
          </cell>
          <cell r="N5757" t="str">
            <v>Statafel Algarve zwart/zwart L180*B80*H110 cm</v>
          </cell>
          <cell r="O5757" t="str">
            <v>onderstel zwart, tafelblad zwart (voor 6 personen)</v>
          </cell>
          <cell r="P5757" t="str">
            <v>Table haute Algarve noir/noir 180*80*H110 cm</v>
          </cell>
          <cell r="R5757" t="str">
            <v>Algarve high table black/black W180*D80*H110 cm</v>
          </cell>
          <cell r="S5757" t="str">
            <v>with black table frame and black table top (for 6 persons)</v>
          </cell>
          <cell r="T5757">
            <v>352.5</v>
          </cell>
        </row>
        <row r="5758">
          <cell r="A5758">
            <v>60574</v>
          </cell>
          <cell r="B5758" t="str">
            <v>Mietartikel</v>
          </cell>
          <cell r="C5758" t="str">
            <v>Designer(steh-)tische</v>
          </cell>
          <cell r="D5758" t="str">
            <v>Stehtisch Algarve schwarz/beton 180*80*H110 cm</v>
          </cell>
          <cell r="E5758" t="str">
            <v>Gestell schwarz, Tischplatte beton (für 6 Personen)</v>
          </cell>
          <cell r="F5758">
            <v>137</v>
          </cell>
          <cell r="G5758">
            <v>0</v>
          </cell>
          <cell r="H5758">
            <v>40.5</v>
          </cell>
          <cell r="I5758">
            <v>1804.5</v>
          </cell>
          <cell r="J5758">
            <v>57000</v>
          </cell>
          <cell r="K5758">
            <v>0.34</v>
          </cell>
          <cell r="L5758">
            <v>0</v>
          </cell>
          <cell r="N5758" t="str">
            <v>Statafel Algarve zwart/beton L180*B80*H110 cm</v>
          </cell>
          <cell r="O5758" t="str">
            <v>onderstel zwart, tafelblad beton (voor 6 personen)</v>
          </cell>
          <cell r="P5758" t="str">
            <v>Table haute Algarve noir/béton 180*80*H110 cm</v>
          </cell>
          <cell r="R5758" t="str">
            <v>Algarve high table black/concrete W180*D80*H110 cm</v>
          </cell>
          <cell r="S5758" t="str">
            <v>with black table frame and concrete table top (for 6 persons)</v>
          </cell>
          <cell r="T5758">
            <v>372.5</v>
          </cell>
        </row>
        <row r="5759">
          <cell r="A5759">
            <v>60575</v>
          </cell>
          <cell r="B5759" t="str">
            <v>Mietartikel</v>
          </cell>
          <cell r="C5759" t="str">
            <v>Designer(steh-)tische</v>
          </cell>
          <cell r="D5759" t="str">
            <v>Stehtisch Algarve schwarz/bambus 180*80*H110 cm</v>
          </cell>
          <cell r="E5759" t="str">
            <v>Gestell schwarz, Tischplatte bambus (für 6 Personen)</v>
          </cell>
          <cell r="F5759">
            <v>126.5</v>
          </cell>
          <cell r="G5759">
            <v>0</v>
          </cell>
          <cell r="H5759">
            <v>40.5</v>
          </cell>
          <cell r="I5759">
            <v>1793.5</v>
          </cell>
          <cell r="J5759">
            <v>56000</v>
          </cell>
          <cell r="K5759">
            <v>0.34</v>
          </cell>
          <cell r="L5759">
            <v>0</v>
          </cell>
          <cell r="N5759" t="str">
            <v>Statafel Algarve zwart/bamboe L180*B80*H110 cm</v>
          </cell>
          <cell r="O5759" t="str">
            <v>onderstel zwart, tafelblad bamboe (voor 6 personen)</v>
          </cell>
          <cell r="P5759" t="str">
            <v>Table haute Algarve noir/bambou 180*80*H110 cm</v>
          </cell>
          <cell r="R5759" t="str">
            <v>Algarve high table black/bamboo W180*D80*H110 cm</v>
          </cell>
          <cell r="S5759" t="str">
            <v>with black table frame and bamboo table top (for 6 persons)</v>
          </cell>
          <cell r="T5759">
            <v>352.5</v>
          </cell>
        </row>
        <row r="5760">
          <cell r="A5760">
            <v>60576</v>
          </cell>
          <cell r="B5760" t="str">
            <v>Mietartikel</v>
          </cell>
          <cell r="C5760" t="str">
            <v>Designer(steh-)tische</v>
          </cell>
          <cell r="D5760" t="str">
            <v>Dinnertisch Algarve schwarz/weiß 240*80*H75 cm</v>
          </cell>
          <cell r="E5760" t="str">
            <v>Gestell schwarz, Tischplatte weiß (für 8 Personen)</v>
          </cell>
          <cell r="F5760">
            <v>142</v>
          </cell>
          <cell r="G5760">
            <v>0</v>
          </cell>
          <cell r="H5760">
            <v>49.5</v>
          </cell>
          <cell r="I5760">
            <v>1900</v>
          </cell>
          <cell r="J5760">
            <v>64000</v>
          </cell>
          <cell r="K5760">
            <v>0.38500000000000001</v>
          </cell>
          <cell r="L5760">
            <v>0</v>
          </cell>
          <cell r="N5760" t="str">
            <v>Dinnertafel Algarve zwart/wit L240*B80*H75 cm</v>
          </cell>
          <cell r="O5760" t="str">
            <v>onderstel zwart, tafelblad wit (voor 8 personen)</v>
          </cell>
          <cell r="P5760" t="str">
            <v>Table Algarve noir/blanc 240*80*H75 cm</v>
          </cell>
          <cell r="R5760" t="str">
            <v>Algarve table black/white W240*D80*H75 cm</v>
          </cell>
          <cell r="S5760" t="str">
            <v>with black table frame and white table top (for 8 persons)</v>
          </cell>
          <cell r="T5760">
            <v>397.5</v>
          </cell>
        </row>
        <row r="5761">
          <cell r="A5761">
            <v>60577</v>
          </cell>
          <cell r="B5761" t="str">
            <v>Mietartikel</v>
          </cell>
          <cell r="C5761" t="str">
            <v>Designer(steh-)tische</v>
          </cell>
          <cell r="D5761" t="str">
            <v>Dinnertisch Algarve schwarz/schwarz 240*80*H75 cm</v>
          </cell>
          <cell r="E5761" t="str">
            <v>Gestell schwarz, Tischplatte schwarz (für 8 Personen)</v>
          </cell>
          <cell r="F5761">
            <v>142</v>
          </cell>
          <cell r="G5761">
            <v>0</v>
          </cell>
          <cell r="H5761">
            <v>49.5</v>
          </cell>
          <cell r="I5761">
            <v>1900</v>
          </cell>
          <cell r="J5761">
            <v>64000</v>
          </cell>
          <cell r="K5761">
            <v>0.38500000000000001</v>
          </cell>
          <cell r="L5761">
            <v>0</v>
          </cell>
          <cell r="N5761" t="str">
            <v>Dinnertafel Algarve zwart/zwart L240*B80*H75 cm</v>
          </cell>
          <cell r="O5761" t="str">
            <v>onderstel zwart, tafelblad zwart (voor 8 personen)</v>
          </cell>
          <cell r="P5761" t="str">
            <v>Table Algarve noir/noir 240*80*H75 cm</v>
          </cell>
          <cell r="R5761" t="str">
            <v>Algarve table black/black W240*D80*H75 cm</v>
          </cell>
          <cell r="S5761" t="str">
            <v>with black table frame and black table top (for 8 persons)</v>
          </cell>
          <cell r="T5761">
            <v>405</v>
          </cell>
        </row>
        <row r="5762">
          <cell r="A5762">
            <v>60578</v>
          </cell>
          <cell r="B5762" t="str">
            <v>Mietartikel</v>
          </cell>
          <cell r="C5762" t="str">
            <v>Designer(steh-)tische</v>
          </cell>
          <cell r="D5762" t="str">
            <v>Dinnertisch Algarve schwarz/beton 240*80*H75 cm</v>
          </cell>
          <cell r="E5762" t="str">
            <v>Gestell schwarz, Tischplatte beton (für 8 Personen)</v>
          </cell>
          <cell r="F5762">
            <v>152.5</v>
          </cell>
          <cell r="G5762">
            <v>0</v>
          </cell>
          <cell r="H5762">
            <v>49.5</v>
          </cell>
          <cell r="I5762">
            <v>2025</v>
          </cell>
          <cell r="J5762">
            <v>65000</v>
          </cell>
          <cell r="K5762">
            <v>0.38500000000000001</v>
          </cell>
          <cell r="L5762">
            <v>0</v>
          </cell>
          <cell r="N5762" t="str">
            <v>Dinnertafel Algarve zwart/beton L240*B80*H75 cm</v>
          </cell>
          <cell r="O5762" t="str">
            <v>onderstel zwart, tafelblad beton (voor 8 personen)</v>
          </cell>
          <cell r="P5762" t="str">
            <v>Table Algarve noir/beton 240*80*H75 cm</v>
          </cell>
          <cell r="R5762" t="str">
            <v>Algarve table black/beton W240*D80*H75 cm</v>
          </cell>
          <cell r="S5762" t="str">
            <v>with black table frame and beton table top (for 8 persons)</v>
          </cell>
          <cell r="T5762">
            <v>405</v>
          </cell>
        </row>
        <row r="5763">
          <cell r="A5763">
            <v>60579</v>
          </cell>
          <cell r="B5763" t="str">
            <v>Mietartikel</v>
          </cell>
          <cell r="C5763" t="str">
            <v>Designer(steh-)tische</v>
          </cell>
          <cell r="D5763" t="str">
            <v>Dinnertisch Algarve schwarz/bambus 240*80*H75 cm</v>
          </cell>
          <cell r="E5763" t="str">
            <v>Gestell schwarz, Tischplatte bambus (für 8 Personen)</v>
          </cell>
          <cell r="F5763">
            <v>142</v>
          </cell>
          <cell r="G5763">
            <v>0</v>
          </cell>
          <cell r="H5763">
            <v>49.5</v>
          </cell>
          <cell r="I5763">
            <v>1950</v>
          </cell>
          <cell r="J5763">
            <v>64000</v>
          </cell>
          <cell r="K5763">
            <v>0.38500000000000001</v>
          </cell>
          <cell r="L5763">
            <v>0</v>
          </cell>
          <cell r="N5763" t="str">
            <v>Dinnertafel Algarve zwart/bamboe L240*B80*H75 cm</v>
          </cell>
          <cell r="O5763" t="str">
            <v>onderstel zwart, tafelblad bamboe (voor 8 personen)</v>
          </cell>
          <cell r="P5763" t="str">
            <v>Table Algarve noir/bambou 240*80*H75 cm</v>
          </cell>
          <cell r="R5763" t="str">
            <v>Algarve table black/bamboo W240*D80*H75 cm</v>
          </cell>
          <cell r="S5763" t="str">
            <v>with black table frame and bamboo table top (for 8 persons)</v>
          </cell>
          <cell r="T5763">
            <v>405</v>
          </cell>
        </row>
        <row r="5764">
          <cell r="A5764">
            <v>60580</v>
          </cell>
          <cell r="B5764" t="str">
            <v>Mietartikel</v>
          </cell>
          <cell r="C5764" t="str">
            <v>Designer(steh-)tische</v>
          </cell>
          <cell r="D5764" t="str">
            <v>Stehtisch Algarve schwarz/weiß 240*80*H110 cm</v>
          </cell>
          <cell r="E5764" t="str">
            <v>Gestell schwarz, Tischplatte weiß (für 8 Personen)</v>
          </cell>
          <cell r="F5764">
            <v>157</v>
          </cell>
          <cell r="G5764">
            <v>0</v>
          </cell>
          <cell r="H5764">
            <v>53</v>
          </cell>
          <cell r="I5764">
            <v>1950</v>
          </cell>
          <cell r="J5764">
            <v>70000</v>
          </cell>
          <cell r="K5764">
            <v>0.40500000000000003</v>
          </cell>
          <cell r="L5764">
            <v>0</v>
          </cell>
          <cell r="N5764" t="str">
            <v>Statafel Algarve zwart/wit L240*B80*H110 cm</v>
          </cell>
          <cell r="O5764" t="str">
            <v>onderstel zwart, tafelblad wit (voor 8 personen)</v>
          </cell>
          <cell r="P5764" t="str">
            <v>Table haute Algarve noir/blanc 240*80*H110 cm</v>
          </cell>
          <cell r="R5764" t="str">
            <v>Algarve high table black/white W240*D80*H110 cm</v>
          </cell>
          <cell r="S5764" t="str">
            <v>with black table frame and white table top (for 8 persons)</v>
          </cell>
          <cell r="T5764">
            <v>435</v>
          </cell>
        </row>
        <row r="5765">
          <cell r="A5765">
            <v>60581</v>
          </cell>
          <cell r="B5765" t="str">
            <v>Mietartikel</v>
          </cell>
          <cell r="C5765" t="str">
            <v>Designer(steh-)tische</v>
          </cell>
          <cell r="D5765" t="str">
            <v>Stehtisch Algarve schwarz/schwarz 240*80*H110 cm</v>
          </cell>
          <cell r="E5765" t="str">
            <v>Gestell schwarz, Tischplatte schwarz (für 8 Personen)</v>
          </cell>
          <cell r="F5765">
            <v>157</v>
          </cell>
          <cell r="G5765">
            <v>0</v>
          </cell>
          <cell r="H5765">
            <v>53</v>
          </cell>
          <cell r="I5765">
            <v>1950</v>
          </cell>
          <cell r="J5765">
            <v>70000</v>
          </cell>
          <cell r="K5765">
            <v>0.40500000000000003</v>
          </cell>
          <cell r="L5765">
            <v>0</v>
          </cell>
          <cell r="N5765" t="str">
            <v>Statafel Algarve zwart/zwart L240*B80*H110 cm</v>
          </cell>
          <cell r="O5765" t="str">
            <v>onderstel zwart, tafelblad zwart (voor 8 personen)</v>
          </cell>
          <cell r="P5765" t="str">
            <v>Table haute Algarve noir/noir 240*80*H110 cm</v>
          </cell>
          <cell r="R5765" t="str">
            <v>Algarve high table black/black W240*D80*H110 cm</v>
          </cell>
          <cell r="S5765" t="str">
            <v>with black table frame and black table top (for 8 persons)</v>
          </cell>
          <cell r="T5765">
            <v>435</v>
          </cell>
        </row>
        <row r="5766">
          <cell r="A5766">
            <v>60582</v>
          </cell>
          <cell r="B5766" t="str">
            <v>Mietartikel</v>
          </cell>
          <cell r="C5766" t="str">
            <v>Designer(steh-)tische</v>
          </cell>
          <cell r="D5766" t="str">
            <v>Stehtisch Algarve schwarz/beton 240*80*H110 cm</v>
          </cell>
          <cell r="E5766" t="str">
            <v>Gestell schwarz, Tischplatte beton (für 8 Personen)</v>
          </cell>
          <cell r="F5766">
            <v>167.5</v>
          </cell>
          <cell r="G5766">
            <v>0</v>
          </cell>
          <cell r="H5766">
            <v>53</v>
          </cell>
          <cell r="I5766">
            <v>2075</v>
          </cell>
          <cell r="J5766">
            <v>71000</v>
          </cell>
          <cell r="K5766">
            <v>0.40500000000000003</v>
          </cell>
          <cell r="L5766">
            <v>0</v>
          </cell>
          <cell r="N5766" t="str">
            <v>Statafel Algarve zwart/beton L240*B80*H110 cm</v>
          </cell>
          <cell r="O5766" t="str">
            <v>onderstel zwart, tafelblad beton (voor 8 personen)</v>
          </cell>
          <cell r="P5766" t="str">
            <v>Table haute Algarve noir/béton 240*80*H110 cm</v>
          </cell>
          <cell r="R5766" t="str">
            <v>Algarve high table black/concrete W240*D80*H110 cm</v>
          </cell>
          <cell r="S5766" t="str">
            <v>with black table frame and concrete table top (for 8 persons)</v>
          </cell>
          <cell r="T5766">
            <v>455</v>
          </cell>
        </row>
        <row r="5767">
          <cell r="A5767">
            <v>60583</v>
          </cell>
          <cell r="B5767" t="str">
            <v>Mietartikel</v>
          </cell>
          <cell r="C5767" t="str">
            <v>Designer(steh-)tische</v>
          </cell>
          <cell r="D5767" t="str">
            <v>Stehtisch Algarve schwarz/bambus 240*80*H110 cm</v>
          </cell>
          <cell r="E5767" t="str">
            <v>Gestell schwarz, Tischplatte bambus (für 8 Personen)</v>
          </cell>
          <cell r="F5767">
            <v>157</v>
          </cell>
          <cell r="G5767">
            <v>0</v>
          </cell>
          <cell r="H5767">
            <v>53</v>
          </cell>
          <cell r="I5767">
            <v>2000</v>
          </cell>
          <cell r="J5767">
            <v>70000</v>
          </cell>
          <cell r="K5767">
            <v>0.40500000000000003</v>
          </cell>
          <cell r="L5767">
            <v>0</v>
          </cell>
          <cell r="N5767" t="str">
            <v>Statafel Algarve zwart/bamboe L240*B80*H110 cm</v>
          </cell>
          <cell r="O5767" t="str">
            <v>onderstel zwart, tafelblad bamboe (voor 8 personen)</v>
          </cell>
          <cell r="P5767" t="str">
            <v>Table haute Algarve noir/bambou 240*80*H110 cm</v>
          </cell>
          <cell r="R5767" t="str">
            <v>Algarve high table black/bamboo W240*D80*H110 cm</v>
          </cell>
          <cell r="S5767" t="str">
            <v>with black table frame and bamboo table top (for 8 persons)</v>
          </cell>
          <cell r="T5767">
            <v>435</v>
          </cell>
        </row>
        <row r="5768">
          <cell r="A5768">
            <v>60591</v>
          </cell>
          <cell r="B5768" t="str">
            <v>Mietartikel</v>
          </cell>
          <cell r="C5768" t="str">
            <v>Designer(steh-)tische</v>
          </cell>
          <cell r="D5768" t="str">
            <v>Tisch Super Ellipse weiß L170*B100*H75 cm</v>
          </cell>
          <cell r="E5768" t="str">
            <v>(für 6 Personen) mit Spannbeinen</v>
          </cell>
          <cell r="F5768">
            <v>94.5</v>
          </cell>
          <cell r="G5768">
            <v>0</v>
          </cell>
          <cell r="H5768">
            <v>22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N5768" t="str">
            <v>Super Ellipse tafel wit met spanpoten L170*B100*H75 cm</v>
          </cell>
          <cell r="P5768" t="str">
            <v>Table Super Ellipse blanc L170*P100*H75 cm</v>
          </cell>
          <cell r="Q5768" t="str">
            <v>(pour 6 personnes) avec pieds tendus</v>
          </cell>
          <cell r="R5768" t="str">
            <v>Super-elliptical table white W170*D100*H75 cm</v>
          </cell>
          <cell r="S5768" t="str">
            <v>(for 6 persons) with steel span legs</v>
          </cell>
          <cell r="T5768">
            <v>122</v>
          </cell>
        </row>
        <row r="5769">
          <cell r="A5769">
            <v>60601</v>
          </cell>
          <cell r="B5769" t="str">
            <v>Mietartikel</v>
          </cell>
          <cell r="C5769" t="str">
            <v>Designer(steh-)tische</v>
          </cell>
          <cell r="D5769" t="str">
            <v>Tisch Foldit mit Blende weiß L160*B70*H71 cm</v>
          </cell>
          <cell r="F5769">
            <v>52</v>
          </cell>
          <cell r="G5769">
            <v>0</v>
          </cell>
          <cell r="H5769">
            <v>17.395</v>
          </cell>
          <cell r="I5769">
            <v>1299.5</v>
          </cell>
          <cell r="J5769">
            <v>35000</v>
          </cell>
          <cell r="K5769">
            <v>0.27</v>
          </cell>
          <cell r="L5769">
            <v>0</v>
          </cell>
          <cell r="N5769" t="str">
            <v>Tafel Foldit wit met knieschot wit L160*B70*H71 cm</v>
          </cell>
          <cell r="P5769" t="str">
            <v>Table Foldit avec cloison de fermeture blanc</v>
          </cell>
          <cell r="Q5769" t="str">
            <v>70*160*H71 cm</v>
          </cell>
          <cell r="R5769" t="str">
            <v>Foldit table with desk skirt white W160*D70*H71 cm</v>
          </cell>
          <cell r="T5769">
            <v>147</v>
          </cell>
        </row>
        <row r="5770">
          <cell r="A5770">
            <v>60602</v>
          </cell>
          <cell r="B5770" t="str">
            <v>Mietartikel</v>
          </cell>
          <cell r="C5770" t="str">
            <v>Designer(steh-)tische</v>
          </cell>
          <cell r="D5770" t="str">
            <v>Tisch Foldit mit Blende schwarz L160*B70*H71 cm</v>
          </cell>
          <cell r="F5770">
            <v>52</v>
          </cell>
          <cell r="G5770">
            <v>0</v>
          </cell>
          <cell r="H5770">
            <v>17.395</v>
          </cell>
          <cell r="I5770">
            <v>1299.5</v>
          </cell>
          <cell r="J5770">
            <v>35000</v>
          </cell>
          <cell r="K5770">
            <v>0.27</v>
          </cell>
          <cell r="L5770">
            <v>0</v>
          </cell>
          <cell r="N5770" t="str">
            <v>Tafel Foldit zwart met knieschot zwart L160*B70*H71 cm</v>
          </cell>
          <cell r="P5770" t="str">
            <v>Table Foldit avec cloison de fermeture noir</v>
          </cell>
          <cell r="Q5770" t="str">
            <v>70*160*H71 cm</v>
          </cell>
          <cell r="R5770" t="str">
            <v>Foldit table with desk skirt black W160*D70*H71 cm</v>
          </cell>
          <cell r="T5770">
            <v>147</v>
          </cell>
        </row>
        <row r="5771">
          <cell r="A5771">
            <v>60621</v>
          </cell>
          <cell r="B5771" t="str">
            <v>Mietartikel</v>
          </cell>
          <cell r="C5771" t="str">
            <v>Designer(steh-)tische</v>
          </cell>
          <cell r="D5771" t="str">
            <v>Stehtisch Kranich mit Tischplatte weiß L80*B80*H110 cm</v>
          </cell>
          <cell r="E5771" t="str">
            <v>(für 4 Personen)</v>
          </cell>
          <cell r="F5771">
            <v>46</v>
          </cell>
          <cell r="G5771">
            <v>0</v>
          </cell>
          <cell r="H5771">
            <v>16.25</v>
          </cell>
          <cell r="I5771">
            <v>1001</v>
          </cell>
          <cell r="J5771">
            <v>15500</v>
          </cell>
          <cell r="K5771">
            <v>0.20499999999999999</v>
          </cell>
          <cell r="L5771">
            <v>0</v>
          </cell>
          <cell r="N5771" t="str">
            <v>Statafel Kranich tafelblad wit L80*B80*H110 cm</v>
          </cell>
          <cell r="P5771" t="str">
            <v>Table haute Grue avec plateau blanc L80*P80*H110 cm</v>
          </cell>
          <cell r="Q5771" t="str">
            <v>(pour 4 personnes)</v>
          </cell>
          <cell r="R5771" t="str">
            <v>Kranich high table white W80*D80*H110 cm</v>
          </cell>
          <cell r="S5771" t="str">
            <v>(for 4 persons)</v>
          </cell>
          <cell r="T5771">
            <v>126.5</v>
          </cell>
        </row>
        <row r="5772">
          <cell r="A5772">
            <v>60622</v>
          </cell>
          <cell r="B5772" t="str">
            <v>Mietartikel</v>
          </cell>
          <cell r="C5772" t="str">
            <v>Designer(steh-)tische</v>
          </cell>
          <cell r="D5772" t="str">
            <v>Stehtisch Kranich mit Tischplatte weiß L130*B130*H110 cm</v>
          </cell>
          <cell r="E5772" t="str">
            <v>(für 8 Personen)</v>
          </cell>
          <cell r="F5772">
            <v>103.5</v>
          </cell>
          <cell r="G5772">
            <v>0</v>
          </cell>
          <cell r="H5772">
            <v>30.5</v>
          </cell>
          <cell r="I5772">
            <v>1351.9</v>
          </cell>
          <cell r="J5772">
            <v>30000</v>
          </cell>
          <cell r="K5772">
            <v>0.38</v>
          </cell>
          <cell r="L5772">
            <v>0</v>
          </cell>
          <cell r="N5772" t="str">
            <v>Statafel Kranich tafelblad wit L130*B130*H110 cm</v>
          </cell>
          <cell r="O5772" t="str">
            <v>(voor 8 personen)</v>
          </cell>
          <cell r="P5772" t="str">
            <v>Table haute Grue avec plateau blanc L130*P130*H110 cm</v>
          </cell>
          <cell r="Q5772" t="str">
            <v>(pour 8 personnes)</v>
          </cell>
          <cell r="R5772" t="str">
            <v>Kranich high table white</v>
          </cell>
          <cell r="S5772" t="str">
            <v>W130*D130*H110 cm (for 8 persons)</v>
          </cell>
          <cell r="T5772">
            <v>245</v>
          </cell>
        </row>
        <row r="5773">
          <cell r="A5773">
            <v>60623</v>
          </cell>
          <cell r="B5773" t="str">
            <v>Mietartikel</v>
          </cell>
          <cell r="C5773" t="str">
            <v>Designer(steh-)tische</v>
          </cell>
          <cell r="D5773" t="str">
            <v>Dinnertisch Kranich mit Tischplatte weiß L130*B130*H76 cm</v>
          </cell>
          <cell r="E5773" t="str">
            <v>(für 8 Personen)</v>
          </cell>
          <cell r="F5773">
            <v>88.5</v>
          </cell>
          <cell r="G5773">
            <v>0</v>
          </cell>
          <cell r="H5773">
            <v>27.5</v>
          </cell>
          <cell r="I5773">
            <v>1347.5</v>
          </cell>
          <cell r="J5773">
            <v>27000</v>
          </cell>
          <cell r="K5773">
            <v>0.33</v>
          </cell>
          <cell r="L5773">
            <v>0</v>
          </cell>
          <cell r="N5773" t="str">
            <v>Dinertafel Kranich tafelblad wit L130*B130*H76 cm</v>
          </cell>
          <cell r="P5773" t="str">
            <v>Table Grue avec plateau blanc L130*P130*H76 cm</v>
          </cell>
          <cell r="Q5773" t="str">
            <v>(pour 8 personnes)</v>
          </cell>
          <cell r="R5773" t="str">
            <v>Kranich dinner table white W130*D130*H76 cm</v>
          </cell>
          <cell r="S5773" t="str">
            <v>(for 8 persons)</v>
          </cell>
          <cell r="T5773">
            <v>202.5</v>
          </cell>
        </row>
        <row r="5774">
          <cell r="A5774">
            <v>60624</v>
          </cell>
          <cell r="B5774" t="str">
            <v>Mietartikel</v>
          </cell>
          <cell r="C5774" t="str">
            <v>Designer(steh-)tische</v>
          </cell>
          <cell r="D5774" t="str">
            <v>Stehtisch Kranich mit Tischplatte weiß L180*B80*H110 cm</v>
          </cell>
          <cell r="E5774" t="str">
            <v>(für 6 Personen)</v>
          </cell>
          <cell r="F5774">
            <v>97.5</v>
          </cell>
          <cell r="G5774">
            <v>0</v>
          </cell>
          <cell r="H5774">
            <v>27</v>
          </cell>
          <cell r="I5774">
            <v>1291.4000000000001</v>
          </cell>
          <cell r="J5774">
            <v>27000</v>
          </cell>
          <cell r="K5774">
            <v>0.38</v>
          </cell>
          <cell r="L5774">
            <v>0</v>
          </cell>
          <cell r="N5774" t="str">
            <v>Statafel Kranich tafelblad wit L180*B80*H110 cm</v>
          </cell>
          <cell r="P5774" t="str">
            <v>Table haute Grue avec plateau blanc L180*P80*H110 cm</v>
          </cell>
          <cell r="Q5774" t="str">
            <v>(pour 6 personnes)</v>
          </cell>
          <cell r="R5774" t="str">
            <v>Kranich high table white W180*D80*H110 cm</v>
          </cell>
          <cell r="S5774" t="str">
            <v>(for 6 persons)</v>
          </cell>
          <cell r="T5774">
            <v>219</v>
          </cell>
        </row>
        <row r="5775">
          <cell r="A5775">
            <v>60625</v>
          </cell>
          <cell r="B5775" t="str">
            <v>Mietartikel</v>
          </cell>
          <cell r="C5775" t="str">
            <v>Designer(steh-)tische</v>
          </cell>
          <cell r="D5775" t="str">
            <v>Dinnertisch Kranich mit Tischplatte weiß L180*B80*H76 cm</v>
          </cell>
          <cell r="E5775" t="str">
            <v>(für 6 Personen)</v>
          </cell>
          <cell r="F5775">
            <v>84</v>
          </cell>
          <cell r="G5775">
            <v>0</v>
          </cell>
          <cell r="H5775">
            <v>24</v>
          </cell>
          <cell r="I5775">
            <v>1287</v>
          </cell>
          <cell r="J5775">
            <v>24500</v>
          </cell>
          <cell r="K5775">
            <v>0.33</v>
          </cell>
          <cell r="L5775">
            <v>0</v>
          </cell>
          <cell r="N5775" t="str">
            <v>Dinertafel Kranich tafelblad wit L180*B80*H76 cm</v>
          </cell>
          <cell r="P5775" t="str">
            <v>Table Grue avec plateau blanc L180*P80*H76 cm</v>
          </cell>
          <cell r="Q5775" t="str">
            <v>(pour 6 personnes)</v>
          </cell>
          <cell r="R5775" t="str">
            <v>Kranich dinner table white W180*D80*H76 cm</v>
          </cell>
          <cell r="S5775" t="str">
            <v>(for 6 persons)</v>
          </cell>
          <cell r="T5775">
            <v>202.5</v>
          </cell>
        </row>
        <row r="5776">
          <cell r="A5776">
            <v>60626</v>
          </cell>
          <cell r="B5776" t="str">
            <v>Mietartikel</v>
          </cell>
          <cell r="C5776" t="str">
            <v>Designer(steh-)tische</v>
          </cell>
          <cell r="D5776" t="str">
            <v>Stehtisch Kranich mit Tischplatte weiß Ø80 H110 cm</v>
          </cell>
          <cell r="E5776" t="str">
            <v>(für 4 Personen)</v>
          </cell>
          <cell r="F5776">
            <v>46</v>
          </cell>
          <cell r="G5776">
            <v>0</v>
          </cell>
          <cell r="H5776">
            <v>16.25</v>
          </cell>
          <cell r="I5776">
            <v>1034</v>
          </cell>
          <cell r="J5776">
            <v>14000</v>
          </cell>
          <cell r="K5776">
            <v>0.20499999999999999</v>
          </cell>
          <cell r="L5776">
            <v>0</v>
          </cell>
          <cell r="N5776" t="str">
            <v>Statafel Kranich tafelblad wit Ø80*H110 cm</v>
          </cell>
          <cell r="P5776" t="str">
            <v>Table haute Grue avec plateau blanc Ø80 H110 cm</v>
          </cell>
          <cell r="Q5776" t="str">
            <v>(pour 4 personnes)</v>
          </cell>
          <cell r="R5776" t="str">
            <v>Kranich high table white Ø80 H110 cm</v>
          </cell>
          <cell r="S5776" t="str">
            <v>(for 4 persons)</v>
          </cell>
          <cell r="T5776">
            <v>126.5</v>
          </cell>
        </row>
        <row r="5777">
          <cell r="A5777">
            <v>60627</v>
          </cell>
          <cell r="B5777" t="str">
            <v>Mietartikel</v>
          </cell>
          <cell r="C5777" t="str">
            <v>Designer(steh-)tische</v>
          </cell>
          <cell r="D5777" t="str">
            <v>Stehtisch Kranich mit Tischplatte weiß Ø160 H110 cm</v>
          </cell>
          <cell r="E5777" t="str">
            <v>(für 8 Personen)</v>
          </cell>
          <cell r="F5777">
            <v>108.5</v>
          </cell>
          <cell r="G5777">
            <v>0</v>
          </cell>
          <cell r="H5777">
            <v>30.5</v>
          </cell>
          <cell r="I5777">
            <v>1423.4</v>
          </cell>
          <cell r="J5777">
            <v>30000</v>
          </cell>
          <cell r="K5777">
            <v>0.42499999999999999</v>
          </cell>
          <cell r="L5777">
            <v>0</v>
          </cell>
          <cell r="N5777" t="str">
            <v>Statafel Kranich tafelblad wit Ø160*H110 cm</v>
          </cell>
          <cell r="O5777" t="str">
            <v>(voor 8 personen)</v>
          </cell>
          <cell r="P5777" t="str">
            <v>Table haute Grue avec plateau blanc Ø160 H110 cm</v>
          </cell>
          <cell r="Q5777" t="str">
            <v>(pour 8 personnes)</v>
          </cell>
          <cell r="R5777" t="str">
            <v>Kranich high table white Ø160 H110 cm</v>
          </cell>
          <cell r="S5777" t="str">
            <v>(for 8 persons)</v>
          </cell>
          <cell r="T5777">
            <v>257.5</v>
          </cell>
        </row>
        <row r="5778">
          <cell r="A5778">
            <v>60628</v>
          </cell>
          <cell r="B5778" t="str">
            <v>Mietartikel</v>
          </cell>
          <cell r="C5778" t="str">
            <v>Designer(steh-)tische</v>
          </cell>
          <cell r="D5778" t="str">
            <v>Dinnertisch Kranich mit Tischplatte weiß Ø160 H76 cm</v>
          </cell>
          <cell r="E5778" t="str">
            <v>(für 8 Personen)</v>
          </cell>
          <cell r="F5778">
            <v>93.5</v>
          </cell>
          <cell r="G5778">
            <v>0</v>
          </cell>
          <cell r="H5778">
            <v>27.5</v>
          </cell>
          <cell r="I5778">
            <v>1419</v>
          </cell>
          <cell r="J5778">
            <v>27000</v>
          </cell>
          <cell r="K5778">
            <v>0.375</v>
          </cell>
          <cell r="L5778">
            <v>0</v>
          </cell>
          <cell r="N5778" t="str">
            <v>Dinertafel Kranich tafelblad wit Ø160*H76 cm</v>
          </cell>
          <cell r="O5778" t="str">
            <v>(voor 8 personen)</v>
          </cell>
          <cell r="P5778" t="str">
            <v>Table Grue avec plateau blanc Ø160 H76 cm</v>
          </cell>
          <cell r="Q5778" t="str">
            <v>(pour 8 personnes)</v>
          </cell>
          <cell r="R5778" t="str">
            <v>Kranich dinner table white Ø160 H76 cm</v>
          </cell>
          <cell r="T5778">
            <v>215</v>
          </cell>
        </row>
        <row r="5779">
          <cell r="A5779">
            <v>60631</v>
          </cell>
          <cell r="B5779" t="str">
            <v>Mietartikel</v>
          </cell>
          <cell r="C5779" t="str">
            <v>Designer(steh-)tische</v>
          </cell>
          <cell r="D5779" t="str">
            <v>Stehtisch Kranich Tischplatte Altholz 80*80*H110 cm</v>
          </cell>
          <cell r="F5779">
            <v>46</v>
          </cell>
          <cell r="G5779">
            <v>0</v>
          </cell>
          <cell r="H5779">
            <v>16.25</v>
          </cell>
          <cell r="I5779">
            <v>544.5</v>
          </cell>
          <cell r="J5779">
            <v>15500</v>
          </cell>
          <cell r="K5779">
            <v>0.20499999999999999</v>
          </cell>
          <cell r="L5779">
            <v>0</v>
          </cell>
          <cell r="N5779" t="str">
            <v>Statafel Kranich tafelblad hout 80*80*H110 cm</v>
          </cell>
          <cell r="P5779" t="str">
            <v>Table haute Grue avec plateau bois rustique 80*80*H110 cm</v>
          </cell>
          <cell r="R5779" t="str">
            <v>High table Crane aged wood 80*80*H110 cm</v>
          </cell>
          <cell r="S5779" t="str">
            <v>(for 4 persons)</v>
          </cell>
          <cell r="T5779">
            <v>99</v>
          </cell>
        </row>
        <row r="5780">
          <cell r="A5780">
            <v>60632</v>
          </cell>
          <cell r="B5780" t="str">
            <v>Mietartikel</v>
          </cell>
          <cell r="C5780" t="str">
            <v>Designer(steh-)tische</v>
          </cell>
          <cell r="D5780" t="str">
            <v>Stehtisch Kranich Tischplatte Altholz 130*130*H110 cm</v>
          </cell>
          <cell r="F5780">
            <v>103.5</v>
          </cell>
          <cell r="G5780">
            <v>0</v>
          </cell>
          <cell r="H5780">
            <v>30.5</v>
          </cell>
          <cell r="I5780">
            <v>658.9</v>
          </cell>
          <cell r="J5780">
            <v>30000</v>
          </cell>
          <cell r="K5780">
            <v>0.38</v>
          </cell>
          <cell r="L5780">
            <v>0</v>
          </cell>
          <cell r="N5780" t="str">
            <v>Statafel Kranich tafelblad hout 130*130*H110 cm</v>
          </cell>
          <cell r="P5780" t="str">
            <v>Table haute Grue avec plateau bois rustique 130*130*H110cm</v>
          </cell>
          <cell r="R5780" t="str">
            <v>High table Crane aged wood 130*130*H110 cm</v>
          </cell>
          <cell r="S5780" t="str">
            <v>(for 8 persons)</v>
          </cell>
          <cell r="T5780">
            <v>125</v>
          </cell>
        </row>
        <row r="5781">
          <cell r="A5781">
            <v>60633</v>
          </cell>
          <cell r="B5781" t="str">
            <v>Mietartikel</v>
          </cell>
          <cell r="C5781" t="str">
            <v>Designer(steh-)tische</v>
          </cell>
          <cell r="D5781" t="str">
            <v>Dinnertisch Kranich Tischplatte Altholz 130*130*H76 cm</v>
          </cell>
          <cell r="F5781">
            <v>88.5</v>
          </cell>
          <cell r="G5781">
            <v>0</v>
          </cell>
          <cell r="H5781">
            <v>27.5</v>
          </cell>
          <cell r="I5781">
            <v>654.5</v>
          </cell>
          <cell r="J5781">
            <v>27000</v>
          </cell>
          <cell r="K5781">
            <v>0.33</v>
          </cell>
          <cell r="L5781">
            <v>0</v>
          </cell>
          <cell r="N5781" t="str">
            <v>Dinertafel Kranich tafelblad hout 130*130*H76 cm</v>
          </cell>
          <cell r="P5781" t="str">
            <v>Table Grue avec plateau bois rustique 130*130*H76 cm</v>
          </cell>
          <cell r="R5781" t="str">
            <v>Dinner table Crane aged wood 130*130*H76 cm</v>
          </cell>
          <cell r="S5781" t="str">
            <v>(for 8 persons)</v>
          </cell>
          <cell r="T5781">
            <v>82.5</v>
          </cell>
        </row>
        <row r="5782">
          <cell r="A5782">
            <v>60634</v>
          </cell>
          <cell r="B5782" t="str">
            <v>Mietartikel</v>
          </cell>
          <cell r="C5782" t="str">
            <v>Designer(steh-)tische</v>
          </cell>
          <cell r="D5782" t="str">
            <v>Stehtisch Kranich Tischplatte Altholz 180*80*H110 cm</v>
          </cell>
          <cell r="F5782">
            <v>97.5</v>
          </cell>
          <cell r="G5782">
            <v>0</v>
          </cell>
          <cell r="H5782">
            <v>27</v>
          </cell>
          <cell r="I5782">
            <v>658.9</v>
          </cell>
          <cell r="J5782">
            <v>27000</v>
          </cell>
          <cell r="K5782">
            <v>0.38</v>
          </cell>
          <cell r="L5782">
            <v>0</v>
          </cell>
          <cell r="N5782" t="str">
            <v>Statafel Kranich tafelblad hout 180*130*H110 cm</v>
          </cell>
          <cell r="P5782" t="str">
            <v>Table haute Grue avec plateau bois rustique 180*80*H110 cm</v>
          </cell>
          <cell r="R5782" t="str">
            <v>High table Crane aged wood 180*80*H110 cm</v>
          </cell>
          <cell r="S5782" t="str">
            <v>(for 6 persons)</v>
          </cell>
          <cell r="T5782">
            <v>99</v>
          </cell>
        </row>
        <row r="5783">
          <cell r="A5783">
            <v>60635</v>
          </cell>
          <cell r="B5783" t="str">
            <v>Mietartikel</v>
          </cell>
          <cell r="C5783" t="str">
            <v>Designer(steh-)tische</v>
          </cell>
          <cell r="D5783" t="str">
            <v>Dinnertisch Kranich Tischplatte Altholz 180*80*H76 cm</v>
          </cell>
          <cell r="F5783">
            <v>84</v>
          </cell>
          <cell r="G5783">
            <v>0</v>
          </cell>
          <cell r="H5783">
            <v>24</v>
          </cell>
          <cell r="I5783">
            <v>654.5</v>
          </cell>
          <cell r="J5783">
            <v>24500</v>
          </cell>
          <cell r="K5783">
            <v>0.33</v>
          </cell>
          <cell r="L5783">
            <v>0</v>
          </cell>
          <cell r="N5783" t="str">
            <v>Dinertafel Kranich tafelblad hout 180*80*H76 cm</v>
          </cell>
          <cell r="P5783" t="str">
            <v>Table Grue avec plateau bois rustique 180*80*H76 cm</v>
          </cell>
          <cell r="R5783" t="str">
            <v>Dinner table Crane aged wood 180*80*H76 cm</v>
          </cell>
          <cell r="S5783" t="str">
            <v>(for 6 persons)</v>
          </cell>
          <cell r="T5783">
            <v>82.5</v>
          </cell>
        </row>
        <row r="5784">
          <cell r="A5784">
            <v>60636</v>
          </cell>
          <cell r="B5784" t="str">
            <v>Mietartikel</v>
          </cell>
          <cell r="C5784" t="str">
            <v>Designer(steh-)tische</v>
          </cell>
          <cell r="D5784" t="str">
            <v>Stehtisch Kranich Tischplatte Altholz Ø80*H110 cm</v>
          </cell>
          <cell r="F5784">
            <v>46</v>
          </cell>
          <cell r="G5784">
            <v>0</v>
          </cell>
          <cell r="H5784">
            <v>16.25</v>
          </cell>
          <cell r="I5784">
            <v>544.5</v>
          </cell>
          <cell r="J5784">
            <v>14000</v>
          </cell>
          <cell r="K5784">
            <v>0.20499999999999999</v>
          </cell>
          <cell r="L5784">
            <v>0</v>
          </cell>
          <cell r="N5784" t="str">
            <v>Statafel Kranich tafelblad hout Ø80*H110 cm</v>
          </cell>
          <cell r="P5784" t="str">
            <v>Table haute Grue avec plateau bois rustique Ø 80*H110 cm</v>
          </cell>
          <cell r="R5784" t="str">
            <v>High table Crane aged wood Ø80*H110 cm</v>
          </cell>
          <cell r="S5784" t="str">
            <v>(for 4 persons)</v>
          </cell>
          <cell r="T5784">
            <v>99</v>
          </cell>
        </row>
        <row r="5785">
          <cell r="A5785">
            <v>60637</v>
          </cell>
          <cell r="B5785" t="str">
            <v>Mietartikel</v>
          </cell>
          <cell r="C5785" t="str">
            <v>Designer(steh-)tische</v>
          </cell>
          <cell r="D5785" t="str">
            <v>Stehtisch Kranich Tischplatte Altholz Ø160*H110 cm</v>
          </cell>
          <cell r="F5785">
            <v>108.5</v>
          </cell>
          <cell r="G5785">
            <v>0</v>
          </cell>
          <cell r="H5785">
            <v>30.5</v>
          </cell>
          <cell r="I5785">
            <v>658.9</v>
          </cell>
          <cell r="J5785">
            <v>30000</v>
          </cell>
          <cell r="K5785">
            <v>0.42499999999999999</v>
          </cell>
          <cell r="L5785">
            <v>0</v>
          </cell>
          <cell r="N5785" t="str">
            <v>Statafel Kranich tafelblad hout Ø160*H110 cm</v>
          </cell>
          <cell r="P5785" t="str">
            <v>Table haute Grue avec plateau bois rustique Ø 160*H110 cm</v>
          </cell>
          <cell r="R5785" t="str">
            <v>High table Crane aged wood Ø160*H110 cm</v>
          </cell>
          <cell r="S5785" t="str">
            <v>(for 8 persons)</v>
          </cell>
          <cell r="T5785">
            <v>125</v>
          </cell>
        </row>
        <row r="5786">
          <cell r="A5786">
            <v>60638</v>
          </cell>
          <cell r="B5786" t="str">
            <v>Mietartikel</v>
          </cell>
          <cell r="C5786" t="str">
            <v>Designer(steh-)tische</v>
          </cell>
          <cell r="D5786" t="str">
            <v>Dinnertisch Kranich Tischplatte Altholz Ø160*H76 cm</v>
          </cell>
          <cell r="F5786">
            <v>93.5</v>
          </cell>
          <cell r="G5786">
            <v>0</v>
          </cell>
          <cell r="H5786">
            <v>27.5</v>
          </cell>
          <cell r="I5786">
            <v>654.5</v>
          </cell>
          <cell r="J5786">
            <v>27000</v>
          </cell>
          <cell r="K5786">
            <v>0.375</v>
          </cell>
          <cell r="L5786">
            <v>0</v>
          </cell>
          <cell r="N5786" t="str">
            <v>Dinertafel Kranich tafelblad hout Ø160*H76 cm</v>
          </cell>
          <cell r="P5786" t="str">
            <v>Table Grue avec plateau bois rustique Ø 160*H110 cm</v>
          </cell>
          <cell r="R5786" t="str">
            <v>Dinner table Crane table top wood Ø160cm*H110 cm</v>
          </cell>
          <cell r="S5786" t="str">
            <v>(for 8 persons)</v>
          </cell>
          <cell r="T5786">
            <v>82.5</v>
          </cell>
        </row>
        <row r="5787">
          <cell r="A5787">
            <v>60644</v>
          </cell>
          <cell r="B5787" t="str">
            <v>Mietartikel</v>
          </cell>
          <cell r="C5787" t="str">
            <v>Designer(steh-)tische</v>
          </cell>
          <cell r="D5787" t="str">
            <v>Stehtisch Kranich mit Tischplatte Eiche 180*80*H110 cm</v>
          </cell>
          <cell r="E5787" t="str">
            <v>(für 6 Personen)</v>
          </cell>
          <cell r="F5787">
            <v>100</v>
          </cell>
          <cell r="G5787">
            <v>0</v>
          </cell>
          <cell r="H5787">
            <v>27</v>
          </cell>
          <cell r="I5787">
            <v>1401.4</v>
          </cell>
          <cell r="J5787">
            <v>26000</v>
          </cell>
          <cell r="K5787">
            <v>0.45</v>
          </cell>
          <cell r="L5787">
            <v>0</v>
          </cell>
          <cell r="N5787" t="str">
            <v>Statafel Kranich tafelblad eiken 180*80*H110 cm</v>
          </cell>
          <cell r="P5787" t="str">
            <v>Table haute Grue avec plaque de table chêne 180*80*H110 cm</v>
          </cell>
          <cell r="Q5787" t="str">
            <v>(pour 6 personnes)</v>
          </cell>
          <cell r="R5787" t="str">
            <v>High table Crane oak 180*80*H110 cm</v>
          </cell>
          <cell r="S5787" t="str">
            <v>(for 6 persons)</v>
          </cell>
          <cell r="T5787">
            <v>231.5</v>
          </cell>
        </row>
        <row r="5788">
          <cell r="A5788">
            <v>60645</v>
          </cell>
          <cell r="B5788" t="str">
            <v>Mietartikel</v>
          </cell>
          <cell r="C5788" t="str">
            <v>Designer(steh-)tische</v>
          </cell>
          <cell r="D5788" t="str">
            <v>Dinnertisch Kranich mit Tischplatte Eiche L180*B80*H76 cm</v>
          </cell>
          <cell r="E5788" t="str">
            <v>(für 6 Personen)</v>
          </cell>
          <cell r="F5788">
            <v>86.5</v>
          </cell>
          <cell r="G5788">
            <v>0</v>
          </cell>
          <cell r="H5788">
            <v>24</v>
          </cell>
          <cell r="I5788">
            <v>1397</v>
          </cell>
          <cell r="J5788">
            <v>23500</v>
          </cell>
          <cell r="K5788">
            <v>0.4</v>
          </cell>
          <cell r="L5788">
            <v>0</v>
          </cell>
          <cell r="N5788" t="str">
            <v>Dinertafel Kranich tafelblad eiken L180*B80*H76 cm</v>
          </cell>
          <cell r="P5788" t="str">
            <v>Table Grue avec plaque de table chêne 180*80*H76 cm</v>
          </cell>
          <cell r="Q5788" t="str">
            <v>(pour 6 personnes)</v>
          </cell>
          <cell r="R5788" t="str">
            <v>Kranich dinner table oak W180*D80*H76 cm</v>
          </cell>
          <cell r="S5788" t="str">
            <v>(for 6 persons)</v>
          </cell>
          <cell r="T5788">
            <v>215</v>
          </cell>
        </row>
        <row r="5789">
          <cell r="A5789">
            <v>60646</v>
          </cell>
          <cell r="B5789" t="str">
            <v>Mietartikel</v>
          </cell>
          <cell r="C5789" t="str">
            <v>Designer(steh-)tische</v>
          </cell>
          <cell r="D5789" t="str">
            <v>Stehtisch Kranich mit Tischplatte Eiche Ø70 H110 cm</v>
          </cell>
          <cell r="E5789" t="str">
            <v>(für 4 Personen)</v>
          </cell>
          <cell r="F5789">
            <v>47.5</v>
          </cell>
          <cell r="G5789">
            <v>0</v>
          </cell>
          <cell r="H5789">
            <v>16.5</v>
          </cell>
          <cell r="I5789">
            <v>1139.5</v>
          </cell>
          <cell r="J5789">
            <v>13200</v>
          </cell>
          <cell r="K5789">
            <v>0.245</v>
          </cell>
          <cell r="L5789">
            <v>0</v>
          </cell>
          <cell r="N5789" t="str">
            <v>Statafel Kranich tafelblad eiken Ø70*H110 cm</v>
          </cell>
          <cell r="P5789" t="str">
            <v>Table haute Grue avec plaque de table chêne ø70*H110 cm</v>
          </cell>
          <cell r="Q5789" t="str">
            <v>(pour 4 personnes)</v>
          </cell>
          <cell r="R5789" t="str">
            <v>High table Kranich oak Ø70 H110 cm</v>
          </cell>
          <cell r="S5789" t="str">
            <v>(for 4 persons)</v>
          </cell>
          <cell r="T5789">
            <v>137.5</v>
          </cell>
        </row>
        <row r="5790">
          <cell r="A5790">
            <v>60654</v>
          </cell>
          <cell r="B5790" t="str">
            <v>Mietartikel</v>
          </cell>
          <cell r="C5790" t="str">
            <v>Designer(steh-)tische</v>
          </cell>
          <cell r="D5790" t="str">
            <v>Stehtisch Halmstad mit Tischplatte Eiche 180*80*H110cm</v>
          </cell>
          <cell r="E5790" t="str">
            <v>(für 6 Personen)</v>
          </cell>
          <cell r="F5790">
            <v>111.5</v>
          </cell>
          <cell r="G5790">
            <v>0</v>
          </cell>
          <cell r="H5790">
            <v>30</v>
          </cell>
          <cell r="I5790">
            <v>2142.5</v>
          </cell>
          <cell r="J5790">
            <v>34000</v>
          </cell>
          <cell r="K5790">
            <v>0.51</v>
          </cell>
          <cell r="L5790">
            <v>0</v>
          </cell>
          <cell r="N5790" t="str">
            <v>Statafel Halmstad tafelblad eiken 180*B80*H110cm</v>
          </cell>
          <cell r="P5790" t="str">
            <v>Table haute Halmstad avec plaque de table chêne 180*80*H110</v>
          </cell>
          <cell r="Q5790" t="str">
            <v>(pour 6 personnes)</v>
          </cell>
          <cell r="R5790" t="str">
            <v>High table Halmstad oak 180*80*H110cm</v>
          </cell>
          <cell r="S5790" t="str">
            <v>(for 6 persons)</v>
          </cell>
          <cell r="T5790">
            <v>309.5</v>
          </cell>
        </row>
        <row r="5791">
          <cell r="A5791">
            <v>60655</v>
          </cell>
          <cell r="B5791" t="str">
            <v>Mietartikel</v>
          </cell>
          <cell r="C5791" t="str">
            <v>Designer(steh-)tische</v>
          </cell>
          <cell r="D5791" t="str">
            <v>Dinnertisch Halmstad mit Tischplatte Eiche L180*B80*H76 cm</v>
          </cell>
          <cell r="E5791" t="str">
            <v>(für 6 Personen)</v>
          </cell>
          <cell r="F5791">
            <v>101.5</v>
          </cell>
          <cell r="G5791">
            <v>0</v>
          </cell>
          <cell r="H5791">
            <v>27</v>
          </cell>
          <cell r="I5791">
            <v>2062.5</v>
          </cell>
          <cell r="J5791">
            <v>32000</v>
          </cell>
          <cell r="K5791">
            <v>0.45</v>
          </cell>
          <cell r="L5791">
            <v>0</v>
          </cell>
          <cell r="N5791" t="str">
            <v>Dinertafel Halmstad tafelblad eiken L180*B80*H76 cm</v>
          </cell>
          <cell r="P5791" t="str">
            <v>Table Halmstad avec plaque de table chêne L180*P80*H76 cm</v>
          </cell>
          <cell r="Q5791" t="str">
            <v>(pour 6 personnes)</v>
          </cell>
          <cell r="R5791" t="str">
            <v>Dinner table Halmstad oak W180*D80*H76 cm</v>
          </cell>
          <cell r="S5791" t="str">
            <v>(for 6 persons)</v>
          </cell>
          <cell r="T5791">
            <v>242.5</v>
          </cell>
        </row>
        <row r="5792">
          <cell r="A5792">
            <v>60656</v>
          </cell>
          <cell r="B5792" t="str">
            <v>Mietartikel</v>
          </cell>
          <cell r="C5792" t="str">
            <v>Designer(steh-)tische</v>
          </cell>
          <cell r="D5792" t="str">
            <v>Stehtisch Halmstad mit Tischplatte Eiche Ø70 H110 cm</v>
          </cell>
          <cell r="E5792" t="str">
            <v>(für 4 Personen)</v>
          </cell>
          <cell r="F5792">
            <v>70.5</v>
          </cell>
          <cell r="G5792">
            <v>0</v>
          </cell>
          <cell r="H5792">
            <v>16.5</v>
          </cell>
          <cell r="I5792">
            <v>1359.5</v>
          </cell>
          <cell r="J5792">
            <v>13500</v>
          </cell>
          <cell r="K5792">
            <v>0.32</v>
          </cell>
          <cell r="L5792">
            <v>0</v>
          </cell>
          <cell r="N5792" t="str">
            <v>Statafel Halmstad tafelblad eiken Ø70*H110 cm</v>
          </cell>
          <cell r="P5792" t="str">
            <v>Table haute Halmstad avec plaque de table chêne ø70 H110 cm</v>
          </cell>
          <cell r="Q5792" t="str">
            <v>(pour 4 personnes)</v>
          </cell>
          <cell r="R5792" t="str">
            <v>High table Halmstad oak Ø70 H110 cm</v>
          </cell>
          <cell r="S5792" t="str">
            <v>(for 4 persons)</v>
          </cell>
          <cell r="T5792">
            <v>143.5</v>
          </cell>
        </row>
        <row r="5793">
          <cell r="A5793">
            <v>60659</v>
          </cell>
          <cell r="B5793" t="str">
            <v>Mietartikel</v>
          </cell>
          <cell r="C5793" t="str">
            <v>Designer(steh-)tische</v>
          </cell>
          <cell r="D5793" t="str">
            <v>Bistrotisch Halmstad mit Tischplatte Eiche Ø70 H76 cm</v>
          </cell>
          <cell r="E5793" t="str">
            <v>(für 4 Personen)</v>
          </cell>
          <cell r="F5793">
            <v>63.5</v>
          </cell>
          <cell r="G5793">
            <v>0</v>
          </cell>
          <cell r="H5793">
            <v>14</v>
          </cell>
          <cell r="I5793">
            <v>595</v>
          </cell>
          <cell r="J5793">
            <v>12200</v>
          </cell>
          <cell r="K5793">
            <v>0.26</v>
          </cell>
          <cell r="L5793">
            <v>0</v>
          </cell>
          <cell r="N5793" t="str">
            <v>Bistrotafel Halmstad tafelblad eiken Ø70*H76 cm</v>
          </cell>
          <cell r="P5793" t="str">
            <v>Table Halmstad avec plaque de table chêne ø70 H76 cm</v>
          </cell>
          <cell r="R5793" t="str">
            <v>Bistro table Halmstad oak Ø70 H76 cm</v>
          </cell>
          <cell r="S5793" t="str">
            <v>(for 4 persons)</v>
          </cell>
          <cell r="T5793">
            <v>127</v>
          </cell>
        </row>
        <row r="5794">
          <cell r="A5794">
            <v>60664</v>
          </cell>
          <cell r="B5794" t="str">
            <v>Mietartikel</v>
          </cell>
          <cell r="C5794" t="str">
            <v>Designer(steh-)tische</v>
          </cell>
          <cell r="D5794" t="str">
            <v>Stehtisch Halmstad mit Tischplatte weiß 180*80*H110 cm</v>
          </cell>
          <cell r="E5794" t="str">
            <v>(für 6 Personen)</v>
          </cell>
          <cell r="F5794">
            <v>109</v>
          </cell>
          <cell r="G5794">
            <v>0</v>
          </cell>
          <cell r="H5794">
            <v>30</v>
          </cell>
          <cell r="I5794">
            <v>2032.5</v>
          </cell>
          <cell r="J5794">
            <v>35000</v>
          </cell>
          <cell r="K5794">
            <v>0.44</v>
          </cell>
          <cell r="L5794">
            <v>0</v>
          </cell>
          <cell r="N5794" t="str">
            <v>Statafel Halmstad tafelblad wit L180*B80*H110 cm</v>
          </cell>
          <cell r="P5794" t="str">
            <v>Table haute Halmstad avec plaque de table blanc</v>
          </cell>
          <cell r="Q5794" t="str">
            <v>180*80*H110 cm (pour 6 personnes)</v>
          </cell>
          <cell r="R5794" t="str">
            <v>High table Halmstad white 180*80*H110 cm</v>
          </cell>
          <cell r="S5794" t="str">
            <v>(for 6 persons)</v>
          </cell>
          <cell r="T5794">
            <v>297</v>
          </cell>
        </row>
        <row r="5795">
          <cell r="A5795">
            <v>60665</v>
          </cell>
          <cell r="B5795" t="str">
            <v>Mietartikel</v>
          </cell>
          <cell r="C5795" t="str">
            <v>Designer(steh-)tische</v>
          </cell>
          <cell r="D5795" t="str">
            <v>Dinnertisch Halmstad mit Tischplatte weiß L180*B80*H76 cm</v>
          </cell>
          <cell r="E5795" t="str">
            <v>(für 6 Personen)</v>
          </cell>
          <cell r="F5795">
            <v>99</v>
          </cell>
          <cell r="G5795">
            <v>0</v>
          </cell>
          <cell r="H5795">
            <v>27</v>
          </cell>
          <cell r="I5795">
            <v>1952.5</v>
          </cell>
          <cell r="J5795">
            <v>33000</v>
          </cell>
          <cell r="K5795">
            <v>0.38</v>
          </cell>
          <cell r="L5795">
            <v>0</v>
          </cell>
          <cell r="N5795" t="str">
            <v>Dinertafel Halmstad tafelblad wit L180*B80*H76 cm</v>
          </cell>
          <cell r="P5795" t="str">
            <v>Table Halmstad avec plaque de table blanc L180*P80*H76 cm</v>
          </cell>
          <cell r="Q5795" t="str">
            <v>(pour 6 personnes)</v>
          </cell>
          <cell r="R5795" t="str">
            <v>Dinner table Halmstad white W180*D80*H76 cm</v>
          </cell>
          <cell r="S5795" t="str">
            <v>(for 6 persons)</v>
          </cell>
          <cell r="T5795">
            <v>230</v>
          </cell>
        </row>
        <row r="5796">
          <cell r="A5796">
            <v>60666</v>
          </cell>
          <cell r="B5796" t="str">
            <v>Mietartikel</v>
          </cell>
          <cell r="C5796" t="str">
            <v>Designer(steh-)tische</v>
          </cell>
          <cell r="D5796" t="str">
            <v>Stehtisch Halmstad mit Tischplatte weiß Ø80 H110 cm</v>
          </cell>
          <cell r="E5796" t="str">
            <v>(für 4 Personen)</v>
          </cell>
          <cell r="F5796">
            <v>69</v>
          </cell>
          <cell r="G5796">
            <v>0</v>
          </cell>
          <cell r="H5796">
            <v>16.25</v>
          </cell>
          <cell r="I5796">
            <v>1254</v>
          </cell>
          <cell r="J5796">
            <v>14300</v>
          </cell>
          <cell r="K5796">
            <v>0.28000000000000003</v>
          </cell>
          <cell r="L5796">
            <v>0</v>
          </cell>
          <cell r="N5796" t="str">
            <v>Statafel Halmstad tafelblad wit Ø80*H110 cm</v>
          </cell>
          <cell r="P5796" t="str">
            <v>Table haute Halmstad avec plaque blanc Ø80* H110 cm</v>
          </cell>
          <cell r="Q5796" t="str">
            <v>(pour 4 personnes)</v>
          </cell>
          <cell r="R5796" t="str">
            <v>High table Halmstad white Ø80 H110 cm</v>
          </cell>
          <cell r="S5796" t="str">
            <v>(for 4 persons)</v>
          </cell>
          <cell r="T5796">
            <v>132.5</v>
          </cell>
        </row>
        <row r="5797">
          <cell r="A5797">
            <v>60667</v>
          </cell>
          <cell r="B5797" t="str">
            <v>Mietartikel</v>
          </cell>
          <cell r="C5797" t="str">
            <v>Designer(steh-)tische</v>
          </cell>
          <cell r="D5797" t="str">
            <v>Stehtisch Halmstad mit Tischplatte weiß Ø70 H110 cm</v>
          </cell>
          <cell r="F5797">
            <v>68</v>
          </cell>
          <cell r="G5797">
            <v>0</v>
          </cell>
          <cell r="H5797">
            <v>16.25</v>
          </cell>
          <cell r="I5797">
            <v>1309.5</v>
          </cell>
          <cell r="J5797">
            <v>13300</v>
          </cell>
          <cell r="K5797">
            <v>0.28000000000000003</v>
          </cell>
          <cell r="L5797">
            <v>0</v>
          </cell>
          <cell r="N5797" t="str">
            <v>Statafel Halmstad tafelblad wit Ø70*H110 cm</v>
          </cell>
          <cell r="P5797" t="str">
            <v>Table haute Halmstad avec plaque blanc Ø70* H110 cm</v>
          </cell>
          <cell r="R5797" t="str">
            <v>High table Halmstad white Ø70 H110 cm</v>
          </cell>
          <cell r="T5797">
            <v>0</v>
          </cell>
        </row>
        <row r="5798">
          <cell r="A5798">
            <v>60668</v>
          </cell>
          <cell r="B5798" t="str">
            <v>Mietartikel</v>
          </cell>
          <cell r="C5798" t="str">
            <v>Designer(steh-)tische</v>
          </cell>
          <cell r="D5798" t="str">
            <v>Bistrotisch Halmstad mit Tischplatte weiß Ø80 H76 cm</v>
          </cell>
          <cell r="E5798" t="str">
            <v>(für 4 Personen)</v>
          </cell>
          <cell r="F5798">
            <v>62</v>
          </cell>
          <cell r="G5798">
            <v>0</v>
          </cell>
          <cell r="H5798">
            <v>13.75</v>
          </cell>
          <cell r="I5798">
            <v>1239.5</v>
          </cell>
          <cell r="J5798">
            <v>13000</v>
          </cell>
          <cell r="K5798">
            <v>0.22</v>
          </cell>
          <cell r="L5798">
            <v>0</v>
          </cell>
          <cell r="N5798" t="str">
            <v>Bistrotafel Halmstad tafelblad wit Ø80*H76 cm</v>
          </cell>
          <cell r="P5798" t="str">
            <v>Table bistro Halmstad avec plaque de table blanc ø80 H76 cm</v>
          </cell>
          <cell r="Q5798" t="str">
            <v>(pour 4 personnes)</v>
          </cell>
          <cell r="R5798" t="str">
            <v>Bistro table Halmstad white Ø80 H76 cm</v>
          </cell>
          <cell r="S5798" t="str">
            <v>(for 4 persons)</v>
          </cell>
          <cell r="T5798">
            <v>0</v>
          </cell>
        </row>
        <row r="5799">
          <cell r="A5799">
            <v>60669</v>
          </cell>
          <cell r="B5799" t="str">
            <v>Mietartikel</v>
          </cell>
          <cell r="C5799" t="str">
            <v>Designer(steh-)tische</v>
          </cell>
          <cell r="D5799" t="str">
            <v>Bistrotisch Halmstad mit Tischplatte weiß Ø70 H76 cm</v>
          </cell>
          <cell r="E5799" t="str">
            <v>(für 4 Personen)</v>
          </cell>
          <cell r="F5799">
            <v>61</v>
          </cell>
          <cell r="G5799">
            <v>0</v>
          </cell>
          <cell r="H5799">
            <v>13.75</v>
          </cell>
          <cell r="I5799">
            <v>489.5</v>
          </cell>
          <cell r="J5799">
            <v>13000</v>
          </cell>
          <cell r="K5799">
            <v>0.22</v>
          </cell>
          <cell r="L5799">
            <v>0</v>
          </cell>
          <cell r="N5799" t="str">
            <v>Bistrotafel Halmstad tafelblad wit Ø70*H76 cm</v>
          </cell>
          <cell r="P5799" t="str">
            <v>Table bistro Halmstad avec plaque de table blanc ø70 H76 cm</v>
          </cell>
          <cell r="Q5799" t="str">
            <v>(pour 4 personnes)</v>
          </cell>
          <cell r="R5799" t="str">
            <v>Bistro table Halmstad white Ø70 H76 cm</v>
          </cell>
          <cell r="S5799" t="str">
            <v>(for 4 persons)</v>
          </cell>
          <cell r="T5799">
            <v>116</v>
          </cell>
        </row>
        <row r="5800">
          <cell r="A5800">
            <v>60690</v>
          </cell>
          <cell r="B5800" t="str">
            <v>Mietartikel</v>
          </cell>
          <cell r="C5800" t="str">
            <v>Designer(steh-)tische</v>
          </cell>
          <cell r="D5800" t="str">
            <v>Fritz Hansen Tray Table Lounge eiche Ø45*H42 cm</v>
          </cell>
          <cell r="F5800">
            <v>37.5</v>
          </cell>
          <cell r="G5800">
            <v>0</v>
          </cell>
          <cell r="H5800">
            <v>8</v>
          </cell>
          <cell r="I5800">
            <v>415</v>
          </cell>
          <cell r="J5800">
            <v>1750</v>
          </cell>
          <cell r="K5800">
            <v>0.15</v>
          </cell>
          <cell r="L5800">
            <v>0</v>
          </cell>
          <cell r="N5800" t="str">
            <v>Fritz Hansen Tray Table Lounge eiken Ø45*H42 cm</v>
          </cell>
          <cell r="P5800" t="str">
            <v>-</v>
          </cell>
          <cell r="R5800" t="str">
            <v>Fritz Hansen Tray Table Lounge oak Ø45*H42 cm</v>
          </cell>
          <cell r="T5800">
            <v>95</v>
          </cell>
        </row>
        <row r="5801">
          <cell r="A5801">
            <v>60691</v>
          </cell>
          <cell r="B5801" t="str">
            <v>Mietartikel</v>
          </cell>
          <cell r="C5801" t="str">
            <v>Designer(steh-)tische</v>
          </cell>
          <cell r="D5801" t="str">
            <v>Fritz Hansen Tray Table Lounge schwarz Ø45*H42 cm</v>
          </cell>
          <cell r="F5801">
            <v>37.5</v>
          </cell>
          <cell r="G5801">
            <v>0</v>
          </cell>
          <cell r="H5801">
            <v>8</v>
          </cell>
          <cell r="I5801">
            <v>415</v>
          </cell>
          <cell r="J5801">
            <v>1750</v>
          </cell>
          <cell r="K5801">
            <v>0.15</v>
          </cell>
          <cell r="L5801">
            <v>0</v>
          </cell>
          <cell r="N5801" t="str">
            <v>Fritz Hansen Tray Table Lounge zwart Ø45*H42 cm</v>
          </cell>
          <cell r="P5801" t="str">
            <v>-</v>
          </cell>
          <cell r="R5801" t="str">
            <v>Fritz Hansen Tray Table Lounge black Ø45*H42 cm</v>
          </cell>
          <cell r="T5801">
            <v>95</v>
          </cell>
        </row>
        <row r="5802">
          <cell r="A5802">
            <v>60692</v>
          </cell>
          <cell r="B5802" t="str">
            <v>Mietartikel</v>
          </cell>
          <cell r="C5802" t="str">
            <v>Designer(steh-)tische</v>
          </cell>
          <cell r="D5802" t="str">
            <v>Fritz Hansen Tray Table Lounge eiche Ø60*H39 cm</v>
          </cell>
          <cell r="F5802">
            <v>39.5</v>
          </cell>
          <cell r="G5802">
            <v>0</v>
          </cell>
          <cell r="H5802">
            <v>8</v>
          </cell>
          <cell r="I5802">
            <v>480</v>
          </cell>
          <cell r="J5802">
            <v>2000</v>
          </cell>
          <cell r="K5802">
            <v>0.25</v>
          </cell>
          <cell r="L5802">
            <v>0</v>
          </cell>
          <cell r="N5802" t="str">
            <v>Fritz Hansen Tray Table Lounge eiken Ø60*H39 cm</v>
          </cell>
          <cell r="P5802" t="str">
            <v>-</v>
          </cell>
          <cell r="R5802" t="str">
            <v>Fritz Hansen Tray Table Lounge oak Ø60*H39 cm</v>
          </cell>
          <cell r="T5802">
            <v>105</v>
          </cell>
        </row>
        <row r="5803">
          <cell r="A5803">
            <v>60693</v>
          </cell>
          <cell r="B5803" t="str">
            <v>Mietartikel</v>
          </cell>
          <cell r="C5803" t="str">
            <v>Designer(steh-)tische</v>
          </cell>
          <cell r="D5803" t="str">
            <v>Fritz Hansen Tray Table Lounge schwarz Ø60*H39 cm</v>
          </cell>
          <cell r="F5803">
            <v>39.5</v>
          </cell>
          <cell r="G5803">
            <v>0</v>
          </cell>
          <cell r="H5803">
            <v>8</v>
          </cell>
          <cell r="I5803">
            <v>480</v>
          </cell>
          <cell r="J5803">
            <v>2000</v>
          </cell>
          <cell r="K5803">
            <v>0.25</v>
          </cell>
          <cell r="L5803">
            <v>0</v>
          </cell>
          <cell r="N5803" t="str">
            <v>Fritz Hansen Tray Table Lounge zwart Ø60*H39 cm</v>
          </cell>
          <cell r="P5803" t="str">
            <v>-</v>
          </cell>
          <cell r="R5803" t="str">
            <v>Fritz Hansen Tray Table Lounge black Ø60*H39 cm</v>
          </cell>
          <cell r="T5803">
            <v>105</v>
          </cell>
        </row>
        <row r="5804">
          <cell r="A5804">
            <v>60701</v>
          </cell>
          <cell r="B5804" t="str">
            <v>Mietartikel</v>
          </cell>
          <cell r="C5804" t="str">
            <v>Designer(steh-)tische</v>
          </cell>
          <cell r="D5804" t="str">
            <v>Dinnertisch Bristol Bornholm 160*80*H76 cm</v>
          </cell>
          <cell r="E5804" t="str">
            <v>(für 4 bis 6 Personen) mit Tischgestell Bristol aus Schwarzstahl</v>
          </cell>
          <cell r="F5804">
            <v>86</v>
          </cell>
          <cell r="G5804">
            <v>0</v>
          </cell>
          <cell r="H5804">
            <v>26.25</v>
          </cell>
          <cell r="I5804">
            <v>1687.4</v>
          </cell>
          <cell r="J5804">
            <v>39100</v>
          </cell>
          <cell r="K5804">
            <v>0.40010000000000001</v>
          </cell>
          <cell r="L5804">
            <v>0</v>
          </cell>
          <cell r="N5804" t="str">
            <v>Dinertafel Bristol Bornholm L160*B80*H78 cm</v>
          </cell>
          <cell r="O5804" t="str">
            <v>(voor 4 tot 6 personen) met tafelonderstel Bristol zwart staal</v>
          </cell>
          <cell r="P5804" t="str">
            <v>Table Bristol Bornholm 160*80*H76 cm</v>
          </cell>
          <cell r="Q5804" t="str">
            <v>(pour 4 à 6 personnes) avec châssis Bristol en acier noir</v>
          </cell>
          <cell r="R5804" t="str">
            <v>Dinner table Bristol Bornholm W160*D80*H78 cm</v>
          </cell>
          <cell r="S5804" t="str">
            <v>(for 4 - 6 persons) with table frame Bristol black steel</v>
          </cell>
          <cell r="T5804">
            <v>217.60249999999999</v>
          </cell>
        </row>
        <row r="5805">
          <cell r="A5805">
            <v>60702</v>
          </cell>
          <cell r="B5805" t="str">
            <v>Mietartikel</v>
          </cell>
          <cell r="C5805" t="str">
            <v>Designer(steh-)tische</v>
          </cell>
          <cell r="D5805" t="str">
            <v>Stehtisch Bristol Bornholm 160*80*H110 cm</v>
          </cell>
          <cell r="E5805" t="str">
            <v>(für 4 bis 6 Personen) mit Tischgestell Bristol aus Schwarzstahl</v>
          </cell>
          <cell r="F5805">
            <v>92</v>
          </cell>
          <cell r="G5805">
            <v>0</v>
          </cell>
          <cell r="H5805">
            <v>28.25</v>
          </cell>
          <cell r="I5805">
            <v>1727.4</v>
          </cell>
          <cell r="J5805">
            <v>41100</v>
          </cell>
          <cell r="K5805">
            <v>0.50009999999999999</v>
          </cell>
          <cell r="L5805">
            <v>0</v>
          </cell>
          <cell r="N5805" t="str">
            <v>Statafel Bristol Bornholm L160*B80*H110 cm</v>
          </cell>
          <cell r="O5805" t="str">
            <v>(voor 4 tot 6 personen) met tafelonderstel Bristol zwart staal</v>
          </cell>
          <cell r="P5805" t="str">
            <v>Table haute Bristol Bornholm 160*80*H110 cm</v>
          </cell>
          <cell r="Q5805" t="str">
            <v>(pour 4 à 6 personnes) avec châssis Bristol en acier noir</v>
          </cell>
          <cell r="R5805" t="str">
            <v>High table Bristol Bornholm W160*D80*H110 cm</v>
          </cell>
          <cell r="S5805" t="str">
            <v>(for 4 - 6 persons) with table frame Bristol black steel</v>
          </cell>
          <cell r="T5805">
            <v>228.60249999999999</v>
          </cell>
        </row>
        <row r="5806">
          <cell r="A5806">
            <v>60703</v>
          </cell>
          <cell r="B5806" t="str">
            <v>Mietartikel</v>
          </cell>
          <cell r="C5806" t="str">
            <v>Designer(steh-)tische</v>
          </cell>
          <cell r="D5806" t="str">
            <v>Bistrotisch Bristol Bornholm 80*80*H76 cm</v>
          </cell>
          <cell r="E5806" t="str">
            <v>(für 4 Personen) mit Tischgestell Bristol aus Schwarzstahl</v>
          </cell>
          <cell r="F5806">
            <v>31</v>
          </cell>
          <cell r="G5806">
            <v>0</v>
          </cell>
          <cell r="H5806">
            <v>14.15</v>
          </cell>
          <cell r="I5806">
            <v>852.5</v>
          </cell>
          <cell r="J5806">
            <v>24000</v>
          </cell>
          <cell r="K5806">
            <v>0.24</v>
          </cell>
          <cell r="L5806">
            <v>0</v>
          </cell>
          <cell r="N5806" t="str">
            <v>Bistrotafel Bristol Bornholm L80*B80*H76 cm</v>
          </cell>
          <cell r="O5806" t="str">
            <v>(voor 4 personen) met tafelonderstel Bristol zwart staal</v>
          </cell>
          <cell r="P5806" t="str">
            <v>Table Bristol Bornholm 80*80*H76 cm</v>
          </cell>
          <cell r="Q5806" t="str">
            <v>(pour 4 personnes) avec châssis Bristol en acier noir</v>
          </cell>
          <cell r="R5806" t="str">
            <v>Bistro table Bristol Bornholm W80*D80*H76 cm</v>
          </cell>
          <cell r="S5806" t="str">
            <v>(for 4 persons) with table frame Bristol black steel</v>
          </cell>
          <cell r="T5806">
            <v>92.5</v>
          </cell>
        </row>
        <row r="5807">
          <cell r="A5807">
            <v>60704</v>
          </cell>
          <cell r="B5807" t="str">
            <v>Mietartikel</v>
          </cell>
          <cell r="C5807" t="str">
            <v>Designer(steh-)tische</v>
          </cell>
          <cell r="D5807" t="str">
            <v>Stehtisch Bristol Bornholm 80*80*H110 cm</v>
          </cell>
          <cell r="E5807" t="str">
            <v>(für 4 Personen) mit Tischgestell Bristol aus Schwarzstahl</v>
          </cell>
          <cell r="F5807">
            <v>39</v>
          </cell>
          <cell r="G5807">
            <v>0</v>
          </cell>
          <cell r="H5807">
            <v>16.25</v>
          </cell>
          <cell r="I5807">
            <v>882.5</v>
          </cell>
          <cell r="J5807">
            <v>26000</v>
          </cell>
          <cell r="K5807">
            <v>0.36</v>
          </cell>
          <cell r="L5807">
            <v>0</v>
          </cell>
          <cell r="N5807" t="str">
            <v>Statafel Bristol Bornholm L80*B80*H110 cm</v>
          </cell>
          <cell r="O5807" t="str">
            <v>(voor 4 personen) met tafelonderstel Bristol zwart staal</v>
          </cell>
          <cell r="P5807" t="str">
            <v>Table haute Bristol Bornholm 80*80*H110 cm</v>
          </cell>
          <cell r="Q5807" t="str">
            <v>(pour 4 personnes) avec châssis Bristol en acier noir</v>
          </cell>
          <cell r="R5807" t="str">
            <v>High table Bristol Bornholm W80*D80*H110 cm</v>
          </cell>
          <cell r="S5807" t="str">
            <v>(for 4 persons) with table frame Bristol black steel</v>
          </cell>
          <cell r="T5807">
            <v>99</v>
          </cell>
        </row>
        <row r="5808">
          <cell r="A5808">
            <v>60705</v>
          </cell>
          <cell r="B5808" t="str">
            <v>Mietartikel</v>
          </cell>
          <cell r="C5808" t="str">
            <v>Designer(steh-)tische</v>
          </cell>
          <cell r="D5808" t="str">
            <v>Bistrotisch Bristol Bornholm Ø70*H76 cm</v>
          </cell>
          <cell r="E5808" t="str">
            <v>(für 4 Personen) mit Tischgestell Bristol aus Schwarzstahl</v>
          </cell>
          <cell r="F5808">
            <v>31</v>
          </cell>
          <cell r="G5808">
            <v>0</v>
          </cell>
          <cell r="H5808">
            <v>14.15</v>
          </cell>
          <cell r="I5808">
            <v>819.5</v>
          </cell>
          <cell r="J5808">
            <v>22500</v>
          </cell>
          <cell r="K5808">
            <v>0.23</v>
          </cell>
          <cell r="L5808">
            <v>0</v>
          </cell>
          <cell r="N5808" t="str">
            <v>Bistrotafel Bristol Bornholm Ø70*H76 cm</v>
          </cell>
          <cell r="O5808" t="str">
            <v>(voor 4 personen) met tafelonderstel Bristol zwart staal</v>
          </cell>
          <cell r="P5808" t="str">
            <v>Table Bristol Bornholm Ø70*H76 cm</v>
          </cell>
          <cell r="Q5808" t="str">
            <v>(pour 4 personnes) avec pied central Bristol en acier noir</v>
          </cell>
          <cell r="R5808" t="str">
            <v>Bistro table Bristol Bornholm Ø70*H76 cm</v>
          </cell>
          <cell r="S5808" t="str">
            <v>(for 4 persons) with table frame Bristol black steel</v>
          </cell>
          <cell r="T5808">
            <v>92.5</v>
          </cell>
        </row>
        <row r="5809">
          <cell r="A5809">
            <v>60706</v>
          </cell>
          <cell r="B5809" t="str">
            <v>Mietartikel</v>
          </cell>
          <cell r="C5809" t="str">
            <v>Designer(steh-)tische</v>
          </cell>
          <cell r="D5809" t="str">
            <v>Stehtisch Bristol Bornholm Ø70*H110 cm</v>
          </cell>
          <cell r="E5809" t="str">
            <v>(für 4 Personen) mit Tischgestell Bristol aus Schwarzstahl</v>
          </cell>
          <cell r="F5809">
            <v>39</v>
          </cell>
          <cell r="G5809">
            <v>0</v>
          </cell>
          <cell r="H5809">
            <v>16.25</v>
          </cell>
          <cell r="I5809">
            <v>849.5</v>
          </cell>
          <cell r="J5809">
            <v>24500</v>
          </cell>
          <cell r="K5809">
            <v>0.35</v>
          </cell>
          <cell r="L5809">
            <v>0</v>
          </cell>
          <cell r="N5809" t="str">
            <v>Statafel Bristol Bornholm Ø70*H110 cm</v>
          </cell>
          <cell r="O5809" t="str">
            <v>(voor 4 personen) met tafelonderstel Bristol zwart staal</v>
          </cell>
          <cell r="P5809" t="str">
            <v>Table haute Bristol Bornholm ø70*H110 cm</v>
          </cell>
          <cell r="Q5809" t="str">
            <v>(poour 4 personnes) avec châssis Bristol en acier noir</v>
          </cell>
          <cell r="R5809" t="str">
            <v>High table Bristol Bornholm Ø70*H110 cm</v>
          </cell>
          <cell r="S5809" t="str">
            <v>(for 4 persons) with table frame Bristol black steel</v>
          </cell>
          <cell r="T5809">
            <v>99</v>
          </cell>
        </row>
        <row r="5810">
          <cell r="A5810">
            <v>60711</v>
          </cell>
          <cell r="B5810" t="str">
            <v>Mietartikel</v>
          </cell>
          <cell r="C5810" t="str">
            <v>Designer(steh-)tische</v>
          </cell>
          <cell r="D5810" t="str">
            <v>Dinnertisch Bristol weiß 160*80*H76 cm</v>
          </cell>
          <cell r="E5810" t="str">
            <v>(für 4 bis 6 Personen) mit Tischgestell Bristol aus Schwarzstahl</v>
          </cell>
          <cell r="F5810">
            <v>72</v>
          </cell>
          <cell r="G5810">
            <v>0</v>
          </cell>
          <cell r="H5810">
            <v>26.25</v>
          </cell>
          <cell r="I5810">
            <v>1021.9</v>
          </cell>
          <cell r="J5810">
            <v>34100</v>
          </cell>
          <cell r="K5810">
            <v>0.40010000000000001</v>
          </cell>
          <cell r="L5810">
            <v>0</v>
          </cell>
          <cell r="N5810" t="str">
            <v>Dinertafel Bristol wit L160*B80*H78 cm</v>
          </cell>
          <cell r="O5810" t="str">
            <v>(voor 4 tot 6 personen) met tafelonderstel Bristol zwart staal</v>
          </cell>
          <cell r="P5810" t="str">
            <v>Table Bristol blanc 160*80*H76 cm</v>
          </cell>
          <cell r="Q5810" t="str">
            <v>(pour 4 à 6 personnes) avec châssis Bristol en acier noir</v>
          </cell>
          <cell r="R5810" t="str">
            <v>Dinner table Bristol white W160*D80*H78 cm</v>
          </cell>
          <cell r="S5810" t="str">
            <v>(for 4 - 6 persons) with table frame Bristol black steel</v>
          </cell>
          <cell r="T5810">
            <v>192.60249999999999</v>
          </cell>
        </row>
        <row r="5811">
          <cell r="A5811">
            <v>60712</v>
          </cell>
          <cell r="B5811" t="str">
            <v>Mietartikel</v>
          </cell>
          <cell r="C5811" t="str">
            <v>Designer(steh-)tische</v>
          </cell>
          <cell r="D5811" t="str">
            <v>Stehtisch Bristol weiß 160*80*H110 cm</v>
          </cell>
          <cell r="E5811" t="str">
            <v>(für 4 bis 6 Personen) mit Tischgestell Bristol aus Schwarzstahl</v>
          </cell>
          <cell r="F5811">
            <v>78</v>
          </cell>
          <cell r="G5811">
            <v>0</v>
          </cell>
          <cell r="H5811">
            <v>28.25</v>
          </cell>
          <cell r="I5811">
            <v>1061.9000000000001</v>
          </cell>
          <cell r="J5811">
            <v>36100</v>
          </cell>
          <cell r="K5811">
            <v>0.50009999999999999</v>
          </cell>
          <cell r="L5811">
            <v>0</v>
          </cell>
          <cell r="N5811" t="str">
            <v>Statafel Bristol wit L160*B80*H110 cm</v>
          </cell>
          <cell r="O5811" t="str">
            <v>(voor 4 tot 6 personen) met tafelonderstel Bristol zwart staal</v>
          </cell>
          <cell r="P5811" t="str">
            <v>Table haute Bristol blanc 160*80*H110 cm</v>
          </cell>
          <cell r="Q5811" t="str">
            <v>(pour 4 à 6 personnes) avec châssis Bristol en acier noir</v>
          </cell>
          <cell r="R5811" t="str">
            <v>High table Bristol white W160*D80*H110 cm</v>
          </cell>
          <cell r="S5811" t="str">
            <v>(for 4 - 6 persons) with table frame Bristol black steel</v>
          </cell>
          <cell r="T5811">
            <v>203.60249999999999</v>
          </cell>
        </row>
        <row r="5812">
          <cell r="A5812">
            <v>60713</v>
          </cell>
          <cell r="B5812" t="str">
            <v>Mietartikel</v>
          </cell>
          <cell r="C5812" t="str">
            <v>Designer(steh-)tische</v>
          </cell>
          <cell r="D5812" t="str">
            <v>Bistrotisch Bristol weiß 80*80*H76 cm</v>
          </cell>
          <cell r="E5812" t="str">
            <v>(für 4 Personen) mit Tischgestell Bristol aus Schwarzstahl</v>
          </cell>
          <cell r="F5812">
            <v>22</v>
          </cell>
          <cell r="G5812">
            <v>0</v>
          </cell>
          <cell r="H5812">
            <v>14.15</v>
          </cell>
          <cell r="I5812">
            <v>489.5</v>
          </cell>
          <cell r="J5812">
            <v>22000</v>
          </cell>
          <cell r="K5812">
            <v>0.24</v>
          </cell>
          <cell r="L5812">
            <v>0</v>
          </cell>
          <cell r="N5812" t="str">
            <v>Bistrotafel Bristol wit L80*B80*H76 cm</v>
          </cell>
          <cell r="O5812" t="str">
            <v>(voor 4 personen) met tafelonderstel Bristol zwart staal</v>
          </cell>
          <cell r="P5812" t="str">
            <v>Table Bristol blanc 80*80*H76 cm</v>
          </cell>
          <cell r="Q5812" t="str">
            <v>(pour 4 personnes) avec châssis Bristol en acier noir</v>
          </cell>
          <cell r="R5812" t="str">
            <v>Bistro table Bristol white W80*D80*H76 cm</v>
          </cell>
          <cell r="S5812" t="str">
            <v>(for 4 persons) with table frame Bristol black steel</v>
          </cell>
          <cell r="T5812">
            <v>66.5</v>
          </cell>
        </row>
        <row r="5813">
          <cell r="A5813">
            <v>60714</v>
          </cell>
          <cell r="B5813" t="str">
            <v>Mietartikel</v>
          </cell>
          <cell r="C5813" t="str">
            <v>Designer(steh-)tische</v>
          </cell>
          <cell r="D5813" t="str">
            <v>Stehtisch Bristol weiß 80*80*H110 cm</v>
          </cell>
          <cell r="E5813" t="str">
            <v>(für 4 Personen) mit Tischgestell Bristol aus Schwarzstahl</v>
          </cell>
          <cell r="F5813">
            <v>30</v>
          </cell>
          <cell r="G5813">
            <v>0</v>
          </cell>
          <cell r="H5813">
            <v>16.25</v>
          </cell>
          <cell r="I5813">
            <v>519.5</v>
          </cell>
          <cell r="J5813">
            <v>24000</v>
          </cell>
          <cell r="K5813">
            <v>0.36</v>
          </cell>
          <cell r="L5813">
            <v>0</v>
          </cell>
          <cell r="N5813" t="str">
            <v>Statafel Bristol wit L80*B80*H110 cm</v>
          </cell>
          <cell r="O5813" t="str">
            <v>(voor 4 personen) met tafelonderstel Bristol zwart staal</v>
          </cell>
          <cell r="P5813" t="str">
            <v>Table haute Bristol blanc 80*80*H110 cm</v>
          </cell>
          <cell r="Q5813" t="str">
            <v>(pour 4 personnes) avec châssis Bristol en acier noir</v>
          </cell>
          <cell r="R5813" t="str">
            <v>High table Bristol white W80*D80*H110 cm</v>
          </cell>
          <cell r="S5813" t="str">
            <v>(for 4 persons) with table frame Bristol black steel</v>
          </cell>
          <cell r="T5813">
            <v>73</v>
          </cell>
        </row>
        <row r="5814">
          <cell r="A5814">
            <v>60715</v>
          </cell>
          <cell r="B5814" t="str">
            <v>Mietartikel</v>
          </cell>
          <cell r="C5814" t="str">
            <v>Designer(steh-)tische</v>
          </cell>
          <cell r="D5814" t="str">
            <v>Bistrotisch Bristol weiß Ø80*H76 cm</v>
          </cell>
          <cell r="E5814" t="str">
            <v>(für 4 Personen) mit Tischgestell Bristol aus Schwarzstahl</v>
          </cell>
          <cell r="F5814">
            <v>21.75</v>
          </cell>
          <cell r="G5814">
            <v>0</v>
          </cell>
          <cell r="H5814">
            <v>14.15</v>
          </cell>
          <cell r="I5814">
            <v>522.5</v>
          </cell>
          <cell r="J5814">
            <v>22000</v>
          </cell>
          <cell r="K5814">
            <v>0.24</v>
          </cell>
          <cell r="L5814">
            <v>0</v>
          </cell>
          <cell r="N5814" t="str">
            <v>Bistrotafel Bristol wit Ø80*H76 cm</v>
          </cell>
          <cell r="O5814" t="str">
            <v>(voor 4 personen) met tafelonderstel Bristol zwart staal</v>
          </cell>
          <cell r="P5814" t="str">
            <v>Table Bristol blanc ø80*H76 cm</v>
          </cell>
          <cell r="Q5814" t="str">
            <v>(pour 4 personnes) avec châssis Bristol en acier noir</v>
          </cell>
          <cell r="R5814" t="str">
            <v>Bistro table Bristol white Ø80*H76 cm</v>
          </cell>
          <cell r="S5814" t="str">
            <v>(for 4 persons) with table frame Bristol black steel</v>
          </cell>
          <cell r="T5814">
            <v>66.5</v>
          </cell>
        </row>
        <row r="5815">
          <cell r="A5815">
            <v>60716</v>
          </cell>
          <cell r="B5815" t="str">
            <v>Mietartikel</v>
          </cell>
          <cell r="C5815" t="str">
            <v>Designer(steh-)tische</v>
          </cell>
          <cell r="D5815" t="str">
            <v>Stehtisch Bristol weiß Ø80*H110 cm</v>
          </cell>
          <cell r="E5815" t="str">
            <v>(für 4 Personen) mit Tischgestell Bristol aus Schwarzstahl</v>
          </cell>
          <cell r="F5815">
            <v>29.75</v>
          </cell>
          <cell r="G5815">
            <v>0</v>
          </cell>
          <cell r="H5815">
            <v>16.25</v>
          </cell>
          <cell r="I5815">
            <v>552.5</v>
          </cell>
          <cell r="J5815">
            <v>24000</v>
          </cell>
          <cell r="K5815">
            <v>0.36</v>
          </cell>
          <cell r="L5815">
            <v>0</v>
          </cell>
          <cell r="N5815" t="str">
            <v>Statafel Bristol wit Ø80*H110 cm</v>
          </cell>
          <cell r="O5815" t="str">
            <v>(voor 4 personen) met tafelonderstel Bristol zwart staal</v>
          </cell>
          <cell r="P5815" t="str">
            <v>Table haute Bristol blanc ø80*H110 cm</v>
          </cell>
          <cell r="Q5815" t="str">
            <v>(pour 4 personnes) aec châssis Bristol en acier noir</v>
          </cell>
          <cell r="R5815" t="str">
            <v>High table Bristol white Ø80*H110 cm</v>
          </cell>
          <cell r="S5815" t="str">
            <v>(for 4 persons) with table frame Bristol black steel</v>
          </cell>
          <cell r="T5815">
            <v>73</v>
          </cell>
        </row>
        <row r="5816">
          <cell r="A5816">
            <v>60721</v>
          </cell>
          <cell r="B5816" t="str">
            <v>Mietartikel</v>
          </cell>
          <cell r="C5816" t="str">
            <v>Designer(steh-)tische</v>
          </cell>
          <cell r="D5816" t="str">
            <v>Dinnertisch Bristol schwarz 160*80*H76 cm</v>
          </cell>
          <cell r="E5816" t="str">
            <v>(für 4 bis 6 Personen) mit Tischgestell Bristol aus Schwarzstahl</v>
          </cell>
          <cell r="F5816">
            <v>76</v>
          </cell>
          <cell r="G5816">
            <v>0</v>
          </cell>
          <cell r="H5816">
            <v>26.25</v>
          </cell>
          <cell r="I5816">
            <v>1109.9000000000001</v>
          </cell>
          <cell r="J5816">
            <v>34100</v>
          </cell>
          <cell r="K5816">
            <v>0.40010000000000001</v>
          </cell>
          <cell r="L5816">
            <v>0</v>
          </cell>
          <cell r="N5816" t="str">
            <v>Dinertafel Bristol zwart L160*B80*H78 cm</v>
          </cell>
          <cell r="O5816" t="str">
            <v>(voor 4 tot 6 personen) met tafelonderstel Bristol zwart staal</v>
          </cell>
          <cell r="P5816" t="str">
            <v>Table Bristol noir 160*80*H76 cm</v>
          </cell>
          <cell r="Q5816" t="str">
            <v>(pour 4 à 6 personnes) avec châssis Bristol en acier noir</v>
          </cell>
          <cell r="R5816" t="str">
            <v>Dinner table Bristol black W160*D80*H78 cm</v>
          </cell>
          <cell r="S5816" t="str">
            <v>(for 4 - 6 persons) with table frame Bristol black steel</v>
          </cell>
          <cell r="T5816">
            <v>192.60249999999999</v>
          </cell>
        </row>
        <row r="5817">
          <cell r="A5817">
            <v>60722</v>
          </cell>
          <cell r="B5817" t="str">
            <v>Mietartikel</v>
          </cell>
          <cell r="C5817" t="str">
            <v>Designer(steh-)tische</v>
          </cell>
          <cell r="D5817" t="str">
            <v>Stehtisch Bristol schwarz 160*80*H110 cm</v>
          </cell>
          <cell r="E5817" t="str">
            <v>(für 4 bis 6 Personen) mit Tischgestell Bristol aus Schwarzstahl</v>
          </cell>
          <cell r="F5817">
            <v>82</v>
          </cell>
          <cell r="G5817">
            <v>0</v>
          </cell>
          <cell r="H5817">
            <v>28.25</v>
          </cell>
          <cell r="I5817">
            <v>1149.9000000000001</v>
          </cell>
          <cell r="J5817">
            <v>36100</v>
          </cell>
          <cell r="K5817">
            <v>0.50009999999999999</v>
          </cell>
          <cell r="L5817">
            <v>0</v>
          </cell>
          <cell r="N5817" t="str">
            <v>Statafel Bristol zwart L160*B80*H110 cm</v>
          </cell>
          <cell r="O5817" t="str">
            <v>(voor 4 tot 6 personen) met tafelonderstel Bristol zwart staal</v>
          </cell>
          <cell r="P5817" t="str">
            <v>Table haute Bristol noir 160*80*H110 cm</v>
          </cell>
          <cell r="Q5817" t="str">
            <v>(pour 4 à 6 personnes) avec châssis Bristol en acier noir</v>
          </cell>
          <cell r="R5817" t="str">
            <v>High table Bristol black W160*D80*H110 cm</v>
          </cell>
          <cell r="S5817" t="str">
            <v>(for 4 - 6 persons) with table frame Bristol black steel</v>
          </cell>
          <cell r="T5817">
            <v>203.60249999999999</v>
          </cell>
        </row>
        <row r="5818">
          <cell r="A5818">
            <v>60723</v>
          </cell>
          <cell r="B5818" t="str">
            <v>Mietartikel</v>
          </cell>
          <cell r="C5818" t="str">
            <v>Designer(steh-)tische</v>
          </cell>
          <cell r="D5818" t="str">
            <v>Bistrotisch Bristol schwarz 80*80*H76 cm</v>
          </cell>
          <cell r="E5818" t="str">
            <v>(für 4 Personen) mit Tischgestell Bristol aus Schwarzstahl</v>
          </cell>
          <cell r="F5818">
            <v>24</v>
          </cell>
          <cell r="G5818">
            <v>0</v>
          </cell>
          <cell r="H5818">
            <v>14.15</v>
          </cell>
          <cell r="I5818">
            <v>500.5</v>
          </cell>
          <cell r="J5818">
            <v>22000</v>
          </cell>
          <cell r="K5818">
            <v>0.24</v>
          </cell>
          <cell r="L5818">
            <v>0</v>
          </cell>
          <cell r="N5818" t="str">
            <v>Bistrotafel Bristol zwart L80*B80*H76 cm</v>
          </cell>
          <cell r="O5818" t="str">
            <v>(voor 4 personen) met tafelonderstel Bristol zwart staal</v>
          </cell>
          <cell r="P5818" t="str">
            <v>Table Bristol noir 80*80*H76 cm</v>
          </cell>
          <cell r="Q5818" t="str">
            <v>(pour 4 personnes) avec châssis Bristol en acier noir</v>
          </cell>
          <cell r="R5818" t="str">
            <v>Bistro table Bristol black W80*D80*H76 cm</v>
          </cell>
          <cell r="S5818" t="str">
            <v>(for 4 persons) with table frame Bristol black steel</v>
          </cell>
          <cell r="T5818">
            <v>66</v>
          </cell>
        </row>
        <row r="5819">
          <cell r="A5819">
            <v>60724</v>
          </cell>
          <cell r="B5819" t="str">
            <v>Mietartikel</v>
          </cell>
          <cell r="C5819" t="str">
            <v>Designer(steh-)tische</v>
          </cell>
          <cell r="D5819" t="str">
            <v>Stehtisch Bristol schwarz 80*80*H110 cm</v>
          </cell>
          <cell r="E5819" t="str">
            <v>(für 4 Personen) mit Tischgestell Bristol aus Schwarzstahl</v>
          </cell>
          <cell r="F5819">
            <v>32</v>
          </cell>
          <cell r="G5819">
            <v>0</v>
          </cell>
          <cell r="H5819">
            <v>16.25</v>
          </cell>
          <cell r="I5819">
            <v>530.5</v>
          </cell>
          <cell r="J5819">
            <v>24000</v>
          </cell>
          <cell r="K5819">
            <v>0.36</v>
          </cell>
          <cell r="L5819">
            <v>0</v>
          </cell>
          <cell r="N5819" t="str">
            <v>Statafel Bristol zwart L80*B80*H110 cm</v>
          </cell>
          <cell r="O5819" t="str">
            <v>(voor 4 personen) met tafelonderstel Bristol zwart staal</v>
          </cell>
          <cell r="P5819" t="str">
            <v>Table haute Bristol noir 80*80*H110 cm</v>
          </cell>
          <cell r="Q5819" t="str">
            <v>(pour 4 personnes) avec châssis Bristol en acier noir</v>
          </cell>
          <cell r="R5819" t="str">
            <v>High table Bristol black W80*D80*H110 cm</v>
          </cell>
          <cell r="S5819" t="str">
            <v>(for 4 persons) with table frame Bristol black steel</v>
          </cell>
          <cell r="T5819">
            <v>72.5</v>
          </cell>
        </row>
        <row r="5820">
          <cell r="A5820">
            <v>60725</v>
          </cell>
          <cell r="B5820" t="str">
            <v>Mietartikel</v>
          </cell>
          <cell r="C5820" t="str">
            <v>Designer(steh-)tische</v>
          </cell>
          <cell r="D5820" t="str">
            <v>Bistrotisch Bristol schwarz Ø80*H76 cm</v>
          </cell>
          <cell r="E5820" t="str">
            <v>(für 4 Personen) mit Tischgestell Bristol aus Schwarzstahl</v>
          </cell>
          <cell r="F5820">
            <v>23</v>
          </cell>
          <cell r="G5820">
            <v>0</v>
          </cell>
          <cell r="H5820">
            <v>14.15</v>
          </cell>
          <cell r="I5820">
            <v>544.5</v>
          </cell>
          <cell r="J5820">
            <v>22000</v>
          </cell>
          <cell r="K5820">
            <v>0.24</v>
          </cell>
          <cell r="L5820">
            <v>0</v>
          </cell>
          <cell r="N5820" t="str">
            <v>Bistrotafel Bristol zwart Ø80*H76 cm</v>
          </cell>
          <cell r="O5820" t="str">
            <v>(voor 4 personen) met tafelonderstel Bristol zwart staal</v>
          </cell>
          <cell r="P5820" t="str">
            <v>Table Bristol noir ø80*H76 cm</v>
          </cell>
          <cell r="Q5820" t="str">
            <v>(pour 4 personnes) avec châssis Bristol en acier noir</v>
          </cell>
          <cell r="R5820" t="str">
            <v>Bistro table Bristol black Ø80*H76 cm</v>
          </cell>
          <cell r="S5820" t="str">
            <v>(for 4 persons) with table frame Bristol black steel</v>
          </cell>
          <cell r="T5820">
            <v>66</v>
          </cell>
        </row>
        <row r="5821">
          <cell r="A5821">
            <v>60726</v>
          </cell>
          <cell r="B5821" t="str">
            <v>Mietartikel</v>
          </cell>
          <cell r="C5821" t="str">
            <v>Designer(steh-)tische</v>
          </cell>
          <cell r="D5821" t="str">
            <v>Stehtisch Bristol schwarz Ø80*H110 cm</v>
          </cell>
          <cell r="E5821" t="str">
            <v>(für 4 Personen) mit Tischgestell Bristol aus Schwarzstahl</v>
          </cell>
          <cell r="F5821">
            <v>31</v>
          </cell>
          <cell r="G5821">
            <v>0</v>
          </cell>
          <cell r="H5821">
            <v>16.25</v>
          </cell>
          <cell r="I5821">
            <v>574.5</v>
          </cell>
          <cell r="J5821">
            <v>24000</v>
          </cell>
          <cell r="K5821">
            <v>0.36</v>
          </cell>
          <cell r="L5821">
            <v>0</v>
          </cell>
          <cell r="N5821" t="str">
            <v>Statafel Bristol zwart Ø80*H110 cm</v>
          </cell>
          <cell r="O5821" t="str">
            <v>(voor 4 personen) met tafelonderstel Bristol zwart staal</v>
          </cell>
          <cell r="P5821" t="str">
            <v>Table haute Bristol noir ø80*H110 cm</v>
          </cell>
          <cell r="Q5821" t="str">
            <v>(pour 4 personnes) avec châssis Bristol en acier noir</v>
          </cell>
          <cell r="R5821" t="str">
            <v>High table Bristol black Ø80*H110 cm</v>
          </cell>
          <cell r="S5821" t="str">
            <v>(for 4 persons) with table frame Bristol black steel</v>
          </cell>
          <cell r="T5821">
            <v>72.5</v>
          </cell>
        </row>
        <row r="5822">
          <cell r="A5822">
            <v>60731</v>
          </cell>
          <cell r="B5822" t="str">
            <v>Mietartikel</v>
          </cell>
          <cell r="C5822" t="str">
            <v>Designer(steh-)tische</v>
          </cell>
          <cell r="D5822" t="str">
            <v>Dinnertisch Bristol Aspen 160*80*H76 cm</v>
          </cell>
          <cell r="E5822" t="str">
            <v>(für 4 bis 6 Personen) mit Tischgestell Bristol aus Schwarzstahl</v>
          </cell>
          <cell r="F5822">
            <v>76.5</v>
          </cell>
          <cell r="G5822">
            <v>0</v>
          </cell>
          <cell r="H5822">
            <v>26.25</v>
          </cell>
          <cell r="I5822">
            <v>1104.4000000000001</v>
          </cell>
          <cell r="J5822">
            <v>34100</v>
          </cell>
          <cell r="K5822">
            <v>0.40010000000000001</v>
          </cell>
          <cell r="L5822">
            <v>0</v>
          </cell>
          <cell r="N5822" t="str">
            <v>Dinertafel Bristol Aspen L160*B80*H78 cm</v>
          </cell>
          <cell r="O5822" t="str">
            <v>(voor 4 tot 6 personen) met tafelonderstel Bristol zwart staal</v>
          </cell>
          <cell r="P5822" t="str">
            <v>Table Bristol Aspen 160*80*H76 cm</v>
          </cell>
          <cell r="Q5822" t="str">
            <v>(pour 4 à 6 personnes) avec châssis Bristol en acier noir</v>
          </cell>
          <cell r="R5822" t="str">
            <v>Dinner table Bristol Aspen W160*D80*H78 cm</v>
          </cell>
          <cell r="S5822" t="str">
            <v>(for 4 - 6 persons) with table frame Bristol black steel</v>
          </cell>
          <cell r="T5822">
            <v>192.60249999999999</v>
          </cell>
        </row>
        <row r="5823">
          <cell r="A5823">
            <v>60732</v>
          </cell>
          <cell r="B5823" t="str">
            <v>Mietartikel</v>
          </cell>
          <cell r="C5823" t="str">
            <v>Designer(steh-)tische</v>
          </cell>
          <cell r="D5823" t="str">
            <v>Stehtisch Bristol Aspen 160*80*H110 cm</v>
          </cell>
          <cell r="E5823" t="str">
            <v>(für 4 bis 6 Personen) mit Tischgestell Bristol aus Schwarzstahl</v>
          </cell>
          <cell r="F5823">
            <v>82.5</v>
          </cell>
          <cell r="G5823">
            <v>0</v>
          </cell>
          <cell r="H5823">
            <v>28.25</v>
          </cell>
          <cell r="I5823">
            <v>1144.4000000000001</v>
          </cell>
          <cell r="J5823">
            <v>36100</v>
          </cell>
          <cell r="K5823">
            <v>0.50009999999999999</v>
          </cell>
          <cell r="L5823">
            <v>0</v>
          </cell>
          <cell r="N5823" t="str">
            <v>Statafel Bristol Aspen L160*B80*H110 cm</v>
          </cell>
          <cell r="O5823" t="str">
            <v>(voor 4 tot 6 personen) met tafelonderstel Bristol zwart staal</v>
          </cell>
          <cell r="P5823" t="str">
            <v>Table haute Bristol Aspen 160*80*H110 cm</v>
          </cell>
          <cell r="Q5823" t="str">
            <v>(pour 4 à 6 personnes) avec châssis Bristol en acier noir</v>
          </cell>
          <cell r="R5823" t="str">
            <v>High table Bristol Aspen W160*D80*H110 cm</v>
          </cell>
          <cell r="S5823" t="str">
            <v>(for 4 - 6 persons) with table frame Bristol black steel</v>
          </cell>
          <cell r="T5823">
            <v>203.60249999999999</v>
          </cell>
        </row>
        <row r="5824">
          <cell r="A5824">
            <v>60733</v>
          </cell>
          <cell r="B5824" t="str">
            <v>Mietartikel</v>
          </cell>
          <cell r="C5824" t="str">
            <v>Designer(steh-)tische</v>
          </cell>
          <cell r="D5824" t="str">
            <v>Bistrotisch Bristol Aspen 80*80*H76 cm</v>
          </cell>
          <cell r="E5824" t="str">
            <v>(für 4 Personen) mit Tischgestell Bristol aus Schwarzstahl</v>
          </cell>
          <cell r="F5824">
            <v>24</v>
          </cell>
          <cell r="G5824">
            <v>0</v>
          </cell>
          <cell r="H5824">
            <v>14.4</v>
          </cell>
          <cell r="I5824">
            <v>528</v>
          </cell>
          <cell r="J5824">
            <v>22000</v>
          </cell>
          <cell r="K5824">
            <v>0.24</v>
          </cell>
          <cell r="L5824">
            <v>0</v>
          </cell>
          <cell r="N5824" t="str">
            <v>Bistrotafel Bristol Aspen L80*B80*H76 cm</v>
          </cell>
          <cell r="O5824" t="str">
            <v>(voor 4 personen) met tafelonderstel Bristol zwart staal</v>
          </cell>
          <cell r="P5824" t="str">
            <v>Table Bristol Aspen 80*80*H76 cm</v>
          </cell>
          <cell r="Q5824" t="str">
            <v>(pour 4 personnes) avec châssis Bristol en acier noir</v>
          </cell>
          <cell r="R5824" t="str">
            <v>Bistro table Bristol Aspen W80*D80*H76 cm</v>
          </cell>
          <cell r="S5824" t="str">
            <v>(for 4 persons) with table frame Bristol black steel</v>
          </cell>
          <cell r="T5824">
            <v>66.5</v>
          </cell>
        </row>
        <row r="5825">
          <cell r="A5825">
            <v>60734</v>
          </cell>
          <cell r="B5825" t="str">
            <v>Mietartikel</v>
          </cell>
          <cell r="C5825" t="str">
            <v>Designer(steh-)tische</v>
          </cell>
          <cell r="D5825" t="str">
            <v>Stehtisch Bristol Aspen 80*80*H110 cm</v>
          </cell>
          <cell r="E5825" t="str">
            <v>(für 4 Personen) mit Tischgestell Bristol aus Schwarzstahl</v>
          </cell>
          <cell r="F5825">
            <v>32</v>
          </cell>
          <cell r="G5825">
            <v>0</v>
          </cell>
          <cell r="H5825">
            <v>16.5</v>
          </cell>
          <cell r="I5825">
            <v>558</v>
          </cell>
          <cell r="J5825">
            <v>24000</v>
          </cell>
          <cell r="K5825">
            <v>0.36</v>
          </cell>
          <cell r="L5825">
            <v>0</v>
          </cell>
          <cell r="N5825" t="str">
            <v>Statafel Bristol Aspen L80*B80*H110 cm</v>
          </cell>
          <cell r="O5825" t="str">
            <v>(voor 4 personen) met tafelonderstel Bristol zwart staal</v>
          </cell>
          <cell r="P5825" t="str">
            <v>Table haute Bristol Aspen 80*80*H110 cm</v>
          </cell>
          <cell r="Q5825" t="str">
            <v>(pour 4 personnes) avec châssis Bristol en acier noir</v>
          </cell>
          <cell r="R5825" t="str">
            <v>High table Bristol Aspen W80*D80*H110 cm</v>
          </cell>
          <cell r="S5825" t="str">
            <v>(for 4 persons) with table frame Bristol black steel</v>
          </cell>
          <cell r="T5825">
            <v>73</v>
          </cell>
        </row>
        <row r="5826">
          <cell r="A5826">
            <v>60741</v>
          </cell>
          <cell r="B5826" t="str">
            <v>Mietartikel</v>
          </cell>
          <cell r="C5826" t="str">
            <v>Designer(steh-)tische</v>
          </cell>
          <cell r="D5826" t="str">
            <v>Dinnertisch Bristol Samoa 160*80*H76 cm</v>
          </cell>
          <cell r="E5826" t="str">
            <v>(für 4 bis 6 Personen) mit Tischgestell Bristol aus Schwarzstahl</v>
          </cell>
          <cell r="F5826">
            <v>72</v>
          </cell>
          <cell r="G5826">
            <v>0</v>
          </cell>
          <cell r="H5826">
            <v>26.25</v>
          </cell>
          <cell r="I5826">
            <v>888.8</v>
          </cell>
          <cell r="J5826">
            <v>37100</v>
          </cell>
          <cell r="K5826">
            <v>0.40010000000000001</v>
          </cell>
          <cell r="L5826">
            <v>0</v>
          </cell>
          <cell r="N5826" t="str">
            <v>Dinertafel Bristol Samoa L160*B80*H76 cm</v>
          </cell>
          <cell r="O5826" t="str">
            <v>(voor 4 tot 6 personen) met tafelonderstel Bristol zwart staal</v>
          </cell>
          <cell r="P5826" t="str">
            <v>Table Bristol Samoa 160*80*H76 cm</v>
          </cell>
          <cell r="Q5826" t="str">
            <v>(pour 4 à 6 personnes) avec châssis Bristol en acier noir</v>
          </cell>
          <cell r="R5826" t="str">
            <v>Dinner table Bristol Samoa W160*D80*H76 cm</v>
          </cell>
          <cell r="S5826" t="str">
            <v>(for 4 - 6 persons) with table frame Bristol black steel</v>
          </cell>
          <cell r="T5826">
            <v>187.60249999999999</v>
          </cell>
        </row>
        <row r="5827">
          <cell r="A5827">
            <v>60742</v>
          </cell>
          <cell r="B5827" t="str">
            <v>Mietartikel</v>
          </cell>
          <cell r="C5827" t="str">
            <v>Designer(steh-)tische</v>
          </cell>
          <cell r="D5827" t="str">
            <v>Stehtisch Bristol Samoa 160*80*H110 cm</v>
          </cell>
          <cell r="E5827" t="str">
            <v>(für 4 bis 6 Personen) mit Tischgestell Bristol aus Schwarzstahl</v>
          </cell>
          <cell r="F5827">
            <v>78</v>
          </cell>
          <cell r="G5827">
            <v>0</v>
          </cell>
          <cell r="H5827">
            <v>28.25</v>
          </cell>
          <cell r="I5827">
            <v>928.8</v>
          </cell>
          <cell r="J5827">
            <v>39100</v>
          </cell>
          <cell r="K5827">
            <v>0.50009999999999999</v>
          </cell>
          <cell r="L5827">
            <v>0</v>
          </cell>
          <cell r="N5827" t="str">
            <v>Statafel Bristol Samoa L160*B80*H110 cm</v>
          </cell>
          <cell r="O5827" t="str">
            <v>(voor 4 tot 6 personen) met tafelonderstel Bristol zwart staal</v>
          </cell>
          <cell r="P5827" t="str">
            <v>Table haute Bristol Samoa 160*80*H110 cm</v>
          </cell>
          <cell r="Q5827" t="str">
            <v>(pour 4 à 6 personnes) avec châssis Bristol en acier noir</v>
          </cell>
          <cell r="R5827" t="str">
            <v>High table Bristol Samoa W160*D80*H110 cm</v>
          </cell>
          <cell r="S5827" t="str">
            <v>(for 4 - 6 persons) with table frame Bristol black steel</v>
          </cell>
          <cell r="T5827">
            <v>198.60249999999999</v>
          </cell>
        </row>
        <row r="5828">
          <cell r="A5828">
            <v>60743</v>
          </cell>
          <cell r="B5828" t="str">
            <v>Mietartikel</v>
          </cell>
          <cell r="C5828" t="str">
            <v>Designer(steh-)tische</v>
          </cell>
          <cell r="D5828" t="str">
            <v>Bistrotisch Bristol Samoa 80*80*H76 cm</v>
          </cell>
          <cell r="E5828" t="str">
            <v>(für 4 Personen) mit Tischgestell Bristol aus Schwarzstahl</v>
          </cell>
          <cell r="F5828">
            <v>22</v>
          </cell>
          <cell r="G5828">
            <v>0</v>
          </cell>
          <cell r="H5828">
            <v>14.15</v>
          </cell>
          <cell r="I5828">
            <v>427.9</v>
          </cell>
          <cell r="J5828">
            <v>22000</v>
          </cell>
          <cell r="K5828">
            <v>0.24</v>
          </cell>
          <cell r="L5828">
            <v>0</v>
          </cell>
          <cell r="N5828" t="str">
            <v>Bistrotafel Bristol Samoa L80*B80*H76 cm</v>
          </cell>
          <cell r="O5828" t="str">
            <v>(voor 4 personen) met tafelonderstel Bristol zwart staal</v>
          </cell>
          <cell r="P5828" t="str">
            <v>Table Bristol Samoa 80*80*H76 cm</v>
          </cell>
          <cell r="Q5828" t="str">
            <v>(pour 4 personnes) avec châssis Bristol en acier noir</v>
          </cell>
          <cell r="R5828" t="str">
            <v>Bistro table Bristol Samoa W80*D80*H76 cm</v>
          </cell>
          <cell r="S5828" t="str">
            <v>(for 4 persons) with table frame Bristol black steel</v>
          </cell>
          <cell r="T5828">
            <v>62.5</v>
          </cell>
        </row>
        <row r="5829">
          <cell r="A5829">
            <v>60744</v>
          </cell>
          <cell r="B5829" t="str">
            <v>Mietartikel</v>
          </cell>
          <cell r="C5829" t="str">
            <v>Designer(steh-)tische</v>
          </cell>
          <cell r="D5829" t="str">
            <v>Stehtisch Bristol Samoa 80*80*H110 cm</v>
          </cell>
          <cell r="E5829" t="str">
            <v>(für 4 Personen) mit Tischgestell Bristol aus Schwarzstahl</v>
          </cell>
          <cell r="F5829">
            <v>30</v>
          </cell>
          <cell r="G5829">
            <v>0</v>
          </cell>
          <cell r="H5829">
            <v>16.25</v>
          </cell>
          <cell r="I5829">
            <v>457.9</v>
          </cell>
          <cell r="J5829">
            <v>24000</v>
          </cell>
          <cell r="K5829">
            <v>0.36</v>
          </cell>
          <cell r="L5829">
            <v>0</v>
          </cell>
          <cell r="N5829" t="str">
            <v>Statafel Bristol Samoa L80*B80*H110 cm</v>
          </cell>
          <cell r="O5829" t="str">
            <v>(voor 4 personen) met tafelonderstel Bristol zwart staal</v>
          </cell>
          <cell r="P5829" t="str">
            <v>Table haute Bristol Samoa 80*80*H110 cm</v>
          </cell>
          <cell r="Q5829" t="str">
            <v>(pour 4 personnes) avec châssis Bristol en acier noir</v>
          </cell>
          <cell r="R5829" t="str">
            <v>High table Bristol Samoa W80*D80*H110 cm</v>
          </cell>
          <cell r="S5829" t="str">
            <v>(for 4 persons) with table frame Bristol black steel</v>
          </cell>
          <cell r="T5829">
            <v>69</v>
          </cell>
        </row>
        <row r="5830">
          <cell r="A5830">
            <v>60745</v>
          </cell>
          <cell r="B5830" t="str">
            <v>Mietartikel</v>
          </cell>
          <cell r="C5830" t="str">
            <v>Designer(steh-)tische</v>
          </cell>
          <cell r="D5830" t="str">
            <v>Bistrotisch Bristol Samoa Ø80*H76 cm</v>
          </cell>
          <cell r="E5830" t="str">
            <v>(für 4 Personen) mit Tischgestell Bristol aus Schwarzstahl</v>
          </cell>
          <cell r="F5830">
            <v>21.5</v>
          </cell>
          <cell r="G5830">
            <v>0</v>
          </cell>
          <cell r="H5830">
            <v>13.9</v>
          </cell>
          <cell r="I5830">
            <v>330</v>
          </cell>
          <cell r="J5830">
            <v>22000</v>
          </cell>
          <cell r="K5830">
            <v>0.24</v>
          </cell>
          <cell r="L5830">
            <v>0</v>
          </cell>
          <cell r="N5830" t="str">
            <v>Bistrotafel Samoa zwart Ø80*H76 cm</v>
          </cell>
          <cell r="O5830" t="str">
            <v>(voor 4 personen) met tafelonderstel Bristol zwart staal</v>
          </cell>
          <cell r="P5830" t="str">
            <v>Table Bristol Samoa ø80*H76 cm</v>
          </cell>
          <cell r="Q5830" t="str">
            <v>(pour 4 personnes) avec châssis Bristol en acier noir</v>
          </cell>
          <cell r="R5830" t="str">
            <v>Bistro table Samoa black Ø80*H76 cm</v>
          </cell>
          <cell r="S5830" t="str">
            <v>(for 4 persons) with table frame Bristol black steel</v>
          </cell>
          <cell r="T5830">
            <v>67</v>
          </cell>
        </row>
        <row r="5831">
          <cell r="A5831">
            <v>60746</v>
          </cell>
          <cell r="B5831" t="str">
            <v>Mietartikel</v>
          </cell>
          <cell r="C5831" t="str">
            <v>Designer(steh-)tische</v>
          </cell>
          <cell r="D5831" t="str">
            <v>Stehtisch Bristol Samoa Ø80*H110 cm</v>
          </cell>
          <cell r="E5831" t="str">
            <v>(für 4 Personen) mit Tischgestell Bristol aus Schwarzstahl</v>
          </cell>
          <cell r="F5831">
            <v>29.5</v>
          </cell>
          <cell r="G5831">
            <v>0</v>
          </cell>
          <cell r="H5831">
            <v>16</v>
          </cell>
          <cell r="I5831">
            <v>360</v>
          </cell>
          <cell r="J5831">
            <v>24000</v>
          </cell>
          <cell r="K5831">
            <v>0.36</v>
          </cell>
          <cell r="L5831">
            <v>0</v>
          </cell>
          <cell r="N5831" t="str">
            <v>Statafel Bristol Samoa Ø80*H110 cm</v>
          </cell>
          <cell r="O5831" t="str">
            <v>(voor 4 personen) met tafelonderstel Bristol zwart staal</v>
          </cell>
          <cell r="P5831" t="str">
            <v>Table haute Bristol Samoa ø80*H10 cm</v>
          </cell>
          <cell r="Q5831" t="str">
            <v>(pour 4 personnes) avec châssis Bristol en acier noir</v>
          </cell>
          <cell r="R5831" t="str">
            <v>High table Bristol Samoa Ø80*H110 cm</v>
          </cell>
          <cell r="S5831" t="str">
            <v>(for 4 persons) with table frame Bristol black steel</v>
          </cell>
          <cell r="T5831">
            <v>73.5</v>
          </cell>
        </row>
        <row r="5832">
          <cell r="A5832">
            <v>60751</v>
          </cell>
          <cell r="B5832" t="str">
            <v>Mietartikel</v>
          </cell>
          <cell r="C5832" t="str">
            <v>Designer(steh-)tische</v>
          </cell>
          <cell r="D5832" t="str">
            <v>Dinnertisch Bristol weiß OUTDOOR 160*80*H76 cm</v>
          </cell>
          <cell r="E5832" t="str">
            <v>(für 4 bis 6 Personen) mit Tischgestell Bristol aus Schwarzstahl</v>
          </cell>
          <cell r="F5832">
            <v>103.5</v>
          </cell>
          <cell r="G5832">
            <v>0</v>
          </cell>
          <cell r="H5832">
            <v>26.25</v>
          </cell>
          <cell r="I5832">
            <v>1159.4000000000001</v>
          </cell>
          <cell r="J5832">
            <v>34100</v>
          </cell>
          <cell r="K5832">
            <v>0.40010000000000001</v>
          </cell>
          <cell r="L5832">
            <v>0</v>
          </cell>
          <cell r="N5832" t="str">
            <v>Dinertafel Bristol wit OUTDOOR L160*B80*H78 cm</v>
          </cell>
          <cell r="O5832" t="str">
            <v>(voor 4 tot 6 personen) met tafelonderstel Bristol zwart staal</v>
          </cell>
          <cell r="P5832" t="str">
            <v>Table Bristol blanc Outdoor 160*80*H76 cm</v>
          </cell>
          <cell r="Q5832" t="str">
            <v>(pour 4 à 6 personnes) avec châssis Bristol en acier noir</v>
          </cell>
          <cell r="R5832" t="str">
            <v>Dinner table Bristol white OUTDOOR W160*D80*H78 cm</v>
          </cell>
          <cell r="S5832" t="str">
            <v>(for 4 - 6 persons) with table frame Bristol black steel</v>
          </cell>
          <cell r="T5832">
            <v>215.10249999999999</v>
          </cell>
        </row>
        <row r="5833">
          <cell r="A5833">
            <v>60752</v>
          </cell>
          <cell r="B5833" t="str">
            <v>Mietartikel</v>
          </cell>
          <cell r="C5833" t="str">
            <v>Designer(steh-)tische</v>
          </cell>
          <cell r="D5833" t="str">
            <v>Stehtisch Bristol weiß OUTDOOR 160*80*H110 cm</v>
          </cell>
          <cell r="E5833" t="str">
            <v>(für 4 bis 6 Personen) mit Tischgestell Bristol aus Schwarzstahl</v>
          </cell>
          <cell r="F5833">
            <v>109.5</v>
          </cell>
          <cell r="G5833">
            <v>0</v>
          </cell>
          <cell r="H5833">
            <v>28.25</v>
          </cell>
          <cell r="I5833">
            <v>1199.4000000000001</v>
          </cell>
          <cell r="J5833">
            <v>36100</v>
          </cell>
          <cell r="K5833">
            <v>0.50009999999999999</v>
          </cell>
          <cell r="L5833">
            <v>0</v>
          </cell>
          <cell r="N5833" t="str">
            <v>Statafel Bristol wit OUTDOOR L160*B80*H110 cm</v>
          </cell>
          <cell r="O5833" t="str">
            <v>(voor 4 tot 6 personen) met tafelonderstel Bristol zwart staal</v>
          </cell>
          <cell r="P5833" t="str">
            <v>Table haute Bristol blanc Outdoor 160*80*H110 cm</v>
          </cell>
          <cell r="Q5833" t="str">
            <v>(pour 4 à 6 personnes) avec châssis Bristol en acier noir</v>
          </cell>
          <cell r="R5833" t="str">
            <v>High table Bristol white OUTDOOR W160*D80*H110 cm</v>
          </cell>
          <cell r="S5833" t="str">
            <v>(for 4 - 6 persons) with table frame Bristol black steel</v>
          </cell>
          <cell r="T5833">
            <v>226.10249999999999</v>
          </cell>
        </row>
        <row r="5834">
          <cell r="A5834">
            <v>60753</v>
          </cell>
          <cell r="B5834" t="str">
            <v>Mietartikel</v>
          </cell>
          <cell r="C5834" t="str">
            <v>Designer(steh-)tische</v>
          </cell>
          <cell r="D5834" t="str">
            <v>Bistrotisch Bristol weiß OUTDOOR 80*80*H76 cm</v>
          </cell>
          <cell r="E5834" t="str">
            <v>(für 4 Personen) mit Tischgestell Bristol aus Schwarzstahl</v>
          </cell>
          <cell r="F5834">
            <v>34</v>
          </cell>
          <cell r="G5834">
            <v>0</v>
          </cell>
          <cell r="H5834">
            <v>14.15</v>
          </cell>
          <cell r="I5834">
            <v>715</v>
          </cell>
          <cell r="J5834">
            <v>24000</v>
          </cell>
          <cell r="K5834">
            <v>0.255</v>
          </cell>
          <cell r="L5834">
            <v>0</v>
          </cell>
          <cell r="N5834" t="str">
            <v>Bistrotafel Bristol wit OUTDOOR L80*B80*H76 cm</v>
          </cell>
          <cell r="O5834" t="str">
            <v>(voor 4 personen) met tafelonderstel Bristol zwart staal</v>
          </cell>
          <cell r="P5834" t="str">
            <v>Table Bristol blanc Outdoor 80*80*H76 cm</v>
          </cell>
          <cell r="Q5834" t="str">
            <v>(pour 4 personnes) avec châssis Bristol en acier noir</v>
          </cell>
          <cell r="R5834" t="str">
            <v>Bistro table Bristol white OUTDOOR W80*D80*H76 cm</v>
          </cell>
          <cell r="S5834" t="str">
            <v>(for 4 persons) with table frame Bristol black steel</v>
          </cell>
          <cell r="T5834">
            <v>91.5</v>
          </cell>
        </row>
        <row r="5835">
          <cell r="A5835">
            <v>60754</v>
          </cell>
          <cell r="B5835" t="str">
            <v>Mietartikel</v>
          </cell>
          <cell r="C5835" t="str">
            <v>Designer(steh-)tische</v>
          </cell>
          <cell r="D5835" t="str">
            <v>Stehtisch Bristol weiß OUTDOOR 80*80*H110 cm</v>
          </cell>
          <cell r="E5835" t="str">
            <v>(für 4 Personen) mit Tischgestell Bristol aus Schwarzstahl</v>
          </cell>
          <cell r="F5835">
            <v>42</v>
          </cell>
          <cell r="G5835">
            <v>0</v>
          </cell>
          <cell r="H5835">
            <v>16.25</v>
          </cell>
          <cell r="I5835">
            <v>745</v>
          </cell>
          <cell r="J5835">
            <v>26000</v>
          </cell>
          <cell r="K5835">
            <v>0.375</v>
          </cell>
          <cell r="L5835">
            <v>0</v>
          </cell>
          <cell r="N5835" t="str">
            <v>Statafel Bristol wit OUTDOOR L80*B80*H110 cm</v>
          </cell>
          <cell r="O5835" t="str">
            <v>(voor 4 personen) met tafelonderstel Bristol zwart staal</v>
          </cell>
          <cell r="P5835" t="str">
            <v>Table haute Bristol blanc Outdoor 80*80*H110 cm</v>
          </cell>
          <cell r="Q5835" t="str">
            <v>(pour 4 personnes) avec châssis Bristol en acier noir</v>
          </cell>
          <cell r="R5835" t="str">
            <v>High table Bristol white OUTDOOR W80*D80*H110 cm</v>
          </cell>
          <cell r="S5835" t="str">
            <v>(for 4 persons) with table frame Bristol black steel</v>
          </cell>
          <cell r="T5835">
            <v>98</v>
          </cell>
        </row>
        <row r="5836">
          <cell r="A5836">
            <v>60755</v>
          </cell>
          <cell r="B5836" t="str">
            <v>Mietartikel</v>
          </cell>
          <cell r="C5836" t="str">
            <v>Designer(steh-)tische</v>
          </cell>
          <cell r="D5836" t="str">
            <v>Bistrotisch Bristol weiß OUTDOOR Ø80*H76 cm</v>
          </cell>
          <cell r="E5836" t="str">
            <v>(für 4 Personen) mit Tischgestell Bristol aus Schwarzstahl</v>
          </cell>
          <cell r="F5836">
            <v>34</v>
          </cell>
          <cell r="G5836">
            <v>0</v>
          </cell>
          <cell r="H5836">
            <v>14.15</v>
          </cell>
          <cell r="I5836">
            <v>715</v>
          </cell>
          <cell r="J5836">
            <v>24000</v>
          </cell>
          <cell r="K5836">
            <v>0.255</v>
          </cell>
          <cell r="L5836">
            <v>0</v>
          </cell>
          <cell r="N5836" t="str">
            <v>Bistrotafel Bristol wit OUTDOOR Ø80*H76 cm</v>
          </cell>
          <cell r="O5836" t="str">
            <v>(voor 4 personen) met tafelonderstel Bristol zwart staal</v>
          </cell>
          <cell r="P5836" t="str">
            <v>Table Bristol blanc Outdoor ø80*H76 cm</v>
          </cell>
          <cell r="Q5836" t="str">
            <v>(pour 4 personnes) avec châssis Bristol en acier noir</v>
          </cell>
          <cell r="R5836" t="str">
            <v>Bistro table Bristol white OUTDOOR Ø80*H76 cm</v>
          </cell>
          <cell r="S5836" t="str">
            <v>(for 4 persons) with table frame Bristol black steel</v>
          </cell>
          <cell r="T5836">
            <v>91.5</v>
          </cell>
        </row>
        <row r="5837">
          <cell r="A5837">
            <v>60756</v>
          </cell>
          <cell r="B5837" t="str">
            <v>Mietartikel</v>
          </cell>
          <cell r="C5837" t="str">
            <v>Designer(steh-)tische</v>
          </cell>
          <cell r="D5837" t="str">
            <v>Stehtisch Bristol weiß OUTDOOR Ø80*H110cm</v>
          </cell>
          <cell r="E5837" t="str">
            <v>(für 4 Personen) mit Tischgestell Bristol aus Schwarzstahl</v>
          </cell>
          <cell r="F5837">
            <v>42</v>
          </cell>
          <cell r="G5837">
            <v>0</v>
          </cell>
          <cell r="H5837">
            <v>16.25</v>
          </cell>
          <cell r="I5837">
            <v>745</v>
          </cell>
          <cell r="J5837">
            <v>26000</v>
          </cell>
          <cell r="K5837">
            <v>0.375</v>
          </cell>
          <cell r="L5837">
            <v>0</v>
          </cell>
          <cell r="N5837" t="str">
            <v>Statafel Bristol wit OUTDOOR Ø80*H110cm</v>
          </cell>
          <cell r="O5837" t="str">
            <v>(voor 4 personen) met tafelonderstel Bristol zwart staal</v>
          </cell>
          <cell r="P5837" t="str">
            <v>Table haute Bristol blanc Outdoor ø80*H110cm</v>
          </cell>
          <cell r="Q5837" t="str">
            <v>(pour 4 personnes) avec châssis Bristol en acier noir</v>
          </cell>
          <cell r="R5837" t="str">
            <v>High table Bristol white OUTDOOR Ø80*H110cm</v>
          </cell>
          <cell r="S5837" t="str">
            <v>(for 4 persons) with table frame Bristol black steel</v>
          </cell>
          <cell r="T5837">
            <v>98</v>
          </cell>
        </row>
        <row r="5838">
          <cell r="A5838">
            <v>60761</v>
          </cell>
          <cell r="B5838" t="str">
            <v>Mietartikel</v>
          </cell>
          <cell r="C5838" t="str">
            <v>Designer(steh-)tische</v>
          </cell>
          <cell r="D5838" t="str">
            <v>Dinnertisch Bristol braun 160*80*H76 cm</v>
          </cell>
          <cell r="E5838" t="str">
            <v>(für 4 bis 6 Personen) mit Tischgestell Bristol aus Schwarzstahl</v>
          </cell>
          <cell r="F5838">
            <v>71.5</v>
          </cell>
          <cell r="G5838">
            <v>0</v>
          </cell>
          <cell r="H5838">
            <v>26.25</v>
          </cell>
          <cell r="I5838">
            <v>1005.4</v>
          </cell>
          <cell r="J5838">
            <v>34100</v>
          </cell>
          <cell r="K5838">
            <v>0.40010000000000001</v>
          </cell>
          <cell r="L5838">
            <v>0</v>
          </cell>
          <cell r="N5838" t="str">
            <v>Dinertafel Bristol bruin L160*B80*H78 cm</v>
          </cell>
          <cell r="O5838" t="str">
            <v>(voor 4 tot 6 personen) met tafelonderstel Bristol zwart staal</v>
          </cell>
          <cell r="P5838" t="str">
            <v>Table Bristol brun 160*80*H76 cm</v>
          </cell>
          <cell r="Q5838" t="str">
            <v>(pour 4 à 6 personnes) avec châssis Bristol en acier noir</v>
          </cell>
          <cell r="R5838" t="str">
            <v>Dinner table Bristol brown W160*D80*H78 cm</v>
          </cell>
          <cell r="S5838" t="str">
            <v>(for 4 - 6 persons) with table frame Bristol black steel</v>
          </cell>
          <cell r="T5838">
            <v>192.60249999999999</v>
          </cell>
        </row>
        <row r="5839">
          <cell r="A5839">
            <v>60762</v>
          </cell>
          <cell r="B5839" t="str">
            <v>Mietartikel</v>
          </cell>
          <cell r="C5839" t="str">
            <v>Designer(steh-)tische</v>
          </cell>
          <cell r="D5839" t="str">
            <v>Stehtisch Bristol braun 160*80*H110 cm</v>
          </cell>
          <cell r="E5839" t="str">
            <v>(für 4 bis 6 Personen) mit Tischgestell Bristol aus Schwarzstahl</v>
          </cell>
          <cell r="F5839">
            <v>77.5</v>
          </cell>
          <cell r="G5839">
            <v>0</v>
          </cell>
          <cell r="H5839">
            <v>28.25</v>
          </cell>
          <cell r="I5839">
            <v>1045.4000000000001</v>
          </cell>
          <cell r="J5839">
            <v>36100</v>
          </cell>
          <cell r="K5839">
            <v>0.50009999999999999</v>
          </cell>
          <cell r="L5839">
            <v>0</v>
          </cell>
          <cell r="N5839" t="str">
            <v>Statafel Bristol bruin L160*B80*H110 cm</v>
          </cell>
          <cell r="O5839" t="str">
            <v>(voor 4 tot 6 personen) met tafelonderstel Bristol zwart staal</v>
          </cell>
          <cell r="P5839" t="str">
            <v>Table haute Bristol brun 160*80*H110 cm</v>
          </cell>
          <cell r="Q5839" t="str">
            <v>(pour 4 à 6 personnes) avec châssis Bristol en acier noir</v>
          </cell>
          <cell r="R5839" t="str">
            <v>High table Bristol brown W160*D80*H110 cm</v>
          </cell>
          <cell r="S5839" t="str">
            <v>(for 4 - 6 persons) with table frame Bristol black steel</v>
          </cell>
          <cell r="T5839">
            <v>203.60249999999999</v>
          </cell>
        </row>
        <row r="5840">
          <cell r="A5840">
            <v>60763</v>
          </cell>
          <cell r="B5840" t="str">
            <v>Mietartikel</v>
          </cell>
          <cell r="C5840" t="str">
            <v>Designer(steh-)tische</v>
          </cell>
          <cell r="D5840" t="str">
            <v>Bistrotisch Bristol braun 80*80*H76 cm</v>
          </cell>
          <cell r="E5840" t="str">
            <v>(für 4 Personen) mit Tischgestell Bristol aus Schwarzstahl</v>
          </cell>
          <cell r="F5840">
            <v>24</v>
          </cell>
          <cell r="G5840">
            <v>0</v>
          </cell>
          <cell r="H5840">
            <v>14.15</v>
          </cell>
          <cell r="I5840">
            <v>489.5</v>
          </cell>
          <cell r="J5840">
            <v>22000</v>
          </cell>
          <cell r="K5840">
            <v>0.24</v>
          </cell>
          <cell r="L5840">
            <v>0</v>
          </cell>
          <cell r="N5840" t="str">
            <v>Bistrotafel Bristol bruin L80*B80*H76 cm</v>
          </cell>
          <cell r="O5840" t="str">
            <v>(voor 4 personen) met tafelonderstel Bristol zwart staal</v>
          </cell>
          <cell r="P5840" t="str">
            <v>Table Bristol brun 80*80*H76 cm</v>
          </cell>
          <cell r="Q5840" t="str">
            <v>(pour 4 personnes) avec châssis Bristol en acier noir</v>
          </cell>
          <cell r="R5840" t="str">
            <v>Bistro table Bristol brown W80*D80*H76 cm</v>
          </cell>
          <cell r="S5840" t="str">
            <v>(for 4 persons) with table frame Bristol black steel</v>
          </cell>
          <cell r="T5840">
            <v>66.5</v>
          </cell>
        </row>
        <row r="5841">
          <cell r="A5841">
            <v>60764</v>
          </cell>
          <cell r="B5841" t="str">
            <v>Mietartikel</v>
          </cell>
          <cell r="C5841" t="str">
            <v>Designer(steh-)tische</v>
          </cell>
          <cell r="D5841" t="str">
            <v>Stehtisch Bristol braun 80*80*H110 cm</v>
          </cell>
          <cell r="E5841" t="str">
            <v>(für 4 Personen) mit Tischgestell Bristol aus Schwarzstahl</v>
          </cell>
          <cell r="F5841">
            <v>32</v>
          </cell>
          <cell r="G5841">
            <v>0</v>
          </cell>
          <cell r="H5841">
            <v>16.25</v>
          </cell>
          <cell r="I5841">
            <v>519.5</v>
          </cell>
          <cell r="J5841">
            <v>24000</v>
          </cell>
          <cell r="K5841">
            <v>0.36</v>
          </cell>
          <cell r="L5841">
            <v>0</v>
          </cell>
          <cell r="N5841" t="str">
            <v>Statafel Bristol bruin L80*B80*H110 cm</v>
          </cell>
          <cell r="O5841" t="str">
            <v>(voor 4 personen) met tafelonderstel Bristol zwart staal</v>
          </cell>
          <cell r="P5841" t="str">
            <v>Table haute Bristol brun 80*80*H110 cm</v>
          </cell>
          <cell r="Q5841" t="str">
            <v>(pour 4 personnes) avec châssis Bristol en acier noir</v>
          </cell>
          <cell r="R5841" t="str">
            <v>High table Bristol brown W80*D80*H110 cm</v>
          </cell>
          <cell r="S5841" t="str">
            <v>(for 4 persons) with table frame Bristol black steel</v>
          </cell>
          <cell r="T5841">
            <v>73</v>
          </cell>
        </row>
        <row r="5842">
          <cell r="A5842">
            <v>60765</v>
          </cell>
          <cell r="B5842" t="str">
            <v>Mietartikel</v>
          </cell>
          <cell r="C5842" t="str">
            <v>Designer(steh-)tische</v>
          </cell>
          <cell r="D5842" t="str">
            <v>Bistrotisch Bristol braun Ø80*H76 cm</v>
          </cell>
          <cell r="E5842" t="str">
            <v>(für 4 Personen) mit Tischgestell Bristol aus Schwarzstahl</v>
          </cell>
          <cell r="F5842">
            <v>22</v>
          </cell>
          <cell r="G5842">
            <v>0</v>
          </cell>
          <cell r="H5842">
            <v>14.15</v>
          </cell>
          <cell r="I5842">
            <v>500.5</v>
          </cell>
          <cell r="J5842">
            <v>22000</v>
          </cell>
          <cell r="K5842">
            <v>0.24</v>
          </cell>
          <cell r="L5842">
            <v>0</v>
          </cell>
          <cell r="N5842" t="str">
            <v>Bistrotafel Bristol bruin Ø80*H76 cm</v>
          </cell>
          <cell r="O5842" t="str">
            <v>(voor 4 personen) met tafelonderstel Bristol zwart staal</v>
          </cell>
          <cell r="P5842" t="str">
            <v>Table Bristol brun ø80*H76 cm</v>
          </cell>
          <cell r="Q5842" t="str">
            <v>(pour 4 personnes) avec châssis Bristol en acier noir</v>
          </cell>
          <cell r="R5842" t="str">
            <v>Bistro table Bristol brown Ø80*H76 cm</v>
          </cell>
          <cell r="S5842" t="str">
            <v>(for 4 persons) with table frame Bristol black steel</v>
          </cell>
          <cell r="T5842">
            <v>66.5</v>
          </cell>
        </row>
        <row r="5843">
          <cell r="A5843">
            <v>60766</v>
          </cell>
          <cell r="B5843" t="str">
            <v>Mietartikel</v>
          </cell>
          <cell r="C5843" t="str">
            <v>Designer(steh-)tische</v>
          </cell>
          <cell r="D5843" t="str">
            <v>Stehtisch Bristol braun Ø80*H110 cm</v>
          </cell>
          <cell r="E5843" t="str">
            <v>(für 4 Personen) mit Tischgestell Bristol aus Schwarzstahl</v>
          </cell>
          <cell r="F5843">
            <v>30</v>
          </cell>
          <cell r="G5843">
            <v>0</v>
          </cell>
          <cell r="H5843">
            <v>16.25</v>
          </cell>
          <cell r="I5843">
            <v>530.5</v>
          </cell>
          <cell r="J5843">
            <v>24000</v>
          </cell>
          <cell r="K5843">
            <v>0.36</v>
          </cell>
          <cell r="L5843">
            <v>0</v>
          </cell>
          <cell r="N5843" t="str">
            <v>Statafel Bristol bruin Ø80*H110 cm</v>
          </cell>
          <cell r="O5843" t="str">
            <v>(voor 4 personen) met tafelonderstel Bristol zwart staal</v>
          </cell>
          <cell r="P5843" t="str">
            <v>Table haute Bristol brun ø80*H110 cm</v>
          </cell>
          <cell r="Q5843" t="str">
            <v>(pour 4 personnes) avec châssis Bristol en acier noir</v>
          </cell>
          <cell r="R5843" t="str">
            <v>High table Bristol brown Ø80*H110 cm</v>
          </cell>
          <cell r="S5843" t="str">
            <v>(for 4 persons) with table frame Bristol black steel</v>
          </cell>
          <cell r="T5843">
            <v>73</v>
          </cell>
        </row>
        <row r="5844">
          <cell r="A5844">
            <v>60771</v>
          </cell>
          <cell r="B5844" t="str">
            <v>Mietartikel</v>
          </cell>
          <cell r="C5844" t="str">
            <v>Designer(steh-)tische</v>
          </cell>
          <cell r="D5844" t="str">
            <v>Dinnertisch Bristol Sylt 160*80*H76 cm</v>
          </cell>
          <cell r="E5844" t="str">
            <v>(für 4 bis 6 Personen) mit Tischgestell Bristol aus Schwarzstahl</v>
          </cell>
          <cell r="F5844">
            <v>74.5</v>
          </cell>
          <cell r="G5844">
            <v>0</v>
          </cell>
          <cell r="H5844">
            <v>26.25</v>
          </cell>
          <cell r="I5844">
            <v>1049.4000000000001</v>
          </cell>
          <cell r="J5844">
            <v>35100</v>
          </cell>
          <cell r="K5844">
            <v>0.40010000000000001</v>
          </cell>
          <cell r="L5844">
            <v>0</v>
          </cell>
          <cell r="N5844" t="str">
            <v>Dinertafel Bristol Sylt L160*B80*H78 cm</v>
          </cell>
          <cell r="O5844" t="str">
            <v>(voor 4 tot 6 personen) met tafelonderstel Bristol zwart staal</v>
          </cell>
          <cell r="P5844" t="str">
            <v>Table Bristol Sylt 160*80*H76 cm</v>
          </cell>
          <cell r="Q5844" t="str">
            <v>(pour 4 à 6 personnes) avec châssis Bristol en acier noir</v>
          </cell>
          <cell r="R5844" t="str">
            <v>Dinner table Bristol Sylt W160*D80*H78 cm</v>
          </cell>
          <cell r="S5844" t="str">
            <v>(for 4 - 6 persons) with table frame Bristol black steel</v>
          </cell>
          <cell r="T5844">
            <v>192.60249999999999</v>
          </cell>
        </row>
        <row r="5845">
          <cell r="A5845">
            <v>60772</v>
          </cell>
          <cell r="B5845" t="str">
            <v>Mietartikel</v>
          </cell>
          <cell r="C5845" t="str">
            <v>Designer(steh-)tische</v>
          </cell>
          <cell r="D5845" t="str">
            <v>Stehtisch Bristol Sylt 160*80*H110 cm</v>
          </cell>
          <cell r="E5845" t="str">
            <v>(für 4 bis 6 Personen) mit Tischgestell Bristol aus Schwarzstahl</v>
          </cell>
          <cell r="F5845">
            <v>80.5</v>
          </cell>
          <cell r="G5845">
            <v>0</v>
          </cell>
          <cell r="H5845">
            <v>28.25</v>
          </cell>
          <cell r="I5845">
            <v>1089.4000000000001</v>
          </cell>
          <cell r="J5845">
            <v>37100</v>
          </cell>
          <cell r="K5845">
            <v>0.50009999999999999</v>
          </cell>
          <cell r="L5845">
            <v>0</v>
          </cell>
          <cell r="N5845" t="str">
            <v>Statafel Bristol Sylt L160*B80*H110 cm</v>
          </cell>
          <cell r="O5845" t="str">
            <v>(voor 4 tot 6 personen) met tafelonderstel Bristol zwart staal</v>
          </cell>
          <cell r="P5845" t="str">
            <v>Table haute Bristol Sylt 160*80*H110 cm</v>
          </cell>
          <cell r="Q5845" t="str">
            <v>(pour 4 à 6 personnes) avec châssis Bristol en acier noir</v>
          </cell>
          <cell r="R5845" t="str">
            <v>High table Bristol Sylt W160*D80*H110 cm</v>
          </cell>
          <cell r="S5845" t="str">
            <v>(for 4 - 6 persons) with table frame Bristol black steel</v>
          </cell>
          <cell r="T5845">
            <v>203.60249999999999</v>
          </cell>
        </row>
        <row r="5846">
          <cell r="A5846">
            <v>60773</v>
          </cell>
          <cell r="B5846" t="str">
            <v>Mietartikel</v>
          </cell>
          <cell r="C5846" t="str">
            <v>Designer(steh-)tische</v>
          </cell>
          <cell r="D5846" t="str">
            <v>Bistrotisch Bristol Sylt  80*80*H76 cm</v>
          </cell>
          <cell r="E5846" t="str">
            <v>(für 4 Personen) mit Tischgestell Bristol aus Schwarzstahl</v>
          </cell>
          <cell r="F5846">
            <v>26</v>
          </cell>
          <cell r="G5846">
            <v>0</v>
          </cell>
          <cell r="H5846">
            <v>14.15</v>
          </cell>
          <cell r="I5846">
            <v>555.5</v>
          </cell>
          <cell r="J5846">
            <v>22000</v>
          </cell>
          <cell r="K5846">
            <v>0.24</v>
          </cell>
          <cell r="L5846">
            <v>0</v>
          </cell>
          <cell r="N5846" t="str">
            <v>Bistrotafel Bristol Sylt L80*B80*H76 cm</v>
          </cell>
          <cell r="O5846" t="str">
            <v>(voor 4 personen) met tafelonderstel Bristol zwart staal</v>
          </cell>
          <cell r="P5846" t="str">
            <v>Table Bristol Sylt 80*80*H76 cm</v>
          </cell>
          <cell r="Q5846" t="str">
            <v>(pour 4 personnes) avec châssis Bristol en acier noir</v>
          </cell>
          <cell r="R5846" t="str">
            <v>Bistro table Bristol Sylt W80*D80*H76 cm</v>
          </cell>
          <cell r="S5846" t="str">
            <v>(for 4 persons) with table frame Bristol black steel</v>
          </cell>
          <cell r="T5846">
            <v>66.5</v>
          </cell>
        </row>
        <row r="5847">
          <cell r="A5847">
            <v>60774</v>
          </cell>
          <cell r="B5847" t="str">
            <v>Mietartikel</v>
          </cell>
          <cell r="C5847" t="str">
            <v>Designer(steh-)tische</v>
          </cell>
          <cell r="D5847" t="str">
            <v>Stehtisch Bristol Sylt 80*80*H110 cm</v>
          </cell>
          <cell r="E5847" t="str">
            <v>(für 4 Personen) mit Tischgestell Bristol aus Schwarzstahl</v>
          </cell>
          <cell r="F5847">
            <v>34</v>
          </cell>
          <cell r="G5847">
            <v>0</v>
          </cell>
          <cell r="H5847">
            <v>16.25</v>
          </cell>
          <cell r="I5847">
            <v>585.5</v>
          </cell>
          <cell r="J5847">
            <v>24000</v>
          </cell>
          <cell r="K5847">
            <v>0.36</v>
          </cell>
          <cell r="L5847">
            <v>0</v>
          </cell>
          <cell r="N5847" t="str">
            <v>Statafel Bristol Sylt L80*B80*H110 cm</v>
          </cell>
          <cell r="O5847" t="str">
            <v>(voor 4 personen) met tafelonderstel Bristol zwart staal</v>
          </cell>
          <cell r="P5847" t="str">
            <v>Table haute Bristol Sylt 80*80*H110 cm</v>
          </cell>
          <cell r="Q5847" t="str">
            <v>(pour 4 personnes) avec châssis Bristol en acier noir</v>
          </cell>
          <cell r="R5847" t="str">
            <v>High table Bristol Sylt W80*D80*H110 cm</v>
          </cell>
          <cell r="S5847" t="str">
            <v>(for 4 persons) with table frame Bristol black steel</v>
          </cell>
          <cell r="T5847">
            <v>73</v>
          </cell>
        </row>
        <row r="5848">
          <cell r="A5848">
            <v>70010</v>
          </cell>
          <cell r="B5848" t="str">
            <v>Mietartikel</v>
          </cell>
          <cell r="C5848" t="str">
            <v>Holzstühle</v>
          </cell>
          <cell r="D5848" t="str">
            <v>Stuhl Berlin weiß mit schwarzem Sitzkissen Kunstleder</v>
          </cell>
          <cell r="E5848" t="str">
            <v>B46*T52*H90 SH45 cm</v>
          </cell>
          <cell r="F5848">
            <v>13.5</v>
          </cell>
          <cell r="G5848">
            <v>0</v>
          </cell>
          <cell r="H5848">
            <v>4.4000000000000004</v>
          </cell>
          <cell r="I5848">
            <v>178.8</v>
          </cell>
          <cell r="J5848">
            <v>7445</v>
          </cell>
          <cell r="K5848">
            <v>8.8499999999999995E-2</v>
          </cell>
          <cell r="L5848">
            <v>0</v>
          </cell>
          <cell r="N5848" t="str">
            <v>Stoel Berlin wit met zitting yachtleer zwart</v>
          </cell>
          <cell r="O5848" t="str">
            <v>B46*D52*H90 cm ZH 45 cm</v>
          </cell>
          <cell r="P5848" t="str">
            <v>Chaise Berlin blanc avec assise noir simili cuir</v>
          </cell>
          <cell r="Q5848" t="str">
            <v>LA46 HS45 cm</v>
          </cell>
          <cell r="R5848" t="str">
            <v>Berlin chair white with yacht leather seat cushion black</v>
          </cell>
          <cell r="S5848" t="str">
            <v>W46*D52*H90 cm SH 45 cm</v>
          </cell>
          <cell r="T5848">
            <v>43.5</v>
          </cell>
        </row>
        <row r="5849">
          <cell r="A5849">
            <v>70011</v>
          </cell>
          <cell r="B5849" t="str">
            <v>Mietartikel</v>
          </cell>
          <cell r="C5849" t="str">
            <v>Holzstühle</v>
          </cell>
          <cell r="D5849" t="str">
            <v>Stuhl Berlin weiß mit weißem Sitzkissen Kunstleder</v>
          </cell>
          <cell r="E5849" t="str">
            <v>B46*T52*H90 SH45 cm</v>
          </cell>
          <cell r="F5849">
            <v>13.5</v>
          </cell>
          <cell r="G5849">
            <v>0</v>
          </cell>
          <cell r="H5849">
            <v>4.4000000000000004</v>
          </cell>
          <cell r="I5849">
            <v>178.8</v>
          </cell>
          <cell r="J5849">
            <v>7445</v>
          </cell>
          <cell r="K5849">
            <v>8.8499999999999995E-2</v>
          </cell>
          <cell r="L5849">
            <v>0</v>
          </cell>
          <cell r="N5849" t="str">
            <v>Stoel Berlin wit met zitting yachtleer wit</v>
          </cell>
          <cell r="O5849" t="str">
            <v>B46*D52*H90 cm ZH 45 cm</v>
          </cell>
          <cell r="P5849" t="str">
            <v>Chaise Berlin blanc avec assise blanc simili cuir</v>
          </cell>
          <cell r="Q5849" t="str">
            <v>LA46 HS45 cm</v>
          </cell>
          <cell r="R5849" t="str">
            <v>Berlin chair white with yacht leather seat cushion white</v>
          </cell>
          <cell r="S5849" t="str">
            <v>W46*D52*H90 cm SH 45 cm</v>
          </cell>
          <cell r="T5849">
            <v>43.5</v>
          </cell>
        </row>
        <row r="5850">
          <cell r="A5850">
            <v>70012</v>
          </cell>
          <cell r="B5850" t="str">
            <v>Mietartikel</v>
          </cell>
          <cell r="C5850" t="str">
            <v>Holzstühle</v>
          </cell>
          <cell r="D5850" t="str">
            <v>Stuhl Berlin weiß mit schwarzem Stoff-Sitzbezug</v>
          </cell>
          <cell r="E5850" t="str">
            <v>B46 SH45 cm</v>
          </cell>
          <cell r="F5850">
            <v>14</v>
          </cell>
          <cell r="G5850">
            <v>0</v>
          </cell>
          <cell r="H5850">
            <v>4.4000000000000004</v>
          </cell>
          <cell r="I5850">
            <v>173.8</v>
          </cell>
          <cell r="J5850">
            <v>7595</v>
          </cell>
          <cell r="K5850">
            <v>8.8900000000000007E-2</v>
          </cell>
          <cell r="L5850">
            <v>0</v>
          </cell>
          <cell r="T5850">
            <v>45.4</v>
          </cell>
        </row>
        <row r="5851">
          <cell r="A5851">
            <v>70013</v>
          </cell>
          <cell r="B5851" t="str">
            <v>Mietartikel</v>
          </cell>
          <cell r="C5851" t="str">
            <v>Holzstühle</v>
          </cell>
          <cell r="D5851" t="str">
            <v>Stuhl Berlin weiß mit schwarzem Stoff-Sitzbezug</v>
          </cell>
          <cell r="E5851" t="str">
            <v>und Stoff-Rückenlehnenbezug schwarz B46*T52*H90 SH47 cm</v>
          </cell>
          <cell r="F5851">
            <v>15</v>
          </cell>
          <cell r="G5851">
            <v>0</v>
          </cell>
          <cell r="H5851">
            <v>4.4000000000000004</v>
          </cell>
          <cell r="I5851">
            <v>185.9</v>
          </cell>
          <cell r="J5851">
            <v>7695</v>
          </cell>
          <cell r="K5851">
            <v>8.8900000000000007E-2</v>
          </cell>
          <cell r="L5851">
            <v>0</v>
          </cell>
          <cell r="N5851" t="str">
            <v>Stoel Berlin wit met stofzitting zwart</v>
          </cell>
          <cell r="O5851" t="str">
            <v>en stof-rugleuning zwart B46*D52*H90 cm ZH 45 cm</v>
          </cell>
          <cell r="P5851" t="str">
            <v>Chaise Berlin blanc avec housses en tissu noir</v>
          </cell>
          <cell r="Q5851" t="str">
            <v>(pour assise et dos) LA46 HS45 cm</v>
          </cell>
          <cell r="R5851" t="str">
            <v>Berlin chair white with fabric seat and backrest cover</v>
          </cell>
          <cell r="S5851" t="str">
            <v>black W46*D52*H90 cm SH 45 cm</v>
          </cell>
          <cell r="T5851">
            <v>48.3</v>
          </cell>
        </row>
        <row r="5852">
          <cell r="A5852">
            <v>70014</v>
          </cell>
          <cell r="B5852" t="str">
            <v>Mietartikel</v>
          </cell>
          <cell r="C5852" t="str">
            <v>Holzstühle</v>
          </cell>
          <cell r="D5852" t="str">
            <v>Stuhl Berlin weiß mit creme-schwarzem Stoff-Sitzbezug</v>
          </cell>
          <cell r="E5852" t="str">
            <v>B46 SH45 cm</v>
          </cell>
          <cell r="F5852">
            <v>14</v>
          </cell>
          <cell r="G5852">
            <v>0</v>
          </cell>
          <cell r="H5852">
            <v>4.4000000000000004</v>
          </cell>
          <cell r="I5852">
            <v>173.8</v>
          </cell>
          <cell r="J5852">
            <v>7595</v>
          </cell>
          <cell r="K5852">
            <v>8.8900000000000007E-2</v>
          </cell>
          <cell r="L5852">
            <v>0</v>
          </cell>
          <cell r="T5852">
            <v>45.4</v>
          </cell>
        </row>
        <row r="5853">
          <cell r="A5853">
            <v>70015</v>
          </cell>
          <cell r="B5853" t="str">
            <v>Mietartikel</v>
          </cell>
          <cell r="C5853" t="str">
            <v>Holzstühle</v>
          </cell>
          <cell r="D5853" t="str">
            <v>Stuhl Berlin weiß mit creme-schwarzem Stoff-Sitzbezug</v>
          </cell>
          <cell r="E5853" t="str">
            <v>und Stoff-Rückenlehnenbezug creme-schwarz B46*T52*H90 SH47 cm</v>
          </cell>
          <cell r="F5853">
            <v>15</v>
          </cell>
          <cell r="G5853">
            <v>0</v>
          </cell>
          <cell r="H5853">
            <v>4.4000000000000004</v>
          </cell>
          <cell r="I5853">
            <v>185.9</v>
          </cell>
          <cell r="J5853">
            <v>7695</v>
          </cell>
          <cell r="K5853">
            <v>8.8900000000000007E-2</v>
          </cell>
          <cell r="L5853">
            <v>0</v>
          </cell>
          <cell r="N5853" t="str">
            <v>Stoel Berlin wit met stofzitting crème-zwart</v>
          </cell>
          <cell r="O5853" t="str">
            <v>en stof-rugleuning crème-zwart B46*D52*H90 cm ZH 45 cm</v>
          </cell>
          <cell r="P5853" t="str">
            <v>Chaise Berlin blanc avec housses en tissu crème/noir</v>
          </cell>
          <cell r="Q5853" t="str">
            <v>(pour assise et dos) LA46 HS45 cm</v>
          </cell>
          <cell r="R5853" t="str">
            <v>Berlin chair white with fabric seat cover and backrest</v>
          </cell>
          <cell r="S5853" t="str">
            <v>cream-black W46*D52*H90 cm SH 45 cm</v>
          </cell>
          <cell r="T5853">
            <v>48.3</v>
          </cell>
        </row>
        <row r="5854">
          <cell r="A5854">
            <v>70016</v>
          </cell>
          <cell r="B5854" t="str">
            <v>Mietartikel</v>
          </cell>
          <cell r="C5854" t="str">
            <v>Holzstühle</v>
          </cell>
          <cell r="D5854" t="str">
            <v>Stuhl Berlin weiß mit braun-schwarzem Stoff-Sitzbezug</v>
          </cell>
          <cell r="E5854" t="str">
            <v>B46 SH45 cm</v>
          </cell>
          <cell r="F5854">
            <v>14</v>
          </cell>
          <cell r="G5854">
            <v>0</v>
          </cell>
          <cell r="H5854">
            <v>4.4000000000000004</v>
          </cell>
          <cell r="I5854">
            <v>173.8</v>
          </cell>
          <cell r="J5854">
            <v>7595</v>
          </cell>
          <cell r="K5854">
            <v>8.8900000000000007E-2</v>
          </cell>
          <cell r="L5854">
            <v>0</v>
          </cell>
          <cell r="T5854">
            <v>45.4</v>
          </cell>
        </row>
        <row r="5855">
          <cell r="A5855">
            <v>70017</v>
          </cell>
          <cell r="B5855" t="str">
            <v>Mietartikel</v>
          </cell>
          <cell r="C5855" t="str">
            <v>Holzstühle</v>
          </cell>
          <cell r="D5855" t="str">
            <v>Stuhl Berlin weiß mit braun-schwarzem Stoff-Sitzbezug</v>
          </cell>
          <cell r="E5855" t="str">
            <v>und Stoff-Rückenlehnenbezug braun-schwarz B46*T52*H90 SH47 cm</v>
          </cell>
          <cell r="F5855">
            <v>15</v>
          </cell>
          <cell r="G5855">
            <v>0</v>
          </cell>
          <cell r="H5855">
            <v>4.4000000000000004</v>
          </cell>
          <cell r="I5855">
            <v>185.9</v>
          </cell>
          <cell r="J5855">
            <v>7695</v>
          </cell>
          <cell r="K5855">
            <v>8.8900000000000007E-2</v>
          </cell>
          <cell r="L5855">
            <v>0</v>
          </cell>
          <cell r="N5855" t="str">
            <v>Stoel Berlin wit met stofzitting bruin-zwart</v>
          </cell>
          <cell r="O5855" t="str">
            <v>en stof-rugleuning bruin-zwart B46*D52*H90 cm ZH 45 cm</v>
          </cell>
          <cell r="P5855" t="str">
            <v>Chaise Berlin blanc avec housses en tissu brun/noir</v>
          </cell>
          <cell r="Q5855" t="str">
            <v>(pour assise et dos) LA46 HS45 cm</v>
          </cell>
          <cell r="R5855" t="str">
            <v>Berlin chair white with fabric seat cover and backrest</v>
          </cell>
          <cell r="S5855" t="str">
            <v>brown-black W46*D52*H90 cm SH 45 cm</v>
          </cell>
          <cell r="T5855">
            <v>48.3</v>
          </cell>
        </row>
        <row r="5856">
          <cell r="A5856">
            <v>70020</v>
          </cell>
          <cell r="B5856" t="str">
            <v>Mietartikel</v>
          </cell>
          <cell r="C5856" t="str">
            <v>Holzstühle</v>
          </cell>
          <cell r="D5856" t="str">
            <v>Stuhl Berlin schwarz mit schwarzem Sitzkissen Kunstleder</v>
          </cell>
          <cell r="E5856" t="str">
            <v>B46*T52*H90 SH45 cm</v>
          </cell>
          <cell r="F5856">
            <v>13.5</v>
          </cell>
          <cell r="G5856">
            <v>0</v>
          </cell>
          <cell r="H5856">
            <v>4.4000000000000004</v>
          </cell>
          <cell r="I5856">
            <v>178.8</v>
          </cell>
          <cell r="J5856">
            <v>7445</v>
          </cell>
          <cell r="K5856">
            <v>8.8499999999999995E-2</v>
          </cell>
          <cell r="L5856">
            <v>0</v>
          </cell>
          <cell r="N5856" t="str">
            <v>Stoel Berlin zwart met zitting yachtleer zwart</v>
          </cell>
          <cell r="O5856" t="str">
            <v>B46*D52*H90 cm ZH 45 cm</v>
          </cell>
          <cell r="P5856" t="str">
            <v>Chaise Berlin noir avec assise noir simili cuir</v>
          </cell>
          <cell r="Q5856" t="str">
            <v>LA46 HS45 cm</v>
          </cell>
          <cell r="R5856" t="str">
            <v>Berlin chair black with yacht leather seat cushion black</v>
          </cell>
          <cell r="S5856" t="str">
            <v>W46*D52*H90 cm SH 45 cm</v>
          </cell>
          <cell r="T5856">
            <v>43.5</v>
          </cell>
        </row>
        <row r="5857">
          <cell r="A5857">
            <v>70021</v>
          </cell>
          <cell r="B5857" t="str">
            <v>Mietartikel</v>
          </cell>
          <cell r="C5857" t="str">
            <v>Holzstühle</v>
          </cell>
          <cell r="D5857" t="str">
            <v>Stuhl Berlin schwarz mit weißem Sitzkissen Kunstleder</v>
          </cell>
          <cell r="E5857" t="str">
            <v>B46*T52*H90 SH45 cm</v>
          </cell>
          <cell r="F5857">
            <v>13.5</v>
          </cell>
          <cell r="G5857">
            <v>0</v>
          </cell>
          <cell r="H5857">
            <v>4.4000000000000004</v>
          </cell>
          <cell r="I5857">
            <v>178.8</v>
          </cell>
          <cell r="J5857">
            <v>7445</v>
          </cell>
          <cell r="K5857">
            <v>8.8499999999999995E-2</v>
          </cell>
          <cell r="L5857">
            <v>0</v>
          </cell>
          <cell r="N5857" t="str">
            <v>Stoel Berlin zwart met zitting yachtleer wit</v>
          </cell>
          <cell r="O5857" t="str">
            <v>B46*D52*H90 cm ZH 45 cm</v>
          </cell>
          <cell r="P5857" t="str">
            <v>Chaise Berlin noir avec assise blanc simili cuir</v>
          </cell>
          <cell r="Q5857" t="str">
            <v>LA46 HS45 cm</v>
          </cell>
          <cell r="R5857" t="str">
            <v>Berlin chair black with yacht leather seat cushion white</v>
          </cell>
          <cell r="S5857" t="str">
            <v>W46*D52*H90 cm SH 45 cm</v>
          </cell>
          <cell r="T5857">
            <v>43.5</v>
          </cell>
        </row>
        <row r="5858">
          <cell r="A5858">
            <v>70022</v>
          </cell>
          <cell r="B5858" t="str">
            <v>Mietartikel</v>
          </cell>
          <cell r="C5858" t="str">
            <v>Holzstühle</v>
          </cell>
          <cell r="D5858" t="str">
            <v>Stuhl Berlin schwarz mit schwarzem Stoff-Sitzbezug</v>
          </cell>
          <cell r="E5858" t="str">
            <v>B46 SH45 cm</v>
          </cell>
          <cell r="F5858">
            <v>14</v>
          </cell>
          <cell r="G5858">
            <v>0</v>
          </cell>
          <cell r="H5858">
            <v>4.4000000000000004</v>
          </cell>
          <cell r="I5858">
            <v>173.8</v>
          </cell>
          <cell r="J5858">
            <v>7595</v>
          </cell>
          <cell r="K5858">
            <v>8.8900000000000007E-2</v>
          </cell>
          <cell r="L5858">
            <v>0</v>
          </cell>
          <cell r="T5858">
            <v>45.4</v>
          </cell>
        </row>
        <row r="5859">
          <cell r="A5859">
            <v>70023</v>
          </cell>
          <cell r="B5859" t="str">
            <v>Mietartikel</v>
          </cell>
          <cell r="C5859" t="str">
            <v>Holzstühle</v>
          </cell>
          <cell r="D5859" t="str">
            <v>Stuhl Berlin schwarz mit schwarzem Stoff-Sitzbezug</v>
          </cell>
          <cell r="E5859" t="str">
            <v>und Stoff-Rückenlehnenbezug schwarz B46*T52*H90 SH47 cm</v>
          </cell>
          <cell r="F5859">
            <v>15</v>
          </cell>
          <cell r="G5859">
            <v>0</v>
          </cell>
          <cell r="H5859">
            <v>4.4000000000000004</v>
          </cell>
          <cell r="I5859">
            <v>185.9</v>
          </cell>
          <cell r="J5859">
            <v>7695</v>
          </cell>
          <cell r="K5859">
            <v>8.8900000000000007E-2</v>
          </cell>
          <cell r="L5859">
            <v>0</v>
          </cell>
          <cell r="N5859" t="str">
            <v>Stoel Berlin zwart met stofzitting zwart</v>
          </cell>
          <cell r="O5859" t="str">
            <v>en stof-rugleuning zwart B46*D52*H90 cm ZH 45 cm</v>
          </cell>
          <cell r="P5859" t="str">
            <v>Chaise Berlin noir avec housses en tissu noir</v>
          </cell>
          <cell r="Q5859" t="str">
            <v>(pour assise et dos) LA46 HS45 cm</v>
          </cell>
          <cell r="R5859" t="str">
            <v>Berlin chair black with fabric seat and backrest cover</v>
          </cell>
          <cell r="S5859" t="str">
            <v>black W46*D52*H90 cm SH 45 cm</v>
          </cell>
          <cell r="T5859">
            <v>48.3</v>
          </cell>
        </row>
        <row r="5860">
          <cell r="A5860">
            <v>70024</v>
          </cell>
          <cell r="B5860" t="str">
            <v>Mietartikel</v>
          </cell>
          <cell r="C5860" t="str">
            <v>Holzstühle</v>
          </cell>
          <cell r="D5860" t="str">
            <v>Stuhl Berlin schwarz mit creme-schwarzem Stoff-Sitzbezug</v>
          </cell>
          <cell r="E5860" t="str">
            <v>B46 SH45 cm</v>
          </cell>
          <cell r="F5860">
            <v>14</v>
          </cell>
          <cell r="G5860">
            <v>0</v>
          </cell>
          <cell r="H5860">
            <v>4.4000000000000004</v>
          </cell>
          <cell r="I5860">
            <v>173.8</v>
          </cell>
          <cell r="J5860">
            <v>7595</v>
          </cell>
          <cell r="K5860">
            <v>8.8900000000000007E-2</v>
          </cell>
          <cell r="L5860">
            <v>0</v>
          </cell>
          <cell r="T5860">
            <v>45.4</v>
          </cell>
        </row>
        <row r="5861">
          <cell r="A5861">
            <v>70025</v>
          </cell>
          <cell r="B5861" t="str">
            <v>Mietartikel</v>
          </cell>
          <cell r="C5861" t="str">
            <v>Holzstühle</v>
          </cell>
          <cell r="D5861" t="str">
            <v>Stuhl Berlin schwarz mit creme-schwarzem Stoff-Sitzbezug</v>
          </cell>
          <cell r="E5861" t="str">
            <v>und Stoff-Rückenlehnenbezug creme-schwarz B46*T52*H90 SH47 cm</v>
          </cell>
          <cell r="F5861">
            <v>15</v>
          </cell>
          <cell r="G5861">
            <v>0</v>
          </cell>
          <cell r="H5861">
            <v>4.4000000000000004</v>
          </cell>
          <cell r="I5861">
            <v>185.9</v>
          </cell>
          <cell r="J5861">
            <v>7695</v>
          </cell>
          <cell r="K5861">
            <v>8.8900000000000007E-2</v>
          </cell>
          <cell r="L5861">
            <v>0</v>
          </cell>
          <cell r="N5861" t="str">
            <v>Stoel Berlin zwart met stofzitting crème-zwart</v>
          </cell>
          <cell r="O5861" t="str">
            <v>en stof-rugleuning crème-zwart B46*D52*H90 cm ZH 45 cm</v>
          </cell>
          <cell r="P5861" t="str">
            <v>Chaise Berlin noir avec housses en tissu crème/noir</v>
          </cell>
          <cell r="Q5861" t="str">
            <v>(pour assise et dos) LA46 HS45 cm</v>
          </cell>
          <cell r="R5861" t="str">
            <v>Berlin chair black with fabric seat cover and backrest</v>
          </cell>
          <cell r="S5861" t="str">
            <v>cream-black W46*D52*H90 cm SH 45 cm</v>
          </cell>
          <cell r="T5861">
            <v>48.3</v>
          </cell>
        </row>
        <row r="5862">
          <cell r="A5862">
            <v>70026</v>
          </cell>
          <cell r="B5862" t="str">
            <v>Mietartikel</v>
          </cell>
          <cell r="C5862" t="str">
            <v>Holzstühle</v>
          </cell>
          <cell r="D5862" t="str">
            <v>Stuhl Berlin schwarz mit braun-schwarzem Stoff-Sitzbezug</v>
          </cell>
          <cell r="E5862" t="str">
            <v>B46 SH45 cm</v>
          </cell>
          <cell r="F5862">
            <v>14</v>
          </cell>
          <cell r="G5862">
            <v>0</v>
          </cell>
          <cell r="H5862">
            <v>4.4000000000000004</v>
          </cell>
          <cell r="I5862">
            <v>173.8</v>
          </cell>
          <cell r="J5862">
            <v>7595</v>
          </cell>
          <cell r="K5862">
            <v>8.8900000000000007E-2</v>
          </cell>
          <cell r="L5862">
            <v>0</v>
          </cell>
          <cell r="T5862">
            <v>45.4</v>
          </cell>
        </row>
        <row r="5863">
          <cell r="A5863">
            <v>70027</v>
          </cell>
          <cell r="B5863" t="str">
            <v>Mietartikel</v>
          </cell>
          <cell r="C5863" t="str">
            <v>Holzstühle</v>
          </cell>
          <cell r="D5863" t="str">
            <v>Stuhl Berlin schwarz mit braun-schwarzem Stoff-Sitzbezug</v>
          </cell>
          <cell r="E5863" t="str">
            <v>und Stoff-Rückenlehnenbezug braun-schwarz B46*T52*H90 SH47 cm</v>
          </cell>
          <cell r="F5863">
            <v>15</v>
          </cell>
          <cell r="G5863">
            <v>0</v>
          </cell>
          <cell r="H5863">
            <v>4.4000000000000004</v>
          </cell>
          <cell r="I5863">
            <v>185.9</v>
          </cell>
          <cell r="J5863">
            <v>7695</v>
          </cell>
          <cell r="K5863">
            <v>8.8900000000000007E-2</v>
          </cell>
          <cell r="L5863">
            <v>0</v>
          </cell>
          <cell r="N5863" t="str">
            <v>Stoel Berlin zwart met stofzitting bruin-zwart</v>
          </cell>
          <cell r="O5863" t="str">
            <v>en stof-rugleuning bruin-zwart B46*D52*H90 cm ZH 45 cm</v>
          </cell>
          <cell r="P5863" t="str">
            <v>Chaise Berlin noir avec housses en tissu brun/noir</v>
          </cell>
          <cell r="Q5863" t="str">
            <v>(pour assise et dos) LA46 HS45 cm</v>
          </cell>
          <cell r="R5863" t="str">
            <v>Berlin chair black with fabric seat cover and backrest</v>
          </cell>
          <cell r="S5863" t="str">
            <v>brown-black W46*D52*H90 cm SH 45 cm</v>
          </cell>
          <cell r="T5863">
            <v>48.3</v>
          </cell>
        </row>
        <row r="5864">
          <cell r="A5864">
            <v>70031</v>
          </cell>
          <cell r="B5864" t="str">
            <v>Mietartikel</v>
          </cell>
          <cell r="C5864" t="str">
            <v>Holzstühle</v>
          </cell>
          <cell r="D5864" t="str">
            <v>Holzstuhl Torino mit Stretchhusse weiß</v>
          </cell>
          <cell r="E5864" t="str">
            <v>B46*T55*H94 SH48 cm</v>
          </cell>
          <cell r="F5864">
            <v>12.2</v>
          </cell>
          <cell r="G5864">
            <v>0</v>
          </cell>
          <cell r="H5864">
            <v>5.8</v>
          </cell>
          <cell r="I5864">
            <v>135.30000000000001</v>
          </cell>
          <cell r="J5864">
            <v>8400</v>
          </cell>
          <cell r="K5864">
            <v>0.111</v>
          </cell>
          <cell r="L5864">
            <v>0</v>
          </cell>
          <cell r="N5864" t="str">
            <v>Houten stoel Torino met stretchhoes wit</v>
          </cell>
          <cell r="O5864" t="str">
            <v>B46*D55*H94 ZH48 cm</v>
          </cell>
          <cell r="P5864" t="str">
            <v>Chaise en bois Torino avec housse en stretch blanc</v>
          </cell>
          <cell r="Q5864" t="str">
            <v>L46*P55*H94 HS48 cm</v>
          </cell>
          <cell r="R5864" t="str">
            <v>Torino wooden chair with stretch cover white</v>
          </cell>
          <cell r="S5864" t="str">
            <v>W46*D55*H94 SH48 cm</v>
          </cell>
          <cell r="T5864">
            <v>45.2</v>
          </cell>
        </row>
        <row r="5865">
          <cell r="A5865">
            <v>70032</v>
          </cell>
          <cell r="B5865" t="str">
            <v>Mietartikel</v>
          </cell>
          <cell r="C5865" t="str">
            <v>Holzstühle</v>
          </cell>
          <cell r="D5865" t="str">
            <v>Holzstuhl Torino mit Stretchhusse creme</v>
          </cell>
          <cell r="E5865" t="str">
            <v>B46*T55*H94 SH48 cm</v>
          </cell>
          <cell r="F5865">
            <v>12.2</v>
          </cell>
          <cell r="G5865">
            <v>0</v>
          </cell>
          <cell r="H5865">
            <v>5.8</v>
          </cell>
          <cell r="I5865">
            <v>135.30000000000001</v>
          </cell>
          <cell r="J5865">
            <v>8400</v>
          </cell>
          <cell r="K5865">
            <v>0.111</v>
          </cell>
          <cell r="L5865">
            <v>0</v>
          </cell>
          <cell r="N5865" t="str">
            <v>Houten stoel Torino met stretchhoes crème</v>
          </cell>
          <cell r="O5865" t="str">
            <v>B46*D55*H94 ZH48 cm</v>
          </cell>
          <cell r="P5865" t="str">
            <v>Chaise en bois Torino avec housse en stretch crème</v>
          </cell>
          <cell r="Q5865" t="str">
            <v>L46*P55*H94 HS48 cm</v>
          </cell>
          <cell r="R5865" t="str">
            <v>Torino wooden chair with stretch cover cream</v>
          </cell>
          <cell r="S5865" t="str">
            <v>W46*D55*H94 SH48 cm</v>
          </cell>
          <cell r="T5865">
            <v>45.2</v>
          </cell>
        </row>
        <row r="5866">
          <cell r="A5866">
            <v>70034</v>
          </cell>
          <cell r="B5866" t="str">
            <v>Mietartikel</v>
          </cell>
          <cell r="C5866" t="str">
            <v>Holzstühle</v>
          </cell>
          <cell r="D5866" t="str">
            <v>Holzstuhl Torino mit Stretchhusse rot</v>
          </cell>
          <cell r="E5866" t="str">
            <v>B46*T55*H94 SH48 cm</v>
          </cell>
          <cell r="F5866">
            <v>12.2</v>
          </cell>
          <cell r="G5866">
            <v>0</v>
          </cell>
          <cell r="H5866">
            <v>5.8</v>
          </cell>
          <cell r="I5866">
            <v>135.30000000000001</v>
          </cell>
          <cell r="J5866">
            <v>8400</v>
          </cell>
          <cell r="K5866">
            <v>0.111</v>
          </cell>
          <cell r="L5866">
            <v>0</v>
          </cell>
          <cell r="N5866" t="str">
            <v>Houten stoel Torino met stretchhoes rood</v>
          </cell>
          <cell r="O5866" t="str">
            <v>B46*D55*H94 ZH48 cm</v>
          </cell>
          <cell r="P5866" t="str">
            <v>Chaise en bois Torino avec housse en stretch rouge</v>
          </cell>
          <cell r="Q5866" t="str">
            <v>LA46 HS48 cm</v>
          </cell>
          <cell r="R5866" t="str">
            <v>Torino wooden chair with stretch cover red</v>
          </cell>
          <cell r="S5866" t="str">
            <v>W46*D55*H94 SH48 cm</v>
          </cell>
          <cell r="T5866">
            <v>45.2</v>
          </cell>
        </row>
        <row r="5867">
          <cell r="A5867">
            <v>70037</v>
          </cell>
          <cell r="B5867" t="str">
            <v>Mietartikel</v>
          </cell>
          <cell r="C5867" t="str">
            <v>Holzstühle</v>
          </cell>
          <cell r="D5867" t="str">
            <v>Holzstuhl Torino mit Stretchhusse schwarz</v>
          </cell>
          <cell r="E5867" t="str">
            <v>B46*T55*H94 SH48 cm</v>
          </cell>
          <cell r="F5867">
            <v>12.2</v>
          </cell>
          <cell r="G5867">
            <v>0</v>
          </cell>
          <cell r="H5867">
            <v>5.8</v>
          </cell>
          <cell r="I5867">
            <v>135.30000000000001</v>
          </cell>
          <cell r="J5867">
            <v>8400</v>
          </cell>
          <cell r="K5867">
            <v>0.111</v>
          </cell>
          <cell r="L5867">
            <v>0</v>
          </cell>
          <cell r="N5867" t="str">
            <v>Houten stoel Torino met stretchhoes zwart</v>
          </cell>
          <cell r="O5867" t="str">
            <v>B46*D55*H94 ZH48 cm</v>
          </cell>
          <cell r="P5867" t="str">
            <v>Chaise en bois Torino avec housse en stretch noir</v>
          </cell>
          <cell r="Q5867" t="str">
            <v>LA46 HS48 cm</v>
          </cell>
          <cell r="R5867" t="str">
            <v>Torino wooden chair with stretch cover black</v>
          </cell>
          <cell r="S5867" t="str">
            <v>W46*D55*H94 SH48 cm</v>
          </cell>
          <cell r="T5867">
            <v>45.2</v>
          </cell>
        </row>
        <row r="5868">
          <cell r="A5868">
            <v>70041</v>
          </cell>
          <cell r="B5868" t="str">
            <v>Mietartikel</v>
          </cell>
          <cell r="C5868" t="str">
            <v>Holzstühle</v>
          </cell>
          <cell r="D5868" t="str">
            <v>Holzstuhl Torino mit Stoff-Stuhlhusse weiß B46 SH48 cm</v>
          </cell>
          <cell r="F5868">
            <v>11.75</v>
          </cell>
          <cell r="G5868">
            <v>0</v>
          </cell>
          <cell r="H5868">
            <v>5.6</v>
          </cell>
          <cell r="I5868">
            <v>129.80000000000001</v>
          </cell>
          <cell r="J5868">
            <v>8400</v>
          </cell>
          <cell r="K5868">
            <v>0.106</v>
          </cell>
          <cell r="L5868">
            <v>0</v>
          </cell>
          <cell r="N5868" t="str">
            <v>Houten stoel Torino met stoelhoes stof wit B46 ZH48 cm</v>
          </cell>
          <cell r="P5868" t="str">
            <v>Chaise en bois Torino avec housse en tissu blanc</v>
          </cell>
          <cell r="Q5868" t="str">
            <v>LA46 HS48 cm</v>
          </cell>
          <cell r="R5868" t="str">
            <v>Wooden chair Torino with fabric cover white W46 SH48 cm</v>
          </cell>
          <cell r="T5868">
            <v>49.9</v>
          </cell>
        </row>
        <row r="5869">
          <cell r="A5869">
            <v>70042</v>
          </cell>
          <cell r="B5869" t="str">
            <v>Mietartikel</v>
          </cell>
          <cell r="C5869" t="str">
            <v>Holzstühle</v>
          </cell>
          <cell r="D5869" t="str">
            <v>Holzstuhl Torino mit Stoff-Stuhlhusse creme B46 SH48 cm</v>
          </cell>
          <cell r="F5869">
            <v>11.75</v>
          </cell>
          <cell r="G5869">
            <v>0</v>
          </cell>
          <cell r="H5869">
            <v>5.6</v>
          </cell>
          <cell r="I5869">
            <v>129.80000000000001</v>
          </cell>
          <cell r="J5869">
            <v>8400</v>
          </cell>
          <cell r="K5869">
            <v>0.106</v>
          </cell>
          <cell r="L5869">
            <v>0</v>
          </cell>
          <cell r="N5869" t="str">
            <v>Houten stoel Torino met stoelhoes stof crème B46 ZH48 cm</v>
          </cell>
          <cell r="P5869" t="str">
            <v>Chaise en bois Torino avec housse en tissu crème</v>
          </cell>
          <cell r="Q5869" t="str">
            <v>LA46 HS48 cm</v>
          </cell>
          <cell r="R5869" t="str">
            <v>Wooden chair Torino with fabric cover cream W46 SH48 cm</v>
          </cell>
          <cell r="T5869">
            <v>49.9</v>
          </cell>
        </row>
        <row r="5870">
          <cell r="A5870">
            <v>70043</v>
          </cell>
          <cell r="B5870" t="str">
            <v>Mietartikel</v>
          </cell>
          <cell r="C5870" t="str">
            <v>Holzstühle</v>
          </cell>
          <cell r="D5870" t="str">
            <v>Holzstuhl Torino mit Stoff-Stuhlhusse blau B46 SH48 cm</v>
          </cell>
          <cell r="F5870">
            <v>11.75</v>
          </cell>
          <cell r="G5870">
            <v>0</v>
          </cell>
          <cell r="H5870">
            <v>5.8</v>
          </cell>
          <cell r="I5870">
            <v>129.80000000000001</v>
          </cell>
          <cell r="J5870">
            <v>8400</v>
          </cell>
          <cell r="K5870">
            <v>9.7699999999999995E-2</v>
          </cell>
          <cell r="L5870">
            <v>0</v>
          </cell>
          <cell r="N5870" t="str">
            <v>Houten stoel Torino met stoelhoes stof blauw B46 ZH48 cm</v>
          </cell>
          <cell r="P5870" t="str">
            <v>Chaise en bois Torino avec housse en tissu bleu</v>
          </cell>
          <cell r="Q5870" t="str">
            <v>LA46 HS48 cm</v>
          </cell>
          <cell r="R5870" t="str">
            <v>Wooden chair Torino with fabric cover blue W46 SH48 cm</v>
          </cell>
          <cell r="T5870">
            <v>49.9</v>
          </cell>
        </row>
        <row r="5871">
          <cell r="A5871">
            <v>70044</v>
          </cell>
          <cell r="B5871" t="str">
            <v>Mietartikel</v>
          </cell>
          <cell r="C5871" t="str">
            <v>Holzstühle</v>
          </cell>
          <cell r="D5871" t="str">
            <v>Holzstuhl Torino mit Stoff-Stuhlhusse rot B46 SH48 cm</v>
          </cell>
          <cell r="F5871">
            <v>11.75</v>
          </cell>
          <cell r="G5871">
            <v>0</v>
          </cell>
          <cell r="H5871">
            <v>5.6</v>
          </cell>
          <cell r="I5871">
            <v>129.80000000000001</v>
          </cell>
          <cell r="J5871">
            <v>8400</v>
          </cell>
          <cell r="K5871">
            <v>0.106</v>
          </cell>
          <cell r="L5871">
            <v>0</v>
          </cell>
          <cell r="N5871" t="str">
            <v>Houten stoel Torino met stoelhoes stof rood B46 ZH48 cm</v>
          </cell>
          <cell r="P5871" t="str">
            <v>Chaise en bois Torino avec housse en tissu rouge</v>
          </cell>
          <cell r="Q5871" t="str">
            <v>LA46 HS48 cm</v>
          </cell>
          <cell r="R5871" t="str">
            <v>Wooden chair Torino with fabric cover red W46 SH48 cm</v>
          </cell>
          <cell r="T5871">
            <v>49.9</v>
          </cell>
        </row>
        <row r="5872">
          <cell r="A5872">
            <v>70045</v>
          </cell>
          <cell r="B5872" t="str">
            <v>Mietartikel</v>
          </cell>
          <cell r="C5872" t="str">
            <v>Holzstühle</v>
          </cell>
          <cell r="D5872" t="str">
            <v>Holzstuhl Torino mit Stoff-Stuhlhusse grün B46 SH48 cm</v>
          </cell>
          <cell r="F5872">
            <v>11.75</v>
          </cell>
          <cell r="G5872">
            <v>0</v>
          </cell>
          <cell r="H5872">
            <v>5.8</v>
          </cell>
          <cell r="I5872">
            <v>129.80000000000001</v>
          </cell>
          <cell r="J5872">
            <v>8400</v>
          </cell>
          <cell r="K5872">
            <v>0.106</v>
          </cell>
          <cell r="L5872">
            <v>0</v>
          </cell>
          <cell r="N5872" t="str">
            <v>Houten stoel Torino met stoelhoes stof groen B46 ZH48 cm</v>
          </cell>
          <cell r="P5872" t="str">
            <v>Chaise en bois Torino avec housse en tissu vert</v>
          </cell>
          <cell r="Q5872" t="str">
            <v>LA46 HS48 cm</v>
          </cell>
          <cell r="R5872" t="str">
            <v>Wooden chair Torino with fabric cover green W46 SH48 cm</v>
          </cell>
          <cell r="T5872">
            <v>49.9</v>
          </cell>
        </row>
        <row r="5873">
          <cell r="A5873">
            <v>70046</v>
          </cell>
          <cell r="B5873" t="str">
            <v>Mietartikel</v>
          </cell>
          <cell r="C5873" t="str">
            <v>Holzstühle</v>
          </cell>
          <cell r="D5873" t="str">
            <v>Holzstuhl Torino mit Stoff-Stuhlhusse gelb B46 SH48 cm</v>
          </cell>
          <cell r="F5873">
            <v>11.75</v>
          </cell>
          <cell r="G5873">
            <v>0</v>
          </cell>
          <cell r="H5873">
            <v>5.8</v>
          </cell>
          <cell r="I5873">
            <v>129.80000000000001</v>
          </cell>
          <cell r="J5873">
            <v>8400</v>
          </cell>
          <cell r="K5873">
            <v>0.106</v>
          </cell>
          <cell r="L5873">
            <v>0</v>
          </cell>
          <cell r="N5873" t="str">
            <v>Houten stoel Torino met stoelhoes stof geel B46 ZH48 cm</v>
          </cell>
          <cell r="P5873" t="str">
            <v>Chaise en bois Torino avec housse en tissu jaune</v>
          </cell>
          <cell r="Q5873" t="str">
            <v>LA46 HS48 cm</v>
          </cell>
          <cell r="R5873" t="str">
            <v>Wooden chair Torino with fabric cover yellow W46 SH48 cm</v>
          </cell>
          <cell r="T5873">
            <v>49.9</v>
          </cell>
        </row>
        <row r="5874">
          <cell r="A5874">
            <v>70047</v>
          </cell>
          <cell r="B5874" t="str">
            <v>Mietartikel</v>
          </cell>
          <cell r="C5874" t="str">
            <v>Holzstühle</v>
          </cell>
          <cell r="D5874" t="str">
            <v>Holzstuhl Torino mit Stoff-Stuhlhusse schwarz B46 SH48 cm</v>
          </cell>
          <cell r="F5874">
            <v>11.75</v>
          </cell>
          <cell r="G5874">
            <v>0</v>
          </cell>
          <cell r="H5874">
            <v>5.8</v>
          </cell>
          <cell r="I5874">
            <v>129.80000000000001</v>
          </cell>
          <cell r="J5874">
            <v>8400</v>
          </cell>
          <cell r="K5874">
            <v>9.7699999999999995E-2</v>
          </cell>
          <cell r="L5874">
            <v>0</v>
          </cell>
          <cell r="N5874" t="str">
            <v>Houten stoel Torino met stoelhoes stof zwart B46 ZH48 cm</v>
          </cell>
          <cell r="P5874" t="str">
            <v>Chaise en bois Torino avec housse en tissu noir</v>
          </cell>
          <cell r="Q5874" t="str">
            <v>LA46 HS48 cm</v>
          </cell>
          <cell r="R5874" t="str">
            <v>Wooden chair Torino with fabric cover black W46 SH48 cm</v>
          </cell>
          <cell r="T5874">
            <v>49.9</v>
          </cell>
        </row>
        <row r="5875">
          <cell r="A5875">
            <v>70051</v>
          </cell>
          <cell r="B5875" t="str">
            <v>Mietartikel</v>
          </cell>
          <cell r="C5875" t="str">
            <v>Holzstühle</v>
          </cell>
          <cell r="D5875" t="str">
            <v>Holzstuhl Torino mit Kunstleder-Stuhlhusse weiß</v>
          </cell>
          <cell r="E5875" t="str">
            <v>B46*T55*H94 SH48 cm</v>
          </cell>
          <cell r="F5875">
            <v>13.25</v>
          </cell>
          <cell r="G5875">
            <v>0</v>
          </cell>
          <cell r="H5875">
            <v>5.8</v>
          </cell>
          <cell r="I5875">
            <v>141.9</v>
          </cell>
          <cell r="J5875">
            <v>9500</v>
          </cell>
          <cell r="K5875">
            <v>0.121</v>
          </cell>
          <cell r="L5875">
            <v>0</v>
          </cell>
          <cell r="N5875" t="str">
            <v>Houten stoel Torino met stoelhoes yachtleer wit</v>
          </cell>
          <cell r="O5875" t="str">
            <v>B46*D55*H94 ZH48 cm</v>
          </cell>
          <cell r="P5875" t="str">
            <v>Chaise en bois Torino avec housse simili cuir blanc</v>
          </cell>
          <cell r="Q5875" t="str">
            <v>LA46 HS48 cm</v>
          </cell>
          <cell r="R5875" t="str">
            <v>Torino wooden chair with yacht leather cover white</v>
          </cell>
          <cell r="S5875" t="str">
            <v>W46*D55*H94 SH48 cm</v>
          </cell>
          <cell r="T5875">
            <v>49.9</v>
          </cell>
        </row>
        <row r="5876">
          <cell r="A5876">
            <v>70052</v>
          </cell>
          <cell r="B5876" t="str">
            <v>Mietartikel</v>
          </cell>
          <cell r="C5876" t="str">
            <v>Holzstühle</v>
          </cell>
          <cell r="D5876" t="str">
            <v>Holzstuhl Torino mit Kunstleder-Stuhlhusse creme</v>
          </cell>
          <cell r="E5876" t="str">
            <v>B46*T55*H94 SH48 cm</v>
          </cell>
          <cell r="F5876">
            <v>13.25</v>
          </cell>
          <cell r="G5876">
            <v>0</v>
          </cell>
          <cell r="H5876">
            <v>5.8</v>
          </cell>
          <cell r="I5876">
            <v>141.9</v>
          </cell>
          <cell r="J5876">
            <v>9500</v>
          </cell>
          <cell r="K5876">
            <v>0.121</v>
          </cell>
          <cell r="L5876">
            <v>0</v>
          </cell>
          <cell r="N5876" t="str">
            <v>Houten stoel Torino met stoelhoes yachtleer crème</v>
          </cell>
          <cell r="O5876" t="str">
            <v>B46*D55*H94 ZH48 cm</v>
          </cell>
          <cell r="P5876" t="str">
            <v>Chaise en bois Torino avec housse simili cuir crème</v>
          </cell>
          <cell r="Q5876" t="str">
            <v>LA46 HS48 cm</v>
          </cell>
          <cell r="R5876" t="str">
            <v>Torino wooden chair with yacht leather cover cream</v>
          </cell>
          <cell r="S5876" t="str">
            <v>W46*D55*H94 SH48 cm</v>
          </cell>
          <cell r="T5876">
            <v>49.9</v>
          </cell>
        </row>
        <row r="5877">
          <cell r="A5877">
            <v>70053</v>
          </cell>
          <cell r="B5877" t="str">
            <v>Mietartikel</v>
          </cell>
          <cell r="C5877" t="str">
            <v>Holzstühle</v>
          </cell>
          <cell r="D5877" t="str">
            <v>Holzstuhl Torino mit Kunstleder-Stuhlhusse dunkelbraun</v>
          </cell>
          <cell r="E5877" t="str">
            <v>B46*T55*H94 SH48 cm</v>
          </cell>
          <cell r="F5877">
            <v>13.25</v>
          </cell>
          <cell r="G5877">
            <v>0</v>
          </cell>
          <cell r="H5877">
            <v>5.8</v>
          </cell>
          <cell r="I5877">
            <v>141.9</v>
          </cell>
          <cell r="J5877">
            <v>9500</v>
          </cell>
          <cell r="K5877">
            <v>0.121</v>
          </cell>
          <cell r="L5877">
            <v>0</v>
          </cell>
          <cell r="N5877" t="str">
            <v>Houten stoel Torino met stoelhoes yachtleer donkerbruin</v>
          </cell>
          <cell r="O5877" t="str">
            <v>B46*D55*H94 ZH48 cm</v>
          </cell>
          <cell r="P5877" t="str">
            <v>Chaise en bois Torino avec housse simili cuir brun</v>
          </cell>
          <cell r="Q5877" t="str">
            <v>LA46 HS48 cm</v>
          </cell>
          <cell r="R5877" t="str">
            <v>Torino wooden chair with yacht leather dark brown</v>
          </cell>
          <cell r="S5877" t="str">
            <v>W46*D55*H94 SH48 cm</v>
          </cell>
          <cell r="T5877">
            <v>49.9</v>
          </cell>
        </row>
        <row r="5878">
          <cell r="A5878">
            <v>70054</v>
          </cell>
          <cell r="B5878" t="str">
            <v>Mietartikel</v>
          </cell>
          <cell r="C5878" t="str">
            <v>Holzstühle</v>
          </cell>
          <cell r="D5878" t="str">
            <v>Holzstuhl Torino mit Kunstleder-Stuhlhusse platingrau</v>
          </cell>
          <cell r="E5878" t="str">
            <v>B46*T55*H94 SH48 cm</v>
          </cell>
          <cell r="F5878">
            <v>13.25</v>
          </cell>
          <cell r="G5878">
            <v>0</v>
          </cell>
          <cell r="H5878">
            <v>5.8</v>
          </cell>
          <cell r="I5878">
            <v>141.9</v>
          </cell>
          <cell r="J5878">
            <v>9500</v>
          </cell>
          <cell r="K5878">
            <v>0.121</v>
          </cell>
          <cell r="L5878">
            <v>0</v>
          </cell>
          <cell r="N5878" t="str">
            <v>Houten stoel Torino met stoelhoes yachtleer platinum grijs</v>
          </cell>
          <cell r="O5878" t="str">
            <v>B46*D55*H94 ZH48 cm</v>
          </cell>
          <cell r="P5878" t="str">
            <v>Chaise en bois Torino avec housse simili cuir gris</v>
          </cell>
          <cell r="Q5878" t="str">
            <v>LA46 HS48 cm</v>
          </cell>
          <cell r="R5878" t="str">
            <v>Torino wooden chair with yacht leather cover platinum grey</v>
          </cell>
          <cell r="S5878" t="str">
            <v>W46*D55*H94 SH48 cm</v>
          </cell>
          <cell r="T5878">
            <v>49.9</v>
          </cell>
        </row>
        <row r="5879">
          <cell r="A5879">
            <v>70055</v>
          </cell>
          <cell r="B5879" t="str">
            <v>Mietartikel</v>
          </cell>
          <cell r="C5879" t="str">
            <v>Holzstühle</v>
          </cell>
          <cell r="D5879" t="str">
            <v>Holzstuhl Torino mit Kunstleder-Stuhlhusse karamell</v>
          </cell>
          <cell r="E5879" t="str">
            <v>B46*T55*H94 SH48 cm</v>
          </cell>
          <cell r="F5879">
            <v>13.25</v>
          </cell>
          <cell r="G5879">
            <v>0</v>
          </cell>
          <cell r="H5879">
            <v>5.8</v>
          </cell>
          <cell r="I5879">
            <v>141.9</v>
          </cell>
          <cell r="J5879">
            <v>9500</v>
          </cell>
          <cell r="K5879">
            <v>0.121</v>
          </cell>
          <cell r="L5879">
            <v>0</v>
          </cell>
          <cell r="N5879" t="str">
            <v>Houten stoel Torino met stoelhoes yachtleer karamel</v>
          </cell>
          <cell r="O5879" t="str">
            <v>B46*D55*H94 ZH48 cm</v>
          </cell>
          <cell r="P5879" t="str">
            <v>Chaise en bois Torino avec housse simili cuir caramel</v>
          </cell>
          <cell r="Q5879" t="str">
            <v>LA46 HS48 cm</v>
          </cell>
          <cell r="R5879" t="str">
            <v>Torino wooden chair with yacht leather cover caramel</v>
          </cell>
          <cell r="S5879" t="str">
            <v>W46*D55*H94 SH48 cm</v>
          </cell>
          <cell r="T5879">
            <v>49.9</v>
          </cell>
        </row>
        <row r="5880">
          <cell r="A5880">
            <v>70061</v>
          </cell>
          <cell r="B5880" t="str">
            <v>Mietartikel</v>
          </cell>
          <cell r="C5880" t="str">
            <v>Holzstühle</v>
          </cell>
          <cell r="D5880" t="str">
            <v>Holzstuhl Milano mit Kunstledersitz weiß</v>
          </cell>
          <cell r="E5880" t="str">
            <v>B40*T53*H80 SH45 cm</v>
          </cell>
          <cell r="F5880">
            <v>7.3</v>
          </cell>
          <cell r="G5880">
            <v>0</v>
          </cell>
          <cell r="H5880">
            <v>3.4</v>
          </cell>
          <cell r="I5880">
            <v>86.9</v>
          </cell>
          <cell r="J5880">
            <v>4705</v>
          </cell>
          <cell r="K5880">
            <v>0.1076</v>
          </cell>
          <cell r="L5880">
            <v>0</v>
          </cell>
          <cell r="N5880" t="str">
            <v>Houten stoel Milano met zitting yachtleer wit</v>
          </cell>
          <cell r="O5880" t="str">
            <v>B40*D53*H80 ZH45 cm</v>
          </cell>
          <cell r="P5880" t="str">
            <v>Chaise en bois Milano avec assise blanc simili cuir</v>
          </cell>
          <cell r="Q5880" t="str">
            <v>LA40 HS45 cm</v>
          </cell>
          <cell r="R5880" t="str">
            <v>Milano wooden chair with yacht leather seat white</v>
          </cell>
          <cell r="S5880" t="str">
            <v>W53*D40*H80 SH45 cm</v>
          </cell>
          <cell r="T5880">
            <v>27</v>
          </cell>
        </row>
        <row r="5881">
          <cell r="A5881">
            <v>70063</v>
          </cell>
          <cell r="B5881" t="str">
            <v>Mietartikel</v>
          </cell>
          <cell r="C5881" t="str">
            <v>Holzstühle</v>
          </cell>
          <cell r="D5881" t="str">
            <v>Holzstuhl Milano mit Stoffsitz blau</v>
          </cell>
          <cell r="E5881" t="str">
            <v>B40*T53*H80 SH45 cm</v>
          </cell>
          <cell r="F5881">
            <v>7.3</v>
          </cell>
          <cell r="G5881">
            <v>0</v>
          </cell>
          <cell r="H5881">
            <v>3.4</v>
          </cell>
          <cell r="I5881">
            <v>78.099999999999994</v>
          </cell>
          <cell r="J5881">
            <v>4645</v>
          </cell>
          <cell r="K5881">
            <v>0.1076</v>
          </cell>
          <cell r="L5881">
            <v>0</v>
          </cell>
          <cell r="N5881" t="str">
            <v>Houten stoel Milano met zitting stof blauw</v>
          </cell>
          <cell r="O5881" t="str">
            <v>B40*D53*H80 ZH45 cm</v>
          </cell>
          <cell r="P5881" t="str">
            <v>Chaise en bois Milano avec assise en tissu bleu LA40 HS48 cm</v>
          </cell>
          <cell r="R5881" t="str">
            <v>Milano wooden chair with fabric seat blue</v>
          </cell>
          <cell r="S5881" t="str">
            <v>W40*D53*H80 SH45 cm</v>
          </cell>
          <cell r="T5881">
            <v>27.5</v>
          </cell>
        </row>
        <row r="5882">
          <cell r="A5882">
            <v>70064</v>
          </cell>
          <cell r="B5882" t="str">
            <v>Mietartikel</v>
          </cell>
          <cell r="C5882" t="str">
            <v>Holzstühle</v>
          </cell>
          <cell r="D5882" t="str">
            <v>Holzstuhl Milano mit Stoffsitz rot</v>
          </cell>
          <cell r="E5882" t="str">
            <v>B40*T53*H80 SH45 cm</v>
          </cell>
          <cell r="F5882">
            <v>7.3</v>
          </cell>
          <cell r="G5882">
            <v>0</v>
          </cell>
          <cell r="H5882">
            <v>3.4</v>
          </cell>
          <cell r="I5882">
            <v>78.099999999999994</v>
          </cell>
          <cell r="J5882">
            <v>4645</v>
          </cell>
          <cell r="K5882">
            <v>0.1076</v>
          </cell>
          <cell r="L5882">
            <v>0</v>
          </cell>
          <cell r="N5882" t="str">
            <v>Houten stoel Milano met zitting stof rood</v>
          </cell>
          <cell r="O5882" t="str">
            <v>B40*D53*H80 ZH45 cm</v>
          </cell>
          <cell r="P5882" t="str">
            <v>Chaise en bois Milano avec assise en tissu rouge</v>
          </cell>
          <cell r="Q5882" t="str">
            <v>LA40 HS48cm</v>
          </cell>
          <cell r="R5882" t="str">
            <v>Milano wooden chair with fabric seat red</v>
          </cell>
          <cell r="S5882" t="str">
            <v>W40*D53*H80 SH45 cm</v>
          </cell>
          <cell r="T5882">
            <v>27.5</v>
          </cell>
        </row>
        <row r="5883">
          <cell r="A5883">
            <v>70065</v>
          </cell>
          <cell r="B5883" t="str">
            <v>Mietartikel</v>
          </cell>
          <cell r="C5883" t="str">
            <v>Holzstühle</v>
          </cell>
          <cell r="D5883" t="str">
            <v>Holzstuhl Milano mit Stoffsitz grün</v>
          </cell>
          <cell r="E5883" t="str">
            <v>B40*T53*H80 SH45 cm</v>
          </cell>
          <cell r="F5883">
            <v>7.3</v>
          </cell>
          <cell r="G5883">
            <v>0</v>
          </cell>
          <cell r="H5883">
            <v>3.4</v>
          </cell>
          <cell r="I5883">
            <v>78.099999999999994</v>
          </cell>
          <cell r="J5883">
            <v>4645</v>
          </cell>
          <cell r="K5883">
            <v>0.1076</v>
          </cell>
          <cell r="L5883">
            <v>0</v>
          </cell>
          <cell r="N5883" t="str">
            <v>Houten stoel Milano met zitting stof groen</v>
          </cell>
          <cell r="O5883" t="str">
            <v>B40*D53*H80 ZH45 cm</v>
          </cell>
          <cell r="P5883" t="str">
            <v>Chaise en bois Milano avec assise en tissu vert LA40 HS48 cm</v>
          </cell>
          <cell r="R5883" t="str">
            <v>Milano wooden chair with fabric seat green</v>
          </cell>
          <cell r="S5883" t="str">
            <v>W40*D53*H80 SH45 cm</v>
          </cell>
          <cell r="T5883">
            <v>27.5</v>
          </cell>
        </row>
        <row r="5884">
          <cell r="A5884">
            <v>70067</v>
          </cell>
          <cell r="B5884" t="str">
            <v>Mietartikel</v>
          </cell>
          <cell r="C5884" t="str">
            <v>Holzstühle</v>
          </cell>
          <cell r="D5884" t="str">
            <v>Holzstuhl Milano mit Kunstledersitz schwarz</v>
          </cell>
          <cell r="E5884" t="str">
            <v>B40*T53*H80 SH45 cm</v>
          </cell>
          <cell r="F5884">
            <v>7.3</v>
          </cell>
          <cell r="G5884">
            <v>0</v>
          </cell>
          <cell r="H5884">
            <v>3.4</v>
          </cell>
          <cell r="I5884">
            <v>86.9</v>
          </cell>
          <cell r="J5884">
            <v>4705</v>
          </cell>
          <cell r="K5884">
            <v>0.1076</v>
          </cell>
          <cell r="L5884">
            <v>0</v>
          </cell>
          <cell r="N5884" t="str">
            <v>Houten stoel Milano met zitting yachtleer zwart</v>
          </cell>
          <cell r="O5884" t="str">
            <v>B40*D53*H80 ZH45 cm</v>
          </cell>
          <cell r="P5884" t="str">
            <v>Chaise en bois Milano avec assise simili cuir noir</v>
          </cell>
          <cell r="Q5884" t="str">
            <v>LA40 HS45 cm</v>
          </cell>
          <cell r="R5884" t="str">
            <v>Milano wooden chair with yacht leather seat black</v>
          </cell>
          <cell r="S5884" t="str">
            <v>W40*D53*H80 SH45 cm</v>
          </cell>
          <cell r="T5884">
            <v>27.5</v>
          </cell>
        </row>
        <row r="5885">
          <cell r="A5885">
            <v>70068</v>
          </cell>
          <cell r="B5885" t="str">
            <v>Mietartikel</v>
          </cell>
          <cell r="C5885" t="str">
            <v>Bistro-/Terrassenstühle/Hussen</v>
          </cell>
          <cell r="D5885" t="str">
            <v>Stuhl Volt 675 weiß mit Armlehnen und Sitzkissen</v>
          </cell>
          <cell r="E5885" t="str">
            <v>grau/anthrazit _x000D_
B60*T53*H78 SH46cm</v>
          </cell>
          <cell r="F5885">
            <v>11.5</v>
          </cell>
          <cell r="G5885">
            <v>0</v>
          </cell>
          <cell r="H5885">
            <v>4.5</v>
          </cell>
          <cell r="I5885">
            <v>118.8</v>
          </cell>
          <cell r="J5885">
            <v>5200</v>
          </cell>
          <cell r="K5885">
            <v>0.105</v>
          </cell>
          <cell r="L5885">
            <v>0</v>
          </cell>
          <cell r="N5885" t="str">
            <v>Stoel Volt 675 wit met armleuningen en zitkussen</v>
          </cell>
          <cell r="O5885" t="str">
            <v>grijs/antraciet _x000D_
B60*D53*H78 ZH46cm</v>
          </cell>
          <cell r="P5885" t="str">
            <v>Chaise Volt 675 blanc avec accoudoirs et coussin</v>
          </cell>
          <cell r="Q5885" t="str">
            <v>gris/anthracite _x000D_
L60*P53*H78 HS46cm</v>
          </cell>
          <cell r="R5885" t="str">
            <v>Chair Volt 675 white with armrests and cushion</v>
          </cell>
          <cell r="S5885" t="str">
            <v>grey/anthracite _x000D_
W60*D53*H78 SH46cm</v>
          </cell>
          <cell r="T5885">
            <v>39.5</v>
          </cell>
        </row>
        <row r="5886">
          <cell r="A5886">
            <v>70069</v>
          </cell>
          <cell r="B5886" t="str">
            <v>Mietartikel</v>
          </cell>
          <cell r="C5886" t="str">
            <v>Bistro-/Terrassenstühle/Hussen</v>
          </cell>
          <cell r="D5886" t="str">
            <v>Stuhl Volt 675 schwarz mit Armlehnen und Sitzkissen</v>
          </cell>
          <cell r="E5886" t="str">
            <v>grau/anthrazit B51*T53*H78 SH46cm</v>
          </cell>
          <cell r="F5886">
            <v>11.5</v>
          </cell>
          <cell r="G5886">
            <v>0</v>
          </cell>
          <cell r="H5886">
            <v>4.5</v>
          </cell>
          <cell r="I5886">
            <v>118.8</v>
          </cell>
          <cell r="J5886">
            <v>5200</v>
          </cell>
          <cell r="K5886">
            <v>0.105</v>
          </cell>
          <cell r="L5886">
            <v>0</v>
          </cell>
          <cell r="N5886" t="str">
            <v>Stoel Volt 675 zwart met armleuningen en zitkussen</v>
          </cell>
          <cell r="O5886" t="str">
            <v>grijs/antraciet B60*D53*H78 ZH46cm</v>
          </cell>
          <cell r="P5886" t="str">
            <v>Chaise Volt 675 noir avec accoudoirs et coussin</v>
          </cell>
          <cell r="Q5886" t="str">
            <v>gris/anthracite L60*P53*H78 HS46cm</v>
          </cell>
          <cell r="R5886" t="str">
            <v>Chair Volt 675 black with armrests and cushion</v>
          </cell>
          <cell r="S5886" t="str">
            <v>grey/anthracite W60*D53*H78 SH46cm</v>
          </cell>
          <cell r="T5886">
            <v>39.5</v>
          </cell>
        </row>
        <row r="5887">
          <cell r="A5887">
            <v>70081</v>
          </cell>
          <cell r="B5887" t="str">
            <v>Mietartikel</v>
          </cell>
          <cell r="C5887" t="str">
            <v>Holzstühle</v>
          </cell>
          <cell r="D5887" t="str">
            <v>Holzstuhl Torino mit Leinen-Stuhlhusse weiß</v>
          </cell>
          <cell r="E5887" t="str">
            <v>B46*T55*H94 SH48 cm</v>
          </cell>
          <cell r="F5887">
            <v>13.5</v>
          </cell>
          <cell r="G5887">
            <v>0</v>
          </cell>
          <cell r="H5887">
            <v>5.8</v>
          </cell>
          <cell r="I5887">
            <v>147.4</v>
          </cell>
          <cell r="J5887">
            <v>8700</v>
          </cell>
          <cell r="K5887">
            <v>0.121</v>
          </cell>
          <cell r="L5887">
            <v>2</v>
          </cell>
          <cell r="N5887" t="str">
            <v>Houten stoel Torino met stoelhoes linnen wit</v>
          </cell>
          <cell r="O5887" t="str">
            <v>B46*D55*H94 ZH48 cm</v>
          </cell>
          <cell r="P5887" t="str">
            <v>Chaise en bois Torino avec housse en lin blanc</v>
          </cell>
          <cell r="Q5887" t="str">
            <v>LA46 HS48 cm</v>
          </cell>
          <cell r="R5887" t="str">
            <v>Torino wooden chair with linen cover white</v>
          </cell>
          <cell r="S5887" t="str">
            <v>W46*D55*H94 SH48 cm</v>
          </cell>
          <cell r="T5887">
            <v>49.9</v>
          </cell>
        </row>
        <row r="5888">
          <cell r="A5888">
            <v>70082</v>
          </cell>
          <cell r="B5888" t="str">
            <v>Mietartikel</v>
          </cell>
          <cell r="C5888" t="str">
            <v>Holzstühle</v>
          </cell>
          <cell r="D5888" t="str">
            <v>Holzstuhl Torino mit Leinen-Stuhlhusse creme B46 SH48 cm</v>
          </cell>
          <cell r="F5888">
            <v>13.5</v>
          </cell>
          <cell r="G5888">
            <v>0</v>
          </cell>
          <cell r="H5888">
            <v>5.8</v>
          </cell>
          <cell r="I5888">
            <v>147.4</v>
          </cell>
          <cell r="J5888">
            <v>8700</v>
          </cell>
          <cell r="K5888">
            <v>0.121</v>
          </cell>
          <cell r="L5888">
            <v>2</v>
          </cell>
          <cell r="N5888" t="str">
            <v>Houten stoel Torino met stoelhoes linnen crème B46 ZH48 cm</v>
          </cell>
          <cell r="P5888" t="str">
            <v>Chaise en bois Torino avec housse en lin ivoire</v>
          </cell>
          <cell r="Q5888" t="str">
            <v>LA46 HS48 cm</v>
          </cell>
          <cell r="R5888" t="str">
            <v>Wooden chair Torino with linen cover cream W46 SH48 cm</v>
          </cell>
          <cell r="T5888">
            <v>29.95</v>
          </cell>
        </row>
        <row r="5889">
          <cell r="A5889">
            <v>70084</v>
          </cell>
          <cell r="B5889" t="str">
            <v>Mietartikel</v>
          </cell>
          <cell r="C5889" t="str">
            <v>Holzstühle</v>
          </cell>
          <cell r="D5889" t="str">
            <v>Holzstuhl Torino mit Leinen-Stuhlhusse bordeauxrot</v>
          </cell>
          <cell r="E5889" t="str">
            <v>B46*T55*H94 SH48 cm</v>
          </cell>
          <cell r="F5889">
            <v>13.5</v>
          </cell>
          <cell r="G5889">
            <v>0</v>
          </cell>
          <cell r="H5889">
            <v>5.8</v>
          </cell>
          <cell r="I5889">
            <v>147.4</v>
          </cell>
          <cell r="J5889">
            <v>8003</v>
          </cell>
          <cell r="K5889">
            <v>0.121</v>
          </cell>
          <cell r="L5889">
            <v>2</v>
          </cell>
          <cell r="N5889" t="str">
            <v>Houten stoel Torino met stoelhoes linnen bordeauxrood</v>
          </cell>
          <cell r="O5889" t="str">
            <v>B46*D55*H94 ZH48 cm</v>
          </cell>
          <cell r="P5889" t="str">
            <v>Chaise en bois Torino avec housse en lin rouge bordeaux</v>
          </cell>
          <cell r="Q5889" t="str">
            <v>LA46 HS48 cm</v>
          </cell>
          <cell r="R5889" t="str">
            <v>Torino wooden chair with linen cover wine-red</v>
          </cell>
          <cell r="S5889" t="str">
            <v>W46*D55*H94 SH48 cm</v>
          </cell>
          <cell r="T5889">
            <v>49.9</v>
          </cell>
        </row>
        <row r="5890">
          <cell r="A5890">
            <v>70085</v>
          </cell>
          <cell r="B5890" t="str">
            <v>Mietartikel</v>
          </cell>
          <cell r="C5890" t="str">
            <v>Holzstühle</v>
          </cell>
          <cell r="D5890" t="str">
            <v>Holzstuhl Torino mit Leinen-Stuhlhusse grau B46 SH48 cm</v>
          </cell>
          <cell r="F5890">
            <v>13.5</v>
          </cell>
          <cell r="G5890">
            <v>0</v>
          </cell>
          <cell r="H5890">
            <v>5.8</v>
          </cell>
          <cell r="I5890">
            <v>147.4</v>
          </cell>
          <cell r="J5890">
            <v>8700</v>
          </cell>
          <cell r="K5890">
            <v>0.121</v>
          </cell>
          <cell r="L5890">
            <v>2</v>
          </cell>
          <cell r="N5890" t="str">
            <v>Houten stoel Torino met stoelhoes linnen grijs B46 ZH48 cm</v>
          </cell>
          <cell r="P5890" t="str">
            <v>Chaise en bois Torino avec housse en lin gris</v>
          </cell>
          <cell r="Q5890" t="str">
            <v>LA46 HS48 cm</v>
          </cell>
          <cell r="R5890" t="str">
            <v>Wooden chair Torino with linen cover grey W46 SH48 cm</v>
          </cell>
          <cell r="T5890">
            <v>29.95</v>
          </cell>
        </row>
        <row r="5891">
          <cell r="A5891">
            <v>70087</v>
          </cell>
          <cell r="B5891" t="str">
            <v>Mietartikel</v>
          </cell>
          <cell r="C5891" t="str">
            <v>Holzstühle</v>
          </cell>
          <cell r="D5891" t="str">
            <v>Holzstuhl Torino mit Leinen-Stuhlhusse erdfarben</v>
          </cell>
          <cell r="E5891" t="str">
            <v>B46*T55*H94 SH48 cm</v>
          </cell>
          <cell r="F5891">
            <v>13.5</v>
          </cell>
          <cell r="G5891">
            <v>0</v>
          </cell>
          <cell r="H5891">
            <v>5.8</v>
          </cell>
          <cell r="I5891">
            <v>147.4</v>
          </cell>
          <cell r="J5891">
            <v>8700</v>
          </cell>
          <cell r="K5891">
            <v>0.121</v>
          </cell>
          <cell r="L5891">
            <v>2</v>
          </cell>
          <cell r="N5891" t="str">
            <v>Houten stoel Torino met stoelhoes linnen taupe</v>
          </cell>
          <cell r="O5891" t="str">
            <v>B46*D55*H94 ZH48 cm</v>
          </cell>
          <cell r="P5891" t="str">
            <v>Chaise en bois Torino avec housse en lin ocre</v>
          </cell>
          <cell r="Q5891" t="str">
            <v>LA46 HS48 cm</v>
          </cell>
          <cell r="R5891" t="str">
            <v>Torino wooden chair with linen cover taupe</v>
          </cell>
          <cell r="S5891" t="str">
            <v>W46*D55*H94 SH48 cm</v>
          </cell>
          <cell r="T5891">
            <v>49.9</v>
          </cell>
        </row>
        <row r="5892">
          <cell r="A5892">
            <v>70088</v>
          </cell>
          <cell r="B5892" t="str">
            <v>Mietartikel</v>
          </cell>
          <cell r="C5892" t="str">
            <v>Holzstühle</v>
          </cell>
          <cell r="D5892" t="str">
            <v>Holzstuhl Torino mit Leinen-Stuhlhusse schoko B46 SH48 cm</v>
          </cell>
          <cell r="F5892">
            <v>13.5</v>
          </cell>
          <cell r="G5892">
            <v>0</v>
          </cell>
          <cell r="H5892">
            <v>5.8</v>
          </cell>
          <cell r="I5892">
            <v>147.4</v>
          </cell>
          <cell r="J5892">
            <v>8700</v>
          </cell>
          <cell r="K5892">
            <v>0.121</v>
          </cell>
          <cell r="L5892">
            <v>2</v>
          </cell>
          <cell r="N5892" t="str">
            <v>Houten stoel Torino met stoelhoes linnen bruin B46 ZH48 cm</v>
          </cell>
          <cell r="P5892" t="str">
            <v>Chaise en bois Torino avec housse en lin chocolat</v>
          </cell>
          <cell r="Q5892" t="str">
            <v>LA46 HS48 cm</v>
          </cell>
          <cell r="R5892" t="str">
            <v>Wooden chair Torino with linen cover choco W46 SH48 cm</v>
          </cell>
          <cell r="T5892">
            <v>49.9</v>
          </cell>
        </row>
        <row r="5893">
          <cell r="A5893">
            <v>70092</v>
          </cell>
          <cell r="B5893" t="str">
            <v>Mietartikel</v>
          </cell>
          <cell r="C5893" t="str">
            <v>Holzstühle</v>
          </cell>
          <cell r="D5893" t="str">
            <v>Holzklappstuhl Spielberg creme B56*T56*H91 SH46 cm</v>
          </cell>
          <cell r="F5893">
            <v>6</v>
          </cell>
          <cell r="G5893">
            <v>0</v>
          </cell>
          <cell r="H5893">
            <v>5.2</v>
          </cell>
          <cell r="I5893">
            <v>81.400000000000006</v>
          </cell>
          <cell r="J5893">
            <v>5250</v>
          </cell>
          <cell r="K5893">
            <v>0.14399999999999999</v>
          </cell>
          <cell r="L5893">
            <v>0</v>
          </cell>
          <cell r="N5893" t="str">
            <v>Houten klapstoel Spielberg crème B56*D56*H91 ZH46 cm</v>
          </cell>
          <cell r="P5893" t="str">
            <v>Chaise de régie Spielberg avec étoffe crème LA56 HS46 cm</v>
          </cell>
          <cell r="R5893" t="str">
            <v>Spielberg wooden folding chair cream W56*D56*H91 cm SH46 cm</v>
          </cell>
          <cell r="T5893">
            <v>30.5</v>
          </cell>
        </row>
        <row r="5894">
          <cell r="A5894">
            <v>70093</v>
          </cell>
          <cell r="B5894" t="str">
            <v>Mietartikel</v>
          </cell>
          <cell r="C5894" t="str">
            <v>Holzstühle</v>
          </cell>
          <cell r="D5894" t="str">
            <v>Holzklappstuhl Spielberg blau B56 SH46 cm</v>
          </cell>
          <cell r="F5894">
            <v>6</v>
          </cell>
          <cell r="G5894">
            <v>0</v>
          </cell>
          <cell r="H5894">
            <v>5.2</v>
          </cell>
          <cell r="I5894">
            <v>81.400000000000006</v>
          </cell>
          <cell r="J5894">
            <v>5250</v>
          </cell>
          <cell r="K5894">
            <v>0.14399999999999999</v>
          </cell>
          <cell r="L5894">
            <v>0</v>
          </cell>
          <cell r="N5894" t="str">
            <v>Houten klapstoel Spielberg blauw B56 ZH46 cm</v>
          </cell>
          <cell r="P5894" t="str">
            <v>Chaise de régie Spielberg avec étoffe bleu LA56 HS46 cm</v>
          </cell>
          <cell r="R5894" t="str">
            <v>Wooden folding chair Spielberg blue W56 SH46 cm</v>
          </cell>
          <cell r="T5894">
            <v>30.5</v>
          </cell>
        </row>
        <row r="5895">
          <cell r="A5895">
            <v>70094</v>
          </cell>
          <cell r="B5895" t="str">
            <v>Mietartikel</v>
          </cell>
          <cell r="C5895" t="str">
            <v>Holzstühle</v>
          </cell>
          <cell r="D5895" t="str">
            <v>Holzklappstuhl Spielberg rot B56 SH46 cm</v>
          </cell>
          <cell r="F5895">
            <v>6</v>
          </cell>
          <cell r="G5895">
            <v>0</v>
          </cell>
          <cell r="H5895">
            <v>5.2</v>
          </cell>
          <cell r="I5895">
            <v>81.400000000000006</v>
          </cell>
          <cell r="J5895">
            <v>5250</v>
          </cell>
          <cell r="K5895">
            <v>0.14399999999999999</v>
          </cell>
          <cell r="L5895">
            <v>0</v>
          </cell>
          <cell r="N5895" t="str">
            <v>Houten klapstoel Spielberg rood B56 ZH46 cm</v>
          </cell>
          <cell r="P5895" t="str">
            <v>Chaise de régie Spielberg avec étoffe rouge LA56 HS46 cm</v>
          </cell>
          <cell r="R5895" t="str">
            <v>Wooden folding chair Spielberg red W56 SH46 cm</v>
          </cell>
          <cell r="T5895">
            <v>30.5</v>
          </cell>
        </row>
        <row r="5896">
          <cell r="A5896">
            <v>70095</v>
          </cell>
          <cell r="B5896" t="str">
            <v>Mietartikel</v>
          </cell>
          <cell r="C5896" t="str">
            <v>Holzstühle</v>
          </cell>
          <cell r="D5896" t="str">
            <v>Holzklappstuhl Spielberg grün B56 SH46 cm</v>
          </cell>
          <cell r="F5896">
            <v>6</v>
          </cell>
          <cell r="G5896">
            <v>0</v>
          </cell>
          <cell r="H5896">
            <v>5.2</v>
          </cell>
          <cell r="I5896">
            <v>81.400000000000006</v>
          </cell>
          <cell r="J5896">
            <v>5250</v>
          </cell>
          <cell r="K5896">
            <v>0.14399999999999999</v>
          </cell>
          <cell r="L5896">
            <v>0</v>
          </cell>
          <cell r="N5896" t="str">
            <v>Houten klapstoel Spielberg groen B56 ZH46 cm</v>
          </cell>
          <cell r="P5896" t="str">
            <v>Chaise de régie Spielberg avec étoffe vert LA56 HS46 cm</v>
          </cell>
          <cell r="R5896" t="str">
            <v>Wooden folding chair Spielberg green W56 SH46 cm</v>
          </cell>
          <cell r="T5896">
            <v>30.5</v>
          </cell>
        </row>
        <row r="5897">
          <cell r="A5897">
            <v>70097</v>
          </cell>
          <cell r="B5897" t="str">
            <v>Mietartikel</v>
          </cell>
          <cell r="C5897" t="str">
            <v>Holzstühle</v>
          </cell>
          <cell r="D5897" t="str">
            <v>Holzklappstuhl Spielberg schwarz B56*T56*H91 SH46 cm</v>
          </cell>
          <cell r="F5897">
            <v>6</v>
          </cell>
          <cell r="G5897">
            <v>0</v>
          </cell>
          <cell r="H5897">
            <v>5.2</v>
          </cell>
          <cell r="I5897">
            <v>81.400000000000006</v>
          </cell>
          <cell r="J5897">
            <v>5250</v>
          </cell>
          <cell r="K5897">
            <v>0.14399999999999999</v>
          </cell>
          <cell r="L5897">
            <v>0</v>
          </cell>
          <cell r="N5897" t="str">
            <v>Houten klapstoel Spielberg zwart B56*D56*H91 ZH46 cm</v>
          </cell>
          <cell r="P5897" t="str">
            <v>Chaise de régie Spielberg noir LA56 HS46 cm</v>
          </cell>
          <cell r="R5897" t="str">
            <v>Spielberg wooden folding chair black W56*D56*H91 cm SH46 cm</v>
          </cell>
          <cell r="T5897">
            <v>30.5</v>
          </cell>
        </row>
        <row r="5898">
          <cell r="A5898">
            <v>70098</v>
          </cell>
          <cell r="B5898" t="str">
            <v>Mietartikel</v>
          </cell>
          <cell r="C5898" t="str">
            <v>Barhocker</v>
          </cell>
          <cell r="D5898" t="str">
            <v>Barhocker Volt 678 weiß mit Sitzkissen grau/anthrazit</v>
          </cell>
          <cell r="E5898" t="str">
            <v>B48*T48*H100 cm SH76 cm</v>
          </cell>
          <cell r="F5898">
            <v>14.75</v>
          </cell>
          <cell r="G5898">
            <v>0</v>
          </cell>
          <cell r="H5898">
            <v>4.5</v>
          </cell>
          <cell r="I5898">
            <v>129.80000000000001</v>
          </cell>
          <cell r="J5898">
            <v>5700</v>
          </cell>
          <cell r="K5898">
            <v>0.08</v>
          </cell>
          <cell r="L5898">
            <v>0</v>
          </cell>
          <cell r="N5898" t="str">
            <v>Barkruk Volt 678 wit met zitkussen grijs/antraciet</v>
          </cell>
          <cell r="O5898" t="str">
            <v>B48*D48*H100 cm ZH76 cm</v>
          </cell>
          <cell r="P5898" t="str">
            <v>Tabouret Volt 678 blanc avec coussin gris/anthracite</v>
          </cell>
          <cell r="Q5898" t="str">
            <v>L48*P48*H100 cm HS76 cm</v>
          </cell>
          <cell r="R5898" t="str">
            <v>Bar stool Volt 678 white with cushion grey/anthracite</v>
          </cell>
          <cell r="S5898" t="str">
            <v>W48*D48*H100 cm SH76 cm</v>
          </cell>
          <cell r="T5898">
            <v>49</v>
          </cell>
        </row>
        <row r="5899">
          <cell r="A5899">
            <v>70099</v>
          </cell>
          <cell r="B5899" t="str">
            <v>Mietartikel</v>
          </cell>
          <cell r="C5899" t="str">
            <v>Barhocker</v>
          </cell>
          <cell r="D5899" t="str">
            <v>Barhocker Volt 678 schwarz mit Sitzkissen grau/anthrazit</v>
          </cell>
          <cell r="E5899" t="str">
            <v>B48*T48*H100 SH76cm</v>
          </cell>
          <cell r="F5899">
            <v>14.75</v>
          </cell>
          <cell r="G5899">
            <v>0</v>
          </cell>
          <cell r="H5899">
            <v>4.5</v>
          </cell>
          <cell r="I5899">
            <v>129.80000000000001</v>
          </cell>
          <cell r="J5899">
            <v>5700</v>
          </cell>
          <cell r="K5899">
            <v>0.08</v>
          </cell>
          <cell r="L5899">
            <v>0</v>
          </cell>
          <cell r="N5899" t="str">
            <v>Barkruk Volt 678 zwart met zitkussen grijs/antraciet</v>
          </cell>
          <cell r="O5899" t="str">
            <v>B48*D48*H100 ZH76cm</v>
          </cell>
          <cell r="P5899" t="str">
            <v>Tabouret Volt 678 noir avec coussin gris/anthracite</v>
          </cell>
          <cell r="Q5899" t="str">
            <v>L48*P48*H100 HS76cm</v>
          </cell>
          <cell r="R5899" t="str">
            <v>Bar stool Volt 678 black with cushion grey/anthracite</v>
          </cell>
          <cell r="S5899" t="str">
            <v>W48*D48*H100 SH76cm</v>
          </cell>
          <cell r="T5899">
            <v>49</v>
          </cell>
        </row>
        <row r="5900">
          <cell r="A5900">
            <v>70102</v>
          </cell>
          <cell r="B5900" t="str">
            <v>Mietartikel</v>
          </cell>
          <cell r="C5900" t="str">
            <v>Holzstühle</v>
          </cell>
          <cell r="D5900" t="str">
            <v>Holzklappstuhl Athen mit Sitzkissen creme B46 SH45 cm</v>
          </cell>
          <cell r="F5900">
            <v>6.4</v>
          </cell>
          <cell r="G5900">
            <v>0</v>
          </cell>
          <cell r="H5900">
            <v>3.2</v>
          </cell>
          <cell r="I5900">
            <v>45.1</v>
          </cell>
          <cell r="J5900">
            <v>5700</v>
          </cell>
          <cell r="K5900">
            <v>6.9099999999999995E-2</v>
          </cell>
          <cell r="L5900">
            <v>0</v>
          </cell>
          <cell r="N5900" t="str">
            <v>Houten klapstoel Athen met zitkussen crème B46 ZH45 cm</v>
          </cell>
          <cell r="P5900" t="str">
            <v>Chaise pliable en bois Athènes avec coussin crème LA46</v>
          </cell>
          <cell r="Q5900" t="str">
            <v>HS45 cm</v>
          </cell>
          <cell r="R5900" t="str">
            <v>Wooden folding chair Athen with seat cushion cream</v>
          </cell>
          <cell r="S5900" t="str">
            <v>W46 SH45 cm</v>
          </cell>
          <cell r="T5900">
            <v>23.6</v>
          </cell>
        </row>
        <row r="5901">
          <cell r="A5901">
            <v>70105</v>
          </cell>
          <cell r="B5901" t="str">
            <v>Mietartikel</v>
          </cell>
          <cell r="C5901" t="str">
            <v>Holzstühle</v>
          </cell>
          <cell r="D5901" t="str">
            <v>Holzklappstuhl Athen mit Sitzkissen grün B46 SH45 cm</v>
          </cell>
          <cell r="F5901">
            <v>6.4</v>
          </cell>
          <cell r="G5901">
            <v>0</v>
          </cell>
          <cell r="H5901">
            <v>3.2</v>
          </cell>
          <cell r="I5901">
            <v>45.1</v>
          </cell>
          <cell r="J5901">
            <v>5700</v>
          </cell>
          <cell r="K5901">
            <v>6.9099999999999995E-2</v>
          </cell>
          <cell r="L5901">
            <v>0</v>
          </cell>
          <cell r="N5901" t="str">
            <v>Houten klapstoel Athen met zitkussen groen B46 ZH45 cm</v>
          </cell>
          <cell r="P5901" t="str">
            <v>Chaise pliable en bois Athènes avec coussin vert LA46</v>
          </cell>
          <cell r="Q5901" t="str">
            <v>HS45 cm</v>
          </cell>
          <cell r="R5901" t="str">
            <v>Wooden folding chair Athen with seat cushion green</v>
          </cell>
          <cell r="S5901" t="str">
            <v>W46 SH45 cm</v>
          </cell>
          <cell r="T5901">
            <v>23.6</v>
          </cell>
        </row>
        <row r="5902">
          <cell r="A5902">
            <v>70111</v>
          </cell>
          <cell r="B5902" t="str">
            <v>Mietartikel</v>
          </cell>
          <cell r="C5902" t="str">
            <v>Bankettstühle &amp; Hussen</v>
          </cell>
          <cell r="D5902" t="str">
            <v>Polsterstuhl Dallas mit Velours-Stuhlhusse weiß</v>
          </cell>
          <cell r="E5902" t="str">
            <v>B44*T59*H94,5 SH48 cm</v>
          </cell>
          <cell r="F5902">
            <v>10.75</v>
          </cell>
          <cell r="G5902">
            <v>0</v>
          </cell>
          <cell r="H5902">
            <v>5.75</v>
          </cell>
          <cell r="I5902">
            <v>125.4</v>
          </cell>
          <cell r="J5902">
            <v>5500</v>
          </cell>
          <cell r="K5902">
            <v>9.9099999999999994E-2</v>
          </cell>
          <cell r="L5902">
            <v>2</v>
          </cell>
          <cell r="N5902" t="str">
            <v>Gestoffeerde stoel Dallas met velours-stoelhoes wit</v>
          </cell>
          <cell r="O5902" t="str">
            <v>B44*D59*H94,5 ZH48 cm</v>
          </cell>
          <cell r="P5902" t="str">
            <v>Chaise en velours Dallas avec housse en velours blanc</v>
          </cell>
          <cell r="Q5902" t="str">
            <v>LA44 HS48 cm</v>
          </cell>
          <cell r="R5902" t="str">
            <v>Dallas upholstered chair with suede cover white</v>
          </cell>
          <cell r="S5902" t="str">
            <v>W44*D59*H94.5 SH48 cm</v>
          </cell>
          <cell r="T5902">
            <v>40.947499999999998</v>
          </cell>
        </row>
        <row r="5903">
          <cell r="A5903">
            <v>70114</v>
          </cell>
          <cell r="B5903" t="str">
            <v>Mietartikel</v>
          </cell>
          <cell r="C5903" t="str">
            <v>Bankettstühle &amp; Hussen</v>
          </cell>
          <cell r="D5903" t="str">
            <v>Polsterstuhl Dallas mit Velours-Stuhlhusse bordeauxrot</v>
          </cell>
          <cell r="E5903" t="str">
            <v>B44*T59*H94,5 SH48 cm</v>
          </cell>
          <cell r="F5903">
            <v>10.75</v>
          </cell>
          <cell r="G5903">
            <v>0</v>
          </cell>
          <cell r="H5903">
            <v>5.75</v>
          </cell>
          <cell r="I5903">
            <v>101.2</v>
          </cell>
          <cell r="J5903">
            <v>5500</v>
          </cell>
          <cell r="K5903">
            <v>9.9099999999999994E-2</v>
          </cell>
          <cell r="L5903">
            <v>2</v>
          </cell>
          <cell r="N5903" t="str">
            <v>Gestoffeerde stoel Dallas met velours-stoelhoes bordeauxrood</v>
          </cell>
          <cell r="O5903" t="str">
            <v>B44*D59*H94,5 ZH48 cm</v>
          </cell>
          <cell r="P5903" t="str">
            <v>Chaise en velours Dallas avec housse en velours bordeaux</v>
          </cell>
          <cell r="Q5903" t="str">
            <v>LA44 HS48 cm</v>
          </cell>
          <cell r="R5903" t="str">
            <v>Dallas upholstered chair with suede cover bordeaux-red</v>
          </cell>
          <cell r="S5903" t="str">
            <v>W44*D59*H94.5 SH48 cm</v>
          </cell>
          <cell r="T5903">
            <v>40.947499999999998</v>
          </cell>
        </row>
        <row r="5904">
          <cell r="A5904">
            <v>70117</v>
          </cell>
          <cell r="B5904" t="str">
            <v>Mietartikel</v>
          </cell>
          <cell r="C5904" t="str">
            <v>Bankettstühle &amp; Hussen</v>
          </cell>
          <cell r="D5904" t="str">
            <v>Polsterstuhl Dallas mit Velours-Stuhlhusse schwarz</v>
          </cell>
          <cell r="E5904" t="str">
            <v>B44*T59*H94,5 SH48 cm</v>
          </cell>
          <cell r="F5904">
            <v>10.75</v>
          </cell>
          <cell r="G5904">
            <v>0</v>
          </cell>
          <cell r="H5904">
            <v>5.75</v>
          </cell>
          <cell r="I5904">
            <v>101.2</v>
          </cell>
          <cell r="J5904">
            <v>5500</v>
          </cell>
          <cell r="K5904">
            <v>9.9099999999999994E-2</v>
          </cell>
          <cell r="L5904">
            <v>2</v>
          </cell>
          <cell r="N5904" t="str">
            <v>Gestoffeerde stoel Dallas met velours-stoelhoes zwart</v>
          </cell>
          <cell r="O5904" t="str">
            <v>B44*D59*H94,5 ZH48 cm</v>
          </cell>
          <cell r="P5904" t="str">
            <v>Chaise en velours Dallas avec housse en velours noir</v>
          </cell>
          <cell r="Q5904" t="str">
            <v>LA44 HS48 cm</v>
          </cell>
          <cell r="R5904" t="str">
            <v>Dallas upholstered chair with suede cover black</v>
          </cell>
          <cell r="S5904" t="str">
            <v>W44*D59*H94.5 SH48 cm</v>
          </cell>
          <cell r="T5904">
            <v>40.947499999999998</v>
          </cell>
        </row>
        <row r="5905">
          <cell r="A5905">
            <v>70118</v>
          </cell>
          <cell r="B5905" t="str">
            <v>Mietartikel</v>
          </cell>
          <cell r="C5905" t="str">
            <v>Bankettstühle &amp; Hussen</v>
          </cell>
          <cell r="D5905" t="str">
            <v>Polsterstuhl Dallas mit Velours-Stuhlhusse schoko</v>
          </cell>
          <cell r="E5905" t="str">
            <v>B44*T59*H94,5 SH48 cm</v>
          </cell>
          <cell r="F5905">
            <v>10.75</v>
          </cell>
          <cell r="G5905">
            <v>0</v>
          </cell>
          <cell r="H5905">
            <v>5.75</v>
          </cell>
          <cell r="I5905">
            <v>101.2</v>
          </cell>
          <cell r="J5905">
            <v>5500</v>
          </cell>
          <cell r="K5905">
            <v>9.9099999999999994E-2</v>
          </cell>
          <cell r="L5905">
            <v>2</v>
          </cell>
          <cell r="N5905" t="str">
            <v>Gestoffeerde stoel Dallas met velours-stoelhoes bruin</v>
          </cell>
          <cell r="O5905" t="str">
            <v>B44*D59*H94,5 ZH48 cm</v>
          </cell>
          <cell r="P5905" t="str">
            <v>Chaise en velours Dallas avec housse en velours chocolat</v>
          </cell>
          <cell r="Q5905" t="str">
            <v>LA44 HS48 cm</v>
          </cell>
          <cell r="R5905" t="str">
            <v>Dallas upholstered chair with suede cover choco</v>
          </cell>
          <cell r="S5905" t="str">
            <v>W44*D59*H94.5 SH48 cm</v>
          </cell>
          <cell r="T5905">
            <v>40.947499999999998</v>
          </cell>
        </row>
        <row r="5906">
          <cell r="A5906">
            <v>70119</v>
          </cell>
          <cell r="B5906" t="str">
            <v>Mietartikel</v>
          </cell>
          <cell r="C5906" t="str">
            <v>Bankettstühle &amp; Hussen</v>
          </cell>
          <cell r="D5906" t="str">
            <v>Polsterstuhl Dallas mit Velours-Stuhlhusse potato</v>
          </cell>
          <cell r="E5906" t="str">
            <v>B44*T59*H94,5 SH48 cm</v>
          </cell>
          <cell r="F5906">
            <v>10.75</v>
          </cell>
          <cell r="G5906">
            <v>0</v>
          </cell>
          <cell r="H5906">
            <v>5.75</v>
          </cell>
          <cell r="I5906">
            <v>101.2</v>
          </cell>
          <cell r="J5906">
            <v>5500</v>
          </cell>
          <cell r="K5906">
            <v>9.9099999999999994E-2</v>
          </cell>
          <cell r="L5906">
            <v>2</v>
          </cell>
          <cell r="N5906" t="str">
            <v>Gestoffeerde stoel Dallas met velours-stoelhoes taupe</v>
          </cell>
          <cell r="O5906" t="str">
            <v>B44*D59*H94,5 ZH48 cm</v>
          </cell>
          <cell r="P5906" t="str">
            <v>Chaise en velours Dallas avec housse en velours potato</v>
          </cell>
          <cell r="Q5906" t="str">
            <v>LA44 HS48 cm</v>
          </cell>
          <cell r="R5906" t="str">
            <v>Dallas upholstered chair with suede cover taupe</v>
          </cell>
          <cell r="S5906" t="str">
            <v>W44*D59*H94.5 SH48 cm</v>
          </cell>
          <cell r="T5906">
            <v>40.947499999999998</v>
          </cell>
        </row>
        <row r="5907">
          <cell r="A5907">
            <v>70121</v>
          </cell>
          <cell r="B5907" t="str">
            <v>Mietartikel</v>
          </cell>
          <cell r="C5907" t="str">
            <v>Bankettstühle &amp; Hussen</v>
          </cell>
          <cell r="D5907" t="str">
            <v>Polsterstuhl Hawaii mit Stoff-Stuhlhusse weiß</v>
          </cell>
          <cell r="E5907" t="str">
            <v>B44*T53*H97 SH48 cm</v>
          </cell>
          <cell r="F5907">
            <v>9.5</v>
          </cell>
          <cell r="G5907">
            <v>0</v>
          </cell>
          <cell r="H5907">
            <v>6.3</v>
          </cell>
          <cell r="I5907">
            <v>93.5</v>
          </cell>
          <cell r="J5907">
            <v>6640</v>
          </cell>
          <cell r="K5907">
            <v>8.2299999999999998E-2</v>
          </cell>
          <cell r="L5907">
            <v>2</v>
          </cell>
          <cell r="N5907" t="str">
            <v>Gestoffeerde stoel Hawaii met stof-stoelhoes wit</v>
          </cell>
          <cell r="O5907" t="str">
            <v>B44*D53*H97 ZH48 cm</v>
          </cell>
          <cell r="P5907" t="str">
            <v>Chaise en velours Hawai avec housse en tissu blanc</v>
          </cell>
          <cell r="Q5907" t="str">
            <v>LA44*P53*H97 HS48 cm</v>
          </cell>
          <cell r="R5907" t="str">
            <v>Hawaii upholstered chair with cover white</v>
          </cell>
          <cell r="S5907" t="str">
            <v>W44*D53*H97 SH48 cm</v>
          </cell>
          <cell r="T5907">
            <v>37.5</v>
          </cell>
        </row>
        <row r="5908">
          <cell r="A5908">
            <v>70122</v>
          </cell>
          <cell r="B5908" t="str">
            <v>Mietartikel</v>
          </cell>
          <cell r="C5908" t="str">
            <v>Bankettstühle &amp; Hussen</v>
          </cell>
          <cell r="D5908" t="str">
            <v>Polsterstuhl Hawaii mit Stoff-Stuhlhusse creme</v>
          </cell>
          <cell r="E5908" t="str">
            <v>B44*T53*H97 SH48 cm</v>
          </cell>
          <cell r="F5908">
            <v>9.5</v>
          </cell>
          <cell r="G5908">
            <v>0</v>
          </cell>
          <cell r="H5908">
            <v>6.3</v>
          </cell>
          <cell r="I5908">
            <v>106.2</v>
          </cell>
          <cell r="J5908">
            <v>6640</v>
          </cell>
          <cell r="K5908">
            <v>8.2299999999999998E-2</v>
          </cell>
          <cell r="L5908">
            <v>2</v>
          </cell>
          <cell r="N5908" t="str">
            <v>Gestoffeerde stoel Hawaii met stof-stoelhoes crème</v>
          </cell>
          <cell r="O5908" t="str">
            <v>B44*D53*H97 ZH48 cm</v>
          </cell>
          <cell r="P5908" t="str">
            <v>Chaise en velours Hawai avec housse en tissu crème</v>
          </cell>
          <cell r="Q5908" t="str">
            <v>LA44*P53*H97 HS48 cm</v>
          </cell>
          <cell r="R5908" t="str">
            <v>Hawaii upholstered chair with cover cream</v>
          </cell>
          <cell r="S5908" t="str">
            <v>W44*D53*H97 SH48 cm</v>
          </cell>
          <cell r="T5908">
            <v>37.5</v>
          </cell>
        </row>
        <row r="5909">
          <cell r="A5909">
            <v>70127</v>
          </cell>
          <cell r="B5909" t="str">
            <v>Mietartikel</v>
          </cell>
          <cell r="C5909" t="str">
            <v>Bankettstühle &amp; Hussen</v>
          </cell>
          <cell r="D5909" t="str">
            <v>Polsterstuhl Hawaii mit Stoff-Stuhlhusse schwarz</v>
          </cell>
          <cell r="E5909" t="str">
            <v>B44*T53*H97 SH48 cm</v>
          </cell>
          <cell r="F5909">
            <v>9.5</v>
          </cell>
          <cell r="G5909">
            <v>0</v>
          </cell>
          <cell r="H5909">
            <v>6.3</v>
          </cell>
          <cell r="I5909">
            <v>93.5</v>
          </cell>
          <cell r="J5909">
            <v>6640</v>
          </cell>
          <cell r="K5909">
            <v>8.2299999999999998E-2</v>
          </cell>
          <cell r="L5909">
            <v>2</v>
          </cell>
          <cell r="N5909" t="str">
            <v>Gestoffeerde stoel Hawaii met stof-stoelhoes zwart</v>
          </cell>
          <cell r="O5909" t="str">
            <v>B44*D53*H97 ZH48 cm</v>
          </cell>
          <cell r="P5909" t="str">
            <v>Chaise en velours Hawai avec housse en tissu noir</v>
          </cell>
          <cell r="Q5909" t="str">
            <v>LA44*P53*H97 HS48 cm</v>
          </cell>
          <cell r="R5909" t="str">
            <v>Hawaii upholstered chair with cover black</v>
          </cell>
          <cell r="S5909" t="str">
            <v>W44*D53*H97 SH48 cm</v>
          </cell>
          <cell r="T5909">
            <v>37</v>
          </cell>
        </row>
        <row r="5910">
          <cell r="A5910">
            <v>70130</v>
          </cell>
          <cell r="B5910" t="str">
            <v>Mietartikel</v>
          </cell>
          <cell r="C5910" t="str">
            <v>Kongressstühle</v>
          </cell>
          <cell r="D5910" t="str">
            <v>Polsterstuhl Hawaii mit Schreibablage</v>
          </cell>
          <cell r="E5910" t="str">
            <v>B44*T53*H97 SH48 cm</v>
          </cell>
          <cell r="F5910">
            <v>10.75</v>
          </cell>
          <cell r="G5910">
            <v>0</v>
          </cell>
          <cell r="H5910">
            <v>7.55</v>
          </cell>
          <cell r="I5910">
            <v>92.4</v>
          </cell>
          <cell r="J5910">
            <v>8950</v>
          </cell>
          <cell r="K5910">
            <v>7.1300000000000002E-2</v>
          </cell>
          <cell r="L5910">
            <v>0</v>
          </cell>
          <cell r="N5910" t="str">
            <v>Gestoffeerde stoel Hawaii met schrijfplankje</v>
          </cell>
          <cell r="O5910" t="str">
            <v>B44*D53*H97 ZH48 cm</v>
          </cell>
          <cell r="P5910" t="str">
            <v>Chaise en velours Hawai avec écritoire LA44 HS48 cm</v>
          </cell>
          <cell r="R5910" t="str">
            <v>Hawaii upholstered chair with letter tray</v>
          </cell>
          <cell r="S5910" t="str">
            <v>W44*D53*H97 SH48 cm</v>
          </cell>
          <cell r="T5910">
            <v>39</v>
          </cell>
        </row>
        <row r="5911">
          <cell r="A5911">
            <v>70132</v>
          </cell>
          <cell r="B5911" t="str">
            <v>Mietartikel</v>
          </cell>
          <cell r="C5911" t="str">
            <v>Bankettstühle &amp; Hussen</v>
          </cell>
          <cell r="D5911" t="str">
            <v>Sessel Aruba mit Armlehnen und Sitzkissen creme B57 SH45 cm</v>
          </cell>
          <cell r="F5911">
            <v>12.15</v>
          </cell>
          <cell r="G5911">
            <v>0</v>
          </cell>
          <cell r="H5911">
            <v>3.9</v>
          </cell>
          <cell r="I5911">
            <v>116.6</v>
          </cell>
          <cell r="J5911">
            <v>5550</v>
          </cell>
          <cell r="K5911">
            <v>0.24579999999999999</v>
          </cell>
          <cell r="L5911">
            <v>0</v>
          </cell>
          <cell r="N5911" t="str">
            <v>Fauteuil Aruba met zitkussen crème B57 ZH45 cm</v>
          </cell>
          <cell r="P5911" t="str">
            <v>Fauteuil Aruba avec accoudoirs et coussin crème LA57 HS45 cm</v>
          </cell>
          <cell r="R5911" t="str">
            <v>Plastic chair Aruba with armrest with seat cushion cream</v>
          </cell>
          <cell r="S5911" t="str">
            <v>W57 SH45 cm</v>
          </cell>
          <cell r="T5911">
            <v>49.6</v>
          </cell>
        </row>
        <row r="5912">
          <cell r="A5912">
            <v>70135</v>
          </cell>
          <cell r="B5912" t="str">
            <v>Mietartikel</v>
          </cell>
          <cell r="C5912" t="str">
            <v>Bankettstühle &amp; Hussen</v>
          </cell>
          <cell r="D5912" t="str">
            <v>Sessel Aruba mit Armlehnen und Sitzkissen grün B57 SH45 cm</v>
          </cell>
          <cell r="F5912">
            <v>12.15</v>
          </cell>
          <cell r="G5912">
            <v>0</v>
          </cell>
          <cell r="H5912">
            <v>3.9</v>
          </cell>
          <cell r="I5912">
            <v>116.6</v>
          </cell>
          <cell r="J5912">
            <v>5550</v>
          </cell>
          <cell r="K5912">
            <v>0.24579999999999999</v>
          </cell>
          <cell r="L5912">
            <v>0</v>
          </cell>
          <cell r="N5912" t="str">
            <v>Fauteuil Aruba met zitkussen groen B57 ZH45 cm</v>
          </cell>
          <cell r="P5912" t="str">
            <v>Fauteuil Aruba avec accoudoirs et coussin vert LA57 HS45 cm</v>
          </cell>
          <cell r="R5912" t="str">
            <v>Plastic chair Aruba with armrest with seat cushion green</v>
          </cell>
          <cell r="S5912" t="str">
            <v>W57 SH45 cm</v>
          </cell>
          <cell r="T5912">
            <v>49.6</v>
          </cell>
        </row>
        <row r="5913">
          <cell r="A5913">
            <v>70138</v>
          </cell>
          <cell r="B5913" t="str">
            <v>Mietartikel</v>
          </cell>
          <cell r="C5913" t="str">
            <v>Bankettstühle &amp; Hussen</v>
          </cell>
          <cell r="D5913" t="str">
            <v>Sessel Aruba mit Armlehnen und Sitzkissen pastellviolett</v>
          </cell>
          <cell r="E5913" t="str">
            <v>B57 SH45 cm</v>
          </cell>
          <cell r="F5913">
            <v>12.6</v>
          </cell>
          <cell r="G5913">
            <v>0</v>
          </cell>
          <cell r="H5913">
            <v>4.25</v>
          </cell>
          <cell r="I5913">
            <v>123.8</v>
          </cell>
          <cell r="J5913">
            <v>5150</v>
          </cell>
          <cell r="K5913">
            <v>0.24</v>
          </cell>
          <cell r="L5913">
            <v>0</v>
          </cell>
          <cell r="N5913" t="str">
            <v>Fauteuil Aruba met zitkussen pastel paars B57 ZH45 cm</v>
          </cell>
          <cell r="P5913" t="str">
            <v>Fauteuil Aruba avec accoudoirs et coussin violet</v>
          </cell>
          <cell r="Q5913" t="str">
            <v>LA57 HS45 cm</v>
          </cell>
          <cell r="R5913" t="str">
            <v>Plastic chair Aruba with armrest with seat cushion</v>
          </cell>
          <cell r="S5913" t="str">
            <v>pastelviolett W57 SH45 cm</v>
          </cell>
          <cell r="T5913">
            <v>51.75</v>
          </cell>
        </row>
        <row r="5914">
          <cell r="A5914">
            <v>70139</v>
          </cell>
          <cell r="B5914" t="str">
            <v>Mietartikel</v>
          </cell>
          <cell r="C5914" t="str">
            <v>Bankettstühle &amp; Hussen</v>
          </cell>
          <cell r="D5914" t="str">
            <v>Sessel Aruba mit Armlehnen und Sitzkissen pastellblau</v>
          </cell>
          <cell r="E5914" t="str">
            <v>B57 SH45 cm</v>
          </cell>
          <cell r="F5914">
            <v>12.6</v>
          </cell>
          <cell r="G5914">
            <v>0</v>
          </cell>
          <cell r="H5914">
            <v>4.25</v>
          </cell>
          <cell r="I5914">
            <v>123.8</v>
          </cell>
          <cell r="J5914">
            <v>5150</v>
          </cell>
          <cell r="K5914">
            <v>0.24</v>
          </cell>
          <cell r="L5914">
            <v>0</v>
          </cell>
          <cell r="N5914" t="str">
            <v>Fauteuil Aruba met zitkussen pastel blauw B57 ZH45 cm</v>
          </cell>
          <cell r="P5914" t="str">
            <v>Fauteuil Aruba avec accoudoirs et coussin bleu</v>
          </cell>
          <cell r="Q5914" t="str">
            <v>LA57 HS45 cm</v>
          </cell>
          <cell r="R5914" t="str">
            <v>Plastic chair Aruba with armrest with seat cushion</v>
          </cell>
          <cell r="S5914" t="str">
            <v>pastelblue W57 SH45 cm</v>
          </cell>
          <cell r="T5914">
            <v>51.75</v>
          </cell>
        </row>
        <row r="5915">
          <cell r="A5915">
            <v>70142</v>
          </cell>
          <cell r="B5915" t="str">
            <v>Mietartikel</v>
          </cell>
          <cell r="C5915" t="str">
            <v>Bankettstühle &amp; Hussen</v>
          </cell>
          <cell r="D5915" t="str">
            <v>Dinnerstuhl Curacao mit Sitzkissen creme B46 SH45 cm</v>
          </cell>
          <cell r="F5915">
            <v>11.15</v>
          </cell>
          <cell r="G5915">
            <v>0</v>
          </cell>
          <cell r="H5915">
            <v>3.9</v>
          </cell>
          <cell r="I5915">
            <v>93.5</v>
          </cell>
          <cell r="J5915">
            <v>3900</v>
          </cell>
          <cell r="K5915">
            <v>0.121</v>
          </cell>
          <cell r="L5915">
            <v>0</v>
          </cell>
          <cell r="N5915" t="str">
            <v>Dinerstoel Curacao met zitkussen crème B46 ZH45 cm</v>
          </cell>
          <cell r="P5915" t="str">
            <v>Chaise Curaçao avec coussin crème LA46 HS45 cm</v>
          </cell>
          <cell r="R5915" t="str">
            <v>Diner chair Curacao with seat cushion cream W46 SH 45 cm</v>
          </cell>
          <cell r="T5915">
            <v>40.1</v>
          </cell>
        </row>
        <row r="5916">
          <cell r="A5916">
            <v>70145</v>
          </cell>
          <cell r="B5916" t="str">
            <v>Mietartikel</v>
          </cell>
          <cell r="C5916" t="str">
            <v>Bankettstühle &amp; Hussen</v>
          </cell>
          <cell r="D5916" t="str">
            <v>Dinnerstuhl Curacao mit Sitzkissen grün B46 SH45 cm</v>
          </cell>
          <cell r="F5916">
            <v>11.15</v>
          </cell>
          <cell r="G5916">
            <v>0</v>
          </cell>
          <cell r="H5916">
            <v>3.9</v>
          </cell>
          <cell r="I5916">
            <v>93.5</v>
          </cell>
          <cell r="J5916">
            <v>3900</v>
          </cell>
          <cell r="K5916">
            <v>0.121</v>
          </cell>
          <cell r="L5916">
            <v>0</v>
          </cell>
          <cell r="N5916" t="str">
            <v>Dinerstoel Curacao met zitkussen groen B46 ZH45 cm</v>
          </cell>
          <cell r="P5916" t="str">
            <v>Chaise Curaçao avec coussin vert LA46 HS45 cm</v>
          </cell>
          <cell r="R5916" t="str">
            <v>Diner chair Curacao with seat cushion green W46 SH 45 cm</v>
          </cell>
          <cell r="T5916">
            <v>40.1</v>
          </cell>
        </row>
        <row r="5917">
          <cell r="A5917">
            <v>70148</v>
          </cell>
          <cell r="B5917" t="str">
            <v>Mietartikel</v>
          </cell>
          <cell r="C5917" t="str">
            <v>Bankettstühle &amp; Hussen</v>
          </cell>
          <cell r="D5917" t="str">
            <v>Dinnerstuhl Curacao Sitzkissen pastellviolett B46 SH45 cm</v>
          </cell>
          <cell r="F5917">
            <v>11.6</v>
          </cell>
          <cell r="G5917">
            <v>0</v>
          </cell>
          <cell r="H5917">
            <v>4.25</v>
          </cell>
          <cell r="I5917">
            <v>100.7</v>
          </cell>
          <cell r="J5917">
            <v>3500</v>
          </cell>
          <cell r="K5917">
            <v>0.1152</v>
          </cell>
          <cell r="L5917">
            <v>0</v>
          </cell>
          <cell r="N5917" t="str">
            <v>Dinerstoel Curacao met zitkussen pastel paars B46 ZH45 cm</v>
          </cell>
          <cell r="P5917" t="str">
            <v>Chaise Curaçao avec coussin violet LA46 HS45 cm</v>
          </cell>
          <cell r="R5917" t="str">
            <v>Diner chair Curacao with seat cushion pastelviolett</v>
          </cell>
          <cell r="S5917" t="str">
            <v>W46 SH45 cm</v>
          </cell>
          <cell r="T5917">
            <v>42.25</v>
          </cell>
        </row>
        <row r="5918">
          <cell r="A5918">
            <v>70149</v>
          </cell>
          <cell r="B5918" t="str">
            <v>Mietartikel</v>
          </cell>
          <cell r="C5918" t="str">
            <v>Bankettstühle &amp; Hussen</v>
          </cell>
          <cell r="D5918" t="str">
            <v>Dinnerstuhl Curacao mit Sitzkissen pastellblau B46 SH45 cm</v>
          </cell>
          <cell r="F5918">
            <v>11.6</v>
          </cell>
          <cell r="G5918">
            <v>0</v>
          </cell>
          <cell r="H5918">
            <v>4.25</v>
          </cell>
          <cell r="I5918">
            <v>100.7</v>
          </cell>
          <cell r="J5918">
            <v>3500</v>
          </cell>
          <cell r="K5918">
            <v>0.1152</v>
          </cell>
          <cell r="L5918">
            <v>0</v>
          </cell>
          <cell r="N5918" t="str">
            <v>Dinerstoel Curacao met zitkussen pastel blauw B46 ZH45 cm</v>
          </cell>
          <cell r="P5918" t="str">
            <v>Chaise Curaçao avec coussin bleu LA46 HS45 cm</v>
          </cell>
          <cell r="R5918" t="str">
            <v>Diner chair Curacao with seat cushion pastelblue</v>
          </cell>
          <cell r="S5918" t="str">
            <v>W46 SH45 cm</v>
          </cell>
          <cell r="T5918">
            <v>42.25</v>
          </cell>
        </row>
        <row r="5919">
          <cell r="A5919">
            <v>70152</v>
          </cell>
          <cell r="B5919" t="str">
            <v>Mietartikel</v>
          </cell>
          <cell r="C5919" t="str">
            <v>Bistro-/Terrassenstühle/Hussen</v>
          </cell>
          <cell r="D5919" t="str">
            <v>Terrassenstuhl Madrid mit Sitzkissen creme B58 SH42 cm</v>
          </cell>
          <cell r="F5919">
            <v>4.5999999999999996</v>
          </cell>
          <cell r="G5919">
            <v>0</v>
          </cell>
          <cell r="H5919">
            <v>3.8</v>
          </cell>
          <cell r="I5919">
            <v>38.799999999999997</v>
          </cell>
          <cell r="J5919">
            <v>4965</v>
          </cell>
          <cell r="K5919">
            <v>9.4700000000000006E-2</v>
          </cell>
          <cell r="L5919">
            <v>0</v>
          </cell>
          <cell r="N5919" t="str">
            <v>Terrasstoel Madrid met zitkussen crème B58 ZH42 cm</v>
          </cell>
          <cell r="P5919" t="str">
            <v>Chaise bistro Madrid avec coussin crème LA58 HS42 cm</v>
          </cell>
          <cell r="R5919" t="str">
            <v>Terrace chair Madrid with seat cushion cream W58 SH42 cm</v>
          </cell>
          <cell r="T5919">
            <v>20.7</v>
          </cell>
        </row>
        <row r="5920">
          <cell r="A5920">
            <v>70153</v>
          </cell>
          <cell r="B5920" t="str">
            <v>Mietartikel</v>
          </cell>
          <cell r="C5920" t="str">
            <v>Bistro-/Terrassenstühle/Hussen</v>
          </cell>
          <cell r="D5920" t="str">
            <v>Terrassenstuhl Madrid mit Sitzkissen blau B58 SH42 cm</v>
          </cell>
          <cell r="F5920">
            <v>4.5999999999999996</v>
          </cell>
          <cell r="G5920">
            <v>0</v>
          </cell>
          <cell r="H5920">
            <v>3.8</v>
          </cell>
          <cell r="I5920">
            <v>38.799999999999997</v>
          </cell>
          <cell r="J5920">
            <v>4995</v>
          </cell>
          <cell r="K5920">
            <v>9.4700000000000006E-2</v>
          </cell>
          <cell r="L5920">
            <v>0</v>
          </cell>
          <cell r="N5920" t="str">
            <v>Terrasstoel Madrid met zitkussen blauw B58 ZH42 cm</v>
          </cell>
          <cell r="P5920" t="str">
            <v>Chaise bistro Madrid avec coussin bleu LA58 HS42 cm</v>
          </cell>
          <cell r="R5920" t="str">
            <v>Terrace chair Madrid with seat cushion blue W58 SH42 cm</v>
          </cell>
          <cell r="T5920">
            <v>20.7</v>
          </cell>
        </row>
        <row r="5921">
          <cell r="A5921">
            <v>70154</v>
          </cell>
          <cell r="B5921" t="str">
            <v>Mietartikel</v>
          </cell>
          <cell r="C5921" t="str">
            <v>Bistro-/Terrassenstühle/Hussen</v>
          </cell>
          <cell r="D5921" t="str">
            <v>Terrassenstuhl Madrid mit Sitzkissen bordeaux B58 SH42 cm</v>
          </cell>
          <cell r="F5921">
            <v>4.5999999999999996</v>
          </cell>
          <cell r="G5921">
            <v>0</v>
          </cell>
          <cell r="H5921">
            <v>3.8</v>
          </cell>
          <cell r="I5921">
            <v>38.799999999999997</v>
          </cell>
          <cell r="J5921">
            <v>4995</v>
          </cell>
          <cell r="K5921">
            <v>9.4700000000000006E-2</v>
          </cell>
          <cell r="L5921">
            <v>0</v>
          </cell>
          <cell r="N5921" t="str">
            <v>Terrasstoel Madrid met zitkussen bordeauxrood B58 ZH42 cm</v>
          </cell>
          <cell r="P5921" t="str">
            <v>Chaise bistro Madrid avec coussin bordeaux LA58 HS42 cm</v>
          </cell>
          <cell r="R5921" t="str">
            <v>Terrace chair Madrid with seat cushion bordeaux-red</v>
          </cell>
          <cell r="S5921" t="str">
            <v>W58 SH42 cm</v>
          </cell>
          <cell r="T5921">
            <v>20.7</v>
          </cell>
        </row>
        <row r="5922">
          <cell r="A5922">
            <v>70156</v>
          </cell>
          <cell r="B5922" t="str">
            <v>Mietartikel</v>
          </cell>
          <cell r="C5922" t="str">
            <v>Bistro-/Terrassenstühle/Hussen</v>
          </cell>
          <cell r="D5922" t="str">
            <v>Terrassenstuhl Madrid mit Sitzkissen gelb B58 SH42 cm</v>
          </cell>
          <cell r="F5922">
            <v>4.5999999999999996</v>
          </cell>
          <cell r="G5922">
            <v>0</v>
          </cell>
          <cell r="H5922">
            <v>3.8</v>
          </cell>
          <cell r="I5922">
            <v>38.799999999999997</v>
          </cell>
          <cell r="J5922">
            <v>4995</v>
          </cell>
          <cell r="K5922">
            <v>9.4700000000000006E-2</v>
          </cell>
          <cell r="L5922">
            <v>0</v>
          </cell>
          <cell r="N5922" t="str">
            <v>Terrasstoel Madrid met zitkussen geel B58 ZH42 cm</v>
          </cell>
          <cell r="P5922" t="str">
            <v>Chaise bistro Madrid avec coussin jaune LA58 HS42 cm</v>
          </cell>
          <cell r="R5922" t="str">
            <v>Terrace chair Madrid with seat cushion yellow W58 SH42 cm</v>
          </cell>
          <cell r="T5922">
            <v>20.7</v>
          </cell>
        </row>
        <row r="5923">
          <cell r="A5923">
            <v>70162</v>
          </cell>
          <cell r="B5923" t="str">
            <v>Mietartikel</v>
          </cell>
          <cell r="C5923" t="str">
            <v>Bistro-/Terrassenstühle/Hussen</v>
          </cell>
          <cell r="D5923" t="str">
            <v>Bistrostuhl Miami mit Sitzkissen creme B44 SH45 cm</v>
          </cell>
          <cell r="F5923">
            <v>3.7</v>
          </cell>
          <cell r="G5923">
            <v>0</v>
          </cell>
          <cell r="H5923">
            <v>3.45</v>
          </cell>
          <cell r="I5923">
            <v>25.6</v>
          </cell>
          <cell r="J5923">
            <v>2735</v>
          </cell>
          <cell r="K5923">
            <v>4.7800000000000002E-2</v>
          </cell>
          <cell r="L5923">
            <v>0</v>
          </cell>
          <cell r="N5923" t="str">
            <v>Bistrostoel Miami met zitkussen crème B44 ZH45 cm</v>
          </cell>
          <cell r="P5923" t="str">
            <v>Chaise bistro Miami avec coussin crème LA44 HS45 cm</v>
          </cell>
          <cell r="R5923" t="str">
            <v>Bistro chair Miami with seat cushion cream W44 SH45 cm</v>
          </cell>
          <cell r="T5923">
            <v>17.2</v>
          </cell>
        </row>
        <row r="5924">
          <cell r="A5924">
            <v>70163</v>
          </cell>
          <cell r="B5924" t="str">
            <v>Mietartikel</v>
          </cell>
          <cell r="C5924" t="str">
            <v>Bistro-/Terrassenstühle/Hussen</v>
          </cell>
          <cell r="D5924" t="str">
            <v>Bistrostuhl Miami mit Sitzkissen dunkelblau B44 SH45 cm</v>
          </cell>
          <cell r="F5924">
            <v>3.7</v>
          </cell>
          <cell r="G5924">
            <v>0</v>
          </cell>
          <cell r="H5924">
            <v>3.45</v>
          </cell>
          <cell r="I5924">
            <v>25.6</v>
          </cell>
          <cell r="J5924">
            <v>2735</v>
          </cell>
          <cell r="K5924">
            <v>4.7800000000000002E-2</v>
          </cell>
          <cell r="L5924">
            <v>0</v>
          </cell>
          <cell r="N5924" t="str">
            <v>Bistrostoel Miami met zitkussen donkerblauw B44 ZH45 cm</v>
          </cell>
          <cell r="P5924" t="str">
            <v>Chaise bistro Miami avec coussin bleu foncé LA44 HS45 cm</v>
          </cell>
          <cell r="R5924" t="str">
            <v>Bistro chair Miami with seat cushion dark blue W44 SH45 cm</v>
          </cell>
          <cell r="T5924">
            <v>17.2</v>
          </cell>
        </row>
        <row r="5925">
          <cell r="A5925">
            <v>70164</v>
          </cell>
          <cell r="B5925" t="str">
            <v>Mietartikel</v>
          </cell>
          <cell r="C5925" t="str">
            <v>Bistro-/Terrassenstühle/Hussen</v>
          </cell>
          <cell r="D5925" t="str">
            <v>Bistrostuhl Miami mit Sitzkissen bordeaux B44 SH45 cm</v>
          </cell>
          <cell r="F5925">
            <v>3.7</v>
          </cell>
          <cell r="G5925">
            <v>0</v>
          </cell>
          <cell r="H5925">
            <v>3.45</v>
          </cell>
          <cell r="I5925">
            <v>25.6</v>
          </cell>
          <cell r="J5925">
            <v>2735</v>
          </cell>
          <cell r="K5925">
            <v>4.7800000000000002E-2</v>
          </cell>
          <cell r="L5925">
            <v>0</v>
          </cell>
          <cell r="N5925" t="str">
            <v>Bistrostoel Miami met zitkussen bordeauxrood B44 ZH45 cm</v>
          </cell>
          <cell r="P5925" t="str">
            <v>Chaise bistro Miami avec coussin bordeaux LA44 HS45 cm</v>
          </cell>
          <cell r="R5925" t="str">
            <v>Bistro chair Miami with seat cushion bordeaux-red</v>
          </cell>
          <cell r="S5925" t="str">
            <v>W44 SH45 cm</v>
          </cell>
          <cell r="T5925">
            <v>17.2</v>
          </cell>
        </row>
        <row r="5926">
          <cell r="A5926">
            <v>70165</v>
          </cell>
          <cell r="B5926" t="str">
            <v>Mietartikel</v>
          </cell>
          <cell r="C5926" t="str">
            <v>Bistro-/Terrassenstühle/Hussen</v>
          </cell>
          <cell r="D5926" t="str">
            <v>Bistrostuhl Miami mit Sitzkissen grün B44 SH45 cm</v>
          </cell>
          <cell r="F5926">
            <v>3.7</v>
          </cell>
          <cell r="G5926">
            <v>0</v>
          </cell>
          <cell r="H5926">
            <v>3.45</v>
          </cell>
          <cell r="I5926">
            <v>25.6</v>
          </cell>
          <cell r="J5926">
            <v>2735</v>
          </cell>
          <cell r="K5926">
            <v>4.7800000000000002E-2</v>
          </cell>
          <cell r="L5926">
            <v>0</v>
          </cell>
          <cell r="N5926" t="str">
            <v>Bistrostoel Miami met zitkussen groen B44 ZH45 cm</v>
          </cell>
          <cell r="P5926" t="str">
            <v>Chaise bistro Miami avec coussin vert LA44 HS45 cm</v>
          </cell>
          <cell r="R5926" t="str">
            <v>Bistro chair Miami with seat cushion green W44 SH45 cm</v>
          </cell>
          <cell r="T5926">
            <v>17.2</v>
          </cell>
        </row>
        <row r="5927">
          <cell r="A5927">
            <v>70166</v>
          </cell>
          <cell r="B5927" t="str">
            <v>Mietartikel</v>
          </cell>
          <cell r="C5927" t="str">
            <v>Bistro-/Terrassenstühle/Hussen</v>
          </cell>
          <cell r="D5927" t="str">
            <v>Bistrostuhl Miami mit Sitzkissen gelb B44 SH45 cm</v>
          </cell>
          <cell r="F5927">
            <v>3.7</v>
          </cell>
          <cell r="G5927">
            <v>0</v>
          </cell>
          <cell r="H5927">
            <v>3.45</v>
          </cell>
          <cell r="I5927">
            <v>25.6</v>
          </cell>
          <cell r="J5927">
            <v>2735</v>
          </cell>
          <cell r="K5927">
            <v>4.7800000000000002E-2</v>
          </cell>
          <cell r="L5927">
            <v>0</v>
          </cell>
          <cell r="N5927" t="str">
            <v>Bistrostoel Miami met zitkussen geel B44 ZH45 cm</v>
          </cell>
          <cell r="P5927" t="str">
            <v>Chaise bistro Miami avec coussin jaune LA44 HS45 cm</v>
          </cell>
          <cell r="R5927" t="str">
            <v>Bistro chair Miami with seat cushion yellow W44 SH45 cm</v>
          </cell>
          <cell r="T5927">
            <v>17.2</v>
          </cell>
        </row>
        <row r="5928">
          <cell r="A5928">
            <v>70167</v>
          </cell>
          <cell r="B5928" t="str">
            <v>Mietartikel</v>
          </cell>
          <cell r="C5928" t="str">
            <v>Bistro-/Terrassenstühle/Hussen</v>
          </cell>
          <cell r="D5928" t="str">
            <v>Bistrostuhl Miami mit Sitzkissen saphirblau B44 SH45 cm</v>
          </cell>
          <cell r="F5928">
            <v>3.7</v>
          </cell>
          <cell r="G5928">
            <v>0</v>
          </cell>
          <cell r="H5928">
            <v>3.45</v>
          </cell>
          <cell r="I5928">
            <v>25.6</v>
          </cell>
          <cell r="J5928">
            <v>2735</v>
          </cell>
          <cell r="K5928">
            <v>4.7800000000000002E-2</v>
          </cell>
          <cell r="L5928">
            <v>0</v>
          </cell>
          <cell r="N5928" t="str">
            <v>Bistrostoel Miami met zitkussen safierblauw B44 ZH45 cm</v>
          </cell>
          <cell r="P5928" t="str">
            <v>Chaise bistro Miami avec coussin bleu saphir LA44 HS45 cm</v>
          </cell>
          <cell r="R5928" t="str">
            <v>Bistro chair Miami with seat cushion saphir blue W44 SH45 cm</v>
          </cell>
          <cell r="T5928">
            <v>17.2</v>
          </cell>
        </row>
        <row r="5929">
          <cell r="A5929">
            <v>70168</v>
          </cell>
          <cell r="B5929" t="str">
            <v>Mietartikel</v>
          </cell>
          <cell r="C5929" t="str">
            <v>Bistro-/Terrassenstühle/Hussen</v>
          </cell>
          <cell r="D5929" t="str">
            <v>Bistrostuhl Miami mit Sitzkissen hellblau B44 SH45 cm</v>
          </cell>
          <cell r="F5929">
            <v>3.7</v>
          </cell>
          <cell r="G5929">
            <v>0</v>
          </cell>
          <cell r="H5929">
            <v>3.45</v>
          </cell>
          <cell r="I5929">
            <v>25.6</v>
          </cell>
          <cell r="J5929">
            <v>2735</v>
          </cell>
          <cell r="K5929">
            <v>4.7800000000000002E-2</v>
          </cell>
          <cell r="L5929">
            <v>0</v>
          </cell>
          <cell r="N5929" t="str">
            <v>Bistrostoel Miami met zitkussen lichtblauw B44 ZH45 cm</v>
          </cell>
          <cell r="P5929" t="str">
            <v>Chaise bistro Miami avec coussin bleu clair LA44 HS45 cm</v>
          </cell>
          <cell r="R5929" t="str">
            <v>Bistro chair Miami with seat cushion light blue W44 SH45 cm</v>
          </cell>
          <cell r="T5929">
            <v>17.2</v>
          </cell>
        </row>
        <row r="5930">
          <cell r="A5930">
            <v>70169</v>
          </cell>
          <cell r="B5930" t="str">
            <v>Mietartikel</v>
          </cell>
          <cell r="C5930" t="str">
            <v>Bistro-/Terrassenstühle/Hussen</v>
          </cell>
          <cell r="D5930" t="str">
            <v>Bistrostuhl Miami mit Sitzkissen orange B44 SH45 cm</v>
          </cell>
          <cell r="F5930">
            <v>3.7</v>
          </cell>
          <cell r="G5930">
            <v>0</v>
          </cell>
          <cell r="H5930">
            <v>3.45</v>
          </cell>
          <cell r="I5930">
            <v>25.6</v>
          </cell>
          <cell r="J5930">
            <v>2735</v>
          </cell>
          <cell r="K5930">
            <v>4.7800000000000002E-2</v>
          </cell>
          <cell r="L5930">
            <v>0</v>
          </cell>
          <cell r="N5930" t="str">
            <v>Bistrostoel Miami met zitkussen oranje B44 ZH45 cm</v>
          </cell>
          <cell r="P5930" t="str">
            <v>Chaise bistro Miami avec coussin orange LA44 HS45 cm</v>
          </cell>
          <cell r="R5930" t="str">
            <v>Bistro chair Miami with seat cushion orange W44 SH45 cm</v>
          </cell>
          <cell r="T5930">
            <v>17.2</v>
          </cell>
        </row>
        <row r="5931">
          <cell r="A5931">
            <v>70172</v>
          </cell>
          <cell r="B5931" t="str">
            <v>Mietartikel</v>
          </cell>
          <cell r="C5931" t="str">
            <v>Bistro-/Terrassenstühle/Hussen</v>
          </cell>
          <cell r="D5931" t="str">
            <v>Bistrostuhl Miami mit Stoff-Stuhlhusse creme B44 SH45 cm</v>
          </cell>
          <cell r="F5931">
            <v>6.75</v>
          </cell>
          <cell r="G5931">
            <v>0</v>
          </cell>
          <cell r="H5931">
            <v>6.3</v>
          </cell>
          <cell r="I5931">
            <v>49.5</v>
          </cell>
          <cell r="J5931">
            <v>2670</v>
          </cell>
          <cell r="K5931">
            <v>4.3299999999999998E-2</v>
          </cell>
          <cell r="L5931">
            <v>2</v>
          </cell>
          <cell r="N5931" t="str">
            <v>Bistrostoel Miami met stof-stoelhoes crème B44 ZH45 cm</v>
          </cell>
          <cell r="P5931" t="str">
            <v>Chaise bistro Miami avec housse en tissu crème LA44 HS45 cm</v>
          </cell>
          <cell r="R5931" t="str">
            <v>Bistro chair Miami with seat cover cream W44 SH45 cm</v>
          </cell>
          <cell r="T5931">
            <v>27.5</v>
          </cell>
        </row>
        <row r="5932">
          <cell r="A5932">
            <v>70173</v>
          </cell>
          <cell r="B5932" t="str">
            <v>Mietartikel</v>
          </cell>
          <cell r="C5932" t="str">
            <v>Bistro-/Terrassenstühle/Hussen</v>
          </cell>
          <cell r="D5932" t="str">
            <v>Bistrostuhl Miami mit Stoff-Stuhlhusse blau B44 SH45 cm</v>
          </cell>
          <cell r="F5932">
            <v>6.75</v>
          </cell>
          <cell r="G5932">
            <v>0</v>
          </cell>
          <cell r="H5932">
            <v>6.3</v>
          </cell>
          <cell r="I5932">
            <v>49.5</v>
          </cell>
          <cell r="J5932">
            <v>2670</v>
          </cell>
          <cell r="K5932">
            <v>4.3299999999999998E-2</v>
          </cell>
          <cell r="L5932">
            <v>2</v>
          </cell>
          <cell r="N5932" t="str">
            <v>Bistrostoel Miami met stof-stoelhoes blauw B44 ZH45 cm</v>
          </cell>
          <cell r="P5932" t="str">
            <v>Chaise bistro Miami avec housse en tissu bleu LA44 HS45 cm</v>
          </cell>
          <cell r="R5932" t="str">
            <v>Bistro chair Miami with seat cover blue W44 SH45 cm</v>
          </cell>
          <cell r="T5932">
            <v>27.5</v>
          </cell>
        </row>
        <row r="5933">
          <cell r="A5933">
            <v>70174</v>
          </cell>
          <cell r="B5933" t="str">
            <v>Mietartikel</v>
          </cell>
          <cell r="C5933" t="str">
            <v>Bistro-/Terrassenstühle/Hussen</v>
          </cell>
          <cell r="D5933" t="str">
            <v>Bistrostuhl Miami mit Stoff-Stuhlhusse bordeaux B44 SH45 cm</v>
          </cell>
          <cell r="F5933">
            <v>6.75</v>
          </cell>
          <cell r="G5933">
            <v>0</v>
          </cell>
          <cell r="H5933">
            <v>6.3</v>
          </cell>
          <cell r="I5933">
            <v>49.5</v>
          </cell>
          <cell r="J5933">
            <v>2670</v>
          </cell>
          <cell r="K5933">
            <v>4.3299999999999998E-2</v>
          </cell>
          <cell r="L5933">
            <v>2</v>
          </cell>
          <cell r="N5933" t="str">
            <v>Bistrostoel Miami met stof-stoelhoes bordeauxrood</v>
          </cell>
          <cell r="O5933" t="str">
            <v>B44 ZH45 cm</v>
          </cell>
          <cell r="P5933" t="str">
            <v>Chaise bistro Miami avec housse en tissu bordeaux LA44</v>
          </cell>
          <cell r="Q5933" t="str">
            <v>HS45 cm</v>
          </cell>
          <cell r="R5933" t="str">
            <v>Bistro chair Miami with seat cover bordeaux-red W44 SH45 cm</v>
          </cell>
          <cell r="T5933">
            <v>27.5</v>
          </cell>
        </row>
        <row r="5934">
          <cell r="A5934">
            <v>70175</v>
          </cell>
          <cell r="B5934" t="str">
            <v>Mietartikel</v>
          </cell>
          <cell r="C5934" t="str">
            <v>Bistro-/Terrassenstühle/Hussen</v>
          </cell>
          <cell r="D5934" t="str">
            <v>Bistrostuhl Miami mit Stoff-Stuhlhusse grün B44 SH45 cm</v>
          </cell>
          <cell r="F5934">
            <v>6.75</v>
          </cell>
          <cell r="G5934">
            <v>0</v>
          </cell>
          <cell r="H5934">
            <v>6.3</v>
          </cell>
          <cell r="I5934">
            <v>49.5</v>
          </cell>
          <cell r="J5934">
            <v>2670</v>
          </cell>
          <cell r="K5934">
            <v>4.3299999999999998E-2</v>
          </cell>
          <cell r="L5934">
            <v>2</v>
          </cell>
          <cell r="N5934" t="str">
            <v>Bistrostoel Miami met stof-stoelhoes groen B44 ZH45 cm</v>
          </cell>
          <cell r="P5934" t="str">
            <v>Chaise bistro Miami avec housse en tissu vert LA44 HS45 cm</v>
          </cell>
          <cell r="R5934" t="str">
            <v>Bistro chair Miami with seat cover green W44 SH45 cm</v>
          </cell>
          <cell r="T5934">
            <v>27.5</v>
          </cell>
        </row>
        <row r="5935">
          <cell r="A5935">
            <v>70176</v>
          </cell>
          <cell r="B5935" t="str">
            <v>Mietartikel</v>
          </cell>
          <cell r="C5935" t="str">
            <v>Bistro-/Terrassenstühle/Hussen</v>
          </cell>
          <cell r="D5935" t="str">
            <v>Bistrostuhl Miami mit Stoff-Stuhlhusse gelb B44 SH45 cm</v>
          </cell>
          <cell r="F5935">
            <v>6.75</v>
          </cell>
          <cell r="G5935">
            <v>0</v>
          </cell>
          <cell r="H5935">
            <v>6.3</v>
          </cell>
          <cell r="I5935">
            <v>49.5</v>
          </cell>
          <cell r="J5935">
            <v>2670</v>
          </cell>
          <cell r="K5935">
            <v>4.3299999999999998E-2</v>
          </cell>
          <cell r="L5935">
            <v>2</v>
          </cell>
          <cell r="N5935" t="str">
            <v>Bistrostoel Miami met stof-stoelhoes geel B44 ZH45 cm</v>
          </cell>
          <cell r="P5935" t="str">
            <v>Chaise bistro Miami avec housse en tissu jaune LA44 HS45 cm</v>
          </cell>
          <cell r="R5935" t="str">
            <v>Bistro chair Miami with seat cover yellow W44 SH45 cm</v>
          </cell>
          <cell r="T5935">
            <v>27.5</v>
          </cell>
        </row>
        <row r="5936">
          <cell r="A5936">
            <v>70177</v>
          </cell>
          <cell r="B5936" t="str">
            <v>Mietartikel</v>
          </cell>
          <cell r="C5936" t="str">
            <v>Bistro-/Terrassenstühle/Hussen</v>
          </cell>
          <cell r="D5936" t="str">
            <v>Bistrostuhl Miami mit Stoff-Stuhlhusse schwarz B44 SH45 cm</v>
          </cell>
          <cell r="F5936">
            <v>6.75</v>
          </cell>
          <cell r="G5936">
            <v>0</v>
          </cell>
          <cell r="H5936">
            <v>6.3</v>
          </cell>
          <cell r="I5936">
            <v>49.5</v>
          </cell>
          <cell r="J5936">
            <v>2670</v>
          </cell>
          <cell r="K5936">
            <v>4.3299999999999998E-2</v>
          </cell>
          <cell r="L5936">
            <v>2</v>
          </cell>
          <cell r="N5936" t="str">
            <v>Bistrostoel Miami met stof-stoelhoes zwart B44 ZH45 cm</v>
          </cell>
          <cell r="P5936" t="str">
            <v>Chaise bistro Miami avec housse en tissu noir LA44 HS45 cm</v>
          </cell>
          <cell r="R5936" t="str">
            <v>Bistro chair Miami with seat cover black W44 SH45 cm</v>
          </cell>
          <cell r="T5936">
            <v>27.5</v>
          </cell>
        </row>
        <row r="5937">
          <cell r="A5937">
            <v>70182</v>
          </cell>
          <cell r="B5937" t="str">
            <v>Mietartikel</v>
          </cell>
          <cell r="C5937" t="str">
            <v>Bistro-/Terrassenstühle/Hussen</v>
          </cell>
          <cell r="D5937" t="str">
            <v>Bistrostuhl Miami mit Sitzkissen und Stuhlhusse creme</v>
          </cell>
          <cell r="E5937" t="str">
            <v>B44 SH45 cm</v>
          </cell>
          <cell r="F5937">
            <v>8.15</v>
          </cell>
          <cell r="G5937">
            <v>0</v>
          </cell>
          <cell r="H5937">
            <v>7.45</v>
          </cell>
          <cell r="I5937">
            <v>56.1</v>
          </cell>
          <cell r="J5937">
            <v>2975</v>
          </cell>
          <cell r="K5937">
            <v>4.9500000000000002E-2</v>
          </cell>
          <cell r="L5937">
            <v>2</v>
          </cell>
          <cell r="N5937" t="str">
            <v>Bistrostoel Miami met zitkussen en stof-stoelhoes crème</v>
          </cell>
          <cell r="O5937" t="str">
            <v>B44 ZH45 cm</v>
          </cell>
          <cell r="P5937" t="str">
            <v>Chaise bistro Miami avec coussin et housse crème</v>
          </cell>
          <cell r="Q5937" t="str">
            <v>LA44 HS45 cm</v>
          </cell>
          <cell r="R5937" t="str">
            <v>Bistro chair Miami with seat cushion and seat cover cream</v>
          </cell>
          <cell r="S5937" t="str">
            <v>W44 SH45 cm</v>
          </cell>
          <cell r="T5937">
            <v>33</v>
          </cell>
        </row>
        <row r="5938">
          <cell r="A5938">
            <v>70183</v>
          </cell>
          <cell r="B5938" t="str">
            <v>Mietartikel</v>
          </cell>
          <cell r="C5938" t="str">
            <v>Bistro-/Terrassenstühle/Hussen</v>
          </cell>
          <cell r="D5938" t="str">
            <v>Bistrostuhl Miami mit Sitzkissen und Stuhlhusse blau</v>
          </cell>
          <cell r="E5938" t="str">
            <v>B44 SH45 cm</v>
          </cell>
          <cell r="F5938">
            <v>8.15</v>
          </cell>
          <cell r="G5938">
            <v>0</v>
          </cell>
          <cell r="H5938">
            <v>7.45</v>
          </cell>
          <cell r="I5938">
            <v>56.1</v>
          </cell>
          <cell r="J5938">
            <v>2975</v>
          </cell>
          <cell r="K5938">
            <v>4.9500000000000002E-2</v>
          </cell>
          <cell r="L5938">
            <v>2</v>
          </cell>
          <cell r="N5938" t="str">
            <v>Bistrostoel Miami met zitkussen en stof-stoelhoes blauw</v>
          </cell>
          <cell r="O5938" t="str">
            <v>B44 ZH45 cm</v>
          </cell>
          <cell r="P5938" t="str">
            <v>Chaise bistro Miami avec coussin et housse bleu</v>
          </cell>
          <cell r="Q5938" t="str">
            <v>LA44 HS45 cm</v>
          </cell>
          <cell r="R5938" t="str">
            <v>Bistro chair Miami with seat cushion and seat cover blue</v>
          </cell>
          <cell r="S5938" t="str">
            <v>W44 SH45 cm</v>
          </cell>
          <cell r="T5938">
            <v>33</v>
          </cell>
        </row>
        <row r="5939">
          <cell r="A5939">
            <v>70184</v>
          </cell>
          <cell r="B5939" t="str">
            <v>Mietartikel</v>
          </cell>
          <cell r="C5939" t="str">
            <v>Bistro-/Terrassenstühle/Hussen</v>
          </cell>
          <cell r="D5939" t="str">
            <v>Bistrostuhl Miami mit Sitzkissen und Stuhlhusse bordeaux</v>
          </cell>
          <cell r="E5939" t="str">
            <v>B44 SH45 cm</v>
          </cell>
          <cell r="F5939">
            <v>8.15</v>
          </cell>
          <cell r="G5939">
            <v>0</v>
          </cell>
          <cell r="H5939">
            <v>7.45</v>
          </cell>
          <cell r="I5939">
            <v>56.1</v>
          </cell>
          <cell r="J5939">
            <v>2975</v>
          </cell>
          <cell r="K5939">
            <v>4.9500000000000002E-2</v>
          </cell>
          <cell r="L5939">
            <v>2</v>
          </cell>
          <cell r="N5939" t="str">
            <v>Bistrostoel Miami met zitkussen en stof-stoelhoes</v>
          </cell>
          <cell r="O5939" t="str">
            <v>bordeauxrood B44 ZH45 cm</v>
          </cell>
          <cell r="P5939" t="str">
            <v>Chaise bistro Miami avec coussin et housse bordeaux</v>
          </cell>
          <cell r="Q5939" t="str">
            <v>LA44 HS45 cm</v>
          </cell>
          <cell r="R5939" t="str">
            <v>Bistro chair Miami with seat cushion and seat cover</v>
          </cell>
          <cell r="S5939" t="str">
            <v>bordeaux-red W44 SH45 cm</v>
          </cell>
          <cell r="T5939">
            <v>33</v>
          </cell>
        </row>
        <row r="5940">
          <cell r="A5940">
            <v>70185</v>
          </cell>
          <cell r="B5940" t="str">
            <v>Mietartikel</v>
          </cell>
          <cell r="C5940" t="str">
            <v>Bistro-/Terrassenstühle/Hussen</v>
          </cell>
          <cell r="D5940" t="str">
            <v>Bistrostuhl Miami mit Sitzkissen und Stuhlhusse grün</v>
          </cell>
          <cell r="E5940" t="str">
            <v>B44 SH45 cm</v>
          </cell>
          <cell r="F5940">
            <v>8.15</v>
          </cell>
          <cell r="G5940">
            <v>0</v>
          </cell>
          <cell r="H5940">
            <v>7.45</v>
          </cell>
          <cell r="I5940">
            <v>56.1</v>
          </cell>
          <cell r="J5940">
            <v>2975</v>
          </cell>
          <cell r="K5940">
            <v>4.9500000000000002E-2</v>
          </cell>
          <cell r="L5940">
            <v>2</v>
          </cell>
          <cell r="N5940" t="str">
            <v>Bistrostoel Miami met zitkussen en stof-stoelhoes groen</v>
          </cell>
          <cell r="O5940" t="str">
            <v>B44 ZH45 cm</v>
          </cell>
          <cell r="P5940" t="str">
            <v>Chaise bistro Miami avec coussin et housse vert</v>
          </cell>
          <cell r="Q5940" t="str">
            <v>LA44 HS45 cm</v>
          </cell>
          <cell r="R5940" t="str">
            <v>Bistro chair Miami with seat cushion and seat cover green</v>
          </cell>
          <cell r="S5940" t="str">
            <v>W44 SH45 cm</v>
          </cell>
          <cell r="T5940">
            <v>33</v>
          </cell>
        </row>
        <row r="5941">
          <cell r="A5941">
            <v>70186</v>
          </cell>
          <cell r="B5941" t="str">
            <v>Mietartikel</v>
          </cell>
          <cell r="C5941" t="str">
            <v>Bistro-/Terrassenstühle/Hussen</v>
          </cell>
          <cell r="D5941" t="str">
            <v>Bistrostuhl Miami mit Sitzkissen und Stuhlhusse gelb</v>
          </cell>
          <cell r="E5941" t="str">
            <v>B44 SH45 cm</v>
          </cell>
          <cell r="F5941">
            <v>8.15</v>
          </cell>
          <cell r="G5941">
            <v>0</v>
          </cell>
          <cell r="H5941">
            <v>7.45</v>
          </cell>
          <cell r="I5941">
            <v>56.1</v>
          </cell>
          <cell r="J5941">
            <v>2975</v>
          </cell>
          <cell r="K5941">
            <v>4.9500000000000002E-2</v>
          </cell>
          <cell r="L5941">
            <v>2</v>
          </cell>
          <cell r="N5941" t="str">
            <v>Bistrostoel Miami met zitkussen en stof-stoelhoes geel</v>
          </cell>
          <cell r="O5941" t="str">
            <v>B44 ZH45 cm</v>
          </cell>
          <cell r="P5941" t="str">
            <v>Chaise bistro Miami avec coussin et housse jaune</v>
          </cell>
          <cell r="Q5941" t="str">
            <v>LA44 HS45 cm</v>
          </cell>
          <cell r="R5941" t="str">
            <v>Bistro chair Miami with seat cushion and seat cover yellow</v>
          </cell>
          <cell r="S5941" t="str">
            <v>W44 SH45 cm</v>
          </cell>
          <cell r="T5941">
            <v>33</v>
          </cell>
        </row>
        <row r="5942">
          <cell r="A5942">
            <v>70187</v>
          </cell>
          <cell r="B5942" t="str">
            <v>Mietartikel</v>
          </cell>
          <cell r="C5942" t="str">
            <v>Bistro-/Terrassenstühle/Hussen</v>
          </cell>
          <cell r="D5942" t="str">
            <v>Bistrostuhl Miami mit Sitzkissen und Stuhlhusse schwarz</v>
          </cell>
          <cell r="E5942" t="str">
            <v>B44 SH45 cm</v>
          </cell>
          <cell r="F5942">
            <v>8.15</v>
          </cell>
          <cell r="G5942">
            <v>0</v>
          </cell>
          <cell r="H5942">
            <v>7.45</v>
          </cell>
          <cell r="I5942">
            <v>56.1</v>
          </cell>
          <cell r="J5942">
            <v>2975</v>
          </cell>
          <cell r="K5942">
            <v>4.9500000000000002E-2</v>
          </cell>
          <cell r="L5942">
            <v>2</v>
          </cell>
          <cell r="N5942" t="str">
            <v>Bistrostoel Miami met zitkussen en stof-stoelhoes zwart</v>
          </cell>
          <cell r="O5942" t="str">
            <v>B44 ZH45 cm</v>
          </cell>
          <cell r="P5942" t="str">
            <v>Chaise bistro Miami avec coussin et housse noir</v>
          </cell>
          <cell r="Q5942" t="str">
            <v>LA44 HS45 cm</v>
          </cell>
          <cell r="R5942" t="str">
            <v>Bistro chair Miami with seat cushion and seat cover black</v>
          </cell>
          <cell r="S5942" t="str">
            <v>W44 SH45 cm</v>
          </cell>
          <cell r="T5942">
            <v>33</v>
          </cell>
        </row>
        <row r="5943">
          <cell r="A5943">
            <v>70190</v>
          </cell>
          <cell r="B5943" t="str">
            <v>Mietartikel</v>
          </cell>
          <cell r="C5943" t="str">
            <v>Designerstühle</v>
          </cell>
          <cell r="D5943" t="str">
            <v>Crossback Chair rustic mit Sitzkissen grau-beige</v>
          </cell>
          <cell r="E5943" t="str">
            <v>B50 SH47 cm (Sitz B45 cm)</v>
          </cell>
          <cell r="F5943">
            <v>11.75</v>
          </cell>
          <cell r="G5943">
            <v>0</v>
          </cell>
          <cell r="H5943">
            <v>4.2</v>
          </cell>
          <cell r="I5943">
            <v>118</v>
          </cell>
          <cell r="J5943">
            <v>4750</v>
          </cell>
          <cell r="K5943">
            <v>0.105</v>
          </cell>
          <cell r="L5943">
            <v>0</v>
          </cell>
          <cell r="N5943" t="str">
            <v>Crossback Chair rustic met zitkussen grijs-beige</v>
          </cell>
          <cell r="O5943" t="str">
            <v>B50 ZH47 cm (zitting B45 cm)</v>
          </cell>
          <cell r="P5943" t="str">
            <v>Chaise Crossback rustique avec coussin gris/beige</v>
          </cell>
          <cell r="Q5943" t="str">
            <v>L50 HS47 cm (assise L45 cm)</v>
          </cell>
          <cell r="R5943" t="str">
            <v>Crossback Chair rustic with seat cushion grey-beige</v>
          </cell>
          <cell r="S5943" t="str">
            <v>W50 SH47 cm (seat W45 cm)</v>
          </cell>
          <cell r="T5943">
            <v>38.75</v>
          </cell>
        </row>
        <row r="5944">
          <cell r="A5944">
            <v>70195</v>
          </cell>
          <cell r="B5944" t="str">
            <v>Mietartikel</v>
          </cell>
          <cell r="C5944" t="str">
            <v>Designerstühle</v>
          </cell>
          <cell r="D5944" t="str">
            <v>Crossback Chair whitewash mit Sitzkissen grau-beige</v>
          </cell>
          <cell r="E5944" t="str">
            <v>B50 SH47 cm (Sitz B45 cm)</v>
          </cell>
          <cell r="F5944">
            <v>11.75</v>
          </cell>
          <cell r="G5944">
            <v>0</v>
          </cell>
          <cell r="H5944">
            <v>4.2</v>
          </cell>
          <cell r="I5944">
            <v>118</v>
          </cell>
          <cell r="J5944">
            <v>4750</v>
          </cell>
          <cell r="K5944">
            <v>0.105</v>
          </cell>
          <cell r="L5944">
            <v>0</v>
          </cell>
          <cell r="N5944" t="str">
            <v>Crossback Chair whitewash met zitkussen grijs-beige</v>
          </cell>
          <cell r="O5944" t="str">
            <v>B50 ZH47 cm (zitting B45 cm)</v>
          </cell>
          <cell r="P5944" t="str">
            <v>Chaise Crossback blanc vintage avec coussin gris/beige</v>
          </cell>
          <cell r="Q5944" t="str">
            <v>L50 HS47 cm (assise L45 cm)</v>
          </cell>
          <cell r="R5944" t="str">
            <v>Crossback Chair whitewash with seat cushion grey-beige</v>
          </cell>
          <cell r="S5944" t="str">
            <v>W50 SH47 cm (seat W45 cm)</v>
          </cell>
          <cell r="T5944">
            <v>38.75</v>
          </cell>
        </row>
        <row r="5945">
          <cell r="A5945">
            <v>70202</v>
          </cell>
          <cell r="B5945" t="str">
            <v>Mietartikel</v>
          </cell>
          <cell r="C5945" t="str">
            <v>Bistro-/Terrassenstühle/Hussen</v>
          </cell>
          <cell r="D5945" t="str">
            <v>Stuhl Michelangelo creme mit Sitzkissen creme B58 SH45 cm</v>
          </cell>
          <cell r="F5945">
            <v>7.2</v>
          </cell>
          <cell r="G5945">
            <v>0</v>
          </cell>
          <cell r="H5945">
            <v>4.1500000000000004</v>
          </cell>
          <cell r="I5945">
            <v>36.6</v>
          </cell>
          <cell r="J5945">
            <v>5110</v>
          </cell>
          <cell r="K5945">
            <v>0.1022</v>
          </cell>
          <cell r="L5945">
            <v>0</v>
          </cell>
          <cell r="T5945">
            <v>27.2</v>
          </cell>
        </row>
        <row r="5946">
          <cell r="A5946">
            <v>70203</v>
          </cell>
          <cell r="B5946" t="str">
            <v>Mietartikel</v>
          </cell>
          <cell r="C5946" t="str">
            <v>Bistro-/Terrassenstühle/Hussen</v>
          </cell>
          <cell r="D5946" t="str">
            <v>Stuhl Michelangelo creme mit Sitzkissen blau B58 SH45 cm</v>
          </cell>
          <cell r="F5946">
            <v>7.2</v>
          </cell>
          <cell r="G5946">
            <v>0</v>
          </cell>
          <cell r="H5946">
            <v>4.1500000000000004</v>
          </cell>
          <cell r="I5946">
            <v>36.6</v>
          </cell>
          <cell r="J5946">
            <v>5110</v>
          </cell>
          <cell r="K5946">
            <v>0.1022</v>
          </cell>
          <cell r="L5946">
            <v>0</v>
          </cell>
          <cell r="T5946">
            <v>27.2</v>
          </cell>
        </row>
        <row r="5947">
          <cell r="A5947">
            <v>70204</v>
          </cell>
          <cell r="B5947" t="str">
            <v>Mietartikel</v>
          </cell>
          <cell r="C5947" t="str">
            <v>Bistro-/Terrassenstühle/Hussen</v>
          </cell>
          <cell r="D5947" t="str">
            <v>Stuhl Michelangelo creme mit Sitzkissen bordeaux B58 SH45 cm</v>
          </cell>
          <cell r="F5947">
            <v>7.2</v>
          </cell>
          <cell r="G5947">
            <v>0</v>
          </cell>
          <cell r="H5947">
            <v>4.1500000000000004</v>
          </cell>
          <cell r="I5947">
            <v>36.6</v>
          </cell>
          <cell r="J5947">
            <v>5110</v>
          </cell>
          <cell r="K5947">
            <v>0.1022</v>
          </cell>
          <cell r="L5947">
            <v>0</v>
          </cell>
          <cell r="T5947">
            <v>27.2</v>
          </cell>
        </row>
        <row r="5948">
          <cell r="A5948">
            <v>70205</v>
          </cell>
          <cell r="B5948" t="str">
            <v>Mietartikel</v>
          </cell>
          <cell r="C5948" t="str">
            <v>Bistro-/Terrassenstühle/Hussen</v>
          </cell>
          <cell r="D5948" t="str">
            <v>Stuhl Michelangelo creme mit Sitzkissen grün B58 SH45 cm</v>
          </cell>
          <cell r="F5948">
            <v>7.2</v>
          </cell>
          <cell r="G5948">
            <v>0</v>
          </cell>
          <cell r="H5948">
            <v>4.1500000000000004</v>
          </cell>
          <cell r="I5948">
            <v>36.6</v>
          </cell>
          <cell r="J5948">
            <v>5110</v>
          </cell>
          <cell r="K5948">
            <v>0.1022</v>
          </cell>
          <cell r="L5948">
            <v>0</v>
          </cell>
          <cell r="T5948">
            <v>27.2</v>
          </cell>
        </row>
        <row r="5949">
          <cell r="A5949">
            <v>70206</v>
          </cell>
          <cell r="B5949" t="str">
            <v>Mietartikel</v>
          </cell>
          <cell r="C5949" t="str">
            <v>Bistro-/Terrassenstühle/Hussen</v>
          </cell>
          <cell r="D5949" t="str">
            <v>Stuhl Michelangelo creme mit Sitzkissen gelb B58 SH45 cm</v>
          </cell>
          <cell r="F5949">
            <v>7.2</v>
          </cell>
          <cell r="G5949">
            <v>0</v>
          </cell>
          <cell r="H5949">
            <v>4.1500000000000004</v>
          </cell>
          <cell r="I5949">
            <v>36.6</v>
          </cell>
          <cell r="J5949">
            <v>5110</v>
          </cell>
          <cell r="K5949">
            <v>0.1022</v>
          </cell>
          <cell r="L5949">
            <v>0</v>
          </cell>
          <cell r="T5949">
            <v>27.2</v>
          </cell>
        </row>
        <row r="5950">
          <cell r="A5950">
            <v>70207</v>
          </cell>
          <cell r="B5950" t="str">
            <v>Mietartikel</v>
          </cell>
          <cell r="C5950" t="str">
            <v>Bistro-/Terrassenstühle/Hussen</v>
          </cell>
          <cell r="D5950" t="str">
            <v>Stuhl Michelangelo creme mit Sitzkissen saphirblau</v>
          </cell>
          <cell r="E5950" t="str">
            <v>B58 SH45 cm</v>
          </cell>
          <cell r="F5950">
            <v>7.2</v>
          </cell>
          <cell r="G5950">
            <v>0</v>
          </cell>
          <cell r="H5950">
            <v>4.1500000000000004</v>
          </cell>
          <cell r="I5950">
            <v>36.6</v>
          </cell>
          <cell r="J5950">
            <v>5110</v>
          </cell>
          <cell r="K5950">
            <v>0.1022</v>
          </cell>
          <cell r="L5950">
            <v>0</v>
          </cell>
          <cell r="T5950">
            <v>27.2</v>
          </cell>
        </row>
        <row r="5951">
          <cell r="A5951">
            <v>70208</v>
          </cell>
          <cell r="B5951" t="str">
            <v>Mietartikel</v>
          </cell>
          <cell r="C5951" t="str">
            <v>Bistro-/Terrassenstühle/Hussen</v>
          </cell>
          <cell r="D5951" t="str">
            <v>Stuhl Michelangelo creme mit Sitzkissen hellblau B58 SH45 cm</v>
          </cell>
          <cell r="F5951">
            <v>7.2</v>
          </cell>
          <cell r="G5951">
            <v>0</v>
          </cell>
          <cell r="H5951">
            <v>4.1500000000000004</v>
          </cell>
          <cell r="I5951">
            <v>36.6</v>
          </cell>
          <cell r="J5951">
            <v>5110</v>
          </cell>
          <cell r="K5951">
            <v>0.1022</v>
          </cell>
          <cell r="L5951">
            <v>0</v>
          </cell>
          <cell r="T5951">
            <v>27.2</v>
          </cell>
        </row>
        <row r="5952">
          <cell r="A5952">
            <v>70209</v>
          </cell>
          <cell r="B5952" t="str">
            <v>Mietartikel</v>
          </cell>
          <cell r="C5952" t="str">
            <v>Bistro-/Terrassenstühle/Hussen</v>
          </cell>
          <cell r="D5952" t="str">
            <v>Stuhl Michelangelo creme mit Sitzkissen orange B58 SH45 cm</v>
          </cell>
          <cell r="F5952">
            <v>7.2</v>
          </cell>
          <cell r="G5952">
            <v>0</v>
          </cell>
          <cell r="H5952">
            <v>4.1500000000000004</v>
          </cell>
          <cell r="I5952">
            <v>36.6</v>
          </cell>
          <cell r="J5952">
            <v>5110</v>
          </cell>
          <cell r="K5952">
            <v>0.1022</v>
          </cell>
          <cell r="L5952">
            <v>0</v>
          </cell>
          <cell r="T5952">
            <v>27.2</v>
          </cell>
        </row>
        <row r="5953">
          <cell r="A5953">
            <v>70212</v>
          </cell>
          <cell r="B5953" t="str">
            <v>Mietartikel</v>
          </cell>
          <cell r="C5953" t="str">
            <v>Bistro-/Terrassenstühle/Hussen</v>
          </cell>
          <cell r="D5953" t="str">
            <v>Stuhl Michelangelo vanille mit Sitzkissen creme B58 SH45 cm</v>
          </cell>
          <cell r="F5953">
            <v>7.2</v>
          </cell>
          <cell r="G5953">
            <v>0</v>
          </cell>
          <cell r="H5953">
            <v>4.1500000000000004</v>
          </cell>
          <cell r="I5953">
            <v>36.6</v>
          </cell>
          <cell r="J5953">
            <v>5110</v>
          </cell>
          <cell r="K5953">
            <v>0.1022</v>
          </cell>
          <cell r="L5953">
            <v>0</v>
          </cell>
          <cell r="T5953">
            <v>27.2</v>
          </cell>
        </row>
        <row r="5954">
          <cell r="A5954">
            <v>70213</v>
          </cell>
          <cell r="B5954" t="str">
            <v>Mietartikel</v>
          </cell>
          <cell r="C5954" t="str">
            <v>Bistro-/Terrassenstühle/Hussen</v>
          </cell>
          <cell r="D5954" t="str">
            <v>Stuhl Michelangelo vanille mit Sitzkissen blau B58 SH45 cm</v>
          </cell>
          <cell r="F5954">
            <v>7.2</v>
          </cell>
          <cell r="G5954">
            <v>0</v>
          </cell>
          <cell r="H5954">
            <v>4.1500000000000004</v>
          </cell>
          <cell r="I5954">
            <v>36.6</v>
          </cell>
          <cell r="J5954">
            <v>5110</v>
          </cell>
          <cell r="K5954">
            <v>0.1022</v>
          </cell>
          <cell r="L5954">
            <v>0</v>
          </cell>
          <cell r="T5954">
            <v>27.2</v>
          </cell>
        </row>
        <row r="5955">
          <cell r="A5955">
            <v>70214</v>
          </cell>
          <cell r="B5955" t="str">
            <v>Mietartikel</v>
          </cell>
          <cell r="C5955" t="str">
            <v>Bistro-/Terrassenstühle/Hussen</v>
          </cell>
          <cell r="D5955" t="str">
            <v>Stuhl Michelangelo vanille mit Sitzkissen bordeaux</v>
          </cell>
          <cell r="E5955" t="str">
            <v>B58 SH45 cm</v>
          </cell>
          <cell r="F5955">
            <v>7.2</v>
          </cell>
          <cell r="G5955">
            <v>0</v>
          </cell>
          <cell r="H5955">
            <v>4.1500000000000004</v>
          </cell>
          <cell r="I5955">
            <v>36.6</v>
          </cell>
          <cell r="J5955">
            <v>5110</v>
          </cell>
          <cell r="K5955">
            <v>0.1022</v>
          </cell>
          <cell r="L5955">
            <v>0</v>
          </cell>
          <cell r="T5955">
            <v>27.2</v>
          </cell>
        </row>
        <row r="5956">
          <cell r="A5956">
            <v>70215</v>
          </cell>
          <cell r="B5956" t="str">
            <v>Mietartikel</v>
          </cell>
          <cell r="C5956" t="str">
            <v>Bistro-/Terrassenstühle/Hussen</v>
          </cell>
          <cell r="D5956" t="str">
            <v>Stuhl Michelangelo vanille mit Sitzkissen grün B58 SH45 cm</v>
          </cell>
          <cell r="F5956">
            <v>7.2</v>
          </cell>
          <cell r="G5956">
            <v>0</v>
          </cell>
          <cell r="H5956">
            <v>4.1500000000000004</v>
          </cell>
          <cell r="I5956">
            <v>36.6</v>
          </cell>
          <cell r="J5956">
            <v>5110</v>
          </cell>
          <cell r="K5956">
            <v>0.1022</v>
          </cell>
          <cell r="L5956">
            <v>0</v>
          </cell>
          <cell r="T5956">
            <v>27.2</v>
          </cell>
        </row>
        <row r="5957">
          <cell r="A5957">
            <v>70216</v>
          </cell>
          <cell r="B5957" t="str">
            <v>Mietartikel</v>
          </cell>
          <cell r="C5957" t="str">
            <v>Bistro-/Terrassenstühle/Hussen</v>
          </cell>
          <cell r="D5957" t="str">
            <v>Stuhl Michelangelo vanille mit Sitzkissen gelb B58 SH45 cm</v>
          </cell>
          <cell r="F5957">
            <v>7.2</v>
          </cell>
          <cell r="G5957">
            <v>0</v>
          </cell>
          <cell r="H5957">
            <v>4.1500000000000004</v>
          </cell>
          <cell r="I5957">
            <v>36.6</v>
          </cell>
          <cell r="J5957">
            <v>5110</v>
          </cell>
          <cell r="K5957">
            <v>0.1022</v>
          </cell>
          <cell r="L5957">
            <v>0</v>
          </cell>
          <cell r="T5957">
            <v>27.2</v>
          </cell>
        </row>
        <row r="5958">
          <cell r="A5958">
            <v>70217</v>
          </cell>
          <cell r="B5958" t="str">
            <v>Mietartikel</v>
          </cell>
          <cell r="C5958" t="str">
            <v>Bistro-/Terrassenstühle/Hussen</v>
          </cell>
          <cell r="D5958" t="str">
            <v>Stuhl Michelangelo vanille mit Sitzkissen saphirbla</v>
          </cell>
          <cell r="E5958" t="str">
            <v>B58 SH45 cm</v>
          </cell>
          <cell r="F5958">
            <v>7.2</v>
          </cell>
          <cell r="G5958">
            <v>0</v>
          </cell>
          <cell r="H5958">
            <v>4.1500000000000004</v>
          </cell>
          <cell r="I5958">
            <v>36.6</v>
          </cell>
          <cell r="J5958">
            <v>5110</v>
          </cell>
          <cell r="K5958">
            <v>0.1022</v>
          </cell>
          <cell r="L5958">
            <v>0</v>
          </cell>
          <cell r="T5958">
            <v>27.2</v>
          </cell>
        </row>
        <row r="5959">
          <cell r="A5959">
            <v>70218</v>
          </cell>
          <cell r="B5959" t="str">
            <v>Mietartikel</v>
          </cell>
          <cell r="C5959" t="str">
            <v>Bistro-/Terrassenstühle/Hussen</v>
          </cell>
          <cell r="D5959" t="str">
            <v>Stuhl Michelangelo vanille mit Sitzkissen hellblau</v>
          </cell>
          <cell r="E5959" t="str">
            <v>B58 SH45 cm</v>
          </cell>
          <cell r="F5959">
            <v>7.2</v>
          </cell>
          <cell r="G5959">
            <v>0</v>
          </cell>
          <cell r="H5959">
            <v>4.1500000000000004</v>
          </cell>
          <cell r="I5959">
            <v>36.6</v>
          </cell>
          <cell r="J5959">
            <v>5110</v>
          </cell>
          <cell r="K5959">
            <v>0.1022</v>
          </cell>
          <cell r="L5959">
            <v>0</v>
          </cell>
          <cell r="T5959">
            <v>27.2</v>
          </cell>
        </row>
        <row r="5960">
          <cell r="A5960">
            <v>70219</v>
          </cell>
          <cell r="B5960" t="str">
            <v>Mietartikel</v>
          </cell>
          <cell r="C5960" t="str">
            <v>Bistro-/Terrassenstühle/Hussen</v>
          </cell>
          <cell r="D5960" t="str">
            <v>Stuhl Michelangelo vanille mit Sitzkissen orange B58 SH45 cm</v>
          </cell>
          <cell r="F5960">
            <v>7.2</v>
          </cell>
          <cell r="G5960">
            <v>0</v>
          </cell>
          <cell r="H5960">
            <v>4.1500000000000004</v>
          </cell>
          <cell r="I5960">
            <v>36.6</v>
          </cell>
          <cell r="J5960">
            <v>5110</v>
          </cell>
          <cell r="K5960">
            <v>0.1022</v>
          </cell>
          <cell r="L5960">
            <v>0</v>
          </cell>
          <cell r="T5960">
            <v>27.2</v>
          </cell>
        </row>
        <row r="5961">
          <cell r="A5961">
            <v>70222</v>
          </cell>
          <cell r="B5961" t="str">
            <v>Mietartikel</v>
          </cell>
          <cell r="C5961" t="str">
            <v>Bistro-/Terrassenstühle/Hussen</v>
          </cell>
          <cell r="D5961" t="str">
            <v>Stuhl Michelangelo pfirsich mit Sitzkissen creme B58 SH45 cm</v>
          </cell>
          <cell r="F5961">
            <v>7.2</v>
          </cell>
          <cell r="G5961">
            <v>0</v>
          </cell>
          <cell r="H5961">
            <v>4.1500000000000004</v>
          </cell>
          <cell r="I5961">
            <v>36.6</v>
          </cell>
          <cell r="J5961">
            <v>5110</v>
          </cell>
          <cell r="K5961">
            <v>0.1022</v>
          </cell>
          <cell r="L5961">
            <v>0</v>
          </cell>
          <cell r="T5961">
            <v>27.2</v>
          </cell>
        </row>
        <row r="5962">
          <cell r="A5962">
            <v>70223</v>
          </cell>
          <cell r="B5962" t="str">
            <v>Mietartikel</v>
          </cell>
          <cell r="C5962" t="str">
            <v>Bistro-/Terrassenstühle/Hussen</v>
          </cell>
          <cell r="D5962" t="str">
            <v>Stuhl Michelangelo pfirsich mit Sitzkissen blau B58 SH45 cm</v>
          </cell>
          <cell r="F5962">
            <v>7.2</v>
          </cell>
          <cell r="G5962">
            <v>0</v>
          </cell>
          <cell r="H5962">
            <v>4.1500000000000004</v>
          </cell>
          <cell r="I5962">
            <v>36.6</v>
          </cell>
          <cell r="J5962">
            <v>5110</v>
          </cell>
          <cell r="K5962">
            <v>0.1022</v>
          </cell>
          <cell r="L5962">
            <v>0</v>
          </cell>
          <cell r="T5962">
            <v>27.2</v>
          </cell>
        </row>
        <row r="5963">
          <cell r="A5963">
            <v>70224</v>
          </cell>
          <cell r="B5963" t="str">
            <v>Mietartikel</v>
          </cell>
          <cell r="C5963" t="str">
            <v>Bistro-/Terrassenstühle/Hussen</v>
          </cell>
          <cell r="D5963" t="str">
            <v>Stuhl Michelangelo pfirsich mit Sitzkissen bordeaux</v>
          </cell>
          <cell r="E5963" t="str">
            <v>B58 SH45 cm</v>
          </cell>
          <cell r="F5963">
            <v>7.2</v>
          </cell>
          <cell r="G5963">
            <v>0</v>
          </cell>
          <cell r="H5963">
            <v>4.1500000000000004</v>
          </cell>
          <cell r="I5963">
            <v>36.6</v>
          </cell>
          <cell r="J5963">
            <v>5110</v>
          </cell>
          <cell r="K5963">
            <v>0.1022</v>
          </cell>
          <cell r="L5963">
            <v>0</v>
          </cell>
          <cell r="T5963">
            <v>27.2</v>
          </cell>
        </row>
        <row r="5964">
          <cell r="A5964">
            <v>70225</v>
          </cell>
          <cell r="B5964" t="str">
            <v>Mietartikel</v>
          </cell>
          <cell r="C5964" t="str">
            <v>Bistro-/Terrassenstühle/Hussen</v>
          </cell>
          <cell r="D5964" t="str">
            <v>Stuhl Michelangelo pfirsich mit Sitzkissen grün B58 SH45 cm</v>
          </cell>
          <cell r="F5964">
            <v>7.2</v>
          </cell>
          <cell r="G5964">
            <v>0</v>
          </cell>
          <cell r="H5964">
            <v>4.1500000000000004</v>
          </cell>
          <cell r="I5964">
            <v>36.6</v>
          </cell>
          <cell r="J5964">
            <v>5110</v>
          </cell>
          <cell r="K5964">
            <v>0.1022</v>
          </cell>
          <cell r="L5964">
            <v>0</v>
          </cell>
          <cell r="T5964">
            <v>27.2</v>
          </cell>
        </row>
        <row r="5965">
          <cell r="A5965">
            <v>70226</v>
          </cell>
          <cell r="B5965" t="str">
            <v>Mietartikel</v>
          </cell>
          <cell r="C5965" t="str">
            <v>Bistro-/Terrassenstühle/Hussen</v>
          </cell>
          <cell r="D5965" t="str">
            <v>Stuhl Michelangelo pfirsich mit Sitzkissen gelb B58 SH45 cm</v>
          </cell>
          <cell r="F5965">
            <v>7.2</v>
          </cell>
          <cell r="G5965">
            <v>0</v>
          </cell>
          <cell r="H5965">
            <v>4.1500000000000004</v>
          </cell>
          <cell r="I5965">
            <v>36.6</v>
          </cell>
          <cell r="J5965">
            <v>5110</v>
          </cell>
          <cell r="K5965">
            <v>0.1022</v>
          </cell>
          <cell r="L5965">
            <v>0</v>
          </cell>
          <cell r="T5965">
            <v>27.2</v>
          </cell>
        </row>
        <row r="5966">
          <cell r="A5966">
            <v>70227</v>
          </cell>
          <cell r="B5966" t="str">
            <v>Mietartikel</v>
          </cell>
          <cell r="C5966" t="str">
            <v>Bistro-/Terrassenstühle/Hussen</v>
          </cell>
          <cell r="D5966" t="str">
            <v>Stuhl Michelangelo pfirsich mit Sitzkissen saphirblau</v>
          </cell>
          <cell r="E5966" t="str">
            <v>B58 SH45 cm</v>
          </cell>
          <cell r="F5966">
            <v>7.2</v>
          </cell>
          <cell r="G5966">
            <v>0</v>
          </cell>
          <cell r="H5966">
            <v>4.1500000000000004</v>
          </cell>
          <cell r="I5966">
            <v>36.6</v>
          </cell>
          <cell r="J5966">
            <v>5110</v>
          </cell>
          <cell r="K5966">
            <v>0.1022</v>
          </cell>
          <cell r="L5966">
            <v>0</v>
          </cell>
          <cell r="T5966">
            <v>27.2</v>
          </cell>
        </row>
        <row r="5967">
          <cell r="A5967">
            <v>70228</v>
          </cell>
          <cell r="B5967" t="str">
            <v>Mietartikel</v>
          </cell>
          <cell r="C5967" t="str">
            <v>Bistro-/Terrassenstühle/Hussen</v>
          </cell>
          <cell r="D5967" t="str">
            <v>Stuhl Michelangelo pfirsich mit Sitzkissen hellblau</v>
          </cell>
          <cell r="E5967" t="str">
            <v>B58 SH45 cm</v>
          </cell>
          <cell r="F5967">
            <v>7.2</v>
          </cell>
          <cell r="G5967">
            <v>0</v>
          </cell>
          <cell r="H5967">
            <v>4.1500000000000004</v>
          </cell>
          <cell r="I5967">
            <v>36.6</v>
          </cell>
          <cell r="J5967">
            <v>5110</v>
          </cell>
          <cell r="K5967">
            <v>0.1022</v>
          </cell>
          <cell r="L5967">
            <v>0</v>
          </cell>
          <cell r="T5967">
            <v>27.2</v>
          </cell>
        </row>
        <row r="5968">
          <cell r="A5968">
            <v>70229</v>
          </cell>
          <cell r="B5968" t="str">
            <v>Mietartikel</v>
          </cell>
          <cell r="C5968" t="str">
            <v>Bistro-/Terrassenstühle/Hussen</v>
          </cell>
          <cell r="D5968" t="str">
            <v>Stuhl Michelangelo pfirsich mit Sitzkissen orange</v>
          </cell>
          <cell r="E5968" t="str">
            <v>B58 SH45 cm</v>
          </cell>
          <cell r="F5968">
            <v>7.2</v>
          </cell>
          <cell r="G5968">
            <v>0</v>
          </cell>
          <cell r="H5968">
            <v>4.1500000000000004</v>
          </cell>
          <cell r="I5968">
            <v>36.6</v>
          </cell>
          <cell r="J5968">
            <v>5110</v>
          </cell>
          <cell r="K5968">
            <v>0.1022</v>
          </cell>
          <cell r="L5968">
            <v>0</v>
          </cell>
          <cell r="T5968">
            <v>27.2</v>
          </cell>
        </row>
        <row r="5969">
          <cell r="A5969">
            <v>70232</v>
          </cell>
          <cell r="B5969" t="str">
            <v>Mietartikel</v>
          </cell>
          <cell r="C5969" t="str">
            <v>Bistro-/Terrassenstühle/Hussen</v>
          </cell>
          <cell r="D5969" t="str">
            <v>Stuhl Michelangelo grün mit Sitzkissen creme B58 SH45 cm</v>
          </cell>
          <cell r="F5969">
            <v>7.2</v>
          </cell>
          <cell r="G5969">
            <v>0</v>
          </cell>
          <cell r="H5969">
            <v>4.1500000000000004</v>
          </cell>
          <cell r="I5969">
            <v>36.6</v>
          </cell>
          <cell r="J5969">
            <v>5110</v>
          </cell>
          <cell r="K5969">
            <v>0.1022</v>
          </cell>
          <cell r="L5969">
            <v>0</v>
          </cell>
          <cell r="T5969">
            <v>27.2</v>
          </cell>
        </row>
        <row r="5970">
          <cell r="A5970">
            <v>70233</v>
          </cell>
          <cell r="B5970" t="str">
            <v>Mietartikel</v>
          </cell>
          <cell r="C5970" t="str">
            <v>Bistro-/Terrassenstühle/Hussen</v>
          </cell>
          <cell r="D5970" t="str">
            <v>Stuhl Michelangelo grün mit Sitzkissen blau B58 SH45 cm</v>
          </cell>
          <cell r="F5970">
            <v>7.2</v>
          </cell>
          <cell r="G5970">
            <v>0</v>
          </cell>
          <cell r="H5970">
            <v>4.1500000000000004</v>
          </cell>
          <cell r="I5970">
            <v>36.6</v>
          </cell>
          <cell r="J5970">
            <v>5110</v>
          </cell>
          <cell r="K5970">
            <v>0.1022</v>
          </cell>
          <cell r="L5970">
            <v>0</v>
          </cell>
          <cell r="T5970">
            <v>27.2</v>
          </cell>
        </row>
        <row r="5971">
          <cell r="A5971">
            <v>70234</v>
          </cell>
          <cell r="B5971" t="str">
            <v>Mietartikel</v>
          </cell>
          <cell r="C5971" t="str">
            <v>Bistro-/Terrassenstühle/Hussen</v>
          </cell>
          <cell r="D5971" t="str">
            <v>Stuhl Michelangelo grün mit Sitzkissen bordeaux B58 SH45 cm</v>
          </cell>
          <cell r="F5971">
            <v>7.2</v>
          </cell>
          <cell r="G5971">
            <v>0</v>
          </cell>
          <cell r="H5971">
            <v>4.1500000000000004</v>
          </cell>
          <cell r="I5971">
            <v>36.6</v>
          </cell>
          <cell r="J5971">
            <v>5110</v>
          </cell>
          <cell r="K5971">
            <v>0.1022</v>
          </cell>
          <cell r="L5971">
            <v>0</v>
          </cell>
          <cell r="T5971">
            <v>27.2</v>
          </cell>
        </row>
        <row r="5972">
          <cell r="A5972">
            <v>70235</v>
          </cell>
          <cell r="B5972" t="str">
            <v>Mietartikel</v>
          </cell>
          <cell r="C5972" t="str">
            <v>Bistro-/Terrassenstühle/Hussen</v>
          </cell>
          <cell r="D5972" t="str">
            <v>Stuhl Michelangelo grün mit Sitzkissen grün B58 SH45 cm</v>
          </cell>
          <cell r="F5972">
            <v>7.2</v>
          </cell>
          <cell r="G5972">
            <v>0</v>
          </cell>
          <cell r="H5972">
            <v>4.1500000000000004</v>
          </cell>
          <cell r="I5972">
            <v>36.6</v>
          </cell>
          <cell r="J5972">
            <v>5110</v>
          </cell>
          <cell r="K5972">
            <v>0.1022</v>
          </cell>
          <cell r="L5972">
            <v>0</v>
          </cell>
          <cell r="T5972">
            <v>27.2</v>
          </cell>
        </row>
        <row r="5973">
          <cell r="A5973">
            <v>70236</v>
          </cell>
          <cell r="B5973" t="str">
            <v>Mietartikel</v>
          </cell>
          <cell r="C5973" t="str">
            <v>Bistro-/Terrassenstühle/Hussen</v>
          </cell>
          <cell r="D5973" t="str">
            <v>Stuhl Michelangelo grün mit Sitzkissen gelb B58 SH45 cm</v>
          </cell>
          <cell r="F5973">
            <v>7.2</v>
          </cell>
          <cell r="G5973">
            <v>0</v>
          </cell>
          <cell r="H5973">
            <v>4.1500000000000004</v>
          </cell>
          <cell r="I5973">
            <v>36.6</v>
          </cell>
          <cell r="J5973">
            <v>5110</v>
          </cell>
          <cell r="K5973">
            <v>0.1022</v>
          </cell>
          <cell r="L5973">
            <v>0</v>
          </cell>
          <cell r="T5973">
            <v>27.2</v>
          </cell>
        </row>
        <row r="5974">
          <cell r="A5974">
            <v>70237</v>
          </cell>
          <cell r="B5974" t="str">
            <v>Mietartikel</v>
          </cell>
          <cell r="C5974" t="str">
            <v>Bistro-/Terrassenstühle/Hussen</v>
          </cell>
          <cell r="D5974" t="str">
            <v>Stuhl Michelangelo grün mit Sitzkissen saphirblau</v>
          </cell>
          <cell r="E5974" t="str">
            <v>B58 SH45 cm</v>
          </cell>
          <cell r="F5974">
            <v>7.2</v>
          </cell>
          <cell r="G5974">
            <v>0</v>
          </cell>
          <cell r="H5974">
            <v>4.1500000000000004</v>
          </cell>
          <cell r="I5974">
            <v>36.6</v>
          </cell>
          <cell r="J5974">
            <v>5110</v>
          </cell>
          <cell r="K5974">
            <v>0.1022</v>
          </cell>
          <cell r="L5974">
            <v>0</v>
          </cell>
          <cell r="T5974">
            <v>27.2</v>
          </cell>
        </row>
        <row r="5975">
          <cell r="A5975">
            <v>70238</v>
          </cell>
          <cell r="B5975" t="str">
            <v>Mietartikel</v>
          </cell>
          <cell r="C5975" t="str">
            <v>Bistro-/Terrassenstühle/Hussen</v>
          </cell>
          <cell r="D5975" t="str">
            <v>Stuhl Michelangelo grün mit Sitzkissen hellblau B58 SH45 cm</v>
          </cell>
          <cell r="F5975">
            <v>7.2</v>
          </cell>
          <cell r="G5975">
            <v>0</v>
          </cell>
          <cell r="H5975">
            <v>4.1500000000000004</v>
          </cell>
          <cell r="I5975">
            <v>36.6</v>
          </cell>
          <cell r="J5975">
            <v>5110</v>
          </cell>
          <cell r="K5975">
            <v>0.1022</v>
          </cell>
          <cell r="L5975">
            <v>0</v>
          </cell>
          <cell r="T5975">
            <v>27.2</v>
          </cell>
        </row>
        <row r="5976">
          <cell r="A5976">
            <v>70239</v>
          </cell>
          <cell r="B5976" t="str">
            <v>Mietartikel</v>
          </cell>
          <cell r="C5976" t="str">
            <v>Bistro-/Terrassenstühle/Hussen</v>
          </cell>
          <cell r="D5976" t="str">
            <v>Stuhl Michelangelo grün mit Sitzkissen orange B58 SH45 cm</v>
          </cell>
          <cell r="F5976">
            <v>7.2</v>
          </cell>
          <cell r="G5976">
            <v>0</v>
          </cell>
          <cell r="H5976">
            <v>4.1500000000000004</v>
          </cell>
          <cell r="I5976">
            <v>36.6</v>
          </cell>
          <cell r="J5976">
            <v>5110</v>
          </cell>
          <cell r="K5976">
            <v>0.1022</v>
          </cell>
          <cell r="L5976">
            <v>0</v>
          </cell>
          <cell r="T5976">
            <v>27.2</v>
          </cell>
        </row>
        <row r="5977">
          <cell r="A5977">
            <v>70251</v>
          </cell>
          <cell r="B5977" t="str">
            <v>Mietartikel</v>
          </cell>
          <cell r="C5977" t="str">
            <v>Designerstühle</v>
          </cell>
          <cell r="D5977" t="str">
            <v>DSW Eames Plastic Chair Ahorn Sitz weiß</v>
          </cell>
          <cell r="E5977" t="str">
            <v>B46*T52*H83,5cm SH46cm</v>
          </cell>
          <cell r="F5977">
            <v>16.75</v>
          </cell>
          <cell r="G5977">
            <v>0</v>
          </cell>
          <cell r="H5977">
            <v>5.3</v>
          </cell>
          <cell r="I5977">
            <v>422.4</v>
          </cell>
          <cell r="J5977">
            <v>6650</v>
          </cell>
          <cell r="K5977">
            <v>0.1</v>
          </cell>
          <cell r="L5977">
            <v>0</v>
          </cell>
          <cell r="N5977" t="str">
            <v>DSW Eames Plastic Chair Ahorn zitting wit</v>
          </cell>
          <cell r="O5977" t="str">
            <v>B46*D52*H83,5cm ZH46cm</v>
          </cell>
          <cell r="P5977" t="str">
            <v>Eames Plastic Chair blanc, châssis DSW en bois d'érable</v>
          </cell>
          <cell r="Q5977" t="str">
            <v>LA46*HS46*H83,5 cm</v>
          </cell>
          <cell r="R5977" t="str">
            <v>DSW Eames plastic chair maple white seat</v>
          </cell>
          <cell r="S5977" t="str">
            <v>W46*D52*H83.5cm SH46cm</v>
          </cell>
          <cell r="T5977">
            <v>57.5</v>
          </cell>
        </row>
        <row r="5978">
          <cell r="A5978">
            <v>70252</v>
          </cell>
          <cell r="B5978" t="str">
            <v>Mietartikel</v>
          </cell>
          <cell r="C5978" t="str">
            <v>Designerstühle</v>
          </cell>
          <cell r="D5978" t="str">
            <v>DSW Eames Plastic Chair Ahorn Sitz schwarz</v>
          </cell>
          <cell r="E5978" t="str">
            <v>B46*T52*H83,5cm SH46cm</v>
          </cell>
          <cell r="F5978">
            <v>16.75</v>
          </cell>
          <cell r="G5978">
            <v>0</v>
          </cell>
          <cell r="H5978">
            <v>5.3</v>
          </cell>
          <cell r="I5978">
            <v>422.4</v>
          </cell>
          <cell r="J5978">
            <v>6650</v>
          </cell>
          <cell r="K5978">
            <v>0.1</v>
          </cell>
          <cell r="L5978">
            <v>0</v>
          </cell>
          <cell r="N5978" t="str">
            <v>DSW Eames Plastic Chair Ahorn zitting zwart</v>
          </cell>
          <cell r="O5978" t="str">
            <v>B46*D52*H83,5cm ZH46cm</v>
          </cell>
          <cell r="P5978" t="str">
            <v>Eames Plastic Chair noir, châssis DSW en bois d'érable</v>
          </cell>
          <cell r="Q5978" t="str">
            <v>LA46*HS46*H83,5cm</v>
          </cell>
          <cell r="R5978" t="str">
            <v>DSW Eames plastic chair maple black seat</v>
          </cell>
          <cell r="S5978" t="str">
            <v>W46*D52*H83.5cm SH46cm</v>
          </cell>
          <cell r="T5978">
            <v>57.5</v>
          </cell>
        </row>
        <row r="5979">
          <cell r="A5979">
            <v>70253</v>
          </cell>
          <cell r="B5979" t="str">
            <v>Mietartikel</v>
          </cell>
          <cell r="C5979" t="str">
            <v>Designerstühle</v>
          </cell>
          <cell r="D5979" t="str">
            <v>DSW Eames Plastic Chair Ahorn Sitz senf</v>
          </cell>
          <cell r="E5979" t="str">
            <v>B46*T52*H83,5cm SH46cm</v>
          </cell>
          <cell r="F5979">
            <v>16.75</v>
          </cell>
          <cell r="G5979">
            <v>0</v>
          </cell>
          <cell r="H5979">
            <v>5.3</v>
          </cell>
          <cell r="I5979">
            <v>422.4</v>
          </cell>
          <cell r="J5979">
            <v>6650</v>
          </cell>
          <cell r="K5979">
            <v>0.1</v>
          </cell>
          <cell r="L5979">
            <v>0</v>
          </cell>
          <cell r="N5979" t="str">
            <v>DSW Eames Plastic Chair Ahorn zitting mosterdgeel</v>
          </cell>
          <cell r="O5979" t="str">
            <v>B46*D52*H83,5 ZH46 cm</v>
          </cell>
          <cell r="P5979" t="str">
            <v>Eames Plastic Chair moutarde, châssis DSW en bois d'érable</v>
          </cell>
          <cell r="Q5979" t="str">
            <v>LA46*HS46*H83,5 cm</v>
          </cell>
          <cell r="R5979" t="str">
            <v>DSW Eames plastic chair maple mustard seat</v>
          </cell>
          <cell r="S5979" t="str">
            <v>W46*D52*H83.5cm SH46cm</v>
          </cell>
          <cell r="T5979">
            <v>57.5</v>
          </cell>
        </row>
        <row r="5980">
          <cell r="A5980">
            <v>70254</v>
          </cell>
          <cell r="B5980" t="str">
            <v>Mietartikel</v>
          </cell>
          <cell r="C5980" t="str">
            <v>Designerstühle</v>
          </cell>
          <cell r="D5980" t="str">
            <v>DSW Eames Plastic Chair Ahorn Sitz ocean</v>
          </cell>
          <cell r="E5980" t="str">
            <v>B46*T52*H83,5cm SH46cm</v>
          </cell>
          <cell r="F5980">
            <v>16.75</v>
          </cell>
          <cell r="G5980">
            <v>0</v>
          </cell>
          <cell r="H5980">
            <v>5.3</v>
          </cell>
          <cell r="I5980">
            <v>422.4</v>
          </cell>
          <cell r="J5980">
            <v>6650</v>
          </cell>
          <cell r="K5980">
            <v>0.1</v>
          </cell>
          <cell r="L5980">
            <v>0</v>
          </cell>
          <cell r="N5980" t="str">
            <v>DSW Eames Plastic Chair Ahorn zitting oceanblauw</v>
          </cell>
          <cell r="O5980" t="str">
            <v>B46*D52*H83,5cm ZH46cm</v>
          </cell>
          <cell r="P5980" t="str">
            <v>Eames Plastic Chair océan, châssis DSW en bois d'érable</v>
          </cell>
          <cell r="Q5980" t="str">
            <v>LA46*HS46*H83,5 cm</v>
          </cell>
          <cell r="R5980" t="str">
            <v>DSW Eames plastic chair maple ocean seat</v>
          </cell>
          <cell r="S5980" t="str">
            <v>W46*D52*H83.5cm SH46cm</v>
          </cell>
          <cell r="T5980">
            <v>57.5</v>
          </cell>
        </row>
        <row r="5981">
          <cell r="A5981">
            <v>70255</v>
          </cell>
          <cell r="B5981" t="str">
            <v>Mietartikel</v>
          </cell>
          <cell r="C5981" t="str">
            <v>Designerstühle</v>
          </cell>
          <cell r="D5981" t="str">
            <v>DSW Eames Plastic Chair Ahorn Sitz mauve-grau</v>
          </cell>
          <cell r="E5981" t="str">
            <v>B46*T52*H83,5cm SH46cm</v>
          </cell>
          <cell r="F5981">
            <v>16.75</v>
          </cell>
          <cell r="G5981">
            <v>0</v>
          </cell>
          <cell r="H5981">
            <v>5.3</v>
          </cell>
          <cell r="I5981">
            <v>422.4</v>
          </cell>
          <cell r="J5981">
            <v>6650</v>
          </cell>
          <cell r="K5981">
            <v>0.1</v>
          </cell>
          <cell r="L5981">
            <v>0</v>
          </cell>
          <cell r="N5981" t="str">
            <v>DSW Eames Plastic Chair Ahorn zitting mauve-grijs</v>
          </cell>
          <cell r="O5981" t="str">
            <v>B46*D52*H83,5cm ZH46cm</v>
          </cell>
          <cell r="P5981" t="str">
            <v>Eames Plastic Chair gris/mauve, châssis DSW en bois d'érable</v>
          </cell>
          <cell r="Q5981" t="str">
            <v>LA46*HS46*H83,5 cm</v>
          </cell>
          <cell r="R5981" t="str">
            <v>DSW Eames plastic chair maple mauve-grey seat</v>
          </cell>
          <cell r="S5981" t="str">
            <v>W46*D52*H83.5cm SH46cm</v>
          </cell>
          <cell r="T5981">
            <v>57.5</v>
          </cell>
        </row>
        <row r="5982">
          <cell r="A5982">
            <v>70256</v>
          </cell>
          <cell r="B5982" t="str">
            <v>Mietartikel</v>
          </cell>
          <cell r="C5982" t="str">
            <v>Designerstühle</v>
          </cell>
          <cell r="D5982" t="str">
            <v>DSW Chair Ahorn Sitz weiß mit Filzauflage weiß</v>
          </cell>
          <cell r="E5982" t="str">
            <v>B46*SH46*H83,5 cm</v>
          </cell>
          <cell r="F5982">
            <v>20.25</v>
          </cell>
          <cell r="G5982">
            <v>0</v>
          </cell>
          <cell r="H5982">
            <v>6.45</v>
          </cell>
          <cell r="I5982">
            <v>445.5</v>
          </cell>
          <cell r="J5982">
            <v>6850</v>
          </cell>
          <cell r="K5982">
            <v>0.105</v>
          </cell>
          <cell r="L5982">
            <v>0</v>
          </cell>
          <cell r="N5982" t="str">
            <v>DSW Eames Plastic Chair Ahorn zitting wit</v>
          </cell>
          <cell r="O5982" t="str">
            <v>met viltkussen wit B46*ZH46*H83,5 cm</v>
          </cell>
          <cell r="P5982" t="str">
            <v>Eames Plastic Chair blanc, châssis DSW en bois d'érable</v>
          </cell>
          <cell r="Q5982" t="str">
            <v>avec coussin en feutre blanc LA46*HS46*H83,5 cm</v>
          </cell>
          <cell r="R5982" t="str">
            <v>DSW chair maple seat white with felt pad white</v>
          </cell>
          <cell r="S5982" t="str">
            <v>W46*SH46*H83,5 cm</v>
          </cell>
          <cell r="T5982">
            <v>64</v>
          </cell>
        </row>
        <row r="5983">
          <cell r="A5983">
            <v>70257</v>
          </cell>
          <cell r="B5983" t="str">
            <v>Mietartikel</v>
          </cell>
          <cell r="C5983" t="str">
            <v>Designerstühle</v>
          </cell>
          <cell r="D5983" t="str">
            <v>DSW Chair Ahorn Sitz schwarz mit Filzauflage weiß</v>
          </cell>
          <cell r="E5983" t="str">
            <v>B46*SH46*H83,5 cm</v>
          </cell>
          <cell r="F5983">
            <v>20.25</v>
          </cell>
          <cell r="G5983">
            <v>0</v>
          </cell>
          <cell r="H5983">
            <v>6.45</v>
          </cell>
          <cell r="I5983">
            <v>445.5</v>
          </cell>
          <cell r="J5983">
            <v>6850</v>
          </cell>
          <cell r="K5983">
            <v>0.105</v>
          </cell>
          <cell r="L5983">
            <v>0</v>
          </cell>
          <cell r="N5983" t="str">
            <v>DSW Eames Plastic Chair Ahorn zitting zwart</v>
          </cell>
          <cell r="O5983" t="str">
            <v>met viltkussen wit B46*ZH46*H83,5 cm</v>
          </cell>
          <cell r="P5983" t="str">
            <v>Eames Plastic Chair noir, châssis DSW en bois d'érable</v>
          </cell>
          <cell r="Q5983" t="str">
            <v>avec coussin en feutre blanc LA46*HS46*H83,5 cm</v>
          </cell>
          <cell r="R5983" t="str">
            <v>DSW chair maple seat black with felt pad white</v>
          </cell>
          <cell r="S5983" t="str">
            <v>W46*SH46*H83,5 cm</v>
          </cell>
          <cell r="T5983">
            <v>64</v>
          </cell>
        </row>
        <row r="5984">
          <cell r="A5984">
            <v>70258</v>
          </cell>
          <cell r="B5984" t="str">
            <v>Mietartikel</v>
          </cell>
          <cell r="C5984" t="str">
            <v>Designerstühle</v>
          </cell>
          <cell r="D5984" t="str">
            <v>DSW Chair Ahorn Sitz senf mit Filzauflage weiß</v>
          </cell>
          <cell r="E5984" t="str">
            <v>B46*SH46*H83,5 cm</v>
          </cell>
          <cell r="F5984">
            <v>20.25</v>
          </cell>
          <cell r="G5984">
            <v>0</v>
          </cell>
          <cell r="H5984">
            <v>6.45</v>
          </cell>
          <cell r="I5984">
            <v>445.5</v>
          </cell>
          <cell r="J5984">
            <v>6850</v>
          </cell>
          <cell r="K5984">
            <v>0.105</v>
          </cell>
          <cell r="L5984">
            <v>0</v>
          </cell>
          <cell r="N5984" t="str">
            <v>DSW Eames Plastic Chair Ahorn zitting mosterdgeel</v>
          </cell>
          <cell r="O5984" t="str">
            <v>met viltkussen wit B46*ZH46*H83,5 cm</v>
          </cell>
          <cell r="P5984" t="str">
            <v>Eames Plastic Chair moutarde, châssis DSW en bois d'érable</v>
          </cell>
          <cell r="Q5984" t="str">
            <v>avec coussin en feutre blanc LA46*HS46*H83,5 cm</v>
          </cell>
          <cell r="R5984" t="str">
            <v>DSW chair maple seat mustard with felt pad white</v>
          </cell>
          <cell r="S5984" t="str">
            <v>W46*SH46*H83,5 cm</v>
          </cell>
          <cell r="T5984">
            <v>64</v>
          </cell>
        </row>
        <row r="5985">
          <cell r="A5985">
            <v>70259</v>
          </cell>
          <cell r="B5985" t="str">
            <v>Mietartikel</v>
          </cell>
          <cell r="C5985" t="str">
            <v>Designerstühle</v>
          </cell>
          <cell r="D5985" t="str">
            <v>DSW Chair Ahorn Sitz ocean mit Filzauflage weiß</v>
          </cell>
          <cell r="E5985" t="str">
            <v>B46*SH46*H83,5 cm</v>
          </cell>
          <cell r="F5985">
            <v>20.25</v>
          </cell>
          <cell r="G5985">
            <v>0</v>
          </cell>
          <cell r="H5985">
            <v>6.45</v>
          </cell>
          <cell r="I5985">
            <v>445.5</v>
          </cell>
          <cell r="J5985">
            <v>6850</v>
          </cell>
          <cell r="K5985">
            <v>0.105</v>
          </cell>
          <cell r="L5985">
            <v>0</v>
          </cell>
          <cell r="N5985" t="str">
            <v>DSW Eames Plastic Chair Ahorn zitting oceanblauw</v>
          </cell>
          <cell r="O5985" t="str">
            <v>met viltkussen wit B46*ZH46*H83,5 cm</v>
          </cell>
          <cell r="P5985" t="str">
            <v>Eames Plastic Chair océan, châssis DSW en bois d'érable</v>
          </cell>
          <cell r="Q5985" t="str">
            <v>avec coussin en feutre blanc LA46*HS46*H83,5 cm</v>
          </cell>
          <cell r="R5985" t="str">
            <v>DSW chair maple seat ocean with felt pad white</v>
          </cell>
          <cell r="S5985" t="str">
            <v>W46*SH46*H83,5 cm</v>
          </cell>
          <cell r="T5985">
            <v>64</v>
          </cell>
        </row>
        <row r="5986">
          <cell r="A5986">
            <v>70260</v>
          </cell>
          <cell r="B5986" t="str">
            <v>Mietartikel</v>
          </cell>
          <cell r="C5986" t="str">
            <v>Designerstühle</v>
          </cell>
          <cell r="D5986" t="str">
            <v>DSW Chair Ahorn Sitz mauve-grau mit Filzauflage weiß</v>
          </cell>
          <cell r="E5986" t="str">
            <v>B46*SH46*H83,5 cm</v>
          </cell>
          <cell r="F5986">
            <v>20.25</v>
          </cell>
          <cell r="G5986">
            <v>0</v>
          </cell>
          <cell r="H5986">
            <v>6.45</v>
          </cell>
          <cell r="I5986">
            <v>445.5</v>
          </cell>
          <cell r="J5986">
            <v>6850</v>
          </cell>
          <cell r="K5986">
            <v>0.105</v>
          </cell>
          <cell r="L5986">
            <v>0</v>
          </cell>
          <cell r="N5986" t="str">
            <v>DSW Eames Plastic Chair Ahorn zitting mauve-grijs</v>
          </cell>
          <cell r="O5986" t="str">
            <v>met viltkussen wit B46*ZH46*H83,5 cm</v>
          </cell>
          <cell r="P5986" t="str">
            <v>Eames Plastic Chair gris/mauve, châssis DSW en bois d'érable</v>
          </cell>
          <cell r="Q5986" t="str">
            <v>avec coussin en feutre blanc LA46*HS46*H83,5 cm</v>
          </cell>
          <cell r="R5986" t="str">
            <v>DSW chair maple seat black with felt pad white</v>
          </cell>
          <cell r="S5986" t="str">
            <v>W46*SH46*H83,5 cm</v>
          </cell>
          <cell r="T5986">
            <v>64</v>
          </cell>
        </row>
        <row r="5987">
          <cell r="A5987">
            <v>70261</v>
          </cell>
          <cell r="B5987" t="str">
            <v>Mietartikel</v>
          </cell>
          <cell r="C5987" t="str">
            <v>Designerstühle</v>
          </cell>
          <cell r="D5987" t="str">
            <v>DSW Chair Ahorn Sitz weiß mit Seat Dot sand/coffee</v>
          </cell>
          <cell r="E5987" t="str">
            <v>B46*SH46*H83,5 cm</v>
          </cell>
          <cell r="F5987">
            <v>21.5</v>
          </cell>
          <cell r="G5987">
            <v>0</v>
          </cell>
          <cell r="H5987">
            <v>6.45</v>
          </cell>
          <cell r="I5987">
            <v>458.7</v>
          </cell>
          <cell r="J5987">
            <v>7000</v>
          </cell>
          <cell r="K5987">
            <v>0.105</v>
          </cell>
          <cell r="L5987">
            <v>0</v>
          </cell>
          <cell r="N5987" t="str">
            <v>DSW Eames Plastic Chair Ahorn zitting wit</v>
          </cell>
          <cell r="O5987" t="str">
            <v>met viltkussen sand/coffee B46*ZH46*H83,5 cm</v>
          </cell>
          <cell r="P5987" t="str">
            <v>Eames Plastic Chair blanc, châssis DSW en bois d'érable avec</v>
          </cell>
          <cell r="Q5987" t="str">
            <v>coussin sable/café</v>
          </cell>
          <cell r="R5987" t="str">
            <v>DSW chair maple seat white with seat dot sand/coffee</v>
          </cell>
          <cell r="S5987" t="str">
            <v>W46*SH46*H83,5 cm</v>
          </cell>
          <cell r="T5987">
            <v>64</v>
          </cell>
        </row>
        <row r="5988">
          <cell r="A5988">
            <v>70262</v>
          </cell>
          <cell r="B5988" t="str">
            <v>Mietartikel</v>
          </cell>
          <cell r="C5988" t="str">
            <v>Designerstühle</v>
          </cell>
          <cell r="D5988" t="str">
            <v>DSW Chair Ahorn Sitz schwarz mit Seat Dot sand/coffee</v>
          </cell>
          <cell r="E5988" t="str">
            <v>B46*SH46*H83,5 cm</v>
          </cell>
          <cell r="F5988">
            <v>21.5</v>
          </cell>
          <cell r="G5988">
            <v>0</v>
          </cell>
          <cell r="H5988">
            <v>6.45</v>
          </cell>
          <cell r="I5988">
            <v>458.7</v>
          </cell>
          <cell r="J5988">
            <v>7000</v>
          </cell>
          <cell r="K5988">
            <v>0.105</v>
          </cell>
          <cell r="L5988">
            <v>0</v>
          </cell>
          <cell r="N5988" t="str">
            <v>DSW Eames Plastic Chair Ahorn zitting zwart</v>
          </cell>
          <cell r="O5988" t="str">
            <v>met viltkussen sand/coffee B46*ZH46*H83,5 cm</v>
          </cell>
          <cell r="P5988" t="str">
            <v>Eames Plastic Chair noir, châssis DSW en bois d'érable avec</v>
          </cell>
          <cell r="Q5988" t="str">
            <v>avec coussin en feutre sable/café LA46*HS46*H83,5 cm</v>
          </cell>
          <cell r="R5988" t="str">
            <v>DSW chair maple seat black with seat dot sand/coffee</v>
          </cell>
          <cell r="S5988" t="str">
            <v>W46*SH46*H83,5 cm</v>
          </cell>
          <cell r="T5988">
            <v>64</v>
          </cell>
        </row>
        <row r="5989">
          <cell r="A5989">
            <v>70263</v>
          </cell>
          <cell r="B5989" t="str">
            <v>Mietartikel</v>
          </cell>
          <cell r="C5989" t="str">
            <v>Designerstühle</v>
          </cell>
          <cell r="D5989" t="str">
            <v>DSW Chair Ahorn Sitz senf mit Seat Dot sand/coffee</v>
          </cell>
          <cell r="E5989" t="str">
            <v>B46*SH46*H83,5 cm</v>
          </cell>
          <cell r="F5989">
            <v>21.5</v>
          </cell>
          <cell r="G5989">
            <v>0</v>
          </cell>
          <cell r="H5989">
            <v>6.45</v>
          </cell>
          <cell r="I5989">
            <v>458.7</v>
          </cell>
          <cell r="J5989">
            <v>7000</v>
          </cell>
          <cell r="K5989">
            <v>0.105</v>
          </cell>
          <cell r="L5989">
            <v>0</v>
          </cell>
          <cell r="N5989" t="str">
            <v>DSW Eames Plastic Chair Ahorn zitting mosterdgeel</v>
          </cell>
          <cell r="O5989" t="str">
            <v>met viltkussen sand/coffee B46*ZH46*H83,5 cm</v>
          </cell>
          <cell r="P5989" t="str">
            <v>Eames Plastic Chair moutarde, châssis DSW en bois d'érable</v>
          </cell>
          <cell r="Q5989" t="str">
            <v>avec coussin sable/café LA46*HS46*H83,5 cm</v>
          </cell>
          <cell r="R5989" t="str">
            <v>DSW chair maple seat mustard with seat dot sand/coffee</v>
          </cell>
          <cell r="S5989" t="str">
            <v>W46*SH46*H83,5 cm</v>
          </cell>
          <cell r="T5989">
            <v>64</v>
          </cell>
        </row>
        <row r="5990">
          <cell r="A5990">
            <v>70264</v>
          </cell>
          <cell r="B5990" t="str">
            <v>Mietartikel</v>
          </cell>
          <cell r="C5990" t="str">
            <v>Designerstühle</v>
          </cell>
          <cell r="D5990" t="str">
            <v>DSW Chair Ahorn Sitz ocean mit Seat Dot sand/coffee</v>
          </cell>
          <cell r="E5990" t="str">
            <v>B46*SH46*H83,5 cm</v>
          </cell>
          <cell r="F5990">
            <v>21.5</v>
          </cell>
          <cell r="G5990">
            <v>0</v>
          </cell>
          <cell r="H5990">
            <v>6.45</v>
          </cell>
          <cell r="I5990">
            <v>458.7</v>
          </cell>
          <cell r="J5990">
            <v>7000</v>
          </cell>
          <cell r="K5990">
            <v>0.105</v>
          </cell>
          <cell r="L5990">
            <v>0</v>
          </cell>
          <cell r="N5990" t="str">
            <v>DSW Eames Plastic Chair Ahorn zitting oceanblauw</v>
          </cell>
          <cell r="O5990" t="str">
            <v>met viltkussen sand/coffee B46*ZH46*H83,5 cm</v>
          </cell>
          <cell r="P5990" t="str">
            <v>Eames Plastic Chair océan, châssis DSW en bois d'érable</v>
          </cell>
          <cell r="Q5990" t="str">
            <v>avec coussin sable/café LA46*HS46*H83,5 cm</v>
          </cell>
          <cell r="R5990" t="str">
            <v>DSW chair maple seat ocean with seat dot sand/coffee</v>
          </cell>
          <cell r="S5990" t="str">
            <v>W46*SH46*H83,5 cm</v>
          </cell>
          <cell r="T5990">
            <v>64</v>
          </cell>
        </row>
        <row r="5991">
          <cell r="A5991">
            <v>70265</v>
          </cell>
          <cell r="B5991" t="str">
            <v>Mietartikel</v>
          </cell>
          <cell r="C5991" t="str">
            <v>Designerstühle</v>
          </cell>
          <cell r="D5991" t="str">
            <v>DSW Chair Ahorn Sitz mauve-grau mit Seat Dot sand/coffee</v>
          </cell>
          <cell r="E5991" t="str">
            <v>B46*SH46*H83,5 cm</v>
          </cell>
          <cell r="F5991">
            <v>21.5</v>
          </cell>
          <cell r="G5991">
            <v>0</v>
          </cell>
          <cell r="H5991">
            <v>6.45</v>
          </cell>
          <cell r="I5991">
            <v>458.7</v>
          </cell>
          <cell r="J5991">
            <v>7000</v>
          </cell>
          <cell r="K5991">
            <v>0.105</v>
          </cell>
          <cell r="L5991">
            <v>0</v>
          </cell>
          <cell r="N5991" t="str">
            <v>DSW Eames Plastic Chair Ahorn zitting mauve-grijs</v>
          </cell>
          <cell r="O5991" t="str">
            <v>met viltkussen sand/coffee B46*ZH46*H83,5 cm</v>
          </cell>
          <cell r="P5991" t="str">
            <v>Eames Plastic Chair gris/mauve, châssis DSW en bois d'érable</v>
          </cell>
          <cell r="Q5991" t="str">
            <v>avec coussin sable/café LA46*HS46*H83,5 cm</v>
          </cell>
          <cell r="R5991" t="str">
            <v>DSW chair maple seat mauve-grey with seat dot sand/coffee</v>
          </cell>
          <cell r="S5991" t="str">
            <v>W46*SH46*H83,5 cm</v>
          </cell>
          <cell r="T5991">
            <v>64</v>
          </cell>
        </row>
        <row r="5992">
          <cell r="A5992">
            <v>70266</v>
          </cell>
          <cell r="B5992" t="str">
            <v>Mietartikel</v>
          </cell>
          <cell r="C5992" t="str">
            <v>Designerstühle</v>
          </cell>
          <cell r="D5992" t="str">
            <v>DSW Chair Ahorn schwarz Sitz weiß</v>
          </cell>
          <cell r="E5992" t="str">
            <v>B46*T52*H83,5cm SH46cm</v>
          </cell>
          <cell r="F5992">
            <v>17.75</v>
          </cell>
          <cell r="G5992">
            <v>0</v>
          </cell>
          <cell r="H5992">
            <v>5.3</v>
          </cell>
          <cell r="I5992">
            <v>422.4</v>
          </cell>
          <cell r="J5992">
            <v>6650</v>
          </cell>
          <cell r="K5992">
            <v>0.1</v>
          </cell>
          <cell r="L5992">
            <v>0</v>
          </cell>
          <cell r="N5992" t="str">
            <v>DSW Eames Plastic Chair Ahorn zwart zitting wit</v>
          </cell>
          <cell r="O5992" t="str">
            <v>B46*D52*H83,5 SH46cm</v>
          </cell>
          <cell r="P5992" t="str">
            <v>Eames Plastic Chair blanc, châssis DSW en bois d'érable noir</v>
          </cell>
          <cell r="Q5992" t="str">
            <v>LA46*D52*H83,5 SH46cm</v>
          </cell>
          <cell r="R5992" t="str">
            <v>DSW chair maple black seat white</v>
          </cell>
          <cell r="S5992" t="str">
            <v>W46*D52*H83,5 SH46cm</v>
          </cell>
          <cell r="T5992">
            <v>57.5</v>
          </cell>
        </row>
        <row r="5993">
          <cell r="A5993">
            <v>70267</v>
          </cell>
          <cell r="B5993" t="str">
            <v>Mietartikel</v>
          </cell>
          <cell r="C5993" t="str">
            <v>Designerstühle</v>
          </cell>
          <cell r="D5993" t="str">
            <v>DSW Chair Ahorn schwarz Sitz schwarz</v>
          </cell>
          <cell r="E5993" t="str">
            <v>B46*T52*H83,5cm SH46cm</v>
          </cell>
          <cell r="F5993">
            <v>17.75</v>
          </cell>
          <cell r="G5993">
            <v>0</v>
          </cell>
          <cell r="H5993">
            <v>5.3</v>
          </cell>
          <cell r="I5993">
            <v>422.4</v>
          </cell>
          <cell r="J5993">
            <v>6650</v>
          </cell>
          <cell r="K5993">
            <v>0.1</v>
          </cell>
          <cell r="L5993">
            <v>0</v>
          </cell>
          <cell r="N5993" t="str">
            <v>DSW Eames Plastic Chair Ahorn zwart zitting zwart</v>
          </cell>
          <cell r="O5993" t="str">
            <v>B46*H83,5cm ZH46cm</v>
          </cell>
          <cell r="P5993" t="str">
            <v>Eames Plastic Chair noir, châssis DSW en bois d'érable noir</v>
          </cell>
          <cell r="Q5993" t="str">
            <v>W46*D52*H83,5cm SH46cm</v>
          </cell>
          <cell r="R5993" t="str">
            <v>DSW chair maple black seat black</v>
          </cell>
          <cell r="S5993" t="str">
            <v>W46*D52*H83,5cm SH46cm</v>
          </cell>
          <cell r="T5993">
            <v>57.5</v>
          </cell>
        </row>
        <row r="5994">
          <cell r="A5994">
            <v>70268</v>
          </cell>
          <cell r="B5994" t="str">
            <v>Mietartikel</v>
          </cell>
          <cell r="C5994" t="str">
            <v>Designerstühle</v>
          </cell>
          <cell r="D5994" t="str">
            <v>DSW Chair Ahorn schwarz Sitz senf</v>
          </cell>
          <cell r="E5994" t="str">
            <v>B46*T52*H83,5cm SH46cm</v>
          </cell>
          <cell r="F5994">
            <v>17.75</v>
          </cell>
          <cell r="G5994">
            <v>0</v>
          </cell>
          <cell r="H5994">
            <v>5.3</v>
          </cell>
          <cell r="I5994">
            <v>422.4</v>
          </cell>
          <cell r="J5994">
            <v>6650</v>
          </cell>
          <cell r="K5994">
            <v>0.1</v>
          </cell>
          <cell r="L5994">
            <v>0</v>
          </cell>
          <cell r="N5994" t="str">
            <v>DSW Eames Plastic Chair Ahorn zwart zitting mosterdgeel</v>
          </cell>
          <cell r="O5994" t="str">
            <v>B46*D52*H83,5cm ZH46cm</v>
          </cell>
          <cell r="P5994" t="str">
            <v>Eames Plastic Chair moutarde, châssis DSW en bois d'érable</v>
          </cell>
          <cell r="Q5994" t="str">
            <v>noir LA46*HS46*H83,5 cm</v>
          </cell>
          <cell r="R5994" t="str">
            <v>DSW chair maple black seat mustard</v>
          </cell>
          <cell r="S5994" t="str">
            <v>W46*D52*H83,5cm SH46cm</v>
          </cell>
          <cell r="T5994">
            <v>57.5</v>
          </cell>
        </row>
        <row r="5995">
          <cell r="A5995">
            <v>70269</v>
          </cell>
          <cell r="B5995" t="str">
            <v>Mietartikel</v>
          </cell>
          <cell r="C5995" t="str">
            <v>Designerstühle</v>
          </cell>
          <cell r="D5995" t="str">
            <v>DSW Chair Ahorn schwarz Sitz ocean</v>
          </cell>
          <cell r="E5995" t="str">
            <v>B46*T52*H83,5cm SH46cm</v>
          </cell>
          <cell r="F5995">
            <v>17.75</v>
          </cell>
          <cell r="G5995">
            <v>0</v>
          </cell>
          <cell r="H5995">
            <v>5.3</v>
          </cell>
          <cell r="I5995">
            <v>422.4</v>
          </cell>
          <cell r="J5995">
            <v>6650</v>
          </cell>
          <cell r="K5995">
            <v>0.1</v>
          </cell>
          <cell r="L5995">
            <v>0</v>
          </cell>
          <cell r="N5995" t="str">
            <v>DSW Eames Plastic Chair Ahorn zwart zitting oceanblauw</v>
          </cell>
          <cell r="O5995" t="str">
            <v>B46*D52*H83,5cm ZH46cm</v>
          </cell>
          <cell r="P5995" t="str">
            <v>Eames Plastic Chair océan, châssis DSW en bois d'érable noir</v>
          </cell>
          <cell r="Q5995" t="str">
            <v>LA46*HS46*H83,5cm</v>
          </cell>
          <cell r="R5995" t="str">
            <v>DSW chair maple black seat ocean</v>
          </cell>
          <cell r="S5995" t="str">
            <v>W46*D52*H83,5 cm SH46cm</v>
          </cell>
          <cell r="T5995">
            <v>57.5</v>
          </cell>
        </row>
        <row r="5996">
          <cell r="A5996">
            <v>70270</v>
          </cell>
          <cell r="B5996" t="str">
            <v>Mietartikel</v>
          </cell>
          <cell r="C5996" t="str">
            <v>Designerstühle</v>
          </cell>
          <cell r="D5996" t="str">
            <v>DSW Chair Ahorn schwarz Sitz mauve-grau</v>
          </cell>
          <cell r="E5996" t="str">
            <v>B46*T52*H83,5cm SH46 cm</v>
          </cell>
          <cell r="F5996">
            <v>17.75</v>
          </cell>
          <cell r="G5996">
            <v>0</v>
          </cell>
          <cell r="H5996">
            <v>5.3</v>
          </cell>
          <cell r="I5996">
            <v>422.4</v>
          </cell>
          <cell r="J5996">
            <v>6650</v>
          </cell>
          <cell r="K5996">
            <v>0.1</v>
          </cell>
          <cell r="L5996">
            <v>0</v>
          </cell>
          <cell r="N5996" t="str">
            <v>DSW Eames Plastic Chair Ahorn zwart zitting mauve-grijs</v>
          </cell>
          <cell r="O5996" t="str">
            <v>B46*D52*H83,5cm ZH46cm</v>
          </cell>
          <cell r="P5996" t="str">
            <v>Eames Plastic Chair gris/mauve, châssis DSW en bois d'érable</v>
          </cell>
          <cell r="Q5996" t="str">
            <v>noir LA46*HS46*H83,5 cm</v>
          </cell>
          <cell r="R5996" t="str">
            <v>DSW chair maple black seat mauve-grey</v>
          </cell>
          <cell r="S5996" t="str">
            <v>W46*D52*H83,5cm SH46cm</v>
          </cell>
          <cell r="T5996">
            <v>57.5</v>
          </cell>
        </row>
        <row r="5997">
          <cell r="A5997">
            <v>70271</v>
          </cell>
          <cell r="B5997" t="str">
            <v>Mietartikel</v>
          </cell>
          <cell r="C5997" t="str">
            <v>Designerstühle</v>
          </cell>
          <cell r="D5997" t="str">
            <v>DSW Chair Ahorn schwarz Sitz weiß mit Filzauflage weiß</v>
          </cell>
          <cell r="E5997" t="str">
            <v>B46*SH46*H83,5 cm</v>
          </cell>
          <cell r="F5997">
            <v>21.25</v>
          </cell>
          <cell r="G5997">
            <v>0</v>
          </cell>
          <cell r="H5997">
            <v>6.45</v>
          </cell>
          <cell r="I5997">
            <v>445.5</v>
          </cell>
          <cell r="J5997">
            <v>6850</v>
          </cell>
          <cell r="K5997">
            <v>0.105</v>
          </cell>
          <cell r="L5997">
            <v>0</v>
          </cell>
          <cell r="N5997" t="str">
            <v>DSW Eames Plastic Chair Ahorn zwart zitting wit</v>
          </cell>
          <cell r="O5997" t="str">
            <v>met viltkussen wit B46*ZH46*H83,5 cm</v>
          </cell>
          <cell r="P5997" t="str">
            <v>Eames Plastic Chair blanc, châssis DSW en bois d'érable noir</v>
          </cell>
          <cell r="Q5997" t="str">
            <v>avec coussin en feutre blanc LA46*HS46*H83,5 cm</v>
          </cell>
          <cell r="R5997" t="str">
            <v>DSW chair maple black seat white with felt pad white</v>
          </cell>
          <cell r="S5997" t="str">
            <v>W46*SH46*H83,5 cm</v>
          </cell>
          <cell r="T5997">
            <v>64</v>
          </cell>
        </row>
        <row r="5998">
          <cell r="A5998">
            <v>70272</v>
          </cell>
          <cell r="B5998" t="str">
            <v>Mietartikel</v>
          </cell>
          <cell r="C5998" t="str">
            <v>Designerstühle</v>
          </cell>
          <cell r="D5998" t="str">
            <v>DSW Chair Ahorn schwarz Sitz schwarz mit Filzauflage weiß</v>
          </cell>
          <cell r="E5998" t="str">
            <v>B46*SH46*H83,5 cm</v>
          </cell>
          <cell r="F5998">
            <v>21.25</v>
          </cell>
          <cell r="G5998">
            <v>0</v>
          </cell>
          <cell r="H5998">
            <v>6.45</v>
          </cell>
          <cell r="I5998">
            <v>445.5</v>
          </cell>
          <cell r="J5998">
            <v>6850</v>
          </cell>
          <cell r="K5998">
            <v>0.105</v>
          </cell>
          <cell r="L5998">
            <v>0</v>
          </cell>
          <cell r="N5998" t="str">
            <v>DSW Eames Plastic Chair Ahorn zwart zitting zwart</v>
          </cell>
          <cell r="O5998" t="str">
            <v>met viltkussen wit B46*ZH46*H83,5 cm</v>
          </cell>
          <cell r="P5998" t="str">
            <v>Eames Plastic Chair noir, châssis DSW en bois d'érable noir</v>
          </cell>
          <cell r="Q5998" t="str">
            <v>avec coussin en feutre blanc LA46*HS46*H83,5 cm</v>
          </cell>
          <cell r="R5998" t="str">
            <v>DSW chair maple black seat black with felt pad white</v>
          </cell>
          <cell r="S5998" t="str">
            <v>W46*SH46*H83,5 cm</v>
          </cell>
          <cell r="T5998">
            <v>64</v>
          </cell>
        </row>
        <row r="5999">
          <cell r="A5999">
            <v>70273</v>
          </cell>
          <cell r="B5999" t="str">
            <v>Mietartikel</v>
          </cell>
          <cell r="C5999" t="str">
            <v>Designerstühle</v>
          </cell>
          <cell r="D5999" t="str">
            <v>DSW Chair Ahorn schwarz Sitz senf mit Filzauflage weiß</v>
          </cell>
          <cell r="E5999" t="str">
            <v>B46*SH46*H83,5 cm</v>
          </cell>
          <cell r="F5999">
            <v>21.25</v>
          </cell>
          <cell r="G5999">
            <v>0</v>
          </cell>
          <cell r="H5999">
            <v>6.45</v>
          </cell>
          <cell r="I5999">
            <v>445.5</v>
          </cell>
          <cell r="J5999">
            <v>6850</v>
          </cell>
          <cell r="K5999">
            <v>0.105</v>
          </cell>
          <cell r="L5999">
            <v>0</v>
          </cell>
          <cell r="N5999" t="str">
            <v>DSW Eames Plastic Chair Ahorn zwart zitting mostergeel</v>
          </cell>
          <cell r="O5999" t="str">
            <v>met viltkussen wit B46*ZH46*H83,5 cm</v>
          </cell>
          <cell r="P5999" t="str">
            <v>Eames Plastic Chair moutarde, châssis DSW en bois d'érable</v>
          </cell>
          <cell r="Q5999" t="str">
            <v>noir avec coussin en feutre blanc LA46*HS46*H83,5 cm</v>
          </cell>
          <cell r="R5999" t="str">
            <v>DSW chair maple black seat mustard with felt pad white</v>
          </cell>
          <cell r="S5999" t="str">
            <v>W46*SH46*H83,5 cm</v>
          </cell>
          <cell r="T5999">
            <v>64</v>
          </cell>
        </row>
        <row r="6000">
          <cell r="A6000">
            <v>70274</v>
          </cell>
          <cell r="B6000" t="str">
            <v>Mietartikel</v>
          </cell>
          <cell r="C6000" t="str">
            <v>Designerstühle</v>
          </cell>
          <cell r="D6000" t="str">
            <v>DSW Chair Ahorn schwarz Sitz ocean mit Filzauflage weiß</v>
          </cell>
          <cell r="E6000" t="str">
            <v>B46*SH46*H83,5 cm</v>
          </cell>
          <cell r="F6000">
            <v>21.25</v>
          </cell>
          <cell r="G6000">
            <v>0</v>
          </cell>
          <cell r="H6000">
            <v>6.45</v>
          </cell>
          <cell r="I6000">
            <v>445.5</v>
          </cell>
          <cell r="J6000">
            <v>6850</v>
          </cell>
          <cell r="K6000">
            <v>0.105</v>
          </cell>
          <cell r="L6000">
            <v>0</v>
          </cell>
          <cell r="N6000" t="str">
            <v>DSW Eames Plastic Chair Ahorn zwart zitting oceanblauw</v>
          </cell>
          <cell r="O6000" t="str">
            <v>met viltkussen wit B46*ZH46*H83,5 cm</v>
          </cell>
          <cell r="P6000" t="str">
            <v>Eames Plastic Chair océan, châssis DSW en bois d'érable noir</v>
          </cell>
          <cell r="Q6000" t="str">
            <v>avec coussin en feutre blanc LA46*HS46*H83,5 cm</v>
          </cell>
          <cell r="R6000" t="str">
            <v>DSW chair maple black seat ocean with felt pad white</v>
          </cell>
          <cell r="S6000" t="str">
            <v>W46*SH46*H83,5 cm</v>
          </cell>
          <cell r="T6000">
            <v>64</v>
          </cell>
        </row>
        <row r="6001">
          <cell r="A6001">
            <v>70275</v>
          </cell>
          <cell r="B6001" t="str">
            <v>Mietartikel</v>
          </cell>
          <cell r="C6001" t="str">
            <v>Designerstühle</v>
          </cell>
          <cell r="D6001" t="str">
            <v>DSW Chair Ahorn schwarz Sitz mauve-grau mit Filzauflage weiß</v>
          </cell>
          <cell r="E6001" t="str">
            <v>B46*SH46*H83,5 cm</v>
          </cell>
          <cell r="F6001">
            <v>21.25</v>
          </cell>
          <cell r="G6001">
            <v>0</v>
          </cell>
          <cell r="H6001">
            <v>6.45</v>
          </cell>
          <cell r="I6001">
            <v>445.5</v>
          </cell>
          <cell r="J6001">
            <v>6850</v>
          </cell>
          <cell r="K6001">
            <v>0.105</v>
          </cell>
          <cell r="L6001">
            <v>0</v>
          </cell>
          <cell r="N6001" t="str">
            <v>DSW Eames Plastic Chair Ahorn zwart zitting mauve-grijs</v>
          </cell>
          <cell r="O6001" t="str">
            <v>met viltkussen wit B46*ZH46*H83,5 cm</v>
          </cell>
          <cell r="P6001" t="str">
            <v>Eames Plastic Chair gris/mauve, châssis DSW en bois d'érable</v>
          </cell>
          <cell r="Q6001" t="str">
            <v>noir avec coussin en feutre blanc LA46*HS46*H83,5 cm</v>
          </cell>
          <cell r="R6001" t="str">
            <v>DSW chair maple black seat mauvegrey with felt pad white</v>
          </cell>
          <cell r="S6001" t="str">
            <v>W46*SH46*H83,5 cm</v>
          </cell>
          <cell r="T6001">
            <v>64</v>
          </cell>
        </row>
        <row r="6002">
          <cell r="A6002">
            <v>70276</v>
          </cell>
          <cell r="B6002" t="str">
            <v>Mietartikel</v>
          </cell>
          <cell r="C6002" t="str">
            <v>Designerstühle</v>
          </cell>
          <cell r="D6002" t="str">
            <v>DSW Chair Ahorn schwarz Sitz weiß mit Seat Dot sand/coffee</v>
          </cell>
          <cell r="E6002" t="str">
            <v>B46*SH46*H83,5 cm</v>
          </cell>
          <cell r="F6002">
            <v>22.5</v>
          </cell>
          <cell r="G6002">
            <v>0</v>
          </cell>
          <cell r="H6002">
            <v>6.45</v>
          </cell>
          <cell r="I6002">
            <v>458.7</v>
          </cell>
          <cell r="J6002">
            <v>7000</v>
          </cell>
          <cell r="K6002">
            <v>0.105</v>
          </cell>
          <cell r="L6002">
            <v>0</v>
          </cell>
          <cell r="N6002" t="str">
            <v>DSW Eames Plastic Chair Ahorn zwart zitting wit</v>
          </cell>
          <cell r="O6002" t="str">
            <v>met viltkussen sand/coffee B46*ZH46*H83,5 cm</v>
          </cell>
          <cell r="P6002" t="str">
            <v>Eames Plastic Chair blanc, châssis DSW en bois d'érable noir</v>
          </cell>
          <cell r="Q6002" t="str">
            <v>avec coussin sable/café LA46*HS46*H83,5 cm</v>
          </cell>
          <cell r="R6002" t="str">
            <v>DSW chair maple black seat white with seat dot sand/coffee</v>
          </cell>
          <cell r="S6002" t="str">
            <v>W46*SH46*H83,5 cm</v>
          </cell>
          <cell r="T6002">
            <v>64</v>
          </cell>
        </row>
        <row r="6003">
          <cell r="A6003">
            <v>70277</v>
          </cell>
          <cell r="B6003" t="str">
            <v>Mietartikel</v>
          </cell>
          <cell r="C6003" t="str">
            <v>Designerstühle</v>
          </cell>
          <cell r="D6003" t="str">
            <v>DSW Chair Ahorn schwarz Sitz schwarz mit Seat Dot sand/coffe</v>
          </cell>
          <cell r="E6003" t="str">
            <v>B46*SH46*H83,5 cm</v>
          </cell>
          <cell r="F6003">
            <v>22.5</v>
          </cell>
          <cell r="G6003">
            <v>0</v>
          </cell>
          <cell r="H6003">
            <v>6.45</v>
          </cell>
          <cell r="I6003">
            <v>458.7</v>
          </cell>
          <cell r="J6003">
            <v>7000</v>
          </cell>
          <cell r="K6003">
            <v>0.105</v>
          </cell>
          <cell r="L6003">
            <v>0</v>
          </cell>
          <cell r="N6003" t="str">
            <v>DSW Eames Plastic Chair Ahorn zwart zitting zwart</v>
          </cell>
          <cell r="O6003" t="str">
            <v>met viltkussen sand/coffee B46*ZH46*H83,5 cm</v>
          </cell>
          <cell r="P6003" t="str">
            <v>Eames Plastic Chair noir, châssis en bois d'érable noir</v>
          </cell>
          <cell r="Q6003" t="str">
            <v>avec coussin sable/café LA46*HS46*H83,5 cm</v>
          </cell>
          <cell r="R6003" t="str">
            <v>DSW chair maple black seat black with seat dot sand/coffee</v>
          </cell>
          <cell r="S6003" t="str">
            <v>W46*SH46*H83,5 cm</v>
          </cell>
          <cell r="T6003">
            <v>64</v>
          </cell>
        </row>
        <row r="6004">
          <cell r="A6004">
            <v>70278</v>
          </cell>
          <cell r="B6004" t="str">
            <v>Mietartikel</v>
          </cell>
          <cell r="C6004" t="str">
            <v>Designerstühle</v>
          </cell>
          <cell r="D6004" t="str">
            <v>DSW Chair Ahorn schwarz Sitz senf mit Seat Dot sand/coffee</v>
          </cell>
          <cell r="E6004" t="str">
            <v>B46*SH46*H83,5 cm</v>
          </cell>
          <cell r="F6004">
            <v>22.5</v>
          </cell>
          <cell r="G6004">
            <v>0</v>
          </cell>
          <cell r="H6004">
            <v>6.45</v>
          </cell>
          <cell r="I6004">
            <v>458.7</v>
          </cell>
          <cell r="J6004">
            <v>7000</v>
          </cell>
          <cell r="K6004">
            <v>0.105</v>
          </cell>
          <cell r="L6004">
            <v>0</v>
          </cell>
          <cell r="N6004" t="str">
            <v>DSW Eames Plastic Chair Ahorn zwart zitting mosterdgeel</v>
          </cell>
          <cell r="O6004" t="str">
            <v>met viltkussen sand/coffee B46*ZH46*H83,5 cm</v>
          </cell>
          <cell r="P6004" t="str">
            <v>Eames Plastic Chair moutarde, châssis DSW en bois d'érable</v>
          </cell>
          <cell r="Q6004" t="str">
            <v>noir avec coussin sable/café LA46*HS46*H83,5 cm</v>
          </cell>
          <cell r="R6004" t="str">
            <v>DSW chair maple black seat mustard with seat dot sand/coffee</v>
          </cell>
          <cell r="S6004" t="str">
            <v>W46*SH46*H83,5 cm</v>
          </cell>
          <cell r="T6004">
            <v>64</v>
          </cell>
        </row>
        <row r="6005">
          <cell r="A6005">
            <v>70279</v>
          </cell>
          <cell r="B6005" t="str">
            <v>Mietartikel</v>
          </cell>
          <cell r="C6005" t="str">
            <v>Designerstühle</v>
          </cell>
          <cell r="D6005" t="str">
            <v>DSW Chair Ahorn schwarz Sitz ocean mit Seat Dot sand/coffee</v>
          </cell>
          <cell r="E6005" t="str">
            <v>B46*SH46*H83,5 cm</v>
          </cell>
          <cell r="F6005">
            <v>22.5</v>
          </cell>
          <cell r="G6005">
            <v>0</v>
          </cell>
          <cell r="H6005">
            <v>6.45</v>
          </cell>
          <cell r="I6005">
            <v>458.7</v>
          </cell>
          <cell r="J6005">
            <v>7000</v>
          </cell>
          <cell r="K6005">
            <v>0.105</v>
          </cell>
          <cell r="L6005">
            <v>0</v>
          </cell>
          <cell r="N6005" t="str">
            <v>DSW Eames Plastic Chair Ahorn zwart zitting oceanblauw</v>
          </cell>
          <cell r="O6005" t="str">
            <v>met viltkussen sand/coffee B46*ZH46*H83,5 cm</v>
          </cell>
          <cell r="P6005" t="str">
            <v>Eames Plastic Chair océan, châssis DSW en bois d'érable noir</v>
          </cell>
          <cell r="Q6005" t="str">
            <v>avec coussin sable/café LA46*HS46*H83,5 cm</v>
          </cell>
          <cell r="R6005" t="str">
            <v>DSW chair maple black seat ocean with seat dot sand/coffee</v>
          </cell>
          <cell r="S6005" t="str">
            <v>W46*SH46*H83,5 cm</v>
          </cell>
          <cell r="T6005">
            <v>64</v>
          </cell>
        </row>
        <row r="6006">
          <cell r="A6006">
            <v>70280</v>
          </cell>
          <cell r="B6006" t="str">
            <v>Mietartikel</v>
          </cell>
          <cell r="C6006" t="str">
            <v>Designerstühle</v>
          </cell>
          <cell r="D6006" t="str">
            <v>DSW Chair Ahorn schwarz Sitz mauve-grau mit Seat Dot</v>
          </cell>
          <cell r="E6006" t="str">
            <v>sand/coffee_x000D_
B46*SH46*H83,5 cm</v>
          </cell>
          <cell r="F6006">
            <v>22.5</v>
          </cell>
          <cell r="G6006">
            <v>0</v>
          </cell>
          <cell r="H6006">
            <v>6.45</v>
          </cell>
          <cell r="I6006">
            <v>458.7</v>
          </cell>
          <cell r="J6006">
            <v>7000</v>
          </cell>
          <cell r="K6006">
            <v>0.105</v>
          </cell>
          <cell r="L6006">
            <v>0</v>
          </cell>
          <cell r="N6006" t="str">
            <v>DSW Eames Plastic Chair Ahorn zwart zitting mauve-grijs</v>
          </cell>
          <cell r="O6006" t="str">
            <v>met viltkussen sand/coffee B46*ZH46*H83,5 cm</v>
          </cell>
          <cell r="P6006" t="str">
            <v>Eames Plastic Chair gris/mauve, châssis DSW en bois d'érable</v>
          </cell>
          <cell r="Q6006" t="str">
            <v>noir avec coussin sable/café LA46*HS46*H83,5 cm</v>
          </cell>
          <cell r="R6006" t="str">
            <v>DSW chair maple black seat mauve-grey with seat dot</v>
          </cell>
          <cell r="S6006" t="str">
            <v>sand/coffee_x000D_
W46*SH46*H83,5 cm</v>
          </cell>
          <cell r="T6006">
            <v>64</v>
          </cell>
        </row>
        <row r="6007">
          <cell r="A6007">
            <v>70281</v>
          </cell>
          <cell r="B6007" t="str">
            <v>Mietartikel</v>
          </cell>
          <cell r="C6007" t="str">
            <v>Designerstühle</v>
          </cell>
          <cell r="D6007" t="str">
            <v>DSW Eames Plastic Chair Ahorn Sitz rot (poppy red)</v>
          </cell>
          <cell r="E6007" t="str">
            <v>B46*T52*H83,5cm SH46cm</v>
          </cell>
          <cell r="F6007">
            <v>16.75</v>
          </cell>
          <cell r="G6007">
            <v>0</v>
          </cell>
          <cell r="H6007">
            <v>5.3</v>
          </cell>
          <cell r="I6007">
            <v>422.4</v>
          </cell>
          <cell r="J6007">
            <v>6650</v>
          </cell>
          <cell r="K6007">
            <v>0.1</v>
          </cell>
          <cell r="L6007">
            <v>0</v>
          </cell>
          <cell r="N6007" t="str">
            <v>DSW Eames Plastic Chair Ahorn zitting rood (poppy red)</v>
          </cell>
          <cell r="O6007" t="str">
            <v>B46*D52*H83,5cm ZH46cm</v>
          </cell>
          <cell r="P6007" t="str">
            <v>Eames Plastic Chair rouge, châssis DSW en bois d'érable</v>
          </cell>
          <cell r="Q6007" t="str">
            <v>L46*P52*H83,5cm HS46cm</v>
          </cell>
          <cell r="R6007" t="str">
            <v>DSW Eames plastic chair maple red seat (poppy red)</v>
          </cell>
          <cell r="S6007" t="str">
            <v>W46*D52*H83.5cm SH46cm</v>
          </cell>
          <cell r="T6007">
            <v>57.5</v>
          </cell>
        </row>
        <row r="6008">
          <cell r="A6008">
            <v>70282</v>
          </cell>
          <cell r="B6008" t="str">
            <v>Mietartikel</v>
          </cell>
          <cell r="C6008" t="str">
            <v>Designerstühle</v>
          </cell>
          <cell r="D6008" t="str">
            <v>DSW Eames Plastic Chair Ahorn Sitz rot mit Filzauflage weiß</v>
          </cell>
          <cell r="E6008" t="str">
            <v>(poppy red) B46*SH46*H83,5 cm</v>
          </cell>
          <cell r="F6008">
            <v>20.25</v>
          </cell>
          <cell r="G6008">
            <v>0</v>
          </cell>
          <cell r="H6008">
            <v>6.45</v>
          </cell>
          <cell r="I6008">
            <v>445.5</v>
          </cell>
          <cell r="J6008">
            <v>6850</v>
          </cell>
          <cell r="K6008">
            <v>0.105</v>
          </cell>
          <cell r="L6008">
            <v>0</v>
          </cell>
          <cell r="N6008" t="str">
            <v>DSW Eames Plastic Chair Ahorn zitting rood (poppy red)</v>
          </cell>
          <cell r="O6008" t="str">
            <v>met viltkussen wit B46*ZH46*H83,5 cm</v>
          </cell>
          <cell r="P6008" t="str">
            <v>Eames Plastic Chair rouge, châssis DSW en bois d'érable</v>
          </cell>
          <cell r="Q6008" t="str">
            <v>avec coussin en feutre blanc LA46*HS46*H83,5 cm</v>
          </cell>
          <cell r="R6008" t="str">
            <v>DSW Eames plastic chair maple seat red (poppy red)</v>
          </cell>
          <cell r="S6008" t="str">
            <v>felt pad white W46*SH46*H83,5 cm</v>
          </cell>
          <cell r="T6008">
            <v>64</v>
          </cell>
        </row>
        <row r="6009">
          <cell r="A6009">
            <v>70283</v>
          </cell>
          <cell r="B6009" t="str">
            <v>Mietartikel</v>
          </cell>
          <cell r="C6009" t="str">
            <v>Designerstühle</v>
          </cell>
          <cell r="D6009" t="str">
            <v>DSW Chair Ahorn Sitz rot mit Seat Dot sand/coffee</v>
          </cell>
          <cell r="E6009" t="str">
            <v>B46*SH46*H83,5 cm</v>
          </cell>
          <cell r="F6009">
            <v>21.5</v>
          </cell>
          <cell r="G6009">
            <v>0</v>
          </cell>
          <cell r="H6009">
            <v>6.45</v>
          </cell>
          <cell r="I6009">
            <v>458.7</v>
          </cell>
          <cell r="J6009">
            <v>7000</v>
          </cell>
          <cell r="K6009">
            <v>0.105</v>
          </cell>
          <cell r="L6009">
            <v>0</v>
          </cell>
          <cell r="N6009" t="str">
            <v>DSW Eames Plastic Chair Ahorn zitting rood (poppy red)</v>
          </cell>
          <cell r="O6009" t="str">
            <v>met viltkussen sand/coffee B46*ZH46*H83,5 cm</v>
          </cell>
          <cell r="P6009" t="str">
            <v>Eames Plastic Chair rouge/orange, châssis DSW en bois</v>
          </cell>
          <cell r="Q6009" t="str">
            <v>d'érable avec coussin sable/café LA46*HS46*H83,5 cm</v>
          </cell>
          <cell r="R6009" t="str">
            <v>DSW chair maple seat red (poppy red) with seat dot</v>
          </cell>
          <cell r="S6009" t="str">
            <v>sand/coffee_x000D_
W46*SH46*H83,5 cm</v>
          </cell>
          <cell r="T6009">
            <v>64</v>
          </cell>
        </row>
        <row r="6010">
          <cell r="A6010">
            <v>70284</v>
          </cell>
          <cell r="B6010" t="str">
            <v>Mietartikel</v>
          </cell>
          <cell r="C6010" t="str">
            <v>Designerstühle</v>
          </cell>
          <cell r="D6010" t="str">
            <v>DSW Chair Ahorn schwarz Sitz rot (poppy red)</v>
          </cell>
          <cell r="E6010" t="str">
            <v>B46*T52*H83,5cm SH46cm</v>
          </cell>
          <cell r="F6010">
            <v>17.75</v>
          </cell>
          <cell r="G6010">
            <v>0</v>
          </cell>
          <cell r="H6010">
            <v>5.3</v>
          </cell>
          <cell r="I6010">
            <v>422.4</v>
          </cell>
          <cell r="J6010">
            <v>6650</v>
          </cell>
          <cell r="K6010">
            <v>0.1</v>
          </cell>
          <cell r="L6010">
            <v>0</v>
          </cell>
          <cell r="N6010" t="str">
            <v>DSW Eames Plastic Chair Ahorn zwart zitting rood (poppy red)</v>
          </cell>
          <cell r="O6010" t="str">
            <v>B46*H83,5cm ZH46cm</v>
          </cell>
          <cell r="P6010" t="str">
            <v>Eames Plastic Chair rouge, châssis DSW en bois d'érable noir</v>
          </cell>
          <cell r="Q6010" t="str">
            <v>LA46*HS46*H83,5cm</v>
          </cell>
          <cell r="R6010" t="str">
            <v>DSW Eames plastic chair maple black seat red (poppy red)</v>
          </cell>
          <cell r="S6010" t="str">
            <v>W46*D52*H83,5cm SH46cm</v>
          </cell>
          <cell r="T6010">
            <v>57.5</v>
          </cell>
        </row>
        <row r="6011">
          <cell r="A6011">
            <v>70285</v>
          </cell>
          <cell r="B6011" t="str">
            <v>Mietartikel</v>
          </cell>
          <cell r="C6011" t="str">
            <v>Designerstühle</v>
          </cell>
          <cell r="D6011" t="str">
            <v>DSW Chair Ahorn schwarz Sitz rot mit Filzauflage weiß</v>
          </cell>
          <cell r="E6011" t="str">
            <v>(poppy red) B46*SH46*H83,5 cm</v>
          </cell>
          <cell r="F6011">
            <v>21.25</v>
          </cell>
          <cell r="G6011">
            <v>0</v>
          </cell>
          <cell r="H6011">
            <v>6.45</v>
          </cell>
          <cell r="I6011">
            <v>445.5</v>
          </cell>
          <cell r="J6011">
            <v>6850</v>
          </cell>
          <cell r="K6011">
            <v>0.105</v>
          </cell>
          <cell r="L6011">
            <v>0</v>
          </cell>
          <cell r="N6011" t="str">
            <v>DSW Eames Plastic Chair Ahorn zwart zitting rood (poppy red)</v>
          </cell>
          <cell r="O6011" t="str">
            <v>met viltkussen wit B46*ZH46*H83,5 cm</v>
          </cell>
          <cell r="P6011" t="str">
            <v>Eames Plastic Chair rouge, châssis DSW en bois d'érable noir</v>
          </cell>
          <cell r="Q6011" t="str">
            <v>avec coussin en feutre blanc LA46*HS46*H83,5 cm</v>
          </cell>
          <cell r="R6011" t="str">
            <v>DSW Eames plastic chair maple black seat red (poppy red)</v>
          </cell>
          <cell r="S6011" t="str">
            <v>felt pad white W46*SH46*H83,5 cm</v>
          </cell>
          <cell r="T6011">
            <v>64</v>
          </cell>
        </row>
        <row r="6012">
          <cell r="A6012">
            <v>70286</v>
          </cell>
          <cell r="B6012" t="str">
            <v>Mietartikel</v>
          </cell>
          <cell r="C6012" t="str">
            <v>Designerstühle</v>
          </cell>
          <cell r="D6012" t="str">
            <v>DSW Chair Ahorn schwarz Sitz rot mit Seat Dot sand/coffee</v>
          </cell>
          <cell r="E6012" t="str">
            <v>B46*SH46*H83,5 cm</v>
          </cell>
          <cell r="F6012">
            <v>22.5</v>
          </cell>
          <cell r="G6012">
            <v>0</v>
          </cell>
          <cell r="H6012">
            <v>6.45</v>
          </cell>
          <cell r="I6012">
            <v>458.7</v>
          </cell>
          <cell r="J6012">
            <v>7000</v>
          </cell>
          <cell r="K6012">
            <v>0.105</v>
          </cell>
          <cell r="L6012">
            <v>0</v>
          </cell>
          <cell r="N6012" t="str">
            <v>DSW Eames Plastic Chair Ahorn zwart zitting rood(poppy red)</v>
          </cell>
          <cell r="O6012" t="str">
            <v>met viltkussen sand/coffee B46*ZH46*H83,5 cm</v>
          </cell>
          <cell r="P6012" t="str">
            <v>Eames Plastic Chair rouge/orange, châssis DSW en bois</v>
          </cell>
          <cell r="Q6012" t="str">
            <v>d'érable noir avec coussin sable/café LA46*HS46*H83,5 cm</v>
          </cell>
          <cell r="R6012" t="str">
            <v>DSW chair maple black seat red (poppy red) with seat dot</v>
          </cell>
          <cell r="S6012" t="str">
            <v>sand/coffee _x000D_
W46*SH46*H83,5 cm</v>
          </cell>
          <cell r="T6012">
            <v>64</v>
          </cell>
        </row>
        <row r="6013">
          <cell r="A6013">
            <v>70288</v>
          </cell>
          <cell r="B6013" t="str">
            <v>Mietartikel</v>
          </cell>
          <cell r="C6013" t="str">
            <v>Designerstühle</v>
          </cell>
          <cell r="D6013" t="str">
            <v>DSR Eames Plastic Chair Gestell schwarz Sitz meerblau</v>
          </cell>
          <cell r="E6013" t="str">
            <v>B46*T52*H83,5cm SH46cm</v>
          </cell>
          <cell r="F6013">
            <v>20.5</v>
          </cell>
          <cell r="G6013">
            <v>0</v>
          </cell>
          <cell r="H6013">
            <v>5.3</v>
          </cell>
          <cell r="I6013">
            <v>620</v>
          </cell>
          <cell r="J6013">
            <v>6650</v>
          </cell>
          <cell r="K6013">
            <v>0.1</v>
          </cell>
          <cell r="L6013">
            <v>0</v>
          </cell>
          <cell r="N6013" t="str">
            <v>DSR Eames Plastic Chair onderstel zwart zitting zeeblauw</v>
          </cell>
          <cell r="O6013" t="str">
            <v>B46*D52*H83,5cm ZH46cm</v>
          </cell>
          <cell r="P6013" t="str">
            <v>-</v>
          </cell>
          <cell r="R6013" t="str">
            <v>DSR Eames plastic chair black frame seablue seat</v>
          </cell>
          <cell r="S6013" t="str">
            <v>W46*D52*H83.5cm SH46cm</v>
          </cell>
          <cell r="T6013">
            <v>55</v>
          </cell>
        </row>
        <row r="6014">
          <cell r="A6014">
            <v>70289</v>
          </cell>
          <cell r="B6014" t="str">
            <v>Mietartikel</v>
          </cell>
          <cell r="C6014" t="str">
            <v>Designerstühle</v>
          </cell>
          <cell r="D6014" t="str">
            <v>DSW Chair Ahorn Sitz meerblau</v>
          </cell>
          <cell r="E6014" t="str">
            <v>B46*T52*H83,5cm SH46cm</v>
          </cell>
          <cell r="F6014">
            <v>16.75</v>
          </cell>
          <cell r="G6014">
            <v>0</v>
          </cell>
          <cell r="H6014">
            <v>5.3</v>
          </cell>
          <cell r="I6014">
            <v>566.5</v>
          </cell>
          <cell r="J6014">
            <v>6650</v>
          </cell>
          <cell r="K6014">
            <v>0.1</v>
          </cell>
          <cell r="L6014">
            <v>0</v>
          </cell>
          <cell r="N6014" t="str">
            <v>DSW Eames Plastic Chair Ahorn zitting zeeblauw</v>
          </cell>
          <cell r="O6014" t="str">
            <v>B46*D52*H83,5cm ZH46cm</v>
          </cell>
          <cell r="P6014" t="str">
            <v>Eames Plastic Chair bleu de mer châssis DSW en bois d'érable</v>
          </cell>
          <cell r="Q6014" t="str">
            <v>LA46*HS46*H83,5cm</v>
          </cell>
          <cell r="R6014" t="str">
            <v>DSW chair maple seat seablue</v>
          </cell>
          <cell r="S6014" t="str">
            <v>W46*D52*H83,5cm SH46cm</v>
          </cell>
          <cell r="T6014">
            <v>52.5</v>
          </cell>
        </row>
        <row r="6015">
          <cell r="A6015">
            <v>70290</v>
          </cell>
          <cell r="B6015" t="str">
            <v>Mietartikel</v>
          </cell>
          <cell r="C6015" t="str">
            <v>Designerstühle</v>
          </cell>
          <cell r="D6015" t="str">
            <v>DSW Chair Ahorn schwarz Sitz meerblau</v>
          </cell>
          <cell r="E6015" t="str">
            <v>B46*T52*H83,5cm SH46cm</v>
          </cell>
          <cell r="F6015">
            <v>17.75</v>
          </cell>
          <cell r="G6015">
            <v>0</v>
          </cell>
          <cell r="H6015">
            <v>5.3</v>
          </cell>
          <cell r="I6015">
            <v>566.5</v>
          </cell>
          <cell r="J6015">
            <v>6650</v>
          </cell>
          <cell r="K6015">
            <v>0.1</v>
          </cell>
          <cell r="L6015">
            <v>0</v>
          </cell>
          <cell r="N6015" t="str">
            <v>DSW Eames Plastic Chair Ahorn zwart zitting zeeblauw</v>
          </cell>
          <cell r="O6015" t="str">
            <v>B46*D52*H83,5cm ZH46 cm</v>
          </cell>
          <cell r="P6015" t="str">
            <v>Eames Plastic Chair bleu de mer châssis DSW en bois d'érable</v>
          </cell>
          <cell r="Q6015" t="str">
            <v>noir LA46*HS46*H83,5 cm</v>
          </cell>
          <cell r="R6015" t="str">
            <v>DSW chair maple black seat seablue</v>
          </cell>
          <cell r="S6015" t="str">
            <v>W46*D52*H83,5cm SH46cm</v>
          </cell>
          <cell r="T6015">
            <v>52.5</v>
          </cell>
        </row>
        <row r="6016">
          <cell r="A6016">
            <v>70291</v>
          </cell>
          <cell r="B6016" t="str">
            <v>Mietartikel</v>
          </cell>
          <cell r="C6016" t="str">
            <v>Designerstühle</v>
          </cell>
          <cell r="D6016" t="str">
            <v>DSR Eames Plastic Chair Gestell schwarz Sitz weiß</v>
          </cell>
          <cell r="E6016" t="str">
            <v>B46*T52*H83,5cm SH46cm</v>
          </cell>
          <cell r="F6016">
            <v>19.75</v>
          </cell>
          <cell r="G6016">
            <v>0</v>
          </cell>
          <cell r="H6016">
            <v>5.3</v>
          </cell>
          <cell r="I6016">
            <v>490</v>
          </cell>
          <cell r="J6016">
            <v>6650</v>
          </cell>
          <cell r="K6016">
            <v>0.1</v>
          </cell>
          <cell r="L6016">
            <v>0</v>
          </cell>
          <cell r="N6016" t="str">
            <v>DSR Eames Plastic Chair onderstel zwart zitting wit</v>
          </cell>
          <cell r="O6016" t="str">
            <v>B46*D52*H83,5cm ZH46cm</v>
          </cell>
          <cell r="P6016" t="str">
            <v>-</v>
          </cell>
          <cell r="R6016" t="str">
            <v>DSR Eames plastic chair black frame white seat</v>
          </cell>
          <cell r="S6016" t="str">
            <v>W46*D52*H83.5cm SH46cm</v>
          </cell>
          <cell r="T6016">
            <v>55</v>
          </cell>
        </row>
        <row r="6017">
          <cell r="A6017">
            <v>70292</v>
          </cell>
          <cell r="B6017" t="str">
            <v>Mietartikel</v>
          </cell>
          <cell r="C6017" t="str">
            <v>Designerstühle</v>
          </cell>
          <cell r="D6017" t="str">
            <v>DSR Eames Plastic Chair Gestell schwarz Sitz schwarz</v>
          </cell>
          <cell r="E6017" t="str">
            <v>B46*T52*H83,5cm SH46cm</v>
          </cell>
          <cell r="F6017">
            <v>19.75</v>
          </cell>
          <cell r="G6017">
            <v>0</v>
          </cell>
          <cell r="H6017">
            <v>5.3</v>
          </cell>
          <cell r="I6017">
            <v>490</v>
          </cell>
          <cell r="J6017">
            <v>6650</v>
          </cell>
          <cell r="K6017">
            <v>0.1</v>
          </cell>
          <cell r="L6017">
            <v>0</v>
          </cell>
          <cell r="N6017" t="str">
            <v>DSR Eames Plastic Chair onderstel zwart zitting zwart</v>
          </cell>
          <cell r="O6017" t="str">
            <v>B46*D52*H83,5cm ZH46cm</v>
          </cell>
          <cell r="P6017" t="str">
            <v>-</v>
          </cell>
          <cell r="R6017" t="str">
            <v>DSR Eames plastic chair black frame black seat</v>
          </cell>
          <cell r="S6017" t="str">
            <v>W46*D52*H83.5cm SH 46cm</v>
          </cell>
          <cell r="T6017">
            <v>55</v>
          </cell>
        </row>
        <row r="6018">
          <cell r="A6018">
            <v>70293</v>
          </cell>
          <cell r="B6018" t="str">
            <v>Mietartikel</v>
          </cell>
          <cell r="C6018" t="str">
            <v>Designerstühle</v>
          </cell>
          <cell r="D6018" t="str">
            <v>DSR Eames Plastic Chair Gestell schwarz Sitz senf</v>
          </cell>
          <cell r="E6018" t="str">
            <v>B46*T52*H83,5cm SH46cm</v>
          </cell>
          <cell r="F6018">
            <v>19.75</v>
          </cell>
          <cell r="G6018">
            <v>0</v>
          </cell>
          <cell r="H6018">
            <v>5.3</v>
          </cell>
          <cell r="I6018">
            <v>490</v>
          </cell>
          <cell r="J6018">
            <v>6650</v>
          </cell>
          <cell r="K6018">
            <v>0.1</v>
          </cell>
          <cell r="L6018">
            <v>0</v>
          </cell>
          <cell r="N6018" t="str">
            <v>DSR Eames Plastic Chair onderstel zwart zitting mosterdgeel</v>
          </cell>
          <cell r="O6018" t="str">
            <v>B46*D52*H83,5cm ZH46cm</v>
          </cell>
          <cell r="P6018" t="str">
            <v>-</v>
          </cell>
          <cell r="R6018" t="str">
            <v>DSR Eames plastic chair black frame mustard yellow seat</v>
          </cell>
          <cell r="S6018" t="str">
            <v>W46*D52*H83.5cm SH46cm</v>
          </cell>
          <cell r="T6018">
            <v>55</v>
          </cell>
        </row>
        <row r="6019">
          <cell r="A6019">
            <v>70294</v>
          </cell>
          <cell r="B6019" t="str">
            <v>Mietartikel</v>
          </cell>
          <cell r="C6019" t="str">
            <v>Designerstühle</v>
          </cell>
          <cell r="D6019" t="str">
            <v>DSR Eames Plastic Chair Gestell schwarz Sitz ocean</v>
          </cell>
          <cell r="E6019" t="str">
            <v>B46*T52*H83,5cm SH46cm</v>
          </cell>
          <cell r="F6019">
            <v>19.75</v>
          </cell>
          <cell r="G6019">
            <v>0</v>
          </cell>
          <cell r="H6019">
            <v>5.3</v>
          </cell>
          <cell r="I6019">
            <v>490</v>
          </cell>
          <cell r="J6019">
            <v>6650</v>
          </cell>
          <cell r="K6019">
            <v>0.1</v>
          </cell>
          <cell r="L6019">
            <v>0</v>
          </cell>
          <cell r="N6019" t="str">
            <v>DSR Eames Plastic Chair onderstel zwart zitting ocean</v>
          </cell>
          <cell r="O6019" t="str">
            <v>B46*D52*H83,5cm ZH46cm</v>
          </cell>
          <cell r="P6019" t="str">
            <v>-</v>
          </cell>
          <cell r="R6019" t="str">
            <v>DSR Eames plastic chair black frame ocean seat</v>
          </cell>
          <cell r="S6019" t="str">
            <v>W46*D52*H83.5cm SH46cm</v>
          </cell>
          <cell r="T6019">
            <v>55</v>
          </cell>
        </row>
        <row r="6020">
          <cell r="A6020">
            <v>70295</v>
          </cell>
          <cell r="B6020" t="str">
            <v>Mietartikel</v>
          </cell>
          <cell r="C6020" t="str">
            <v>Designerstühle</v>
          </cell>
          <cell r="D6020" t="str">
            <v>DSR Eames Plastic Chair Gestell schwarz Sitz mauve grau</v>
          </cell>
          <cell r="E6020" t="str">
            <v>B46*T52*H83,5cm SH46cm</v>
          </cell>
          <cell r="F6020">
            <v>19.75</v>
          </cell>
          <cell r="G6020">
            <v>0</v>
          </cell>
          <cell r="H6020">
            <v>5.3</v>
          </cell>
          <cell r="I6020">
            <v>490</v>
          </cell>
          <cell r="J6020">
            <v>6650</v>
          </cell>
          <cell r="K6020">
            <v>0.1</v>
          </cell>
          <cell r="L6020">
            <v>0</v>
          </cell>
          <cell r="N6020" t="str">
            <v>DSR Eames Plastic Chair onderstel zwart zitting mauve grau</v>
          </cell>
          <cell r="O6020" t="str">
            <v>B46*D52*H83,5cm ZH46cm</v>
          </cell>
          <cell r="P6020" t="str">
            <v>-</v>
          </cell>
          <cell r="R6020" t="str">
            <v>DSR Eames plastic chair black frame mauve grey seat</v>
          </cell>
          <cell r="S6020" t="str">
            <v>W46*D52*H83.5cm SH46cm</v>
          </cell>
          <cell r="T6020">
            <v>0</v>
          </cell>
        </row>
        <row r="6021">
          <cell r="A6021">
            <v>70296</v>
          </cell>
          <cell r="B6021" t="str">
            <v>Mietartikel</v>
          </cell>
          <cell r="C6021" t="str">
            <v>Designerstühle</v>
          </cell>
          <cell r="D6021" t="str">
            <v>DSR Eames Plastic Chair Gestell schwarz Sitz poppy red</v>
          </cell>
          <cell r="E6021" t="str">
            <v>B46*T52*H83,5cm SH46cm</v>
          </cell>
          <cell r="F6021">
            <v>19.75</v>
          </cell>
          <cell r="G6021">
            <v>0</v>
          </cell>
          <cell r="H6021">
            <v>5.3</v>
          </cell>
          <cell r="I6021">
            <v>490</v>
          </cell>
          <cell r="J6021">
            <v>6650</v>
          </cell>
          <cell r="K6021">
            <v>0.1</v>
          </cell>
          <cell r="L6021">
            <v>0</v>
          </cell>
          <cell r="N6021" t="str">
            <v>DSR Eames Plastic Chair onderstel zwart zitting poppy red</v>
          </cell>
          <cell r="O6021" t="str">
            <v>B46*D52*H83,5cm ZH46cm</v>
          </cell>
          <cell r="P6021" t="str">
            <v>-</v>
          </cell>
          <cell r="R6021" t="str">
            <v>DSR Eames plastic chair black frame poppy red seat</v>
          </cell>
          <cell r="S6021" t="str">
            <v>W46*D52*H83.5cm SH46cm</v>
          </cell>
          <cell r="T6021">
            <v>55</v>
          </cell>
        </row>
        <row r="6022">
          <cell r="A6022">
            <v>70301</v>
          </cell>
          <cell r="B6022" t="str">
            <v>Mietartikel</v>
          </cell>
          <cell r="C6022" t="str">
            <v>Designerstühle</v>
          </cell>
          <cell r="D6022" t="str">
            <v>DAW Eames Plastic Armchair Ahorn Sitz weiß</v>
          </cell>
          <cell r="E6022" t="str">
            <v>B62*T59*H80,5 SH46 cm</v>
          </cell>
          <cell r="F6022">
            <v>21.75</v>
          </cell>
          <cell r="G6022">
            <v>0</v>
          </cell>
          <cell r="H6022">
            <v>6</v>
          </cell>
          <cell r="I6022">
            <v>504.9</v>
          </cell>
          <cell r="J6022">
            <v>9000</v>
          </cell>
          <cell r="K6022">
            <v>0.17499999999999999</v>
          </cell>
          <cell r="L6022">
            <v>0</v>
          </cell>
          <cell r="N6022" t="str">
            <v>DAW Eames Plastic Armchair Ahorn zitting wit</v>
          </cell>
          <cell r="O6022" t="str">
            <v>B62*D59*H80,5 cm ZH46 cm</v>
          </cell>
          <cell r="P6022" t="str">
            <v>Eames Plastic Armchair blanc, châssis DAW en bois d'érable</v>
          </cell>
          <cell r="Q6022" t="str">
            <v>LA62*HS46*H80,5 cm</v>
          </cell>
          <cell r="R6022" t="str">
            <v>DAW Eames plastic armchair maple white seat</v>
          </cell>
          <cell r="S6022" t="str">
            <v>W62*D59*H80.5 SH 46 cm</v>
          </cell>
          <cell r="T6022">
            <v>72.5</v>
          </cell>
        </row>
        <row r="6023">
          <cell r="A6023">
            <v>70302</v>
          </cell>
          <cell r="B6023" t="str">
            <v>Mietartikel</v>
          </cell>
          <cell r="C6023" t="str">
            <v>Designerstühle</v>
          </cell>
          <cell r="D6023" t="str">
            <v>DAW Eames Plastic Armchair Ahorn Sitz schwarz</v>
          </cell>
          <cell r="E6023" t="str">
            <v>B62*T59*H80,5 SH46 cm</v>
          </cell>
          <cell r="F6023">
            <v>21.75</v>
          </cell>
          <cell r="G6023">
            <v>0</v>
          </cell>
          <cell r="H6023">
            <v>6</v>
          </cell>
          <cell r="I6023">
            <v>504.9</v>
          </cell>
          <cell r="J6023">
            <v>9000</v>
          </cell>
          <cell r="K6023">
            <v>0.17499999999999999</v>
          </cell>
          <cell r="L6023">
            <v>0</v>
          </cell>
          <cell r="N6023" t="str">
            <v>DAW Eames Plastic Armchair Ahorn zitting zwart</v>
          </cell>
          <cell r="O6023" t="str">
            <v>B62*D59*H80,5 ZH46 cm</v>
          </cell>
          <cell r="P6023" t="str">
            <v>Eames Plastic Armchair noir, châssis DAW en bois d'érable</v>
          </cell>
          <cell r="Q6023" t="str">
            <v>LA62*HS46*H80,5 cm</v>
          </cell>
          <cell r="R6023" t="str">
            <v>DAW Eames plastic armchair maple black seat</v>
          </cell>
          <cell r="S6023" t="str">
            <v>W62*D59*H80.5cm SH 46 cm</v>
          </cell>
          <cell r="T6023">
            <v>72.5</v>
          </cell>
        </row>
        <row r="6024">
          <cell r="A6024">
            <v>70303</v>
          </cell>
          <cell r="B6024" t="str">
            <v>Mietartikel</v>
          </cell>
          <cell r="C6024" t="str">
            <v>Designerstühle</v>
          </cell>
          <cell r="D6024" t="str">
            <v>DAW Eames Plastic Armchair Ahorn schwarz Sitz weiß</v>
          </cell>
          <cell r="E6024" t="str">
            <v>B62*T59*H80,5 SH46 cm</v>
          </cell>
          <cell r="F6024">
            <v>25.5</v>
          </cell>
          <cell r="G6024">
            <v>0</v>
          </cell>
          <cell r="H6024">
            <v>6</v>
          </cell>
          <cell r="I6024">
            <v>592</v>
          </cell>
          <cell r="J6024">
            <v>9000</v>
          </cell>
          <cell r="K6024">
            <v>0.17499999999999999</v>
          </cell>
          <cell r="L6024">
            <v>0</v>
          </cell>
          <cell r="N6024" t="str">
            <v>DAW Eames Plastic Armchair Ahorn zwart zitting wit</v>
          </cell>
          <cell r="O6024" t="str">
            <v>B62*D59*H80,5 cm ZH46 cm</v>
          </cell>
          <cell r="P6024" t="str">
            <v>DAW Eames Plastic Armchair blanc, châssis noir</v>
          </cell>
          <cell r="Q6024" t="str">
            <v>L62*P59*H80,5 HS46 cm</v>
          </cell>
          <cell r="R6024" t="str">
            <v>DAW Eames plastic armchair maple black white seat</v>
          </cell>
          <cell r="S6024" t="str">
            <v>W62*D59*H80.5 cm SH 46 cm</v>
          </cell>
          <cell r="T6024">
            <v>78</v>
          </cell>
        </row>
        <row r="6025">
          <cell r="A6025">
            <v>70304</v>
          </cell>
          <cell r="B6025" t="str">
            <v>Mietartikel</v>
          </cell>
          <cell r="C6025" t="str">
            <v>Designerstühle</v>
          </cell>
          <cell r="D6025" t="str">
            <v>DAW Eames Plastic Armchair Ahorn schwarz Sitz schwarz</v>
          </cell>
          <cell r="E6025" t="str">
            <v>B62*T59*H80,5 SH46 cm</v>
          </cell>
          <cell r="F6025">
            <v>25.5</v>
          </cell>
          <cell r="G6025">
            <v>0</v>
          </cell>
          <cell r="H6025">
            <v>6</v>
          </cell>
          <cell r="I6025">
            <v>504.9</v>
          </cell>
          <cell r="J6025">
            <v>9000</v>
          </cell>
          <cell r="K6025">
            <v>0.17499999999999999</v>
          </cell>
          <cell r="L6025">
            <v>0</v>
          </cell>
          <cell r="N6025" t="str">
            <v>DAW Eames Plastic Armchair Ahorn zwart zitting zwart</v>
          </cell>
          <cell r="O6025" t="str">
            <v>B62*D59*H80,5 cm ZH46 cm</v>
          </cell>
          <cell r="P6025" t="str">
            <v>DAW Eames Plastic Armchair noir, châssis noir</v>
          </cell>
          <cell r="Q6025" t="str">
            <v>L62*P59*H80,5 HS46 cm</v>
          </cell>
          <cell r="R6025" t="str">
            <v>DAW Eames plastic armchair maple black with black seat</v>
          </cell>
          <cell r="S6025" t="str">
            <v>W62*D59*H80.5 cm SH 46 cm</v>
          </cell>
          <cell r="T6025">
            <v>78</v>
          </cell>
        </row>
        <row r="6026">
          <cell r="A6026">
            <v>70305</v>
          </cell>
          <cell r="B6026" t="str">
            <v>Mietartikel</v>
          </cell>
          <cell r="C6026" t="str">
            <v>Designerstühle</v>
          </cell>
          <cell r="D6026" t="str">
            <v>DAW Eames Plastic Armchair Ahorn Sitz granitgrau</v>
          </cell>
          <cell r="E6026" t="str">
            <v>B62*T59*H80,5 SH46 cm</v>
          </cell>
          <cell r="F6026">
            <v>21.75</v>
          </cell>
          <cell r="G6026">
            <v>0</v>
          </cell>
          <cell r="H6026">
            <v>6</v>
          </cell>
          <cell r="I6026">
            <v>592</v>
          </cell>
          <cell r="J6026">
            <v>9000</v>
          </cell>
          <cell r="K6026">
            <v>0.17499999999999999</v>
          </cell>
          <cell r="L6026">
            <v>0</v>
          </cell>
          <cell r="N6026" t="str">
            <v>DAW Eames Plastic Armchair Ahorn zitting granietgrijs</v>
          </cell>
          <cell r="O6026" t="str">
            <v>B62*D59*H80,5 cm ZH46 cm</v>
          </cell>
          <cell r="P6026" t="str">
            <v>-</v>
          </cell>
          <cell r="Q6026" t="str">
            <v>-</v>
          </cell>
          <cell r="R6026" t="str">
            <v>DAW Eames plastic armchair maple black seat granite grey</v>
          </cell>
          <cell r="S6026" t="str">
            <v>W62*D59*H80.5 cm SH 46 cm</v>
          </cell>
          <cell r="T6026">
            <v>0</v>
          </cell>
        </row>
        <row r="6027">
          <cell r="A6027">
            <v>70306</v>
          </cell>
          <cell r="B6027" t="str">
            <v>Mietartikel</v>
          </cell>
          <cell r="C6027" t="str">
            <v>Designerstühle</v>
          </cell>
          <cell r="D6027" t="str">
            <v>DAW Eames Plastic Armchair Ahorn Sitz senf</v>
          </cell>
          <cell r="E6027" t="str">
            <v>B62*T59*H80,5 SH46 cm</v>
          </cell>
          <cell r="F6027">
            <v>21.75</v>
          </cell>
          <cell r="G6027">
            <v>0</v>
          </cell>
          <cell r="H6027">
            <v>6</v>
          </cell>
          <cell r="I6027">
            <v>592</v>
          </cell>
          <cell r="J6027">
            <v>9000</v>
          </cell>
          <cell r="K6027">
            <v>0.17499999999999999</v>
          </cell>
          <cell r="L6027">
            <v>0</v>
          </cell>
          <cell r="N6027" t="str">
            <v>DAW Eames Plastic Armchair Ahorn zitting mosterdgeel</v>
          </cell>
          <cell r="O6027" t="str">
            <v>B62*D59*H80,5 cm ZH46 cm</v>
          </cell>
          <cell r="P6027" t="str">
            <v>-</v>
          </cell>
          <cell r="Q6027" t="str">
            <v>-</v>
          </cell>
          <cell r="R6027" t="str">
            <v>DAW Eames plastic armchair maple seat mustard yellow</v>
          </cell>
          <cell r="S6027" t="str">
            <v>W62*D59*H80.5 cm SH 46 cm</v>
          </cell>
          <cell r="T6027">
            <v>0</v>
          </cell>
        </row>
        <row r="6028">
          <cell r="A6028">
            <v>70307</v>
          </cell>
          <cell r="B6028" t="str">
            <v>Mietartikel</v>
          </cell>
          <cell r="C6028" t="str">
            <v>Designerstühle</v>
          </cell>
          <cell r="D6028" t="str">
            <v>DAW Eames Plastic Armchair Ahorn schwarz Sitz granitgrau</v>
          </cell>
          <cell r="E6028" t="str">
            <v>B62*T59*H80,5 SH46 cm</v>
          </cell>
          <cell r="F6028">
            <v>25.5</v>
          </cell>
          <cell r="G6028">
            <v>0</v>
          </cell>
          <cell r="H6028">
            <v>6</v>
          </cell>
          <cell r="I6028">
            <v>592</v>
          </cell>
          <cell r="J6028">
            <v>9000</v>
          </cell>
          <cell r="K6028">
            <v>0.17499999999999999</v>
          </cell>
          <cell r="L6028">
            <v>0</v>
          </cell>
          <cell r="N6028" t="str">
            <v>DAW Eames Plastic Armchair Ahorn zwart zitting granietgrijs</v>
          </cell>
          <cell r="O6028" t="str">
            <v>B62*D59*H80,5 cm ZH46 cm</v>
          </cell>
          <cell r="P6028" t="str">
            <v>-</v>
          </cell>
          <cell r="Q6028" t="str">
            <v>-</v>
          </cell>
          <cell r="R6028" t="str">
            <v>DAW Eames plastic armchair maple black seat granite grey</v>
          </cell>
          <cell r="S6028" t="str">
            <v>W62*D59*H80.5 cm SH 46 cm</v>
          </cell>
          <cell r="T6028">
            <v>0</v>
          </cell>
        </row>
        <row r="6029">
          <cell r="A6029">
            <v>70308</v>
          </cell>
          <cell r="B6029" t="str">
            <v>Mietartikel</v>
          </cell>
          <cell r="C6029" t="str">
            <v>Designerstühle</v>
          </cell>
          <cell r="D6029" t="str">
            <v>DAW Eames Plastic Armchair Ahorn schwarz Sitz senf</v>
          </cell>
          <cell r="E6029" t="str">
            <v>B62*T59*H80,5 SH46 cm</v>
          </cell>
          <cell r="F6029">
            <v>25.5</v>
          </cell>
          <cell r="G6029">
            <v>0</v>
          </cell>
          <cell r="H6029">
            <v>6</v>
          </cell>
          <cell r="I6029">
            <v>592</v>
          </cell>
          <cell r="J6029">
            <v>9000</v>
          </cell>
          <cell r="K6029">
            <v>0.17499999999999999</v>
          </cell>
          <cell r="L6029">
            <v>0</v>
          </cell>
          <cell r="N6029" t="str">
            <v>DAW Eames Plastic Armchair Ahorn zwart zitting mosterdgeel</v>
          </cell>
          <cell r="O6029" t="str">
            <v>B62*D59*H80,5 cm ZH46 cm</v>
          </cell>
          <cell r="P6029" t="str">
            <v>-</v>
          </cell>
          <cell r="Q6029" t="str">
            <v>-</v>
          </cell>
          <cell r="R6029" t="str">
            <v>DAW Eames plastic armchair maple black seat mustard yellow</v>
          </cell>
          <cell r="S6029" t="str">
            <v>W62*D59*H80.5 cm SH 46 cm</v>
          </cell>
          <cell r="T6029">
            <v>0</v>
          </cell>
        </row>
        <row r="6030">
          <cell r="A6030">
            <v>70311</v>
          </cell>
          <cell r="B6030" t="str">
            <v>Mietartikel</v>
          </cell>
          <cell r="C6030" t="str">
            <v>Designerstühle</v>
          </cell>
          <cell r="D6030" t="str">
            <v>Flow Chair 4-Fuß Sitzschale weiß drehbar</v>
          </cell>
          <cell r="E6030" t="str">
            <v>B53*T54*H82 SH45cm</v>
          </cell>
          <cell r="F6030">
            <v>27.5</v>
          </cell>
          <cell r="G6030">
            <v>0</v>
          </cell>
          <cell r="H6030">
            <v>5.25</v>
          </cell>
          <cell r="I6030">
            <v>698.5</v>
          </cell>
          <cell r="J6030">
            <v>13500</v>
          </cell>
          <cell r="K6030">
            <v>0.2</v>
          </cell>
          <cell r="L6030">
            <v>0</v>
          </cell>
          <cell r="N6030" t="str">
            <v>Flow Chair draaibaar 4-voet zitting wit</v>
          </cell>
          <cell r="O6030" t="str">
            <v>B53*D54*H82 cm ZH45cm</v>
          </cell>
          <cell r="P6030" t="str">
            <v>Flow Chair pivotant blanc avec 4 pieds</v>
          </cell>
          <cell r="Q6030" t="str">
            <v>L53*P54*H82 HS45cm</v>
          </cell>
          <cell r="R6030" t="str">
            <v>Flow chair swivelling with 4 legs white seat</v>
          </cell>
          <cell r="S6030" t="str">
            <v>W53*D54*H82 cm SH 45cm</v>
          </cell>
          <cell r="T6030">
            <v>71.5</v>
          </cell>
        </row>
        <row r="6031">
          <cell r="A6031">
            <v>70312</v>
          </cell>
          <cell r="B6031" t="str">
            <v>Mietartikel</v>
          </cell>
          <cell r="C6031" t="str">
            <v>Designerstühle</v>
          </cell>
          <cell r="D6031" t="str">
            <v>Flow Chair Tellerfuß Sitzschale weiß drehbar</v>
          </cell>
          <cell r="E6031" t="str">
            <v>B53*T54*H82 SH45 cm</v>
          </cell>
          <cell r="F6031">
            <v>27.5</v>
          </cell>
          <cell r="G6031">
            <v>0</v>
          </cell>
          <cell r="H6031">
            <v>5.25</v>
          </cell>
          <cell r="I6031">
            <v>434.5</v>
          </cell>
          <cell r="J6031">
            <v>12500</v>
          </cell>
          <cell r="K6031">
            <v>0.2</v>
          </cell>
          <cell r="L6031">
            <v>0</v>
          </cell>
          <cell r="N6031" t="str">
            <v>Flow Chair ronde voet met witte zitting</v>
          </cell>
          <cell r="O6031" t="str">
            <v>B53*D54*H82 cm ZH46 cm</v>
          </cell>
          <cell r="P6031" t="str">
            <v>Flow Chair pivotant blanc avec pied central</v>
          </cell>
          <cell r="Q6031" t="str">
            <v>L53*P54*H82 HS45 cm</v>
          </cell>
          <cell r="R6031" t="str">
            <v>Flow chair with central leg white seat</v>
          </cell>
          <cell r="S6031" t="str">
            <v>W53*D54*H82 cm SH46 cm</v>
          </cell>
          <cell r="T6031">
            <v>71.5</v>
          </cell>
        </row>
        <row r="6032">
          <cell r="A6032">
            <v>70321</v>
          </cell>
          <cell r="B6032" t="str">
            <v>Mietartikel</v>
          </cell>
          <cell r="C6032" t="str">
            <v>Designerstühle</v>
          </cell>
          <cell r="D6032" t="str">
            <v>Stuhl Nancy weiß mit Filzauflage weiß</v>
          </cell>
          <cell r="E6032" t="str">
            <v>B51 SH45 cm Filzauflage 40*37 cm</v>
          </cell>
          <cell r="F6032">
            <v>10</v>
          </cell>
          <cell r="G6032">
            <v>0</v>
          </cell>
          <cell r="H6032">
            <v>3.45</v>
          </cell>
          <cell r="I6032">
            <v>139.9</v>
          </cell>
          <cell r="J6032">
            <v>5200</v>
          </cell>
          <cell r="K6032">
            <v>7.4999999999999997E-2</v>
          </cell>
          <cell r="L6032">
            <v>0</v>
          </cell>
          <cell r="N6032" t="str">
            <v>Stoel Nancy wit met viltkussen wit B51 ZH45 cm</v>
          </cell>
          <cell r="P6032" t="str">
            <v>Chaise design Nancy blanc avec coussin en feutre blanc</v>
          </cell>
          <cell r="Q6032" t="str">
            <v>LA51 HS45 cm (feutre 40*37 cm)</v>
          </cell>
          <cell r="R6032" t="str">
            <v>Chair Nancy white with felt pad white</v>
          </cell>
          <cell r="S6032" t="str">
            <v>W51 SH45 cm felt pad 40*37 cm</v>
          </cell>
          <cell r="T6032">
            <v>32</v>
          </cell>
        </row>
        <row r="6033">
          <cell r="A6033">
            <v>70322</v>
          </cell>
          <cell r="B6033" t="str">
            <v>Mietartikel</v>
          </cell>
          <cell r="C6033" t="str">
            <v>Designerstühle</v>
          </cell>
          <cell r="D6033" t="str">
            <v>Stuhl Nancy schwarz mit Filzauflage weiß</v>
          </cell>
          <cell r="E6033" t="str">
            <v>B51 SH45 cm Filzauflage 40*37 cm</v>
          </cell>
          <cell r="F6033">
            <v>10</v>
          </cell>
          <cell r="G6033">
            <v>0</v>
          </cell>
          <cell r="H6033">
            <v>3.45</v>
          </cell>
          <cell r="I6033">
            <v>139.9</v>
          </cell>
          <cell r="J6033">
            <v>5200</v>
          </cell>
          <cell r="K6033">
            <v>7.4999999999999997E-2</v>
          </cell>
          <cell r="L6033">
            <v>0</v>
          </cell>
          <cell r="N6033" t="str">
            <v>Stoel Nancy zwart met viltkussen wit B51 ZH45 cm</v>
          </cell>
          <cell r="P6033" t="str">
            <v>Chaise design Nancy noir avec coussin en feutre blanc</v>
          </cell>
          <cell r="Q6033" t="str">
            <v>LA51 HS45 cm (feutre 40*37 cm)</v>
          </cell>
          <cell r="R6033" t="str">
            <v>Chair Nancy black with felt pad white</v>
          </cell>
          <cell r="S6033" t="str">
            <v>W51 SH45 cm felt pad 40*37 cm</v>
          </cell>
          <cell r="T6033">
            <v>32</v>
          </cell>
        </row>
        <row r="6034">
          <cell r="A6034">
            <v>70323</v>
          </cell>
          <cell r="B6034" t="str">
            <v>Mietartikel</v>
          </cell>
          <cell r="C6034" t="str">
            <v>Designerstühle</v>
          </cell>
          <cell r="D6034" t="str">
            <v>Stuhl Nancy rot mit Filzauflage weiß</v>
          </cell>
          <cell r="E6034" t="str">
            <v>B51 SH45 cm Filzauflage 40*37 cm</v>
          </cell>
          <cell r="F6034">
            <v>10</v>
          </cell>
          <cell r="G6034">
            <v>0</v>
          </cell>
          <cell r="H6034">
            <v>3.45</v>
          </cell>
          <cell r="I6034">
            <v>139.9</v>
          </cell>
          <cell r="J6034">
            <v>5200</v>
          </cell>
          <cell r="K6034">
            <v>7.4999999999999997E-2</v>
          </cell>
          <cell r="L6034">
            <v>0</v>
          </cell>
          <cell r="N6034" t="str">
            <v>Stoel Nancy rood met viltkussen wit B51 ZH45 cm</v>
          </cell>
          <cell r="P6034" t="str">
            <v>Chaise design Nancy rouge avec coussin en feutre blanc</v>
          </cell>
          <cell r="Q6034" t="str">
            <v>LA51 HS45 cm (feutre 40*37 cm)</v>
          </cell>
          <cell r="R6034" t="str">
            <v>Chair Nancy red with felt pad white</v>
          </cell>
          <cell r="S6034" t="str">
            <v>W51 SH45 cm felt pad 40*37 cm</v>
          </cell>
          <cell r="T6034">
            <v>32</v>
          </cell>
        </row>
        <row r="6035">
          <cell r="A6035">
            <v>70324</v>
          </cell>
          <cell r="B6035" t="str">
            <v>Mietartikel</v>
          </cell>
          <cell r="C6035" t="str">
            <v>Designerstühle</v>
          </cell>
          <cell r="D6035" t="str">
            <v>Stuhl Nancy transparent mit Filzauflage weiß</v>
          </cell>
          <cell r="E6035" t="str">
            <v>B51 SH45 cm Filzauflage 40*37 cm</v>
          </cell>
          <cell r="F6035">
            <v>13.75</v>
          </cell>
          <cell r="G6035">
            <v>0</v>
          </cell>
          <cell r="H6035">
            <v>3.45</v>
          </cell>
          <cell r="I6035">
            <v>161.9</v>
          </cell>
          <cell r="J6035">
            <v>5200</v>
          </cell>
          <cell r="K6035">
            <v>7.4999999999999997E-2</v>
          </cell>
          <cell r="L6035">
            <v>0</v>
          </cell>
          <cell r="N6035" t="str">
            <v>Stoel Nancy transparant met viltkussen wit B51 ZH45 cm</v>
          </cell>
          <cell r="P6035" t="str">
            <v>Chaise design Nancy transparent avec coussin en feutre blanc</v>
          </cell>
          <cell r="Q6035" t="str">
            <v>LA51 HS45 cm (feutre 40*37 cm)</v>
          </cell>
          <cell r="R6035" t="str">
            <v>Chair Nancy transparent with felt pad white</v>
          </cell>
          <cell r="S6035" t="str">
            <v>W51 SH45 cm felt pad 40*37 cm</v>
          </cell>
          <cell r="T6035">
            <v>39</v>
          </cell>
        </row>
        <row r="6036">
          <cell r="A6036">
            <v>70325</v>
          </cell>
          <cell r="B6036" t="str">
            <v>Mietartikel</v>
          </cell>
          <cell r="C6036" t="str">
            <v>Designerstühle</v>
          </cell>
          <cell r="D6036" t="str">
            <v>Stuhl Nancy weiß mit Filzauflage anthrazit</v>
          </cell>
          <cell r="E6036" t="str">
            <v>B51 SH45 cm Filzauflage 40*37 cm</v>
          </cell>
          <cell r="F6036">
            <v>9.75</v>
          </cell>
          <cell r="G6036">
            <v>0</v>
          </cell>
          <cell r="H6036">
            <v>3.45</v>
          </cell>
          <cell r="I6036">
            <v>139.9</v>
          </cell>
          <cell r="J6036">
            <v>5200</v>
          </cell>
          <cell r="K6036">
            <v>7.4999999999999997E-2</v>
          </cell>
          <cell r="L6036">
            <v>0</v>
          </cell>
          <cell r="N6036" t="str">
            <v>Stoel Nancy wit met viltkussen antraciet B51 ZH45 cm</v>
          </cell>
          <cell r="P6036" t="str">
            <v>Chaise design Nancy blanc avec coussin en feutre anthracit</v>
          </cell>
          <cell r="Q6036" t="str">
            <v>LA51 HS45 cm (feutre 40*37 cm)</v>
          </cell>
          <cell r="R6036" t="str">
            <v>Chair Nancy white with felt pad anthracite</v>
          </cell>
          <cell r="S6036" t="str">
            <v>W51 SH45 cm felt pad 40*37 cm</v>
          </cell>
          <cell r="T6036">
            <v>32</v>
          </cell>
        </row>
        <row r="6037">
          <cell r="A6037">
            <v>70326</v>
          </cell>
          <cell r="B6037" t="str">
            <v>Mietartikel</v>
          </cell>
          <cell r="C6037" t="str">
            <v>Designerstühle</v>
          </cell>
          <cell r="D6037" t="str">
            <v>Stuhl Nancy schwarz mit Filzauflage anthrazit</v>
          </cell>
          <cell r="E6037" t="str">
            <v>B51 SH45 cm Filzauflage 40*37 cm</v>
          </cell>
          <cell r="F6037">
            <v>9.75</v>
          </cell>
          <cell r="G6037">
            <v>0</v>
          </cell>
          <cell r="H6037">
            <v>3.45</v>
          </cell>
          <cell r="I6037">
            <v>139.9</v>
          </cell>
          <cell r="J6037">
            <v>5200</v>
          </cell>
          <cell r="K6037">
            <v>7.4999999999999997E-2</v>
          </cell>
          <cell r="L6037">
            <v>0</v>
          </cell>
          <cell r="N6037" t="str">
            <v>Stoel Nancy zwart met viltkussen antraciet B51 ZH45 cm</v>
          </cell>
          <cell r="P6037" t="str">
            <v>Chaise design Nancy noir avec coussin en feutre anthracit</v>
          </cell>
          <cell r="Q6037" t="str">
            <v>LA51 HS45 cm (feutre 40*37 cm)</v>
          </cell>
          <cell r="R6037" t="str">
            <v>Chair Nancy black with felt pad anthracite</v>
          </cell>
          <cell r="S6037" t="str">
            <v>W51 SH45 cm felt pad 40*37 cm</v>
          </cell>
          <cell r="T6037">
            <v>32</v>
          </cell>
        </row>
        <row r="6038">
          <cell r="A6038">
            <v>70327</v>
          </cell>
          <cell r="B6038" t="str">
            <v>Mietartikel</v>
          </cell>
          <cell r="C6038" t="str">
            <v>Designerstühle</v>
          </cell>
          <cell r="D6038" t="str">
            <v>Stuhl Nancy rot mit Filzauflage anthrazit</v>
          </cell>
          <cell r="E6038" t="str">
            <v>B51 SH45 cm Filzauflage 40*37 cm</v>
          </cell>
          <cell r="F6038">
            <v>9.75</v>
          </cell>
          <cell r="G6038">
            <v>0</v>
          </cell>
          <cell r="H6038">
            <v>3.45</v>
          </cell>
          <cell r="I6038">
            <v>139.9</v>
          </cell>
          <cell r="J6038">
            <v>5200</v>
          </cell>
          <cell r="K6038">
            <v>7.4999999999999997E-2</v>
          </cell>
          <cell r="L6038">
            <v>0</v>
          </cell>
          <cell r="N6038" t="str">
            <v>Stoel Nancy rood met viltkussen antraciet B51 ZH45 cm</v>
          </cell>
          <cell r="P6038" t="str">
            <v>Chaise design Nancy rouge avec coussin en feutre anthracit</v>
          </cell>
          <cell r="Q6038" t="str">
            <v>LA51 HS45 cm (feutre 40*37 cm)</v>
          </cell>
          <cell r="R6038" t="str">
            <v>Chair Nancy red with felt pad anthracite</v>
          </cell>
          <cell r="S6038" t="str">
            <v>W51 SH45 cm felt pad 40*37 cm</v>
          </cell>
          <cell r="T6038">
            <v>32</v>
          </cell>
        </row>
        <row r="6039">
          <cell r="A6039">
            <v>70328</v>
          </cell>
          <cell r="B6039" t="str">
            <v>Mietartikel</v>
          </cell>
          <cell r="C6039" t="str">
            <v>Designerstühle</v>
          </cell>
          <cell r="D6039" t="str">
            <v>Stuhl Nancy transparent mit Filzauflage anthrazit</v>
          </cell>
          <cell r="E6039" t="str">
            <v>B51 SH45 cm Filzauflage 40*37 cm</v>
          </cell>
          <cell r="F6039">
            <v>13.5</v>
          </cell>
          <cell r="G6039">
            <v>0</v>
          </cell>
          <cell r="H6039">
            <v>3.45</v>
          </cell>
          <cell r="I6039">
            <v>161.9</v>
          </cell>
          <cell r="J6039">
            <v>5200</v>
          </cell>
          <cell r="K6039">
            <v>7.4999999999999997E-2</v>
          </cell>
          <cell r="L6039">
            <v>0</v>
          </cell>
          <cell r="N6039" t="str">
            <v>Stoel Nancy transparant met viltkussen antraciet B51 ZH45 cm</v>
          </cell>
          <cell r="P6039" t="str">
            <v>Chaise design Nancy transparent avec coussin en feutre</v>
          </cell>
          <cell r="Q6039" t="str">
            <v>anthracite LA51 HS45 cm (feutre 40*37 cm)</v>
          </cell>
          <cell r="R6039" t="str">
            <v>Chair Nancy transparent with felt pad anthracite</v>
          </cell>
          <cell r="S6039" t="str">
            <v>W51 SH45 cm felt pad 40*37 cm</v>
          </cell>
          <cell r="T6039">
            <v>39</v>
          </cell>
        </row>
        <row r="6040">
          <cell r="A6040">
            <v>70329</v>
          </cell>
          <cell r="B6040" t="str">
            <v>Mietartikel</v>
          </cell>
          <cell r="C6040" t="str">
            <v>Designerstühle</v>
          </cell>
          <cell r="D6040" t="str">
            <v>Stuhl Nancy weiß mit Filzauflage grau</v>
          </cell>
          <cell r="E6040" t="str">
            <v>B51 SH45 cm Filzauflage 40*37 cm</v>
          </cell>
          <cell r="F6040">
            <v>9.65</v>
          </cell>
          <cell r="G6040">
            <v>0</v>
          </cell>
          <cell r="H6040">
            <v>3.45</v>
          </cell>
          <cell r="I6040">
            <v>139.9</v>
          </cell>
          <cell r="J6040">
            <v>5200</v>
          </cell>
          <cell r="K6040">
            <v>7.4999999999999997E-2</v>
          </cell>
          <cell r="L6040">
            <v>0</v>
          </cell>
          <cell r="N6040" t="str">
            <v>Stoel Nancy wit met viltkussen grijs B51 ZH45 cm</v>
          </cell>
          <cell r="P6040" t="str">
            <v>Chaise design Nancy blanc avec coussin en feutre gris</v>
          </cell>
          <cell r="Q6040" t="str">
            <v>LA51 HS45 cm (feutre 40*37 cm)</v>
          </cell>
          <cell r="R6040" t="str">
            <v>Chair Nancy white with felt pad grey</v>
          </cell>
          <cell r="S6040" t="str">
            <v>W51 SH45 cm felt pad 40*37 cm</v>
          </cell>
          <cell r="T6040">
            <v>32</v>
          </cell>
        </row>
        <row r="6041">
          <cell r="A6041">
            <v>70330</v>
          </cell>
          <cell r="B6041" t="str">
            <v>Mietartikel</v>
          </cell>
          <cell r="C6041" t="str">
            <v>Designerstühle</v>
          </cell>
          <cell r="D6041" t="str">
            <v>Stuhl Nancy schwarz mit Filzauflage grau</v>
          </cell>
          <cell r="E6041" t="str">
            <v>B51 SH45 cm Filzauflage 40*37 cm</v>
          </cell>
          <cell r="F6041">
            <v>9.65</v>
          </cell>
          <cell r="G6041">
            <v>0</v>
          </cell>
          <cell r="H6041">
            <v>3.45</v>
          </cell>
          <cell r="I6041">
            <v>139.9</v>
          </cell>
          <cell r="J6041">
            <v>5200</v>
          </cell>
          <cell r="K6041">
            <v>7.4999999999999997E-2</v>
          </cell>
          <cell r="L6041">
            <v>0</v>
          </cell>
          <cell r="N6041" t="str">
            <v>Stoel Nancy zwart met viltkussen grijs B51 ZH45 cm</v>
          </cell>
          <cell r="P6041" t="str">
            <v>Chaise design Nancy noir avec coussin en feutre gris</v>
          </cell>
          <cell r="Q6041" t="str">
            <v>LA51 HS45 cm (feutre 40*37 cm)</v>
          </cell>
          <cell r="R6041" t="str">
            <v>Chair Nancy black with felt pad grey</v>
          </cell>
          <cell r="S6041" t="str">
            <v>W51 SH45 cm felt pad 40*37 cm</v>
          </cell>
          <cell r="T6041">
            <v>32</v>
          </cell>
        </row>
        <row r="6042">
          <cell r="A6042">
            <v>70331</v>
          </cell>
          <cell r="B6042" t="str">
            <v>Mietartikel</v>
          </cell>
          <cell r="C6042" t="str">
            <v>Designerstühle</v>
          </cell>
          <cell r="D6042" t="str">
            <v>Stuhl Nancy rot mit Filzauflage grau</v>
          </cell>
          <cell r="E6042" t="str">
            <v>B51 SH45 cm Filzauflage 40*37 cm</v>
          </cell>
          <cell r="F6042">
            <v>9.65</v>
          </cell>
          <cell r="G6042">
            <v>0</v>
          </cell>
          <cell r="H6042">
            <v>3.45</v>
          </cell>
          <cell r="I6042">
            <v>139.9</v>
          </cell>
          <cell r="J6042">
            <v>5200</v>
          </cell>
          <cell r="K6042">
            <v>7.4999999999999997E-2</v>
          </cell>
          <cell r="L6042">
            <v>0</v>
          </cell>
          <cell r="N6042" t="str">
            <v>Stoel Nancy rood met viltkussen grijs B51 ZH45 cm</v>
          </cell>
          <cell r="P6042" t="str">
            <v>Chaise design Nancy rouge avec coussin en feutre gris</v>
          </cell>
          <cell r="Q6042" t="str">
            <v>LA51 HS45 cm (feutre 40*37 cm)</v>
          </cell>
          <cell r="R6042" t="str">
            <v>Chair Nancy red with felt pad grey</v>
          </cell>
          <cell r="S6042" t="str">
            <v>W51 SH45 cm felt pad 40*37 cm</v>
          </cell>
          <cell r="T6042">
            <v>32</v>
          </cell>
        </row>
        <row r="6043">
          <cell r="A6043">
            <v>70332</v>
          </cell>
          <cell r="B6043" t="str">
            <v>Mietartikel</v>
          </cell>
          <cell r="C6043" t="str">
            <v>Designerstühle</v>
          </cell>
          <cell r="D6043" t="str">
            <v>Stuhl Nancy transparent mit Filzauflage grau</v>
          </cell>
          <cell r="E6043" t="str">
            <v>B51 SH45 cm Filzauflage 40*37 cm</v>
          </cell>
          <cell r="F6043">
            <v>13.4</v>
          </cell>
          <cell r="G6043">
            <v>0</v>
          </cell>
          <cell r="H6043">
            <v>3.45</v>
          </cell>
          <cell r="I6043">
            <v>161.9</v>
          </cell>
          <cell r="J6043">
            <v>5200</v>
          </cell>
          <cell r="K6043">
            <v>7.4999999999999997E-2</v>
          </cell>
          <cell r="L6043">
            <v>0</v>
          </cell>
          <cell r="N6043" t="str">
            <v>Stoel Nancy transparant met viltkussen grijs B51 ZH45 cm</v>
          </cell>
          <cell r="P6043" t="str">
            <v>Chaise design Nancy transparent avec coussin en feutre gris</v>
          </cell>
          <cell r="Q6043" t="str">
            <v>LA51 HS45 cm (feutre 40*37 cm)</v>
          </cell>
          <cell r="R6043" t="str">
            <v>Chair Nancy transparent with felt pad grey</v>
          </cell>
          <cell r="S6043" t="str">
            <v>W51 SH45 cm felt pad 40*37 cm</v>
          </cell>
          <cell r="T6043">
            <v>39</v>
          </cell>
        </row>
        <row r="6044">
          <cell r="A6044">
            <v>70333</v>
          </cell>
          <cell r="B6044" t="str">
            <v>Mietartikel</v>
          </cell>
          <cell r="C6044" t="str">
            <v>Designerstühle</v>
          </cell>
          <cell r="D6044" t="str">
            <v>Stuhl Nancy weiß mit Filzauflage rot</v>
          </cell>
          <cell r="E6044" t="str">
            <v>B51 SH45 cm Filzauflage 40*37 cm</v>
          </cell>
          <cell r="F6044">
            <v>9.65</v>
          </cell>
          <cell r="G6044">
            <v>0</v>
          </cell>
          <cell r="H6044">
            <v>3.45</v>
          </cell>
          <cell r="I6044">
            <v>139.9</v>
          </cell>
          <cell r="J6044">
            <v>5200</v>
          </cell>
          <cell r="K6044">
            <v>7.4999999999999997E-2</v>
          </cell>
          <cell r="L6044">
            <v>0</v>
          </cell>
          <cell r="N6044" t="str">
            <v>Stoel Nancy wit met viltkussen rood B51 ZH45 cm</v>
          </cell>
          <cell r="P6044" t="str">
            <v>Chaise design Nancy blanc avec coussin en feutre rouge</v>
          </cell>
          <cell r="Q6044" t="str">
            <v>LA51 HS45 cm (feutre 40*37 cm)</v>
          </cell>
          <cell r="R6044" t="str">
            <v>Chair Nancy white with felt pad red</v>
          </cell>
          <cell r="S6044" t="str">
            <v>W51 SH45 cm felt pad 40*37 cm</v>
          </cell>
          <cell r="T6044">
            <v>32</v>
          </cell>
        </row>
        <row r="6045">
          <cell r="A6045">
            <v>70334</v>
          </cell>
          <cell r="B6045" t="str">
            <v>Mietartikel</v>
          </cell>
          <cell r="C6045" t="str">
            <v>Designerstühle</v>
          </cell>
          <cell r="D6045" t="str">
            <v>Stuhl Nancy schwarz mit Filzauflage rot</v>
          </cell>
          <cell r="E6045" t="str">
            <v>B51 SH45 cm Filzauflage 40*37 cm</v>
          </cell>
          <cell r="F6045">
            <v>9.65</v>
          </cell>
          <cell r="G6045">
            <v>0</v>
          </cell>
          <cell r="H6045">
            <v>3.45</v>
          </cell>
          <cell r="I6045">
            <v>139.9</v>
          </cell>
          <cell r="J6045">
            <v>5200</v>
          </cell>
          <cell r="K6045">
            <v>7.4999999999999997E-2</v>
          </cell>
          <cell r="L6045">
            <v>0</v>
          </cell>
          <cell r="N6045" t="str">
            <v>Stoel Nancy zwart met viltkussen rood B51 ZH45 cm</v>
          </cell>
          <cell r="P6045" t="str">
            <v>Chaise design Nancy noir avec coussin en feutre rouge</v>
          </cell>
          <cell r="Q6045" t="str">
            <v>LA51 HS45 cm (feutre 40*37 cm)</v>
          </cell>
          <cell r="R6045" t="str">
            <v>Chair Nancy black with felt pad red</v>
          </cell>
          <cell r="S6045" t="str">
            <v>W51 SH45 cm felt pad 40*37 cm</v>
          </cell>
          <cell r="T6045">
            <v>32</v>
          </cell>
        </row>
        <row r="6046">
          <cell r="A6046">
            <v>70335</v>
          </cell>
          <cell r="B6046" t="str">
            <v>Mietartikel</v>
          </cell>
          <cell r="C6046" t="str">
            <v>Designerstühle</v>
          </cell>
          <cell r="D6046" t="str">
            <v>Stuhl Nancy rot mit Filzauflage rot</v>
          </cell>
          <cell r="E6046" t="str">
            <v>B51 SH45 cm Filzauflage 40*37 cm</v>
          </cell>
          <cell r="F6046">
            <v>9.65</v>
          </cell>
          <cell r="G6046">
            <v>0</v>
          </cell>
          <cell r="H6046">
            <v>3.45</v>
          </cell>
          <cell r="I6046">
            <v>139.9</v>
          </cell>
          <cell r="J6046">
            <v>5200</v>
          </cell>
          <cell r="K6046">
            <v>7.4999999999999997E-2</v>
          </cell>
          <cell r="L6046">
            <v>0</v>
          </cell>
          <cell r="N6046" t="str">
            <v>Stoel Nancy rood met viltkussen rood B51 ZH45 cm</v>
          </cell>
          <cell r="P6046" t="str">
            <v>Chaise design Nancy rouge avec coussin en feutre rouge</v>
          </cell>
          <cell r="Q6046" t="str">
            <v>LA51 HS45 cm (feutre 40*37 cm)</v>
          </cell>
          <cell r="R6046" t="str">
            <v>Chair Nancy red with felt pad red</v>
          </cell>
          <cell r="S6046" t="str">
            <v>W51 SH45 cm felt pad 40*37 cm</v>
          </cell>
          <cell r="T6046">
            <v>32</v>
          </cell>
        </row>
        <row r="6047">
          <cell r="A6047">
            <v>70336</v>
          </cell>
          <cell r="B6047" t="str">
            <v>Mietartikel</v>
          </cell>
          <cell r="C6047" t="str">
            <v>Designerstühle</v>
          </cell>
          <cell r="D6047" t="str">
            <v>Stuhl Nancy transparent mit Filzauflage rot</v>
          </cell>
          <cell r="E6047" t="str">
            <v>B51 SH45 cm Filzauflage 40*37 cm</v>
          </cell>
          <cell r="F6047">
            <v>13.4</v>
          </cell>
          <cell r="G6047">
            <v>0</v>
          </cell>
          <cell r="H6047">
            <v>3.45</v>
          </cell>
          <cell r="I6047">
            <v>161.9</v>
          </cell>
          <cell r="J6047">
            <v>5200</v>
          </cell>
          <cell r="K6047">
            <v>7.4999999999999997E-2</v>
          </cell>
          <cell r="L6047">
            <v>0</v>
          </cell>
          <cell r="N6047" t="str">
            <v>Stoel Nancy transparant met viltkussen rood B51 ZH45 cm</v>
          </cell>
          <cell r="P6047" t="str">
            <v>Chaise design Nancy transparent avec coussin en feutre rouge</v>
          </cell>
          <cell r="Q6047" t="str">
            <v>LA51 HS45 cm (feutre 40*37 cm)</v>
          </cell>
          <cell r="R6047" t="str">
            <v>Chair Nancy transparent with felt pad red</v>
          </cell>
          <cell r="S6047" t="str">
            <v>W51 SH45 cm felt pad 40*37 cm</v>
          </cell>
          <cell r="T6047">
            <v>39</v>
          </cell>
        </row>
        <row r="6048">
          <cell r="A6048">
            <v>70337</v>
          </cell>
          <cell r="B6048" t="str">
            <v>Mietartikel</v>
          </cell>
          <cell r="C6048" t="str">
            <v>Designerstühle</v>
          </cell>
          <cell r="D6048" t="str">
            <v>Stuhl Nancy weiß mit Filzauflage blau</v>
          </cell>
          <cell r="E6048" t="str">
            <v>B51 SH45 cm Filzauflage 40*37 cm</v>
          </cell>
          <cell r="F6048">
            <v>9.65</v>
          </cell>
          <cell r="G6048">
            <v>0</v>
          </cell>
          <cell r="H6048">
            <v>3.45</v>
          </cell>
          <cell r="I6048">
            <v>139.9</v>
          </cell>
          <cell r="J6048">
            <v>5200</v>
          </cell>
          <cell r="K6048">
            <v>7.4999999999999997E-2</v>
          </cell>
          <cell r="L6048">
            <v>0</v>
          </cell>
          <cell r="N6048" t="str">
            <v>Stoel Nancy wit met viltkussen blauw B51 ZH45 cm</v>
          </cell>
          <cell r="P6048" t="str">
            <v>Chaise design Nancy blanc avec coussin en feutre bleu</v>
          </cell>
          <cell r="Q6048" t="str">
            <v>LA51 HS45 cm (feutre 40*37 cm)</v>
          </cell>
          <cell r="R6048" t="str">
            <v>Chair Nancy white with felt pad blue</v>
          </cell>
          <cell r="S6048" t="str">
            <v>W51 SH45 cm felt pad 40*37 cm</v>
          </cell>
          <cell r="T6048">
            <v>32</v>
          </cell>
        </row>
        <row r="6049">
          <cell r="A6049">
            <v>70338</v>
          </cell>
          <cell r="B6049" t="str">
            <v>Mietartikel</v>
          </cell>
          <cell r="C6049" t="str">
            <v>Designerstühle</v>
          </cell>
          <cell r="D6049" t="str">
            <v>Stuhl Nancy schwarz mit Filzauflage blau</v>
          </cell>
          <cell r="E6049" t="str">
            <v>B51 SH45 cm Filzauflage 40*37 cm</v>
          </cell>
          <cell r="F6049">
            <v>9.65</v>
          </cell>
          <cell r="G6049">
            <v>0</v>
          </cell>
          <cell r="H6049">
            <v>3.45</v>
          </cell>
          <cell r="I6049">
            <v>139.9</v>
          </cell>
          <cell r="J6049">
            <v>5200</v>
          </cell>
          <cell r="K6049">
            <v>7.4999999999999997E-2</v>
          </cell>
          <cell r="L6049">
            <v>0</v>
          </cell>
          <cell r="N6049" t="str">
            <v>Stoel Nancy zwart met viltkussen blauw B51 ZH45 cm</v>
          </cell>
          <cell r="P6049" t="str">
            <v>Chaise design Nancy noir avec coussin en feutre bleu</v>
          </cell>
          <cell r="Q6049" t="str">
            <v>LA51 HS45 cm (feutre 40*37 cm)</v>
          </cell>
          <cell r="R6049" t="str">
            <v>Chair Nancy black with felt pad blue</v>
          </cell>
          <cell r="S6049" t="str">
            <v>W51 SH45 cm felt pad 40*37 cm</v>
          </cell>
          <cell r="T6049">
            <v>32</v>
          </cell>
        </row>
        <row r="6050">
          <cell r="A6050">
            <v>70339</v>
          </cell>
          <cell r="B6050" t="str">
            <v>Mietartikel</v>
          </cell>
          <cell r="C6050" t="str">
            <v>Designerstühle</v>
          </cell>
          <cell r="D6050" t="str">
            <v>Stuhl Nancy rot mit Filzauflage blau</v>
          </cell>
          <cell r="E6050" t="str">
            <v>B51 SH45 cm Filzauflage 40*37 cm</v>
          </cell>
          <cell r="F6050">
            <v>9.65</v>
          </cell>
          <cell r="G6050">
            <v>0</v>
          </cell>
          <cell r="H6050">
            <v>3.45</v>
          </cell>
          <cell r="I6050">
            <v>139.9</v>
          </cell>
          <cell r="J6050">
            <v>5200</v>
          </cell>
          <cell r="K6050">
            <v>7.4999999999999997E-2</v>
          </cell>
          <cell r="L6050">
            <v>0</v>
          </cell>
          <cell r="N6050" t="str">
            <v>Stoel Nancy rood met viltkussen blauw B51 ZH45 cm</v>
          </cell>
          <cell r="P6050" t="str">
            <v>Chaise design Nancy rouge avec coussin en feutre bleu</v>
          </cell>
          <cell r="Q6050" t="str">
            <v>LA51 HS45 cm (feutre 40*37 cm)</v>
          </cell>
          <cell r="R6050" t="str">
            <v>Chair Nancy red with felt pad blue</v>
          </cell>
          <cell r="S6050" t="str">
            <v>W51 SH45 cm felt pad 40*37 cm</v>
          </cell>
          <cell r="T6050">
            <v>32</v>
          </cell>
        </row>
        <row r="6051">
          <cell r="A6051">
            <v>70340</v>
          </cell>
          <cell r="B6051" t="str">
            <v>Mietartikel</v>
          </cell>
          <cell r="C6051" t="str">
            <v>Designerstühle</v>
          </cell>
          <cell r="D6051" t="str">
            <v>Stuhl Nancy transparent mit Filzauflage blau</v>
          </cell>
          <cell r="E6051" t="str">
            <v>B51 SH45 cm Filzauflage 40*37 cm</v>
          </cell>
          <cell r="F6051">
            <v>13.4</v>
          </cell>
          <cell r="G6051">
            <v>0</v>
          </cell>
          <cell r="H6051">
            <v>3.45</v>
          </cell>
          <cell r="I6051">
            <v>161.9</v>
          </cell>
          <cell r="J6051">
            <v>5200</v>
          </cell>
          <cell r="K6051">
            <v>7.4999999999999997E-2</v>
          </cell>
          <cell r="L6051">
            <v>0</v>
          </cell>
          <cell r="N6051" t="str">
            <v>Stoel Nancy transparant met viltkussen blauw B51 ZH45 cm</v>
          </cell>
          <cell r="P6051" t="str">
            <v>Chaise design Nancy transparent avec coussin en feutre bleu</v>
          </cell>
          <cell r="Q6051" t="str">
            <v>LA51 HS45 cm (feutre 40*37 cm)</v>
          </cell>
          <cell r="R6051" t="str">
            <v>Chair Nancy transparent with felt pad blue</v>
          </cell>
          <cell r="S6051" t="str">
            <v>W51 SH45 cm felt pad 40*37 cm</v>
          </cell>
          <cell r="T6051">
            <v>39</v>
          </cell>
        </row>
        <row r="6052">
          <cell r="A6052">
            <v>70341</v>
          </cell>
          <cell r="B6052" t="str">
            <v>Mietartikel</v>
          </cell>
          <cell r="C6052" t="str">
            <v>Designerstühle</v>
          </cell>
          <cell r="D6052" t="str">
            <v>Stuhl Nancy weiß mit Filzauflage orange</v>
          </cell>
          <cell r="E6052" t="str">
            <v>B51 SH45 cm Filzauflage 40*37 cm</v>
          </cell>
          <cell r="F6052">
            <v>9.65</v>
          </cell>
          <cell r="G6052">
            <v>0</v>
          </cell>
          <cell r="H6052">
            <v>3.45</v>
          </cell>
          <cell r="I6052">
            <v>139.9</v>
          </cell>
          <cell r="J6052">
            <v>5200</v>
          </cell>
          <cell r="K6052">
            <v>7.4999999999999997E-2</v>
          </cell>
          <cell r="L6052">
            <v>0</v>
          </cell>
          <cell r="N6052" t="str">
            <v>Stoel Nancy wit met viltkussen oranje B51 ZH45 cm</v>
          </cell>
          <cell r="P6052" t="str">
            <v>Chaise design Nancy blanc avec coussin en feutre orange</v>
          </cell>
          <cell r="Q6052" t="str">
            <v>LA51 HS45 cm (feutre 40*37 cm)</v>
          </cell>
          <cell r="R6052" t="str">
            <v>Chair Nancy white with felt pad orange</v>
          </cell>
          <cell r="S6052" t="str">
            <v>W51 SH45 cm felt pad 40*37 cm</v>
          </cell>
          <cell r="T6052">
            <v>32</v>
          </cell>
        </row>
        <row r="6053">
          <cell r="A6053">
            <v>70342</v>
          </cell>
          <cell r="B6053" t="str">
            <v>Mietartikel</v>
          </cell>
          <cell r="C6053" t="str">
            <v>Designerstühle</v>
          </cell>
          <cell r="D6053" t="str">
            <v>Stuhl Nancy schwarz mit Filzauflage orange</v>
          </cell>
          <cell r="E6053" t="str">
            <v>B51 SH45 cm Filzauflage 40*37 cm</v>
          </cell>
          <cell r="F6053">
            <v>9.65</v>
          </cell>
          <cell r="G6053">
            <v>0</v>
          </cell>
          <cell r="H6053">
            <v>3.45</v>
          </cell>
          <cell r="I6053">
            <v>139.9</v>
          </cell>
          <cell r="J6053">
            <v>5200</v>
          </cell>
          <cell r="K6053">
            <v>7.4999999999999997E-2</v>
          </cell>
          <cell r="L6053">
            <v>0</v>
          </cell>
          <cell r="N6053" t="str">
            <v>Stoel Nancy zwart met viltkussen oranje B51 ZH45 cm</v>
          </cell>
          <cell r="P6053" t="str">
            <v>Chaise design Nancy noir avec coussin en feutre orange</v>
          </cell>
          <cell r="Q6053" t="str">
            <v>LA51 HS45 cm (feutre 40*37 cm)</v>
          </cell>
          <cell r="R6053" t="str">
            <v>Chair Nancy black with felt pad orange</v>
          </cell>
          <cell r="S6053" t="str">
            <v>W51 SH45 cm felt pad 40*37 cm</v>
          </cell>
          <cell r="T6053">
            <v>32</v>
          </cell>
        </row>
        <row r="6054">
          <cell r="A6054">
            <v>70343</v>
          </cell>
          <cell r="B6054" t="str">
            <v>Mietartikel</v>
          </cell>
          <cell r="C6054" t="str">
            <v>Designerstühle</v>
          </cell>
          <cell r="D6054" t="str">
            <v>Stuhl Nancy rot mit Filzauflage orange</v>
          </cell>
          <cell r="E6054" t="str">
            <v>B51 SH45 cm Filzauflage 40*37 cm</v>
          </cell>
          <cell r="F6054">
            <v>9.65</v>
          </cell>
          <cell r="G6054">
            <v>0</v>
          </cell>
          <cell r="H6054">
            <v>3.45</v>
          </cell>
          <cell r="I6054">
            <v>139.9</v>
          </cell>
          <cell r="J6054">
            <v>5200</v>
          </cell>
          <cell r="K6054">
            <v>7.4999999999999997E-2</v>
          </cell>
          <cell r="L6054">
            <v>0</v>
          </cell>
          <cell r="N6054" t="str">
            <v>Stoel Nancy rood met viltkussen oranje B51 ZH45 cm</v>
          </cell>
          <cell r="P6054" t="str">
            <v>Chaise design Nancy rouge avec coussin en feutre orange</v>
          </cell>
          <cell r="Q6054" t="str">
            <v>LA51 HS45 cm (feutre 40*37 cm)</v>
          </cell>
          <cell r="R6054" t="str">
            <v>Chair Nancy red with felt pad orange</v>
          </cell>
          <cell r="S6054" t="str">
            <v>W51 SH45 cm felt pad 40*37 cm</v>
          </cell>
          <cell r="T6054">
            <v>32</v>
          </cell>
        </row>
        <row r="6055">
          <cell r="A6055">
            <v>70344</v>
          </cell>
          <cell r="B6055" t="str">
            <v>Mietartikel</v>
          </cell>
          <cell r="C6055" t="str">
            <v>Designerstühle</v>
          </cell>
          <cell r="D6055" t="str">
            <v>Stuhl Nancy transparent mit Filzauflage orange</v>
          </cell>
          <cell r="E6055" t="str">
            <v>B51 SH45 cm Filzauflage 40*37 cm</v>
          </cell>
          <cell r="F6055">
            <v>13.4</v>
          </cell>
          <cell r="G6055">
            <v>0</v>
          </cell>
          <cell r="H6055">
            <v>3.45</v>
          </cell>
          <cell r="I6055">
            <v>161.9</v>
          </cell>
          <cell r="J6055">
            <v>5200</v>
          </cell>
          <cell r="K6055">
            <v>7.4999999999999997E-2</v>
          </cell>
          <cell r="L6055">
            <v>0</v>
          </cell>
          <cell r="N6055" t="str">
            <v>Stoel Nancy transparant met viltkussen oranje B51 ZH45 cm</v>
          </cell>
          <cell r="P6055" t="str">
            <v>Chaise design Nancy transparent avec coussin en feutre</v>
          </cell>
          <cell r="Q6055" t="str">
            <v>orange LA51 HS45 cm (feutre 40*37 cm)</v>
          </cell>
          <cell r="R6055" t="str">
            <v>Chair Nancy transparent with felt pad orange</v>
          </cell>
          <cell r="S6055" t="str">
            <v>W51 SH45 cm felt pad 40*37 cm</v>
          </cell>
          <cell r="T6055">
            <v>39</v>
          </cell>
        </row>
        <row r="6056">
          <cell r="A6056">
            <v>70351</v>
          </cell>
          <cell r="B6056" t="str">
            <v>Mietartikel</v>
          </cell>
          <cell r="C6056" t="str">
            <v>Designerstühle</v>
          </cell>
          <cell r="D6056" t="str">
            <v>Stuhl Chairik Model 107 weiß mit schwarzer Sitzauflage</v>
          </cell>
          <cell r="E6056" t="str">
            <v>B47*T53*H77 SH47 cm Sitzauflage magnetisch B36cm</v>
          </cell>
          <cell r="F6056">
            <v>10.25</v>
          </cell>
          <cell r="G6056">
            <v>0</v>
          </cell>
          <cell r="H6056">
            <v>3.45</v>
          </cell>
          <cell r="I6056">
            <v>375</v>
          </cell>
          <cell r="J6056">
            <v>6300</v>
          </cell>
          <cell r="K6056">
            <v>3.5999999999999997E-2</v>
          </cell>
          <cell r="L6056">
            <v>0</v>
          </cell>
          <cell r="N6056" t="str">
            <v>Sledestoel Chairik wit met kussen zwart</v>
          </cell>
          <cell r="O6056" t="str">
            <v>B47*D53*H77 cm ZH46 cm</v>
          </cell>
          <cell r="P6056" t="str">
            <v>Chaise Chairik blanc avec coussin magnétique noir</v>
          </cell>
          <cell r="Q6056" t="str">
            <v>LA47*P53*HS46*H77 cm (coussin LA36 cm)</v>
          </cell>
          <cell r="R6056" t="str">
            <v>Chairik model 107 white with black seat cushion</v>
          </cell>
          <cell r="S6056" t="str">
            <v>W47*D53*H77 SH46 cm seat cushion magnetic W36 cm</v>
          </cell>
          <cell r="T6056">
            <v>38.5</v>
          </cell>
        </row>
        <row r="6057">
          <cell r="A6057">
            <v>70352</v>
          </cell>
          <cell r="B6057" t="str">
            <v>Mietartikel</v>
          </cell>
          <cell r="C6057" t="str">
            <v>Designerstühle</v>
          </cell>
          <cell r="D6057" t="str">
            <v>Kufenstuhl Chairik weiß mit Schreibablage</v>
          </cell>
          <cell r="E6057" t="str">
            <v>B47*T53*SH46*H77 cm</v>
          </cell>
          <cell r="F6057">
            <v>14.75</v>
          </cell>
          <cell r="G6057">
            <v>0</v>
          </cell>
          <cell r="H6057">
            <v>7.55</v>
          </cell>
          <cell r="I6057">
            <v>449</v>
          </cell>
          <cell r="J6057">
            <v>8300</v>
          </cell>
          <cell r="K6057">
            <v>0.05</v>
          </cell>
          <cell r="L6057">
            <v>0</v>
          </cell>
          <cell r="N6057" t="str">
            <v>Sledestoel Chairik wit met schrijfplankje</v>
          </cell>
          <cell r="O6057" t="str">
            <v>B47*D53*ZH46*H77 cm</v>
          </cell>
          <cell r="P6057" t="str">
            <v>Chaise Chairik blanc avec écritoire</v>
          </cell>
          <cell r="Q6057" t="str">
            <v>LA47*P53*HS46*H77 cm</v>
          </cell>
          <cell r="R6057" t="str">
            <v>Sledchair Chairik white with writing table</v>
          </cell>
          <cell r="S6057" t="str">
            <v>W47*D53*SH46*H77 cm</v>
          </cell>
          <cell r="T6057">
            <v>49.5</v>
          </cell>
        </row>
        <row r="6058">
          <cell r="A6058">
            <v>70353</v>
          </cell>
          <cell r="B6058" t="str">
            <v>Mietartikel</v>
          </cell>
          <cell r="C6058" t="str">
            <v>Designerstühle</v>
          </cell>
          <cell r="D6058" t="str">
            <v>Kufenstuhl Chairik weiß mit Schreibablage und Sitzauflage</v>
          </cell>
          <cell r="E6058" t="str">
            <v>B47*T53*H77 SH 46 cm Sitzauflage schwarz magnetisch B36 cm</v>
          </cell>
          <cell r="F6058">
            <v>16.75</v>
          </cell>
          <cell r="G6058">
            <v>0</v>
          </cell>
          <cell r="H6058">
            <v>8.6999999999999993</v>
          </cell>
          <cell r="I6058">
            <v>564</v>
          </cell>
          <cell r="J6058">
            <v>9300</v>
          </cell>
          <cell r="K6058">
            <v>5.0999999999999997E-2</v>
          </cell>
          <cell r="L6058">
            <v>0</v>
          </cell>
          <cell r="N6058" t="str">
            <v>Sledestoel Chairik wit met kussen zwart en schrijfplankje</v>
          </cell>
          <cell r="O6058" t="str">
            <v>B47*D53*ZH46*H77 cm</v>
          </cell>
          <cell r="P6058" t="str">
            <v>Chaise Chairik blanc avec écritoire et coussin magnétique</v>
          </cell>
          <cell r="Q6058" t="str">
            <v>noir LA47*P53*HS46*H77 cm (coussin LA36 cm)</v>
          </cell>
          <cell r="R6058" t="str">
            <v>Sledchair Chairik white with writing table and seat cushion</v>
          </cell>
          <cell r="S6058" t="str">
            <v>W47*D53*SH46*H77 cm black seat cushion black magnetic W36 cm</v>
          </cell>
          <cell r="T6058">
            <v>56</v>
          </cell>
        </row>
        <row r="6059">
          <cell r="A6059">
            <v>70354</v>
          </cell>
          <cell r="B6059" t="str">
            <v>Mietartikel</v>
          </cell>
          <cell r="C6059" t="str">
            <v>Designerstühle</v>
          </cell>
          <cell r="D6059" t="str">
            <v>Kufenstuhl Chairik schwarz mit schwarzer Sitzauflage</v>
          </cell>
          <cell r="E6059" t="str">
            <v>B47*T53*H77 SH47 cm  Sitzauflage magnetisch B36 cm</v>
          </cell>
          <cell r="F6059">
            <v>10.25</v>
          </cell>
          <cell r="G6059">
            <v>0</v>
          </cell>
          <cell r="H6059">
            <v>3.45</v>
          </cell>
          <cell r="I6059">
            <v>375</v>
          </cell>
          <cell r="J6059">
            <v>6300</v>
          </cell>
          <cell r="K6059">
            <v>3.5999999999999997E-2</v>
          </cell>
          <cell r="L6059">
            <v>0</v>
          </cell>
          <cell r="N6059" t="str">
            <v>Sledestoel Chairik zwart met kussen zwart</v>
          </cell>
          <cell r="O6059" t="str">
            <v>B47*D53*ZH46*H77 cm</v>
          </cell>
          <cell r="P6059" t="str">
            <v>Chaise Chairik noir avec coussin magnétique noir</v>
          </cell>
          <cell r="Q6059" t="str">
            <v>LA47*P53*HS46*H77 cm (coussin LA36 cm)</v>
          </cell>
          <cell r="R6059" t="str">
            <v>Chairik model 107 black with black seat cushion</v>
          </cell>
          <cell r="S6059" t="str">
            <v>W47*D53*H77 SH46 cm seat cushion magnetic W36 cm</v>
          </cell>
          <cell r="T6059">
            <v>38.5</v>
          </cell>
        </row>
        <row r="6060">
          <cell r="A6060">
            <v>70355</v>
          </cell>
          <cell r="B6060" t="str">
            <v>Mietartikel</v>
          </cell>
          <cell r="C6060" t="str">
            <v>Designerstühle</v>
          </cell>
          <cell r="D6060" t="str">
            <v>Kufenstuhl Chairik schwarz mit Schreibablage</v>
          </cell>
          <cell r="E6060" t="str">
            <v>B47*T53*H77 SH46 cm</v>
          </cell>
          <cell r="F6060">
            <v>14.75</v>
          </cell>
          <cell r="G6060">
            <v>0</v>
          </cell>
          <cell r="H6060">
            <v>7.55</v>
          </cell>
          <cell r="I6060">
            <v>449</v>
          </cell>
          <cell r="J6060">
            <v>8300</v>
          </cell>
          <cell r="K6060">
            <v>0.05</v>
          </cell>
          <cell r="L6060">
            <v>0</v>
          </cell>
          <cell r="N6060" t="str">
            <v>Sledestoel Chairik zwart met schrijfplankje</v>
          </cell>
          <cell r="O6060" t="str">
            <v>B47*D53*ZH46*H77 cm</v>
          </cell>
          <cell r="P6060" t="str">
            <v>Chaise Chairik noir avec écritoire</v>
          </cell>
          <cell r="Q6060" t="str">
            <v>LA47*P53*HS46*H77 cm</v>
          </cell>
          <cell r="R6060" t="str">
            <v>Sledchair Chairik black with writing table</v>
          </cell>
          <cell r="S6060" t="str">
            <v>W47*D53*SH46*H77 cm</v>
          </cell>
          <cell r="T6060">
            <v>49.5</v>
          </cell>
        </row>
        <row r="6061">
          <cell r="A6061">
            <v>70356</v>
          </cell>
          <cell r="B6061" t="str">
            <v>Mietartikel</v>
          </cell>
          <cell r="C6061" t="str">
            <v>Designerstühle</v>
          </cell>
          <cell r="D6061" t="str">
            <v>Kufenstuhl Chairik schwarz mit Schreibablage und Sitzauflage</v>
          </cell>
          <cell r="E6061" t="str">
            <v>B47*T53*H77 SH46 cm Sitzauflage schwarz magnetisch B36 cm</v>
          </cell>
          <cell r="F6061">
            <v>16.75</v>
          </cell>
          <cell r="G6061">
            <v>0</v>
          </cell>
          <cell r="H6061">
            <v>8.6999999999999993</v>
          </cell>
          <cell r="I6061">
            <v>564</v>
          </cell>
          <cell r="J6061">
            <v>9300</v>
          </cell>
          <cell r="K6061">
            <v>5.0999999999999997E-2</v>
          </cell>
          <cell r="L6061">
            <v>0</v>
          </cell>
          <cell r="N6061" t="str">
            <v>Sledestoel Chairik zwart met kussen zwart en schrijfplankje</v>
          </cell>
          <cell r="O6061" t="str">
            <v>B47*D53*ZH46*H77 cm</v>
          </cell>
          <cell r="P6061" t="str">
            <v>Chaise Chairik noir avec écritoire et coussin magnétique</v>
          </cell>
          <cell r="Q6061" t="str">
            <v>noir LA47*P53*HS46*H77 cm (coussin LA36 cm)</v>
          </cell>
          <cell r="R6061" t="str">
            <v>Sledchair Chairik black with writing table and seat cushion</v>
          </cell>
          <cell r="S6061" t="str">
            <v>W47*D53*SH46*H77 cm black seat cushion black magnetic W36 cm</v>
          </cell>
          <cell r="T6061">
            <v>56</v>
          </cell>
        </row>
        <row r="6062">
          <cell r="A6062">
            <v>70371</v>
          </cell>
          <cell r="B6062" t="str">
            <v>Mietartikel</v>
          </cell>
          <cell r="C6062" t="str">
            <v>Designerstühle</v>
          </cell>
          <cell r="D6062" t="str">
            <v>Panton Chair weiß mit Filzauflage weiß</v>
          </cell>
          <cell r="E6062" t="str">
            <v>B50 SH42 cm</v>
          </cell>
          <cell r="F6062">
            <v>17.5</v>
          </cell>
          <cell r="G6062">
            <v>0</v>
          </cell>
          <cell r="H6062">
            <v>4.05</v>
          </cell>
          <cell r="I6062">
            <v>217.8</v>
          </cell>
          <cell r="J6062">
            <v>5200</v>
          </cell>
          <cell r="K6062">
            <v>7.4999999999999997E-2</v>
          </cell>
          <cell r="L6062">
            <v>0</v>
          </cell>
          <cell r="N6062" t="str">
            <v>Panton Chair wit met viltkussentje wit</v>
          </cell>
          <cell r="O6062" t="str">
            <v>B50 ZH42 cm</v>
          </cell>
          <cell r="P6062" t="str">
            <v>Chaise Panton blanc avec coussin en feutre blanc</v>
          </cell>
          <cell r="Q6062" t="str">
            <v>LA50 HS42 cm</v>
          </cell>
          <cell r="R6062" t="str">
            <v>Panton chair white with felt pad white</v>
          </cell>
          <cell r="S6062" t="str">
            <v>W50 SH42 cm</v>
          </cell>
          <cell r="T6062">
            <v>55.25</v>
          </cell>
        </row>
        <row r="6063">
          <cell r="A6063">
            <v>70372</v>
          </cell>
          <cell r="B6063" t="str">
            <v>Mietartikel</v>
          </cell>
          <cell r="C6063" t="str">
            <v>Designerstühle</v>
          </cell>
          <cell r="D6063" t="str">
            <v>Panton Chair weiß mit Filzauflage schwarz</v>
          </cell>
          <cell r="E6063" t="str">
            <v>B50 SH42 cm</v>
          </cell>
          <cell r="F6063">
            <v>17.5</v>
          </cell>
          <cell r="G6063">
            <v>0</v>
          </cell>
          <cell r="H6063">
            <v>4.05</v>
          </cell>
          <cell r="I6063">
            <v>217.8</v>
          </cell>
          <cell r="J6063">
            <v>5200</v>
          </cell>
          <cell r="K6063">
            <v>7.4999999999999997E-2</v>
          </cell>
          <cell r="L6063">
            <v>0</v>
          </cell>
          <cell r="N6063" t="str">
            <v>Panton Chair wit met viltkussentje zwart</v>
          </cell>
          <cell r="O6063" t="str">
            <v>B50 ZH42 cm</v>
          </cell>
          <cell r="P6063" t="str">
            <v>Chaise Panton blanc avec coussin en feutre noir</v>
          </cell>
          <cell r="Q6063" t="str">
            <v>LA50 HS42 cm</v>
          </cell>
          <cell r="R6063" t="str">
            <v>Panton chair white with felt pad white</v>
          </cell>
          <cell r="S6063" t="str">
            <v>W50 SH42 cm</v>
          </cell>
          <cell r="T6063">
            <v>55.25</v>
          </cell>
        </row>
        <row r="6064">
          <cell r="A6064">
            <v>70373</v>
          </cell>
          <cell r="B6064" t="str">
            <v>Mietartikel</v>
          </cell>
          <cell r="C6064" t="str">
            <v>Designerstühle</v>
          </cell>
          <cell r="D6064" t="str">
            <v>Panton Chair schwarz mit Filzauflage weiß</v>
          </cell>
          <cell r="E6064" t="str">
            <v>B50 SH42 cm</v>
          </cell>
          <cell r="F6064">
            <v>17.5</v>
          </cell>
          <cell r="G6064">
            <v>0</v>
          </cell>
          <cell r="H6064">
            <v>4.05</v>
          </cell>
          <cell r="I6064">
            <v>217.8</v>
          </cell>
          <cell r="J6064">
            <v>5200</v>
          </cell>
          <cell r="K6064">
            <v>7.4999999999999997E-2</v>
          </cell>
          <cell r="L6064">
            <v>0</v>
          </cell>
          <cell r="N6064" t="str">
            <v>Panton Chair zwart met viltkussentje wit</v>
          </cell>
          <cell r="O6064" t="str">
            <v>B50 ZH42 cm</v>
          </cell>
          <cell r="P6064" t="str">
            <v>Chaise Panton noir avec coussin en feutre blanc</v>
          </cell>
          <cell r="Q6064" t="str">
            <v>LA50 HS42 cm</v>
          </cell>
          <cell r="R6064" t="str">
            <v>Panton chair white with felt pad white</v>
          </cell>
          <cell r="S6064" t="str">
            <v>W50 SH42 cm</v>
          </cell>
          <cell r="T6064">
            <v>55.25</v>
          </cell>
        </row>
        <row r="6065">
          <cell r="A6065">
            <v>70374</v>
          </cell>
          <cell r="B6065" t="str">
            <v>Mietartikel</v>
          </cell>
          <cell r="C6065" t="str">
            <v>Designerstühle</v>
          </cell>
          <cell r="D6065" t="str">
            <v>Panton Chair schwarz mit Filzauflage schwarz</v>
          </cell>
          <cell r="E6065" t="str">
            <v>B50 SH42 cm</v>
          </cell>
          <cell r="F6065">
            <v>17.5</v>
          </cell>
          <cell r="G6065">
            <v>0</v>
          </cell>
          <cell r="H6065">
            <v>4.05</v>
          </cell>
          <cell r="I6065">
            <v>217.8</v>
          </cell>
          <cell r="J6065">
            <v>5200</v>
          </cell>
          <cell r="K6065">
            <v>7.4999999999999997E-2</v>
          </cell>
          <cell r="L6065">
            <v>0</v>
          </cell>
          <cell r="N6065" t="str">
            <v>Panton Chair zwart met viltkussentje zwart</v>
          </cell>
          <cell r="O6065" t="str">
            <v>B50 ZH42 cm</v>
          </cell>
          <cell r="P6065" t="str">
            <v>Chaise Panton noir avec coussin en feutre noir</v>
          </cell>
          <cell r="Q6065" t="str">
            <v>LA50 HS42 cm</v>
          </cell>
          <cell r="R6065" t="str">
            <v>Panton chair white with felt pad white</v>
          </cell>
          <cell r="S6065" t="str">
            <v>W50 SH42 cm</v>
          </cell>
          <cell r="T6065">
            <v>55.25</v>
          </cell>
        </row>
        <row r="6066">
          <cell r="A6066">
            <v>70381</v>
          </cell>
          <cell r="B6066" t="str">
            <v>Mietartikel</v>
          </cell>
          <cell r="C6066" t="str">
            <v>Designerstühle</v>
          </cell>
          <cell r="D6066" t="str">
            <v>Stuhl Juno taupe mit magnetischer Sitzauflage taupe</v>
          </cell>
          <cell r="E6066" t="str">
            <v>B48*T54*H78 SH47cm</v>
          </cell>
          <cell r="F6066">
            <v>11</v>
          </cell>
          <cell r="G6066">
            <v>0</v>
          </cell>
          <cell r="H6066">
            <v>4.5</v>
          </cell>
          <cell r="I6066">
            <v>235.4</v>
          </cell>
          <cell r="J6066">
            <v>7000</v>
          </cell>
          <cell r="K6066">
            <v>7.5999999999999998E-2</v>
          </cell>
          <cell r="L6066">
            <v>0</v>
          </cell>
          <cell r="N6066" t="str">
            <v>Stoel Juno taupe met magneetkussen taupe</v>
          </cell>
          <cell r="O6066" t="str">
            <v>B48*D54*H78 cm ZH46 cm</v>
          </cell>
          <cell r="P6066" t="str">
            <v>Chaise Juno taupe avec coussin magnétique taupe</v>
          </cell>
          <cell r="Q6066" t="str">
            <v>LA48*P54*SH46*H78 cm</v>
          </cell>
          <cell r="R6066" t="str">
            <v>Juno chair with magnetic seat cushion taupe</v>
          </cell>
          <cell r="S6066" t="str">
            <v>W48*D54*H78 cm SH47cm</v>
          </cell>
          <cell r="T6066">
            <v>31.5</v>
          </cell>
        </row>
        <row r="6067">
          <cell r="A6067">
            <v>70382</v>
          </cell>
          <cell r="B6067" t="str">
            <v>Mietartikel</v>
          </cell>
          <cell r="C6067" t="str">
            <v>Designerstühle</v>
          </cell>
          <cell r="D6067" t="str">
            <v>Stuhl Juno taupe mit magnetischer Sitzauflage weiß</v>
          </cell>
          <cell r="E6067" t="str">
            <v>B48*T54*SH46*H78 cm</v>
          </cell>
          <cell r="F6067">
            <v>10.75</v>
          </cell>
          <cell r="G6067">
            <v>0</v>
          </cell>
          <cell r="H6067">
            <v>4.25</v>
          </cell>
          <cell r="I6067">
            <v>235.4</v>
          </cell>
          <cell r="J6067">
            <v>7000</v>
          </cell>
          <cell r="K6067">
            <v>7.5999999999999998E-2</v>
          </cell>
          <cell r="L6067">
            <v>0</v>
          </cell>
          <cell r="N6067" t="str">
            <v>Stoel Juno taupe met magneetkussen wit</v>
          </cell>
          <cell r="O6067" t="str">
            <v>B48*D54*ZH46*H78 cm</v>
          </cell>
          <cell r="P6067" t="str">
            <v>Chaise Juno taupe avec coussin magnétique blanc</v>
          </cell>
          <cell r="Q6067" t="str">
            <v>LA48*P54*SH46*H78 cm</v>
          </cell>
          <cell r="R6067" t="str">
            <v>Chair Juno taupe with magnetic seat cushion white</v>
          </cell>
          <cell r="S6067" t="str">
            <v>W48*D54*SH46*H78 cm</v>
          </cell>
          <cell r="T6067">
            <v>31.5</v>
          </cell>
        </row>
        <row r="6068">
          <cell r="A6068">
            <v>70383</v>
          </cell>
          <cell r="B6068" t="str">
            <v>Mietartikel</v>
          </cell>
          <cell r="C6068" t="str">
            <v>Designerstühle</v>
          </cell>
          <cell r="D6068" t="str">
            <v>Stuhl Juno weiß mit magnetischer Sitzauflage taupe</v>
          </cell>
          <cell r="E6068" t="str">
            <v>B48*T54*SH46*H78 cm</v>
          </cell>
          <cell r="F6068">
            <v>10.5</v>
          </cell>
          <cell r="G6068">
            <v>0</v>
          </cell>
          <cell r="H6068">
            <v>4</v>
          </cell>
          <cell r="I6068">
            <v>235.4</v>
          </cell>
          <cell r="J6068">
            <v>7000</v>
          </cell>
          <cell r="K6068">
            <v>7.5999999999999998E-2</v>
          </cell>
          <cell r="L6068">
            <v>0</v>
          </cell>
          <cell r="T6068">
            <v>31.5</v>
          </cell>
        </row>
        <row r="6069">
          <cell r="A6069">
            <v>70384</v>
          </cell>
          <cell r="B6069" t="str">
            <v>Mietartikel</v>
          </cell>
          <cell r="C6069" t="str">
            <v>Designerstühle</v>
          </cell>
          <cell r="D6069" t="str">
            <v>Stuhl Juno weiß mit magnetischer Sitzauflage weiß</v>
          </cell>
          <cell r="E6069" t="str">
            <v>B48*T54*SH46*H78 cm</v>
          </cell>
          <cell r="F6069">
            <v>10.25</v>
          </cell>
          <cell r="G6069">
            <v>0</v>
          </cell>
          <cell r="H6069">
            <v>3.75</v>
          </cell>
          <cell r="I6069">
            <v>235.4</v>
          </cell>
          <cell r="J6069">
            <v>7000</v>
          </cell>
          <cell r="K6069">
            <v>7.5999999999999998E-2</v>
          </cell>
          <cell r="L6069">
            <v>0</v>
          </cell>
          <cell r="T6069">
            <v>31.5</v>
          </cell>
        </row>
        <row r="6070">
          <cell r="A6070">
            <v>70401</v>
          </cell>
          <cell r="B6070" t="str">
            <v>Mietartikel</v>
          </cell>
          <cell r="C6070" t="str">
            <v>Designerstühle</v>
          </cell>
          <cell r="D6070" t="str">
            <v>Chair One weiß mit Sitzpolster grau/schwarz</v>
          </cell>
          <cell r="E6070" t="str">
            <v>B55*T60*H82 SH45 cm</v>
          </cell>
          <cell r="F6070">
            <v>21</v>
          </cell>
          <cell r="G6070">
            <v>0</v>
          </cell>
          <cell r="H6070">
            <v>4.5</v>
          </cell>
          <cell r="I6070">
            <v>346.5</v>
          </cell>
          <cell r="J6070">
            <v>4400</v>
          </cell>
          <cell r="K6070">
            <v>8.5999999999999993E-2</v>
          </cell>
          <cell r="L6070">
            <v>0</v>
          </cell>
          <cell r="N6070" t="str">
            <v>Chair One wit met zitkussen grijs/zwart</v>
          </cell>
          <cell r="O6070" t="str">
            <v>B55*D60*H82 cm ZH45 cm</v>
          </cell>
          <cell r="P6070" t="str">
            <v>Chaise One blanc avec coussin gris/noir</v>
          </cell>
          <cell r="Q6070" t="str">
            <v>LA55*HS45*H82 cm</v>
          </cell>
          <cell r="R6070" t="str">
            <v>Chair One white with seat cushion grey/black</v>
          </cell>
          <cell r="S6070" t="str">
            <v>W55*D60*H82 cm SH45 cm</v>
          </cell>
          <cell r="T6070">
            <v>58.75</v>
          </cell>
        </row>
        <row r="6071">
          <cell r="A6071">
            <v>70402</v>
          </cell>
          <cell r="B6071" t="str">
            <v>Mietartikel</v>
          </cell>
          <cell r="C6071" t="str">
            <v>Designerstühle</v>
          </cell>
          <cell r="D6071" t="str">
            <v>Chair One schwarz mit Sitzpolster grau/schwarz</v>
          </cell>
          <cell r="E6071" t="str">
            <v>B55*T60*H82 SH45 cm</v>
          </cell>
          <cell r="F6071">
            <v>21</v>
          </cell>
          <cell r="G6071">
            <v>0</v>
          </cell>
          <cell r="H6071">
            <v>4.5</v>
          </cell>
          <cell r="I6071">
            <v>346.5</v>
          </cell>
          <cell r="J6071">
            <v>4400</v>
          </cell>
          <cell r="K6071">
            <v>8.5999999999999993E-2</v>
          </cell>
          <cell r="L6071">
            <v>0</v>
          </cell>
          <cell r="N6071" t="str">
            <v>Chair One zwart met zitkussen grijs/zwart</v>
          </cell>
          <cell r="O6071" t="str">
            <v>B55*D60*H82 cm ZH45 cm</v>
          </cell>
          <cell r="P6071" t="str">
            <v>Chaise One noir avec coussin gris/noir</v>
          </cell>
          <cell r="Q6071" t="str">
            <v>LA55*HS45*H82 cm</v>
          </cell>
          <cell r="R6071" t="str">
            <v>Chair One black with seat cushion grey/black</v>
          </cell>
          <cell r="S6071" t="str">
            <v>W55*D60*H82 cm SH45 cm</v>
          </cell>
          <cell r="T6071">
            <v>58.75</v>
          </cell>
        </row>
        <row r="6072">
          <cell r="A6072">
            <v>70403</v>
          </cell>
          <cell r="B6072" t="str">
            <v>Mietartikel</v>
          </cell>
          <cell r="C6072" t="str">
            <v>Barhocker</v>
          </cell>
          <cell r="D6072" t="str">
            <v>Stool One (Barhocker) weiß mit Sitzpolster grau/schwarz</v>
          </cell>
          <cell r="E6072" t="str">
            <v>B56*T47*H83 SH77 cm</v>
          </cell>
          <cell r="F6072">
            <v>25.25</v>
          </cell>
          <cell r="G6072">
            <v>0</v>
          </cell>
          <cell r="H6072">
            <v>5</v>
          </cell>
          <cell r="I6072">
            <v>346.5</v>
          </cell>
          <cell r="J6072">
            <v>4150</v>
          </cell>
          <cell r="K6072">
            <v>0.10100000000000001</v>
          </cell>
          <cell r="L6072">
            <v>0</v>
          </cell>
          <cell r="N6072" t="str">
            <v>Stool One (barkruk) wit met zitkussen grijs/zwart</v>
          </cell>
          <cell r="O6072" t="str">
            <v>B56*D47*H83 cm ZH77 cm</v>
          </cell>
          <cell r="P6072" t="str">
            <v>Tabouret One blanc avec coussin gris/noir</v>
          </cell>
          <cell r="Q6072" t="str">
            <v>LA56*HS77 cm</v>
          </cell>
          <cell r="R6072" t="str">
            <v>Stool One white with seat cushion grey/black</v>
          </cell>
          <cell r="S6072" t="str">
            <v>W56*D47*H83 cm SH77 cm</v>
          </cell>
          <cell r="T6072">
            <v>66.25</v>
          </cell>
        </row>
        <row r="6073">
          <cell r="A6073">
            <v>70404</v>
          </cell>
          <cell r="B6073" t="str">
            <v>Mietartikel</v>
          </cell>
          <cell r="C6073" t="str">
            <v>Barhocker</v>
          </cell>
          <cell r="D6073" t="str">
            <v>Stool One (Barhocker) schwarz mit Sitzpolster grau/schwarz</v>
          </cell>
          <cell r="E6073" t="str">
            <v>B56*T47*H83 SH77cm</v>
          </cell>
          <cell r="F6073">
            <v>25.25</v>
          </cell>
          <cell r="G6073">
            <v>0</v>
          </cell>
          <cell r="H6073">
            <v>5</v>
          </cell>
          <cell r="I6073">
            <v>346.5</v>
          </cell>
          <cell r="J6073">
            <v>4150</v>
          </cell>
          <cell r="K6073">
            <v>0.10100000000000001</v>
          </cell>
          <cell r="L6073">
            <v>0</v>
          </cell>
          <cell r="N6073" t="str">
            <v>Stool One (barkruk) zwart met zitkussen grijs/zwart</v>
          </cell>
          <cell r="O6073" t="str">
            <v>B56*D47*H83 cm ZH77cm</v>
          </cell>
          <cell r="P6073" t="str">
            <v>Tabouret One noir avec coussin gris/noir</v>
          </cell>
          <cell r="Q6073" t="str">
            <v>LA56*HS77cm</v>
          </cell>
          <cell r="R6073" t="str">
            <v>Stool One black with seat cushion grey/black</v>
          </cell>
          <cell r="S6073" t="str">
            <v>W56*D47*H83 cm SH77 cm</v>
          </cell>
          <cell r="T6073">
            <v>66.25</v>
          </cell>
        </row>
        <row r="6074">
          <cell r="A6074">
            <v>70410</v>
          </cell>
          <cell r="B6074" t="str">
            <v>Mietartikel</v>
          </cell>
          <cell r="C6074" t="str">
            <v>Designerstühle</v>
          </cell>
          <cell r="D6074" t="str">
            <v>Sessel Bertoia Diamond verchromt mit Kissen dunkelgrau</v>
          </cell>
          <cell r="E6074" t="str">
            <v>B85*T75*H76 SH40 cm</v>
          </cell>
          <cell r="F6074">
            <v>222</v>
          </cell>
          <cell r="G6074">
            <v>0</v>
          </cell>
          <cell r="H6074">
            <v>31.5</v>
          </cell>
          <cell r="I6074">
            <v>1199</v>
          </cell>
          <cell r="J6074">
            <v>8200</v>
          </cell>
          <cell r="K6074">
            <v>0.70050000000000001</v>
          </cell>
          <cell r="L6074">
            <v>0</v>
          </cell>
          <cell r="N6074" t="str">
            <v>Fauteuil Bertoia Diamond verchroomd met dunkelgrijs kussen</v>
          </cell>
          <cell r="O6074" t="str">
            <v>B85*D75*H76 ZH40 cm</v>
          </cell>
          <cell r="P6074" t="str">
            <v>Chaise Bertoia Diamond chromé avec coussin gris foncé</v>
          </cell>
          <cell r="Q6074" t="str">
            <v>LA*P75*H76 HS40 cm</v>
          </cell>
          <cell r="R6074" t="str">
            <v>Cocktail chair Bertoia Diamond chrome plated with cushion</v>
          </cell>
          <cell r="S6074" t="str">
            <v>dark grey B85*T75*H76 SH40 cm</v>
          </cell>
          <cell r="T6074">
            <v>305</v>
          </cell>
        </row>
        <row r="6075">
          <cell r="A6075">
            <v>70421</v>
          </cell>
          <cell r="B6075" t="str">
            <v>Mietartikel</v>
          </cell>
          <cell r="C6075" t="str">
            <v>Holzstühle</v>
          </cell>
          <cell r="D6075" t="str">
            <v>Holzklappstuhl Samoa mit Sitzkissen grün B46 SH45 cm</v>
          </cell>
          <cell r="F6075">
            <v>6.4</v>
          </cell>
          <cell r="G6075">
            <v>0</v>
          </cell>
          <cell r="H6075">
            <v>3.15</v>
          </cell>
          <cell r="I6075">
            <v>66</v>
          </cell>
          <cell r="J6075">
            <v>5700</v>
          </cell>
          <cell r="K6075">
            <v>6.9099999999999995E-2</v>
          </cell>
          <cell r="L6075">
            <v>0</v>
          </cell>
          <cell r="N6075" t="str">
            <v>Houten klapstoel Samoa met zitkussen groen</v>
          </cell>
          <cell r="P6075" t="str">
            <v>Chaise en bois pliable Samoa avec coussin vert</v>
          </cell>
          <cell r="R6075" t="str">
            <v>Wooden folding chair Samoa with seat cushion green</v>
          </cell>
          <cell r="S6075" t="str">
            <v>W46 SH45 cm</v>
          </cell>
          <cell r="T6075">
            <v>23.6</v>
          </cell>
        </row>
        <row r="6076">
          <cell r="A6076">
            <v>70422</v>
          </cell>
          <cell r="B6076" t="str">
            <v>Mietartikel</v>
          </cell>
          <cell r="C6076" t="str">
            <v>Holzstühle</v>
          </cell>
          <cell r="D6076" t="str">
            <v>Holzklappstuhl Samoa mit Sitzkissen creme B46 SH45 cm</v>
          </cell>
          <cell r="F6076">
            <v>6.4</v>
          </cell>
          <cell r="G6076">
            <v>0</v>
          </cell>
          <cell r="H6076">
            <v>3.15</v>
          </cell>
          <cell r="I6076">
            <v>66</v>
          </cell>
          <cell r="J6076">
            <v>5700</v>
          </cell>
          <cell r="K6076">
            <v>6.9099999999999995E-2</v>
          </cell>
          <cell r="L6076">
            <v>0</v>
          </cell>
          <cell r="N6076" t="str">
            <v>Houten klapstoel Samoa met zitkussen crème</v>
          </cell>
          <cell r="P6076" t="str">
            <v>Chaise en bois pliable Samoa avec coussin crème</v>
          </cell>
          <cell r="R6076" t="str">
            <v>Wooden folding chair Samoa with seat cushion creme</v>
          </cell>
          <cell r="S6076" t="str">
            <v>W46 SH45 cm</v>
          </cell>
          <cell r="T6076">
            <v>23.6</v>
          </cell>
        </row>
        <row r="6077">
          <cell r="A6077">
            <v>70430</v>
          </cell>
          <cell r="B6077" t="str">
            <v>Mietartikel</v>
          </cell>
          <cell r="C6077" t="str">
            <v>Designerstühle</v>
          </cell>
          <cell r="D6077" t="str">
            <v>LAR Eames Plastic Loungechair schwarz Sitz weiß</v>
          </cell>
          <cell r="E6077" t="str">
            <v>B62*T61*H63 SH25 cm</v>
          </cell>
          <cell r="F6077">
            <v>23.25</v>
          </cell>
          <cell r="G6077">
            <v>0</v>
          </cell>
          <cell r="H6077">
            <v>6</v>
          </cell>
          <cell r="I6077">
            <v>590</v>
          </cell>
          <cell r="J6077">
            <v>9000</v>
          </cell>
          <cell r="K6077">
            <v>0.17499999999999999</v>
          </cell>
          <cell r="L6077">
            <v>0</v>
          </cell>
          <cell r="N6077" t="str">
            <v>LAR Eames Plastic Loungechair zwart zitting wit</v>
          </cell>
          <cell r="O6077" t="str">
            <v>B62*D61*H63 ZH25 cm</v>
          </cell>
          <cell r="P6077" t="str">
            <v>-</v>
          </cell>
          <cell r="Q6077" t="str">
            <v>-</v>
          </cell>
          <cell r="R6077" t="str">
            <v>LAR Eames plastic loungechair black seat white</v>
          </cell>
          <cell r="S6077" t="str">
            <v>W62*D61*H63 SH25 cm</v>
          </cell>
          <cell r="T6077">
            <v>0</v>
          </cell>
        </row>
        <row r="6078">
          <cell r="A6078">
            <v>70431</v>
          </cell>
          <cell r="B6078" t="str">
            <v>Mietartikel</v>
          </cell>
          <cell r="C6078" t="str">
            <v>Designerstühle</v>
          </cell>
          <cell r="D6078" t="str">
            <v>LAR Eames Plastic Loungechair schwarz Sitz schwarz</v>
          </cell>
          <cell r="E6078" t="str">
            <v>B62*T61*H63 SH25 cm</v>
          </cell>
          <cell r="F6078">
            <v>23.25</v>
          </cell>
          <cell r="G6078">
            <v>0</v>
          </cell>
          <cell r="H6078">
            <v>6</v>
          </cell>
          <cell r="I6078">
            <v>590</v>
          </cell>
          <cell r="J6078">
            <v>9000</v>
          </cell>
          <cell r="K6078">
            <v>0.17499999999999999</v>
          </cell>
          <cell r="L6078">
            <v>0</v>
          </cell>
          <cell r="N6078" t="str">
            <v>LAR Eames Plastic Loungechair zwart zitting zwart</v>
          </cell>
          <cell r="O6078" t="str">
            <v>B62*D61*H63 ZH25 cm</v>
          </cell>
          <cell r="P6078" t="str">
            <v>-</v>
          </cell>
          <cell r="Q6078" t="str">
            <v>-</v>
          </cell>
          <cell r="R6078" t="str">
            <v>LAR Eames plastic loungechair black seat black</v>
          </cell>
          <cell r="S6078" t="str">
            <v>W62*D61*H63 SH25 cm</v>
          </cell>
          <cell r="T6078">
            <v>0</v>
          </cell>
        </row>
        <row r="6079">
          <cell r="A6079">
            <v>70432</v>
          </cell>
          <cell r="B6079" t="str">
            <v>Mietartikel</v>
          </cell>
          <cell r="C6079" t="str">
            <v>Designerstühle</v>
          </cell>
          <cell r="D6079" t="str">
            <v>LAR Eames Plastic Loungechair schwarz Sitz senf</v>
          </cell>
          <cell r="E6079" t="str">
            <v>B62*T61*H63 SH25 cm</v>
          </cell>
          <cell r="F6079">
            <v>23.25</v>
          </cell>
          <cell r="G6079">
            <v>0</v>
          </cell>
          <cell r="H6079">
            <v>6</v>
          </cell>
          <cell r="I6079">
            <v>590</v>
          </cell>
          <cell r="J6079">
            <v>9000</v>
          </cell>
          <cell r="K6079">
            <v>0.17499999999999999</v>
          </cell>
          <cell r="L6079">
            <v>0</v>
          </cell>
          <cell r="N6079" t="str">
            <v>LAR Eames Plastic Loungechair zwart zitting mosterdgeel</v>
          </cell>
          <cell r="O6079" t="str">
            <v>B62*D61*H63 ZH25 cm</v>
          </cell>
          <cell r="P6079" t="str">
            <v>-</v>
          </cell>
          <cell r="Q6079" t="str">
            <v>-</v>
          </cell>
          <cell r="R6079" t="str">
            <v>LAR Eames plastic loungechair black seat mustard yellow</v>
          </cell>
          <cell r="S6079" t="str">
            <v>W62*D61*H63 SH25 cm</v>
          </cell>
          <cell r="T6079">
            <v>0</v>
          </cell>
        </row>
        <row r="6080">
          <cell r="A6080">
            <v>70433</v>
          </cell>
          <cell r="B6080" t="str">
            <v>Mietartikel</v>
          </cell>
          <cell r="C6080" t="str">
            <v>Designerstühle</v>
          </cell>
          <cell r="D6080" t="str">
            <v>LAR Eames Plastic Loungechair schwarz Sitz granitgrau</v>
          </cell>
          <cell r="E6080" t="str">
            <v>B62*T61*H63 SH25 cm</v>
          </cell>
          <cell r="F6080">
            <v>23.25</v>
          </cell>
          <cell r="G6080">
            <v>0</v>
          </cell>
          <cell r="H6080">
            <v>6</v>
          </cell>
          <cell r="I6080">
            <v>590</v>
          </cell>
          <cell r="J6080">
            <v>9000</v>
          </cell>
          <cell r="K6080">
            <v>0.17499999999999999</v>
          </cell>
          <cell r="L6080">
            <v>0</v>
          </cell>
          <cell r="N6080" t="str">
            <v>LAR Eames Plastic Loungechair zwart zitting granietgrijs</v>
          </cell>
          <cell r="O6080" t="str">
            <v>B62*D61*H63 ZH25 cm</v>
          </cell>
          <cell r="P6080" t="str">
            <v>-</v>
          </cell>
          <cell r="Q6080" t="str">
            <v>-</v>
          </cell>
          <cell r="R6080" t="str">
            <v>LAR Eames plastic loungechair black seat granite grey</v>
          </cell>
          <cell r="S6080" t="str">
            <v>W62*D61*H63 SH25 cm</v>
          </cell>
          <cell r="T6080">
            <v>0</v>
          </cell>
        </row>
        <row r="6081">
          <cell r="A6081">
            <v>70440</v>
          </cell>
          <cell r="B6081" t="str">
            <v>Mietartikel</v>
          </cell>
          <cell r="C6081" t="str">
            <v>Designerstühle</v>
          </cell>
          <cell r="D6081" t="str">
            <v>LAR Eames Plastic Loungechair weiß Sitz weiß</v>
          </cell>
          <cell r="E6081" t="str">
            <v>B62*T61*H63 SH25 cm</v>
          </cell>
          <cell r="F6081">
            <v>23.25</v>
          </cell>
          <cell r="G6081">
            <v>0</v>
          </cell>
          <cell r="H6081">
            <v>6</v>
          </cell>
          <cell r="I6081">
            <v>590</v>
          </cell>
          <cell r="J6081">
            <v>9000</v>
          </cell>
          <cell r="K6081">
            <v>0.17499999999999999</v>
          </cell>
          <cell r="L6081">
            <v>0</v>
          </cell>
          <cell r="N6081" t="str">
            <v>LAR Eames Plastic Loungechair wit zitting wit</v>
          </cell>
          <cell r="O6081" t="str">
            <v>B62*D61*H63 ZH25 cm</v>
          </cell>
          <cell r="P6081" t="str">
            <v>-</v>
          </cell>
          <cell r="Q6081" t="str">
            <v>-</v>
          </cell>
          <cell r="R6081" t="str">
            <v>LAR Eames plastic loungechair white seat white</v>
          </cell>
          <cell r="S6081" t="str">
            <v>W62*D61*H63 SH25cm</v>
          </cell>
          <cell r="T6081">
            <v>0</v>
          </cell>
        </row>
        <row r="6082">
          <cell r="A6082">
            <v>70441</v>
          </cell>
          <cell r="B6082" t="str">
            <v>Mietartikel</v>
          </cell>
          <cell r="C6082" t="str">
            <v>Designerstühle</v>
          </cell>
          <cell r="D6082" t="str">
            <v>LAR Eames Plastic Loungechair weiß Sitz schwarz</v>
          </cell>
          <cell r="E6082" t="str">
            <v>B62*T61*H63 SH25 cm</v>
          </cell>
          <cell r="F6082">
            <v>23.25</v>
          </cell>
          <cell r="G6082">
            <v>0</v>
          </cell>
          <cell r="H6082">
            <v>6</v>
          </cell>
          <cell r="I6082">
            <v>590</v>
          </cell>
          <cell r="J6082">
            <v>9000</v>
          </cell>
          <cell r="K6082">
            <v>0.17499999999999999</v>
          </cell>
          <cell r="L6082">
            <v>0</v>
          </cell>
          <cell r="N6082" t="str">
            <v>LAR Eames Plastic Loungechair wit zitting zwart</v>
          </cell>
          <cell r="O6082" t="str">
            <v>B62*D61*H63 ZH25 cm</v>
          </cell>
          <cell r="P6082" t="str">
            <v>-</v>
          </cell>
          <cell r="Q6082" t="str">
            <v>-</v>
          </cell>
          <cell r="R6082" t="str">
            <v>LAR Eames plastic loungechair white seat black</v>
          </cell>
          <cell r="S6082" t="str">
            <v>W62*D61*H63 SH25 cm</v>
          </cell>
          <cell r="T6082">
            <v>0</v>
          </cell>
        </row>
        <row r="6083">
          <cell r="A6083">
            <v>70442</v>
          </cell>
          <cell r="B6083" t="str">
            <v>Mietartikel</v>
          </cell>
          <cell r="C6083" t="str">
            <v>Designerstühle</v>
          </cell>
          <cell r="D6083" t="str">
            <v>LAR Eames Plastic Loungechair weiß Sitz senf</v>
          </cell>
          <cell r="E6083" t="str">
            <v>B62*T61*H63 SH25 cm</v>
          </cell>
          <cell r="F6083">
            <v>23.25</v>
          </cell>
          <cell r="G6083">
            <v>0</v>
          </cell>
          <cell r="H6083">
            <v>6</v>
          </cell>
          <cell r="I6083">
            <v>590</v>
          </cell>
          <cell r="J6083">
            <v>9000</v>
          </cell>
          <cell r="K6083">
            <v>0.17499999999999999</v>
          </cell>
          <cell r="L6083">
            <v>0</v>
          </cell>
          <cell r="N6083" t="str">
            <v>LAR Eames Plastic Loungechair wit zitting mosterdgeel</v>
          </cell>
          <cell r="O6083" t="str">
            <v>B62*D61*H63 ZH25 cm</v>
          </cell>
          <cell r="P6083" t="str">
            <v>-</v>
          </cell>
          <cell r="Q6083" t="str">
            <v>-</v>
          </cell>
          <cell r="R6083" t="str">
            <v>LAR Eames plastic loungechair white seat mustard yellow</v>
          </cell>
          <cell r="S6083" t="str">
            <v>W62*D61*H63 SH25 cm</v>
          </cell>
          <cell r="T6083">
            <v>0</v>
          </cell>
        </row>
        <row r="6084">
          <cell r="A6084">
            <v>70443</v>
          </cell>
          <cell r="B6084" t="str">
            <v>Mietartikel</v>
          </cell>
          <cell r="C6084" t="str">
            <v>Designerstühle</v>
          </cell>
          <cell r="D6084" t="str">
            <v>LAR Eames Plastic Loungechair weiß Sitz granitgrau</v>
          </cell>
          <cell r="E6084" t="str">
            <v>B62*T61*H63 SH25 cm</v>
          </cell>
          <cell r="F6084">
            <v>23.25</v>
          </cell>
          <cell r="G6084">
            <v>0</v>
          </cell>
          <cell r="H6084">
            <v>6</v>
          </cell>
          <cell r="I6084">
            <v>590</v>
          </cell>
          <cell r="J6084">
            <v>9000</v>
          </cell>
          <cell r="K6084">
            <v>0.17499999999999999</v>
          </cell>
          <cell r="L6084">
            <v>0</v>
          </cell>
          <cell r="N6084" t="str">
            <v>LAR Eames Plastic Loungechair wit zitting granietgrijs</v>
          </cell>
          <cell r="O6084" t="str">
            <v>B62*D61*H63 ZH25 cm</v>
          </cell>
          <cell r="P6084" t="str">
            <v>-</v>
          </cell>
          <cell r="Q6084" t="str">
            <v>-</v>
          </cell>
          <cell r="R6084" t="str">
            <v>LAR Eames plastic loungechair white seat granite grey</v>
          </cell>
          <cell r="S6084" t="str">
            <v>W62*D61*H63 SH25 cm</v>
          </cell>
          <cell r="T6084">
            <v>0</v>
          </cell>
        </row>
        <row r="6085">
          <cell r="A6085">
            <v>70451</v>
          </cell>
          <cell r="B6085" t="str">
            <v>Mietartikel</v>
          </cell>
          <cell r="C6085" t="str">
            <v>Bankettstühle &amp; Hussen</v>
          </cell>
          <cell r="D6085" t="str">
            <v>Sitzkissen grün 35*39 cm</v>
          </cell>
          <cell r="F6085">
            <v>1.65</v>
          </cell>
          <cell r="G6085">
            <v>0</v>
          </cell>
          <cell r="H6085">
            <v>0.9</v>
          </cell>
          <cell r="I6085">
            <v>12.1</v>
          </cell>
          <cell r="J6085">
            <v>400</v>
          </cell>
          <cell r="K6085">
            <v>5.7999999999999996E-3</v>
          </cell>
          <cell r="L6085">
            <v>0</v>
          </cell>
          <cell r="N6085" t="str">
            <v>Zitkussen groen B35*D39 cm</v>
          </cell>
          <cell r="P6085" t="str">
            <v>Coussin vert 35*39 cm</v>
          </cell>
          <cell r="R6085" t="str">
            <v>Seat cushion green W35*D39 cm</v>
          </cell>
          <cell r="T6085">
            <v>5.6</v>
          </cell>
        </row>
        <row r="6086">
          <cell r="A6086">
            <v>70452</v>
          </cell>
          <cell r="B6086" t="str">
            <v>Mietartikel</v>
          </cell>
          <cell r="C6086" t="str">
            <v>Bankettstühle &amp; Hussen</v>
          </cell>
          <cell r="D6086" t="str">
            <v>Sitzkissen creme 35*39 cm</v>
          </cell>
          <cell r="F6086">
            <v>1.65</v>
          </cell>
          <cell r="G6086">
            <v>0</v>
          </cell>
          <cell r="H6086">
            <v>0.9</v>
          </cell>
          <cell r="I6086">
            <v>12.1</v>
          </cell>
          <cell r="J6086">
            <v>400</v>
          </cell>
          <cell r="K6086">
            <v>5.7999999999999996E-3</v>
          </cell>
          <cell r="L6086">
            <v>0</v>
          </cell>
          <cell r="N6086" t="str">
            <v>Zitkussen crème B35*D39 cm</v>
          </cell>
          <cell r="P6086" t="str">
            <v>Coussin crème 35*39 cm</v>
          </cell>
          <cell r="R6086" t="str">
            <v>Seat cushion cream W35*D39 cm</v>
          </cell>
          <cell r="T6086">
            <v>5.6</v>
          </cell>
        </row>
        <row r="6087">
          <cell r="A6087">
            <v>70461</v>
          </cell>
          <cell r="B6087" t="str">
            <v>Mietartikel</v>
          </cell>
          <cell r="C6087" t="str">
            <v>Bistro-/Terrassenstühle/Hussen</v>
          </cell>
          <cell r="D6087" t="str">
            <v>Sitzkissen Madrid creme</v>
          </cell>
          <cell r="F6087">
            <v>1.7</v>
          </cell>
          <cell r="G6087">
            <v>0</v>
          </cell>
          <cell r="H6087">
            <v>1.5</v>
          </cell>
          <cell r="I6087">
            <v>12.4</v>
          </cell>
          <cell r="J6087">
            <v>400</v>
          </cell>
          <cell r="K6087">
            <v>8.3000000000000001E-3</v>
          </cell>
          <cell r="L6087">
            <v>0</v>
          </cell>
          <cell r="N6087" t="str">
            <v>Zitkussen Madrid creme</v>
          </cell>
          <cell r="P6087" t="str">
            <v>Coussin Madrid crème</v>
          </cell>
          <cell r="R6087" t="str">
            <v>Seat cushion Madrid creme</v>
          </cell>
          <cell r="T6087">
            <v>6.2</v>
          </cell>
        </row>
        <row r="6088">
          <cell r="A6088">
            <v>70462</v>
          </cell>
          <cell r="B6088" t="str">
            <v>Mietartikel</v>
          </cell>
          <cell r="C6088" t="str">
            <v>Bistro-/Terrassenstühle/Hussen</v>
          </cell>
          <cell r="D6088" t="str">
            <v>Sitzkissen Madrid dunkelblau 45*45 cm</v>
          </cell>
          <cell r="F6088">
            <v>1.7</v>
          </cell>
          <cell r="G6088">
            <v>0</v>
          </cell>
          <cell r="H6088">
            <v>1.5</v>
          </cell>
          <cell r="I6088">
            <v>12.4</v>
          </cell>
          <cell r="J6088">
            <v>430</v>
          </cell>
          <cell r="K6088">
            <v>8.3000000000000001E-3</v>
          </cell>
          <cell r="L6088">
            <v>0</v>
          </cell>
          <cell r="N6088" t="str">
            <v>Zitkussen Madrid donkerblauw 45*45 cm</v>
          </cell>
          <cell r="P6088" t="str">
            <v>Coussin Madrid bleu foncé</v>
          </cell>
          <cell r="R6088" t="str">
            <v>Madrid seat cushion dark-blue 45*45 cm</v>
          </cell>
          <cell r="T6088">
            <v>6.2</v>
          </cell>
        </row>
        <row r="6089">
          <cell r="A6089">
            <v>70463</v>
          </cell>
          <cell r="B6089" t="str">
            <v>Mietartikel</v>
          </cell>
          <cell r="C6089" t="str">
            <v>Bistro-/Terrassenstühle/Hussen</v>
          </cell>
          <cell r="D6089" t="str">
            <v>Sitzkissen Madrid bordeauxrot 45*45 cm</v>
          </cell>
          <cell r="F6089">
            <v>1.7</v>
          </cell>
          <cell r="G6089">
            <v>0</v>
          </cell>
          <cell r="H6089">
            <v>1.5</v>
          </cell>
          <cell r="I6089">
            <v>12.4</v>
          </cell>
          <cell r="J6089">
            <v>430</v>
          </cell>
          <cell r="K6089">
            <v>8.3000000000000001E-3</v>
          </cell>
          <cell r="L6089">
            <v>0</v>
          </cell>
          <cell r="N6089" t="str">
            <v>Zitkussen Madrid bordeauxrood B45*D45 cm</v>
          </cell>
          <cell r="P6089" t="str">
            <v>Coussin Madrid bordeau foncé</v>
          </cell>
          <cell r="R6089" t="str">
            <v>Madrid seat cushion wine-red W45*D45 cm</v>
          </cell>
          <cell r="T6089">
            <v>6.2</v>
          </cell>
        </row>
        <row r="6090">
          <cell r="A6090">
            <v>70464</v>
          </cell>
          <cell r="B6090" t="str">
            <v>Mietartikel</v>
          </cell>
          <cell r="C6090" t="str">
            <v>Bistro-/Terrassenstühle/Hussen</v>
          </cell>
          <cell r="D6090" t="str">
            <v>Sitzkissen Madrid gelb 45*45 cm</v>
          </cell>
          <cell r="F6090">
            <v>1.7</v>
          </cell>
          <cell r="G6090">
            <v>0</v>
          </cell>
          <cell r="H6090">
            <v>1.5</v>
          </cell>
          <cell r="I6090">
            <v>12.4</v>
          </cell>
          <cell r="J6090">
            <v>430</v>
          </cell>
          <cell r="K6090">
            <v>8.3000000000000001E-3</v>
          </cell>
          <cell r="L6090">
            <v>0</v>
          </cell>
          <cell r="N6090" t="str">
            <v>Zitkussen Madrid geel  45*45 cm</v>
          </cell>
          <cell r="P6090" t="str">
            <v>Coussin Madrid jaune  45*45 cm</v>
          </cell>
          <cell r="R6090" t="str">
            <v>Madrid seat cushion yellow W45*D45 cm</v>
          </cell>
          <cell r="T6090">
            <v>6.2</v>
          </cell>
        </row>
        <row r="6091">
          <cell r="A6091">
            <v>70471</v>
          </cell>
          <cell r="B6091" t="str">
            <v>Mietartikel</v>
          </cell>
          <cell r="C6091" t="str">
            <v>Bistro-/Terrassenstühle/Hussen</v>
          </cell>
          <cell r="D6091" t="str">
            <v>Sitzkissen Miami creme</v>
          </cell>
          <cell r="F6091">
            <v>1.7</v>
          </cell>
          <cell r="G6091">
            <v>0</v>
          </cell>
          <cell r="H6091">
            <v>1.1499999999999999</v>
          </cell>
          <cell r="I6091">
            <v>11.3</v>
          </cell>
          <cell r="J6091">
            <v>355</v>
          </cell>
          <cell r="K6091">
            <v>6.1999999999999998E-3</v>
          </cell>
          <cell r="L6091">
            <v>0</v>
          </cell>
          <cell r="N6091" t="str">
            <v>Zitkussen Miami crème</v>
          </cell>
          <cell r="P6091" t="str">
            <v>Coussin Miami crème</v>
          </cell>
          <cell r="R6091" t="str">
            <v>Seat cushion Miami creme</v>
          </cell>
          <cell r="T6091">
            <v>6.2</v>
          </cell>
        </row>
        <row r="6092">
          <cell r="A6092">
            <v>70472</v>
          </cell>
          <cell r="B6092" t="str">
            <v>Mietartikel</v>
          </cell>
          <cell r="C6092" t="str">
            <v>Bistro-/Terrassenstühle/Hussen</v>
          </cell>
          <cell r="D6092" t="str">
            <v>Sitzkissen Miami dunkelblau 40*40cm</v>
          </cell>
          <cell r="F6092">
            <v>1.7</v>
          </cell>
          <cell r="G6092">
            <v>0</v>
          </cell>
          <cell r="H6092">
            <v>1.1499999999999999</v>
          </cell>
          <cell r="I6092">
            <v>11.3</v>
          </cell>
          <cell r="J6092">
            <v>355</v>
          </cell>
          <cell r="K6092">
            <v>6.1999999999999998E-3</v>
          </cell>
          <cell r="L6092">
            <v>0</v>
          </cell>
          <cell r="N6092" t="str">
            <v>Zitkussen Miami donkerblauw 40*40cm</v>
          </cell>
          <cell r="P6092" t="str">
            <v>Coussin Miami bleu foncé 40*40cm</v>
          </cell>
          <cell r="R6092" t="str">
            <v>Miami seat cushion dark-blue 40*40cm</v>
          </cell>
          <cell r="T6092">
            <v>6.2</v>
          </cell>
        </row>
        <row r="6093">
          <cell r="A6093">
            <v>70473</v>
          </cell>
          <cell r="B6093" t="str">
            <v>Mietartikel</v>
          </cell>
          <cell r="C6093" t="str">
            <v>Bistro-/Terrassenstühle/Hussen</v>
          </cell>
          <cell r="D6093" t="str">
            <v>Sitzkissen Miami bordeauxrot 40*40 cm</v>
          </cell>
          <cell r="F6093">
            <v>1.7</v>
          </cell>
          <cell r="G6093">
            <v>0</v>
          </cell>
          <cell r="H6093">
            <v>1.1499999999999999</v>
          </cell>
          <cell r="I6093">
            <v>11.3</v>
          </cell>
          <cell r="J6093">
            <v>355</v>
          </cell>
          <cell r="K6093">
            <v>6.1999999999999998E-3</v>
          </cell>
          <cell r="L6093">
            <v>0</v>
          </cell>
          <cell r="N6093" t="str">
            <v>Zitkussen Miami bordeauxrood B40*D40 cm</v>
          </cell>
          <cell r="P6093" t="str">
            <v>Coussin Miami rouge bordeaux 40*40 cm</v>
          </cell>
          <cell r="R6093" t="str">
            <v>Miami seat cushion wine-red W40*D40 cm</v>
          </cell>
          <cell r="T6093">
            <v>6.2</v>
          </cell>
        </row>
        <row r="6094">
          <cell r="A6094">
            <v>70474</v>
          </cell>
          <cell r="B6094" t="str">
            <v>Mietartikel</v>
          </cell>
          <cell r="C6094" t="str">
            <v>Bistro-/Terrassenstühle/Hussen</v>
          </cell>
          <cell r="D6094" t="str">
            <v>Sitzkissen Miami gelb 40*40 cm</v>
          </cell>
          <cell r="F6094">
            <v>1.7</v>
          </cell>
          <cell r="G6094">
            <v>0</v>
          </cell>
          <cell r="H6094">
            <v>1.1499999999999999</v>
          </cell>
          <cell r="I6094">
            <v>11.3</v>
          </cell>
          <cell r="J6094">
            <v>355</v>
          </cell>
          <cell r="K6094">
            <v>6.1999999999999998E-3</v>
          </cell>
          <cell r="L6094">
            <v>0</v>
          </cell>
          <cell r="N6094" t="str">
            <v>Zitkussen Miami geel B40*D40 cm</v>
          </cell>
          <cell r="P6094" t="str">
            <v>Coussin Miami crème 40*40 cm</v>
          </cell>
          <cell r="R6094" t="str">
            <v>Miami seat cushion yellow W40*D40 cm</v>
          </cell>
          <cell r="T6094">
            <v>6.2</v>
          </cell>
        </row>
        <row r="6095">
          <cell r="A6095">
            <v>70475</v>
          </cell>
          <cell r="B6095" t="str">
            <v>Mietartikel</v>
          </cell>
          <cell r="C6095" t="str">
            <v>Bistro-/Terrassenstühle/Hussen</v>
          </cell>
          <cell r="D6095" t="str">
            <v>Sitzkissen Miami saphirblau</v>
          </cell>
          <cell r="F6095">
            <v>1.7</v>
          </cell>
          <cell r="G6095">
            <v>0</v>
          </cell>
          <cell r="H6095">
            <v>1.1499999999999999</v>
          </cell>
          <cell r="I6095">
            <v>11.3</v>
          </cell>
          <cell r="J6095">
            <v>355</v>
          </cell>
          <cell r="K6095">
            <v>6.1999999999999998E-3</v>
          </cell>
          <cell r="L6095">
            <v>0</v>
          </cell>
          <cell r="N6095" t="str">
            <v>Zitkussen Miami safierblauw</v>
          </cell>
          <cell r="P6095" t="str">
            <v>Coussin Miami bleu saphir</v>
          </cell>
          <cell r="R6095" t="str">
            <v>Seat cushion Miami sapphire-blue</v>
          </cell>
          <cell r="T6095">
            <v>6.2</v>
          </cell>
        </row>
        <row r="6096">
          <cell r="A6096">
            <v>70476</v>
          </cell>
          <cell r="B6096" t="str">
            <v>Mietartikel</v>
          </cell>
          <cell r="C6096" t="str">
            <v>Bistro-/Terrassenstühle/Hussen</v>
          </cell>
          <cell r="D6096" t="str">
            <v>Sitzkissen Miami hellblau</v>
          </cell>
          <cell r="F6096">
            <v>1.7</v>
          </cell>
          <cell r="G6096">
            <v>0</v>
          </cell>
          <cell r="H6096">
            <v>1.1499999999999999</v>
          </cell>
          <cell r="I6096">
            <v>11.3</v>
          </cell>
          <cell r="J6096">
            <v>355</v>
          </cell>
          <cell r="K6096">
            <v>6.1999999999999998E-3</v>
          </cell>
          <cell r="L6096">
            <v>0</v>
          </cell>
          <cell r="N6096" t="str">
            <v>Zitkussen Miami lichtblauw</v>
          </cell>
          <cell r="P6096" t="str">
            <v>Coussin Miami bleu clair</v>
          </cell>
          <cell r="R6096" t="str">
            <v>Seat cushion Miami light blue</v>
          </cell>
          <cell r="T6096">
            <v>6.2</v>
          </cell>
        </row>
        <row r="6097">
          <cell r="A6097">
            <v>70477</v>
          </cell>
          <cell r="B6097" t="str">
            <v>Mietartikel</v>
          </cell>
          <cell r="C6097" t="str">
            <v>Bistro-/Terrassenstühle/Hussen</v>
          </cell>
          <cell r="D6097" t="str">
            <v>Sitzkissen Miami orange</v>
          </cell>
          <cell r="F6097">
            <v>1.7</v>
          </cell>
          <cell r="G6097">
            <v>0</v>
          </cell>
          <cell r="H6097">
            <v>1.1499999999999999</v>
          </cell>
          <cell r="I6097">
            <v>11.3</v>
          </cell>
          <cell r="J6097">
            <v>355</v>
          </cell>
          <cell r="K6097">
            <v>6.1999999999999998E-3</v>
          </cell>
          <cell r="L6097">
            <v>0</v>
          </cell>
          <cell r="N6097" t="str">
            <v>Zitkussen Miami oranje</v>
          </cell>
          <cell r="P6097" t="str">
            <v>Coussin Miami orange</v>
          </cell>
          <cell r="R6097" t="str">
            <v>Seat cushion Miami orange</v>
          </cell>
          <cell r="T6097">
            <v>6.2</v>
          </cell>
        </row>
        <row r="6098">
          <cell r="A6098">
            <v>70478</v>
          </cell>
          <cell r="B6098" t="str">
            <v>Mietartikel</v>
          </cell>
          <cell r="C6098" t="str">
            <v>Bistro-/Terrassenstühle/Hussen</v>
          </cell>
          <cell r="D6098" t="str">
            <v>Sitzkissen Miami grün</v>
          </cell>
          <cell r="F6098">
            <v>1.7</v>
          </cell>
          <cell r="G6098">
            <v>0</v>
          </cell>
          <cell r="H6098">
            <v>1.1499999999999999</v>
          </cell>
          <cell r="I6098">
            <v>11.3</v>
          </cell>
          <cell r="J6098">
            <v>355</v>
          </cell>
          <cell r="K6098">
            <v>6.1999999999999998E-3</v>
          </cell>
          <cell r="L6098">
            <v>0</v>
          </cell>
          <cell r="N6098" t="str">
            <v>Zitkussen Miami groen</v>
          </cell>
          <cell r="P6098" t="str">
            <v>Coussin Miami vert</v>
          </cell>
          <cell r="R6098" t="str">
            <v>Seat cushion Miami green</v>
          </cell>
          <cell r="T6098">
            <v>6.2</v>
          </cell>
        </row>
        <row r="6099">
          <cell r="A6099">
            <v>70490</v>
          </cell>
          <cell r="B6099" t="str">
            <v>Mietartikel</v>
          </cell>
          <cell r="C6099" t="str">
            <v>Designerstühle</v>
          </cell>
          <cell r="D6099" t="str">
            <v>Armlehnstuhl About a Chair AAC 22 weiß/eiche</v>
          </cell>
          <cell r="E6099" t="str">
            <v>B59*T52*H79 SH46 cm</v>
          </cell>
          <cell r="F6099">
            <v>21</v>
          </cell>
          <cell r="G6099">
            <v>0</v>
          </cell>
          <cell r="H6099">
            <v>6</v>
          </cell>
          <cell r="I6099">
            <v>440</v>
          </cell>
          <cell r="J6099">
            <v>8000</v>
          </cell>
          <cell r="K6099">
            <v>0.17</v>
          </cell>
          <cell r="L6099">
            <v>0</v>
          </cell>
          <cell r="N6099" t="str">
            <v>Stoel met armleuningen About a Chair AAC 22 wit/eiken</v>
          </cell>
          <cell r="O6099" t="str">
            <v>B59*D52*H79 ZH46 cm</v>
          </cell>
          <cell r="P6099" t="str">
            <v>About a Chair AAC 22 blanc/chêne</v>
          </cell>
          <cell r="Q6099" t="str">
            <v>L59*P52*H79 HS46 cm</v>
          </cell>
          <cell r="R6099" t="str">
            <v>Chair with armrests About a Chair AAC 22 white/oak</v>
          </cell>
          <cell r="S6099" t="str">
            <v>W59*D52*H79 cm SH46 cm</v>
          </cell>
          <cell r="T6099">
            <v>55</v>
          </cell>
        </row>
        <row r="6100">
          <cell r="A6100">
            <v>70491</v>
          </cell>
          <cell r="B6100" t="str">
            <v>Mietartikel</v>
          </cell>
          <cell r="C6100" t="str">
            <v>Designerstühle</v>
          </cell>
          <cell r="D6100" t="str">
            <v>Armlehnstuhl About a Chair AAC 22 schwarz/eiche</v>
          </cell>
          <cell r="E6100" t="str">
            <v>B59*T52*H79 SH46 cm</v>
          </cell>
          <cell r="F6100">
            <v>21</v>
          </cell>
          <cell r="G6100">
            <v>0</v>
          </cell>
          <cell r="H6100">
            <v>6</v>
          </cell>
          <cell r="I6100">
            <v>440</v>
          </cell>
          <cell r="J6100">
            <v>8000</v>
          </cell>
          <cell r="K6100">
            <v>0.17</v>
          </cell>
          <cell r="L6100">
            <v>0</v>
          </cell>
          <cell r="N6100" t="str">
            <v>Stoel met armleuningen About a Chair AAC 22 zwart/eiken</v>
          </cell>
          <cell r="O6100" t="str">
            <v>B59*D52*H79 ZH46 cm</v>
          </cell>
          <cell r="P6100" t="str">
            <v>About a Chair AAC 22 noir/chêne</v>
          </cell>
          <cell r="Q6100" t="str">
            <v>L59*P52*H79 HS46 cm</v>
          </cell>
          <cell r="R6100" t="str">
            <v>Chair with armrests About a Chair AAC 22 black/oak</v>
          </cell>
          <cell r="S6100" t="str">
            <v>W59*D52*H79 cm SH46 cm</v>
          </cell>
          <cell r="T6100">
            <v>55</v>
          </cell>
        </row>
        <row r="6101">
          <cell r="A6101">
            <v>70492</v>
          </cell>
          <cell r="B6101" t="str">
            <v>Mietartikel</v>
          </cell>
          <cell r="C6101" t="str">
            <v>Designerstühle</v>
          </cell>
          <cell r="D6101" t="str">
            <v>Armlehnstuhl About a Chair AAC 22 weiß/schwarz</v>
          </cell>
          <cell r="E6101" t="str">
            <v>B59*T52*H79 SH46 cm</v>
          </cell>
          <cell r="F6101">
            <v>21</v>
          </cell>
          <cell r="G6101">
            <v>0</v>
          </cell>
          <cell r="H6101">
            <v>6</v>
          </cell>
          <cell r="I6101">
            <v>440</v>
          </cell>
          <cell r="J6101">
            <v>8000</v>
          </cell>
          <cell r="K6101">
            <v>0.17</v>
          </cell>
          <cell r="L6101">
            <v>0</v>
          </cell>
          <cell r="N6101" t="str">
            <v>Stoel met armleuningen About a Chair AAC 22 wit/zwart</v>
          </cell>
          <cell r="O6101" t="str">
            <v>B59*D52*H79 ZH46 cm</v>
          </cell>
          <cell r="P6101" t="str">
            <v>Chaise avec accoudoirs About a Chair AAC 22 blanc/noir</v>
          </cell>
          <cell r="Q6101" t="str">
            <v>L59*P52*H79 HS46 cm</v>
          </cell>
          <cell r="R6101" t="str">
            <v>Chair with armrests About a Chair AAC 22 white/black</v>
          </cell>
          <cell r="S6101" t="str">
            <v>W59*D52*H79 cm SH46 cm</v>
          </cell>
          <cell r="T6101">
            <v>55</v>
          </cell>
        </row>
        <row r="6102">
          <cell r="A6102">
            <v>70493</v>
          </cell>
          <cell r="B6102" t="str">
            <v>Mietartikel</v>
          </cell>
          <cell r="C6102" t="str">
            <v>Designerstühle</v>
          </cell>
          <cell r="D6102" t="str">
            <v>Armlehnstuhl About a Chair AAC 22 schwarz/schwarz</v>
          </cell>
          <cell r="E6102" t="str">
            <v>B59*T52*H79 SH46 cm</v>
          </cell>
          <cell r="F6102">
            <v>21</v>
          </cell>
          <cell r="G6102">
            <v>0</v>
          </cell>
          <cell r="H6102">
            <v>6</v>
          </cell>
          <cell r="I6102">
            <v>440</v>
          </cell>
          <cell r="J6102">
            <v>8000</v>
          </cell>
          <cell r="K6102">
            <v>0.17</v>
          </cell>
          <cell r="L6102">
            <v>0</v>
          </cell>
          <cell r="N6102" t="str">
            <v>Stoel met armleuningen About a Chair AAC 22 zwart/zwart</v>
          </cell>
          <cell r="O6102" t="str">
            <v>B59*D52*H79 ZH46 cm</v>
          </cell>
          <cell r="P6102" t="str">
            <v>Chaise avec accoudoirs About a Chair AAC 22 noir/noir</v>
          </cell>
          <cell r="Q6102" t="str">
            <v>L59*P52*H79 HS46 cm</v>
          </cell>
          <cell r="R6102" t="str">
            <v>Chair with armrests About a Chair AAC 22 black/black</v>
          </cell>
          <cell r="S6102" t="str">
            <v>W59*D52*H79 cm SH46 cm</v>
          </cell>
          <cell r="T6102">
            <v>55</v>
          </cell>
        </row>
        <row r="6103">
          <cell r="A6103">
            <v>70494</v>
          </cell>
          <cell r="B6103" t="str">
            <v>Mietartikel</v>
          </cell>
          <cell r="C6103" t="str">
            <v>Designerstühle</v>
          </cell>
          <cell r="D6103" t="str">
            <v>Armlehnstuhl About a Chair AAC 23 gepolstert grau/eiche</v>
          </cell>
          <cell r="E6103" t="str">
            <v>B59*T52*H79 SH46 cm</v>
          </cell>
          <cell r="F6103">
            <v>26</v>
          </cell>
          <cell r="G6103">
            <v>0</v>
          </cell>
          <cell r="H6103">
            <v>6</v>
          </cell>
          <cell r="I6103">
            <v>575</v>
          </cell>
          <cell r="J6103">
            <v>8000</v>
          </cell>
          <cell r="K6103">
            <v>0.2</v>
          </cell>
          <cell r="L6103">
            <v>0</v>
          </cell>
          <cell r="N6103" t="str">
            <v>Stoel met armleuningen About a Chair AAC 23 grijs/eiken</v>
          </cell>
          <cell r="O6103" t="str">
            <v>gestoffeerd B59*D52*H79 ZH46 cm</v>
          </cell>
          <cell r="P6103" t="str">
            <v>Chaise avec accoudoirs About a Chair AAC 23 gris/chene</v>
          </cell>
          <cell r="Q6103" t="str">
            <v>L59*P52*H79 HS46 cm</v>
          </cell>
          <cell r="R6103" t="str">
            <v>Chair with armrests About a Chair AAC 23 grey/oak</v>
          </cell>
          <cell r="S6103" t="str">
            <v>W59*D52*H79 cm SH46 cm</v>
          </cell>
          <cell r="T6103">
            <v>77</v>
          </cell>
        </row>
        <row r="6104">
          <cell r="A6104">
            <v>70495</v>
          </cell>
          <cell r="B6104" t="str">
            <v>Mietartikel</v>
          </cell>
          <cell r="C6104" t="str">
            <v>Designerstühle</v>
          </cell>
          <cell r="D6104" t="str">
            <v>Armlehnstuhl About a Chair AAC 23 gepolstert grau/schwarz</v>
          </cell>
          <cell r="E6104" t="str">
            <v>B59*T52*H79 SH46 cm</v>
          </cell>
          <cell r="F6104">
            <v>26</v>
          </cell>
          <cell r="G6104">
            <v>0</v>
          </cell>
          <cell r="H6104">
            <v>6</v>
          </cell>
          <cell r="I6104">
            <v>575</v>
          </cell>
          <cell r="J6104">
            <v>8000</v>
          </cell>
          <cell r="K6104">
            <v>0.2</v>
          </cell>
          <cell r="L6104">
            <v>0</v>
          </cell>
          <cell r="N6104" t="str">
            <v>Stoel met armleuningen About a Chair AAC 23 grijs/zwart</v>
          </cell>
          <cell r="O6104" t="str">
            <v>gestoffeerd B59*D52*H79 ZH46 cm</v>
          </cell>
          <cell r="P6104" t="str">
            <v>Chaise avec accoudoirs About a Chair AAC 23 gris/noir</v>
          </cell>
          <cell r="Q6104" t="str">
            <v>L59*P52*H79 HS46 cm</v>
          </cell>
          <cell r="R6104" t="str">
            <v>Chair with armrests About a Chair AAC 23 grey/black</v>
          </cell>
          <cell r="S6104" t="str">
            <v>W59*D52*H79 cm SH46 cm</v>
          </cell>
          <cell r="T6104">
            <v>77</v>
          </cell>
        </row>
        <row r="6105">
          <cell r="A6105">
            <v>70500</v>
          </cell>
          <cell r="B6105" t="str">
            <v>Mietartikel</v>
          </cell>
          <cell r="C6105" t="str">
            <v>Lounge Möbel</v>
          </cell>
          <cell r="D6105" t="str">
            <v>Sofa Alcove Highback 2-Sitzer schwarz</v>
          </cell>
          <cell r="E6105" t="str">
            <v>mit 2 Rücken- und 2 Armlehnenkissen B164*T84*SH37*H136 cm</v>
          </cell>
          <cell r="F6105">
            <v>432</v>
          </cell>
          <cell r="G6105">
            <v>0</v>
          </cell>
          <cell r="H6105">
            <v>76</v>
          </cell>
          <cell r="I6105">
            <v>4650.8</v>
          </cell>
          <cell r="J6105">
            <v>149000</v>
          </cell>
          <cell r="K6105">
            <v>3.7759999999999998</v>
          </cell>
          <cell r="L6105">
            <v>0</v>
          </cell>
          <cell r="N6105" t="str">
            <v>Bank Alcove Highback 2-zits zwart</v>
          </cell>
          <cell r="O6105" t="str">
            <v>met 2 rugkussen en 2 armleuningkussen_x000D_
B164*D84*ZH37*H136 cm</v>
          </cell>
          <cell r="P6105" t="str">
            <v>Canapé Alcove Highback 2 places noir</v>
          </cell>
          <cell r="Q6105" t="str">
            <v>avec 2 coussins dos et accoudoirs L164*P84*HS37*H136 cm</v>
          </cell>
          <cell r="R6105" t="str">
            <v>Sofa Alcove Highback 2-seater black</v>
          </cell>
          <cell r="S6105" t="str">
            <v>with 2 back- and 2 armrest-cushions_x000D_
W164*D84*SH37*H136 cm</v>
          </cell>
          <cell r="T6105">
            <v>822</v>
          </cell>
        </row>
        <row r="6106">
          <cell r="A6106">
            <v>71010</v>
          </cell>
          <cell r="B6106" t="str">
            <v>Mietartikel</v>
          </cell>
          <cell r="C6106" t="str">
            <v>Barhocker</v>
          </cell>
          <cell r="D6106" t="str">
            <v>Barhocker Kopenhagen weiß mit Ledersitzkissen schwarz</v>
          </cell>
          <cell r="E6106" t="str">
            <v>B50*T54*H118 SH78 cm</v>
          </cell>
          <cell r="F6106">
            <v>19</v>
          </cell>
          <cell r="G6106">
            <v>0</v>
          </cell>
          <cell r="H6106">
            <v>4.6500000000000004</v>
          </cell>
          <cell r="I6106">
            <v>195.3</v>
          </cell>
          <cell r="J6106">
            <v>9445</v>
          </cell>
          <cell r="K6106">
            <v>0.14849999999999999</v>
          </cell>
          <cell r="L6106">
            <v>0</v>
          </cell>
          <cell r="N6106" t="str">
            <v>Barkruk Kopenhagen wit met zitting yachtleer zwart</v>
          </cell>
          <cell r="O6106" t="str">
            <v>B46*D54*H118 cm ZH78 cm</v>
          </cell>
          <cell r="P6106" t="str">
            <v>Tabouret Copenhague blanc avec assise noir simili cuir</v>
          </cell>
          <cell r="Q6106" t="str">
            <v>LA46 HS78 cm</v>
          </cell>
          <cell r="R6106" t="str">
            <v>Kopenhagen bar stool white with leather seat cushion</v>
          </cell>
          <cell r="S6106" t="str">
            <v>black W46*D54*H118 cm SH78 cm</v>
          </cell>
          <cell r="T6106">
            <v>61</v>
          </cell>
        </row>
        <row r="6107">
          <cell r="A6107">
            <v>71011</v>
          </cell>
          <cell r="B6107" t="str">
            <v>Mietartikel</v>
          </cell>
          <cell r="C6107" t="str">
            <v>Barhocker</v>
          </cell>
          <cell r="D6107" t="str">
            <v>Barhocker Kopenhagen weiß mit Ledersitzkissen weiß</v>
          </cell>
          <cell r="E6107" t="str">
            <v>B50*T54*H118 SH78 cm</v>
          </cell>
          <cell r="F6107">
            <v>19</v>
          </cell>
          <cell r="G6107">
            <v>0</v>
          </cell>
          <cell r="H6107">
            <v>4.6500000000000004</v>
          </cell>
          <cell r="I6107">
            <v>195.3</v>
          </cell>
          <cell r="J6107">
            <v>9445</v>
          </cell>
          <cell r="K6107">
            <v>0.14849999999999999</v>
          </cell>
          <cell r="L6107">
            <v>0</v>
          </cell>
          <cell r="N6107" t="str">
            <v>Barkruk Kopenhagen wit met zitting yachtleer wit</v>
          </cell>
          <cell r="O6107" t="str">
            <v>B46*D54*H118 cm ZH78 cm</v>
          </cell>
          <cell r="P6107" t="str">
            <v>Tabouret Copenhague blanc avec assise blanc simili cuir</v>
          </cell>
          <cell r="Q6107" t="str">
            <v>LA46 HS78 cm</v>
          </cell>
          <cell r="R6107" t="str">
            <v>Kopenhagen bar stool white with leather seat cushion</v>
          </cell>
          <cell r="S6107" t="str">
            <v>white W46*D54*H188 cm SH78 cm</v>
          </cell>
          <cell r="T6107">
            <v>61</v>
          </cell>
        </row>
        <row r="6108">
          <cell r="A6108">
            <v>71012</v>
          </cell>
          <cell r="B6108" t="str">
            <v>Mietartikel</v>
          </cell>
          <cell r="C6108" t="str">
            <v>Barhocker</v>
          </cell>
          <cell r="D6108" t="str">
            <v>Barhocker Kopenhagen weiß mit schwarzem Stoff-Sitzbezug</v>
          </cell>
          <cell r="E6108" t="str">
            <v>B46 SH78 cm</v>
          </cell>
          <cell r="F6108">
            <v>19.55</v>
          </cell>
          <cell r="G6108">
            <v>0</v>
          </cell>
          <cell r="H6108">
            <v>4.6500000000000004</v>
          </cell>
          <cell r="I6108">
            <v>190.3</v>
          </cell>
          <cell r="J6108">
            <v>9595</v>
          </cell>
          <cell r="K6108">
            <v>0.1489</v>
          </cell>
          <cell r="L6108">
            <v>0</v>
          </cell>
          <cell r="T6108">
            <v>62.75</v>
          </cell>
        </row>
        <row r="6109">
          <cell r="A6109">
            <v>71013</v>
          </cell>
          <cell r="B6109" t="str">
            <v>Mietartikel</v>
          </cell>
          <cell r="C6109" t="str">
            <v>Barhocker</v>
          </cell>
          <cell r="D6109" t="str">
            <v>Barhocker Kopenhagen weiß mit Stoff-Sitzbezug schwarz</v>
          </cell>
          <cell r="E6109" t="str">
            <v>und Stoff-Rückenlehnenbezug schwarz _x000D_
B50*T54*H118 SH78cm</v>
          </cell>
          <cell r="F6109">
            <v>20.85</v>
          </cell>
          <cell r="G6109">
            <v>0</v>
          </cell>
          <cell r="H6109">
            <v>4.6500000000000004</v>
          </cell>
          <cell r="I6109">
            <v>203.5</v>
          </cell>
          <cell r="J6109">
            <v>9695</v>
          </cell>
          <cell r="K6109">
            <v>0.1489</v>
          </cell>
          <cell r="L6109">
            <v>0</v>
          </cell>
          <cell r="N6109" t="str">
            <v>Barkruk Kopenhagen wit met stofzitting zwart</v>
          </cell>
          <cell r="O6109" t="str">
            <v>en stof-rugleuning zwart _x000D_
B46*D54*H118 cm ZH78cm</v>
          </cell>
          <cell r="P6109" t="str">
            <v>Tabouret Copenhague blanc avec housses en tissu noir</v>
          </cell>
          <cell r="Q6109" t="str">
            <v>(pour assise et dos) LA46 HS78 cm</v>
          </cell>
          <cell r="R6109" t="str">
            <v>Kopenhagen bar stool white with fabric seat cover and</v>
          </cell>
          <cell r="S6109" t="str">
            <v>backrest black _x000D_
W46*D54*H118 cm SH78cm</v>
          </cell>
          <cell r="T6109">
            <v>65.75</v>
          </cell>
        </row>
        <row r="6110">
          <cell r="A6110">
            <v>71014</v>
          </cell>
          <cell r="B6110" t="str">
            <v>Mietartikel</v>
          </cell>
          <cell r="C6110" t="str">
            <v>Barhocker</v>
          </cell>
          <cell r="D6110" t="str">
            <v>Barhocker Kopenhagen weiß mit creme-schwarzem</v>
          </cell>
          <cell r="E6110" t="str">
            <v>Stoff-Sitzbezug B46 SH78 cm</v>
          </cell>
          <cell r="F6110">
            <v>19.55</v>
          </cell>
          <cell r="G6110">
            <v>0</v>
          </cell>
          <cell r="H6110">
            <v>4.6500000000000004</v>
          </cell>
          <cell r="I6110">
            <v>190.3</v>
          </cell>
          <cell r="J6110">
            <v>9595</v>
          </cell>
          <cell r="K6110">
            <v>0.1489</v>
          </cell>
          <cell r="L6110">
            <v>0</v>
          </cell>
          <cell r="T6110">
            <v>62.75</v>
          </cell>
        </row>
        <row r="6111">
          <cell r="A6111">
            <v>71015</v>
          </cell>
          <cell r="B6111" t="str">
            <v>Mietartikel</v>
          </cell>
          <cell r="C6111" t="str">
            <v>Barhocker</v>
          </cell>
          <cell r="D6111" t="str">
            <v>Barhocker Kopenhagen weiß</v>
          </cell>
          <cell r="E6111" t="str">
            <v>mit Stoff-Sitzbezug creme-schwarz und Stoff-Rückenlehnenbezug creme-schwarz B50*T54*H118 SH78 cm</v>
          </cell>
          <cell r="F6111">
            <v>20.85</v>
          </cell>
          <cell r="G6111">
            <v>0</v>
          </cell>
          <cell r="H6111">
            <v>4.6500000000000004</v>
          </cell>
          <cell r="I6111">
            <v>203.5</v>
          </cell>
          <cell r="J6111">
            <v>9695</v>
          </cell>
          <cell r="K6111">
            <v>0.1489</v>
          </cell>
          <cell r="L6111">
            <v>0</v>
          </cell>
          <cell r="N6111" t="str">
            <v>Barkruk Kopenhagen wit met stofzitting crème-zwart</v>
          </cell>
          <cell r="O6111" t="str">
            <v>en stof-rugleuning crème-zwart B46*D54*H118 cm ZH78 cm</v>
          </cell>
          <cell r="P6111" t="str">
            <v>Tabouret Copenhague blanc avec housses en tissu crème/noir</v>
          </cell>
          <cell r="Q6111" t="str">
            <v>(pour assise et dos) LA46 HS78 cm</v>
          </cell>
          <cell r="R6111" t="str">
            <v>Kopenhagen bar stool white with fabric seat cover and</v>
          </cell>
          <cell r="S6111" t="str">
            <v>backrest cream-black W46*D54*H118 cm SH78cm</v>
          </cell>
          <cell r="T6111">
            <v>65.75</v>
          </cell>
        </row>
        <row r="6112">
          <cell r="A6112">
            <v>71016</v>
          </cell>
          <cell r="B6112" t="str">
            <v>Mietartikel</v>
          </cell>
          <cell r="C6112" t="str">
            <v>Barhocker</v>
          </cell>
          <cell r="D6112" t="str">
            <v>Barhocker Kopenhagen weiß mit braun-schwarzem</v>
          </cell>
          <cell r="E6112" t="str">
            <v>Stoff-Sitzbezug B46 SH78 cm</v>
          </cell>
          <cell r="F6112">
            <v>19.55</v>
          </cell>
          <cell r="G6112">
            <v>0</v>
          </cell>
          <cell r="H6112">
            <v>4.6500000000000004</v>
          </cell>
          <cell r="I6112">
            <v>190.3</v>
          </cell>
          <cell r="J6112">
            <v>9595</v>
          </cell>
          <cell r="K6112">
            <v>0.1489</v>
          </cell>
          <cell r="L6112">
            <v>0</v>
          </cell>
          <cell r="T6112">
            <v>62.75</v>
          </cell>
        </row>
        <row r="6113">
          <cell r="A6113">
            <v>71017</v>
          </cell>
          <cell r="B6113" t="str">
            <v>Mietartikel</v>
          </cell>
          <cell r="C6113" t="str">
            <v>Barhocker</v>
          </cell>
          <cell r="D6113" t="str">
            <v>Barhocker Kopenhagen weiß</v>
          </cell>
          <cell r="E6113" t="str">
            <v>mit Stoff-Bezug Sitz und Rückenlehne braun-schwarz _x000D_
B50*T54*H118 SH78 cm</v>
          </cell>
          <cell r="F6113">
            <v>20.85</v>
          </cell>
          <cell r="G6113">
            <v>0</v>
          </cell>
          <cell r="H6113">
            <v>4.6500000000000004</v>
          </cell>
          <cell r="I6113">
            <v>203.5</v>
          </cell>
          <cell r="J6113">
            <v>9695</v>
          </cell>
          <cell r="K6113">
            <v>0.1489</v>
          </cell>
          <cell r="L6113">
            <v>0</v>
          </cell>
          <cell r="N6113" t="str">
            <v>Barkruk Kopenhagen wit</v>
          </cell>
          <cell r="O6113" t="str">
            <v>met stofzitting bruin-zwart en  bruin-zwart B46*D54*H118 cm ZH78 cm</v>
          </cell>
          <cell r="P6113" t="str">
            <v>Tabouret Copenhague blanc avec housses en tissu brun/noir</v>
          </cell>
          <cell r="Q6113" t="str">
            <v>(pour assise et dos) LA46 HS78cm</v>
          </cell>
          <cell r="R6113" t="str">
            <v>Kopenhagen bar stool white with fabric seat cover and</v>
          </cell>
          <cell r="S6113" t="str">
            <v>backrest brown-black _x000D_
W46*D54*H118 cm SH78cm</v>
          </cell>
          <cell r="T6113">
            <v>65.75</v>
          </cell>
        </row>
        <row r="6114">
          <cell r="A6114">
            <v>71020</v>
          </cell>
          <cell r="B6114" t="str">
            <v>Mietartikel</v>
          </cell>
          <cell r="C6114" t="str">
            <v>Barhocker</v>
          </cell>
          <cell r="D6114" t="str">
            <v>Barhocker Kopenhagen schwarz mit Ledersitzkissen schwarz</v>
          </cell>
          <cell r="E6114" t="str">
            <v>B50*T54*H118 SH78 cm</v>
          </cell>
          <cell r="F6114">
            <v>19</v>
          </cell>
          <cell r="G6114">
            <v>0</v>
          </cell>
          <cell r="H6114">
            <v>4.6500000000000004</v>
          </cell>
          <cell r="I6114">
            <v>195.3</v>
          </cell>
          <cell r="J6114">
            <v>9445</v>
          </cell>
          <cell r="K6114">
            <v>0.14849999999999999</v>
          </cell>
          <cell r="L6114">
            <v>0</v>
          </cell>
          <cell r="N6114" t="str">
            <v>Barkruk Kopenhagen zwart met zitting yachtleder zwart</v>
          </cell>
          <cell r="O6114" t="str">
            <v>B46*D54*H118 cm ZH78 cm</v>
          </cell>
          <cell r="P6114" t="str">
            <v>Tabouret Copenhague noir avec assise noir simili cuir</v>
          </cell>
          <cell r="Q6114" t="str">
            <v>LA46 HS78 cm</v>
          </cell>
          <cell r="R6114" t="str">
            <v>Kopenhagen bar stool black with leather seat cushion</v>
          </cell>
          <cell r="S6114" t="str">
            <v>black W46*D54*H118 cm SH78 cm</v>
          </cell>
          <cell r="T6114">
            <v>61</v>
          </cell>
        </row>
        <row r="6115">
          <cell r="A6115">
            <v>71021</v>
          </cell>
          <cell r="B6115" t="str">
            <v>Mietartikel</v>
          </cell>
          <cell r="C6115" t="str">
            <v>Barhocker</v>
          </cell>
          <cell r="D6115" t="str">
            <v>Barhocker Kopenhagen schwarz mit Ledersitzkissen weiß</v>
          </cell>
          <cell r="E6115" t="str">
            <v>B50*T54*H118 SH78 cm</v>
          </cell>
          <cell r="F6115">
            <v>19</v>
          </cell>
          <cell r="G6115">
            <v>0</v>
          </cell>
          <cell r="H6115">
            <v>4.6500000000000004</v>
          </cell>
          <cell r="I6115">
            <v>195.3</v>
          </cell>
          <cell r="J6115">
            <v>9445</v>
          </cell>
          <cell r="K6115">
            <v>0.14849999999999999</v>
          </cell>
          <cell r="L6115">
            <v>0</v>
          </cell>
          <cell r="N6115" t="str">
            <v>Barkruk Kopenhagen zwart met zitting yachtleder wit</v>
          </cell>
          <cell r="O6115" t="str">
            <v>B46*D54*H118 cm ZH78 cm</v>
          </cell>
          <cell r="P6115" t="str">
            <v>Tabouret Copenhague noir avec assise blanc simili cuir</v>
          </cell>
          <cell r="Q6115" t="str">
            <v>LA46 HS78 cm</v>
          </cell>
          <cell r="R6115" t="str">
            <v>Kopenhagen bar stool black with leather seat cushion</v>
          </cell>
          <cell r="S6115" t="str">
            <v>white W46*D54*H118 cm SH78 cm</v>
          </cell>
          <cell r="T6115">
            <v>61</v>
          </cell>
        </row>
        <row r="6116">
          <cell r="A6116">
            <v>71022</v>
          </cell>
          <cell r="B6116" t="str">
            <v>Mietartikel</v>
          </cell>
          <cell r="C6116" t="str">
            <v>Barhocker</v>
          </cell>
          <cell r="D6116" t="str">
            <v>Barhocker Kopenhagen schwarz mit schwarzem</v>
          </cell>
          <cell r="E6116" t="str">
            <v>B46 SH78 cm</v>
          </cell>
          <cell r="F6116">
            <v>19.55</v>
          </cell>
          <cell r="G6116">
            <v>0</v>
          </cell>
          <cell r="H6116">
            <v>4.6500000000000004</v>
          </cell>
          <cell r="I6116">
            <v>190.3</v>
          </cell>
          <cell r="J6116">
            <v>9595</v>
          </cell>
          <cell r="K6116">
            <v>0.1489</v>
          </cell>
          <cell r="L6116">
            <v>0</v>
          </cell>
          <cell r="T6116">
            <v>62.75</v>
          </cell>
        </row>
        <row r="6117">
          <cell r="A6117">
            <v>71023</v>
          </cell>
          <cell r="B6117" t="str">
            <v>Mietartikel</v>
          </cell>
          <cell r="C6117" t="str">
            <v>Barhocker</v>
          </cell>
          <cell r="D6117" t="str">
            <v>Barhocker Kopenhagen schwarz</v>
          </cell>
          <cell r="E6117" t="str">
            <v>mit Stoffbezug Sitz und Rückenlehne schwarz _x000D_
B50*T54*H118 SH78 cm</v>
          </cell>
          <cell r="F6117">
            <v>20.85</v>
          </cell>
          <cell r="G6117">
            <v>0</v>
          </cell>
          <cell r="H6117">
            <v>4.6500000000000004</v>
          </cell>
          <cell r="I6117">
            <v>203.5</v>
          </cell>
          <cell r="J6117">
            <v>9695</v>
          </cell>
          <cell r="K6117">
            <v>0.1489</v>
          </cell>
          <cell r="L6117">
            <v>0</v>
          </cell>
          <cell r="N6117" t="str">
            <v>Barkruk Kopenhagen zwart met stofzitting zwart</v>
          </cell>
          <cell r="O6117" t="str">
            <v>en stof-rugleuning zwart _x000D_
B46*D54*H118 cm ZH78 cm</v>
          </cell>
          <cell r="P6117" t="str">
            <v>Tabouret Copenhague noir avec housses  en tissu noir</v>
          </cell>
          <cell r="Q6117" t="str">
            <v>(pour assise et dos) LA46 HS78 cm</v>
          </cell>
          <cell r="R6117" t="str">
            <v>Kopenhagen bar stool black with fabric seat cover and</v>
          </cell>
          <cell r="S6117" t="str">
            <v>backrest black _x000D_
W46*D54*H118 cm SH78 cm</v>
          </cell>
          <cell r="T6117">
            <v>65.75</v>
          </cell>
        </row>
        <row r="6118">
          <cell r="A6118">
            <v>71024</v>
          </cell>
          <cell r="B6118" t="str">
            <v>Mietartikel</v>
          </cell>
          <cell r="C6118" t="str">
            <v>Barhocker</v>
          </cell>
          <cell r="D6118" t="str">
            <v>Barhocker Kopenhagen schwarz mit creme-schwarzem</v>
          </cell>
          <cell r="E6118" t="str">
            <v>Stoff-Sitzbezug B46 SH78 cm</v>
          </cell>
          <cell r="F6118">
            <v>19.55</v>
          </cell>
          <cell r="G6118">
            <v>0</v>
          </cell>
          <cell r="H6118">
            <v>4.6500000000000004</v>
          </cell>
          <cell r="I6118">
            <v>190.3</v>
          </cell>
          <cell r="J6118">
            <v>9595</v>
          </cell>
          <cell r="K6118">
            <v>0.1489</v>
          </cell>
          <cell r="L6118">
            <v>0</v>
          </cell>
          <cell r="T6118">
            <v>62.75</v>
          </cell>
        </row>
        <row r="6119">
          <cell r="A6119">
            <v>71025</v>
          </cell>
          <cell r="B6119" t="str">
            <v>Mietartikel</v>
          </cell>
          <cell r="C6119" t="str">
            <v>Barhocker</v>
          </cell>
          <cell r="D6119" t="str">
            <v>Barhocker Kopenhagen schwarz mit Stoff-Sitzbezug</v>
          </cell>
          <cell r="E6119" t="str">
            <v>creme-schwarz und Stoff-Rückenlehnenbezug creme-schwarz _x000D_
B50*T54*H118 SH78 cm</v>
          </cell>
          <cell r="F6119">
            <v>20.85</v>
          </cell>
          <cell r="G6119">
            <v>0</v>
          </cell>
          <cell r="H6119">
            <v>4.6500000000000004</v>
          </cell>
          <cell r="I6119">
            <v>203.5</v>
          </cell>
          <cell r="J6119">
            <v>9695</v>
          </cell>
          <cell r="K6119">
            <v>0.1489</v>
          </cell>
          <cell r="L6119">
            <v>0</v>
          </cell>
          <cell r="N6119" t="str">
            <v>Barkruk Kopenhagen zwart met stofzitting crème-zwart</v>
          </cell>
          <cell r="O6119" t="str">
            <v>en stof-rugleuning crème-zwart B46*D54*H118 cm ZH78 cm</v>
          </cell>
          <cell r="P6119" t="str">
            <v>Tabouret Copenhague noir avec housses en tissu crème/noir</v>
          </cell>
          <cell r="Q6119" t="str">
            <v>(pour assise et dos) LA46 HS78 cm</v>
          </cell>
          <cell r="R6119" t="str">
            <v>Kopenhagen bar stool black with fabric seat cover and</v>
          </cell>
          <cell r="S6119" t="str">
            <v>backrest cream-black W46*D54*H118 cm SH78 cm</v>
          </cell>
          <cell r="T6119">
            <v>65.75</v>
          </cell>
        </row>
        <row r="6120">
          <cell r="A6120">
            <v>71026</v>
          </cell>
          <cell r="B6120" t="str">
            <v>Mietartikel</v>
          </cell>
          <cell r="C6120" t="str">
            <v>Barhocker</v>
          </cell>
          <cell r="D6120" t="str">
            <v>Barhocker Kopenhagen schwarz mit braun-schwarzem</v>
          </cell>
          <cell r="E6120" t="str">
            <v>Stoff-Sitzbezug B46 SH78 cm</v>
          </cell>
          <cell r="F6120">
            <v>19.55</v>
          </cell>
          <cell r="G6120">
            <v>0</v>
          </cell>
          <cell r="H6120">
            <v>4.6500000000000004</v>
          </cell>
          <cell r="I6120">
            <v>190.3</v>
          </cell>
          <cell r="J6120">
            <v>9595</v>
          </cell>
          <cell r="K6120">
            <v>0.1489</v>
          </cell>
          <cell r="L6120">
            <v>0</v>
          </cell>
          <cell r="T6120">
            <v>62.75</v>
          </cell>
        </row>
        <row r="6121">
          <cell r="A6121">
            <v>71027</v>
          </cell>
          <cell r="B6121" t="str">
            <v>Mietartikel</v>
          </cell>
          <cell r="C6121" t="str">
            <v>Barhocker</v>
          </cell>
          <cell r="D6121" t="str">
            <v>Barhocker Kopenhagen schwarz mit Stoff-Sitzbezug</v>
          </cell>
          <cell r="E6121" t="str">
            <v>braun-schwarz und Stoff-Rückenlehnenbezug braun-schwarz_x000D_
B50*T54*H118 SH78 cm</v>
          </cell>
          <cell r="F6121">
            <v>20.85</v>
          </cell>
          <cell r="G6121">
            <v>0</v>
          </cell>
          <cell r="H6121">
            <v>4.6500000000000004</v>
          </cell>
          <cell r="I6121">
            <v>203.5</v>
          </cell>
          <cell r="J6121">
            <v>9695</v>
          </cell>
          <cell r="K6121">
            <v>0.1489</v>
          </cell>
          <cell r="L6121">
            <v>0</v>
          </cell>
          <cell r="N6121" t="str">
            <v>Barkruk Kopenhagen zwart met stofzitting bruin-zwart</v>
          </cell>
          <cell r="O6121" t="str">
            <v>en stof-rugleuning bruin-zwart B46*D54*H118 cm ZH78 cm</v>
          </cell>
          <cell r="P6121" t="str">
            <v>Tabouret Copenhague noir avec housses en tissu brun/noir</v>
          </cell>
          <cell r="Q6121" t="str">
            <v>(pour assise et dos) LA46 HS78 cm</v>
          </cell>
          <cell r="R6121" t="str">
            <v>Kopenhagen bar stool black with fabric seat cover and</v>
          </cell>
          <cell r="S6121" t="str">
            <v>backrest brown-black W46*D54*H118 cm SH78 cm</v>
          </cell>
          <cell r="T6121">
            <v>65.75</v>
          </cell>
        </row>
        <row r="6122">
          <cell r="A6122">
            <v>71051</v>
          </cell>
          <cell r="B6122" t="str">
            <v>Mietartikel</v>
          </cell>
          <cell r="C6122" t="str">
            <v>Barhocker</v>
          </cell>
          <cell r="D6122" t="str">
            <v>Barhocker Monza weiß B39*T39*H88 SH75 cm</v>
          </cell>
          <cell r="F6122">
            <v>17.100000000000001</v>
          </cell>
          <cell r="G6122">
            <v>0</v>
          </cell>
          <cell r="H6122">
            <v>4.75</v>
          </cell>
          <cell r="I6122">
            <v>330</v>
          </cell>
          <cell r="J6122">
            <v>7000</v>
          </cell>
          <cell r="K6122">
            <v>6.4500000000000002E-2</v>
          </cell>
          <cell r="L6122">
            <v>0</v>
          </cell>
          <cell r="N6122" t="str">
            <v>Barkruk Monza zitting wit B39*D39*H88 cm ZH75 cm</v>
          </cell>
          <cell r="P6122" t="str">
            <v>Tabouret Monza avec assise blanc LA39 HS75 cm</v>
          </cell>
          <cell r="R6122" t="str">
            <v>Monza bar stool with white seat W39*D39*H88 cm SH75 cm</v>
          </cell>
          <cell r="T6122">
            <v>56</v>
          </cell>
        </row>
        <row r="6123">
          <cell r="A6123">
            <v>71052</v>
          </cell>
          <cell r="B6123" t="str">
            <v>Mietartikel</v>
          </cell>
          <cell r="C6123" t="str">
            <v>Barhocker</v>
          </cell>
          <cell r="D6123" t="str">
            <v>Barhocker Monza weiß OUTDOOR B39*T39*H88 SH75 cm</v>
          </cell>
          <cell r="F6123">
            <v>19.25</v>
          </cell>
          <cell r="G6123">
            <v>0</v>
          </cell>
          <cell r="H6123">
            <v>4.75</v>
          </cell>
          <cell r="I6123">
            <v>330</v>
          </cell>
          <cell r="J6123">
            <v>7000</v>
          </cell>
          <cell r="K6123">
            <v>6.4500000000000002E-2</v>
          </cell>
          <cell r="L6123">
            <v>0</v>
          </cell>
          <cell r="N6123" t="str">
            <v>Barkruk Monza zitting wit OUTDOOR B39*D39*H88 cm ZH75 cm</v>
          </cell>
          <cell r="P6123" t="str">
            <v>Tabouret Monza avec assise blanc OUTDOOR LA39 HS75 cm</v>
          </cell>
          <cell r="R6123" t="str">
            <v>Monza bar stool with white seat OUTDOOR</v>
          </cell>
          <cell r="S6123" t="str">
            <v>W39*D39*H88 cm SH75 cm</v>
          </cell>
          <cell r="T6123">
            <v>56.25</v>
          </cell>
        </row>
        <row r="6124">
          <cell r="A6124">
            <v>71055</v>
          </cell>
          <cell r="B6124" t="str">
            <v>Mietartikel</v>
          </cell>
          <cell r="C6124" t="str">
            <v>Barhocker</v>
          </cell>
          <cell r="D6124" t="str">
            <v>Barhocker Monza mit Sitz Sichtbeton B39*T39*H88 SH75 cm</v>
          </cell>
          <cell r="F6124">
            <v>19.399999999999999</v>
          </cell>
          <cell r="G6124">
            <v>0</v>
          </cell>
          <cell r="H6124">
            <v>4.75</v>
          </cell>
          <cell r="I6124">
            <v>462</v>
          </cell>
          <cell r="J6124">
            <v>7000</v>
          </cell>
          <cell r="K6124">
            <v>6.4500000000000002E-2</v>
          </cell>
          <cell r="L6124">
            <v>0</v>
          </cell>
          <cell r="N6124" t="str">
            <v>Barkruk Monza zitting sierbeton B39*D39*H88 cm ZH75 cm</v>
          </cell>
          <cell r="P6124" t="str">
            <v>Tabouret Monza avec assise béton vu LA39 HS75 cm</v>
          </cell>
          <cell r="R6124" t="str">
            <v>Monza bar stool with concrete-look seat</v>
          </cell>
          <cell r="S6124" t="str">
            <v>W39*D39*H88 cm SH75 cm</v>
          </cell>
          <cell r="T6124">
            <v>60</v>
          </cell>
        </row>
        <row r="6125">
          <cell r="A6125">
            <v>71056</v>
          </cell>
          <cell r="B6125" t="str">
            <v>Mietartikel</v>
          </cell>
          <cell r="C6125" t="str">
            <v>Barhocker</v>
          </cell>
          <cell r="D6125" t="str">
            <v>Barhocker Monza mit Sitz Sylt B39*T39*H88 SH75 cm</v>
          </cell>
          <cell r="F6125">
            <v>17.100000000000001</v>
          </cell>
          <cell r="G6125">
            <v>0</v>
          </cell>
          <cell r="H6125">
            <v>4.75</v>
          </cell>
          <cell r="I6125">
            <v>389.4</v>
          </cell>
          <cell r="J6125">
            <v>7000</v>
          </cell>
          <cell r="K6125">
            <v>6.4500000000000002E-2</v>
          </cell>
          <cell r="L6125">
            <v>0</v>
          </cell>
          <cell r="N6125" t="str">
            <v>Barkruk Monza zitting Sylt B39*D39*H88 cm ZH75 cm</v>
          </cell>
          <cell r="P6125" t="str">
            <v>Tabouret Monza avec assise Sylt LA39 HS75 cm</v>
          </cell>
          <cell r="R6125" t="str">
            <v>Monza bar stool with Sylt seat W39*D39*H88 cm SH75 cm</v>
          </cell>
          <cell r="T6125">
            <v>56.25</v>
          </cell>
        </row>
        <row r="6126">
          <cell r="A6126">
            <v>71057</v>
          </cell>
          <cell r="B6126" t="str">
            <v>Mietartikel</v>
          </cell>
          <cell r="C6126" t="str">
            <v>Barhocker</v>
          </cell>
          <cell r="D6126" t="str">
            <v>Barhocker Monza schwarz B39*T39*H88 SH75 cm</v>
          </cell>
          <cell r="F6126">
            <v>17.100000000000001</v>
          </cell>
          <cell r="G6126">
            <v>0</v>
          </cell>
          <cell r="H6126">
            <v>4.75</v>
          </cell>
          <cell r="I6126">
            <v>330</v>
          </cell>
          <cell r="J6126">
            <v>7000</v>
          </cell>
          <cell r="K6126">
            <v>6.4500000000000002E-2</v>
          </cell>
          <cell r="L6126">
            <v>0</v>
          </cell>
          <cell r="N6126" t="str">
            <v>Barkruk Monza zitting zwart B39*D39*H88 cm ZH75 cm</v>
          </cell>
          <cell r="P6126" t="str">
            <v>Tabouret Monza avec assise noir LA39 HS75 cm</v>
          </cell>
          <cell r="R6126" t="str">
            <v>Monza bar stool with black seat W39*D39*H88 cm SH75 cm</v>
          </cell>
          <cell r="T6126">
            <v>56</v>
          </cell>
        </row>
        <row r="6127">
          <cell r="A6127">
            <v>71058</v>
          </cell>
          <cell r="B6127" t="str">
            <v>Mietartikel</v>
          </cell>
          <cell r="C6127" t="str">
            <v>Barhocker</v>
          </cell>
          <cell r="D6127" t="str">
            <v>Barhocker Monza mit Sitz Nussbaum B39*T39*H88 SH75 cm</v>
          </cell>
          <cell r="F6127">
            <v>17.100000000000001</v>
          </cell>
          <cell r="G6127">
            <v>0</v>
          </cell>
          <cell r="H6127">
            <v>4.75</v>
          </cell>
          <cell r="I6127">
            <v>330</v>
          </cell>
          <cell r="J6127">
            <v>7000</v>
          </cell>
          <cell r="K6127">
            <v>6.4500000000000002E-2</v>
          </cell>
          <cell r="L6127">
            <v>0</v>
          </cell>
          <cell r="N6127" t="str">
            <v>Barkruk Monza zitting noten B39*D39*H88 cm ZH75 cm</v>
          </cell>
          <cell r="P6127" t="str">
            <v>Tabouret Monza avec assise noyer LA39 HS75 cm</v>
          </cell>
          <cell r="R6127" t="str">
            <v>Monza bar stool with walnut seat W39*D39*H88 cm SH75 cm</v>
          </cell>
          <cell r="T6127">
            <v>56</v>
          </cell>
        </row>
        <row r="6128">
          <cell r="A6128">
            <v>71059</v>
          </cell>
          <cell r="B6128" t="str">
            <v>Mietartikel</v>
          </cell>
          <cell r="C6128" t="str">
            <v>Barhocker</v>
          </cell>
          <cell r="D6128" t="str">
            <v>Barhocker Monza mit Sitz Buche B39 SH75 cm</v>
          </cell>
          <cell r="F6128">
            <v>17.100000000000001</v>
          </cell>
          <cell r="G6128">
            <v>0</v>
          </cell>
          <cell r="H6128">
            <v>4.75</v>
          </cell>
          <cell r="I6128">
            <v>319</v>
          </cell>
          <cell r="J6128">
            <v>7000</v>
          </cell>
          <cell r="K6128">
            <v>6.4500000000000002E-2</v>
          </cell>
          <cell r="L6128">
            <v>0</v>
          </cell>
          <cell r="T6128">
            <v>56</v>
          </cell>
        </row>
        <row r="6129">
          <cell r="A6129">
            <v>71061</v>
          </cell>
          <cell r="B6129" t="str">
            <v>Mietartikel</v>
          </cell>
          <cell r="C6129" t="str">
            <v>Barhocker</v>
          </cell>
          <cell r="D6129" t="str">
            <v>Barhocker LEM weiß B37*T42*H75-86 SH66-79 cm</v>
          </cell>
          <cell r="F6129">
            <v>24.75</v>
          </cell>
          <cell r="G6129">
            <v>0</v>
          </cell>
          <cell r="H6129">
            <v>4.75</v>
          </cell>
          <cell r="I6129">
            <v>436.7</v>
          </cell>
          <cell r="J6129">
            <v>15500</v>
          </cell>
          <cell r="K6129">
            <v>0.17</v>
          </cell>
          <cell r="L6129">
            <v>0</v>
          </cell>
          <cell r="N6129" t="str">
            <v>Barkruk LEM wit B37*D42*H75-86 ZH66-79 cm</v>
          </cell>
          <cell r="P6129" t="str">
            <v>Tabouret LEM blanc LA37*P42*H75-86 HS66-79 cm</v>
          </cell>
          <cell r="R6129" t="str">
            <v>LEM bar stool white W37*D42*H75-86 SH66-79 cm</v>
          </cell>
          <cell r="T6129">
            <v>76.5</v>
          </cell>
        </row>
        <row r="6130">
          <cell r="A6130">
            <v>71065</v>
          </cell>
          <cell r="B6130" t="str">
            <v>Mietartikel</v>
          </cell>
          <cell r="C6130" t="str">
            <v>Barhocker</v>
          </cell>
          <cell r="D6130" t="str">
            <v>Barhocker LEM grau B37 SH66-79 cm</v>
          </cell>
          <cell r="F6130">
            <v>24.75</v>
          </cell>
          <cell r="G6130">
            <v>0</v>
          </cell>
          <cell r="H6130">
            <v>4.75</v>
          </cell>
          <cell r="I6130">
            <v>436.7</v>
          </cell>
          <cell r="J6130">
            <v>15500</v>
          </cell>
          <cell r="K6130">
            <v>0.17</v>
          </cell>
          <cell r="L6130">
            <v>0</v>
          </cell>
          <cell r="N6130" t="str">
            <v>Barkruk LEM grijs B37 ZH66-79 cm</v>
          </cell>
          <cell r="P6130" t="str">
            <v>Tabouret LEM gris LA37 HS66-79 cm</v>
          </cell>
          <cell r="R6130" t="str">
            <v>Bar stool LEM grey W37 SH66-79 cm</v>
          </cell>
          <cell r="T6130">
            <v>76.5</v>
          </cell>
        </row>
        <row r="6131">
          <cell r="A6131">
            <v>71067</v>
          </cell>
          <cell r="B6131" t="str">
            <v>Mietartikel</v>
          </cell>
          <cell r="C6131" t="str">
            <v>Barhocker</v>
          </cell>
          <cell r="D6131" t="str">
            <v>Barhocker LEM schwarz B37*T42*H75-86 SH66-79 cm</v>
          </cell>
          <cell r="F6131">
            <v>24.75</v>
          </cell>
          <cell r="G6131">
            <v>0</v>
          </cell>
          <cell r="H6131">
            <v>4.75</v>
          </cell>
          <cell r="I6131">
            <v>436.7</v>
          </cell>
          <cell r="J6131">
            <v>15500</v>
          </cell>
          <cell r="K6131">
            <v>0.17</v>
          </cell>
          <cell r="L6131">
            <v>0</v>
          </cell>
          <cell r="N6131" t="str">
            <v>Barkruk LEM zwart B37*D42*H75-86 ZH66-79 cm</v>
          </cell>
          <cell r="P6131" t="str">
            <v>Tabouret LEM noir LA37*P42*H75-86 HS66-79 cm</v>
          </cell>
          <cell r="R6131" t="str">
            <v>LEM bar stool black W37*D42*H75-86 SH66-79 cm</v>
          </cell>
          <cell r="T6131">
            <v>76.5</v>
          </cell>
        </row>
        <row r="6132">
          <cell r="A6132">
            <v>71068</v>
          </cell>
          <cell r="B6132" t="str">
            <v>Mietartikel</v>
          </cell>
          <cell r="C6132" t="str">
            <v>Barhocker</v>
          </cell>
          <cell r="D6132" t="str">
            <v>Barhocker LEM Nussbaum B37*T42*H75-86 SH66-79 cm</v>
          </cell>
          <cell r="F6132">
            <v>24.75</v>
          </cell>
          <cell r="G6132">
            <v>0</v>
          </cell>
          <cell r="H6132">
            <v>4.75</v>
          </cell>
          <cell r="I6132">
            <v>436.7</v>
          </cell>
          <cell r="J6132">
            <v>15500</v>
          </cell>
          <cell r="K6132">
            <v>0.17</v>
          </cell>
          <cell r="L6132">
            <v>0</v>
          </cell>
          <cell r="N6132" t="str">
            <v>Barkruk LEM noten B37*D42*H75-86 ZH66-79 cm</v>
          </cell>
          <cell r="P6132" t="str">
            <v>Tabouret LEM noyer LA37*P42*H75-86 HS66-79 cm</v>
          </cell>
          <cell r="R6132" t="str">
            <v>LEM bar stool walnut W37*D42*H75-86 SH66-79 cm</v>
          </cell>
          <cell r="T6132">
            <v>76.5</v>
          </cell>
        </row>
        <row r="6133">
          <cell r="A6133">
            <v>71081</v>
          </cell>
          <cell r="B6133" t="str">
            <v>Mietartikel</v>
          </cell>
          <cell r="C6133" t="str">
            <v>Holzstühle</v>
          </cell>
          <cell r="D6133" t="str">
            <v>Barhocker Monaco verchromt mit Sitz Kunstleder weiß</v>
          </cell>
          <cell r="E6133" t="str">
            <v>B51*T48*H98 SH78 cm</v>
          </cell>
          <cell r="F6133">
            <v>9.8000000000000007</v>
          </cell>
          <cell r="G6133">
            <v>0</v>
          </cell>
          <cell r="H6133">
            <v>4.4000000000000004</v>
          </cell>
          <cell r="I6133">
            <v>125.4</v>
          </cell>
          <cell r="J6133">
            <v>7190</v>
          </cell>
          <cell r="K6133">
            <v>0.1076</v>
          </cell>
          <cell r="L6133">
            <v>0</v>
          </cell>
          <cell r="N6133" t="str">
            <v>Barkruk Monaco verchroomd met zitting yachtleer wit</v>
          </cell>
          <cell r="O6133" t="str">
            <v>B51*D48*H98 ZH78 cm</v>
          </cell>
          <cell r="P6133" t="str">
            <v>Tabouret Monaco chromé avec assise blanc simili cuir HS78 cm</v>
          </cell>
          <cell r="R6133" t="str">
            <v>Monaco chrome bar stool with yacht leather seat white</v>
          </cell>
          <cell r="S6133" t="str">
            <v>W51*H98 SH 78 cm</v>
          </cell>
          <cell r="T6133">
            <v>35</v>
          </cell>
        </row>
        <row r="6134">
          <cell r="A6134">
            <v>71083</v>
          </cell>
          <cell r="B6134" t="str">
            <v>Mietartikel</v>
          </cell>
          <cell r="C6134" t="str">
            <v>Holzstühle</v>
          </cell>
          <cell r="D6134" t="str">
            <v>Barhocker Monaco verchromt mit Stoffsitz blau</v>
          </cell>
          <cell r="E6134" t="str">
            <v>B51*T48*H98 SH78 cm</v>
          </cell>
          <cell r="F6134">
            <v>9.8000000000000007</v>
          </cell>
          <cell r="G6134">
            <v>0</v>
          </cell>
          <cell r="H6134">
            <v>4.4000000000000004</v>
          </cell>
          <cell r="I6134">
            <v>116.6</v>
          </cell>
          <cell r="J6134">
            <v>7130</v>
          </cell>
          <cell r="K6134">
            <v>0.1076</v>
          </cell>
          <cell r="L6134">
            <v>0</v>
          </cell>
          <cell r="N6134" t="str">
            <v>Barkruk Monaco verchroomd met stofzitting blauw</v>
          </cell>
          <cell r="O6134" t="str">
            <v>B51*D48*H98 ZH78 cm</v>
          </cell>
          <cell r="P6134" t="str">
            <v>Tabouret Monaco chromé avec assise en tissu bleu HS78 cm</v>
          </cell>
          <cell r="R6134" t="str">
            <v>Monaco chrome bar stool with fabric seat blue</v>
          </cell>
          <cell r="S6134" t="str">
            <v>W51*H98 SH 78 cm</v>
          </cell>
          <cell r="T6134">
            <v>35.5</v>
          </cell>
        </row>
        <row r="6135">
          <cell r="A6135">
            <v>71084</v>
          </cell>
          <cell r="B6135" t="str">
            <v>Mietartikel</v>
          </cell>
          <cell r="C6135" t="str">
            <v>Holzstühle</v>
          </cell>
          <cell r="D6135" t="str">
            <v>Barhocker Monaco verchromt mit Stoffsitz rot</v>
          </cell>
          <cell r="E6135" t="str">
            <v>B51*T48*H98 SH78 cm</v>
          </cell>
          <cell r="F6135">
            <v>9.8000000000000007</v>
          </cell>
          <cell r="G6135">
            <v>0</v>
          </cell>
          <cell r="H6135">
            <v>4.4000000000000004</v>
          </cell>
          <cell r="I6135">
            <v>116.6</v>
          </cell>
          <cell r="J6135">
            <v>7130</v>
          </cell>
          <cell r="K6135">
            <v>0.1076</v>
          </cell>
          <cell r="L6135">
            <v>0</v>
          </cell>
          <cell r="N6135" t="str">
            <v>Barkruk Monaco verchroomd met stofzitting rood</v>
          </cell>
          <cell r="O6135" t="str">
            <v>B51*D48*H98 ZH78 cm</v>
          </cell>
          <cell r="P6135" t="str">
            <v>Tabouret Monaco chromé avec assise en tissu rouge HS78 cm</v>
          </cell>
          <cell r="R6135" t="str">
            <v>Monaco chrome bar stool with fabric seat red</v>
          </cell>
          <cell r="S6135" t="str">
            <v>W51*D48*H98 SH 78 cm</v>
          </cell>
          <cell r="T6135">
            <v>35.5</v>
          </cell>
        </row>
        <row r="6136">
          <cell r="A6136">
            <v>71085</v>
          </cell>
          <cell r="B6136" t="str">
            <v>Mietartikel</v>
          </cell>
          <cell r="C6136" t="str">
            <v>Holzstühle</v>
          </cell>
          <cell r="D6136" t="str">
            <v>Barhocker Monaco verchromt mit Stoffsitz grün</v>
          </cell>
          <cell r="E6136" t="str">
            <v>B51*T48*H98 SH78 cm</v>
          </cell>
          <cell r="F6136">
            <v>9.8000000000000007</v>
          </cell>
          <cell r="G6136">
            <v>0</v>
          </cell>
          <cell r="H6136">
            <v>4.4000000000000004</v>
          </cell>
          <cell r="I6136">
            <v>116.6</v>
          </cell>
          <cell r="J6136">
            <v>7130</v>
          </cell>
          <cell r="K6136">
            <v>0.1076</v>
          </cell>
          <cell r="L6136">
            <v>0</v>
          </cell>
          <cell r="N6136" t="str">
            <v>Barkruk Monaco verchroomd met stofzitting groen</v>
          </cell>
          <cell r="O6136" t="str">
            <v>B51*D48*H98 ZH78 cm</v>
          </cell>
          <cell r="P6136" t="str">
            <v>Tabouret Monaco chromé avec assise en tissu vert HS78 cm</v>
          </cell>
          <cell r="R6136" t="str">
            <v>Monaco chrome bar stool with fabric seat green</v>
          </cell>
          <cell r="S6136" t="str">
            <v>W51*H98 SH 78 cm</v>
          </cell>
          <cell r="T6136">
            <v>35.5</v>
          </cell>
        </row>
        <row r="6137">
          <cell r="A6137">
            <v>71087</v>
          </cell>
          <cell r="B6137" t="str">
            <v>Mietartikel</v>
          </cell>
          <cell r="C6137" t="str">
            <v>Holzstühle</v>
          </cell>
          <cell r="D6137" t="str">
            <v>Barhocker Monaco verchromt mit Sitz Kunstleder schwarz</v>
          </cell>
          <cell r="E6137" t="str">
            <v>B51*T48*H98cm SH78cm</v>
          </cell>
          <cell r="F6137">
            <v>9.8000000000000007</v>
          </cell>
          <cell r="G6137">
            <v>0</v>
          </cell>
          <cell r="H6137">
            <v>4.4000000000000004</v>
          </cell>
          <cell r="I6137">
            <v>125.4</v>
          </cell>
          <cell r="J6137">
            <v>7190</v>
          </cell>
          <cell r="K6137">
            <v>0.1076</v>
          </cell>
          <cell r="L6137">
            <v>0</v>
          </cell>
          <cell r="N6137" t="str">
            <v>Barkruk Monaco verchroomd met zitting yachtleer zwart</v>
          </cell>
          <cell r="O6137" t="str">
            <v>B51*D48*H98cm ZH78cm</v>
          </cell>
          <cell r="P6137" t="str">
            <v>Tabouret Monaco chromé avec assise noir simili cuir HS78cm</v>
          </cell>
          <cell r="R6137" t="str">
            <v>Monaco chrome bar stool with yacht leather seat black</v>
          </cell>
          <cell r="S6137" t="str">
            <v>W51*H98cm SH78cm</v>
          </cell>
          <cell r="T6137">
            <v>35.5</v>
          </cell>
        </row>
        <row r="6138">
          <cell r="A6138">
            <v>71090</v>
          </cell>
          <cell r="B6138" t="str">
            <v>Mietartikel</v>
          </cell>
          <cell r="C6138" t="str">
            <v>Barhocker</v>
          </cell>
          <cell r="D6138" t="str">
            <v>Barhocker Seela schwarz/schwarz/schwarz B54*T53*H109 SH75 cm</v>
          </cell>
          <cell r="E6138" t="str">
            <v>mit schwarzem Gestell, schwarzer Schale und schwarzem Holzeinleger</v>
          </cell>
          <cell r="F6138">
            <v>17.5</v>
          </cell>
          <cell r="G6138">
            <v>0</v>
          </cell>
          <cell r="H6138">
            <v>5</v>
          </cell>
          <cell r="I6138">
            <v>490</v>
          </cell>
          <cell r="J6138">
            <v>8800</v>
          </cell>
          <cell r="K6138">
            <v>8.5000000000000006E-2</v>
          </cell>
          <cell r="L6138">
            <v>0</v>
          </cell>
          <cell r="N6138" t="str">
            <v>Barkruk Seela zwart/zwart/zwart B54*D53*H109 ZH75 cm</v>
          </cell>
          <cell r="O6138" t="str">
            <v>Zwart onderstel, zwart zitting en zwart houten inlay</v>
          </cell>
          <cell r="P6138" t="str">
            <v>-</v>
          </cell>
          <cell r="R6138" t="str">
            <v>Bar stool Seela black/black/black W54*D53*H109 SH75 cm</v>
          </cell>
          <cell r="S6138" t="str">
            <v>with black frame, black seat and black wooden inlay</v>
          </cell>
          <cell r="T6138">
            <v>0</v>
          </cell>
        </row>
        <row r="6139">
          <cell r="A6139">
            <v>71101</v>
          </cell>
          <cell r="B6139" t="str">
            <v>Mietartikel</v>
          </cell>
          <cell r="C6139" t="str">
            <v>Lounge Möbel</v>
          </cell>
          <cell r="D6139" t="str">
            <v>Dinner-Sessel Hollywood weiß mit Armlehnen und Rückenpolster</v>
          </cell>
          <cell r="E6139" t="str">
            <v>mit höhenverstellbarem Sitz B70*T70*H83 cm</v>
          </cell>
          <cell r="F6139">
            <v>100.5</v>
          </cell>
          <cell r="G6139">
            <v>0</v>
          </cell>
          <cell r="H6139">
            <v>14.25</v>
          </cell>
          <cell r="I6139">
            <v>451</v>
          </cell>
          <cell r="J6139">
            <v>32000</v>
          </cell>
          <cell r="K6139">
            <v>0.48</v>
          </cell>
          <cell r="L6139">
            <v>0</v>
          </cell>
          <cell r="N6139" t="str">
            <v>Diner-fauteuil Hollywood wit met rugkussen</v>
          </cell>
          <cell r="O6139" t="str">
            <v>en in hoogte verstelbare zitting B70*D70*H83 ZH41 cm</v>
          </cell>
          <cell r="P6139" t="str">
            <v>Fauteuil Hollywood blanc avec accoudoirs et coussin dos</v>
          </cell>
          <cell r="Q6139" t="str">
            <v>siège réglable en hauteur L70*P70*H83 cm</v>
          </cell>
          <cell r="R6139" t="str">
            <v>Hollywood dinner armchair with backrest padding white</v>
          </cell>
          <cell r="S6139" t="str">
            <v>and adjustable seat height W70*D70*H83 SH41 cm_x000D_</v>
          </cell>
          <cell r="T6139">
            <v>157.75</v>
          </cell>
        </row>
        <row r="6140">
          <cell r="A6140">
            <v>71102</v>
          </cell>
          <cell r="B6140" t="str">
            <v>Mietartikel</v>
          </cell>
          <cell r="C6140" t="str">
            <v>Lounge Möbel</v>
          </cell>
          <cell r="D6140" t="str">
            <v>Dinner-Sessel Havanna karamell mit Armlehnen</v>
          </cell>
          <cell r="E6140" t="str">
            <v>und Rückenpolster mit höhenverstellbarem Sitz B70*T70*83 cm</v>
          </cell>
          <cell r="F6140">
            <v>100.5</v>
          </cell>
          <cell r="G6140">
            <v>0</v>
          </cell>
          <cell r="H6140">
            <v>13</v>
          </cell>
          <cell r="I6140">
            <v>451</v>
          </cell>
          <cell r="J6140">
            <v>32000</v>
          </cell>
          <cell r="K6140">
            <v>0.48</v>
          </cell>
          <cell r="L6140">
            <v>0</v>
          </cell>
          <cell r="N6140" t="str">
            <v>Diner-fauteuil Havanna caramel met rugkussen</v>
          </cell>
          <cell r="O6140" t="str">
            <v>en in hoogte verstelbare zitting B70*D70*H83 ZH41 cm</v>
          </cell>
          <cell r="P6140" t="str">
            <v>Fauteuil Havanne caramel avec accoudoirs et coussin dos</v>
          </cell>
          <cell r="Q6140" t="str">
            <v>siège réglable en hauteur L70*P70*H83 cm</v>
          </cell>
          <cell r="R6140" t="str">
            <v>Havanna dinner armchair with backrest padding caramel</v>
          </cell>
          <cell r="S6140" t="str">
            <v>and adjustable seat height W70*D70*H83 SH41 cm</v>
          </cell>
          <cell r="T6140">
            <v>152.5</v>
          </cell>
        </row>
        <row r="6141">
          <cell r="A6141">
            <v>71103</v>
          </cell>
          <cell r="B6141" t="str">
            <v>Mietartikel</v>
          </cell>
          <cell r="C6141" t="str">
            <v>Lounge Möbel</v>
          </cell>
          <cell r="D6141" t="str">
            <v>Dinner-Sessel Cannes platingrau mit Armlehnen</v>
          </cell>
          <cell r="E6141" t="str">
            <v>und Rückenpolster mit höhenverstellbarem Sitz B70*T70*H83 cm</v>
          </cell>
          <cell r="F6141">
            <v>100.5</v>
          </cell>
          <cell r="G6141">
            <v>0</v>
          </cell>
          <cell r="H6141">
            <v>13</v>
          </cell>
          <cell r="I6141">
            <v>451</v>
          </cell>
          <cell r="J6141">
            <v>32000</v>
          </cell>
          <cell r="K6141">
            <v>0.48</v>
          </cell>
          <cell r="L6141">
            <v>0</v>
          </cell>
          <cell r="N6141" t="str">
            <v>Diner-fauteuil Cannes platina grijs met rugkussen</v>
          </cell>
          <cell r="O6141" t="str">
            <v>en in hoogte verstelbare zitting B70*D70*H83 ZH41 cm</v>
          </cell>
          <cell r="P6141" t="str">
            <v>Fauteuil Cannes gris avec accoudoirs et coussin dos</v>
          </cell>
          <cell r="Q6141" t="str">
            <v>siège réglable en hauteur L70*P70*H83 cm</v>
          </cell>
          <cell r="R6141" t="str">
            <v>Cannes dinner armchair with backrest padding platinum-grey</v>
          </cell>
          <cell r="S6141" t="str">
            <v>and adjustable seat height W70*D70*H83 SH41 cm</v>
          </cell>
          <cell r="T6141">
            <v>152.5</v>
          </cell>
        </row>
        <row r="6142">
          <cell r="A6142">
            <v>71104</v>
          </cell>
          <cell r="B6142" t="str">
            <v>Mietartikel</v>
          </cell>
          <cell r="C6142" t="str">
            <v>Lounge Möbel</v>
          </cell>
          <cell r="D6142" t="str">
            <v>Dinner-Sessel Locarno creme mit Armlehnen und Rückenpolster</v>
          </cell>
          <cell r="E6142" t="str">
            <v>mit höhenverstellbarem Sitz B70*T70*H83 cm</v>
          </cell>
          <cell r="F6142">
            <v>100.5</v>
          </cell>
          <cell r="G6142">
            <v>0</v>
          </cell>
          <cell r="H6142">
            <v>13</v>
          </cell>
          <cell r="I6142">
            <v>451</v>
          </cell>
          <cell r="J6142">
            <v>32000</v>
          </cell>
          <cell r="K6142">
            <v>0.48</v>
          </cell>
          <cell r="L6142">
            <v>0</v>
          </cell>
          <cell r="N6142" t="str">
            <v>Diner-fauteuil Locarno creme met rugkussen</v>
          </cell>
          <cell r="O6142" t="str">
            <v>en in hoogte verstelbare zitting B70*D70*H83 ZH41 cm</v>
          </cell>
          <cell r="P6142" t="str">
            <v>Fauteuil Locarno crème avec accoudoirs et coussin dos</v>
          </cell>
          <cell r="Q6142" t="str">
            <v>siège réglable en hauteur L70*P70*H83 cm</v>
          </cell>
          <cell r="R6142" t="str">
            <v>Locarno dinner amrchair with backrest padding creme</v>
          </cell>
          <cell r="S6142" t="str">
            <v>and adjustable seat height W70*D70*H83 SH41 cm</v>
          </cell>
          <cell r="T6142">
            <v>152.5</v>
          </cell>
        </row>
        <row r="6143">
          <cell r="A6143">
            <v>71105</v>
          </cell>
          <cell r="B6143" t="str">
            <v>Mietartikel</v>
          </cell>
          <cell r="C6143" t="str">
            <v>Lounge Möbel</v>
          </cell>
          <cell r="D6143" t="str">
            <v>Dinner-Sessel Barbados schwarz mit Armlehnen und Rücken-</v>
          </cell>
          <cell r="E6143" t="str">
            <v>polster mit höhenverstellbarem Sitz B70*T70*H83 cm</v>
          </cell>
          <cell r="F6143">
            <v>93</v>
          </cell>
          <cell r="G6143">
            <v>0</v>
          </cell>
          <cell r="H6143">
            <v>14</v>
          </cell>
          <cell r="I6143">
            <v>467.5</v>
          </cell>
          <cell r="J6143">
            <v>32000</v>
          </cell>
          <cell r="K6143">
            <v>0.48</v>
          </cell>
          <cell r="L6143">
            <v>0</v>
          </cell>
          <cell r="N6143" t="str">
            <v>Diner-fauteuil Barbados zwart met rugkussen</v>
          </cell>
          <cell r="O6143" t="str">
            <v>en in hoogte verstelbare zitting B70*D70*H83 ZH41 cm</v>
          </cell>
          <cell r="P6143" t="str">
            <v>Fauteuil Barbados noir avec accoudoirs et coussin dos</v>
          </cell>
          <cell r="Q6143" t="str">
            <v>siège réglable en hauteur L70*P70*H83 cm</v>
          </cell>
          <cell r="R6143" t="str">
            <v>Barbados dinner amrchair with backrest padding black</v>
          </cell>
          <cell r="S6143" t="str">
            <v>and adjustable seat height W70*D70*H83 SH41 cm</v>
          </cell>
          <cell r="T6143">
            <v>169.5</v>
          </cell>
        </row>
        <row r="6144">
          <cell r="A6144">
            <v>71106</v>
          </cell>
          <cell r="B6144" t="str">
            <v>Mietartikel</v>
          </cell>
          <cell r="C6144" t="str">
            <v>Lounge Möbel</v>
          </cell>
          <cell r="D6144" t="str">
            <v>Dinner-Sessel Montreal taupe mit Armlehnen</v>
          </cell>
          <cell r="E6144" t="str">
            <v>und höhenverstellbarem Sitz B70*T70*H70 cm</v>
          </cell>
          <cell r="F6144">
            <v>120</v>
          </cell>
          <cell r="G6144">
            <v>0</v>
          </cell>
          <cell r="H6144">
            <v>15</v>
          </cell>
          <cell r="I6144">
            <v>735</v>
          </cell>
          <cell r="J6144">
            <v>32000</v>
          </cell>
          <cell r="K6144">
            <v>0.48</v>
          </cell>
          <cell r="L6144">
            <v>0</v>
          </cell>
          <cell r="N6144" t="str">
            <v>Diner-fauteuil Montreal taupe met rugkussen</v>
          </cell>
          <cell r="O6144" t="str">
            <v>en zitting in hoogte verstelbaar B70*D70*H70 ZH41 cm</v>
          </cell>
          <cell r="P6144" t="str">
            <v>Fauteuil Montréal taupe avec accoudoirs</v>
          </cell>
          <cell r="Q6144" t="str">
            <v>et siège réglable en hauteur L70*P70*H70 cm</v>
          </cell>
          <cell r="R6144" t="str">
            <v>Armchair Montreal taupe with seat variable in height</v>
          </cell>
          <cell r="S6144" t="str">
            <v>W70*D70*H70 SH41 cm</v>
          </cell>
          <cell r="T6144">
            <v>196.5</v>
          </cell>
        </row>
        <row r="6145">
          <cell r="A6145">
            <v>71107</v>
          </cell>
          <cell r="B6145" t="str">
            <v>Mietartikel</v>
          </cell>
          <cell r="C6145" t="str">
            <v>Lounge Möbel</v>
          </cell>
          <cell r="D6145" t="str">
            <v>Dinner-Sessel Ontario grau mit Armlehnen</v>
          </cell>
          <cell r="E6145" t="str">
            <v>und höhenverstellbarem Sitz B70*T70*H70 cm</v>
          </cell>
          <cell r="F6145">
            <v>120</v>
          </cell>
          <cell r="G6145">
            <v>0</v>
          </cell>
          <cell r="H6145">
            <v>15</v>
          </cell>
          <cell r="I6145">
            <v>735</v>
          </cell>
          <cell r="J6145">
            <v>32000</v>
          </cell>
          <cell r="K6145">
            <v>0.48</v>
          </cell>
          <cell r="L6145">
            <v>0</v>
          </cell>
          <cell r="N6145" t="str">
            <v>Diner-fauteuil Ontario grijs met rugkussen</v>
          </cell>
          <cell r="O6145" t="str">
            <v>en zitting in hoogte verstelbaar B70*D70*H70 ZH41 cm</v>
          </cell>
          <cell r="P6145" t="str">
            <v>Fauteuil Ontario gris avec accoudoirs et</v>
          </cell>
          <cell r="Q6145" t="str">
            <v>siège réglable en hauteur L70*P70*H70 cm</v>
          </cell>
          <cell r="R6145" t="str">
            <v>Armchair Ontario grey with seat variable in height</v>
          </cell>
          <cell r="S6145" t="str">
            <v>W70*D70*H70 SH41 cm</v>
          </cell>
          <cell r="T6145">
            <v>196.5</v>
          </cell>
        </row>
        <row r="6146">
          <cell r="A6146">
            <v>71111</v>
          </cell>
          <cell r="B6146" t="str">
            <v>Mietartikel</v>
          </cell>
          <cell r="C6146" t="str">
            <v>Lounge Möbel</v>
          </cell>
          <cell r="D6146" t="str">
            <v>Sessel Jamaica mit Kissensatz grau B75*T75*H80 SH37 cm</v>
          </cell>
          <cell r="F6146">
            <v>65.75</v>
          </cell>
          <cell r="G6146">
            <v>0</v>
          </cell>
          <cell r="H6146">
            <v>11.5</v>
          </cell>
          <cell r="I6146">
            <v>305.8</v>
          </cell>
          <cell r="J6146">
            <v>17600</v>
          </cell>
          <cell r="K6146">
            <v>0.59199999999999997</v>
          </cell>
          <cell r="L6146">
            <v>0</v>
          </cell>
          <cell r="N6146" t="str">
            <v>Fauteuil Jamaica met kussenset grijs B75*D75*H80 ZH37 cm</v>
          </cell>
          <cell r="P6146" t="str">
            <v>Fauteuil Jamaica avec coussins gris L75*P75*H80 cm  HS37 cm</v>
          </cell>
          <cell r="R6146" t="str">
            <v>Jamaica armchair with cushion set grey W75*D75*H80 cm</v>
          </cell>
          <cell r="S6146" t="str">
            <v>SH37 cm</v>
          </cell>
          <cell r="T6146">
            <v>114.2</v>
          </cell>
        </row>
        <row r="6147">
          <cell r="A6147">
            <v>71112</v>
          </cell>
          <cell r="B6147" t="str">
            <v>Mietartikel</v>
          </cell>
          <cell r="C6147" t="str">
            <v>Lounge Möbel</v>
          </cell>
          <cell r="D6147" t="str">
            <v>Sessel Jamaica mit Kissensatz creme</v>
          </cell>
          <cell r="E6147" t="str">
            <v>B75*T75*H80 SH37 cm</v>
          </cell>
          <cell r="F6147">
            <v>65.75</v>
          </cell>
          <cell r="G6147">
            <v>0</v>
          </cell>
          <cell r="H6147">
            <v>11.5</v>
          </cell>
          <cell r="I6147">
            <v>305.8</v>
          </cell>
          <cell r="J6147">
            <v>17600</v>
          </cell>
          <cell r="K6147">
            <v>0.59199999999999997</v>
          </cell>
          <cell r="L6147">
            <v>0</v>
          </cell>
          <cell r="N6147" t="str">
            <v>Fauteuil Jamaica met kussenset crème B75*D75*H80 ZH37 cm</v>
          </cell>
          <cell r="P6147" t="str">
            <v>Fauteuil Jamaica avec coussins crème L75*P75*H80 cm HS37 cm</v>
          </cell>
          <cell r="R6147" t="str">
            <v>Jamaica armchair with cushion set creme</v>
          </cell>
          <cell r="S6147" t="str">
            <v>W75*D75*H80 SH37 cm</v>
          </cell>
          <cell r="T6147">
            <v>114.2</v>
          </cell>
        </row>
        <row r="6148">
          <cell r="A6148">
            <v>71113</v>
          </cell>
          <cell r="B6148" t="str">
            <v>Mietartikel</v>
          </cell>
          <cell r="C6148" t="str">
            <v>Lounge Möbel</v>
          </cell>
          <cell r="D6148" t="str">
            <v>Sessel Jamaica mit Solid Kissensatz weiß B75*T75*H80 SH37 cm</v>
          </cell>
          <cell r="F6148">
            <v>66.599999999999994</v>
          </cell>
          <cell r="G6148">
            <v>0</v>
          </cell>
          <cell r="H6148">
            <v>18.5</v>
          </cell>
          <cell r="I6148">
            <v>299.2</v>
          </cell>
          <cell r="J6148">
            <v>18100</v>
          </cell>
          <cell r="K6148">
            <v>0.60299999999999998</v>
          </cell>
          <cell r="L6148">
            <v>0</v>
          </cell>
          <cell r="N6148" t="str">
            <v>Fauteuil Jamaica met Solid kussenset wit B75*D75*H80 ZH37 cm</v>
          </cell>
          <cell r="P6148" t="str">
            <v>Fauteuil Jamaica avec coussins Solid blanc L75*P75*H80 cm</v>
          </cell>
          <cell r="Q6148" t="str">
            <v>HS37 cm</v>
          </cell>
          <cell r="R6148" t="str">
            <v>Jamaica armchair with cushion set solid white</v>
          </cell>
          <cell r="S6148" t="str">
            <v>W75*D75*H80 SH37 cm</v>
          </cell>
          <cell r="T6148">
            <v>126.8</v>
          </cell>
        </row>
        <row r="6149">
          <cell r="A6149">
            <v>71114</v>
          </cell>
          <cell r="B6149" t="str">
            <v>Mietartikel</v>
          </cell>
          <cell r="C6149" t="str">
            <v>Lounge Möbel</v>
          </cell>
          <cell r="D6149" t="str">
            <v>Sessel Jamaica mit Solid Kissensatz schwarz</v>
          </cell>
          <cell r="E6149" t="str">
            <v>B75*T75*H80 SH37 cm</v>
          </cell>
          <cell r="F6149">
            <v>66.599999999999994</v>
          </cell>
          <cell r="G6149">
            <v>0</v>
          </cell>
          <cell r="H6149">
            <v>18.5</v>
          </cell>
          <cell r="I6149">
            <v>299.2</v>
          </cell>
          <cell r="J6149">
            <v>18100</v>
          </cell>
          <cell r="K6149">
            <v>0.60299999999999998</v>
          </cell>
          <cell r="L6149">
            <v>0</v>
          </cell>
          <cell r="N6149" t="str">
            <v>Fauteuil Jamaica met Solid kussenset zwart</v>
          </cell>
          <cell r="O6149" t="str">
            <v>B75*D75*H80 ZH37 cm</v>
          </cell>
          <cell r="P6149" t="str">
            <v>Fauteuil Jamaica avec coussins Solid noir L75*P75*H80 cm</v>
          </cell>
          <cell r="Q6149" t="str">
            <v>HS37 cm</v>
          </cell>
          <cell r="R6149" t="str">
            <v>Jamaica armchair with cushion set solid black</v>
          </cell>
          <cell r="S6149" t="str">
            <v>W75*D75*H80 SH37 cm</v>
          </cell>
          <cell r="T6149">
            <v>125.7</v>
          </cell>
        </row>
        <row r="6150">
          <cell r="A6150">
            <v>71121</v>
          </cell>
          <cell r="B6150" t="str">
            <v>Mietartikel</v>
          </cell>
          <cell r="C6150" t="str">
            <v>Lounge Möbel</v>
          </cell>
          <cell r="D6150" t="str">
            <v>Bank Jamaica mit Kissensatz grau B135*T75*H80 SH37 cm</v>
          </cell>
          <cell r="F6150">
            <v>140</v>
          </cell>
          <cell r="G6150">
            <v>0</v>
          </cell>
          <cell r="H6150">
            <v>17.5</v>
          </cell>
          <cell r="I6150">
            <v>515.4</v>
          </cell>
          <cell r="J6150">
            <v>26350</v>
          </cell>
          <cell r="K6150">
            <v>1.0335000000000001</v>
          </cell>
          <cell r="L6150">
            <v>0</v>
          </cell>
          <cell r="N6150" t="str">
            <v>Bank Jamaica met kussenset grijs B135*D75*H80 ZH37 cm</v>
          </cell>
          <cell r="P6150" t="str">
            <v>Banc Jamaica avec coussins gris L135*P75*H80 cm</v>
          </cell>
          <cell r="Q6150" t="str">
            <v>HS37 cm</v>
          </cell>
          <cell r="R6150" t="str">
            <v>Jamaica bench with cushion set grey W135*D75*H80 cm</v>
          </cell>
          <cell r="S6150" t="str">
            <v>SH37 cm</v>
          </cell>
          <cell r="T6150">
            <v>212.95</v>
          </cell>
        </row>
        <row r="6151">
          <cell r="A6151">
            <v>71122</v>
          </cell>
          <cell r="B6151" t="str">
            <v>Mietartikel</v>
          </cell>
          <cell r="C6151" t="str">
            <v>Lounge Möbel</v>
          </cell>
          <cell r="D6151" t="str">
            <v>Bank Jamaica mit Kissensatz creme B135*T75*H80 SH37 cm</v>
          </cell>
          <cell r="F6151">
            <v>140</v>
          </cell>
          <cell r="G6151">
            <v>0</v>
          </cell>
          <cell r="H6151">
            <v>17.5</v>
          </cell>
          <cell r="I6151">
            <v>515.4</v>
          </cell>
          <cell r="J6151">
            <v>26350</v>
          </cell>
          <cell r="K6151">
            <v>1.0335000000000001</v>
          </cell>
          <cell r="L6151">
            <v>0</v>
          </cell>
          <cell r="N6151" t="str">
            <v>Bank Jamaica met kussenset crème B135*D75*H80 ZH37 cm</v>
          </cell>
          <cell r="P6151" t="str">
            <v>Banc Jamaica avec coussins crème L135*P75*H80 cm</v>
          </cell>
          <cell r="Q6151" t="str">
            <v>HS37 cm</v>
          </cell>
          <cell r="R6151" t="str">
            <v>Jamaica bench with cushion set creme W135*D75*H80 cm</v>
          </cell>
          <cell r="S6151" t="str">
            <v>SH37 cm</v>
          </cell>
          <cell r="T6151">
            <v>219.7</v>
          </cell>
        </row>
        <row r="6152">
          <cell r="A6152">
            <v>71123</v>
          </cell>
          <cell r="B6152" t="str">
            <v>Mietartikel</v>
          </cell>
          <cell r="C6152" t="str">
            <v>Lounge Möbel</v>
          </cell>
          <cell r="D6152" t="str">
            <v>Bank Jamaica mit Solid Kissensatz weiß B135*T75*H80 SH37 cm</v>
          </cell>
          <cell r="F6152">
            <v>141.19999999999999</v>
          </cell>
          <cell r="G6152">
            <v>0</v>
          </cell>
          <cell r="H6152">
            <v>17.5</v>
          </cell>
          <cell r="I6152">
            <v>441.1</v>
          </cell>
          <cell r="J6152">
            <v>27200</v>
          </cell>
          <cell r="K6152">
            <v>1.0649999999999999</v>
          </cell>
          <cell r="L6152">
            <v>0</v>
          </cell>
          <cell r="N6152" t="str">
            <v>Bank Jamaica met Solid kussenset wit B135*D75*H80 ZH37 cm</v>
          </cell>
          <cell r="P6152" t="str">
            <v>Banc Jamaica avec coussins Solid blanc L135*P75*H80 cm</v>
          </cell>
          <cell r="Q6152" t="str">
            <v>HS37 cm</v>
          </cell>
          <cell r="R6152" t="str">
            <v>Jamaica bench with cushion set solid white</v>
          </cell>
          <cell r="S6152" t="str">
            <v>W135*D75*H80 SH37 cm</v>
          </cell>
          <cell r="T6152">
            <v>217.9</v>
          </cell>
        </row>
        <row r="6153">
          <cell r="A6153">
            <v>71124</v>
          </cell>
          <cell r="B6153" t="str">
            <v>Mietartikel</v>
          </cell>
          <cell r="C6153" t="str">
            <v>Lounge Möbel</v>
          </cell>
          <cell r="D6153" t="str">
            <v>Bank Jamaica mit Solid Kissensatz schwarz</v>
          </cell>
          <cell r="E6153" t="str">
            <v>B135*T75*H80 SH37 cm</v>
          </cell>
          <cell r="F6153">
            <v>141.19999999999999</v>
          </cell>
          <cell r="G6153">
            <v>0</v>
          </cell>
          <cell r="H6153">
            <v>17.5</v>
          </cell>
          <cell r="I6153">
            <v>441.1</v>
          </cell>
          <cell r="J6153">
            <v>27200</v>
          </cell>
          <cell r="K6153">
            <v>1.0649999999999999</v>
          </cell>
          <cell r="L6153">
            <v>0</v>
          </cell>
          <cell r="N6153" t="str">
            <v>Bank Jamaica met Solid kussenset zwart B135*D75*H80 ZH37 cm</v>
          </cell>
          <cell r="P6153" t="str">
            <v>Banc Jamaica avec coussins Solid noir L135*P75*H80 cm</v>
          </cell>
          <cell r="Q6153" t="str">
            <v>HS37 cm</v>
          </cell>
          <cell r="R6153" t="str">
            <v>Jamaica bench with cushion set solid black</v>
          </cell>
          <cell r="S6153" t="str">
            <v>W135*D75*H80 SH37 cm</v>
          </cell>
          <cell r="T6153">
            <v>217.9</v>
          </cell>
        </row>
        <row r="6154">
          <cell r="A6154">
            <v>71125</v>
          </cell>
          <cell r="B6154" t="str">
            <v>Mietartikel</v>
          </cell>
          <cell r="C6154" t="str">
            <v>Lounge Möbel</v>
          </cell>
          <cell r="D6154" t="str">
            <v>Tisch Bermuda schwarz mit Plexiglasplatte</v>
          </cell>
          <cell r="E6154" t="str">
            <v>L102*T52*H38 cm</v>
          </cell>
          <cell r="F6154">
            <v>80</v>
          </cell>
          <cell r="G6154">
            <v>0</v>
          </cell>
          <cell r="H6154">
            <v>18</v>
          </cell>
          <cell r="I6154">
            <v>229.9</v>
          </cell>
          <cell r="J6154">
            <v>19000</v>
          </cell>
          <cell r="K6154">
            <v>0.3</v>
          </cell>
          <cell r="L6154">
            <v>0</v>
          </cell>
          <cell r="N6154" t="str">
            <v>Tafel Bermuda zwart met plexiglasplaat</v>
          </cell>
          <cell r="O6154" t="str">
            <v>L102*B52*H38 cm</v>
          </cell>
          <cell r="P6154" t="str">
            <v>Table Bermuda noir avec plaque en verre plexi</v>
          </cell>
          <cell r="Q6154" t="str">
            <v>L102*P52*H38 cm</v>
          </cell>
          <cell r="R6154" t="str">
            <v>Table Bermuda black with plexiglass plate</v>
          </cell>
          <cell r="S6154" t="str">
            <v>L102*W52*H38 cm</v>
          </cell>
          <cell r="T6154">
            <v>116</v>
          </cell>
        </row>
        <row r="6155">
          <cell r="A6155">
            <v>71150</v>
          </cell>
          <cell r="B6155" t="str">
            <v>Mietartikel</v>
          </cell>
          <cell r="C6155" t="str">
            <v>Barhocker</v>
          </cell>
          <cell r="D6155" t="str">
            <v>Barhocker About a Stool AAS 32 weiß/eiche</v>
          </cell>
          <cell r="E6155" t="str">
            <v>B45*T48*H85 SH74cm</v>
          </cell>
          <cell r="F6155">
            <v>27</v>
          </cell>
          <cell r="G6155">
            <v>0</v>
          </cell>
          <cell r="H6155">
            <v>7</v>
          </cell>
          <cell r="I6155">
            <v>425</v>
          </cell>
          <cell r="J6155">
            <v>9500</v>
          </cell>
          <cell r="K6155">
            <v>0.2</v>
          </cell>
          <cell r="L6155">
            <v>0</v>
          </cell>
          <cell r="N6155" t="str">
            <v>Barkruk About a Stool AAS 32 wit/eiken</v>
          </cell>
          <cell r="O6155" t="str">
            <v>B45*D48*H85 ZH74cm</v>
          </cell>
          <cell r="P6155" t="str">
            <v>Tabouret About a Stool AAS 32 blanc/chêne</v>
          </cell>
          <cell r="Q6155" t="str">
            <v>L45*P48*H85 HS74cm</v>
          </cell>
          <cell r="R6155" t="str">
            <v>Bar stool About a Stool AAS 32 white/oak</v>
          </cell>
          <cell r="S6155" t="str">
            <v>W45*D48*H85 SH74cm</v>
          </cell>
          <cell r="T6155">
            <v>60</v>
          </cell>
        </row>
        <row r="6156">
          <cell r="A6156">
            <v>71151</v>
          </cell>
          <cell r="B6156" t="str">
            <v>Mietartikel</v>
          </cell>
          <cell r="C6156" t="str">
            <v>Barhocker</v>
          </cell>
          <cell r="D6156" t="str">
            <v>Barhocker About a Stool AAS 32 schwarz/eiche</v>
          </cell>
          <cell r="E6156" t="str">
            <v>B45*T48*H85 SH74 cm</v>
          </cell>
          <cell r="F6156">
            <v>27</v>
          </cell>
          <cell r="G6156">
            <v>0</v>
          </cell>
          <cell r="H6156">
            <v>7</v>
          </cell>
          <cell r="I6156">
            <v>425</v>
          </cell>
          <cell r="J6156">
            <v>9500</v>
          </cell>
          <cell r="K6156">
            <v>0.2</v>
          </cell>
          <cell r="L6156">
            <v>0</v>
          </cell>
          <cell r="N6156" t="str">
            <v>Barkruk About a Stool AAS 32 zwart/eiken</v>
          </cell>
          <cell r="O6156" t="str">
            <v>B45*D48*H85 ZH74 cm</v>
          </cell>
          <cell r="P6156" t="str">
            <v>Tabouret About a Stool AAS 32 noir/chene</v>
          </cell>
          <cell r="Q6156" t="str">
            <v>L45*P48*H85 HS74 cm</v>
          </cell>
          <cell r="R6156" t="str">
            <v>Bar stool About a Stool AAS 32 black/oak</v>
          </cell>
          <cell r="S6156" t="str">
            <v>W45*D48*H85 SH74 cm</v>
          </cell>
          <cell r="T6156">
            <v>60</v>
          </cell>
        </row>
        <row r="6157">
          <cell r="A6157">
            <v>71152</v>
          </cell>
          <cell r="B6157" t="str">
            <v>Mietartikel</v>
          </cell>
          <cell r="C6157" t="str">
            <v>Barhocker</v>
          </cell>
          <cell r="D6157" t="str">
            <v>Barhocker About a Stool AAS 32 weiß/schwarz</v>
          </cell>
          <cell r="E6157" t="str">
            <v>B45*T48*H85 SH74cm</v>
          </cell>
          <cell r="F6157">
            <v>27</v>
          </cell>
          <cell r="G6157">
            <v>0</v>
          </cell>
          <cell r="H6157">
            <v>7</v>
          </cell>
          <cell r="I6157">
            <v>425</v>
          </cell>
          <cell r="J6157">
            <v>9500</v>
          </cell>
          <cell r="K6157">
            <v>0.2</v>
          </cell>
          <cell r="L6157">
            <v>0</v>
          </cell>
          <cell r="N6157" t="str">
            <v>Barkruk About a Stool AAS 32 wit/zwart</v>
          </cell>
          <cell r="O6157" t="str">
            <v>B45*D48*H85 ZH74cm</v>
          </cell>
          <cell r="P6157" t="str">
            <v>Tabouret About a Stool AAS 32 blanc/noir</v>
          </cell>
          <cell r="Q6157" t="str">
            <v>L45*P48*H85 HS74cm</v>
          </cell>
          <cell r="R6157" t="str">
            <v>Bar stool About a Stool AAS 32 white/black</v>
          </cell>
          <cell r="S6157" t="str">
            <v>W45*D48*H85 cm SH74cm</v>
          </cell>
          <cell r="T6157">
            <v>60</v>
          </cell>
        </row>
        <row r="6158">
          <cell r="A6158">
            <v>71153</v>
          </cell>
          <cell r="B6158" t="str">
            <v>Mietartikel</v>
          </cell>
          <cell r="C6158" t="str">
            <v>Barhocker</v>
          </cell>
          <cell r="D6158" t="str">
            <v>Barhocker About a Stool AAS 32 schwarz/schwarz</v>
          </cell>
          <cell r="E6158" t="str">
            <v>B45*T48*H85 SH74 cm</v>
          </cell>
          <cell r="F6158">
            <v>27</v>
          </cell>
          <cell r="G6158">
            <v>0</v>
          </cell>
          <cell r="H6158">
            <v>7</v>
          </cell>
          <cell r="I6158">
            <v>425</v>
          </cell>
          <cell r="J6158">
            <v>9500</v>
          </cell>
          <cell r="K6158">
            <v>0.2</v>
          </cell>
          <cell r="L6158">
            <v>0</v>
          </cell>
          <cell r="N6158" t="str">
            <v>Barkruk About a Stool AAS 32 zwart/zwart</v>
          </cell>
          <cell r="O6158" t="str">
            <v>B45*D48*H85 ZH74 cm</v>
          </cell>
          <cell r="P6158" t="str">
            <v>Tabouret About a Stool AAS 32 noir/noir</v>
          </cell>
          <cell r="Q6158" t="str">
            <v>L45*P48*H85 HS74 cm</v>
          </cell>
          <cell r="R6158" t="str">
            <v>Bar stool About a Stool AAS 32 black/black</v>
          </cell>
          <cell r="S6158" t="str">
            <v>W45*D48*H85 SH74 cm</v>
          </cell>
          <cell r="T6158">
            <v>60</v>
          </cell>
        </row>
        <row r="6159">
          <cell r="A6159">
            <v>71154</v>
          </cell>
          <cell r="B6159" t="str">
            <v>Mietartikel</v>
          </cell>
          <cell r="C6159" t="str">
            <v>Barhocker</v>
          </cell>
          <cell r="D6159" t="str">
            <v>Barhocker About a Stool AAS 33 gepolstert grau/eiche</v>
          </cell>
          <cell r="E6159" t="str">
            <v>B45*T48*H85 SH74 cm</v>
          </cell>
          <cell r="F6159">
            <v>30</v>
          </cell>
          <cell r="G6159">
            <v>0</v>
          </cell>
          <cell r="H6159">
            <v>7</v>
          </cell>
          <cell r="I6159">
            <v>560</v>
          </cell>
          <cell r="J6159">
            <v>9500</v>
          </cell>
          <cell r="K6159">
            <v>0.21</v>
          </cell>
          <cell r="L6159">
            <v>0</v>
          </cell>
          <cell r="N6159" t="str">
            <v>Barkruk About a Stool AAS 33 gestoffeerd grijs/eiken</v>
          </cell>
          <cell r="O6159" t="str">
            <v>B45*D48*H85 ZH74 cm</v>
          </cell>
          <cell r="P6159" t="str">
            <v>Tabouret About a Stool AAS 33 rembourre gris/chene</v>
          </cell>
          <cell r="Q6159" t="str">
            <v>L45*P48*H85 HS74 cm</v>
          </cell>
          <cell r="R6159" t="str">
            <v>Bar stool About a Stool AAS 32 upholstered grey/oak</v>
          </cell>
          <cell r="S6159" t="str">
            <v>W45*D48*H85 SH74 cm</v>
          </cell>
          <cell r="T6159">
            <v>80</v>
          </cell>
        </row>
        <row r="6160">
          <cell r="A6160">
            <v>71155</v>
          </cell>
          <cell r="B6160" t="str">
            <v>Mietartikel</v>
          </cell>
          <cell r="C6160" t="str">
            <v>Barhocker</v>
          </cell>
          <cell r="D6160" t="str">
            <v>Barhocker About a Stool AAS 33 gepolstert grau/schwarz</v>
          </cell>
          <cell r="E6160" t="str">
            <v>B45*T48*H85 SH74 cm</v>
          </cell>
          <cell r="F6160">
            <v>30</v>
          </cell>
          <cell r="G6160">
            <v>0</v>
          </cell>
          <cell r="H6160">
            <v>7</v>
          </cell>
          <cell r="I6160">
            <v>560</v>
          </cell>
          <cell r="J6160">
            <v>9500</v>
          </cell>
          <cell r="K6160">
            <v>0.21</v>
          </cell>
          <cell r="L6160">
            <v>0</v>
          </cell>
          <cell r="N6160" t="str">
            <v>Barkruk About a Stool AAS 33 gestoffeerd grijs/zwart</v>
          </cell>
          <cell r="O6160" t="str">
            <v>B45*D48*H85 ZH74 cm</v>
          </cell>
          <cell r="P6160" t="str">
            <v>Tabouret About a Stool AAS 33 rembourre gris/noir</v>
          </cell>
          <cell r="Q6160" t="str">
            <v>L45*P48*H85 HS74 cm</v>
          </cell>
          <cell r="R6160" t="str">
            <v>Bar stool About a Stool AAS 32 upholstered grey/black</v>
          </cell>
          <cell r="S6160" t="str">
            <v>W45*D48*H85 SH74 cm</v>
          </cell>
          <cell r="T6160">
            <v>80</v>
          </cell>
        </row>
        <row r="6161">
          <cell r="A6161">
            <v>71156</v>
          </cell>
          <cell r="B6161" t="str">
            <v>Mietartikel</v>
          </cell>
          <cell r="C6161" t="str">
            <v>Barhocker</v>
          </cell>
          <cell r="D6161" t="str">
            <v>Barhocker About a Stool AAS 32 dusty blue/eiche</v>
          </cell>
          <cell r="E6161" t="str">
            <v>B45*T48*H85 SH74 cm</v>
          </cell>
          <cell r="F6161">
            <v>28.5</v>
          </cell>
          <cell r="G6161">
            <v>0</v>
          </cell>
          <cell r="H6161">
            <v>7</v>
          </cell>
          <cell r="I6161">
            <v>425</v>
          </cell>
          <cell r="J6161">
            <v>9500</v>
          </cell>
          <cell r="K6161">
            <v>0.2</v>
          </cell>
          <cell r="L6161">
            <v>0</v>
          </cell>
          <cell r="N6161" t="str">
            <v>Barkruk About a Stool AAS 32 dusty blue/eiken</v>
          </cell>
          <cell r="O6161" t="str">
            <v>B45*D48*H85 ZH74 cm</v>
          </cell>
          <cell r="P6161" t="str">
            <v>Tabouret About a Stool AAS 32 dusty blue/chene</v>
          </cell>
          <cell r="Q6161" t="str">
            <v>L45*P48*H85 HS74 cm</v>
          </cell>
          <cell r="R6161" t="str">
            <v>Bar stool About a Stool AAS 32 dusty blue/oak</v>
          </cell>
          <cell r="S6161" t="str">
            <v>W45*D48*H85 SH74 cm</v>
          </cell>
          <cell r="T6161">
            <v>60</v>
          </cell>
        </row>
        <row r="6162">
          <cell r="A6162">
            <v>71157</v>
          </cell>
          <cell r="B6162" t="str">
            <v>Mietartikel</v>
          </cell>
          <cell r="C6162" t="str">
            <v>Barhocker</v>
          </cell>
          <cell r="D6162" t="str">
            <v>Barhocker About a Stool AAS 32 dusty blue/schwarz</v>
          </cell>
          <cell r="E6162" t="str">
            <v>B45*T48*H85 SH74 cm</v>
          </cell>
          <cell r="F6162">
            <v>28.5</v>
          </cell>
          <cell r="G6162">
            <v>0</v>
          </cell>
          <cell r="H6162">
            <v>7</v>
          </cell>
          <cell r="I6162">
            <v>605</v>
          </cell>
          <cell r="J6162">
            <v>9500</v>
          </cell>
          <cell r="K6162">
            <v>0.2</v>
          </cell>
          <cell r="L6162">
            <v>0</v>
          </cell>
          <cell r="N6162" t="str">
            <v>Barkruk About a Stool AAS 32 dusty blue/zwart</v>
          </cell>
          <cell r="O6162" t="str">
            <v>B45*D48*H85 ZH74 cm</v>
          </cell>
          <cell r="P6162" t="str">
            <v>Tabouret About a Stool AAS 32 dusty blue/noir</v>
          </cell>
          <cell r="Q6162" t="str">
            <v>L45*P48*H85 HS74 cm</v>
          </cell>
          <cell r="R6162" t="str">
            <v>Bar stool About a Stool AAS 32 dusty blue/black</v>
          </cell>
          <cell r="S6162" t="str">
            <v>W45*D48*H85 SH74 cm</v>
          </cell>
          <cell r="T6162">
            <v>60</v>
          </cell>
        </row>
        <row r="6163">
          <cell r="A6163">
            <v>71158</v>
          </cell>
          <cell r="B6163" t="str">
            <v>Mietartikel</v>
          </cell>
          <cell r="C6163" t="str">
            <v>Barhocker</v>
          </cell>
          <cell r="D6163" t="str">
            <v>Barhocker About a Stool AAS 32 concrete grey/eiche</v>
          </cell>
          <cell r="E6163" t="str">
            <v>B45*T48*H85 SH74 cm</v>
          </cell>
          <cell r="F6163">
            <v>28.5</v>
          </cell>
          <cell r="G6163">
            <v>0</v>
          </cell>
          <cell r="H6163">
            <v>7</v>
          </cell>
          <cell r="I6163">
            <v>425</v>
          </cell>
          <cell r="J6163">
            <v>9500</v>
          </cell>
          <cell r="K6163">
            <v>0.2</v>
          </cell>
          <cell r="L6163">
            <v>0</v>
          </cell>
          <cell r="N6163" t="str">
            <v>Barkruk About a Stool AAS 32 concrete grey/eiken</v>
          </cell>
          <cell r="O6163" t="str">
            <v>B45*D48*H85 ZH74 cm</v>
          </cell>
          <cell r="P6163" t="str">
            <v>Tabouret About a Stool AAS 32 concrete grey/chene</v>
          </cell>
          <cell r="Q6163" t="str">
            <v>L45*P48*H85 HS74 cm</v>
          </cell>
          <cell r="R6163" t="str">
            <v>Bar stool About a Stool AAS 32 concrete grey/oak</v>
          </cell>
          <cell r="S6163" t="str">
            <v>W45*D48*H85 SH74 cm</v>
          </cell>
          <cell r="T6163">
            <v>60</v>
          </cell>
        </row>
        <row r="6164">
          <cell r="A6164">
            <v>71159</v>
          </cell>
          <cell r="B6164" t="str">
            <v>Mietartikel</v>
          </cell>
          <cell r="C6164" t="str">
            <v>Barhocker</v>
          </cell>
          <cell r="D6164" t="str">
            <v>Barhocker About a Stool AAS 32 concrete grey/schwarz</v>
          </cell>
          <cell r="E6164" t="str">
            <v>B45*T48*H85 SH74 cm</v>
          </cell>
          <cell r="F6164">
            <v>28.5</v>
          </cell>
          <cell r="G6164">
            <v>0</v>
          </cell>
          <cell r="H6164">
            <v>7</v>
          </cell>
          <cell r="I6164">
            <v>425</v>
          </cell>
          <cell r="J6164">
            <v>9500</v>
          </cell>
          <cell r="K6164">
            <v>0.2</v>
          </cell>
          <cell r="L6164">
            <v>0</v>
          </cell>
          <cell r="N6164" t="str">
            <v>Barkruk About a Stool AAS 32 concrete grey/zwart</v>
          </cell>
          <cell r="O6164" t="str">
            <v>B45*D48*H85 ZH74 cm</v>
          </cell>
          <cell r="P6164" t="str">
            <v>Tabouret About a Stool AAS 32 concrete grey/noir</v>
          </cell>
          <cell r="Q6164" t="str">
            <v>L45*P48*H85 HS74 cm</v>
          </cell>
          <cell r="R6164" t="str">
            <v>Bar stool About a Stool AAS 32 concrete grey/black</v>
          </cell>
          <cell r="S6164" t="str">
            <v>W45*D48*H85 SH74 cm</v>
          </cell>
          <cell r="T6164">
            <v>60</v>
          </cell>
        </row>
        <row r="6165">
          <cell r="A6165">
            <v>71201</v>
          </cell>
          <cell r="B6165" t="str">
            <v>Mietartikel</v>
          </cell>
          <cell r="C6165" t="str">
            <v>Lounge Möbel</v>
          </cell>
          <cell r="D6165" t="str">
            <v>Lounge-Sessel Granada weiß-grau mit Kissensatz kaffee-braun</v>
          </cell>
          <cell r="E6165" t="str">
            <v>B84*T77*H70 SH47cm</v>
          </cell>
          <cell r="F6165">
            <v>70.5</v>
          </cell>
          <cell r="G6165">
            <v>0</v>
          </cell>
          <cell r="H6165">
            <v>16.5</v>
          </cell>
          <cell r="I6165">
            <v>356.4</v>
          </cell>
          <cell r="J6165">
            <v>16700</v>
          </cell>
          <cell r="K6165">
            <v>0.875</v>
          </cell>
          <cell r="L6165">
            <v>0</v>
          </cell>
          <cell r="N6165" t="str">
            <v>Lounge-fauteuil Granada wit-grijs met kussenset koffie-bruin</v>
          </cell>
          <cell r="O6165" t="str">
            <v>B84*D77*H70 cm ZH47cm</v>
          </cell>
          <cell r="P6165" t="str">
            <v>Fauteuil Grenade blanc/gris avec coussins brun</v>
          </cell>
          <cell r="Q6165" t="str">
            <v>L84*P77*H70cm</v>
          </cell>
          <cell r="R6165" t="str">
            <v>Granada lounge armchair white-grey base</v>
          </cell>
          <cell r="S6165" t="str">
            <v>with coffee-brown cushion set W87*D77*H70 cm SH47cm</v>
          </cell>
          <cell r="T6165">
            <v>142</v>
          </cell>
        </row>
        <row r="6166">
          <cell r="A6166">
            <v>71202</v>
          </cell>
          <cell r="B6166" t="str">
            <v>Mietartikel</v>
          </cell>
          <cell r="C6166" t="str">
            <v>Lounge Möbel</v>
          </cell>
          <cell r="D6166" t="str">
            <v>Lounge-Sessel Granada weiß-grau mit Kissensatz creme-weiß</v>
          </cell>
          <cell r="E6166" t="str">
            <v>B84*T77*H70 SH47cm</v>
          </cell>
          <cell r="F6166">
            <v>70.5</v>
          </cell>
          <cell r="G6166">
            <v>0</v>
          </cell>
          <cell r="H6166">
            <v>16.5</v>
          </cell>
          <cell r="I6166">
            <v>356.4</v>
          </cell>
          <cell r="J6166">
            <v>16700</v>
          </cell>
          <cell r="K6166">
            <v>0.875</v>
          </cell>
          <cell r="L6166">
            <v>0</v>
          </cell>
          <cell r="N6166" t="str">
            <v>Lounge-fauteuil Granada wit-grijs met kussenset crème-wit</v>
          </cell>
          <cell r="O6166" t="str">
            <v>B84*D77*H70 ZH47cm</v>
          </cell>
          <cell r="P6166" t="str">
            <v>Fauteuil Grenade blanc/gris avec coussins crème/blanc</v>
          </cell>
          <cell r="Q6166" t="str">
            <v>L84*P77*H70 HS47cm</v>
          </cell>
          <cell r="R6166" t="str">
            <v>Granada lounge armchair white-grey base</v>
          </cell>
          <cell r="S6166" t="str">
            <v>with crème-white cushion set W87*D77*H70 SH47 cm</v>
          </cell>
          <cell r="T6166">
            <v>142</v>
          </cell>
        </row>
        <row r="6167">
          <cell r="A6167">
            <v>71205</v>
          </cell>
          <cell r="B6167" t="str">
            <v>Mietartikel</v>
          </cell>
          <cell r="C6167" t="str">
            <v>Lounge Möbel</v>
          </cell>
          <cell r="D6167" t="str">
            <v>Lounge-Bank Granada weiß-grau mit Kissensatz kaffee-braun</v>
          </cell>
          <cell r="E6167" t="str">
            <v>B143*T77*H70 SH47 cm</v>
          </cell>
          <cell r="F6167">
            <v>140</v>
          </cell>
          <cell r="G6167">
            <v>0</v>
          </cell>
          <cell r="H6167">
            <v>29.5</v>
          </cell>
          <cell r="I6167">
            <v>553.29999999999995</v>
          </cell>
          <cell r="J6167">
            <v>25400</v>
          </cell>
          <cell r="K6167">
            <v>1.75</v>
          </cell>
          <cell r="L6167">
            <v>0</v>
          </cell>
          <cell r="N6167" t="str">
            <v>Lounge-bank Granada wit-grijs met kussenset koffie-bruin</v>
          </cell>
          <cell r="O6167" t="str">
            <v>B143*D77*H70 cm ZH47 cm</v>
          </cell>
          <cell r="P6167" t="str">
            <v>Banc Grenade blanc/gris avec coussins brun</v>
          </cell>
          <cell r="Q6167" t="str">
            <v>L143*P77*H70 cm</v>
          </cell>
          <cell r="R6167" t="str">
            <v>Granada lounge bench white-grey base</v>
          </cell>
          <cell r="S6167" t="str">
            <v>with coffee-brown cushion set W143*D77*H70 cm SH47 cm</v>
          </cell>
          <cell r="T6167">
            <v>294</v>
          </cell>
        </row>
        <row r="6168">
          <cell r="A6168">
            <v>71206</v>
          </cell>
          <cell r="B6168" t="str">
            <v>Mietartikel</v>
          </cell>
          <cell r="C6168" t="str">
            <v>Lounge Möbel</v>
          </cell>
          <cell r="D6168" t="str">
            <v>Lounge-Bank Granada weiß-grau mit Kissensatz creme-weiß</v>
          </cell>
          <cell r="E6168" t="str">
            <v>B143*T77*H70 SH47cm</v>
          </cell>
          <cell r="F6168">
            <v>140</v>
          </cell>
          <cell r="G6168">
            <v>0</v>
          </cell>
          <cell r="H6168">
            <v>29.5</v>
          </cell>
          <cell r="I6168">
            <v>553.29999999999995</v>
          </cell>
          <cell r="J6168">
            <v>25400</v>
          </cell>
          <cell r="K6168">
            <v>1.75</v>
          </cell>
          <cell r="L6168">
            <v>0</v>
          </cell>
          <cell r="N6168" t="str">
            <v>Lounge-bank Granada wit-grijs met kussenset crème-wit</v>
          </cell>
          <cell r="O6168" t="str">
            <v>B143*D77*H70 cm ZH47cm</v>
          </cell>
          <cell r="P6168" t="str">
            <v>Banc Grenade blanc/gris avec coussins crème/blanc</v>
          </cell>
          <cell r="Q6168" t="str">
            <v>L143*P77*H70cm</v>
          </cell>
          <cell r="R6168" t="str">
            <v>Granada lounge bench white-grey base</v>
          </cell>
          <cell r="S6168" t="str">
            <v>with crème-white cushion set W143*D77*H70 SH47cm</v>
          </cell>
          <cell r="T6168">
            <v>294</v>
          </cell>
        </row>
        <row r="6169">
          <cell r="A6169">
            <v>71207</v>
          </cell>
          <cell r="B6169" t="str">
            <v>Mietartikel</v>
          </cell>
          <cell r="C6169" t="str">
            <v>Lounge Möbel</v>
          </cell>
          <cell r="D6169" t="str">
            <v>Lounge-Tisch Granada weiß-grau mit Echtglasplatte</v>
          </cell>
          <cell r="E6169" t="str">
            <v>L110*T54*H32 cm</v>
          </cell>
          <cell r="F6169">
            <v>99</v>
          </cell>
          <cell r="G6169">
            <v>0</v>
          </cell>
          <cell r="H6169">
            <v>18.5</v>
          </cell>
          <cell r="I6169">
            <v>227.7</v>
          </cell>
          <cell r="J6169">
            <v>25000</v>
          </cell>
          <cell r="K6169">
            <v>0.3</v>
          </cell>
          <cell r="L6169">
            <v>0</v>
          </cell>
          <cell r="N6169" t="str">
            <v>Lounge-tafel Granada wit met glasplaat</v>
          </cell>
          <cell r="O6169" t="str">
            <v>L110*B54*H32 cm</v>
          </cell>
          <cell r="P6169" t="str">
            <v>Table basse Grenade blanc avec plaque en verre</v>
          </cell>
          <cell r="Q6169" t="str">
            <v>L110*P54*H32 cm</v>
          </cell>
          <cell r="R6169" t="str">
            <v>Lounge-table Granada white with glass plate</v>
          </cell>
          <cell r="S6169" t="str">
            <v>L110*W54*H32 cm</v>
          </cell>
          <cell r="T6169">
            <v>132</v>
          </cell>
        </row>
        <row r="6170">
          <cell r="A6170">
            <v>71211</v>
          </cell>
          <cell r="B6170" t="str">
            <v>Mietartikel</v>
          </cell>
          <cell r="C6170" t="str">
            <v>Lounge Möbel</v>
          </cell>
          <cell r="D6170" t="str">
            <v>Lounge-Sessel Granada schwarz mit Kissensatz kaffee-braun</v>
          </cell>
          <cell r="E6170" t="str">
            <v>L84*T77*H70 cm</v>
          </cell>
          <cell r="F6170">
            <v>70.5</v>
          </cell>
          <cell r="G6170">
            <v>0</v>
          </cell>
          <cell r="H6170">
            <v>16.5</v>
          </cell>
          <cell r="I6170">
            <v>356.4</v>
          </cell>
          <cell r="J6170">
            <v>16700</v>
          </cell>
          <cell r="K6170">
            <v>0.875</v>
          </cell>
          <cell r="L6170">
            <v>0</v>
          </cell>
          <cell r="N6170" t="str">
            <v>Lounge-fauteuil Granada zwart met kussenset koffie-bruin</v>
          </cell>
          <cell r="O6170" t="str">
            <v>B84*D77*H70 cm</v>
          </cell>
          <cell r="P6170" t="str">
            <v>Fauteuil Grenade noir avec coussins brun</v>
          </cell>
          <cell r="Q6170" t="str">
            <v>L84*P77*H70 cm</v>
          </cell>
          <cell r="R6170" t="str">
            <v>Lounge armchair Granada black with coffee-brown</v>
          </cell>
          <cell r="S6170" t="str">
            <v>cushion set W87*D77*H70 cm</v>
          </cell>
          <cell r="T6170">
            <v>142</v>
          </cell>
        </row>
        <row r="6171">
          <cell r="A6171">
            <v>71212</v>
          </cell>
          <cell r="B6171" t="str">
            <v>Mietartikel</v>
          </cell>
          <cell r="C6171" t="str">
            <v>Lounge Möbel</v>
          </cell>
          <cell r="D6171" t="str">
            <v>Lounge-Sessel Granada schwarz mit Kissensatz creme-weiß</v>
          </cell>
          <cell r="E6171" t="str">
            <v>B84*T77*H70 SH47 cm</v>
          </cell>
          <cell r="F6171">
            <v>70.5</v>
          </cell>
          <cell r="G6171">
            <v>0</v>
          </cell>
          <cell r="H6171">
            <v>16.5</v>
          </cell>
          <cell r="I6171">
            <v>356.4</v>
          </cell>
          <cell r="J6171">
            <v>16700</v>
          </cell>
          <cell r="K6171">
            <v>0.875</v>
          </cell>
          <cell r="L6171">
            <v>0</v>
          </cell>
          <cell r="N6171" t="str">
            <v>Lounge-fauteuil Granada zwart met kussenset crème-wit</v>
          </cell>
          <cell r="O6171" t="str">
            <v>B84*D77*H70 cm ZH47 cm</v>
          </cell>
          <cell r="P6171" t="str">
            <v>Fauteuil Grenade noir avec coussins crème/blanc</v>
          </cell>
          <cell r="Q6171" t="str">
            <v>L84*P77*H70 cm</v>
          </cell>
          <cell r="R6171" t="str">
            <v>Granada lounge armchair black base with creme-white cushions</v>
          </cell>
          <cell r="S6171" t="str">
            <v>W87*D77*H70 cm SH47 cm</v>
          </cell>
          <cell r="T6171">
            <v>142</v>
          </cell>
        </row>
        <row r="6172">
          <cell r="A6172">
            <v>71213</v>
          </cell>
          <cell r="B6172" t="str">
            <v>Mietartikel</v>
          </cell>
          <cell r="C6172" t="str">
            <v>Lounge Möbel</v>
          </cell>
          <cell r="D6172" t="str">
            <v>Lounge-Bank Granada schwarz mit Kissensatz kaffee-braun</v>
          </cell>
          <cell r="E6172" t="str">
            <v>L143*T77*H70 cm</v>
          </cell>
          <cell r="F6172">
            <v>140</v>
          </cell>
          <cell r="G6172">
            <v>0</v>
          </cell>
          <cell r="H6172">
            <v>29.5</v>
          </cell>
          <cell r="I6172">
            <v>553.29999999999995</v>
          </cell>
          <cell r="J6172">
            <v>25400</v>
          </cell>
          <cell r="K6172">
            <v>1.75</v>
          </cell>
          <cell r="L6172">
            <v>0</v>
          </cell>
          <cell r="N6172" t="str">
            <v>Lounge-bank Granada zwart met kussenset koffie-bruin</v>
          </cell>
          <cell r="O6172" t="str">
            <v>B143*D77*H70 cm</v>
          </cell>
          <cell r="P6172" t="str">
            <v>Banc Grenade noir avec coussins brun</v>
          </cell>
          <cell r="Q6172" t="str">
            <v>L143*P77*H70 cm</v>
          </cell>
          <cell r="R6172" t="str">
            <v>Lounge bench Granada black with coffee-brown</v>
          </cell>
          <cell r="S6172" t="str">
            <v>cushion set W143*D77*H70 cm</v>
          </cell>
          <cell r="T6172">
            <v>294</v>
          </cell>
        </row>
        <row r="6173">
          <cell r="A6173">
            <v>71214</v>
          </cell>
          <cell r="B6173" t="str">
            <v>Mietartikel</v>
          </cell>
          <cell r="C6173" t="str">
            <v>Lounge Möbel</v>
          </cell>
          <cell r="D6173" t="str">
            <v>Lounge-Bank Granada schwarz mit Kissensatz creme-weiß</v>
          </cell>
          <cell r="E6173" t="str">
            <v>B143*T77*H70 SH47 cm</v>
          </cell>
          <cell r="F6173">
            <v>140</v>
          </cell>
          <cell r="G6173">
            <v>0</v>
          </cell>
          <cell r="H6173">
            <v>29.5</v>
          </cell>
          <cell r="I6173">
            <v>553.29999999999995</v>
          </cell>
          <cell r="J6173">
            <v>25400</v>
          </cell>
          <cell r="K6173">
            <v>1.75</v>
          </cell>
          <cell r="L6173">
            <v>0</v>
          </cell>
          <cell r="N6173" t="str">
            <v>Lounge-bank Granada zwart met kussenset crème-wit</v>
          </cell>
          <cell r="O6173" t="str">
            <v>B143*D77*H70 cm ZH47 cm</v>
          </cell>
          <cell r="P6173" t="str">
            <v>Banc Grenade noir avec coussins crème/blanc</v>
          </cell>
          <cell r="Q6173" t="str">
            <v>L143*P77*H70 cm</v>
          </cell>
          <cell r="R6173" t="str">
            <v>Granada lounge bench black base with creme-white cushions</v>
          </cell>
          <cell r="S6173" t="str">
            <v>W143*D77*H70 cm SH47 cm</v>
          </cell>
          <cell r="T6173">
            <v>294</v>
          </cell>
        </row>
        <row r="6174">
          <cell r="A6174">
            <v>71215</v>
          </cell>
          <cell r="B6174" t="str">
            <v>Mietartikel</v>
          </cell>
          <cell r="C6174" t="str">
            <v>Lounge Möbel</v>
          </cell>
          <cell r="D6174" t="str">
            <v>Lounge-Tisch Granada schwarz mit Echtglasplatte</v>
          </cell>
          <cell r="E6174" t="str">
            <v>L110*T54*H32 cm</v>
          </cell>
          <cell r="F6174">
            <v>99</v>
          </cell>
          <cell r="G6174">
            <v>0</v>
          </cell>
          <cell r="H6174">
            <v>18.5</v>
          </cell>
          <cell r="I6174">
            <v>227.7</v>
          </cell>
          <cell r="J6174">
            <v>25000</v>
          </cell>
          <cell r="K6174">
            <v>0.3</v>
          </cell>
          <cell r="L6174">
            <v>0</v>
          </cell>
          <cell r="N6174" t="str">
            <v>Lounge-tafel Granada zwart met glasplaat</v>
          </cell>
          <cell r="O6174" t="str">
            <v>L110*B54*H32 cm</v>
          </cell>
          <cell r="P6174" t="str">
            <v>Table basse Grenade noir avec plaque en verre</v>
          </cell>
          <cell r="Q6174" t="str">
            <v>L110*P54*H32 cm</v>
          </cell>
          <cell r="R6174" t="str">
            <v>Lounge table Granada black with glass plate</v>
          </cell>
          <cell r="S6174" t="str">
            <v>L110*W54*H32 cm</v>
          </cell>
          <cell r="T6174">
            <v>132</v>
          </cell>
        </row>
        <row r="6175">
          <cell r="A6175">
            <v>71220</v>
          </cell>
          <cell r="B6175" t="str">
            <v>Mietartikel</v>
          </cell>
          <cell r="C6175" t="str">
            <v>Lounge Möbel</v>
          </cell>
          <cell r="D6175" t="str">
            <v>Loungehocker Komodo anthrazit mit Sitzkissen grau</v>
          </cell>
          <cell r="E6175" t="str">
            <v>B70*T70*H47 cm</v>
          </cell>
          <cell r="F6175">
            <v>32</v>
          </cell>
          <cell r="G6175">
            <v>0</v>
          </cell>
          <cell r="H6175">
            <v>7</v>
          </cell>
          <cell r="I6175">
            <v>205</v>
          </cell>
          <cell r="J6175">
            <v>8000</v>
          </cell>
          <cell r="K6175">
            <v>0.32500000000000001</v>
          </cell>
          <cell r="L6175">
            <v>0</v>
          </cell>
          <cell r="N6175" t="str">
            <v>Lounge hocker Komodo antraciet met zitkussen grijs</v>
          </cell>
          <cell r="O6175" t="str">
            <v>B70*D70*H47 cm</v>
          </cell>
          <cell r="P6175" t="str">
            <v>Loungemeuble Komodo anthracite avec coussin gris</v>
          </cell>
          <cell r="Q6175" t="str">
            <v>L70*P70*H47 cm</v>
          </cell>
          <cell r="R6175" t="str">
            <v>Lounge stool Komodo anthracite with seat cushion grey</v>
          </cell>
          <cell r="S6175" t="str">
            <v>W70*D70*H47 cm</v>
          </cell>
          <cell r="T6175">
            <v>56.75</v>
          </cell>
        </row>
        <row r="6176">
          <cell r="A6176">
            <v>71221</v>
          </cell>
          <cell r="B6176" t="str">
            <v>Mietartikel</v>
          </cell>
          <cell r="C6176" t="str">
            <v>Lounge Möbel</v>
          </cell>
          <cell r="D6176" t="str">
            <v>Loungesessel Komodo anthrazit mit Kissensatz grau</v>
          </cell>
          <cell r="E6176" t="str">
            <v>B84*T78*H88 SH47 cm</v>
          </cell>
          <cell r="F6176">
            <v>70</v>
          </cell>
          <cell r="G6176">
            <v>0</v>
          </cell>
          <cell r="H6176">
            <v>15</v>
          </cell>
          <cell r="I6176">
            <v>455</v>
          </cell>
          <cell r="J6176">
            <v>13500</v>
          </cell>
          <cell r="K6176">
            <v>0.57499999999999996</v>
          </cell>
          <cell r="L6176">
            <v>0</v>
          </cell>
          <cell r="N6176" t="str">
            <v>Fauteuil Komodo antraciet met kussenset grijs</v>
          </cell>
          <cell r="O6176" t="str">
            <v>B84*D78*H88 ZH47 cm</v>
          </cell>
          <cell r="P6176" t="str">
            <v>Fauteuil Komodo anthracite avec coussins gris</v>
          </cell>
          <cell r="Q6176" t="str">
            <v>L84*P78*H88 HS47 cm</v>
          </cell>
          <cell r="R6176" t="str">
            <v>Armchair Komodo anthracite with cushion set grey</v>
          </cell>
          <cell r="S6176" t="str">
            <v>W84*D78*H88 SH47 cm</v>
          </cell>
          <cell r="T6176">
            <v>132.25</v>
          </cell>
        </row>
        <row r="6177">
          <cell r="A6177">
            <v>71222</v>
          </cell>
          <cell r="B6177" t="str">
            <v>Mietartikel</v>
          </cell>
          <cell r="C6177" t="str">
            <v>Lounge Möbel</v>
          </cell>
          <cell r="D6177" t="str">
            <v>Loungesofa 2-Sitzer Komodo anthrazit mit Kissensatz grau</v>
          </cell>
          <cell r="E6177" t="str">
            <v>B154*T78*H88 SH47 cm</v>
          </cell>
          <cell r="F6177">
            <v>123.5</v>
          </cell>
          <cell r="G6177">
            <v>0</v>
          </cell>
          <cell r="H6177">
            <v>28</v>
          </cell>
          <cell r="I6177">
            <v>791.75</v>
          </cell>
          <cell r="J6177">
            <v>25050</v>
          </cell>
          <cell r="K6177">
            <v>1.0549999999999999</v>
          </cell>
          <cell r="L6177">
            <v>0</v>
          </cell>
          <cell r="N6177" t="str">
            <v>Bank 2-zits Komodo antraciet met kussenset grijs</v>
          </cell>
          <cell r="O6177" t="str">
            <v>B154*D78*H88 ZH47 cm</v>
          </cell>
          <cell r="P6177" t="str">
            <v>Canapé 2 places Komodo anthracite avec coussins gris</v>
          </cell>
          <cell r="Q6177" t="str">
            <v>L154*P78*H88 HS47 cm</v>
          </cell>
          <cell r="R6177" t="str">
            <v>Settee 2-seater Komodo anthracite with cushion set grey</v>
          </cell>
          <cell r="S6177" t="str">
            <v>W154*D78*H88 SH47 cm</v>
          </cell>
          <cell r="T6177">
            <v>230</v>
          </cell>
        </row>
        <row r="6178">
          <cell r="A6178">
            <v>71223</v>
          </cell>
          <cell r="B6178" t="str">
            <v>Mietartikel</v>
          </cell>
          <cell r="C6178" t="str">
            <v>Lounge Möbel</v>
          </cell>
          <cell r="D6178" t="str">
            <v>Loungesofa 3-Sitzer Komodo anthrazit mit Kissensatz grau</v>
          </cell>
          <cell r="E6178" t="str">
            <v>B224*T78*H88 SH47 cm</v>
          </cell>
          <cell r="F6178">
            <v>177</v>
          </cell>
          <cell r="G6178">
            <v>0</v>
          </cell>
          <cell r="H6178">
            <v>41</v>
          </cell>
          <cell r="I6178">
            <v>1128.5</v>
          </cell>
          <cell r="J6178">
            <v>36600</v>
          </cell>
          <cell r="K6178">
            <v>1.5349999999999999</v>
          </cell>
          <cell r="L6178">
            <v>0</v>
          </cell>
          <cell r="N6178" t="str">
            <v>Bank 3-zits Komodo antraciet met kussenset grijs</v>
          </cell>
          <cell r="O6178" t="str">
            <v>B224*D78*H88 ZH47 cm</v>
          </cell>
          <cell r="P6178" t="str">
            <v>Canapé 3 places Komodo anthracite avec coussins gris</v>
          </cell>
          <cell r="Q6178" t="str">
            <v>L224*P78*H88 HS47 cm</v>
          </cell>
          <cell r="R6178" t="str">
            <v>Settee 3-seater Komodo anthracite with cushion set grey</v>
          </cell>
          <cell r="S6178" t="str">
            <v>W224*D78*H88 SH47 cm</v>
          </cell>
          <cell r="T6178">
            <v>327.75</v>
          </cell>
        </row>
        <row r="6179">
          <cell r="A6179">
            <v>71224</v>
          </cell>
          <cell r="B6179" t="str">
            <v>Mietartikel</v>
          </cell>
          <cell r="C6179" t="str">
            <v>Lounge Möbel</v>
          </cell>
          <cell r="D6179" t="str">
            <v>Loungesofa 5-Sitzer Komodo anthrazit mit Kissensatz grau</v>
          </cell>
          <cell r="E6179" t="str">
            <v>B294*T156*H88 SH47 cm (L-Form)</v>
          </cell>
          <cell r="F6179">
            <v>304</v>
          </cell>
          <cell r="G6179">
            <v>0</v>
          </cell>
          <cell r="H6179">
            <v>71</v>
          </cell>
          <cell r="I6179">
            <v>1932</v>
          </cell>
          <cell r="J6179">
            <v>63200</v>
          </cell>
          <cell r="K6179">
            <v>2.645</v>
          </cell>
          <cell r="L6179">
            <v>0</v>
          </cell>
          <cell r="N6179" t="str">
            <v>Hoekbank 5-zits Komodo anthraciet met kussenset grijs</v>
          </cell>
          <cell r="O6179" t="str">
            <v>B294*D156*H88 ZH47 cm (L-vorm)</v>
          </cell>
          <cell r="P6179" t="str">
            <v>Canapé 5 places Komodo anthracite avec coussins gris</v>
          </cell>
          <cell r="Q6179" t="str">
            <v>L294*P156*H88 HS47 cm (mode L)</v>
          </cell>
          <cell r="R6179" t="str">
            <v>Settee 5-seater Komodo anthracite with cushion set grey</v>
          </cell>
          <cell r="S6179" t="str">
            <v>W294*D156*H88 SH47 cm (L-shape)</v>
          </cell>
          <cell r="T6179">
            <v>561.75</v>
          </cell>
        </row>
        <row r="6180">
          <cell r="A6180">
            <v>71225</v>
          </cell>
          <cell r="B6180" t="str">
            <v>Mietartikel</v>
          </cell>
          <cell r="C6180" t="str">
            <v>Lounge Möbel</v>
          </cell>
          <cell r="D6180" t="str">
            <v>Loungehocker Komodo anthrazit mit Sitzkissen taupe</v>
          </cell>
          <cell r="E6180" t="str">
            <v>B70*T70*H47 cm</v>
          </cell>
          <cell r="F6180">
            <v>32</v>
          </cell>
          <cell r="G6180">
            <v>0</v>
          </cell>
          <cell r="H6180">
            <v>7</v>
          </cell>
          <cell r="I6180">
            <v>205</v>
          </cell>
          <cell r="J6180">
            <v>8000</v>
          </cell>
          <cell r="K6180">
            <v>0.32500000000000001</v>
          </cell>
          <cell r="L6180">
            <v>0</v>
          </cell>
          <cell r="N6180" t="str">
            <v>Lounge hocker Komodo antraciet met zitkussen taupe</v>
          </cell>
          <cell r="O6180" t="str">
            <v>B70*D70*H47 cm</v>
          </cell>
          <cell r="P6180" t="str">
            <v>Loungemeuble Komodo anthracite avec coussin crème</v>
          </cell>
          <cell r="Q6180" t="str">
            <v>L70*P70*H47 cm</v>
          </cell>
          <cell r="R6180" t="str">
            <v>Lounge stool Komodo anthracite with seat cushion taupe</v>
          </cell>
          <cell r="S6180" t="str">
            <v>W70*D70*H47 cm</v>
          </cell>
          <cell r="T6180">
            <v>56.75</v>
          </cell>
        </row>
        <row r="6181">
          <cell r="A6181">
            <v>71226</v>
          </cell>
          <cell r="B6181" t="str">
            <v>Mietartikel</v>
          </cell>
          <cell r="C6181" t="str">
            <v>Lounge Möbel</v>
          </cell>
          <cell r="D6181" t="str">
            <v>Loungesessel Komodo anthrazit mit Kissensatz taupe</v>
          </cell>
          <cell r="E6181" t="str">
            <v>B84*T78*H88 SH47 cm</v>
          </cell>
          <cell r="F6181">
            <v>70</v>
          </cell>
          <cell r="G6181">
            <v>0</v>
          </cell>
          <cell r="H6181">
            <v>15</v>
          </cell>
          <cell r="I6181">
            <v>455</v>
          </cell>
          <cell r="J6181">
            <v>13500</v>
          </cell>
          <cell r="K6181">
            <v>0.57499999999999996</v>
          </cell>
          <cell r="L6181">
            <v>0</v>
          </cell>
          <cell r="N6181" t="str">
            <v>Fauteuil Komodo antraciet met kussenset taupe</v>
          </cell>
          <cell r="O6181" t="str">
            <v>B84*D78*H88 ZH47 cm</v>
          </cell>
          <cell r="P6181" t="str">
            <v>Fauteuil Komodo anthracite avec coussins crème</v>
          </cell>
          <cell r="Q6181" t="str">
            <v>L84*P78*H88 cm HS47 cm</v>
          </cell>
          <cell r="R6181" t="str">
            <v>Armchair Komodo anthracite with cushion set taupe</v>
          </cell>
          <cell r="S6181" t="str">
            <v>W84*D78*H88 SH47 cm</v>
          </cell>
          <cell r="T6181">
            <v>132.25</v>
          </cell>
        </row>
        <row r="6182">
          <cell r="A6182">
            <v>71227</v>
          </cell>
          <cell r="B6182" t="str">
            <v>Mietartikel</v>
          </cell>
          <cell r="C6182" t="str">
            <v>Lounge Möbel</v>
          </cell>
          <cell r="D6182" t="str">
            <v>Loungesofa 2-Sitzer Komodo anthrazit mit Kissensatz taupe</v>
          </cell>
          <cell r="E6182" t="str">
            <v>B154*T78*H88 SH47 cm</v>
          </cell>
          <cell r="F6182">
            <v>123.5</v>
          </cell>
          <cell r="G6182">
            <v>0</v>
          </cell>
          <cell r="H6182">
            <v>28</v>
          </cell>
          <cell r="I6182">
            <v>791.75</v>
          </cell>
          <cell r="J6182">
            <v>25050</v>
          </cell>
          <cell r="K6182">
            <v>1.0549999999999999</v>
          </cell>
          <cell r="L6182">
            <v>0</v>
          </cell>
          <cell r="N6182" t="str">
            <v>Bank 2-zits Komodo antraciet met kussenset taupe</v>
          </cell>
          <cell r="O6182" t="str">
            <v>B154*D78*H88 ZH47 cm</v>
          </cell>
          <cell r="P6182" t="str">
            <v>Canapé 2 places Komodo anthracite avec coussins crème</v>
          </cell>
          <cell r="Q6182" t="str">
            <v>L154*P78*H88 HS47 cm</v>
          </cell>
          <cell r="R6182" t="str">
            <v>Settee 2-seater Komodo anthracite with cushion set taupe</v>
          </cell>
          <cell r="S6182" t="str">
            <v>W154*D78*H88 SH47 cm</v>
          </cell>
          <cell r="T6182">
            <v>230</v>
          </cell>
        </row>
        <row r="6183">
          <cell r="A6183">
            <v>71228</v>
          </cell>
          <cell r="B6183" t="str">
            <v>Mietartikel</v>
          </cell>
          <cell r="C6183" t="str">
            <v>Lounge Möbel</v>
          </cell>
          <cell r="D6183" t="str">
            <v>Loungesofa 3-Sitzer Komodo anthrazit mit Kissensatz taupe</v>
          </cell>
          <cell r="E6183" t="str">
            <v>B224*T78*H88 SH47 cm</v>
          </cell>
          <cell r="F6183">
            <v>177</v>
          </cell>
          <cell r="G6183">
            <v>0</v>
          </cell>
          <cell r="H6183">
            <v>41</v>
          </cell>
          <cell r="I6183">
            <v>1128.5</v>
          </cell>
          <cell r="J6183">
            <v>36600</v>
          </cell>
          <cell r="K6183">
            <v>1.5349999999999999</v>
          </cell>
          <cell r="L6183">
            <v>0</v>
          </cell>
          <cell r="N6183" t="str">
            <v>Bank 3-zits Komodo antraciet met kussenset taupe</v>
          </cell>
          <cell r="O6183" t="str">
            <v>B224*D78*H88 ZH47 cm</v>
          </cell>
          <cell r="P6183" t="str">
            <v>Canapé 3 places Komodo anthracite avec coussins crème</v>
          </cell>
          <cell r="Q6183" t="str">
            <v>L224*P78*H88 HS47 cm</v>
          </cell>
          <cell r="R6183" t="str">
            <v>Settee 3-seater Komodo anthracite with cushion set taupe</v>
          </cell>
          <cell r="S6183" t="str">
            <v>W224*D78*H88 SH47 cm</v>
          </cell>
          <cell r="T6183">
            <v>327.75</v>
          </cell>
        </row>
        <row r="6184">
          <cell r="A6184">
            <v>71229</v>
          </cell>
          <cell r="B6184" t="str">
            <v>Mietartikel</v>
          </cell>
          <cell r="C6184" t="str">
            <v>Lounge Möbel</v>
          </cell>
          <cell r="D6184" t="str">
            <v>Loungesofa 5-Sitzer Komodo anthrazit mit Kissensatz taupe</v>
          </cell>
          <cell r="E6184" t="str">
            <v>B294*T156*H88 SH47 cm (L-Form)</v>
          </cell>
          <cell r="F6184">
            <v>304</v>
          </cell>
          <cell r="G6184">
            <v>0</v>
          </cell>
          <cell r="H6184">
            <v>71</v>
          </cell>
          <cell r="I6184">
            <v>1932</v>
          </cell>
          <cell r="J6184">
            <v>63200</v>
          </cell>
          <cell r="K6184">
            <v>2.645</v>
          </cell>
          <cell r="L6184">
            <v>0</v>
          </cell>
          <cell r="N6184" t="str">
            <v>Hoekbank 5-zits Komodo anthraciet met kussenset taupe</v>
          </cell>
          <cell r="O6184" t="str">
            <v>B294*D156*H88 ZH47 cm (L-vorm)</v>
          </cell>
          <cell r="P6184" t="str">
            <v>Canapé 5 places Komodo anthracite avec coussins crème</v>
          </cell>
          <cell r="Q6184" t="str">
            <v>L294*P156*H88 HS47 cm (mode L)</v>
          </cell>
          <cell r="R6184" t="str">
            <v>Settee 5-seater Komodo anthracite with cushion set taupe</v>
          </cell>
          <cell r="S6184" t="str">
            <v>W294*D156*H88 SH47 cm (L-shape)</v>
          </cell>
          <cell r="T6184">
            <v>561.75</v>
          </cell>
        </row>
        <row r="6185">
          <cell r="A6185">
            <v>71230</v>
          </cell>
          <cell r="B6185" t="str">
            <v>Mietartikel</v>
          </cell>
          <cell r="C6185" t="str">
            <v>Lounge Möbel</v>
          </cell>
          <cell r="D6185" t="str">
            <v>Loungetisch Komodo anthrazit mit Glasplatte</v>
          </cell>
          <cell r="E6185" t="str">
            <v>B70*T70*H29,5 cm</v>
          </cell>
          <cell r="F6185">
            <v>47</v>
          </cell>
          <cell r="G6185">
            <v>0</v>
          </cell>
          <cell r="H6185">
            <v>9</v>
          </cell>
          <cell r="I6185">
            <v>225</v>
          </cell>
          <cell r="J6185">
            <v>11000</v>
          </cell>
          <cell r="K6185">
            <v>0.3</v>
          </cell>
          <cell r="L6185">
            <v>0</v>
          </cell>
          <cell r="N6185" t="str">
            <v>Lounge tafel Komodo antraciet met glasplaat</v>
          </cell>
          <cell r="O6185" t="str">
            <v>B70*D70*H29,5 cm</v>
          </cell>
          <cell r="P6185" t="str">
            <v>Table basse Komodo anthracite avec plaque en verre</v>
          </cell>
          <cell r="Q6185" t="str">
            <v>L70*P70*H29,5 cm</v>
          </cell>
          <cell r="R6185" t="str">
            <v>Lounge table Komodo anthracite with glass top</v>
          </cell>
          <cell r="S6185" t="str">
            <v>W70*D70*H29,5 cm</v>
          </cell>
          <cell r="T6185">
            <v>81.75</v>
          </cell>
        </row>
        <row r="6186">
          <cell r="A6186">
            <v>71240</v>
          </cell>
          <cell r="B6186" t="str">
            <v>Mietartikel</v>
          </cell>
          <cell r="C6186" t="str">
            <v>Lounge Möbel</v>
          </cell>
          <cell r="D6186" t="str">
            <v>Loungehocker Komodo taupe mit Sitzkissen grau</v>
          </cell>
          <cell r="E6186" t="str">
            <v>B70*T70*H47 cm</v>
          </cell>
          <cell r="F6186">
            <v>32</v>
          </cell>
          <cell r="G6186">
            <v>0</v>
          </cell>
          <cell r="H6186">
            <v>7</v>
          </cell>
          <cell r="I6186">
            <v>205</v>
          </cell>
          <cell r="J6186">
            <v>8000</v>
          </cell>
          <cell r="K6186">
            <v>0.32500000000000001</v>
          </cell>
          <cell r="L6186">
            <v>0</v>
          </cell>
          <cell r="N6186" t="str">
            <v>Lounge hocker Komodo taupe met zitkussen grijs</v>
          </cell>
          <cell r="O6186" t="str">
            <v>B70*D70*H47 cm</v>
          </cell>
          <cell r="P6186" t="str">
            <v>Loungemeuble Komodo taupe avec coussin gris</v>
          </cell>
          <cell r="Q6186" t="str">
            <v>L70*P70*H88 HS47 cm</v>
          </cell>
          <cell r="R6186" t="str">
            <v>Lounge stool Komodo taupe with seat cusion grey</v>
          </cell>
          <cell r="S6186" t="str">
            <v>W70*D70*H47 cm</v>
          </cell>
          <cell r="T6186">
            <v>56.75</v>
          </cell>
        </row>
        <row r="6187">
          <cell r="A6187">
            <v>71241</v>
          </cell>
          <cell r="B6187" t="str">
            <v>Mietartikel</v>
          </cell>
          <cell r="C6187" t="str">
            <v>Lounge Möbel</v>
          </cell>
          <cell r="D6187" t="str">
            <v>Loungesessel Komodo taupe mit Kissensatz grau</v>
          </cell>
          <cell r="E6187" t="str">
            <v>B84*T78*H88 SH47 cm</v>
          </cell>
          <cell r="F6187">
            <v>70</v>
          </cell>
          <cell r="G6187">
            <v>0</v>
          </cell>
          <cell r="H6187">
            <v>15</v>
          </cell>
          <cell r="I6187">
            <v>455</v>
          </cell>
          <cell r="J6187">
            <v>13500</v>
          </cell>
          <cell r="K6187">
            <v>0.57499999999999996</v>
          </cell>
          <cell r="L6187">
            <v>0</v>
          </cell>
          <cell r="N6187" t="str">
            <v>Fauteuil Komodo taupe met kussenset grijs</v>
          </cell>
          <cell r="O6187" t="str">
            <v>B84*D78*H88 ZH47 cm</v>
          </cell>
          <cell r="P6187" t="str">
            <v>Fauteuil Komodo taupe avec coussins gris</v>
          </cell>
          <cell r="Q6187" t="str">
            <v>L84*P78*H88 HS47 cm</v>
          </cell>
          <cell r="R6187" t="str">
            <v>Armchair Komodo anthracite with cushion set grey</v>
          </cell>
          <cell r="S6187" t="str">
            <v>W84*D78*H88 SH47 cm</v>
          </cell>
          <cell r="T6187">
            <v>132.25</v>
          </cell>
        </row>
        <row r="6188">
          <cell r="A6188">
            <v>71242</v>
          </cell>
          <cell r="B6188" t="str">
            <v>Mietartikel</v>
          </cell>
          <cell r="C6188" t="str">
            <v>Lounge Möbel</v>
          </cell>
          <cell r="D6188" t="str">
            <v>Loungesofa 2-Sitzer Komodo taupe mit Kissensatz grau</v>
          </cell>
          <cell r="E6188" t="str">
            <v>B154*T78*H88 SH47 cm</v>
          </cell>
          <cell r="F6188">
            <v>123.5</v>
          </cell>
          <cell r="G6188">
            <v>0</v>
          </cell>
          <cell r="H6188">
            <v>28</v>
          </cell>
          <cell r="I6188">
            <v>791.75</v>
          </cell>
          <cell r="J6188">
            <v>25050</v>
          </cell>
          <cell r="K6188">
            <v>1.0549999999999999</v>
          </cell>
          <cell r="L6188">
            <v>0</v>
          </cell>
          <cell r="N6188" t="str">
            <v>Bank 2-zits Komodo taupe met kussenset grijs</v>
          </cell>
          <cell r="O6188" t="str">
            <v>B154*D78*H88 ZH47 cm</v>
          </cell>
          <cell r="P6188" t="str">
            <v>Canapé 2 places Komodo taupe avec coussins gris</v>
          </cell>
          <cell r="Q6188" t="str">
            <v>L154*P78*H88 HS47 cm</v>
          </cell>
          <cell r="R6188" t="str">
            <v>Settee 2-seater Komodo taupe with cushion set grey</v>
          </cell>
          <cell r="S6188" t="str">
            <v>W154*D78*H88 SH47 cm</v>
          </cell>
          <cell r="T6188">
            <v>230</v>
          </cell>
        </row>
        <row r="6189">
          <cell r="A6189">
            <v>71243</v>
          </cell>
          <cell r="B6189" t="str">
            <v>Mietartikel</v>
          </cell>
          <cell r="C6189" t="str">
            <v>Lounge Möbel</v>
          </cell>
          <cell r="D6189" t="str">
            <v>Loungesofa 3-Sitzer Komodo taupe mit Kissensatz grau</v>
          </cell>
          <cell r="E6189" t="str">
            <v>B224*T78*H88 SH47 cm</v>
          </cell>
          <cell r="F6189">
            <v>177</v>
          </cell>
          <cell r="G6189">
            <v>0</v>
          </cell>
          <cell r="H6189">
            <v>41</v>
          </cell>
          <cell r="I6189">
            <v>1128.5</v>
          </cell>
          <cell r="J6189">
            <v>36600</v>
          </cell>
          <cell r="K6189">
            <v>1.5349999999999999</v>
          </cell>
          <cell r="L6189">
            <v>0</v>
          </cell>
          <cell r="N6189" t="str">
            <v>Bank 3-zits Komodo taupe met kussenset grijs</v>
          </cell>
          <cell r="O6189" t="str">
            <v>B224*D78*H88 ZH47 cm</v>
          </cell>
          <cell r="P6189" t="str">
            <v>Canapé 3 places Komodo taupe avec coussins gris</v>
          </cell>
          <cell r="Q6189" t="str">
            <v>L224*P78*H88 HS47 cm</v>
          </cell>
          <cell r="R6189" t="str">
            <v>Settee 3-seater Komodo taupe with cushion set grey</v>
          </cell>
          <cell r="S6189" t="str">
            <v>W224*D78*H88 SH47 cm</v>
          </cell>
          <cell r="T6189">
            <v>327.75</v>
          </cell>
        </row>
        <row r="6190">
          <cell r="A6190">
            <v>71244</v>
          </cell>
          <cell r="B6190" t="str">
            <v>Mietartikel</v>
          </cell>
          <cell r="C6190" t="str">
            <v>Lounge Möbel</v>
          </cell>
          <cell r="D6190" t="str">
            <v>Loungesofa 5-Sitzer Komodo taupe mit Kissensatz grau</v>
          </cell>
          <cell r="E6190" t="str">
            <v>B294*T156*H88 SH47 cm (L-Form)</v>
          </cell>
          <cell r="F6190">
            <v>304</v>
          </cell>
          <cell r="G6190">
            <v>0</v>
          </cell>
          <cell r="H6190">
            <v>71</v>
          </cell>
          <cell r="I6190">
            <v>1932</v>
          </cell>
          <cell r="J6190">
            <v>63200</v>
          </cell>
          <cell r="K6190">
            <v>2.645</v>
          </cell>
          <cell r="L6190">
            <v>0</v>
          </cell>
          <cell r="N6190" t="str">
            <v>Hoekbank 5-zits Komodo taupe met kussenset grijs</v>
          </cell>
          <cell r="O6190" t="str">
            <v>B294*D156*H88 ZH47 cm (L-vorm)</v>
          </cell>
          <cell r="P6190" t="str">
            <v>Canapé 5 places Komodo taupe avec coussins gris</v>
          </cell>
          <cell r="Q6190" t="str">
            <v>L294*P156*H88 HS47 cm</v>
          </cell>
          <cell r="R6190" t="str">
            <v>Settee 5-seater Komodo taupe with cushion set grey</v>
          </cell>
          <cell r="S6190" t="str">
            <v>W294*D156*H88 SH47 cm (L-shape)</v>
          </cell>
          <cell r="T6190">
            <v>561.75</v>
          </cell>
        </row>
        <row r="6191">
          <cell r="A6191">
            <v>71245</v>
          </cell>
          <cell r="B6191" t="str">
            <v>Mietartikel</v>
          </cell>
          <cell r="C6191" t="str">
            <v>Lounge Möbel</v>
          </cell>
          <cell r="D6191" t="str">
            <v>Loungehocker Komodo taupe mit Sitzkissen taupe</v>
          </cell>
          <cell r="E6191" t="str">
            <v>B70*T70*H47 cm</v>
          </cell>
          <cell r="F6191">
            <v>32</v>
          </cell>
          <cell r="G6191">
            <v>0</v>
          </cell>
          <cell r="H6191">
            <v>7</v>
          </cell>
          <cell r="I6191">
            <v>205</v>
          </cell>
          <cell r="J6191">
            <v>8000</v>
          </cell>
          <cell r="K6191">
            <v>0.32500000000000001</v>
          </cell>
          <cell r="L6191">
            <v>0</v>
          </cell>
          <cell r="N6191" t="str">
            <v>Lounge hocker Komodo taupe met zitkussen taupe</v>
          </cell>
          <cell r="O6191" t="str">
            <v>B70*D70*H47 cm</v>
          </cell>
          <cell r="P6191" t="str">
            <v>Loungemeuble Komodo taupe avec coussin crème</v>
          </cell>
          <cell r="Q6191" t="str">
            <v>L70*P70*H88 HS47 cm</v>
          </cell>
          <cell r="R6191" t="str">
            <v>Lounge stool Komodo taupe with seat cusion taupe</v>
          </cell>
          <cell r="S6191" t="str">
            <v>W70*D70*H47 cm</v>
          </cell>
          <cell r="T6191">
            <v>56.75</v>
          </cell>
        </row>
        <row r="6192">
          <cell r="A6192">
            <v>71246</v>
          </cell>
          <cell r="B6192" t="str">
            <v>Mietartikel</v>
          </cell>
          <cell r="C6192" t="str">
            <v>Lounge Möbel</v>
          </cell>
          <cell r="D6192" t="str">
            <v>Loungesessel Komodo taupe mit Kissensatz taupe</v>
          </cell>
          <cell r="E6192" t="str">
            <v>B84*T78*H88 SH47 cm</v>
          </cell>
          <cell r="F6192">
            <v>70</v>
          </cell>
          <cell r="G6192">
            <v>0</v>
          </cell>
          <cell r="H6192">
            <v>15</v>
          </cell>
          <cell r="I6192">
            <v>455</v>
          </cell>
          <cell r="J6192">
            <v>13500</v>
          </cell>
          <cell r="K6192">
            <v>0.57499999999999996</v>
          </cell>
          <cell r="L6192">
            <v>0</v>
          </cell>
          <cell r="N6192" t="str">
            <v>Fauteuil Komodo taupe met kussenset taupe</v>
          </cell>
          <cell r="O6192" t="str">
            <v>B84*D78*H88 ZH47 cm</v>
          </cell>
          <cell r="P6192" t="str">
            <v>Fauteuil Komodo taupe avec coussins crème</v>
          </cell>
          <cell r="Q6192" t="str">
            <v>L84*P78*H88 HS47 cm</v>
          </cell>
          <cell r="R6192" t="str">
            <v>Armchair Komodo taupe with cushion set taupe</v>
          </cell>
          <cell r="S6192" t="str">
            <v>W84*D78*H88 SH47 cm</v>
          </cell>
          <cell r="T6192">
            <v>132.25</v>
          </cell>
        </row>
        <row r="6193">
          <cell r="A6193">
            <v>71247</v>
          </cell>
          <cell r="B6193" t="str">
            <v>Mietartikel</v>
          </cell>
          <cell r="C6193" t="str">
            <v>Lounge Möbel</v>
          </cell>
          <cell r="D6193" t="str">
            <v>Loungesofa 2-Sitzer Komodo taupe mit Kissensatz taupe</v>
          </cell>
          <cell r="E6193" t="str">
            <v>B154*T78*H88 SH47 cm</v>
          </cell>
          <cell r="F6193">
            <v>123.5</v>
          </cell>
          <cell r="G6193">
            <v>0</v>
          </cell>
          <cell r="H6193">
            <v>28</v>
          </cell>
          <cell r="I6193">
            <v>791.75</v>
          </cell>
          <cell r="J6193">
            <v>25050</v>
          </cell>
          <cell r="K6193">
            <v>1.0549999999999999</v>
          </cell>
          <cell r="L6193">
            <v>0</v>
          </cell>
          <cell r="N6193" t="str">
            <v>Bank 2-zits Komodo taupe met kussenset taupe</v>
          </cell>
          <cell r="O6193" t="str">
            <v>B154*D78*H88 ZH47 cm</v>
          </cell>
          <cell r="P6193" t="str">
            <v>Canapé 2 places Komodo taupe avec coussins crème</v>
          </cell>
          <cell r="Q6193" t="str">
            <v>L154*P78*H88 HS47 cm</v>
          </cell>
          <cell r="R6193" t="str">
            <v>Settee 2-seater Komodo taupe with cushion set taupe</v>
          </cell>
          <cell r="S6193" t="str">
            <v>W154*D78*H88 SH47 cm</v>
          </cell>
          <cell r="T6193">
            <v>230</v>
          </cell>
        </row>
        <row r="6194">
          <cell r="A6194">
            <v>71248</v>
          </cell>
          <cell r="B6194" t="str">
            <v>Mietartikel</v>
          </cell>
          <cell r="C6194" t="str">
            <v>Lounge Möbel</v>
          </cell>
          <cell r="D6194" t="str">
            <v>Loungesofa 3-Sitzer Komodo taupe mit Kissensatz taupe</v>
          </cell>
          <cell r="E6194" t="str">
            <v>B224*T78*H88 SH47 cm</v>
          </cell>
          <cell r="F6194">
            <v>177</v>
          </cell>
          <cell r="G6194">
            <v>0</v>
          </cell>
          <cell r="H6194">
            <v>41</v>
          </cell>
          <cell r="I6194">
            <v>1128.5</v>
          </cell>
          <cell r="J6194">
            <v>36600</v>
          </cell>
          <cell r="K6194">
            <v>1.5349999999999999</v>
          </cell>
          <cell r="L6194">
            <v>0</v>
          </cell>
          <cell r="N6194" t="str">
            <v>Bank 3-zits Komodo taupe met kussenset taupe</v>
          </cell>
          <cell r="O6194" t="str">
            <v>B224*D78*H88 ZH47 cm</v>
          </cell>
          <cell r="P6194" t="str">
            <v>Canapé 3 places Komodo taupe avec coussins crème</v>
          </cell>
          <cell r="Q6194" t="str">
            <v>L224*P78*H88 HS47 cm</v>
          </cell>
          <cell r="R6194" t="str">
            <v>Settee 3-seater Komodo taupe with cushion set taupe</v>
          </cell>
          <cell r="S6194" t="str">
            <v>W224*D78*H88 SH47 cm</v>
          </cell>
          <cell r="T6194">
            <v>327.75</v>
          </cell>
        </row>
        <row r="6195">
          <cell r="A6195">
            <v>71249</v>
          </cell>
          <cell r="B6195" t="str">
            <v>Mietartikel</v>
          </cell>
          <cell r="C6195" t="str">
            <v>Lounge Möbel</v>
          </cell>
          <cell r="D6195" t="str">
            <v>Loungesofa 5-Sitzer Komodo taupe mit Kissensatz taupe</v>
          </cell>
          <cell r="E6195" t="str">
            <v>B294*T78*H88 SH47 cm (L-Form)</v>
          </cell>
          <cell r="F6195">
            <v>304</v>
          </cell>
          <cell r="G6195">
            <v>0</v>
          </cell>
          <cell r="H6195">
            <v>71</v>
          </cell>
          <cell r="I6195">
            <v>1932</v>
          </cell>
          <cell r="J6195">
            <v>63200</v>
          </cell>
          <cell r="K6195">
            <v>2.645</v>
          </cell>
          <cell r="L6195">
            <v>0</v>
          </cell>
          <cell r="N6195" t="str">
            <v>Hoekbank 5-zits Komodo taupe met kussenset taupe</v>
          </cell>
          <cell r="O6195" t="str">
            <v>B294*D156*H88 ZH47 cm (L-vorm)</v>
          </cell>
          <cell r="P6195" t="str">
            <v>Canapé 5 places Komodo taupe avec coussins crème</v>
          </cell>
          <cell r="Q6195" t="str">
            <v>L294*P78*H88 HS47 cm (mode L)</v>
          </cell>
          <cell r="R6195" t="str">
            <v>Settee 5-seater Komodo taupe with cushion set taupe</v>
          </cell>
          <cell r="S6195" t="str">
            <v>W294*D156*H88 SH47 cm (L-shape)</v>
          </cell>
          <cell r="T6195">
            <v>561.75</v>
          </cell>
        </row>
        <row r="6196">
          <cell r="A6196">
            <v>71250</v>
          </cell>
          <cell r="B6196" t="str">
            <v>Mietartikel</v>
          </cell>
          <cell r="C6196" t="str">
            <v>Lounge Möbel</v>
          </cell>
          <cell r="D6196" t="str">
            <v>Loungetisch Komodo taupe mit Glasplatte</v>
          </cell>
          <cell r="E6196" t="str">
            <v>B70*T70*H29,5 cm</v>
          </cell>
          <cell r="F6196">
            <v>47</v>
          </cell>
          <cell r="G6196">
            <v>0</v>
          </cell>
          <cell r="H6196">
            <v>9</v>
          </cell>
          <cell r="I6196">
            <v>225</v>
          </cell>
          <cell r="J6196">
            <v>11000</v>
          </cell>
          <cell r="K6196">
            <v>0.3</v>
          </cell>
          <cell r="L6196">
            <v>0</v>
          </cell>
          <cell r="N6196" t="str">
            <v>Lounge tafel Komodo taupe met glasplaat</v>
          </cell>
          <cell r="O6196" t="str">
            <v>B70*D70*H29,5 cm</v>
          </cell>
          <cell r="P6196" t="str">
            <v>Table basse Komodo taupe avec plaque en verre</v>
          </cell>
          <cell r="Q6196" t="str">
            <v>L70*P70*H29,5 cm</v>
          </cell>
          <cell r="R6196" t="str">
            <v>Lounge table Komodo taupe with glass top</v>
          </cell>
          <cell r="S6196" t="str">
            <v>W70*D70*H29,5 cm</v>
          </cell>
          <cell r="T6196">
            <v>81.75</v>
          </cell>
        </row>
        <row r="6197">
          <cell r="A6197">
            <v>71270</v>
          </cell>
          <cell r="B6197" t="str">
            <v>Mietartikel</v>
          </cell>
          <cell r="C6197" t="str">
            <v>Designerstühle</v>
          </cell>
          <cell r="D6197" t="str">
            <v>Net Relax Stuhl ocean mit Sitzkissen grau</v>
          </cell>
          <cell r="E6197" t="str">
            <v>B67*T71*H87 SH41,5 cm</v>
          </cell>
          <cell r="F6197">
            <v>11.75</v>
          </cell>
          <cell r="G6197">
            <v>0</v>
          </cell>
          <cell r="H6197">
            <v>4</v>
          </cell>
          <cell r="I6197">
            <v>179</v>
          </cell>
          <cell r="J6197">
            <v>5800</v>
          </cell>
          <cell r="K6197">
            <v>0.13</v>
          </cell>
          <cell r="L6197">
            <v>0</v>
          </cell>
          <cell r="N6197" t="str">
            <v>Net relax stoel oceanblauw met zitkussen grijs</v>
          </cell>
          <cell r="O6197" t="str">
            <v>B67*D71*H87 ZH41,5 cm</v>
          </cell>
          <cell r="P6197" t="str">
            <v>Chaise relax Net océan avec coussin gris</v>
          </cell>
          <cell r="Q6197" t="str">
            <v>L67*P71*H87 HS41,5 cm</v>
          </cell>
          <cell r="R6197" t="str">
            <v>Net Relax chair ocean with seat cushion grey</v>
          </cell>
          <cell r="S6197" t="str">
            <v>W67*D71*H87 SH41,5 cm</v>
          </cell>
          <cell r="T6197">
            <v>41.25</v>
          </cell>
        </row>
        <row r="6198">
          <cell r="A6198">
            <v>71271</v>
          </cell>
          <cell r="B6198" t="str">
            <v>Mietartikel</v>
          </cell>
          <cell r="C6198" t="str">
            <v>Designerstühle</v>
          </cell>
          <cell r="D6198" t="str">
            <v>Net Relax Stuhl taupe mit Sitzkissen grau</v>
          </cell>
          <cell r="E6198" t="str">
            <v>B67*T71*H87 SH41,5cm</v>
          </cell>
          <cell r="F6198">
            <v>11.75</v>
          </cell>
          <cell r="G6198">
            <v>0</v>
          </cell>
          <cell r="H6198">
            <v>4</v>
          </cell>
          <cell r="I6198">
            <v>179</v>
          </cell>
          <cell r="J6198">
            <v>5800</v>
          </cell>
          <cell r="K6198">
            <v>0.13</v>
          </cell>
          <cell r="L6198">
            <v>0</v>
          </cell>
          <cell r="N6198" t="str">
            <v>Net relax stoel taupe met zitkussen grijs</v>
          </cell>
          <cell r="O6198" t="str">
            <v>B67*D71*H87 ZH41,5cm</v>
          </cell>
          <cell r="P6198" t="str">
            <v>Chaise relax Net taupe avec coussin gris</v>
          </cell>
          <cell r="Q6198" t="str">
            <v>L67*P71*H87 HS41,5cm</v>
          </cell>
          <cell r="R6198" t="str">
            <v>Net Relax chair taupe with seat cushion grey</v>
          </cell>
          <cell r="S6198" t="str">
            <v>W67*D71*H87 SH41,5cm</v>
          </cell>
          <cell r="T6198">
            <v>41.25</v>
          </cell>
        </row>
        <row r="6199">
          <cell r="A6199">
            <v>71272</v>
          </cell>
          <cell r="B6199" t="str">
            <v>Mietartikel</v>
          </cell>
          <cell r="C6199" t="str">
            <v>Designerstühle</v>
          </cell>
          <cell r="D6199" t="str">
            <v>Net Relax Stuhl senf mit Sitzkissen grau</v>
          </cell>
          <cell r="E6199" t="str">
            <v>B67*T71*H87 SH41,5cm</v>
          </cell>
          <cell r="F6199">
            <v>11.75</v>
          </cell>
          <cell r="G6199">
            <v>0</v>
          </cell>
          <cell r="H6199">
            <v>4</v>
          </cell>
          <cell r="I6199">
            <v>179</v>
          </cell>
          <cell r="J6199">
            <v>5800</v>
          </cell>
          <cell r="K6199">
            <v>0.13</v>
          </cell>
          <cell r="L6199">
            <v>0</v>
          </cell>
          <cell r="N6199" t="str">
            <v>Net relax stoel mosterdgeel met zitkussen grijs</v>
          </cell>
          <cell r="O6199" t="str">
            <v>B67*D71*H87 ZH41,5cm</v>
          </cell>
          <cell r="P6199" t="str">
            <v>Chaise relax Net moutarde avec coussin gris</v>
          </cell>
          <cell r="Q6199" t="str">
            <v>L67*P71*H87 HS41,5cm</v>
          </cell>
          <cell r="R6199" t="str">
            <v>Net Relax chair mustard with seat cushion grey</v>
          </cell>
          <cell r="S6199" t="str">
            <v>W67*D71*H87 SH41,5cm</v>
          </cell>
          <cell r="T6199">
            <v>41.25</v>
          </cell>
        </row>
        <row r="6200">
          <cell r="A6200">
            <v>71273</v>
          </cell>
          <cell r="B6200" t="str">
            <v>Mietartikel</v>
          </cell>
          <cell r="C6200" t="str">
            <v>Designerstühle</v>
          </cell>
          <cell r="D6200" t="str">
            <v>Net Relax Stuhl koralle mit Sitzkissen grau</v>
          </cell>
          <cell r="E6200" t="str">
            <v>B67*T71*H87 SH41,5cm</v>
          </cell>
          <cell r="F6200">
            <v>11.75</v>
          </cell>
          <cell r="G6200">
            <v>0</v>
          </cell>
          <cell r="H6200">
            <v>4</v>
          </cell>
          <cell r="I6200">
            <v>179</v>
          </cell>
          <cell r="J6200">
            <v>5800</v>
          </cell>
          <cell r="K6200">
            <v>0.13</v>
          </cell>
          <cell r="L6200">
            <v>0</v>
          </cell>
          <cell r="N6200" t="str">
            <v>Net relax stoel koraal-rood met zitkussen grijs</v>
          </cell>
          <cell r="O6200" t="str">
            <v>B67*D71*H87 ZH41,5cm</v>
          </cell>
          <cell r="P6200" t="str">
            <v>Chaise relax Net rouge corail avec coussin gris</v>
          </cell>
          <cell r="Q6200" t="str">
            <v>L67*P71*H87 HS41,5cm</v>
          </cell>
          <cell r="R6200" t="str">
            <v>Net Relax chair coral red with seat cushion grey</v>
          </cell>
          <cell r="S6200" t="str">
            <v>W67*D71*H87 SH41,5cm</v>
          </cell>
          <cell r="T6200">
            <v>41.25</v>
          </cell>
        </row>
        <row r="6201">
          <cell r="A6201">
            <v>71274</v>
          </cell>
          <cell r="B6201" t="str">
            <v>Mietartikel</v>
          </cell>
          <cell r="C6201" t="str">
            <v>Designerstühle</v>
          </cell>
          <cell r="D6201" t="str">
            <v>Net Bank ocean mit Sitzkissen grau B116*T70*H86 SH42cm</v>
          </cell>
          <cell r="F6201">
            <v>37.5</v>
          </cell>
          <cell r="G6201">
            <v>0</v>
          </cell>
          <cell r="H6201">
            <v>11</v>
          </cell>
          <cell r="I6201">
            <v>310</v>
          </cell>
          <cell r="J6201">
            <v>10500</v>
          </cell>
          <cell r="K6201">
            <v>0.52</v>
          </cell>
          <cell r="L6201">
            <v>0</v>
          </cell>
          <cell r="N6201" t="str">
            <v>Net bank ocean met zitkussen grijs B116*D70*H86 ZH42cm</v>
          </cell>
          <cell r="P6201" t="str">
            <v>Banc Net océan avec coussin gris L116*P70*H86 HS42cm</v>
          </cell>
          <cell r="R6201" t="str">
            <v>Net bank ocean with seat cushion grey W116*D70*H86 SH42cm</v>
          </cell>
          <cell r="T6201">
            <v>116.5</v>
          </cell>
        </row>
        <row r="6202">
          <cell r="A6202">
            <v>71275</v>
          </cell>
          <cell r="B6202" t="str">
            <v>Mietartikel</v>
          </cell>
          <cell r="C6202" t="str">
            <v>Designerstühle</v>
          </cell>
          <cell r="D6202" t="str">
            <v>Net Bank koralle mit Sitzkissen grau B116*T70*H86 SH42cm</v>
          </cell>
          <cell r="F6202">
            <v>37.5</v>
          </cell>
          <cell r="G6202">
            <v>0</v>
          </cell>
          <cell r="H6202">
            <v>11</v>
          </cell>
          <cell r="I6202">
            <v>310</v>
          </cell>
          <cell r="J6202">
            <v>10500</v>
          </cell>
          <cell r="K6202">
            <v>0.52</v>
          </cell>
          <cell r="L6202">
            <v>0</v>
          </cell>
          <cell r="N6202" t="str">
            <v>Net bank koraal rood met zitkussen grijs</v>
          </cell>
          <cell r="O6202" t="str">
            <v>B116*D70*H86 ZH42 cm</v>
          </cell>
          <cell r="P6202" t="str">
            <v>Banc Net rouge corail avec coussin gris L116*P70*H86 HS42cm</v>
          </cell>
          <cell r="R6202" t="str">
            <v>Net bank coral red with seat cushion grey</v>
          </cell>
          <cell r="S6202" t="str">
            <v>W116*D70*H86 SH42cm</v>
          </cell>
          <cell r="T6202">
            <v>116.5</v>
          </cell>
        </row>
        <row r="6203">
          <cell r="A6203">
            <v>71298</v>
          </cell>
          <cell r="B6203" t="str">
            <v>Mietartikel</v>
          </cell>
          <cell r="C6203" t="str">
            <v>Sylt Outdoor Möbel</v>
          </cell>
          <cell r="D6203" t="str">
            <v>Sitzbank Sylt klappbar 160*30*H50 cm</v>
          </cell>
          <cell r="F6203">
            <v>32</v>
          </cell>
          <cell r="G6203">
            <v>0</v>
          </cell>
          <cell r="H6203">
            <v>8</v>
          </cell>
          <cell r="I6203">
            <v>587.4</v>
          </cell>
          <cell r="J6203">
            <v>15100</v>
          </cell>
          <cell r="K6203">
            <v>0.15010000000000001</v>
          </cell>
          <cell r="L6203">
            <v>0</v>
          </cell>
          <cell r="N6203" t="str">
            <v>Zitbank Sylt inklapbaar 160*30*H50 cm</v>
          </cell>
          <cell r="P6203" t="str">
            <v>Banc Sylt pliable 160*30*H50 cm</v>
          </cell>
          <cell r="R6203" t="str">
            <v>Bench Sylt foldable 160*30*H50 cm</v>
          </cell>
          <cell r="T6203">
            <v>93.602500000000006</v>
          </cell>
        </row>
        <row r="6204">
          <cell r="A6204">
            <v>71299</v>
          </cell>
          <cell r="B6204" t="str">
            <v>Mietartikel</v>
          </cell>
          <cell r="C6204" t="str">
            <v>Sylt Outdoor Möbel</v>
          </cell>
          <cell r="D6204" t="str">
            <v>Sitzbank Sylt klappbar 160*30*H50 cm mit Filzauflage</v>
          </cell>
          <cell r="F6204">
            <v>37.5</v>
          </cell>
          <cell r="G6204">
            <v>0</v>
          </cell>
          <cell r="H6204">
            <v>10</v>
          </cell>
          <cell r="I6204">
            <v>587.4</v>
          </cell>
          <cell r="J6204">
            <v>15100</v>
          </cell>
          <cell r="K6204">
            <v>0.15010000000000001</v>
          </cell>
          <cell r="L6204">
            <v>0</v>
          </cell>
          <cell r="N6204" t="str">
            <v>Zitbank Sylt inklapbaar 160*30*H50 cm met viltkussen</v>
          </cell>
          <cell r="P6204" t="str">
            <v>Banc Sylt pliable 160*30*H50 cm avec coussin en feutre</v>
          </cell>
          <cell r="R6204" t="str">
            <v>Bench Sylt foldable 160*30*H50 cm with felt pad</v>
          </cell>
          <cell r="T6204">
            <v>93.602500000000006</v>
          </cell>
        </row>
        <row r="6205">
          <cell r="A6205">
            <v>71301</v>
          </cell>
          <cell r="B6205" t="str">
            <v>Mietartikel</v>
          </cell>
          <cell r="C6205" t="str">
            <v>Palisander Serie</v>
          </cell>
          <cell r="D6205" t="str">
            <v>Lounger Palisander mit Kissensatz Leder weiß</v>
          </cell>
          <cell r="E6205" t="str">
            <v>B90*T93*H75 SH41 cm</v>
          </cell>
          <cell r="F6205">
            <v>138</v>
          </cell>
          <cell r="G6205">
            <v>0</v>
          </cell>
          <cell r="H6205">
            <v>24</v>
          </cell>
          <cell r="I6205">
            <v>966.9</v>
          </cell>
          <cell r="J6205">
            <v>45100</v>
          </cell>
          <cell r="K6205">
            <v>0.61</v>
          </cell>
          <cell r="L6205">
            <v>0</v>
          </cell>
          <cell r="N6205" t="str">
            <v>Palisander lounger met kussenset leer wit</v>
          </cell>
          <cell r="O6205" t="str">
            <v>B90*D93*H75 cm ZH41 cm</v>
          </cell>
          <cell r="P6205" t="str">
            <v>Fauteuil Palissandre avec coussins en cuir blanc</v>
          </cell>
          <cell r="Q6205" t="str">
            <v>LA90*P93*H60 cm</v>
          </cell>
          <cell r="R6205" t="str">
            <v>Palisander leather lounger with cushion set white</v>
          </cell>
          <cell r="S6205" t="str">
            <v>W90*D93*H75 cm SH41 cm</v>
          </cell>
          <cell r="T6205">
            <v>204</v>
          </cell>
        </row>
        <row r="6206">
          <cell r="A6206">
            <v>71302</v>
          </cell>
          <cell r="B6206" t="str">
            <v>Mietartikel</v>
          </cell>
          <cell r="C6206" t="str">
            <v>Palisander Serie</v>
          </cell>
          <cell r="D6206" t="str">
            <v>Palisander lounger mit Kissensatz Textil grau B90*T93*H60 cm</v>
          </cell>
          <cell r="F6206">
            <v>138</v>
          </cell>
          <cell r="G6206">
            <v>0</v>
          </cell>
          <cell r="H6206">
            <v>24</v>
          </cell>
          <cell r="I6206">
            <v>940.5</v>
          </cell>
          <cell r="J6206">
            <v>44000</v>
          </cell>
          <cell r="K6206">
            <v>0.57499999999999996</v>
          </cell>
          <cell r="L6206">
            <v>0</v>
          </cell>
          <cell r="N6206" t="str">
            <v>Palisander lounger met kussenset stof grijs B90*D93*H60 cm</v>
          </cell>
          <cell r="P6206" t="str">
            <v>Fauteuil Palissandre avec coussin en tissu gris</v>
          </cell>
          <cell r="Q6206" t="str">
            <v>LA90*P93*H60 cm</v>
          </cell>
          <cell r="R6206" t="str">
            <v>Palisander lounger with cushion set fabric grey</v>
          </cell>
          <cell r="S6206" t="str">
            <v>W90*D93*H60 cm</v>
          </cell>
          <cell r="T6206">
            <v>198.5</v>
          </cell>
        </row>
        <row r="6207">
          <cell r="A6207">
            <v>71305</v>
          </cell>
          <cell r="B6207" t="str">
            <v>Mietartikel</v>
          </cell>
          <cell r="C6207" t="str">
            <v>Sylt Outdoor Möbel</v>
          </cell>
          <cell r="D6207" t="str">
            <v>Lounger Sylt mit Kissensatz Stoff grau</v>
          </cell>
          <cell r="E6207" t="str">
            <v>B90*T93*H75 SH41 cm</v>
          </cell>
          <cell r="F6207">
            <v>120.5</v>
          </cell>
          <cell r="G6207">
            <v>0</v>
          </cell>
          <cell r="H6207">
            <v>24.5</v>
          </cell>
          <cell r="I6207">
            <v>1017.5</v>
          </cell>
          <cell r="J6207">
            <v>38000</v>
          </cell>
          <cell r="K6207">
            <v>0.55000000000000004</v>
          </cell>
          <cell r="L6207">
            <v>0</v>
          </cell>
          <cell r="N6207" t="str">
            <v>Sylt lounger met kussenset stof grijs</v>
          </cell>
          <cell r="O6207" t="str">
            <v>B90*D93*H75 cm ZH41 cm</v>
          </cell>
          <cell r="P6207" t="str">
            <v>Fauteuil Sylt avec coussins en tissu gris</v>
          </cell>
          <cell r="Q6207" t="str">
            <v>LA90*P93*H60 cm</v>
          </cell>
          <cell r="R6207" t="str">
            <v>Sylt fabric lounge armchair with cusion set grey</v>
          </cell>
          <cell r="S6207" t="str">
            <v>W90*D93*H75 SH41 cm</v>
          </cell>
          <cell r="T6207">
            <v>176.5</v>
          </cell>
        </row>
        <row r="6208">
          <cell r="A6208">
            <v>71307</v>
          </cell>
          <cell r="B6208" t="str">
            <v>Mietartikel</v>
          </cell>
          <cell r="C6208" t="str">
            <v>Palisander Serie</v>
          </cell>
          <cell r="D6208" t="str">
            <v>Lounger Palisander mit Kissensatz Leder schwarz</v>
          </cell>
          <cell r="E6208" t="str">
            <v>B90*T93*H75 SH41 cm</v>
          </cell>
          <cell r="F6208">
            <v>138</v>
          </cell>
          <cell r="G6208">
            <v>0</v>
          </cell>
          <cell r="H6208">
            <v>24</v>
          </cell>
          <cell r="I6208">
            <v>966.9</v>
          </cell>
          <cell r="J6208">
            <v>45100</v>
          </cell>
          <cell r="K6208">
            <v>0.61</v>
          </cell>
          <cell r="L6208">
            <v>0</v>
          </cell>
          <cell r="N6208" t="str">
            <v>Palisander lounger met kussenset leer zwart</v>
          </cell>
          <cell r="O6208" t="str">
            <v>B90*D93*H75 cm ZH41 cm</v>
          </cell>
          <cell r="P6208" t="str">
            <v>Fauteuil Palissandre avec coussins en cuir noir</v>
          </cell>
          <cell r="Q6208" t="str">
            <v>LA90*P93*H60 cm</v>
          </cell>
          <cell r="R6208" t="str">
            <v>Palisander leather lounger with cushion set black</v>
          </cell>
          <cell r="S6208" t="str">
            <v>W90*D93*H75 cm SH41 cm</v>
          </cell>
          <cell r="T6208">
            <v>204</v>
          </cell>
        </row>
        <row r="6209">
          <cell r="A6209">
            <v>71308</v>
          </cell>
          <cell r="B6209" t="str">
            <v>Mietartikel</v>
          </cell>
          <cell r="C6209" t="str">
            <v>Sylt Outdoor Möbel</v>
          </cell>
          <cell r="D6209" t="str">
            <v>Lounger Sylt mit Kissensatz Stoff taupe</v>
          </cell>
          <cell r="E6209" t="str">
            <v>B90*T93*H75 SH41 cm</v>
          </cell>
          <cell r="F6209">
            <v>120.5</v>
          </cell>
          <cell r="G6209">
            <v>0</v>
          </cell>
          <cell r="H6209">
            <v>24.5</v>
          </cell>
          <cell r="I6209">
            <v>1017.5</v>
          </cell>
          <cell r="J6209">
            <v>38000</v>
          </cell>
          <cell r="K6209">
            <v>0.55000000000000004</v>
          </cell>
          <cell r="L6209">
            <v>0</v>
          </cell>
          <cell r="N6209" t="str">
            <v>Sylt lounger met kussenset stof taupe</v>
          </cell>
          <cell r="O6209" t="str">
            <v>B90*D93*H75 cm ZH41 cm</v>
          </cell>
          <cell r="P6209" t="str">
            <v>Fauteuil Sylt avec coussins en tissu taupe</v>
          </cell>
          <cell r="Q6209" t="str">
            <v>LA90*P93*H60 cm</v>
          </cell>
          <cell r="R6209" t="str">
            <v>Sylt fabric lounge armchair with cusion set taupe</v>
          </cell>
          <cell r="S6209" t="str">
            <v>W90*D93*H75 SH41 cm</v>
          </cell>
          <cell r="T6209">
            <v>176.5</v>
          </cell>
        </row>
        <row r="6210">
          <cell r="A6210">
            <v>71309</v>
          </cell>
          <cell r="B6210" t="str">
            <v>Mietartikel</v>
          </cell>
          <cell r="C6210" t="str">
            <v>Palisander Serie</v>
          </cell>
          <cell r="D6210" t="str">
            <v>Palisander lounger mit Kissensatz Leder taupe B90*T93*H60 cm</v>
          </cell>
          <cell r="F6210">
            <v>138</v>
          </cell>
          <cell r="G6210">
            <v>0</v>
          </cell>
          <cell r="H6210">
            <v>24</v>
          </cell>
          <cell r="I6210">
            <v>966.9</v>
          </cell>
          <cell r="J6210">
            <v>45100</v>
          </cell>
          <cell r="K6210">
            <v>0.61</v>
          </cell>
          <cell r="L6210">
            <v>0</v>
          </cell>
          <cell r="N6210" t="str">
            <v>Palisander lounger met kussenset leer taupe B90*D93*H60 cm</v>
          </cell>
          <cell r="P6210" t="str">
            <v>Fauteuil Palissandre avec coussins en cuir taupe</v>
          </cell>
          <cell r="Q6210" t="str">
            <v>LA90*P93*H60 cm</v>
          </cell>
          <cell r="R6210" t="str">
            <v>Palisander lounger with cushion set leather taupe</v>
          </cell>
          <cell r="S6210" t="str">
            <v>W90*D93*H60 cm</v>
          </cell>
          <cell r="T6210">
            <v>204</v>
          </cell>
        </row>
        <row r="6211">
          <cell r="A6211">
            <v>71310</v>
          </cell>
          <cell r="B6211" t="str">
            <v>Mietartikel</v>
          </cell>
          <cell r="C6211" t="str">
            <v>Palisander Serie</v>
          </cell>
          <cell r="D6211" t="str">
            <v>Palisander lounger mit Kissensatz Textil taupe</v>
          </cell>
          <cell r="E6211" t="str">
            <v>B90*T93*H60 cm</v>
          </cell>
          <cell r="F6211">
            <v>138</v>
          </cell>
          <cell r="G6211">
            <v>0</v>
          </cell>
          <cell r="H6211">
            <v>24</v>
          </cell>
          <cell r="I6211">
            <v>940.5</v>
          </cell>
          <cell r="J6211">
            <v>44000</v>
          </cell>
          <cell r="K6211">
            <v>0.57499999999999996</v>
          </cell>
          <cell r="L6211">
            <v>0</v>
          </cell>
          <cell r="N6211" t="str">
            <v>Palisander lounger met kussenset stof taupe B90*D93*H60 cm</v>
          </cell>
          <cell r="P6211" t="str">
            <v>Fauteuil Palissandre avec coussin en tissu taupe</v>
          </cell>
          <cell r="Q6211" t="str">
            <v>LA90*P93*H60 cm</v>
          </cell>
          <cell r="R6211" t="str">
            <v>Palisander lounger with cushion set fabric taupe</v>
          </cell>
          <cell r="S6211" t="str">
            <v>W90*D93*H60 cm</v>
          </cell>
          <cell r="T6211">
            <v>198.5</v>
          </cell>
        </row>
        <row r="6212">
          <cell r="A6212">
            <v>71321</v>
          </cell>
          <cell r="B6212" t="str">
            <v>Mietartikel</v>
          </cell>
          <cell r="C6212" t="str">
            <v>Palisander Serie</v>
          </cell>
          <cell r="D6212" t="str">
            <v>Double-Lounger Palisander mit Kissensatz Leder weiß</v>
          </cell>
          <cell r="E6212" t="str">
            <v>B210*T93*H75 SH41 cm</v>
          </cell>
          <cell r="F6212">
            <v>349</v>
          </cell>
          <cell r="G6212">
            <v>0</v>
          </cell>
          <cell r="H6212">
            <v>61</v>
          </cell>
          <cell r="I6212">
            <v>2750</v>
          </cell>
          <cell r="J6212">
            <v>112500</v>
          </cell>
          <cell r="K6212">
            <v>1.5</v>
          </cell>
          <cell r="L6212">
            <v>0</v>
          </cell>
          <cell r="N6212" t="str">
            <v>Palisander double-lounger met kussenset leer wit</v>
          </cell>
          <cell r="O6212" t="str">
            <v>B210*D93*H75 cm ZH41 cm</v>
          </cell>
          <cell r="P6212" t="str">
            <v>Canapé Palissandre avec coussins en cuir blanc</v>
          </cell>
          <cell r="Q6212" t="str">
            <v>LA210*P93*H60 cm</v>
          </cell>
          <cell r="R6212" t="str">
            <v>Palisander leather double-lounger with cushion set white</v>
          </cell>
          <cell r="S6212" t="str">
            <v>W210*D93*H75 cm SH41 cm</v>
          </cell>
          <cell r="T6212">
            <v>517</v>
          </cell>
        </row>
        <row r="6213">
          <cell r="A6213">
            <v>71324</v>
          </cell>
          <cell r="B6213" t="str">
            <v>Mietartikel</v>
          </cell>
          <cell r="C6213" t="str">
            <v>Palisander Serie</v>
          </cell>
          <cell r="D6213" t="str">
            <v>Palisander double-lounger mit Kissensatz rot B210*T93*H60 cm</v>
          </cell>
          <cell r="F6213">
            <v>384</v>
          </cell>
          <cell r="G6213">
            <v>0</v>
          </cell>
          <cell r="H6213">
            <v>75</v>
          </cell>
          <cell r="I6213">
            <v>2750</v>
          </cell>
          <cell r="J6213">
            <v>112500</v>
          </cell>
          <cell r="K6213">
            <v>1.5</v>
          </cell>
          <cell r="L6213">
            <v>0</v>
          </cell>
          <cell r="N6213" t="str">
            <v>Palisander double-lounger met kussenset rood B210*D93*H60 cm</v>
          </cell>
          <cell r="P6213" t="str">
            <v>Canapé Palissandre avec coussins en cuir rouge</v>
          </cell>
          <cell r="Q6213" t="str">
            <v>LA210*P93*H60 cm</v>
          </cell>
          <cell r="R6213" t="str">
            <v>Palisander double-lounger with cushion set red</v>
          </cell>
          <cell r="S6213" t="str">
            <v>W210*T93*H60 cm</v>
          </cell>
          <cell r="T6213">
            <v>517</v>
          </cell>
        </row>
        <row r="6214">
          <cell r="A6214">
            <v>71327</v>
          </cell>
          <cell r="B6214" t="str">
            <v>Mietartikel</v>
          </cell>
          <cell r="C6214" t="str">
            <v>Palisander Serie</v>
          </cell>
          <cell r="D6214" t="str">
            <v>Double-Lounger Palisander mit Kissensatz Leder schwarz</v>
          </cell>
          <cell r="E6214" t="str">
            <v>B210*T93*H75 SH41 cm</v>
          </cell>
          <cell r="F6214">
            <v>349</v>
          </cell>
          <cell r="G6214">
            <v>0</v>
          </cell>
          <cell r="H6214">
            <v>61</v>
          </cell>
          <cell r="I6214">
            <v>2750</v>
          </cell>
          <cell r="J6214">
            <v>112500</v>
          </cell>
          <cell r="K6214">
            <v>1.5</v>
          </cell>
          <cell r="L6214">
            <v>0</v>
          </cell>
          <cell r="N6214" t="str">
            <v>Palisander double-lounger met kussenset leer zwart</v>
          </cell>
          <cell r="O6214" t="str">
            <v>B210*D93*H75 cm ZH41 cm</v>
          </cell>
          <cell r="P6214" t="str">
            <v>Canapé Palissandre avec coussins en cuir noir</v>
          </cell>
          <cell r="Q6214" t="str">
            <v>LA210*P93*H60 cm</v>
          </cell>
          <cell r="R6214" t="str">
            <v>Palisander leather double-lounger with cushion set black</v>
          </cell>
          <cell r="S6214" t="str">
            <v>W210*D93*H75 cm SH41 cm</v>
          </cell>
          <cell r="T6214">
            <v>517</v>
          </cell>
        </row>
        <row r="6215">
          <cell r="A6215">
            <v>71331</v>
          </cell>
          <cell r="B6215" t="str">
            <v>Mietartikel</v>
          </cell>
          <cell r="C6215" t="str">
            <v>Palisander Serie</v>
          </cell>
          <cell r="D6215" t="str">
            <v>High-End-Bench Palisander mit Kissensatz Leder weiß</v>
          </cell>
          <cell r="E6215" t="str">
            <v>B240*T70*H150 SH52 cm</v>
          </cell>
          <cell r="F6215">
            <v>460</v>
          </cell>
          <cell r="G6215">
            <v>0</v>
          </cell>
          <cell r="H6215">
            <v>84</v>
          </cell>
          <cell r="I6215">
            <v>3146</v>
          </cell>
          <cell r="J6215">
            <v>166500</v>
          </cell>
          <cell r="K6215">
            <v>1.585</v>
          </cell>
          <cell r="L6215">
            <v>0</v>
          </cell>
          <cell r="N6215" t="str">
            <v>Palisander white bench high end met kussenset leer wit</v>
          </cell>
          <cell r="O6215" t="str">
            <v>B240*D70*H150 cm ZH52 cm</v>
          </cell>
          <cell r="P6215" t="str">
            <v>Banc Palissandre avec dossier haut et coussins en cuir blanc</v>
          </cell>
          <cell r="Q6215" t="str">
            <v>LA210*P93*H60 cm</v>
          </cell>
          <cell r="R6215" t="str">
            <v>Palisander leather high end bench with cushion set white</v>
          </cell>
          <cell r="S6215" t="str">
            <v>W240*D70*H150 cm SH52 cm</v>
          </cell>
          <cell r="T6215">
            <v>645</v>
          </cell>
        </row>
        <row r="6216">
          <cell r="A6216">
            <v>71351</v>
          </cell>
          <cell r="B6216" t="str">
            <v>Mietartikel</v>
          </cell>
          <cell r="C6216" t="str">
            <v>Sylt Outdoor Möbel</v>
          </cell>
          <cell r="D6216" t="str">
            <v>Lounger Sylt mit Kissensatz Leder weiß</v>
          </cell>
          <cell r="E6216" t="str">
            <v>B90*T93*H75 SH41 cm</v>
          </cell>
          <cell r="F6216">
            <v>120.5</v>
          </cell>
          <cell r="G6216">
            <v>0</v>
          </cell>
          <cell r="H6216">
            <v>24.5</v>
          </cell>
          <cell r="I6216">
            <v>1043.9000000000001</v>
          </cell>
          <cell r="J6216">
            <v>39100</v>
          </cell>
          <cell r="K6216">
            <v>0.58499999999999996</v>
          </cell>
          <cell r="L6216">
            <v>0</v>
          </cell>
          <cell r="N6216" t="str">
            <v>Sylt lounger met kussenset leer wit</v>
          </cell>
          <cell r="O6216" t="str">
            <v>B90*D93*H75 cm ZH41 cm</v>
          </cell>
          <cell r="P6216" t="str">
            <v>Fauteuil Sylt avec coussins en cuir blanc LA90*P93*H60 cm</v>
          </cell>
          <cell r="R6216" t="str">
            <v>Sylt leather lounge armchair with cusion set white</v>
          </cell>
          <cell r="S6216" t="str">
            <v>W90*D93*H75 cm SH 41 cm</v>
          </cell>
          <cell r="T6216">
            <v>182</v>
          </cell>
        </row>
        <row r="6217">
          <cell r="A6217">
            <v>71357</v>
          </cell>
          <cell r="B6217" t="str">
            <v>Mietartikel</v>
          </cell>
          <cell r="C6217" t="str">
            <v>Sylt Outdoor Möbel</v>
          </cell>
          <cell r="D6217" t="str">
            <v>Lounger Sylt mit Kissensatz Leder schwarz</v>
          </cell>
          <cell r="E6217" t="str">
            <v>B90*T93*H75 SH41 cm</v>
          </cell>
          <cell r="F6217">
            <v>120.5</v>
          </cell>
          <cell r="G6217">
            <v>0</v>
          </cell>
          <cell r="H6217">
            <v>24.5</v>
          </cell>
          <cell r="I6217">
            <v>1043.9000000000001</v>
          </cell>
          <cell r="J6217">
            <v>39100</v>
          </cell>
          <cell r="K6217">
            <v>0.58499999999999996</v>
          </cell>
          <cell r="L6217">
            <v>0</v>
          </cell>
          <cell r="N6217" t="str">
            <v>Sylt lounger met kussenset leer zwart</v>
          </cell>
          <cell r="O6217" t="str">
            <v>B90*D93*H75 cm ZH41 cm</v>
          </cell>
          <cell r="P6217" t="str">
            <v>Fauteuil Sylt avec coussins en cuir noir LA90*P93*H60 cm</v>
          </cell>
          <cell r="R6217" t="str">
            <v>Sylt leather lounge armchair with cusion set black</v>
          </cell>
          <cell r="S6217" t="str">
            <v>W90*D93*H75 cm SH41 cm</v>
          </cell>
          <cell r="T6217">
            <v>182</v>
          </cell>
        </row>
        <row r="6218">
          <cell r="A6218">
            <v>71358</v>
          </cell>
          <cell r="B6218" t="str">
            <v>Mietartikel</v>
          </cell>
          <cell r="C6218" t="str">
            <v>Sylt Outdoor Möbel</v>
          </cell>
          <cell r="D6218" t="str">
            <v>Lounger Sylt mit Kissensatz Leder taupe</v>
          </cell>
          <cell r="E6218" t="str">
            <v>B90*T93*H75 SH41 cm</v>
          </cell>
          <cell r="F6218">
            <v>120.5</v>
          </cell>
          <cell r="G6218">
            <v>0</v>
          </cell>
          <cell r="H6218">
            <v>24.5</v>
          </cell>
          <cell r="I6218">
            <v>1043.9000000000001</v>
          </cell>
          <cell r="J6218">
            <v>39100</v>
          </cell>
          <cell r="K6218">
            <v>0.58499999999999996</v>
          </cell>
          <cell r="L6218">
            <v>0</v>
          </cell>
          <cell r="N6218" t="str">
            <v>Sylt lounger met kussenset leer taupe</v>
          </cell>
          <cell r="O6218" t="str">
            <v>B90*D93*H75 cm ZH41 cm</v>
          </cell>
          <cell r="P6218" t="str">
            <v>Fauteuil Lounge Sylt avec coussin en cuir taupe</v>
          </cell>
          <cell r="Q6218" t="str">
            <v>LA90*P93*H60 cm</v>
          </cell>
          <cell r="R6218" t="str">
            <v>Sylt leather lounge armchair with cusion set taupe</v>
          </cell>
          <cell r="S6218" t="str">
            <v>W90*D93*H75 SH41 cm</v>
          </cell>
          <cell r="T6218">
            <v>182</v>
          </cell>
        </row>
        <row r="6219">
          <cell r="A6219">
            <v>71361</v>
          </cell>
          <cell r="B6219" t="str">
            <v>Mietartikel</v>
          </cell>
          <cell r="C6219" t="str">
            <v>Designerstühle</v>
          </cell>
          <cell r="D6219" t="str">
            <v>Flow Stool 4-Fuß (Barhocker) mit weißer Sitzschale</v>
          </cell>
          <cell r="E6219" t="str">
            <v>drehbar B46*T54*H90,5 SH79cm</v>
          </cell>
          <cell r="F6219">
            <v>39</v>
          </cell>
          <cell r="G6219">
            <v>0</v>
          </cell>
          <cell r="H6219">
            <v>6.5</v>
          </cell>
          <cell r="I6219">
            <v>786.5</v>
          </cell>
          <cell r="J6219">
            <v>13500</v>
          </cell>
          <cell r="K6219">
            <v>0.2</v>
          </cell>
          <cell r="L6219">
            <v>0</v>
          </cell>
          <cell r="N6219" t="str">
            <v>Flow Stool 4-voet (barkruk) zitting wit</v>
          </cell>
          <cell r="O6219" t="str">
            <v>B46*D54*H90,5 cm ZH79cm</v>
          </cell>
          <cell r="P6219" t="str">
            <v>Flow Stool blanc 4 pieds (tabouret) avec coque blanc</v>
          </cell>
          <cell r="Q6219" t="str">
            <v>pivotant L46*P54*H90,5 HS79cm</v>
          </cell>
          <cell r="R6219" t="str">
            <v>Flow bar stool with 4 legs and seat white</v>
          </cell>
          <cell r="S6219" t="str">
            <v>W46*D54*H90.5 SH79cm</v>
          </cell>
          <cell r="T6219">
            <v>100</v>
          </cell>
        </row>
        <row r="6220">
          <cell r="A6220">
            <v>71371</v>
          </cell>
          <cell r="B6220" t="str">
            <v>Mietartikel</v>
          </cell>
          <cell r="C6220" t="str">
            <v>Lounge Möbel</v>
          </cell>
          <cell r="D6220" t="str">
            <v>Barcelona Chair mit Kissen weiß B75*T76*H77 SH43 cm</v>
          </cell>
          <cell r="F6220">
            <v>330</v>
          </cell>
          <cell r="G6220">
            <v>0</v>
          </cell>
          <cell r="H6220">
            <v>29</v>
          </cell>
          <cell r="I6220">
            <v>6050</v>
          </cell>
          <cell r="J6220">
            <v>20500</v>
          </cell>
          <cell r="K6220">
            <v>0.6</v>
          </cell>
          <cell r="L6220">
            <v>0</v>
          </cell>
          <cell r="N6220" t="str">
            <v>Barcelona Chair met witte kussens leer</v>
          </cell>
          <cell r="O6220" t="str">
            <v>B75*D76*H77 cm ZH43 cm</v>
          </cell>
          <cell r="P6220" t="str">
            <v>Chaise Barcelone LA72*P75*H75 cm avec coussin blanc</v>
          </cell>
          <cell r="R6220" t="str">
            <v>Barcelona leather chair cushion white W75*D76*H77 cm SH43 cm</v>
          </cell>
          <cell r="T6220">
            <v>430</v>
          </cell>
        </row>
        <row r="6221">
          <cell r="A6221">
            <v>71372</v>
          </cell>
          <cell r="B6221" t="str">
            <v>Mietartikel</v>
          </cell>
          <cell r="C6221" t="str">
            <v>Lounge Möbel</v>
          </cell>
          <cell r="D6221" t="str">
            <v>Barcelona Chair mit Kissen schwarz B75*T76*H77 SH43 cm</v>
          </cell>
          <cell r="F6221">
            <v>330</v>
          </cell>
          <cell r="G6221">
            <v>0</v>
          </cell>
          <cell r="H6221">
            <v>29</v>
          </cell>
          <cell r="I6221">
            <v>6050</v>
          </cell>
          <cell r="J6221">
            <v>20500</v>
          </cell>
          <cell r="K6221">
            <v>0.6</v>
          </cell>
          <cell r="L6221">
            <v>0</v>
          </cell>
          <cell r="N6221" t="str">
            <v>Barcelona Chair met zwarte kussens leer</v>
          </cell>
          <cell r="O6221" t="str">
            <v>B75*D76*H77 cm ZH43 cm</v>
          </cell>
          <cell r="P6221" t="str">
            <v>Chaise Barcelone LA72*P75*H75 cm avec coussin noir</v>
          </cell>
          <cell r="R6221" t="str">
            <v>Barcelona leather chair cushion black W75*D76*H77 cm SH43 cm</v>
          </cell>
          <cell r="T6221">
            <v>430</v>
          </cell>
        </row>
        <row r="6222">
          <cell r="A6222">
            <v>71391</v>
          </cell>
          <cell r="B6222" t="str">
            <v>Mietartikel</v>
          </cell>
          <cell r="C6222" t="str">
            <v>Lounge Möbel</v>
          </cell>
          <cell r="D6222" t="str">
            <v>Endless straight Seat low Back Yachtleder weiß</v>
          </cell>
          <cell r="E6222" t="str">
            <v>B86*T86*H69 SH39 cm</v>
          </cell>
          <cell r="F6222">
            <v>81.25</v>
          </cell>
          <cell r="G6222">
            <v>0</v>
          </cell>
          <cell r="H6222">
            <v>33.9</v>
          </cell>
          <cell r="I6222">
            <v>740.3</v>
          </cell>
          <cell r="J6222">
            <v>35100</v>
          </cell>
          <cell r="K6222">
            <v>0.45400000000000001</v>
          </cell>
          <cell r="L6222">
            <v>0</v>
          </cell>
          <cell r="N6222" t="str">
            <v>Endless straight seat met low back straight yachtleer wit</v>
          </cell>
          <cell r="O6222" t="str">
            <v>B86*D86*H69 cm ZH39 cm</v>
          </cell>
          <cell r="P6222" t="str">
            <v>Endless Base carrée avec dos bas droit blanc</v>
          </cell>
          <cell r="Q6222" t="str">
            <v>86*86*HS39*H69 cm</v>
          </cell>
          <cell r="R6222" t="str">
            <v>Endless yacht leather low back straight seat white</v>
          </cell>
          <cell r="S6222" t="str">
            <v>W86*D86*H69 cm SH39 cm</v>
          </cell>
          <cell r="T6222">
            <v>182</v>
          </cell>
        </row>
        <row r="6223">
          <cell r="A6223">
            <v>71392</v>
          </cell>
          <cell r="B6223" t="str">
            <v>Mietartikel</v>
          </cell>
          <cell r="C6223" t="str">
            <v>Lounge Möbel</v>
          </cell>
          <cell r="D6223" t="str">
            <v>Endless straight Seat low Back Corner Yachtleder weiß</v>
          </cell>
          <cell r="E6223" t="str">
            <v>B86*T86*H69 SH39 cm</v>
          </cell>
          <cell r="F6223">
            <v>99.5</v>
          </cell>
          <cell r="G6223">
            <v>0</v>
          </cell>
          <cell r="H6223">
            <v>33.9</v>
          </cell>
          <cell r="I6223">
            <v>1048.3</v>
          </cell>
          <cell r="J6223">
            <v>48100</v>
          </cell>
          <cell r="K6223">
            <v>0.61399999999999999</v>
          </cell>
          <cell r="L6223">
            <v>0</v>
          </cell>
          <cell r="N6223" t="str">
            <v>Endless straight seat met low back corner yachtleer wit</v>
          </cell>
          <cell r="O6223" t="str">
            <v>B86*D86*H69 cm ZH39 cm</v>
          </cell>
          <cell r="P6223" t="str">
            <v>Endless Base carrée avec dos bas angle blanc</v>
          </cell>
          <cell r="Q6223" t="str">
            <v>L86*P86*H69 HS39 cm</v>
          </cell>
          <cell r="R6223" t="str">
            <v>Endless yacht leather low back straight corner seat white</v>
          </cell>
          <cell r="S6223" t="str">
            <v>W86*D86*H69 cm SH39 cm</v>
          </cell>
          <cell r="T6223">
            <v>215</v>
          </cell>
        </row>
        <row r="6224">
          <cell r="A6224">
            <v>71393</v>
          </cell>
          <cell r="B6224" t="str">
            <v>Mietartikel</v>
          </cell>
          <cell r="C6224" t="str">
            <v>Lounge Möbel</v>
          </cell>
          <cell r="D6224" t="str">
            <v>Endless straight Seat high Back Yachtleder weiß</v>
          </cell>
          <cell r="E6224" t="str">
            <v>B86*T86*H119 SH39 cm</v>
          </cell>
          <cell r="F6224">
            <v>100</v>
          </cell>
          <cell r="G6224">
            <v>0</v>
          </cell>
          <cell r="H6224">
            <v>31.4</v>
          </cell>
          <cell r="I6224">
            <v>891</v>
          </cell>
          <cell r="J6224">
            <v>43000</v>
          </cell>
          <cell r="K6224">
            <v>0.65400000000000003</v>
          </cell>
          <cell r="L6224">
            <v>0</v>
          </cell>
          <cell r="N6224" t="str">
            <v>Endless straight seat met high back straight yachtleer wit</v>
          </cell>
          <cell r="O6224" t="str">
            <v>B86*D86*H119 cm ZH39 cm</v>
          </cell>
          <cell r="P6224" t="str">
            <v>Endless Base carrée avec dos haut blanc</v>
          </cell>
          <cell r="Q6224" t="str">
            <v>86*86*HS39*H119 cm</v>
          </cell>
          <cell r="R6224" t="str">
            <v>Endless yacht leather high back straight seat white</v>
          </cell>
          <cell r="S6224" t="str">
            <v>W86*D86*H119 cm SH39 cm</v>
          </cell>
          <cell r="T6224">
            <v>215.5</v>
          </cell>
        </row>
        <row r="6225">
          <cell r="A6225">
            <v>71394</v>
          </cell>
          <cell r="B6225" t="str">
            <v>Mietartikel</v>
          </cell>
          <cell r="C6225" t="str">
            <v>Lounge Möbel</v>
          </cell>
          <cell r="D6225" t="str">
            <v>Endless straight Seat high Back Corner Yachtleder weiß</v>
          </cell>
          <cell r="E6225" t="str">
            <v>B86*T86*H119 SH39 cm</v>
          </cell>
          <cell r="F6225">
            <v>117</v>
          </cell>
          <cell r="G6225">
            <v>0</v>
          </cell>
          <cell r="H6225">
            <v>30.4</v>
          </cell>
          <cell r="I6225">
            <v>1144</v>
          </cell>
          <cell r="J6225">
            <v>55000</v>
          </cell>
          <cell r="K6225">
            <v>0.95399999999999996</v>
          </cell>
          <cell r="L6225">
            <v>0</v>
          </cell>
          <cell r="N6225" t="str">
            <v>Endless straight seat met high back corner yachtleer wit</v>
          </cell>
          <cell r="O6225" t="str">
            <v>B86*D86*H119 cm ZH39</v>
          </cell>
          <cell r="P6225" t="str">
            <v>Endless Base carrée avec dos haut angle blanc</v>
          </cell>
          <cell r="Q6225" t="str">
            <v>86*86*HS39*H119 cm</v>
          </cell>
          <cell r="R6225" t="str">
            <v>Endless yacht leather high back corner seat white</v>
          </cell>
          <cell r="S6225" t="str">
            <v>W86*D86*H119 cm SH39 cm</v>
          </cell>
          <cell r="T6225">
            <v>272</v>
          </cell>
        </row>
        <row r="6226">
          <cell r="A6226">
            <v>71395</v>
          </cell>
          <cell r="B6226" t="str">
            <v>Mietartikel</v>
          </cell>
          <cell r="C6226" t="str">
            <v>Lounge Möbel</v>
          </cell>
          <cell r="D6226" t="str">
            <v>Endless curved Seat low Back Curve small Yachtleder weiß</v>
          </cell>
          <cell r="E6226" t="str">
            <v>B154*T86*H69 SH39 cm 1/8 Kreis Ø420 cm</v>
          </cell>
          <cell r="F6226">
            <v>100</v>
          </cell>
          <cell r="G6226">
            <v>0</v>
          </cell>
          <cell r="H6226">
            <v>33.9</v>
          </cell>
          <cell r="I6226">
            <v>916.3</v>
          </cell>
          <cell r="J6226">
            <v>42100</v>
          </cell>
          <cell r="K6226">
            <v>0.61399999999999999</v>
          </cell>
          <cell r="L6226">
            <v>0</v>
          </cell>
          <cell r="N6226" t="str">
            <v>Endless curved seat met low back small yachtleer wit</v>
          </cell>
          <cell r="O6226" t="str">
            <v>1/8 rond Ø420 cm B154*D86*H69 cm ZH39 cm</v>
          </cell>
          <cell r="P6226" t="str">
            <v>Endless Base rond avec dos arrondi petit blanc</v>
          </cell>
          <cell r="Q6226" t="str">
            <v>154*86*86*HS39*H69 cm 1/8 cercle Ø 420 cm</v>
          </cell>
          <cell r="R6226" t="str">
            <v>Endless yacht leather curved seat small low back white</v>
          </cell>
          <cell r="S6226" t="str">
            <v>1/8 circle Ø420 cm W154*D86*H69 cm SH39 cm</v>
          </cell>
          <cell r="T6226">
            <v>194</v>
          </cell>
        </row>
        <row r="6227">
          <cell r="A6227">
            <v>71396</v>
          </cell>
          <cell r="B6227" t="str">
            <v>Mietartikel</v>
          </cell>
          <cell r="C6227" t="str">
            <v>Lounge Möbel</v>
          </cell>
          <cell r="D6227" t="str">
            <v>Endless curved Seat low Back Curve large Yachtleder weiß</v>
          </cell>
          <cell r="E6227" t="str">
            <v>B154*T86*H69 SH39 cm 1/8 Kreis Ø420 cm</v>
          </cell>
          <cell r="F6227">
            <v>106</v>
          </cell>
          <cell r="G6227">
            <v>0</v>
          </cell>
          <cell r="H6227">
            <v>33.9</v>
          </cell>
          <cell r="I6227">
            <v>1009.8</v>
          </cell>
          <cell r="J6227">
            <v>45100</v>
          </cell>
          <cell r="K6227">
            <v>0.81399999999999995</v>
          </cell>
          <cell r="L6227">
            <v>0</v>
          </cell>
          <cell r="N6227" t="str">
            <v>Endless curved seat met low back large yachtleer wit</v>
          </cell>
          <cell r="O6227" t="str">
            <v>1/8 rond Ø420 cm B154*D86*H69 cm ZH39 cm</v>
          </cell>
          <cell r="P6227" t="str">
            <v>Endless Base rond avec dos arrondi grand blanc</v>
          </cell>
          <cell r="Q6227" t="str">
            <v>154*86*86*HS39*H69 cm 1/8 cercle Ø 420 cm</v>
          </cell>
          <cell r="R6227" t="str">
            <v>Endless yacht leather curved seat large low back white</v>
          </cell>
          <cell r="S6227" t="str">
            <v>1/8 circle Ø420 cm W154*D86*H69 cm SH39 cm</v>
          </cell>
          <cell r="T6227">
            <v>204</v>
          </cell>
        </row>
        <row r="6228">
          <cell r="A6228">
            <v>71397</v>
          </cell>
          <cell r="B6228" t="str">
            <v>Mietartikel</v>
          </cell>
          <cell r="C6228" t="str">
            <v>Lounge Möbel</v>
          </cell>
          <cell r="D6228" t="str">
            <v>Endless curved Seat high Back Curve small Yachtleder weiß</v>
          </cell>
          <cell r="E6228" t="str">
            <v>B154*T86*H119 SH39 cm 1/8 Kreis Ø420 cm</v>
          </cell>
          <cell r="F6228">
            <v>135</v>
          </cell>
          <cell r="G6228">
            <v>0</v>
          </cell>
          <cell r="H6228">
            <v>31.4</v>
          </cell>
          <cell r="I6228">
            <v>1050.5</v>
          </cell>
          <cell r="J6228">
            <v>50000</v>
          </cell>
          <cell r="K6228">
            <v>1.004</v>
          </cell>
          <cell r="L6228">
            <v>0</v>
          </cell>
          <cell r="N6228" t="str">
            <v>Endless curved seat met high back curve small yachtleer wit</v>
          </cell>
          <cell r="O6228" t="str">
            <v>1/8 rond Ø420 cm B154*D86*H119 cm ZH39 cm</v>
          </cell>
          <cell r="P6228" t="str">
            <v>Endless Base rond avec dos haut arrondi petit blanc</v>
          </cell>
          <cell r="Q6228" t="str">
            <v>154*86*86*HS39*H119 cm 1/8 cercle Ø 420 cm</v>
          </cell>
          <cell r="R6228" t="str">
            <v>Endless yacht leather curved seat small high back white</v>
          </cell>
          <cell r="S6228" t="str">
            <v>1/8 circle Ø420 cm W154*D86*H119 cm SH39 cm</v>
          </cell>
          <cell r="T6228">
            <v>272</v>
          </cell>
        </row>
        <row r="6229">
          <cell r="A6229">
            <v>71398</v>
          </cell>
          <cell r="B6229" t="str">
            <v>Mietartikel</v>
          </cell>
          <cell r="C6229" t="str">
            <v>Lounge Möbel</v>
          </cell>
          <cell r="D6229" t="str">
            <v>Endless curved Seat high Back Curve large Yachtleder weiß</v>
          </cell>
          <cell r="E6229" t="str">
            <v>B154*T86*H119 SH39 cm 1/8 Kreis Ø420 cm</v>
          </cell>
          <cell r="F6229">
            <v>147.5</v>
          </cell>
          <cell r="G6229">
            <v>0</v>
          </cell>
          <cell r="H6229">
            <v>31.4</v>
          </cell>
          <cell r="I6229">
            <v>1160.5</v>
          </cell>
          <cell r="J6229">
            <v>65000</v>
          </cell>
          <cell r="K6229">
            <v>1.504</v>
          </cell>
          <cell r="L6229">
            <v>0</v>
          </cell>
          <cell r="N6229" t="str">
            <v>Endless curved seat met high back curve large yachtleer wit</v>
          </cell>
          <cell r="O6229" t="str">
            <v>1/8 rond Ø420 cm B154*D86*H119 cm ZH39 cm</v>
          </cell>
          <cell r="P6229" t="str">
            <v>Endless Base rond avec dos haut arrondi grand blanc</v>
          </cell>
          <cell r="Q6229" t="str">
            <v>154*86*86*HS39*H119 cm 1/8 cercle Ø 420 cm</v>
          </cell>
          <cell r="R6229" t="str">
            <v>Endless yacht leather curved seat large high back white</v>
          </cell>
          <cell r="S6229" t="str">
            <v>1/8 circle Ø420 cm W154*D86*H119 cm SH39 cm</v>
          </cell>
          <cell r="T6229">
            <v>287</v>
          </cell>
        </row>
        <row r="6230">
          <cell r="A6230">
            <v>71411</v>
          </cell>
          <cell r="B6230" t="str">
            <v>Mietartikel</v>
          </cell>
          <cell r="C6230" t="str">
            <v>Lounge Möbel</v>
          </cell>
          <cell r="D6230" t="str">
            <v>Lounge Armchair Dedon bleach mit Kissensatz schwarz</v>
          </cell>
          <cell r="E6230" t="str">
            <v>B110*T106*H72 SH46 cm</v>
          </cell>
          <cell r="F6230">
            <v>172.25</v>
          </cell>
          <cell r="G6230">
            <v>0</v>
          </cell>
          <cell r="H6230">
            <v>37</v>
          </cell>
          <cell r="I6230">
            <v>2189</v>
          </cell>
          <cell r="J6230">
            <v>27000</v>
          </cell>
          <cell r="K6230">
            <v>1.175</v>
          </cell>
          <cell r="L6230">
            <v>0</v>
          </cell>
          <cell r="N6230" t="str">
            <v>Lounge armchair Dedon bleach met kussenset zwart</v>
          </cell>
          <cell r="O6230" t="str">
            <v>B110*D106*H72 cm ZH46 cm</v>
          </cell>
          <cell r="P6230" t="str">
            <v>Fauteuil Dedon nature avec coussin noir</v>
          </cell>
          <cell r="Q6230" t="str">
            <v>LA110*P106*H72 cm</v>
          </cell>
          <cell r="R6230" t="str">
            <v>Dedon bleach lounge armchair with cushion set black</v>
          </cell>
          <cell r="S6230" t="str">
            <v>W110*D106*H72 cm SH46 cm</v>
          </cell>
          <cell r="T6230">
            <v>299.5</v>
          </cell>
        </row>
        <row r="6231">
          <cell r="A6231">
            <v>71412</v>
          </cell>
          <cell r="B6231" t="str">
            <v>Mietartikel</v>
          </cell>
          <cell r="C6231" t="str">
            <v>Lounge Möbel</v>
          </cell>
          <cell r="D6231" t="str">
            <v>Lounge Corner Module Dedon bleach mit Kissensatz schwarz</v>
          </cell>
          <cell r="E6231" t="str">
            <v>B106*T106*H72 SH46cm</v>
          </cell>
          <cell r="F6231">
            <v>172.25</v>
          </cell>
          <cell r="G6231">
            <v>0</v>
          </cell>
          <cell r="H6231">
            <v>37</v>
          </cell>
          <cell r="I6231">
            <v>2024</v>
          </cell>
          <cell r="J6231">
            <v>24700</v>
          </cell>
          <cell r="K6231">
            <v>1.175</v>
          </cell>
          <cell r="L6231">
            <v>0</v>
          </cell>
          <cell r="N6231" t="str">
            <v>Lounge corner module Dedon bleach met kussenset zwart</v>
          </cell>
          <cell r="O6231" t="str">
            <v>B106*D106*H72 ZH46cm</v>
          </cell>
          <cell r="P6231" t="str">
            <v>Fauteuil Dedon angle nature avec coussin noir</v>
          </cell>
          <cell r="Q6231" t="str">
            <v>LA110*P106*H72cm</v>
          </cell>
          <cell r="R6231" t="str">
            <v>Dedon bleach corner module with cushion set black</v>
          </cell>
          <cell r="S6231" t="str">
            <v>W106*D106*H72 SH46cm</v>
          </cell>
          <cell r="T6231">
            <v>299.5</v>
          </cell>
        </row>
        <row r="6232">
          <cell r="A6232">
            <v>71413</v>
          </cell>
          <cell r="B6232" t="str">
            <v>Mietartikel</v>
          </cell>
          <cell r="C6232" t="str">
            <v>Lounge Möbel</v>
          </cell>
          <cell r="D6232" t="str">
            <v>Lounge Center Module XXL Dedon bleach mit Kissensatz schwarz</v>
          </cell>
          <cell r="E6232" t="str">
            <v>B110*T106*H72 SH46 cm</v>
          </cell>
          <cell r="F6232">
            <v>184</v>
          </cell>
          <cell r="G6232">
            <v>0</v>
          </cell>
          <cell r="H6232">
            <v>37</v>
          </cell>
          <cell r="I6232">
            <v>2013</v>
          </cell>
          <cell r="J6232">
            <v>24500</v>
          </cell>
          <cell r="K6232">
            <v>1.175</v>
          </cell>
          <cell r="L6232">
            <v>0</v>
          </cell>
          <cell r="N6232" t="str">
            <v>Lounge center module XXL Dedon bleach met kussenset zwart</v>
          </cell>
          <cell r="O6232" t="str">
            <v>B110*D106*H72 cm ZH46 cm</v>
          </cell>
          <cell r="P6232" t="str">
            <v>Banc XXL Dedon nature avec coussin noir</v>
          </cell>
          <cell r="Q6232" t="str">
            <v>LA110*P106*H72 cm</v>
          </cell>
          <cell r="R6232" t="str">
            <v>Dedon bleach XXL center module with cushion set black</v>
          </cell>
          <cell r="S6232" t="str">
            <v>W110*D106*H72 cm SH46 cm</v>
          </cell>
          <cell r="T6232">
            <v>310.5</v>
          </cell>
        </row>
        <row r="6233">
          <cell r="A6233">
            <v>71414</v>
          </cell>
          <cell r="B6233" t="str">
            <v>Mietartikel</v>
          </cell>
          <cell r="C6233" t="str">
            <v>Lounge Möbel</v>
          </cell>
          <cell r="D6233" t="str">
            <v>Lounge Hocker Dedon bleach mit Kissen schwarz</v>
          </cell>
          <cell r="E6233" t="str">
            <v>B110*T110*H46 cm</v>
          </cell>
          <cell r="F6233">
            <v>144</v>
          </cell>
          <cell r="G6233">
            <v>0</v>
          </cell>
          <cell r="H6233">
            <v>29</v>
          </cell>
          <cell r="I6233">
            <v>1567.5</v>
          </cell>
          <cell r="J6233">
            <v>19500</v>
          </cell>
          <cell r="K6233">
            <v>0.75</v>
          </cell>
          <cell r="L6233">
            <v>0</v>
          </cell>
          <cell r="N6233" t="str">
            <v>Lounge hocker Dedon bleach met kussen zwart</v>
          </cell>
          <cell r="O6233" t="str">
            <v>B110*D110*H46 cm</v>
          </cell>
          <cell r="P6233" t="str">
            <v>Pouf Dedon nature avec coussin noir</v>
          </cell>
          <cell r="Q6233" t="str">
            <v>LA110*P110*H72 cm</v>
          </cell>
          <cell r="R6233" t="str">
            <v>Dedon bleach lounge stool with cushion black</v>
          </cell>
          <cell r="S6233" t="str">
            <v>W110*D110*H46 cm SH46 cm</v>
          </cell>
          <cell r="T6233">
            <v>230</v>
          </cell>
        </row>
        <row r="6234">
          <cell r="A6234">
            <v>71415</v>
          </cell>
          <cell r="B6234" t="str">
            <v>Mietartikel</v>
          </cell>
          <cell r="C6234" t="str">
            <v>Lounge Möbel</v>
          </cell>
          <cell r="D6234" t="str">
            <v>Coffee Table Dedon bleach mit Glastischplatte</v>
          </cell>
          <cell r="E6234" t="str">
            <v>L110*B110*H32 cm</v>
          </cell>
          <cell r="F6234">
            <v>144</v>
          </cell>
          <cell r="G6234">
            <v>0</v>
          </cell>
          <cell r="H6234">
            <v>29</v>
          </cell>
          <cell r="I6234">
            <v>1259.5</v>
          </cell>
          <cell r="J6234">
            <v>21000</v>
          </cell>
          <cell r="K6234">
            <v>0.6</v>
          </cell>
          <cell r="L6234">
            <v>0</v>
          </cell>
          <cell r="N6234" t="str">
            <v>Coffee table Dedon bleach met glasplaat</v>
          </cell>
          <cell r="O6234" t="str">
            <v>B110*D106*H32 cm</v>
          </cell>
          <cell r="P6234" t="str">
            <v>Table basse Dedon nature avec plaque en verre</v>
          </cell>
          <cell r="Q6234" t="str">
            <v>L110*P110*H32 cm</v>
          </cell>
          <cell r="R6234" t="str">
            <v>Dedon bleach coffee table with glass table-top</v>
          </cell>
          <cell r="S6234" t="str">
            <v>W110*D110*H32 cm</v>
          </cell>
          <cell r="T6234">
            <v>218</v>
          </cell>
        </row>
        <row r="6235">
          <cell r="A6235">
            <v>71421</v>
          </cell>
          <cell r="B6235" t="str">
            <v>Mietartikel</v>
          </cell>
          <cell r="C6235" t="str">
            <v>Lounge Möbel</v>
          </cell>
          <cell r="D6235" t="str">
            <v>Lounge Armchair Dedon bleach mit Kissensatz weiß</v>
          </cell>
          <cell r="E6235" t="str">
            <v>B110*T106*H72 SH46 cm</v>
          </cell>
          <cell r="F6235">
            <v>172.25</v>
          </cell>
          <cell r="G6235">
            <v>0</v>
          </cell>
          <cell r="H6235">
            <v>37</v>
          </cell>
          <cell r="I6235">
            <v>2189</v>
          </cell>
          <cell r="J6235">
            <v>27000</v>
          </cell>
          <cell r="K6235">
            <v>1.175</v>
          </cell>
          <cell r="L6235">
            <v>0</v>
          </cell>
          <cell r="N6235" t="str">
            <v>Lounge armchair Dedon bleach met kussenset wit</v>
          </cell>
          <cell r="O6235" t="str">
            <v>B110*D106*H72 cm ZH46 cm</v>
          </cell>
          <cell r="P6235" t="str">
            <v>Fauteuil Dedon nature avec coussin blanc</v>
          </cell>
          <cell r="Q6235" t="str">
            <v>L110*P106*H72 HS46 cm</v>
          </cell>
          <cell r="R6235" t="str">
            <v>Dedon bleach lounge armchair with cushion set white</v>
          </cell>
          <cell r="S6235" t="str">
            <v>W110*D106*H72 cm SH46 cm</v>
          </cell>
          <cell r="T6235">
            <v>299.5</v>
          </cell>
        </row>
        <row r="6236">
          <cell r="A6236">
            <v>71422</v>
          </cell>
          <cell r="B6236" t="str">
            <v>Mietartikel</v>
          </cell>
          <cell r="C6236" t="str">
            <v>Lounge Möbel</v>
          </cell>
          <cell r="D6236" t="str">
            <v>Lounge Corner Module Dedon bleach mit Kissensatz weiß</v>
          </cell>
          <cell r="E6236" t="str">
            <v>B106*T106*H72 SH46cm</v>
          </cell>
          <cell r="F6236">
            <v>172.25</v>
          </cell>
          <cell r="G6236">
            <v>0</v>
          </cell>
          <cell r="H6236">
            <v>37</v>
          </cell>
          <cell r="I6236">
            <v>2024</v>
          </cell>
          <cell r="J6236">
            <v>24700</v>
          </cell>
          <cell r="K6236">
            <v>1.175</v>
          </cell>
          <cell r="L6236">
            <v>0</v>
          </cell>
          <cell r="N6236" t="str">
            <v>Lounge corner module Dedon bleach met kussenset wit</v>
          </cell>
          <cell r="O6236" t="str">
            <v>B106*D106*H72 ZH46cm</v>
          </cell>
          <cell r="P6236" t="str">
            <v>Fauteuil Dedon angle nature avec coussin blanc</v>
          </cell>
          <cell r="Q6236" t="str">
            <v>LA110*P106*H72cm</v>
          </cell>
          <cell r="R6236" t="str">
            <v>Dedon bleach corner module with cushion set white</v>
          </cell>
          <cell r="S6236" t="str">
            <v>W106*D106*H72 SH46cm</v>
          </cell>
          <cell r="T6236">
            <v>299.5</v>
          </cell>
        </row>
        <row r="6237">
          <cell r="A6237">
            <v>71423</v>
          </cell>
          <cell r="B6237" t="str">
            <v>Mietartikel</v>
          </cell>
          <cell r="C6237" t="str">
            <v>Lounge Möbel</v>
          </cell>
          <cell r="D6237" t="str">
            <v>Lounge Center Module XXL Dedon bleach mit Kissensatz weiß</v>
          </cell>
          <cell r="E6237" t="str">
            <v>B110*T106*H72 SH46 cm</v>
          </cell>
          <cell r="F6237">
            <v>184</v>
          </cell>
          <cell r="G6237">
            <v>0</v>
          </cell>
          <cell r="H6237">
            <v>37</v>
          </cell>
          <cell r="I6237">
            <v>2013</v>
          </cell>
          <cell r="J6237">
            <v>24500</v>
          </cell>
          <cell r="K6237">
            <v>1.175</v>
          </cell>
          <cell r="L6237">
            <v>0</v>
          </cell>
          <cell r="N6237" t="str">
            <v>Lounge center module XXL Dedon bleach met kussenset wit</v>
          </cell>
          <cell r="O6237" t="str">
            <v>B110*D106*H72 cm ZH46 cm</v>
          </cell>
          <cell r="P6237" t="str">
            <v>Banc XXL Dedon nature avec coussin blanc</v>
          </cell>
          <cell r="Q6237" t="str">
            <v>LA110*P106*H72 cm</v>
          </cell>
          <cell r="R6237" t="str">
            <v>Dedon bleach XXL center module with cushion set white</v>
          </cell>
          <cell r="S6237" t="str">
            <v>W110*D106*H72 cm SH46 cm</v>
          </cell>
          <cell r="T6237">
            <v>310.5</v>
          </cell>
        </row>
        <row r="6238">
          <cell r="A6238">
            <v>71424</v>
          </cell>
          <cell r="B6238" t="str">
            <v>Mietartikel</v>
          </cell>
          <cell r="C6238" t="str">
            <v>Lounge Möbel</v>
          </cell>
          <cell r="D6238" t="str">
            <v>Lounge Hocker Dedon bleach mit Kissen weiß</v>
          </cell>
          <cell r="E6238" t="str">
            <v>B110*T110*H46 cm</v>
          </cell>
          <cell r="F6238">
            <v>144</v>
          </cell>
          <cell r="G6238">
            <v>0</v>
          </cell>
          <cell r="H6238">
            <v>29</v>
          </cell>
          <cell r="I6238">
            <v>1567.5</v>
          </cell>
          <cell r="J6238">
            <v>19500</v>
          </cell>
          <cell r="K6238">
            <v>0.75</v>
          </cell>
          <cell r="L6238">
            <v>0</v>
          </cell>
          <cell r="N6238" t="str">
            <v>Lounge hocker Dedon bleach met kussen wit</v>
          </cell>
          <cell r="O6238" t="str">
            <v>B110*D110*H46 cm</v>
          </cell>
          <cell r="P6238" t="str">
            <v>Pouf Dedon nature avec coussin blanc</v>
          </cell>
          <cell r="Q6238" t="str">
            <v>LA110*P106*H72 cm</v>
          </cell>
          <cell r="R6238" t="str">
            <v>Dedon bleach lounge stool with cushion white</v>
          </cell>
          <cell r="S6238" t="str">
            <v>W110*D110*H46 cm SH46 cm</v>
          </cell>
          <cell r="T6238">
            <v>230</v>
          </cell>
        </row>
        <row r="6239">
          <cell r="A6239">
            <v>71431</v>
          </cell>
          <cell r="B6239" t="str">
            <v>Mietartikel</v>
          </cell>
          <cell r="C6239" t="str">
            <v>Lounge Möbel</v>
          </cell>
          <cell r="D6239" t="str">
            <v>Armchair Big Cut weiß mit Kissen und LED-Lichteinheit</v>
          </cell>
          <cell r="E6239" t="str">
            <v>B102*T81*H73 SH41 cm; 
optional Farben verstellbar über Funkfernbedienung; Akkulaufzeit min. 10 Stunden bei weißer Farbe</v>
          </cell>
          <cell r="F6239">
            <v>129</v>
          </cell>
          <cell r="G6239">
            <v>0</v>
          </cell>
          <cell r="H6239">
            <v>26.75</v>
          </cell>
          <cell r="I6239">
            <v>1254</v>
          </cell>
          <cell r="J6239">
            <v>42000</v>
          </cell>
          <cell r="K6239">
            <v>0.85</v>
          </cell>
          <cell r="L6239">
            <v>0</v>
          </cell>
          <cell r="N6239" t="str">
            <v>Armchair Big Cut wit met kussen wit en LED accu-Lichtunit</v>
          </cell>
          <cell r="O6239" t="str">
            <v>kleur optioneel regelbaar met afstandbediening acculooptijd min. 10 uur bij kleur wit B102*D81*H73 cm ZH41 cm</v>
          </cell>
          <cell r="P6239" t="str">
            <v>Fauteuil Big Cut blanc avec coussin et lumineux LED</v>
          </cell>
          <cell r="Q6239" t="str">
            <v>L102*P81*H73 HS41cm, couleur réglable par télécommande, batterie min. 10 heures en blanc</v>
          </cell>
          <cell r="R6239" t="str">
            <v>Big cut armchair with cushion white and LED-light kit</v>
          </cell>
          <cell r="S6239" t="str">
            <v>W102*D81*H73 cm SH41 cm optional remote colour changer battery lifetime min. 10 hours at white colour</v>
          </cell>
          <cell r="T6239">
            <v>255</v>
          </cell>
        </row>
        <row r="6240">
          <cell r="A6240">
            <v>71432</v>
          </cell>
          <cell r="B6240" t="str">
            <v>Mietartikel</v>
          </cell>
          <cell r="C6240" t="str">
            <v>Lounge Möbel</v>
          </cell>
          <cell r="D6240" t="str">
            <v>Corner-Chair Big Cut weiß mit Kissen und LED-Lichteinheit</v>
          </cell>
          <cell r="E6240" t="str">
            <v>B81*T81*H73 SH41 cm; 
optional Farben verstellbar über Funkfernbedienung Akkulaufzeit min. 10 Stunden bei weißer Farbe</v>
          </cell>
          <cell r="F6240">
            <v>119</v>
          </cell>
          <cell r="G6240">
            <v>0</v>
          </cell>
          <cell r="H6240">
            <v>26.75</v>
          </cell>
          <cell r="I6240">
            <v>1232</v>
          </cell>
          <cell r="J6240">
            <v>38000</v>
          </cell>
          <cell r="K6240">
            <v>0.75</v>
          </cell>
          <cell r="L6240">
            <v>0</v>
          </cell>
          <cell r="N6240" t="str">
            <v>Corner-chair Big Cut wit met kussen wit</v>
          </cell>
          <cell r="O6240" t="str">
            <v>en LED accu-lichtunit kleur optioneel regelbaar met afstandbediening acculooptijd min. 10 uur bij kleur wit B81*D81*H73 cm ZH41 cm</v>
          </cell>
          <cell r="P6240" t="str">
            <v>Fauteuil (angle) Big Cut blanc avec coussin et lumineux LED</v>
          </cell>
          <cell r="Q6240" t="str">
            <v>lumineux LED L81*P81*H73 HS 41 cm, couleur réglable par télécommande, batterie min. 10heures en blanc</v>
          </cell>
          <cell r="R6240" t="str">
            <v>Big cut corner chair with cushion white and LED light kit</v>
          </cell>
          <cell r="S6240" t="str">
            <v>W81*D81*H73 cm SH41 cm optional remote colour changer battery lifetime min. 10 hours at white colour</v>
          </cell>
          <cell r="T6240">
            <v>235</v>
          </cell>
        </row>
        <row r="6241">
          <cell r="A6241">
            <v>71433</v>
          </cell>
          <cell r="B6241" t="str">
            <v>Mietartikel</v>
          </cell>
          <cell r="C6241" t="str">
            <v>Lounge Möbel</v>
          </cell>
          <cell r="D6241" t="str">
            <v>Chair Big Cut weiß mit Kissen und LED-Lichteinheit</v>
          </cell>
          <cell r="E6241" t="str">
            <v>B60*T81*H73 SH41 cm; 
optional Farben verstellbar über Funkfernbedienung Akkulaufzeit min. 10 Stunden bei weißer Farbe</v>
          </cell>
          <cell r="F6241">
            <v>107.5</v>
          </cell>
          <cell r="G6241">
            <v>0</v>
          </cell>
          <cell r="H6241">
            <v>26.75</v>
          </cell>
          <cell r="I6241">
            <v>1144</v>
          </cell>
          <cell r="J6241">
            <v>33000</v>
          </cell>
          <cell r="K6241">
            <v>0.55000000000000004</v>
          </cell>
          <cell r="L6241">
            <v>0</v>
          </cell>
          <cell r="N6241" t="str">
            <v>Chair Big Cut wit met kussen wit en LED accu-lichtunit</v>
          </cell>
          <cell r="O6241" t="str">
            <v>kleur optioneel regelbaar met afstandbediening acculooptijd min. 10 uur bij kleur wit B60*D81*H73 cm ZH41 cm</v>
          </cell>
          <cell r="P6241" t="str">
            <v>Chaise Big Cut blanc avec coussin et illumination LED</v>
          </cell>
          <cell r="Q6241" t="str">
            <v>L60*P81*H73 cm, couleur réglable par télécommande, batterie min. 10 heures en blanc</v>
          </cell>
          <cell r="R6241" t="str">
            <v>Big cut chair with cushion white and LED-light kit</v>
          </cell>
          <cell r="S6241" t="str">
            <v>W60*D81*H73 cm SH41 cm optional remote colour changer battery lifetime min. 10 hours at white colour</v>
          </cell>
          <cell r="T6241">
            <v>205</v>
          </cell>
        </row>
        <row r="6242">
          <cell r="A6242">
            <v>71434</v>
          </cell>
          <cell r="B6242" t="str">
            <v>Mietartikel</v>
          </cell>
          <cell r="C6242" t="str">
            <v>Lounge Möbel</v>
          </cell>
          <cell r="D6242" t="str">
            <v>Pouf Big Cut weiß mit Kissen und LED-Lichteinheit</v>
          </cell>
          <cell r="E6242" t="str">
            <v>B60*T60*H41 cm; optional Farben verstellbar über Funkfernbedienung Akkulaufzeit min. 10 Stunden bei weißer Farbe</v>
          </cell>
          <cell r="F6242">
            <v>41</v>
          </cell>
          <cell r="G6242">
            <v>0</v>
          </cell>
          <cell r="H6242">
            <v>17.25</v>
          </cell>
          <cell r="I6242">
            <v>781</v>
          </cell>
          <cell r="J6242">
            <v>11000</v>
          </cell>
          <cell r="K6242">
            <v>0.23</v>
          </cell>
          <cell r="L6242">
            <v>0</v>
          </cell>
          <cell r="N6242" t="str">
            <v>Big Cut pouf wit met kussen wit en LED accu-lichtunit</v>
          </cell>
          <cell r="O6242" t="str">
            <v>kleur optioneel regelbaar met afstandbediening acculooptijd min. 10 uur bij kleur wit B60*D60*H31 cm</v>
          </cell>
          <cell r="P6242" t="str">
            <v>Pouf Big Cut blanc avec coussin et illumination LED</v>
          </cell>
          <cell r="Q6242" t="str">
            <v>L60*P60*H41 cm, couleur réglable par télécommande, batterie min. 10 heures en blanc</v>
          </cell>
          <cell r="R6242" t="str">
            <v>Big cut pouf with cushion wihte 60*60*H31 cm</v>
          </cell>
          <cell r="S6242" t="str">
            <v>optional remote colour changer battery lifetime min. 10 hours at white colour</v>
          </cell>
          <cell r="T6242">
            <v>90</v>
          </cell>
        </row>
        <row r="6243">
          <cell r="A6243">
            <v>71450</v>
          </cell>
          <cell r="B6243" t="str">
            <v>Mietartikel</v>
          </cell>
          <cell r="C6243" t="str">
            <v>Verschiedenes</v>
          </cell>
          <cell r="D6243" t="str">
            <v>Beach Lounger Teak mit Stoffbezug creme B66 cm</v>
          </cell>
          <cell r="F6243">
            <v>20.25</v>
          </cell>
          <cell r="G6243">
            <v>0</v>
          </cell>
          <cell r="H6243">
            <v>8</v>
          </cell>
          <cell r="I6243">
            <v>216.9</v>
          </cell>
          <cell r="J6243">
            <v>5010</v>
          </cell>
          <cell r="K6243">
            <v>0.2001</v>
          </cell>
          <cell r="L6243">
            <v>0</v>
          </cell>
          <cell r="N6243" t="str">
            <v>Beach Lounger Teak met Stof creme B66 cm</v>
          </cell>
          <cell r="P6243" t="str">
            <v>Chaise longue Lounge Beach en teck avec housse</v>
          </cell>
          <cell r="Q6243" t="str">
            <v>en tissu crème LA6 cm</v>
          </cell>
          <cell r="R6243" t="str">
            <v>Beach Lounger Teak with fabric cream B66 cm</v>
          </cell>
          <cell r="T6243">
            <v>43.5</v>
          </cell>
        </row>
        <row r="6244">
          <cell r="A6244">
            <v>71451</v>
          </cell>
          <cell r="B6244" t="str">
            <v>Mietartikel</v>
          </cell>
          <cell r="C6244" t="str">
            <v>Verschiedenes</v>
          </cell>
          <cell r="D6244" t="str">
            <v>Beach Lounger Teak mit Stoffbezug schwarz B66 cm</v>
          </cell>
          <cell r="F6244">
            <v>20.25</v>
          </cell>
          <cell r="G6244">
            <v>0</v>
          </cell>
          <cell r="H6244">
            <v>8</v>
          </cell>
          <cell r="I6244">
            <v>216.9</v>
          </cell>
          <cell r="J6244">
            <v>5010</v>
          </cell>
          <cell r="K6244">
            <v>0.2001</v>
          </cell>
          <cell r="L6244">
            <v>0</v>
          </cell>
          <cell r="N6244" t="str">
            <v>Beach Lounger Teak met Stof zwart B66 cm</v>
          </cell>
          <cell r="P6244" t="str">
            <v>Chaise longue Lounge Beach avec housse</v>
          </cell>
          <cell r="Q6244" t="str">
            <v>en tissu noir LA66 cm</v>
          </cell>
          <cell r="R6244" t="str">
            <v>Beach Lounger Teak with fabric black B66 cm</v>
          </cell>
          <cell r="T6244">
            <v>43.5</v>
          </cell>
        </row>
        <row r="6245">
          <cell r="A6245">
            <v>71461</v>
          </cell>
          <cell r="B6245" t="str">
            <v>Mietartikel</v>
          </cell>
          <cell r="C6245" t="str">
            <v>Verschiedenes</v>
          </cell>
          <cell r="D6245" t="str">
            <v>Deckchair Bali massives Teakholz mit Auflage creme</v>
          </cell>
          <cell r="E6245" t="str">
            <v>B64*T150*H62 cm</v>
          </cell>
          <cell r="F6245">
            <v>44</v>
          </cell>
          <cell r="G6245">
            <v>0</v>
          </cell>
          <cell r="H6245">
            <v>11.5</v>
          </cell>
          <cell r="I6245">
            <v>245.3</v>
          </cell>
          <cell r="J6245">
            <v>15000</v>
          </cell>
          <cell r="K6245">
            <v>0.34</v>
          </cell>
          <cell r="L6245">
            <v>0</v>
          </cell>
          <cell r="N6245" t="str">
            <v>Ligstoel Bali teak met kussen crème L150*B64*H62 cm</v>
          </cell>
          <cell r="P6245" t="str">
            <v>Chaise Bali en bois de teck avec coussin crème</v>
          </cell>
          <cell r="Q6245" t="str">
            <v>L150*LA64*H62 cm</v>
          </cell>
          <cell r="R6245" t="str">
            <v>Bali deck chair teak with cushion creme W150*D64*H62 cm</v>
          </cell>
          <cell r="T6245">
            <v>86</v>
          </cell>
        </row>
        <row r="6246">
          <cell r="A6246">
            <v>71471</v>
          </cell>
          <cell r="B6246" t="str">
            <v>Mietartikel</v>
          </cell>
          <cell r="C6246" t="str">
            <v>Designerstühle</v>
          </cell>
          <cell r="D6246" t="str">
            <v>Bank Algarve weiß L180*T30*H50 cm</v>
          </cell>
          <cell r="F6246">
            <v>28</v>
          </cell>
          <cell r="G6246">
            <v>0</v>
          </cell>
          <cell r="H6246">
            <v>10.5</v>
          </cell>
          <cell r="I6246">
            <v>0</v>
          </cell>
          <cell r="J6246">
            <v>16000</v>
          </cell>
          <cell r="K6246">
            <v>0.15049999999999999</v>
          </cell>
          <cell r="L6246">
            <v>0</v>
          </cell>
          <cell r="N6246" t="str">
            <v>Bank Algarve wit L180*B30*H50 cm</v>
          </cell>
          <cell r="R6246" t="str">
            <v>Bench Algarve white L180*W30*H50 cm</v>
          </cell>
          <cell r="T6246">
            <v>84</v>
          </cell>
        </row>
        <row r="6247">
          <cell r="A6247">
            <v>71472</v>
          </cell>
          <cell r="B6247" t="str">
            <v>Mietartikel</v>
          </cell>
          <cell r="C6247" t="str">
            <v>Designerstühle</v>
          </cell>
          <cell r="D6247" t="str">
            <v>Bank Algarve schwarz L180*T30*H50 cm</v>
          </cell>
          <cell r="F6247">
            <v>28</v>
          </cell>
          <cell r="G6247">
            <v>0</v>
          </cell>
          <cell r="H6247">
            <v>10.5</v>
          </cell>
          <cell r="I6247">
            <v>0</v>
          </cell>
          <cell r="J6247">
            <v>16000</v>
          </cell>
          <cell r="K6247">
            <v>0.15049999999999999</v>
          </cell>
          <cell r="L6247">
            <v>0</v>
          </cell>
          <cell r="N6247" t="str">
            <v>Bank Algarve zwart L180*B30*H50 cm</v>
          </cell>
          <cell r="R6247" t="str">
            <v>Bench Algarve black L180*W30*H50 cm</v>
          </cell>
          <cell r="T6247">
            <v>84</v>
          </cell>
        </row>
        <row r="6248">
          <cell r="A6248">
            <v>71473</v>
          </cell>
          <cell r="B6248" t="str">
            <v>Mietartikel</v>
          </cell>
          <cell r="C6248" t="str">
            <v>Designerstühle</v>
          </cell>
          <cell r="D6248" t="str">
            <v>Bank Algarve Beton L180*T30*H50 cm</v>
          </cell>
          <cell r="F6248">
            <v>31</v>
          </cell>
          <cell r="G6248">
            <v>0</v>
          </cell>
          <cell r="H6248">
            <v>10.5</v>
          </cell>
          <cell r="I6248">
            <v>0</v>
          </cell>
          <cell r="J6248">
            <v>16000</v>
          </cell>
          <cell r="K6248">
            <v>0.15049999999999999</v>
          </cell>
          <cell r="L6248">
            <v>0</v>
          </cell>
          <cell r="N6248" t="str">
            <v>Bank Algarve beton L180*B30*H50 cm</v>
          </cell>
          <cell r="R6248" t="str">
            <v>Bench Algarve conrete L180*W30*H50 cm</v>
          </cell>
          <cell r="T6248">
            <v>90</v>
          </cell>
        </row>
        <row r="6249">
          <cell r="A6249">
            <v>71474</v>
          </cell>
          <cell r="B6249" t="str">
            <v>Mietartikel</v>
          </cell>
          <cell r="C6249" t="str">
            <v>Designerstühle</v>
          </cell>
          <cell r="D6249" t="str">
            <v>Bank Algarve Bambus L180*T30*H50 cm</v>
          </cell>
          <cell r="F6249">
            <v>31</v>
          </cell>
          <cell r="G6249">
            <v>0</v>
          </cell>
          <cell r="H6249">
            <v>10.5</v>
          </cell>
          <cell r="I6249">
            <v>0</v>
          </cell>
          <cell r="J6249">
            <v>16000</v>
          </cell>
          <cell r="K6249">
            <v>0.15049999999999999</v>
          </cell>
          <cell r="L6249">
            <v>0</v>
          </cell>
          <cell r="N6249" t="str">
            <v>Bank Algarve bamboe L180*B30*H50 cm</v>
          </cell>
          <cell r="R6249" t="str">
            <v>Bench Algarve bamboo L180*W30*H50 cm</v>
          </cell>
          <cell r="T6249">
            <v>90</v>
          </cell>
        </row>
        <row r="6250">
          <cell r="A6250">
            <v>71475</v>
          </cell>
          <cell r="B6250" t="str">
            <v>Mietartikel</v>
          </cell>
          <cell r="C6250" t="str">
            <v>Designerstühle</v>
          </cell>
          <cell r="D6250" t="str">
            <v>Bank Algarve Aspen Altholz L180*T30*H50 cm</v>
          </cell>
          <cell r="F6250">
            <v>31</v>
          </cell>
          <cell r="G6250">
            <v>0</v>
          </cell>
          <cell r="H6250">
            <v>10.5</v>
          </cell>
          <cell r="I6250">
            <v>0</v>
          </cell>
          <cell r="J6250">
            <v>16000</v>
          </cell>
          <cell r="K6250">
            <v>0.15049999999999999</v>
          </cell>
          <cell r="L6250">
            <v>0</v>
          </cell>
          <cell r="N6250" t="str">
            <v>Bank Algarve Aspen steigerhout L180*B30*H50 cm</v>
          </cell>
          <cell r="R6250" t="str">
            <v>Bench Algarve Aspen barn wood L180*W30*H50 cm</v>
          </cell>
          <cell r="T6250">
            <v>90</v>
          </cell>
        </row>
        <row r="6251">
          <cell r="A6251">
            <v>71501</v>
          </cell>
          <cell r="B6251" t="str">
            <v>Mietartikel</v>
          </cell>
          <cell r="C6251" t="str">
            <v>Lounge Möbel</v>
          </cell>
          <cell r="D6251" t="str">
            <v>Sofa-Kissen Velours creme 45*45 cm</v>
          </cell>
          <cell r="F6251">
            <v>4.75</v>
          </cell>
          <cell r="G6251">
            <v>0</v>
          </cell>
          <cell r="H6251">
            <v>1.1499999999999999</v>
          </cell>
          <cell r="I6251">
            <v>24.8</v>
          </cell>
          <cell r="J6251">
            <v>650</v>
          </cell>
          <cell r="K6251">
            <v>2.01E-2</v>
          </cell>
          <cell r="L6251">
            <v>0</v>
          </cell>
          <cell r="N6251" t="str">
            <v>Lounge-kussen velours crème 45*45 cm</v>
          </cell>
          <cell r="P6251" t="str">
            <v>Coussin Velours crème 45*45 cm</v>
          </cell>
          <cell r="R6251" t="str">
            <v>Velours sofa cushion cream W45*D45 cm</v>
          </cell>
          <cell r="T6251">
            <v>9.25</v>
          </cell>
        </row>
        <row r="6252">
          <cell r="A6252">
            <v>71502</v>
          </cell>
          <cell r="B6252" t="str">
            <v>Mietartikel</v>
          </cell>
          <cell r="C6252" t="str">
            <v>Lounge Möbel</v>
          </cell>
          <cell r="D6252" t="str">
            <v>Sofa-Kissen Velours rot 45*45 cm</v>
          </cell>
          <cell r="F6252">
            <v>4.75</v>
          </cell>
          <cell r="G6252">
            <v>0</v>
          </cell>
          <cell r="H6252">
            <v>1.1499999999999999</v>
          </cell>
          <cell r="I6252">
            <v>24.8</v>
          </cell>
          <cell r="J6252">
            <v>650</v>
          </cell>
          <cell r="K6252">
            <v>2.01E-2</v>
          </cell>
          <cell r="L6252">
            <v>0</v>
          </cell>
          <cell r="N6252" t="str">
            <v>Lounge-kussen velours rood 45*45 cm</v>
          </cell>
          <cell r="P6252" t="str">
            <v>Coussin Velours rouge 45*45 cm</v>
          </cell>
          <cell r="R6252" t="str">
            <v>Velours sofa cushion red W45*D45 cm</v>
          </cell>
          <cell r="T6252">
            <v>9.25</v>
          </cell>
        </row>
        <row r="6253">
          <cell r="A6253">
            <v>71503</v>
          </cell>
          <cell r="B6253" t="str">
            <v>Mietartikel</v>
          </cell>
          <cell r="C6253" t="str">
            <v>Lounge Möbel</v>
          </cell>
          <cell r="D6253" t="str">
            <v>Sofa-Kissen Velours blau 45*45 cm</v>
          </cell>
          <cell r="F6253">
            <v>4.75</v>
          </cell>
          <cell r="G6253">
            <v>0</v>
          </cell>
          <cell r="H6253">
            <v>1.1499999999999999</v>
          </cell>
          <cell r="I6253">
            <v>24.8</v>
          </cell>
          <cell r="J6253">
            <v>650</v>
          </cell>
          <cell r="K6253">
            <v>2.01E-2</v>
          </cell>
          <cell r="L6253">
            <v>0</v>
          </cell>
          <cell r="N6253" t="str">
            <v>Lounge-kussen velours blauw 45*45 cm</v>
          </cell>
          <cell r="P6253" t="str">
            <v>Coussin Velours bleu 45*45 cm</v>
          </cell>
          <cell r="R6253" t="str">
            <v>Velours sofa cushion blue W45*D45 cm</v>
          </cell>
          <cell r="T6253">
            <v>9.25</v>
          </cell>
        </row>
        <row r="6254">
          <cell r="A6254">
            <v>71504</v>
          </cell>
          <cell r="B6254" t="str">
            <v>Mietartikel</v>
          </cell>
          <cell r="C6254" t="str">
            <v>Lounge Möbel</v>
          </cell>
          <cell r="D6254" t="str">
            <v>Sofa-Kissen Velours bordeaux 45*45 cm</v>
          </cell>
          <cell r="F6254">
            <v>4.75</v>
          </cell>
          <cell r="G6254">
            <v>0</v>
          </cell>
          <cell r="H6254">
            <v>1.1499999999999999</v>
          </cell>
          <cell r="I6254">
            <v>24.8</v>
          </cell>
          <cell r="J6254">
            <v>650</v>
          </cell>
          <cell r="K6254">
            <v>2.01E-2</v>
          </cell>
          <cell r="L6254">
            <v>0</v>
          </cell>
          <cell r="N6254" t="str">
            <v>Lounge-kussen velours bordeauxrood 45*45 cm</v>
          </cell>
          <cell r="P6254" t="str">
            <v>Coussin Velours bordeaux 45*45 cm</v>
          </cell>
          <cell r="R6254" t="str">
            <v>Velours sofa cushion wine-red W45*D45 cm</v>
          </cell>
          <cell r="T6254">
            <v>9.25</v>
          </cell>
        </row>
        <row r="6255">
          <cell r="A6255">
            <v>71505</v>
          </cell>
          <cell r="B6255" t="str">
            <v>Mietartikel</v>
          </cell>
          <cell r="C6255" t="str">
            <v>Lounge Möbel</v>
          </cell>
          <cell r="D6255" t="str">
            <v>Sofa-Kissen Velours grau 45*45 cm</v>
          </cell>
          <cell r="F6255">
            <v>4.75</v>
          </cell>
          <cell r="G6255">
            <v>0</v>
          </cell>
          <cell r="H6255">
            <v>1.1499999999999999</v>
          </cell>
          <cell r="I6255">
            <v>24.8</v>
          </cell>
          <cell r="J6255">
            <v>650</v>
          </cell>
          <cell r="K6255">
            <v>2.01E-2</v>
          </cell>
          <cell r="L6255">
            <v>0</v>
          </cell>
          <cell r="N6255" t="str">
            <v>Lounge-kussen velours grijs 45*45 cm</v>
          </cell>
          <cell r="P6255" t="str">
            <v>Coussin Velours gris 45*45 cm</v>
          </cell>
          <cell r="R6255" t="str">
            <v>Velours sofa cushion grey W45*D45 cm</v>
          </cell>
          <cell r="T6255">
            <v>9.25</v>
          </cell>
        </row>
        <row r="6256">
          <cell r="A6256">
            <v>71506</v>
          </cell>
          <cell r="B6256" t="str">
            <v>Mietartikel</v>
          </cell>
          <cell r="C6256" t="str">
            <v>Lounge Möbel</v>
          </cell>
          <cell r="D6256" t="str">
            <v>Sofa-Kissen Velours weiß 45*45 cm</v>
          </cell>
          <cell r="F6256">
            <v>4.75</v>
          </cell>
          <cell r="G6256">
            <v>0</v>
          </cell>
          <cell r="H6256">
            <v>1.1499999999999999</v>
          </cell>
          <cell r="I6256">
            <v>24.8</v>
          </cell>
          <cell r="J6256">
            <v>650</v>
          </cell>
          <cell r="K6256">
            <v>2.01E-2</v>
          </cell>
          <cell r="L6256">
            <v>0</v>
          </cell>
          <cell r="N6256" t="str">
            <v>Lounge-kussen velours wit 45*45 cm</v>
          </cell>
          <cell r="P6256" t="str">
            <v>Coussin Velours blanc 45*45 cm</v>
          </cell>
          <cell r="R6256" t="str">
            <v>Velours sofa cushion white W45*D45 cm</v>
          </cell>
          <cell r="T6256">
            <v>9.25</v>
          </cell>
        </row>
        <row r="6257">
          <cell r="A6257">
            <v>71507</v>
          </cell>
          <cell r="B6257" t="str">
            <v>Mietartikel</v>
          </cell>
          <cell r="C6257" t="str">
            <v>Lounge Möbel</v>
          </cell>
          <cell r="D6257" t="str">
            <v>Sofa-Kissen Velours schoko 45*45 cm</v>
          </cell>
          <cell r="F6257">
            <v>4.75</v>
          </cell>
          <cell r="G6257">
            <v>0</v>
          </cell>
          <cell r="H6257">
            <v>1.1499999999999999</v>
          </cell>
          <cell r="I6257">
            <v>24.8</v>
          </cell>
          <cell r="J6257">
            <v>650</v>
          </cell>
          <cell r="K6257">
            <v>2.01E-2</v>
          </cell>
          <cell r="L6257">
            <v>0</v>
          </cell>
          <cell r="N6257" t="str">
            <v>Lounge-kussen velours bruin 45*45 cm</v>
          </cell>
          <cell r="P6257" t="str">
            <v>Coussin Velours chocolat 45*45 cm</v>
          </cell>
          <cell r="R6257" t="str">
            <v>Velours sofa cushion choco W45*D45 cm</v>
          </cell>
          <cell r="T6257">
            <v>9.25</v>
          </cell>
        </row>
        <row r="6258">
          <cell r="A6258">
            <v>71508</v>
          </cell>
          <cell r="B6258" t="str">
            <v>Mietartikel</v>
          </cell>
          <cell r="C6258" t="str">
            <v>Lounge Möbel</v>
          </cell>
          <cell r="D6258" t="str">
            <v>Sofa-Kissen Velours orange 45*45 cm</v>
          </cell>
          <cell r="F6258">
            <v>4.75</v>
          </cell>
          <cell r="G6258">
            <v>0</v>
          </cell>
          <cell r="H6258">
            <v>1.1499999999999999</v>
          </cell>
          <cell r="I6258">
            <v>24.8</v>
          </cell>
          <cell r="J6258">
            <v>650</v>
          </cell>
          <cell r="K6258">
            <v>2.01E-2</v>
          </cell>
          <cell r="L6258">
            <v>0</v>
          </cell>
          <cell r="N6258" t="str">
            <v>Lounge-kussen velours oranje 45*45 cm</v>
          </cell>
          <cell r="P6258" t="str">
            <v>Coussin Velours orange 45*45 cm</v>
          </cell>
          <cell r="R6258" t="str">
            <v>Sofa cushion velours orange 45*45 cm</v>
          </cell>
          <cell r="T6258">
            <v>9.25</v>
          </cell>
        </row>
        <row r="6259">
          <cell r="A6259">
            <v>71509</v>
          </cell>
          <cell r="B6259" t="str">
            <v>Mietartikel</v>
          </cell>
          <cell r="C6259" t="str">
            <v>Lounge Möbel</v>
          </cell>
          <cell r="D6259" t="str">
            <v>Sofa-Kissen Velours schwarz 45*45 cm</v>
          </cell>
          <cell r="F6259">
            <v>4.75</v>
          </cell>
          <cell r="G6259">
            <v>0</v>
          </cell>
          <cell r="H6259">
            <v>1.1499999999999999</v>
          </cell>
          <cell r="I6259">
            <v>24.8</v>
          </cell>
          <cell r="J6259">
            <v>650</v>
          </cell>
          <cell r="K6259">
            <v>2.01E-2</v>
          </cell>
          <cell r="L6259">
            <v>0</v>
          </cell>
          <cell r="N6259" t="str">
            <v>Lounge-kussen velours zwart 45*45 cm</v>
          </cell>
          <cell r="P6259" t="str">
            <v>Coussin Velours noir 45*45 cm</v>
          </cell>
          <cell r="R6259" t="str">
            <v>Velours sofa cushion black W45*D45 cm</v>
          </cell>
          <cell r="T6259">
            <v>9.25</v>
          </cell>
        </row>
        <row r="6260">
          <cell r="A6260">
            <v>71531</v>
          </cell>
          <cell r="B6260" t="str">
            <v>Mietartikel</v>
          </cell>
          <cell r="C6260" t="str">
            <v>Lounge Möbel</v>
          </cell>
          <cell r="D6260" t="str">
            <v>Loveseat Orbit Dedon natural Ø165 cm mit Cushion white</v>
          </cell>
          <cell r="F6260">
            <v>1204</v>
          </cell>
          <cell r="G6260">
            <v>0</v>
          </cell>
          <cell r="H6260">
            <v>150</v>
          </cell>
          <cell r="I6260">
            <v>4400</v>
          </cell>
          <cell r="J6260">
            <v>50000</v>
          </cell>
          <cell r="K6260">
            <v>3.2</v>
          </cell>
          <cell r="L6260">
            <v>0</v>
          </cell>
          <cell r="N6260" t="str">
            <v>Loveseat Orbit Dedon natural Ø165 cm met Cushion white</v>
          </cell>
          <cell r="P6260" t="str">
            <v>Îlot Loveseat Orbit Dedon nature Ø 165 cm avec coussin blanc</v>
          </cell>
          <cell r="R6260" t="str">
            <v>Loveseat Orbit Dedon natural with cushion white Ø165 cm</v>
          </cell>
          <cell r="T6260">
            <v>1540</v>
          </cell>
        </row>
        <row r="6261">
          <cell r="A6261">
            <v>71532</v>
          </cell>
          <cell r="B6261" t="str">
            <v>Mietartikel</v>
          </cell>
          <cell r="C6261" t="str">
            <v>Lounge Möbel</v>
          </cell>
          <cell r="D6261" t="str">
            <v>Loveseat Orbit mit Cushion white und Cushion Set</v>
          </cell>
          <cell r="E6261" t="str">
            <v>Dedon natural Ø165 H193 cm</v>
          </cell>
          <cell r="F6261">
            <v>1276</v>
          </cell>
          <cell r="G6261">
            <v>0</v>
          </cell>
          <cell r="H6261">
            <v>180</v>
          </cell>
          <cell r="I6261">
            <v>5307.5</v>
          </cell>
          <cell r="J6261">
            <v>65000</v>
          </cell>
          <cell r="K6261">
            <v>3.4</v>
          </cell>
          <cell r="L6261">
            <v>0</v>
          </cell>
          <cell r="N6261" t="str">
            <v>Loveseat Orbit Dedon natural met Cushion white</v>
          </cell>
          <cell r="O6261" t="str">
            <v>en Cushion Set Ø165*H193 cm ZH44 cm</v>
          </cell>
          <cell r="P6261" t="str">
            <v>Îlot Loveseat Orbit Ø 165 cm avec coussin blanc</v>
          </cell>
          <cell r="Q6261" t="str">
            <v>et set coussin Dedon nature</v>
          </cell>
          <cell r="R6261" t="str">
            <v>Dedon natural orbit loveseat with cushion set white</v>
          </cell>
          <cell r="S6261" t="str">
            <v>Ø165 H193 SH44 cm</v>
          </cell>
          <cell r="T6261">
            <v>1667.5</v>
          </cell>
        </row>
        <row r="6262">
          <cell r="A6262">
            <v>71533</v>
          </cell>
          <cell r="B6262" t="str">
            <v>Mietartikel</v>
          </cell>
          <cell r="C6262" t="str">
            <v>Lounge Möbel</v>
          </cell>
          <cell r="D6262" t="str">
            <v>Standing Lounger  mit Cushion white</v>
          </cell>
          <cell r="E6262" t="str">
            <v>Dedon natural 196*193*H76 cm</v>
          </cell>
          <cell r="F6262">
            <v>1368</v>
          </cell>
          <cell r="G6262">
            <v>0</v>
          </cell>
          <cell r="H6262">
            <v>180</v>
          </cell>
          <cell r="I6262">
            <v>5527.5</v>
          </cell>
          <cell r="J6262">
            <v>60000</v>
          </cell>
          <cell r="K6262">
            <v>3.7</v>
          </cell>
          <cell r="L6262">
            <v>0</v>
          </cell>
          <cell r="N6262" t="str">
            <v>Standing Lounger Dedon Natural met Cushion white</v>
          </cell>
          <cell r="O6262" t="str">
            <v>196*193*H76 cm</v>
          </cell>
          <cell r="P6262" t="str">
            <v>Standing Lounger avec coussin blanc Dedon natural</v>
          </cell>
          <cell r="Q6262" t="str">
            <v>196*193*H76 cm</v>
          </cell>
          <cell r="R6262" t="str">
            <v>Standing lounger Dedon natural cushion white</v>
          </cell>
          <cell r="S6262" t="str">
            <v>L196*D193*H76 cm</v>
          </cell>
          <cell r="T6262">
            <v>1755</v>
          </cell>
        </row>
        <row r="6263">
          <cell r="A6263">
            <v>71534</v>
          </cell>
          <cell r="B6263" t="str">
            <v>Mietartikel</v>
          </cell>
          <cell r="C6263" t="str">
            <v>Lounge Möbel</v>
          </cell>
          <cell r="D6263" t="str">
            <v>Standing Lounger mit Cushion white und Cushion Set</v>
          </cell>
          <cell r="E6263" t="str">
            <v>Dedon natural B196*T193*H76 SH42 cm</v>
          </cell>
          <cell r="F6263">
            <v>1440</v>
          </cell>
          <cell r="G6263">
            <v>0</v>
          </cell>
          <cell r="H6263">
            <v>210</v>
          </cell>
          <cell r="I6263">
            <v>6435</v>
          </cell>
          <cell r="J6263">
            <v>75000</v>
          </cell>
          <cell r="K6263">
            <v>3.9</v>
          </cell>
          <cell r="L6263">
            <v>0</v>
          </cell>
          <cell r="N6263" t="str">
            <v>Standing Lounger Dedon natural met Cushion white</v>
          </cell>
          <cell r="O6263" t="str">
            <v>en Cushion Set B196*D193*H76 cm ZH42 cm</v>
          </cell>
          <cell r="P6263" t="str">
            <v>Standing Lounger avec coussin blanc et set coussin Dedon</v>
          </cell>
          <cell r="Q6263" t="str">
            <v>natural 196*193*H76 cm</v>
          </cell>
          <cell r="R6263" t="str">
            <v>Dedon natural standing lounger with cushion set white</v>
          </cell>
          <cell r="S6263" t="str">
            <v>W196*D193*H76 cm SH42 cm</v>
          </cell>
          <cell r="T6263">
            <v>1882.5</v>
          </cell>
        </row>
        <row r="6264">
          <cell r="A6264">
            <v>71535</v>
          </cell>
          <cell r="B6264" t="str">
            <v>Mietartikel</v>
          </cell>
          <cell r="C6264" t="str">
            <v>Lounge Möbel</v>
          </cell>
          <cell r="D6264" t="str">
            <v>Hanging-Swingrest  mit Cushion white</v>
          </cell>
          <cell r="E6264" t="str">
            <v>Dedon natural 196*193*H76 cm</v>
          </cell>
          <cell r="F6264">
            <v>1368</v>
          </cell>
          <cell r="G6264">
            <v>0</v>
          </cell>
          <cell r="H6264">
            <v>500</v>
          </cell>
          <cell r="I6264">
            <v>4950</v>
          </cell>
          <cell r="J6264">
            <v>55000</v>
          </cell>
          <cell r="K6264">
            <v>2.7050000000000001</v>
          </cell>
          <cell r="L6264">
            <v>0</v>
          </cell>
          <cell r="N6264" t="str">
            <v>Hanging-Swingrest Dedon natural met Cushion white</v>
          </cell>
          <cell r="O6264" t="str">
            <v>196*193*H76 cm</v>
          </cell>
          <cell r="P6264" t="str">
            <v>Hanging-Swingrest avec coussin blanc Dedon natural</v>
          </cell>
          <cell r="Q6264" t="str">
            <v>196*193*H76 cm</v>
          </cell>
          <cell r="R6264" t="str">
            <v>Hanging swingrest Dedon natural with cushion white</v>
          </cell>
          <cell r="S6264" t="str">
            <v>L196*D193*H76 cm</v>
          </cell>
          <cell r="T6264">
            <v>1670</v>
          </cell>
        </row>
        <row r="6265">
          <cell r="A6265">
            <v>71536</v>
          </cell>
          <cell r="B6265" t="str">
            <v>Mietartikel</v>
          </cell>
          <cell r="C6265" t="str">
            <v>Lounge Möbel</v>
          </cell>
          <cell r="D6265" t="str">
            <v>Hanging-Swingrest  mit Cushion white und Cushion Set</v>
          </cell>
          <cell r="E6265" t="str">
            <v>Dedon natural B196*T193*H76 cm</v>
          </cell>
          <cell r="F6265">
            <v>1440</v>
          </cell>
          <cell r="G6265">
            <v>0</v>
          </cell>
          <cell r="H6265">
            <v>530</v>
          </cell>
          <cell r="I6265">
            <v>5857.5</v>
          </cell>
          <cell r="J6265">
            <v>70000</v>
          </cell>
          <cell r="K6265">
            <v>2.9049999999999998</v>
          </cell>
          <cell r="L6265">
            <v>0</v>
          </cell>
          <cell r="N6265" t="str">
            <v>Hanging-Swingrest Dedon natural met Cushion white</v>
          </cell>
          <cell r="O6265" t="str">
            <v>en Cushion Set B196*D193*H76 cm</v>
          </cell>
          <cell r="P6265" t="str">
            <v>Hanging-Swingrest avec coussin blanc et set coussin Dedon</v>
          </cell>
          <cell r="Q6265" t="str">
            <v>natural 196*193*H76 cm</v>
          </cell>
          <cell r="R6265" t="str">
            <v>Dedon natural hanging swingrest with cushion set white</v>
          </cell>
          <cell r="S6265" t="str">
            <v>W196*D193*H76 cm</v>
          </cell>
          <cell r="T6265">
            <v>1797.5</v>
          </cell>
        </row>
        <row r="6266">
          <cell r="A6266">
            <v>71537</v>
          </cell>
          <cell r="B6266" t="str">
            <v>Mietartikel</v>
          </cell>
          <cell r="C6266" t="str">
            <v>Lounge Möbel</v>
          </cell>
          <cell r="D6266" t="str">
            <v>Hanging-Swingrest  mit Cushion white Canopy und Cushion Set</v>
          </cell>
          <cell r="E6266" t="str">
            <v>Dedon natural B196*T193*H76 cm</v>
          </cell>
          <cell r="F6266">
            <v>1585</v>
          </cell>
          <cell r="G6266">
            <v>0</v>
          </cell>
          <cell r="H6266">
            <v>565</v>
          </cell>
          <cell r="I6266">
            <v>5857.5</v>
          </cell>
          <cell r="J6266">
            <v>72000</v>
          </cell>
          <cell r="K6266">
            <v>2.91</v>
          </cell>
          <cell r="L6266">
            <v>0</v>
          </cell>
          <cell r="N6266" t="str">
            <v>Hanging-Swingrest Dedon natural met Cushion white Canopy</v>
          </cell>
          <cell r="O6266" t="str">
            <v>en Cushion Set B196*D193*H76 cm</v>
          </cell>
          <cell r="P6266" t="str">
            <v>Hanging-Swingrest avec coussin blanc, ciel de lit et set</v>
          </cell>
          <cell r="Q6266" t="str">
            <v>coussin Dedon natural L196*P193*H76 cm</v>
          </cell>
          <cell r="R6266" t="str">
            <v>hanging swingrest with cushion white Canopy and Cushion set</v>
          </cell>
          <cell r="S6266" t="str">
            <v>Dedon natural W196*D193*H76 cm</v>
          </cell>
          <cell r="T6266">
            <v>1992.5</v>
          </cell>
        </row>
        <row r="6267">
          <cell r="A6267">
            <v>71565</v>
          </cell>
          <cell r="B6267" t="str">
            <v>Mietartikel</v>
          </cell>
          <cell r="C6267" t="str">
            <v>Lounge Möbel</v>
          </cell>
          <cell r="D6267" t="str">
            <v>Sofa About a Lounge AAL gepolstert grau/eiche</v>
          </cell>
          <cell r="E6267" t="str">
            <v>B150*T73*H81 cm</v>
          </cell>
          <cell r="F6267">
            <v>238.5</v>
          </cell>
          <cell r="G6267">
            <v>0</v>
          </cell>
          <cell r="H6267">
            <v>53</v>
          </cell>
          <cell r="I6267">
            <v>2346.3000000000002</v>
          </cell>
          <cell r="J6267">
            <v>39500</v>
          </cell>
          <cell r="K6267">
            <v>0.70099999999999996</v>
          </cell>
          <cell r="L6267">
            <v>0</v>
          </cell>
          <cell r="N6267" t="str">
            <v>Sofa About a Lounge AAL gestoffeerd grijs/eiken</v>
          </cell>
          <cell r="O6267" t="str">
            <v>B150*D73*H81 cm</v>
          </cell>
          <cell r="P6267" t="str">
            <v>Canapé About a Lounge AAL gris/chene</v>
          </cell>
          <cell r="Q6267" t="str">
            <v>L150*P73*H81 cm</v>
          </cell>
          <cell r="R6267" t="str">
            <v>Sofa About a Lounge AAL upholstered grey/oak</v>
          </cell>
          <cell r="S6267" t="str">
            <v>W150*D73*H81 cm</v>
          </cell>
          <cell r="T6267">
            <v>387</v>
          </cell>
        </row>
        <row r="6268">
          <cell r="A6268">
            <v>71566</v>
          </cell>
          <cell r="B6268" t="str">
            <v>Mietartikel</v>
          </cell>
          <cell r="C6268" t="str">
            <v>Lounge Möbel</v>
          </cell>
          <cell r="D6268" t="str">
            <v>Sofa About a Lounge AAL gepolstert grau/schwarz</v>
          </cell>
          <cell r="E6268" t="str">
            <v>B150*T73*H81 cm</v>
          </cell>
          <cell r="F6268">
            <v>238.5</v>
          </cell>
          <cell r="G6268">
            <v>0</v>
          </cell>
          <cell r="H6268">
            <v>53</v>
          </cell>
          <cell r="I6268">
            <v>2346.3000000000002</v>
          </cell>
          <cell r="J6268">
            <v>39500</v>
          </cell>
          <cell r="K6268">
            <v>0.70099999999999996</v>
          </cell>
          <cell r="L6268">
            <v>0</v>
          </cell>
          <cell r="N6268" t="str">
            <v>Sofa About a Lounge AAL gestoffeerd grijs/zwart</v>
          </cell>
          <cell r="O6268" t="str">
            <v>B150*D73*H81 cm</v>
          </cell>
          <cell r="P6268" t="str">
            <v>Canapé About a Lounge AAL gris/noir</v>
          </cell>
          <cell r="Q6268" t="str">
            <v>L150*P73*H81 cm</v>
          </cell>
          <cell r="R6268" t="str">
            <v>Sofa About a Lounge AAL upholstered grey/black</v>
          </cell>
          <cell r="S6268" t="str">
            <v>W150*D73*H81 cm</v>
          </cell>
          <cell r="T6268">
            <v>387</v>
          </cell>
        </row>
        <row r="6269">
          <cell r="A6269">
            <v>71567</v>
          </cell>
          <cell r="B6269" t="str">
            <v>Mietartikel</v>
          </cell>
          <cell r="C6269" t="str">
            <v>Lounge Möbel</v>
          </cell>
          <cell r="D6269" t="str">
            <v>Sofa About a Lounge AAL gepolstert petrol/eiche</v>
          </cell>
          <cell r="E6269" t="str">
            <v>B150*T73*H81 cm</v>
          </cell>
          <cell r="F6269">
            <v>238.5</v>
          </cell>
          <cell r="G6269">
            <v>0</v>
          </cell>
          <cell r="H6269">
            <v>53</v>
          </cell>
          <cell r="I6269">
            <v>2346.3000000000002</v>
          </cell>
          <cell r="J6269">
            <v>39500</v>
          </cell>
          <cell r="K6269">
            <v>0.70099999999999996</v>
          </cell>
          <cell r="L6269">
            <v>0</v>
          </cell>
          <cell r="N6269" t="str">
            <v>Sofa About a Lounge AAL gestoffeerd petrol/eiken</v>
          </cell>
          <cell r="O6269" t="str">
            <v>B150*D73*H81 cm</v>
          </cell>
          <cell r="P6269" t="str">
            <v>Canapé About a Lounge AAL petrol/chene</v>
          </cell>
          <cell r="Q6269" t="str">
            <v>L150*P73*H81 cm</v>
          </cell>
          <cell r="R6269" t="str">
            <v>Sofa About a Lounge AAL upholstered petrol/oak</v>
          </cell>
          <cell r="S6269" t="str">
            <v>W150*D73*H81 cm</v>
          </cell>
          <cell r="T6269">
            <v>387</v>
          </cell>
        </row>
        <row r="6270">
          <cell r="A6270">
            <v>71568</v>
          </cell>
          <cell r="B6270" t="str">
            <v>Mietartikel</v>
          </cell>
          <cell r="C6270" t="str">
            <v>Lounge Möbel</v>
          </cell>
          <cell r="D6270" t="str">
            <v>Sofa About a Lounge AAL gepolstert petrol/schwarz</v>
          </cell>
          <cell r="E6270" t="str">
            <v>B150*T73*H81 cm</v>
          </cell>
          <cell r="F6270">
            <v>238.5</v>
          </cell>
          <cell r="G6270">
            <v>0</v>
          </cell>
          <cell r="H6270">
            <v>53</v>
          </cell>
          <cell r="I6270">
            <v>2346.3000000000002</v>
          </cell>
          <cell r="J6270">
            <v>39500</v>
          </cell>
          <cell r="K6270">
            <v>0.70099999999999996</v>
          </cell>
          <cell r="L6270">
            <v>0</v>
          </cell>
          <cell r="N6270" t="str">
            <v>Sofa About a Lounge AAL gestoffeerd petrol/zwart</v>
          </cell>
          <cell r="O6270" t="str">
            <v>B150*D73*H81 cm</v>
          </cell>
          <cell r="P6270" t="str">
            <v>Canapé About a Lounge AAL petrol/noir</v>
          </cell>
          <cell r="Q6270" t="str">
            <v>L150*P73*H81 cm</v>
          </cell>
          <cell r="R6270" t="str">
            <v>Sofa About a Lounge AAL upholstered petrol/black</v>
          </cell>
          <cell r="S6270" t="str">
            <v>W150*D73*H81 cm</v>
          </cell>
          <cell r="T6270">
            <v>387</v>
          </cell>
        </row>
        <row r="6271">
          <cell r="A6271">
            <v>71580</v>
          </cell>
          <cell r="B6271" t="str">
            <v>Mietartikel</v>
          </cell>
          <cell r="C6271" t="str">
            <v>Lounge Möbel</v>
          </cell>
          <cell r="D6271" t="str">
            <v>Sessel About a Lounge AAL 82 gepolstert grau/eiche</v>
          </cell>
          <cell r="E6271" t="str">
            <v>B76*T73*H81 cm</v>
          </cell>
          <cell r="F6271">
            <v>133.5</v>
          </cell>
          <cell r="G6271">
            <v>0</v>
          </cell>
          <cell r="H6271">
            <v>33</v>
          </cell>
          <cell r="I6271">
            <v>1196.8</v>
          </cell>
          <cell r="J6271">
            <v>23000</v>
          </cell>
          <cell r="K6271">
            <v>0.32600000000000001</v>
          </cell>
          <cell r="L6271">
            <v>0</v>
          </cell>
          <cell r="N6271" t="str">
            <v>Fauteuil About a Lounge AAL 82 gestoffeerd grijs/eiken</v>
          </cell>
          <cell r="O6271" t="str">
            <v>B76*D73*H81 cm</v>
          </cell>
          <cell r="P6271" t="str">
            <v>Fauteuil About a Lounge AAL 82 gris/chene</v>
          </cell>
          <cell r="Q6271" t="str">
            <v>L76*P73*H81 cm</v>
          </cell>
          <cell r="R6271" t="str">
            <v>Lounge chair About a Lounge AAL 82 upholstered grey/oak</v>
          </cell>
          <cell r="S6271" t="str">
            <v>W76*D73*H81 cm</v>
          </cell>
          <cell r="T6271">
            <v>207</v>
          </cell>
        </row>
        <row r="6272">
          <cell r="A6272">
            <v>71581</v>
          </cell>
          <cell r="B6272" t="str">
            <v>Mietartikel</v>
          </cell>
          <cell r="C6272" t="str">
            <v>Lounge Möbel</v>
          </cell>
          <cell r="D6272" t="str">
            <v>Sessel About a Lounge AAL 82 gepolstert grau/schwarz</v>
          </cell>
          <cell r="E6272" t="str">
            <v>B76*T73*H81 cm</v>
          </cell>
          <cell r="F6272">
            <v>133.5</v>
          </cell>
          <cell r="G6272">
            <v>0</v>
          </cell>
          <cell r="H6272">
            <v>33</v>
          </cell>
          <cell r="I6272">
            <v>1196.8</v>
          </cell>
          <cell r="J6272">
            <v>23000</v>
          </cell>
          <cell r="K6272">
            <v>0.32600000000000001</v>
          </cell>
          <cell r="L6272">
            <v>0</v>
          </cell>
          <cell r="N6272" t="str">
            <v>Fauteuil About a Lounge AAL 82 gestoffeerd grijs/zwart</v>
          </cell>
          <cell r="O6272" t="str">
            <v>B76*D73*H81 cm</v>
          </cell>
          <cell r="P6272" t="str">
            <v>Fauteuil About a Lounge AAL 82 gris/noir</v>
          </cell>
          <cell r="Q6272" t="str">
            <v>L76*P73*H81 cm</v>
          </cell>
          <cell r="R6272" t="str">
            <v>Lounge chair About a Lounge AAL 82 upholstered grey/black</v>
          </cell>
          <cell r="S6272" t="str">
            <v>W76*D73*H81 cm</v>
          </cell>
          <cell r="T6272">
            <v>207</v>
          </cell>
        </row>
        <row r="6273">
          <cell r="A6273">
            <v>71582</v>
          </cell>
          <cell r="B6273" t="str">
            <v>Mietartikel</v>
          </cell>
          <cell r="C6273" t="str">
            <v>Lounge Möbel</v>
          </cell>
          <cell r="D6273" t="str">
            <v>Sessel About a Lounge AAL 82 gepolstert petrol/eiche</v>
          </cell>
          <cell r="E6273" t="str">
            <v>B76*T73*H81 cm</v>
          </cell>
          <cell r="F6273">
            <v>133.5</v>
          </cell>
          <cell r="G6273">
            <v>0</v>
          </cell>
          <cell r="H6273">
            <v>33</v>
          </cell>
          <cell r="I6273">
            <v>1196.8</v>
          </cell>
          <cell r="J6273">
            <v>23000</v>
          </cell>
          <cell r="K6273">
            <v>0.32600000000000001</v>
          </cell>
          <cell r="L6273">
            <v>0</v>
          </cell>
          <cell r="N6273" t="str">
            <v>Fauteuil About a Lounge AAL 82 gestoffeerd petrol/eiken</v>
          </cell>
          <cell r="O6273" t="str">
            <v>B76*D73*H81 cm</v>
          </cell>
          <cell r="P6273" t="str">
            <v>Fauteuil About a Lounge AAL 82 petrol/chene</v>
          </cell>
          <cell r="Q6273" t="str">
            <v>L76*P73*H81 cm</v>
          </cell>
          <cell r="R6273" t="str">
            <v>Lounge chair About a Lounge AAL 82 upholstered petrol/oak</v>
          </cell>
          <cell r="S6273" t="str">
            <v>W76*D73*H81 cm</v>
          </cell>
          <cell r="T6273">
            <v>207</v>
          </cell>
        </row>
        <row r="6274">
          <cell r="A6274">
            <v>71583</v>
          </cell>
          <cell r="B6274" t="str">
            <v>Mietartikel</v>
          </cell>
          <cell r="C6274" t="str">
            <v>Lounge Möbel</v>
          </cell>
          <cell r="D6274" t="str">
            <v>Sessel About a Lounge AAL 82 gepolstert petrol/schwarz</v>
          </cell>
          <cell r="E6274" t="str">
            <v>B76*T73*H81 cm</v>
          </cell>
          <cell r="F6274">
            <v>133.5</v>
          </cell>
          <cell r="G6274">
            <v>0</v>
          </cell>
          <cell r="H6274">
            <v>33</v>
          </cell>
          <cell r="I6274">
            <v>1196.8</v>
          </cell>
          <cell r="J6274">
            <v>23000</v>
          </cell>
          <cell r="K6274">
            <v>0.32600000000000001</v>
          </cell>
          <cell r="L6274">
            <v>0</v>
          </cell>
          <cell r="N6274" t="str">
            <v>Fauteuil About a Lounge AAL 82 gestoffeerd petrol/zwart</v>
          </cell>
          <cell r="O6274" t="str">
            <v>B76*D73*H81 cm</v>
          </cell>
          <cell r="P6274" t="str">
            <v>Fauteuil About a Lounge AAL 82 petrol/noir</v>
          </cell>
          <cell r="Q6274" t="str">
            <v>L76*P73*H81 cm</v>
          </cell>
          <cell r="R6274" t="str">
            <v>Lounge chair About a Lounge AAL 82 upholstered petrol/black</v>
          </cell>
          <cell r="S6274" t="str">
            <v>W76*D73*H81 cm</v>
          </cell>
          <cell r="T6274">
            <v>207</v>
          </cell>
        </row>
        <row r="6275">
          <cell r="A6275">
            <v>71584</v>
          </cell>
          <cell r="B6275" t="str">
            <v>Mietartikel</v>
          </cell>
          <cell r="C6275" t="str">
            <v>Lounge Möbel</v>
          </cell>
          <cell r="D6275" t="str">
            <v>Drehsessel About a Lounge AAL 81 gepolstert curry/schwarz</v>
          </cell>
          <cell r="E6275" t="str">
            <v>B76*T73*H81 SH34cm</v>
          </cell>
          <cell r="F6275">
            <v>178</v>
          </cell>
          <cell r="G6275">
            <v>0</v>
          </cell>
          <cell r="H6275">
            <v>36</v>
          </cell>
          <cell r="I6275">
            <v>1171.5</v>
          </cell>
          <cell r="J6275">
            <v>21500</v>
          </cell>
          <cell r="K6275">
            <v>1.0249999999999999</v>
          </cell>
          <cell r="L6275">
            <v>0</v>
          </cell>
          <cell r="N6275" t="str">
            <v>Draaifauteuil About a Lounge AAL 81 gestoffeerd curry/zwart</v>
          </cell>
          <cell r="O6275" t="str">
            <v>B76*D73*H81 ZH34cm</v>
          </cell>
          <cell r="P6275" t="str">
            <v>Fauteuil pivotant About a Lounge AAL 81 curry/noir</v>
          </cell>
          <cell r="Q6275" t="str">
            <v>L76*P73*H81cm</v>
          </cell>
          <cell r="R6275" t="str">
            <v>Swivel Lounge chair About a Lounge AAL 81 curry/black</v>
          </cell>
          <cell r="S6275" t="str">
            <v>W76*D73*H81 SH34cm</v>
          </cell>
          <cell r="T6275">
            <v>275</v>
          </cell>
        </row>
        <row r="6276">
          <cell r="A6276">
            <v>71585</v>
          </cell>
          <cell r="B6276" t="str">
            <v>Mietartikel</v>
          </cell>
          <cell r="C6276" t="str">
            <v>Lounge Möbel</v>
          </cell>
          <cell r="D6276" t="str">
            <v>Drehsessel About a Lounge AAL 81 gepolst. korallrot/schwarz</v>
          </cell>
          <cell r="E6276" t="str">
            <v>B76*T73*H81 SH34cm</v>
          </cell>
          <cell r="F6276">
            <v>178</v>
          </cell>
          <cell r="G6276">
            <v>0</v>
          </cell>
          <cell r="H6276">
            <v>36</v>
          </cell>
          <cell r="I6276">
            <v>1347.5</v>
          </cell>
          <cell r="J6276">
            <v>21500</v>
          </cell>
          <cell r="K6276">
            <v>1.0249999999999999</v>
          </cell>
          <cell r="L6276">
            <v>0</v>
          </cell>
          <cell r="N6276" t="str">
            <v>Draaifauteuil About a Lounge AAL 81 koraal-rood/zwart</v>
          </cell>
          <cell r="O6276" t="str">
            <v>gestoffeerd B76*D73*H81 ZH34cm</v>
          </cell>
          <cell r="P6276" t="str">
            <v>Fauteuil pivotant About a Lounge AAL 81 corail rouge/noir</v>
          </cell>
          <cell r="Q6276" t="str">
            <v>L76*P73*H81cm</v>
          </cell>
          <cell r="R6276" t="str">
            <v>Swivel Lounge chair About a Lounge AAL 81 coral red/black</v>
          </cell>
          <cell r="S6276" t="str">
            <v>W76*D73*H81 SH34cm</v>
          </cell>
          <cell r="T6276">
            <v>275</v>
          </cell>
        </row>
        <row r="6277">
          <cell r="A6277">
            <v>71586</v>
          </cell>
          <cell r="B6277" t="str">
            <v>Mietartikel</v>
          </cell>
          <cell r="C6277" t="str">
            <v>Lounge Möbel</v>
          </cell>
          <cell r="D6277" t="str">
            <v>Drehsessel About a Lounge AAL 91 gepolstert petrol/schwarz</v>
          </cell>
          <cell r="E6277" t="str">
            <v>B90*T85*H101 SH34cm</v>
          </cell>
          <cell r="F6277">
            <v>221</v>
          </cell>
          <cell r="G6277">
            <v>0</v>
          </cell>
          <cell r="H6277">
            <v>36</v>
          </cell>
          <cell r="I6277">
            <v>2084.5</v>
          </cell>
          <cell r="J6277">
            <v>21500</v>
          </cell>
          <cell r="K6277">
            <v>1.0249999999999999</v>
          </cell>
          <cell r="L6277">
            <v>0</v>
          </cell>
          <cell r="N6277" t="str">
            <v>Draaifauteuil About a Lounge AAL 91 gestoffeerd petrol/zwart</v>
          </cell>
          <cell r="O6277" t="str">
            <v>B90*D85*H101 ZH34cm</v>
          </cell>
          <cell r="P6277" t="str">
            <v>Fauteuil pivotant About a Lounge AAL 91 petrol/noir</v>
          </cell>
          <cell r="Q6277" t="str">
            <v>L90*P85*H101cm</v>
          </cell>
          <cell r="R6277" t="str">
            <v>Swivel Lounge chair About a Lounge AAL 91 petrol/black</v>
          </cell>
          <cell r="S6277" t="str">
            <v>W90*D85*H101 SH34cm</v>
          </cell>
          <cell r="T6277">
            <v>340</v>
          </cell>
        </row>
        <row r="6278">
          <cell r="A6278">
            <v>71587</v>
          </cell>
          <cell r="B6278" t="str">
            <v>Mietartikel</v>
          </cell>
          <cell r="C6278" t="str">
            <v>Lounge Möbel</v>
          </cell>
          <cell r="D6278" t="str">
            <v>Drehsessel About a Lounge AAL 91 silk light grey/schwarz</v>
          </cell>
          <cell r="E6278" t="str">
            <v>gepolstert B90*T85*H101 SH34cm</v>
          </cell>
          <cell r="F6278">
            <v>277.5</v>
          </cell>
          <cell r="G6278">
            <v>0</v>
          </cell>
          <cell r="H6278">
            <v>36</v>
          </cell>
          <cell r="I6278">
            <v>2359.5</v>
          </cell>
          <cell r="J6278">
            <v>21500</v>
          </cell>
          <cell r="K6278">
            <v>1.0249999999999999</v>
          </cell>
          <cell r="L6278">
            <v>0</v>
          </cell>
          <cell r="N6278" t="str">
            <v>Draaifauteuil About a Lounge AAL 91 silk light grey/zwart</v>
          </cell>
          <cell r="O6278" t="str">
            <v>gestoffeerd B90*D85*H101 ZH34cm</v>
          </cell>
          <cell r="P6278" t="str">
            <v>Fauteuil pivotant About a Lounge silk light grey/noir</v>
          </cell>
          <cell r="Q6278" t="str">
            <v>AAL 91 L90*P85*H101cm</v>
          </cell>
          <cell r="R6278" t="str">
            <v>Swivel chair About a Lounge AAL 91 silk light grey/black</v>
          </cell>
          <cell r="S6278" t="str">
            <v>W90*D85*H101 SH34cm</v>
          </cell>
          <cell r="T6278">
            <v>467.5</v>
          </cell>
        </row>
        <row r="6279">
          <cell r="A6279">
            <v>71601</v>
          </cell>
          <cell r="B6279" t="str">
            <v>Mietartikel</v>
          </cell>
          <cell r="C6279" t="str">
            <v>Lounge Möbel</v>
          </cell>
          <cell r="D6279" t="str">
            <v>Sitzkubus Moduplus anthrazit B74*T74*H38 cm</v>
          </cell>
          <cell r="F6279">
            <v>78.5</v>
          </cell>
          <cell r="G6279">
            <v>0</v>
          </cell>
          <cell r="H6279">
            <v>20</v>
          </cell>
          <cell r="I6279">
            <v>701.8</v>
          </cell>
          <cell r="J6279">
            <v>11000</v>
          </cell>
          <cell r="K6279">
            <v>0.309</v>
          </cell>
          <cell r="L6279">
            <v>0</v>
          </cell>
          <cell r="N6279" t="str">
            <v>Zitkubus Moduplus antraciet B74*D74*H38 cm</v>
          </cell>
          <cell r="P6279" t="str">
            <v>Pouf Moduplus anthracite 74*74*H38 cm</v>
          </cell>
          <cell r="R6279" t="str">
            <v>Moduplus cube seat anthracite W74*D74*H38 cm</v>
          </cell>
          <cell r="T6279">
            <v>158.5</v>
          </cell>
        </row>
        <row r="6280">
          <cell r="A6280">
            <v>71602</v>
          </cell>
          <cell r="B6280" t="str">
            <v>Mietartikel</v>
          </cell>
          <cell r="C6280" t="str">
            <v>Lounge Möbel</v>
          </cell>
          <cell r="D6280" t="str">
            <v>Sitzkubus Moduplus creme B74*T74*H38 cm</v>
          </cell>
          <cell r="F6280">
            <v>78.5</v>
          </cell>
          <cell r="G6280">
            <v>0</v>
          </cell>
          <cell r="H6280">
            <v>20</v>
          </cell>
          <cell r="I6280">
            <v>701.8</v>
          </cell>
          <cell r="J6280">
            <v>11000</v>
          </cell>
          <cell r="K6280">
            <v>0.309</v>
          </cell>
          <cell r="L6280">
            <v>0</v>
          </cell>
          <cell r="N6280" t="str">
            <v>Zitkubus Moduplus crème B74*D74*H38 cm</v>
          </cell>
          <cell r="P6280" t="str">
            <v>Pouf Moduplus crème 74*74*H38 cm</v>
          </cell>
          <cell r="R6280" t="str">
            <v>Moduplus cube seat cream W74*D74*H38 cm</v>
          </cell>
          <cell r="T6280">
            <v>158.5</v>
          </cell>
        </row>
        <row r="6281">
          <cell r="A6281">
            <v>71603</v>
          </cell>
          <cell r="B6281" t="str">
            <v>Mietartikel</v>
          </cell>
          <cell r="C6281" t="str">
            <v>Lounge Möbel</v>
          </cell>
          <cell r="D6281" t="str">
            <v>Sitzkubus Moduplus grau B74*T74*H38 cm</v>
          </cell>
          <cell r="F6281">
            <v>78.5</v>
          </cell>
          <cell r="G6281">
            <v>0</v>
          </cell>
          <cell r="H6281">
            <v>20</v>
          </cell>
          <cell r="I6281">
            <v>701.8</v>
          </cell>
          <cell r="J6281">
            <v>11000</v>
          </cell>
          <cell r="K6281">
            <v>0.309</v>
          </cell>
          <cell r="L6281">
            <v>0</v>
          </cell>
          <cell r="N6281" t="str">
            <v>Zitkubus Moduplus grijs B74*D74*H38 cm</v>
          </cell>
          <cell r="P6281" t="str">
            <v>Pouf Moduplus gris 74*74*H38 cm</v>
          </cell>
          <cell r="R6281" t="str">
            <v>Moduplus cube seat grey W74*D74*H38 cm</v>
          </cell>
          <cell r="T6281">
            <v>158.5</v>
          </cell>
        </row>
        <row r="6282">
          <cell r="A6282">
            <v>71604</v>
          </cell>
          <cell r="B6282" t="str">
            <v>Mietartikel</v>
          </cell>
          <cell r="C6282" t="str">
            <v>Lounge Möbel</v>
          </cell>
          <cell r="D6282" t="str">
            <v>Sitzkubus Moduplus brombeere B74*T74*H38 cm</v>
          </cell>
          <cell r="F6282">
            <v>78.5</v>
          </cell>
          <cell r="G6282">
            <v>0</v>
          </cell>
          <cell r="H6282">
            <v>20</v>
          </cell>
          <cell r="I6282">
            <v>701.8</v>
          </cell>
          <cell r="J6282">
            <v>11000</v>
          </cell>
          <cell r="K6282">
            <v>0.309</v>
          </cell>
          <cell r="L6282">
            <v>0</v>
          </cell>
          <cell r="N6282" t="str">
            <v>Zitkubus Moduplus braambes B74*D74*H38 cm</v>
          </cell>
          <cell r="P6282" t="str">
            <v>Pouf Moduplus mûre 74*74*H38 cm</v>
          </cell>
          <cell r="R6282" t="str">
            <v>Moduplus cube seat blackberry W74*D74*H38 cm</v>
          </cell>
          <cell r="T6282">
            <v>158.5</v>
          </cell>
        </row>
        <row r="6283">
          <cell r="A6283">
            <v>71605</v>
          </cell>
          <cell r="B6283" t="str">
            <v>Mietartikel</v>
          </cell>
          <cell r="C6283" t="str">
            <v>Lounge Möbel</v>
          </cell>
          <cell r="D6283" t="str">
            <v>Sitzkubus Moduplus blau B74*T74*H38 cm</v>
          </cell>
          <cell r="F6283">
            <v>78.5</v>
          </cell>
          <cell r="G6283">
            <v>0</v>
          </cell>
          <cell r="H6283">
            <v>20</v>
          </cell>
          <cell r="I6283">
            <v>701.8</v>
          </cell>
          <cell r="J6283">
            <v>11000</v>
          </cell>
          <cell r="K6283">
            <v>0.309</v>
          </cell>
          <cell r="L6283">
            <v>0</v>
          </cell>
          <cell r="N6283" t="str">
            <v>Zitkubus Moduplus blauw B74*D74*H38 cm</v>
          </cell>
          <cell r="P6283" t="str">
            <v>Pouf Moduplus bleu 74*74*H38 cm</v>
          </cell>
          <cell r="R6283" t="str">
            <v>Moduplus cube seat blue W74*D74*H38 cm</v>
          </cell>
          <cell r="T6283">
            <v>158.5</v>
          </cell>
        </row>
        <row r="6284">
          <cell r="A6284">
            <v>71611</v>
          </cell>
          <cell r="B6284" t="str">
            <v>Mietartikel</v>
          </cell>
          <cell r="C6284" t="str">
            <v>Lounge Möbel</v>
          </cell>
          <cell r="D6284" t="str">
            <v>Rückenlehne Moduplus anthrazit 74*18*H61 cm</v>
          </cell>
          <cell r="F6284">
            <v>66</v>
          </cell>
          <cell r="G6284">
            <v>0</v>
          </cell>
          <cell r="H6284">
            <v>26</v>
          </cell>
          <cell r="I6284">
            <v>599.5</v>
          </cell>
          <cell r="J6284">
            <v>4600</v>
          </cell>
          <cell r="K6284">
            <v>0.13100000000000001</v>
          </cell>
          <cell r="L6284">
            <v>0</v>
          </cell>
          <cell r="N6284" t="str">
            <v>Rugleuning Moduplus antraciet 74*18*H61 cm</v>
          </cell>
          <cell r="P6284" t="str">
            <v>Dos Moduplus anthracite 74*18*H61 cm</v>
          </cell>
          <cell r="R6284" t="str">
            <v>Moduplus backrest anthracite 74*18*H61 cm</v>
          </cell>
          <cell r="T6284">
            <v>125.5</v>
          </cell>
        </row>
        <row r="6285">
          <cell r="A6285">
            <v>71612</v>
          </cell>
          <cell r="B6285" t="str">
            <v>Mietartikel</v>
          </cell>
          <cell r="C6285" t="str">
            <v>Lounge Möbel</v>
          </cell>
          <cell r="D6285" t="str">
            <v>Rückenlehne Moduplus creme 74*18*H61 cm</v>
          </cell>
          <cell r="F6285">
            <v>66</v>
          </cell>
          <cell r="G6285">
            <v>0</v>
          </cell>
          <cell r="H6285">
            <v>26</v>
          </cell>
          <cell r="I6285">
            <v>599.5</v>
          </cell>
          <cell r="J6285">
            <v>4600</v>
          </cell>
          <cell r="K6285">
            <v>0.13100000000000001</v>
          </cell>
          <cell r="L6285">
            <v>0</v>
          </cell>
          <cell r="N6285" t="str">
            <v>Rugleuning Moduplus crème 74*18*H61 cm</v>
          </cell>
          <cell r="P6285" t="str">
            <v>Dos Moduplus crème 74*18*H61 cm</v>
          </cell>
          <cell r="R6285" t="str">
            <v>Moduplus backrest cream 74*18*H61 cm</v>
          </cell>
          <cell r="T6285">
            <v>125.5</v>
          </cell>
        </row>
        <row r="6286">
          <cell r="A6286">
            <v>71613</v>
          </cell>
          <cell r="B6286" t="str">
            <v>Mietartikel</v>
          </cell>
          <cell r="C6286" t="str">
            <v>Lounge Möbel</v>
          </cell>
          <cell r="D6286" t="str">
            <v>Rückenlehne Moduplus grau 74*18*H61 cm</v>
          </cell>
          <cell r="F6286">
            <v>66</v>
          </cell>
          <cell r="G6286">
            <v>0</v>
          </cell>
          <cell r="H6286">
            <v>26</v>
          </cell>
          <cell r="I6286">
            <v>599.5</v>
          </cell>
          <cell r="J6286">
            <v>4600</v>
          </cell>
          <cell r="K6286">
            <v>0.13100000000000001</v>
          </cell>
          <cell r="L6286">
            <v>0</v>
          </cell>
          <cell r="N6286" t="str">
            <v>Rugleuning Moduplus grijs 74*18*H61 cm</v>
          </cell>
          <cell r="P6286" t="str">
            <v>Dos Moduplus gris 74*18*H61 cm</v>
          </cell>
          <cell r="R6286" t="str">
            <v>Moduplus backrest grey 74*18*H61 cm</v>
          </cell>
          <cell r="T6286">
            <v>125.5</v>
          </cell>
        </row>
        <row r="6287">
          <cell r="A6287">
            <v>71614</v>
          </cell>
          <cell r="B6287" t="str">
            <v>Mietartikel</v>
          </cell>
          <cell r="C6287" t="str">
            <v>Lounge Möbel</v>
          </cell>
          <cell r="D6287" t="str">
            <v>Rückenlehne Moduplus brombeere 74*18*H61 cm</v>
          </cell>
          <cell r="F6287">
            <v>66</v>
          </cell>
          <cell r="G6287">
            <v>0</v>
          </cell>
          <cell r="H6287">
            <v>26</v>
          </cell>
          <cell r="I6287">
            <v>599.5</v>
          </cell>
          <cell r="J6287">
            <v>4600</v>
          </cell>
          <cell r="K6287">
            <v>0.13100000000000001</v>
          </cell>
          <cell r="L6287">
            <v>0</v>
          </cell>
          <cell r="N6287" t="str">
            <v>Rugleuning Moduplus braambes 74*18*H61 cm</v>
          </cell>
          <cell r="P6287" t="str">
            <v>Dos Moduplus mûre 74*18*H61 cm</v>
          </cell>
          <cell r="R6287" t="str">
            <v>Moduplus backrest blackberry 74*18*H61 cm</v>
          </cell>
          <cell r="T6287">
            <v>125.5</v>
          </cell>
        </row>
        <row r="6288">
          <cell r="A6288">
            <v>71615</v>
          </cell>
          <cell r="B6288" t="str">
            <v>Mietartikel</v>
          </cell>
          <cell r="C6288" t="str">
            <v>Lounge Möbel</v>
          </cell>
          <cell r="D6288" t="str">
            <v>Rückenlehne Moduplus blau 74*18*H61 cm</v>
          </cell>
          <cell r="F6288">
            <v>66</v>
          </cell>
          <cell r="G6288">
            <v>0</v>
          </cell>
          <cell r="H6288">
            <v>26</v>
          </cell>
          <cell r="I6288">
            <v>599.5</v>
          </cell>
          <cell r="J6288">
            <v>4600</v>
          </cell>
          <cell r="K6288">
            <v>0.13100000000000001</v>
          </cell>
          <cell r="L6288">
            <v>0</v>
          </cell>
          <cell r="N6288" t="str">
            <v>Rugleuning Moduplus blauw 74*18*H61 cm</v>
          </cell>
          <cell r="P6288" t="str">
            <v>Dos Moduplus blau 74*18*H61 cm</v>
          </cell>
          <cell r="R6288" t="str">
            <v>Moduplus backrest blue 74*18*H61 cm</v>
          </cell>
          <cell r="T6288">
            <v>125.5</v>
          </cell>
        </row>
        <row r="6289">
          <cell r="A6289">
            <v>71621</v>
          </cell>
          <cell r="B6289" t="str">
            <v>Mietartikel</v>
          </cell>
          <cell r="C6289" t="str">
            <v>Lounge Möbel</v>
          </cell>
          <cell r="D6289" t="str">
            <v>Kissen Moduplus anthrazit B55*T14*H35 cm</v>
          </cell>
          <cell r="F6289">
            <v>15.5</v>
          </cell>
          <cell r="G6289">
            <v>0</v>
          </cell>
          <cell r="H6289">
            <v>1.8</v>
          </cell>
          <cell r="I6289">
            <v>140.80000000000001</v>
          </cell>
          <cell r="J6289">
            <v>1500</v>
          </cell>
          <cell r="K6289">
            <v>5.2999999999999999E-2</v>
          </cell>
          <cell r="L6289">
            <v>0</v>
          </cell>
          <cell r="N6289" t="str">
            <v>Kussen Moduplus antraciet B55*D14*H35 cm</v>
          </cell>
          <cell r="P6289" t="str">
            <v>Coussin Moduplus anthracite 55*14*H35 cm</v>
          </cell>
          <cell r="R6289" t="str">
            <v>Moduplus cushion anthracite W55*D14*H35 cm</v>
          </cell>
          <cell r="T6289">
            <v>32</v>
          </cell>
        </row>
        <row r="6290">
          <cell r="A6290">
            <v>71622</v>
          </cell>
          <cell r="B6290" t="str">
            <v>Mietartikel</v>
          </cell>
          <cell r="C6290" t="str">
            <v>Lounge Möbel</v>
          </cell>
          <cell r="D6290" t="str">
            <v>Kissen Moduplus creme B55*T14*H35 cm</v>
          </cell>
          <cell r="F6290">
            <v>15.5</v>
          </cell>
          <cell r="G6290">
            <v>0</v>
          </cell>
          <cell r="H6290">
            <v>1.8</v>
          </cell>
          <cell r="I6290">
            <v>140.80000000000001</v>
          </cell>
          <cell r="J6290">
            <v>1500</v>
          </cell>
          <cell r="K6290">
            <v>5.2999999999999999E-2</v>
          </cell>
          <cell r="L6290">
            <v>0</v>
          </cell>
          <cell r="N6290" t="str">
            <v>Kussen Moduplus crème B55*D14*H35 cm</v>
          </cell>
          <cell r="P6290" t="str">
            <v>Coussin Moduplus crème 55*14*H35 cm</v>
          </cell>
          <cell r="R6290" t="str">
            <v>Moduplus cushion cream W55*D14*H35 cm</v>
          </cell>
          <cell r="T6290">
            <v>32</v>
          </cell>
        </row>
        <row r="6291">
          <cell r="A6291">
            <v>71623</v>
          </cell>
          <cell r="B6291" t="str">
            <v>Mietartikel</v>
          </cell>
          <cell r="C6291" t="str">
            <v>Lounge Möbel</v>
          </cell>
          <cell r="D6291" t="str">
            <v>Kissen Moduplus grau B55*T14*H35 cm</v>
          </cell>
          <cell r="F6291">
            <v>15.5</v>
          </cell>
          <cell r="G6291">
            <v>0</v>
          </cell>
          <cell r="H6291">
            <v>1.8</v>
          </cell>
          <cell r="I6291">
            <v>140.80000000000001</v>
          </cell>
          <cell r="J6291">
            <v>1500</v>
          </cell>
          <cell r="K6291">
            <v>5.2999999999999999E-2</v>
          </cell>
          <cell r="L6291">
            <v>0</v>
          </cell>
          <cell r="N6291" t="str">
            <v>Kussen Moduplus grijs B55*D14*H35 cm</v>
          </cell>
          <cell r="P6291" t="str">
            <v>Coussin Moduplus gris 55*14*H35 cm</v>
          </cell>
          <cell r="R6291" t="str">
            <v>Moduplus cushion grey W55*D14*H35 cm</v>
          </cell>
          <cell r="T6291">
            <v>32</v>
          </cell>
        </row>
        <row r="6292">
          <cell r="A6292">
            <v>71624</v>
          </cell>
          <cell r="B6292" t="str">
            <v>Mietartikel</v>
          </cell>
          <cell r="C6292" t="str">
            <v>Lounge Möbel</v>
          </cell>
          <cell r="D6292" t="str">
            <v>Kissen Moduplus brombeere B55*T14*H35 cm</v>
          </cell>
          <cell r="F6292">
            <v>15.5</v>
          </cell>
          <cell r="G6292">
            <v>0</v>
          </cell>
          <cell r="H6292">
            <v>1.8</v>
          </cell>
          <cell r="I6292">
            <v>140.80000000000001</v>
          </cell>
          <cell r="J6292">
            <v>1500</v>
          </cell>
          <cell r="K6292">
            <v>5.2999999999999999E-2</v>
          </cell>
          <cell r="L6292">
            <v>0</v>
          </cell>
          <cell r="N6292" t="str">
            <v>Kussen Moduplus braambes B55*D14*H35 cm</v>
          </cell>
          <cell r="P6292" t="str">
            <v>Coussin Moduplus mûre 55*14*H35 cm</v>
          </cell>
          <cell r="R6292" t="str">
            <v>Moduplus cushion blackberry W55*D14*H35 cm</v>
          </cell>
          <cell r="T6292">
            <v>32</v>
          </cell>
        </row>
        <row r="6293">
          <cell r="A6293">
            <v>71625</v>
          </cell>
          <cell r="B6293" t="str">
            <v>Mietartikel</v>
          </cell>
          <cell r="C6293" t="str">
            <v>Lounge Möbel</v>
          </cell>
          <cell r="D6293" t="str">
            <v>Kissen Moduplus blau B55*T14*H35 cm</v>
          </cell>
          <cell r="F6293">
            <v>15.5</v>
          </cell>
          <cell r="G6293">
            <v>0</v>
          </cell>
          <cell r="H6293">
            <v>1.8</v>
          </cell>
          <cell r="I6293">
            <v>140.80000000000001</v>
          </cell>
          <cell r="J6293">
            <v>1500</v>
          </cell>
          <cell r="K6293">
            <v>5.2999999999999999E-2</v>
          </cell>
          <cell r="L6293">
            <v>0</v>
          </cell>
          <cell r="N6293" t="str">
            <v>Kussen Moduplus blauw B55*D14*H35 cm</v>
          </cell>
          <cell r="P6293" t="str">
            <v>Coussin Moduplus bleu 55*14*H35 cm</v>
          </cell>
          <cell r="R6293" t="str">
            <v>Moduplus cushion blue W55*D14*H35 cm</v>
          </cell>
          <cell r="T6293">
            <v>32</v>
          </cell>
        </row>
        <row r="6294">
          <cell r="A6294">
            <v>71631</v>
          </cell>
          <cell r="B6294" t="str">
            <v>Mietartikel</v>
          </cell>
          <cell r="C6294" t="str">
            <v>Lounge Möbel</v>
          </cell>
          <cell r="D6294" t="str">
            <v>Stuhl Moduplus anthrazit B74*T92*H61 SH38 cm</v>
          </cell>
          <cell r="F6294">
            <v>141.5</v>
          </cell>
          <cell r="G6294">
            <v>0</v>
          </cell>
          <cell r="H6294">
            <v>40</v>
          </cell>
          <cell r="I6294">
            <v>1186.9000000000001</v>
          </cell>
          <cell r="J6294">
            <v>13900</v>
          </cell>
          <cell r="K6294">
            <v>0.432</v>
          </cell>
          <cell r="L6294">
            <v>0</v>
          </cell>
          <cell r="N6294" t="str">
            <v>Stoel Moduplus antraciet B74*D92*H61 cm ZH38 cm</v>
          </cell>
          <cell r="P6294" t="str">
            <v>Chaise Moduplus anthracite 74*P92*HS38*H61 cm</v>
          </cell>
          <cell r="R6294" t="str">
            <v>Moduplus lounge chair anthracite W74*D92*H61 cm SH38 cm</v>
          </cell>
          <cell r="T6294">
            <v>275</v>
          </cell>
        </row>
        <row r="6295">
          <cell r="A6295">
            <v>71632</v>
          </cell>
          <cell r="B6295" t="str">
            <v>Mietartikel</v>
          </cell>
          <cell r="C6295" t="str">
            <v>Lounge Möbel</v>
          </cell>
          <cell r="D6295" t="str">
            <v>Stuhl Moduplus creme B74*T92*H61 SH38 cm</v>
          </cell>
          <cell r="F6295">
            <v>141.5</v>
          </cell>
          <cell r="G6295">
            <v>0</v>
          </cell>
          <cell r="H6295">
            <v>40</v>
          </cell>
          <cell r="I6295">
            <v>1186.9000000000001</v>
          </cell>
          <cell r="J6295">
            <v>13900</v>
          </cell>
          <cell r="K6295">
            <v>0.432</v>
          </cell>
          <cell r="L6295">
            <v>0</v>
          </cell>
          <cell r="N6295" t="str">
            <v>Stoel Moduplus crème B74*D92*H61 cm ZH38 cm</v>
          </cell>
          <cell r="P6295" t="str">
            <v>Chaise Moduplus crème 74*P92*HS38*H61 cm</v>
          </cell>
          <cell r="R6295" t="str">
            <v>Moduplus lounge chair cream W74*D92*H61 cm SH38 cm</v>
          </cell>
          <cell r="T6295">
            <v>275</v>
          </cell>
        </row>
        <row r="6296">
          <cell r="A6296">
            <v>71633</v>
          </cell>
          <cell r="B6296" t="str">
            <v>Mietartikel</v>
          </cell>
          <cell r="C6296" t="str">
            <v>Lounge Möbel</v>
          </cell>
          <cell r="D6296" t="str">
            <v>Stuhl Moduplus grau B74*T92*H61 SH38 cm</v>
          </cell>
          <cell r="F6296">
            <v>141.5</v>
          </cell>
          <cell r="G6296">
            <v>0</v>
          </cell>
          <cell r="H6296">
            <v>40</v>
          </cell>
          <cell r="I6296">
            <v>1186.9000000000001</v>
          </cell>
          <cell r="J6296">
            <v>13900</v>
          </cell>
          <cell r="K6296">
            <v>0.432</v>
          </cell>
          <cell r="L6296">
            <v>0</v>
          </cell>
          <cell r="N6296" t="str">
            <v>Stoel Moduplus grijs B74*D92*H61 cm ZH38 cm</v>
          </cell>
          <cell r="P6296" t="str">
            <v>Chaise Moduplus gris 74*P92*HS38*H61 cm</v>
          </cell>
          <cell r="R6296" t="str">
            <v>Moduplus lounge chair grey W74*D92*H61 cm SH38 cm</v>
          </cell>
          <cell r="T6296">
            <v>275</v>
          </cell>
        </row>
        <row r="6297">
          <cell r="A6297">
            <v>71634</v>
          </cell>
          <cell r="B6297" t="str">
            <v>Mietartikel</v>
          </cell>
          <cell r="C6297" t="str">
            <v>Lounge Möbel</v>
          </cell>
          <cell r="D6297" t="str">
            <v>Stuhl Moduplus brombeere B74*T92*H61 SH38 cm</v>
          </cell>
          <cell r="F6297">
            <v>141.5</v>
          </cell>
          <cell r="G6297">
            <v>0</v>
          </cell>
          <cell r="H6297">
            <v>40</v>
          </cell>
          <cell r="I6297">
            <v>1186.9000000000001</v>
          </cell>
          <cell r="J6297">
            <v>13900</v>
          </cell>
          <cell r="K6297">
            <v>0.432</v>
          </cell>
          <cell r="L6297">
            <v>0</v>
          </cell>
          <cell r="N6297" t="str">
            <v>Stoel Moduplus braambes B74*D92*H61 cm ZH38 cm</v>
          </cell>
          <cell r="P6297" t="str">
            <v>Chaise Moduplus mûre 74*P92*HS38*H61 cm</v>
          </cell>
          <cell r="R6297" t="str">
            <v>Moduplus lounge chair blackberry W74*D92*H61 cm SH38 cm</v>
          </cell>
          <cell r="T6297">
            <v>275</v>
          </cell>
        </row>
        <row r="6298">
          <cell r="A6298">
            <v>71635</v>
          </cell>
          <cell r="B6298" t="str">
            <v>Mietartikel</v>
          </cell>
          <cell r="C6298" t="str">
            <v>Lounge Möbel</v>
          </cell>
          <cell r="D6298" t="str">
            <v>Stuhl Moduplus blau B74*T92*H61 SH38 cm</v>
          </cell>
          <cell r="F6298">
            <v>141.5</v>
          </cell>
          <cell r="G6298">
            <v>0</v>
          </cell>
          <cell r="H6298">
            <v>40</v>
          </cell>
          <cell r="I6298">
            <v>1186.9000000000001</v>
          </cell>
          <cell r="J6298">
            <v>13900</v>
          </cell>
          <cell r="K6298">
            <v>0.432</v>
          </cell>
          <cell r="L6298">
            <v>0</v>
          </cell>
          <cell r="N6298" t="str">
            <v>Stoel Moduplus blauw B74*D92*H61 cm ZH38 cm</v>
          </cell>
          <cell r="P6298" t="str">
            <v>Chaise Moduplus bleu 74*P92*HS38*H61 cm</v>
          </cell>
          <cell r="R6298" t="str">
            <v>Moduplus lounge chair blue W74*D92*H61 cm SH38 cm</v>
          </cell>
          <cell r="T6298">
            <v>275</v>
          </cell>
        </row>
        <row r="6299">
          <cell r="A6299">
            <v>71641</v>
          </cell>
          <cell r="B6299" t="str">
            <v>Mietartikel</v>
          </cell>
          <cell r="C6299" t="str">
            <v>Lounge Möbel</v>
          </cell>
          <cell r="D6299" t="str">
            <v>Sessel Moduplus Eckelement anthrazit B92*T92*H61 SH38 cm</v>
          </cell>
          <cell r="F6299">
            <v>210.5</v>
          </cell>
          <cell r="G6299">
            <v>0</v>
          </cell>
          <cell r="H6299">
            <v>72</v>
          </cell>
          <cell r="I6299">
            <v>1863.4</v>
          </cell>
          <cell r="J6299">
            <v>19700</v>
          </cell>
          <cell r="K6299">
            <v>0.56899999999999995</v>
          </cell>
          <cell r="L6299">
            <v>0</v>
          </cell>
          <cell r="N6299" t="str">
            <v>Fauteuil Moduplus hoekelement antraciet</v>
          </cell>
          <cell r="O6299" t="str">
            <v>B92*D92*H61 cm ZH38 cm</v>
          </cell>
          <cell r="P6299" t="str">
            <v>Fauteuil Moduplus élément de raccord (angle) anthracite</v>
          </cell>
          <cell r="Q6299" t="str">
            <v>74*P92*HS38*H61 cm</v>
          </cell>
          <cell r="R6299" t="str">
            <v>Moduplus lounge corner chair anthracite W74*D92*H61 cm</v>
          </cell>
          <cell r="S6299" t="str">
            <v>SH38 cm</v>
          </cell>
          <cell r="T6299">
            <v>409.5</v>
          </cell>
        </row>
        <row r="6300">
          <cell r="A6300">
            <v>71642</v>
          </cell>
          <cell r="B6300" t="str">
            <v>Mietartikel</v>
          </cell>
          <cell r="C6300" t="str">
            <v>Lounge Möbel</v>
          </cell>
          <cell r="D6300" t="str">
            <v>Sessel Moduplus Eckelement creme B92*T92*H61 SH38 cm</v>
          </cell>
          <cell r="F6300">
            <v>210.5</v>
          </cell>
          <cell r="G6300">
            <v>0</v>
          </cell>
          <cell r="H6300">
            <v>72</v>
          </cell>
          <cell r="I6300">
            <v>1863.4</v>
          </cell>
          <cell r="J6300">
            <v>19700</v>
          </cell>
          <cell r="K6300">
            <v>0.56899999999999995</v>
          </cell>
          <cell r="L6300">
            <v>0</v>
          </cell>
          <cell r="N6300" t="str">
            <v>Fauteuil Moduplus hoekelement crème</v>
          </cell>
          <cell r="O6300" t="str">
            <v>B92*D92*H61 cm ZH38 cm</v>
          </cell>
          <cell r="P6300" t="str">
            <v>Fauteuil Moduplus élément de raccord (angle) crème</v>
          </cell>
          <cell r="Q6300" t="str">
            <v>74*P92*HS38*H61 cm</v>
          </cell>
          <cell r="R6300" t="str">
            <v>Moduplus lounge corner chair cream W74*D92*H61 cm SH38 cm</v>
          </cell>
          <cell r="T6300">
            <v>409.5</v>
          </cell>
        </row>
        <row r="6301">
          <cell r="A6301">
            <v>71643</v>
          </cell>
          <cell r="B6301" t="str">
            <v>Mietartikel</v>
          </cell>
          <cell r="C6301" t="str">
            <v>Lounge Möbel</v>
          </cell>
          <cell r="D6301" t="str">
            <v>Sessel Moduplus Eckelement grau B92*T92*H61 SH38 cm</v>
          </cell>
          <cell r="F6301">
            <v>210.5</v>
          </cell>
          <cell r="G6301">
            <v>0</v>
          </cell>
          <cell r="H6301">
            <v>72</v>
          </cell>
          <cell r="I6301">
            <v>1863.4</v>
          </cell>
          <cell r="J6301">
            <v>19700</v>
          </cell>
          <cell r="K6301">
            <v>0.56899999999999995</v>
          </cell>
          <cell r="L6301">
            <v>0</v>
          </cell>
          <cell r="N6301" t="str">
            <v>Fauteuil Moduplus hoekelement grijs</v>
          </cell>
          <cell r="O6301" t="str">
            <v>B92*D92*H61 cm ZH38 cm</v>
          </cell>
          <cell r="P6301" t="str">
            <v>Fauteuil Moduplus élément de raccord (angle) gris</v>
          </cell>
          <cell r="Q6301" t="str">
            <v>74*P92*HS38*H61 cm</v>
          </cell>
          <cell r="R6301" t="str">
            <v>Moduplus lounge corner chair grey W74*D92*H61 cm SH38 cm</v>
          </cell>
          <cell r="T6301">
            <v>409.5</v>
          </cell>
        </row>
        <row r="6302">
          <cell r="A6302">
            <v>71644</v>
          </cell>
          <cell r="B6302" t="str">
            <v>Mietartikel</v>
          </cell>
          <cell r="C6302" t="str">
            <v>Lounge Möbel</v>
          </cell>
          <cell r="D6302" t="str">
            <v>Sessel Moduplus Eckelement brombeere B92*T92*H61 SH38 cm</v>
          </cell>
          <cell r="F6302">
            <v>210.5</v>
          </cell>
          <cell r="G6302">
            <v>0</v>
          </cell>
          <cell r="H6302">
            <v>72</v>
          </cell>
          <cell r="I6302">
            <v>1863.4</v>
          </cell>
          <cell r="J6302">
            <v>19700</v>
          </cell>
          <cell r="K6302">
            <v>0.56899999999999995</v>
          </cell>
          <cell r="L6302">
            <v>0</v>
          </cell>
          <cell r="N6302" t="str">
            <v>Fauteuil Moduplus hoekelement braambes</v>
          </cell>
          <cell r="O6302" t="str">
            <v>B92*D92*H61 cm ZH38 cm</v>
          </cell>
          <cell r="P6302" t="str">
            <v>Fauteuil Moduplus élément de raccord (angle) mûre</v>
          </cell>
          <cell r="Q6302" t="str">
            <v>74*P92*HS38*H61 cm</v>
          </cell>
          <cell r="R6302" t="str">
            <v>Moduplus lounge corner chair blackberry W74*D92*H61 cm</v>
          </cell>
          <cell r="S6302" t="str">
            <v>SH38 cm</v>
          </cell>
          <cell r="T6302">
            <v>409.5</v>
          </cell>
        </row>
        <row r="6303">
          <cell r="A6303">
            <v>71645</v>
          </cell>
          <cell r="B6303" t="str">
            <v>Mietartikel</v>
          </cell>
          <cell r="C6303" t="str">
            <v>Lounge Möbel</v>
          </cell>
          <cell r="D6303" t="str">
            <v>Sessel Moduplus Eckelement blau B92*T92*H61 SH38 cm</v>
          </cell>
          <cell r="F6303">
            <v>210.5</v>
          </cell>
          <cell r="G6303">
            <v>0</v>
          </cell>
          <cell r="H6303">
            <v>72</v>
          </cell>
          <cell r="I6303">
            <v>1863.4</v>
          </cell>
          <cell r="J6303">
            <v>19700</v>
          </cell>
          <cell r="K6303">
            <v>0.56899999999999995</v>
          </cell>
          <cell r="L6303">
            <v>0</v>
          </cell>
          <cell r="N6303" t="str">
            <v>Fauteuil Moduplus hoekelement blauw</v>
          </cell>
          <cell r="O6303" t="str">
            <v>B92*D92*H61 cm ZH38 cm</v>
          </cell>
          <cell r="P6303" t="str">
            <v>Fauteuil Moduplus élément de raccord (angle) bleu</v>
          </cell>
          <cell r="Q6303" t="str">
            <v>74*P92*HS38*H61 cm</v>
          </cell>
          <cell r="R6303" t="str">
            <v>Moduplus lounge corner chair blue W74*D92*H61 cm SH38 cm</v>
          </cell>
          <cell r="T6303">
            <v>409.5</v>
          </cell>
        </row>
        <row r="6304">
          <cell r="A6304">
            <v>71651</v>
          </cell>
          <cell r="B6304" t="str">
            <v>Mietartikel</v>
          </cell>
          <cell r="C6304" t="str">
            <v>Lounge Möbel</v>
          </cell>
          <cell r="D6304" t="str">
            <v>Sessel Moduplus anthrazit B110*T92*H61 SH38 cm</v>
          </cell>
          <cell r="F6304">
            <v>267.5</v>
          </cell>
          <cell r="G6304">
            <v>0</v>
          </cell>
          <cell r="H6304">
            <v>80</v>
          </cell>
          <cell r="I6304">
            <v>2231.9</v>
          </cell>
          <cell r="J6304">
            <v>20700</v>
          </cell>
          <cell r="K6304">
            <v>0.68200000000000005</v>
          </cell>
          <cell r="L6304">
            <v>0</v>
          </cell>
          <cell r="N6304" t="str">
            <v>Fauteuil Moduplus antraciet</v>
          </cell>
          <cell r="O6304" t="str">
            <v>B110*D92*H61 cm ZH38 cm</v>
          </cell>
          <cell r="P6304" t="str">
            <v>Fauteuil Moduplus anthracite 74*P92*HS38*H61 cm</v>
          </cell>
          <cell r="R6304" t="str">
            <v>Moduplus lounge armchair anthracite W74*D92*H61 cm SH38 cm</v>
          </cell>
          <cell r="T6304">
            <v>508</v>
          </cell>
        </row>
        <row r="6305">
          <cell r="A6305">
            <v>71652</v>
          </cell>
          <cell r="B6305" t="str">
            <v>Mietartikel</v>
          </cell>
          <cell r="C6305" t="str">
            <v>Lounge Möbel</v>
          </cell>
          <cell r="D6305" t="str">
            <v>Sessel Moduplus creme B110*T92*H61 SH38 cm</v>
          </cell>
          <cell r="F6305">
            <v>267.5</v>
          </cell>
          <cell r="G6305">
            <v>0</v>
          </cell>
          <cell r="H6305">
            <v>80</v>
          </cell>
          <cell r="I6305">
            <v>2231.9</v>
          </cell>
          <cell r="J6305">
            <v>20700</v>
          </cell>
          <cell r="K6305">
            <v>0.68200000000000005</v>
          </cell>
          <cell r="L6305">
            <v>0</v>
          </cell>
          <cell r="N6305" t="str">
            <v>Fauteuil Moduplus crème</v>
          </cell>
          <cell r="O6305" t="str">
            <v>B110*D92*H61 cm ZH38 cm</v>
          </cell>
          <cell r="P6305" t="str">
            <v>Fauteuil Moduplus crème 74*P92*HS38*H61 cm</v>
          </cell>
          <cell r="R6305" t="str">
            <v>Moduplus lounge armchair cream W74*D92*H61 cm SH38 cm</v>
          </cell>
          <cell r="T6305">
            <v>508</v>
          </cell>
        </row>
        <row r="6306">
          <cell r="A6306">
            <v>71653</v>
          </cell>
          <cell r="B6306" t="str">
            <v>Mietartikel</v>
          </cell>
          <cell r="C6306" t="str">
            <v>Lounge Möbel</v>
          </cell>
          <cell r="D6306" t="str">
            <v>Sessel Moduplus grau B110*T92*H61 SH38 cm</v>
          </cell>
          <cell r="F6306">
            <v>267.5</v>
          </cell>
          <cell r="G6306">
            <v>0</v>
          </cell>
          <cell r="H6306">
            <v>80</v>
          </cell>
          <cell r="I6306">
            <v>2231.9</v>
          </cell>
          <cell r="J6306">
            <v>20700</v>
          </cell>
          <cell r="K6306">
            <v>0.68200000000000005</v>
          </cell>
          <cell r="L6306">
            <v>0</v>
          </cell>
          <cell r="N6306" t="str">
            <v>Fauteuil Moduplus grijs</v>
          </cell>
          <cell r="O6306" t="str">
            <v>B110*D92*H61 cm ZH38 cm</v>
          </cell>
          <cell r="P6306" t="str">
            <v>Fauteuil Moduplus gris 74*P92*HS38*H61 cm</v>
          </cell>
          <cell r="R6306" t="str">
            <v>Moduplus lounge armchair grey W74*D92*H61 cm SH38 cm</v>
          </cell>
          <cell r="T6306">
            <v>508</v>
          </cell>
        </row>
        <row r="6307">
          <cell r="A6307">
            <v>71654</v>
          </cell>
          <cell r="B6307" t="str">
            <v>Mietartikel</v>
          </cell>
          <cell r="C6307" t="str">
            <v>Lounge Möbel</v>
          </cell>
          <cell r="D6307" t="str">
            <v>Sessel Moduplus brombeere B110*T92*H61 SH38 cm</v>
          </cell>
          <cell r="F6307">
            <v>267.5</v>
          </cell>
          <cell r="G6307">
            <v>0</v>
          </cell>
          <cell r="H6307">
            <v>80</v>
          </cell>
          <cell r="I6307">
            <v>2231.9</v>
          </cell>
          <cell r="J6307">
            <v>20700</v>
          </cell>
          <cell r="K6307">
            <v>0.68200000000000005</v>
          </cell>
          <cell r="L6307">
            <v>0</v>
          </cell>
          <cell r="N6307" t="str">
            <v>Fauteuil Moduplus braambes</v>
          </cell>
          <cell r="O6307" t="str">
            <v>B110*D92*H61 cm ZH38 cm</v>
          </cell>
          <cell r="P6307" t="str">
            <v>Fauteuil Moduplus mûre 74*P92*HS38*H61 cm</v>
          </cell>
          <cell r="R6307" t="str">
            <v>Moduplus lounge armchair blackberry W74*D92*H61 cm SH38 cm</v>
          </cell>
          <cell r="T6307">
            <v>508</v>
          </cell>
        </row>
        <row r="6308">
          <cell r="A6308">
            <v>71655</v>
          </cell>
          <cell r="B6308" t="str">
            <v>Mietartikel</v>
          </cell>
          <cell r="C6308" t="str">
            <v>Lounge Möbel</v>
          </cell>
          <cell r="D6308" t="str">
            <v>Sessel Moduplus blau B110*T92*H61 SH38cm</v>
          </cell>
          <cell r="F6308">
            <v>267.5</v>
          </cell>
          <cell r="G6308">
            <v>0</v>
          </cell>
          <cell r="H6308">
            <v>80</v>
          </cell>
          <cell r="I6308">
            <v>2231.9</v>
          </cell>
          <cell r="J6308">
            <v>20700</v>
          </cell>
          <cell r="K6308">
            <v>0.68200000000000005</v>
          </cell>
          <cell r="L6308">
            <v>0</v>
          </cell>
          <cell r="N6308" t="str">
            <v>Fauteuil Moduplus blauw</v>
          </cell>
          <cell r="O6308" t="str">
            <v>B110*D92*H61 cm ZH38 cm</v>
          </cell>
          <cell r="P6308" t="str">
            <v>Fauteuil Moduplus bleu 74*P92*H61 HS38cm</v>
          </cell>
          <cell r="R6308" t="str">
            <v>Moduplus lounge armchair blue W74*D92*H61 SH38 cm</v>
          </cell>
          <cell r="T6308">
            <v>508</v>
          </cell>
        </row>
        <row r="6309">
          <cell r="A6309">
            <v>71661</v>
          </cell>
          <cell r="B6309" t="str">
            <v>Mietartikel</v>
          </cell>
          <cell r="C6309" t="str">
            <v>Lounge Möbel</v>
          </cell>
          <cell r="D6309" t="str">
            <v>Tisch Moduplus "in between" weiß B28*T74*H20 cm</v>
          </cell>
          <cell r="F6309">
            <v>16.5</v>
          </cell>
          <cell r="G6309">
            <v>0</v>
          </cell>
          <cell r="H6309">
            <v>12.5</v>
          </cell>
          <cell r="I6309">
            <v>522.5</v>
          </cell>
          <cell r="J6309">
            <v>13500</v>
          </cell>
          <cell r="K6309">
            <v>8.5000000000000006E-2</v>
          </cell>
          <cell r="L6309">
            <v>0</v>
          </cell>
          <cell r="N6309" t="str">
            <v>Tafel Moduplus "in between" wit B74*D28*H20 cm</v>
          </cell>
          <cell r="P6309" t="str">
            <v>Table basse Moduplus "in between" blanc 74*28*H20 cm</v>
          </cell>
          <cell r="R6309" t="str">
            <v>Moduplus 'in between' table white W28*D74*H20 cm</v>
          </cell>
          <cell r="T6309">
            <v>55</v>
          </cell>
        </row>
        <row r="6310">
          <cell r="A6310">
            <v>71662</v>
          </cell>
          <cell r="B6310" t="str">
            <v>Mietartikel</v>
          </cell>
          <cell r="C6310" t="str">
            <v>Lounge Möbel</v>
          </cell>
          <cell r="D6310" t="str">
            <v>Tisch Moduplus "in between" schwarz B28*T74*H20 cm</v>
          </cell>
          <cell r="F6310">
            <v>16.5</v>
          </cell>
          <cell r="G6310">
            <v>0</v>
          </cell>
          <cell r="H6310">
            <v>12.5</v>
          </cell>
          <cell r="I6310">
            <v>522.5</v>
          </cell>
          <cell r="J6310">
            <v>13500</v>
          </cell>
          <cell r="K6310">
            <v>8.5000000000000006E-2</v>
          </cell>
          <cell r="L6310">
            <v>0</v>
          </cell>
          <cell r="N6310" t="str">
            <v>Tafel Moduplus "in between" zwart B74*D28*H20 cm</v>
          </cell>
          <cell r="P6310" t="str">
            <v>Table basse Moduplus "in between" noir 74*28*H20 cm</v>
          </cell>
          <cell r="R6310" t="str">
            <v>Moduplus 'in between' table black W28*D74*H20 cm</v>
          </cell>
          <cell r="T6310">
            <v>55</v>
          </cell>
        </row>
        <row r="6311">
          <cell r="A6311">
            <v>71665</v>
          </cell>
          <cell r="B6311" t="str">
            <v>Mietartikel</v>
          </cell>
          <cell r="C6311" t="str">
            <v>Lounge Möbel</v>
          </cell>
          <cell r="D6311" t="str">
            <v>Sideboard Moduplus weiß B20*T74*H50</v>
          </cell>
          <cell r="F6311">
            <v>27.5</v>
          </cell>
          <cell r="G6311">
            <v>0</v>
          </cell>
          <cell r="H6311">
            <v>12</v>
          </cell>
          <cell r="I6311">
            <v>654.5</v>
          </cell>
          <cell r="J6311">
            <v>16000</v>
          </cell>
          <cell r="K6311">
            <v>0.13100000000000001</v>
          </cell>
          <cell r="L6311">
            <v>0</v>
          </cell>
          <cell r="N6311" t="str">
            <v>Sideboard Moduplus wit</v>
          </cell>
          <cell r="P6311" t="str">
            <v>Sideboard Moduplus blanc</v>
          </cell>
          <cell r="R6311" t="str">
            <v>Sideboard Moduplus white</v>
          </cell>
          <cell r="T6311">
            <v>77.5</v>
          </cell>
        </row>
        <row r="6312">
          <cell r="A6312">
            <v>71666</v>
          </cell>
          <cell r="B6312" t="str">
            <v>Mietartikel</v>
          </cell>
          <cell r="C6312" t="str">
            <v>Lounge Möbel</v>
          </cell>
          <cell r="D6312" t="str">
            <v>Sideboard Moduplus schwarz B20*T74*H50</v>
          </cell>
          <cell r="F6312">
            <v>27.5</v>
          </cell>
          <cell r="G6312">
            <v>0</v>
          </cell>
          <cell r="H6312">
            <v>12</v>
          </cell>
          <cell r="I6312">
            <v>654.5</v>
          </cell>
          <cell r="J6312">
            <v>16000</v>
          </cell>
          <cell r="K6312">
            <v>0.13100000000000001</v>
          </cell>
          <cell r="L6312">
            <v>0</v>
          </cell>
          <cell r="N6312" t="str">
            <v>Sideboard Moduplus zwart</v>
          </cell>
          <cell r="P6312" t="str">
            <v>Sideboard Moduplus noir</v>
          </cell>
          <cell r="R6312" t="str">
            <v>Sideboard Moduplus black</v>
          </cell>
          <cell r="T6312">
            <v>77.5</v>
          </cell>
        </row>
        <row r="6313">
          <cell r="A6313">
            <v>71671</v>
          </cell>
          <cell r="B6313" t="str">
            <v>Mietartikel</v>
          </cell>
          <cell r="C6313" t="str">
            <v>Lounge Möbel</v>
          </cell>
          <cell r="D6313" t="str">
            <v>Sessel LC2 Leder graphitschwarz - Gestell chrom</v>
          </cell>
          <cell r="E6313" t="str">
            <v>B76*T70*H67 SH48 cm</v>
          </cell>
          <cell r="F6313">
            <v>260</v>
          </cell>
          <cell r="G6313">
            <v>0</v>
          </cell>
          <cell r="H6313">
            <v>35</v>
          </cell>
          <cell r="I6313">
            <v>4970</v>
          </cell>
          <cell r="J6313">
            <v>25000</v>
          </cell>
          <cell r="K6313">
            <v>1</v>
          </cell>
          <cell r="N6313" t="str">
            <v>Fauteuil LC2 leer grafietzwart - onderstel chroom</v>
          </cell>
          <cell r="O6313" t="str">
            <v>B76*D70*H67 ZH48 cm</v>
          </cell>
          <cell r="P6313" t="str">
            <v>Fauteuil LC2 cuir noir - châssis chromé</v>
          </cell>
          <cell r="Q6313" t="str">
            <v>L76*P70*H67 HS48 cm</v>
          </cell>
          <cell r="R6313" t="str">
            <v>Armchair LC2 leather graphite black - frame chrome</v>
          </cell>
          <cell r="S6313" t="str">
            <v>W76*D70*H67 SH48 cm</v>
          </cell>
          <cell r="T6313">
            <v>445</v>
          </cell>
        </row>
        <row r="6314">
          <cell r="A6314">
            <v>71672</v>
          </cell>
          <cell r="B6314" t="str">
            <v>Mietartikel</v>
          </cell>
          <cell r="C6314" t="str">
            <v>Lounge Möbel</v>
          </cell>
          <cell r="D6314" t="str">
            <v>Sessel LC2 Leder ambra - Gestell chrom</v>
          </cell>
          <cell r="E6314" t="str">
            <v>B76*T70*H67 SH48 cm</v>
          </cell>
          <cell r="F6314">
            <v>260</v>
          </cell>
          <cell r="G6314">
            <v>0</v>
          </cell>
          <cell r="H6314">
            <v>35</v>
          </cell>
          <cell r="I6314">
            <v>4600</v>
          </cell>
          <cell r="J6314">
            <v>25000</v>
          </cell>
          <cell r="K6314">
            <v>1</v>
          </cell>
          <cell r="N6314" t="str">
            <v>Fauteuil LC2 leer ambra - onderstel chroom</v>
          </cell>
          <cell r="O6314" t="str">
            <v>B76*D70*H67 ZH48 cm</v>
          </cell>
          <cell r="P6314" t="str">
            <v>Fauteuil LC2 cuir ambre - châssis chrome</v>
          </cell>
          <cell r="Q6314" t="str">
            <v>L76*P70*H67 HS48 cm</v>
          </cell>
          <cell r="R6314" t="str">
            <v>Armchair LC2 leather ambra - frame chrome</v>
          </cell>
          <cell r="S6314" t="str">
            <v>W76*D70*H67 SH48 cm</v>
          </cell>
          <cell r="T6314">
            <v>445</v>
          </cell>
        </row>
        <row r="6315">
          <cell r="A6315">
            <v>71673</v>
          </cell>
          <cell r="B6315" t="str">
            <v>Mietartikel</v>
          </cell>
          <cell r="C6315" t="str">
            <v>Lounge Möbel</v>
          </cell>
          <cell r="D6315" t="str">
            <v>Sessel LC2 Stoff cemento - Gestell chrom</v>
          </cell>
          <cell r="E6315" t="str">
            <v>B76*T70*H67 SH48 cm</v>
          </cell>
          <cell r="F6315">
            <v>260</v>
          </cell>
          <cell r="G6315">
            <v>0</v>
          </cell>
          <cell r="H6315">
            <v>35</v>
          </cell>
          <cell r="I6315">
            <v>4250</v>
          </cell>
          <cell r="J6315">
            <v>25000</v>
          </cell>
          <cell r="K6315">
            <v>1</v>
          </cell>
          <cell r="N6315" t="str">
            <v>Fauteuil LC2 stof cemento - onderstel chroom</v>
          </cell>
          <cell r="O6315" t="str">
            <v>B76*D70*H67 ZH48 cm</v>
          </cell>
          <cell r="P6315" t="str">
            <v>Fauteuil LC2 tissu Cemento - châssis chromé</v>
          </cell>
          <cell r="Q6315" t="str">
            <v>L76*P70*H67 HS48 cm</v>
          </cell>
          <cell r="R6315" t="str">
            <v>Armchair LC2 fabric cemento - frame chrome</v>
          </cell>
          <cell r="S6315" t="str">
            <v>W76*D70*H67 SH48 cm</v>
          </cell>
          <cell r="T6315">
            <v>445</v>
          </cell>
        </row>
        <row r="6316">
          <cell r="A6316">
            <v>71676</v>
          </cell>
          <cell r="B6316" t="str">
            <v>Mietartikel</v>
          </cell>
          <cell r="C6316" t="str">
            <v>Lounge Möbel</v>
          </cell>
          <cell r="D6316" t="str">
            <v>Sofa LC2 Leder graphitschwarz - Gestell chrom</v>
          </cell>
          <cell r="E6316" t="str">
            <v>B130*T70*H67 SH48 cm</v>
          </cell>
          <cell r="F6316">
            <v>440</v>
          </cell>
          <cell r="G6316">
            <v>0</v>
          </cell>
          <cell r="H6316">
            <v>40</v>
          </cell>
          <cell r="I6316">
            <v>8050</v>
          </cell>
          <cell r="J6316">
            <v>41000</v>
          </cell>
          <cell r="K6316">
            <v>1.5</v>
          </cell>
          <cell r="N6316" t="str">
            <v>Bank LC2 leer grafietzwart - onderstel chroom</v>
          </cell>
          <cell r="O6316" t="str">
            <v>B130*D70*H67 ZH48 cm</v>
          </cell>
          <cell r="P6316" t="str">
            <v>Canapé LC2 cuir noir - Châssis chromé</v>
          </cell>
          <cell r="Q6316" t="str">
            <v>L130*P70*H67 HS48 cm</v>
          </cell>
          <cell r="R6316" t="str">
            <v>Bench LC2 leather graphite black - frame chrome</v>
          </cell>
          <cell r="S6316" t="str">
            <v>W130*D70*H67 SH48 cm</v>
          </cell>
          <cell r="T6316">
            <v>700</v>
          </cell>
        </row>
        <row r="6317">
          <cell r="A6317">
            <v>71677</v>
          </cell>
          <cell r="B6317" t="str">
            <v>Mietartikel</v>
          </cell>
          <cell r="C6317" t="str">
            <v>Lounge Möbel</v>
          </cell>
          <cell r="D6317" t="str">
            <v>Sofa LC2 Leder ambra - Gestell chrom</v>
          </cell>
          <cell r="E6317" t="str">
            <v>B130*T70*H67 SH48 cm</v>
          </cell>
          <cell r="F6317">
            <v>440</v>
          </cell>
          <cell r="G6317">
            <v>0</v>
          </cell>
          <cell r="H6317">
            <v>40</v>
          </cell>
          <cell r="I6317">
            <v>7325</v>
          </cell>
          <cell r="J6317">
            <v>41000</v>
          </cell>
          <cell r="K6317">
            <v>1.5</v>
          </cell>
          <cell r="N6317" t="str">
            <v>Bank LC2 leer ambra - onderstel chroom</v>
          </cell>
          <cell r="O6317" t="str">
            <v>B130*D70*H67 ZH48 cm</v>
          </cell>
          <cell r="P6317" t="str">
            <v>Canapé LC2 cuir ambre - Châssis chrome</v>
          </cell>
          <cell r="Q6317" t="str">
            <v>L130*P70*H67 HS48 cm</v>
          </cell>
          <cell r="R6317" t="str">
            <v>Bench LC2 leather ambra - frame chrome</v>
          </cell>
          <cell r="S6317" t="str">
            <v>W130*D70*H67 SH48 cm</v>
          </cell>
          <cell r="T6317">
            <v>700</v>
          </cell>
        </row>
        <row r="6318">
          <cell r="A6318">
            <v>71678</v>
          </cell>
          <cell r="B6318" t="str">
            <v>Mietartikel</v>
          </cell>
          <cell r="C6318" t="str">
            <v>Lounge Möbel</v>
          </cell>
          <cell r="D6318" t="str">
            <v>Sofa LC2 Stoff cemento - Gestell chrom</v>
          </cell>
          <cell r="E6318" t="str">
            <v>B130*T70*H67 SH48 cm</v>
          </cell>
          <cell r="F6318">
            <v>440</v>
          </cell>
          <cell r="G6318">
            <v>0</v>
          </cell>
          <cell r="H6318">
            <v>40</v>
          </cell>
          <cell r="I6318">
            <v>6395</v>
          </cell>
          <cell r="J6318">
            <v>41000</v>
          </cell>
          <cell r="K6318">
            <v>1.5</v>
          </cell>
          <cell r="N6318" t="str">
            <v>Bank LC2 stof cemento - onderstel chroom</v>
          </cell>
          <cell r="O6318" t="str">
            <v>B130*D70*H67 ZH48 cm</v>
          </cell>
          <cell r="P6318" t="str">
            <v>Canapé LC2 tissu cemento - Châssis chromé</v>
          </cell>
          <cell r="Q6318" t="str">
            <v>L130*P70*H67 HS48 cm</v>
          </cell>
          <cell r="R6318" t="str">
            <v>Bench LC2 fabric cemento - frame chrome</v>
          </cell>
          <cell r="S6318" t="str">
            <v>W130*D70*H67 SH48 cm</v>
          </cell>
          <cell r="T6318">
            <v>700</v>
          </cell>
        </row>
        <row r="6319">
          <cell r="A6319">
            <v>71681</v>
          </cell>
          <cell r="B6319" t="str">
            <v>Mietartikel</v>
          </cell>
          <cell r="C6319" t="str">
            <v>Lounge Möbel</v>
          </cell>
          <cell r="D6319" t="str">
            <v>Sessel LC2 Leder graphitschwarz - Gestell schwarz</v>
          </cell>
          <cell r="E6319" t="str">
            <v>B76*T70*H67 SH48 cm</v>
          </cell>
          <cell r="F6319">
            <v>275</v>
          </cell>
          <cell r="G6319">
            <v>0</v>
          </cell>
          <cell r="H6319">
            <v>35</v>
          </cell>
          <cell r="I6319">
            <v>4970</v>
          </cell>
          <cell r="J6319">
            <v>25000</v>
          </cell>
          <cell r="K6319">
            <v>1</v>
          </cell>
          <cell r="N6319" t="str">
            <v>Fauteuil LC2 leer grafietzwart - onderstel zwart</v>
          </cell>
          <cell r="O6319" t="str">
            <v>B76*D70*H67 ZH48 cm</v>
          </cell>
          <cell r="P6319" t="str">
            <v>Fauteuil LC2 cuir noir - châssis noir</v>
          </cell>
          <cell r="Q6319" t="str">
            <v>L76*P70*H67 HS48 cm</v>
          </cell>
          <cell r="R6319" t="str">
            <v>Armchair LC2 leather graphite black - frame black</v>
          </cell>
          <cell r="S6319" t="str">
            <v>W76*D70*H67 SH48 cm</v>
          </cell>
          <cell r="T6319">
            <v>460</v>
          </cell>
        </row>
        <row r="6320">
          <cell r="A6320">
            <v>71682</v>
          </cell>
          <cell r="B6320" t="str">
            <v>Mietartikel</v>
          </cell>
          <cell r="C6320" t="str">
            <v>Lounge Möbel</v>
          </cell>
          <cell r="D6320" t="str">
            <v>Sessel LC2 Leder ambra - Gestell schwarz</v>
          </cell>
          <cell r="E6320" t="str">
            <v>B76*T70*H67 SH48 cm</v>
          </cell>
          <cell r="F6320">
            <v>275</v>
          </cell>
          <cell r="G6320">
            <v>0</v>
          </cell>
          <cell r="H6320">
            <v>35</v>
          </cell>
          <cell r="I6320">
            <v>4600</v>
          </cell>
          <cell r="J6320">
            <v>25000</v>
          </cell>
          <cell r="K6320">
            <v>1</v>
          </cell>
          <cell r="N6320" t="str">
            <v>Fauteuil LC2 leer ambra - onderstel zwart</v>
          </cell>
          <cell r="O6320" t="str">
            <v>B76*D70*H67 ZH48 cm</v>
          </cell>
          <cell r="P6320" t="str">
            <v>Fauteuil LC2 cuir ambra - châssis noir</v>
          </cell>
          <cell r="Q6320" t="str">
            <v>L76*P70*H67 HS48 cm</v>
          </cell>
          <cell r="R6320" t="str">
            <v>Armchair LC2 leather ambra - frame black</v>
          </cell>
          <cell r="S6320" t="str">
            <v>W76*D70*H67 SH48 cm</v>
          </cell>
          <cell r="T6320">
            <v>460</v>
          </cell>
        </row>
        <row r="6321">
          <cell r="A6321">
            <v>71683</v>
          </cell>
          <cell r="B6321" t="str">
            <v>Mietartikel</v>
          </cell>
          <cell r="C6321" t="str">
            <v>Lounge Möbel</v>
          </cell>
          <cell r="D6321" t="str">
            <v>Sessel LC2 Stoff cemento - Gestell schwarz</v>
          </cell>
          <cell r="E6321" t="str">
            <v>B76*T70*H67 SH48 cm</v>
          </cell>
          <cell r="F6321">
            <v>275</v>
          </cell>
          <cell r="G6321">
            <v>0</v>
          </cell>
          <cell r="H6321">
            <v>35</v>
          </cell>
          <cell r="I6321">
            <v>4250</v>
          </cell>
          <cell r="J6321">
            <v>25000</v>
          </cell>
          <cell r="K6321">
            <v>1</v>
          </cell>
          <cell r="N6321" t="str">
            <v>Fauteuil LC2 stof cemento - onderstel zwart</v>
          </cell>
          <cell r="O6321" t="str">
            <v>B76*D70*H67 ZH48 cm</v>
          </cell>
          <cell r="P6321" t="str">
            <v>Fauteuil LC2 tissu Cemento - châssis noir</v>
          </cell>
          <cell r="Q6321" t="str">
            <v>L76*P70*H67 HS48 cm</v>
          </cell>
          <cell r="R6321" t="str">
            <v>Armchair LC2 fabric cemento - frame black</v>
          </cell>
          <cell r="S6321" t="str">
            <v>W76*D70*H67 SH48 cm</v>
          </cell>
          <cell r="T6321">
            <v>460</v>
          </cell>
        </row>
        <row r="6322">
          <cell r="A6322">
            <v>71686</v>
          </cell>
          <cell r="B6322" t="str">
            <v>Mietartikel</v>
          </cell>
          <cell r="C6322" t="str">
            <v>Lounge Möbel</v>
          </cell>
          <cell r="D6322" t="str">
            <v>Sofa LC2 Leder graphitschwarz - Gestell schwarz</v>
          </cell>
          <cell r="E6322" t="str">
            <v>B130*T70*H67 SH48 cm</v>
          </cell>
          <cell r="F6322">
            <v>460</v>
          </cell>
          <cell r="G6322">
            <v>0</v>
          </cell>
          <cell r="H6322">
            <v>40</v>
          </cell>
          <cell r="I6322">
            <v>8050</v>
          </cell>
          <cell r="J6322">
            <v>41000</v>
          </cell>
          <cell r="K6322">
            <v>1.5</v>
          </cell>
          <cell r="N6322" t="str">
            <v>Bank LC2 leer grafietzwart - onderstel zwart</v>
          </cell>
          <cell r="O6322" t="str">
            <v>B130*D70*H67 ZH48 cm</v>
          </cell>
          <cell r="P6322" t="str">
            <v>Canapé LC2 cuir noir - Châssis noir</v>
          </cell>
          <cell r="Q6322" t="str">
            <v>L130*P70*H67 HS48 cm</v>
          </cell>
          <cell r="R6322" t="str">
            <v>Bench LC2 leather graphite black - frame black</v>
          </cell>
          <cell r="S6322" t="str">
            <v>W130*D70*H67 SH48 cm</v>
          </cell>
          <cell r="T6322">
            <v>750</v>
          </cell>
        </row>
        <row r="6323">
          <cell r="A6323">
            <v>71687</v>
          </cell>
          <cell r="B6323" t="str">
            <v>Mietartikel</v>
          </cell>
          <cell r="C6323" t="str">
            <v>Lounge Möbel</v>
          </cell>
          <cell r="D6323" t="str">
            <v>Sofa LC2 Leder ambra - Gestell schwarz</v>
          </cell>
          <cell r="E6323" t="str">
            <v>B130*T70*H67 SH48 cm</v>
          </cell>
          <cell r="F6323">
            <v>460</v>
          </cell>
          <cell r="G6323">
            <v>0</v>
          </cell>
          <cell r="H6323">
            <v>40</v>
          </cell>
          <cell r="I6323">
            <v>7325</v>
          </cell>
          <cell r="J6323">
            <v>41000</v>
          </cell>
          <cell r="K6323">
            <v>1.5</v>
          </cell>
          <cell r="N6323" t="str">
            <v>Bank LC2 leer ambra - onderstel zwart</v>
          </cell>
          <cell r="O6323" t="str">
            <v>B130*D70*H67 ZH48 cm</v>
          </cell>
          <cell r="P6323" t="str">
            <v>Canapé LC2 cuir ambre - Châssis noir</v>
          </cell>
          <cell r="Q6323" t="str">
            <v>L130*P70*H67 HS48 cm</v>
          </cell>
          <cell r="R6323" t="str">
            <v>Bench LC2 leather ambra - frame black</v>
          </cell>
          <cell r="S6323" t="str">
            <v>W130*D70*H67 SH48 cm</v>
          </cell>
          <cell r="T6323">
            <v>750</v>
          </cell>
        </row>
        <row r="6324">
          <cell r="A6324">
            <v>71688</v>
          </cell>
          <cell r="B6324" t="str">
            <v>Mietartikel</v>
          </cell>
          <cell r="C6324" t="str">
            <v>Lounge Möbel</v>
          </cell>
          <cell r="D6324" t="str">
            <v>Sofa LC2 Stoff cemento - Gestell schwarz</v>
          </cell>
          <cell r="E6324" t="str">
            <v>B130*T70*H67 SH48 cm</v>
          </cell>
          <cell r="F6324">
            <v>460</v>
          </cell>
          <cell r="G6324">
            <v>0</v>
          </cell>
          <cell r="H6324">
            <v>40</v>
          </cell>
          <cell r="I6324">
            <v>6395</v>
          </cell>
          <cell r="J6324">
            <v>41000</v>
          </cell>
          <cell r="K6324">
            <v>1.5</v>
          </cell>
          <cell r="N6324" t="str">
            <v>Bank LC2 stof cemento - onderstel zwart</v>
          </cell>
          <cell r="O6324" t="str">
            <v>B130*D70*H67 ZH48 cm</v>
          </cell>
          <cell r="P6324" t="str">
            <v>Canapé LC2 tissu cemento - Châssis noir</v>
          </cell>
          <cell r="Q6324" t="str">
            <v>L130*P70*H67 HS48 cm</v>
          </cell>
          <cell r="R6324" t="str">
            <v>Bench LC2 fabric cemento - frame black</v>
          </cell>
          <cell r="S6324" t="str">
            <v>W130*D70*H67 SH48 cm</v>
          </cell>
          <cell r="T6324">
            <v>750</v>
          </cell>
        </row>
        <row r="6325">
          <cell r="A6325">
            <v>71691</v>
          </cell>
          <cell r="B6325" t="str">
            <v>Mietartikel</v>
          </cell>
          <cell r="C6325" t="str">
            <v>Lounge Möbel</v>
          </cell>
          <cell r="D6325" t="str">
            <v>Grand Outdoor Sessel LC3 Stoff muschio</v>
          </cell>
          <cell r="E6325" t="str">
            <v>Gestell schwarz B99*T73*H63 SH41 cm</v>
          </cell>
          <cell r="F6325">
            <v>275</v>
          </cell>
          <cell r="G6325">
            <v>0</v>
          </cell>
          <cell r="H6325">
            <v>40</v>
          </cell>
          <cell r="I6325">
            <v>4445</v>
          </cell>
          <cell r="J6325">
            <v>29000</v>
          </cell>
          <cell r="K6325">
            <v>1.25</v>
          </cell>
          <cell r="N6325" t="str">
            <v>Grand Outdoor fauteuil LC3 stof muschio -</v>
          </cell>
          <cell r="O6325" t="str">
            <v>onderstel zwart B99*D73*H63 ZH41 cm</v>
          </cell>
          <cell r="P6325" t="str">
            <v>Fauteuil Grand Outdoor LC3 tissu muschio</v>
          </cell>
          <cell r="Q6325" t="str">
            <v>Châssis noir L99*P73*H63 HS41 cm</v>
          </cell>
          <cell r="R6325" t="str">
            <v>Grand Outdoor armchair LC3 fabric muschio -</v>
          </cell>
          <cell r="S6325" t="str">
            <v>frame black W99*D73*H63 SH41 cm</v>
          </cell>
          <cell r="T6325">
            <v>475</v>
          </cell>
        </row>
        <row r="6326">
          <cell r="A6326">
            <v>71692</v>
          </cell>
          <cell r="B6326" t="str">
            <v>Mietartikel</v>
          </cell>
          <cell r="C6326" t="str">
            <v>Lounge Möbel</v>
          </cell>
          <cell r="D6326" t="str">
            <v>Grand Outdoor Sessel LC3 Stoff blue navy</v>
          </cell>
          <cell r="E6326" t="str">
            <v>Gestell schwarz B99*T73*H63 SH41 cm</v>
          </cell>
          <cell r="F6326">
            <v>275</v>
          </cell>
          <cell r="G6326">
            <v>0</v>
          </cell>
          <cell r="H6326">
            <v>40</v>
          </cell>
          <cell r="I6326">
            <v>4445</v>
          </cell>
          <cell r="J6326">
            <v>29000</v>
          </cell>
          <cell r="K6326">
            <v>1.25</v>
          </cell>
          <cell r="N6326" t="str">
            <v>Grand Outdoor fauteuil LC3 stof blue navy</v>
          </cell>
          <cell r="O6326" t="str">
            <v>onderstel zwart B99*D73*H63 ZH41 cm</v>
          </cell>
          <cell r="P6326" t="str">
            <v>Fauteuil Grand Outdoor LC3 tissu bleu marine</v>
          </cell>
          <cell r="Q6326" t="str">
            <v>Châssis noir L99*P73*H63 HS41 cm</v>
          </cell>
          <cell r="R6326" t="str">
            <v>Grand Outdoor armchair LC3 fabric blue navy</v>
          </cell>
          <cell r="S6326" t="str">
            <v>frame black W99*D73*H63 SH41 cm</v>
          </cell>
          <cell r="T6326">
            <v>475</v>
          </cell>
        </row>
        <row r="6327">
          <cell r="A6327">
            <v>71696</v>
          </cell>
          <cell r="B6327" t="str">
            <v>Mietartikel</v>
          </cell>
          <cell r="C6327" t="str">
            <v>Lounge Möbel</v>
          </cell>
          <cell r="D6327" t="str">
            <v>Grand Outdoor Sofa LC3 Stoff muschio</v>
          </cell>
          <cell r="E6327" t="str">
            <v>Gestell schwarz B168*T73*H63 SH41 cm</v>
          </cell>
          <cell r="F6327">
            <v>495</v>
          </cell>
          <cell r="G6327">
            <v>0</v>
          </cell>
          <cell r="H6327">
            <v>45</v>
          </cell>
          <cell r="I6327">
            <v>7230</v>
          </cell>
          <cell r="J6327">
            <v>42000</v>
          </cell>
          <cell r="K6327">
            <v>1.7</v>
          </cell>
          <cell r="N6327" t="str">
            <v>Grand Outdoor bank LC3 stof muschio</v>
          </cell>
          <cell r="O6327" t="str">
            <v>onderstel zwart B168*D73*H63 ZH41 cm</v>
          </cell>
          <cell r="P6327" t="str">
            <v>Canapé Grand Outdoor LC3 tissu muschio</v>
          </cell>
          <cell r="Q6327" t="str">
            <v>Châssis noir L168*P73*H63 HS41 cm</v>
          </cell>
          <cell r="R6327" t="str">
            <v>Grand Outdoor bench LC3 fabric muschio</v>
          </cell>
          <cell r="S6327" t="str">
            <v>frame black W168*D73*H63 SH41 cm</v>
          </cell>
          <cell r="T6327">
            <v>795</v>
          </cell>
        </row>
        <row r="6328">
          <cell r="A6328">
            <v>71697</v>
          </cell>
          <cell r="B6328" t="str">
            <v>Mietartikel</v>
          </cell>
          <cell r="C6328" t="str">
            <v>Lounge Möbel</v>
          </cell>
          <cell r="D6328" t="str">
            <v>Grand Outdoor Sofa LC3 Stoff blue navy</v>
          </cell>
          <cell r="E6328" t="str">
            <v>Gestell schwarz B168*T73*H63 SH41 cm</v>
          </cell>
          <cell r="F6328">
            <v>495</v>
          </cell>
          <cell r="G6328">
            <v>0</v>
          </cell>
          <cell r="H6328">
            <v>45</v>
          </cell>
          <cell r="I6328">
            <v>7230</v>
          </cell>
          <cell r="J6328">
            <v>42000</v>
          </cell>
          <cell r="K6328">
            <v>1.7</v>
          </cell>
          <cell r="N6328" t="str">
            <v>Grand Outdoor bank LC3 stof blue navy</v>
          </cell>
          <cell r="O6328" t="str">
            <v>onderstel zwart B168*D73*H63 ZH41 cm</v>
          </cell>
          <cell r="P6328" t="str">
            <v>Canapé Grand Outdoor LC3 tissu bleu marine</v>
          </cell>
          <cell r="Q6328" t="str">
            <v>Châssis noir L168*P73*H63 HS41 cm</v>
          </cell>
          <cell r="R6328" t="str">
            <v>Grand Outdoor bench LC3 fabric blue navy</v>
          </cell>
          <cell r="S6328" t="str">
            <v>frame black W168*D73*H63 SH41 cm</v>
          </cell>
          <cell r="T6328">
            <v>795</v>
          </cell>
        </row>
        <row r="6329">
          <cell r="A6329">
            <v>71720</v>
          </cell>
          <cell r="B6329" t="str">
            <v>Mietartikel</v>
          </cell>
          <cell r="C6329" t="str">
            <v>Lounge Möbel</v>
          </cell>
          <cell r="D6329" t="str">
            <v>Loungesitz Plus creme L94*B94*H40 cm</v>
          </cell>
          <cell r="F6329">
            <v>100</v>
          </cell>
          <cell r="G6329">
            <v>0</v>
          </cell>
          <cell r="H6329">
            <v>17</v>
          </cell>
          <cell r="I6329">
            <v>1850</v>
          </cell>
          <cell r="J6329">
            <v>31000</v>
          </cell>
          <cell r="K6329">
            <v>0.501</v>
          </cell>
          <cell r="L6329">
            <v>0</v>
          </cell>
          <cell r="N6329" t="str">
            <v>Lounge zitmodule Plus creme B94*D94*H40 cm</v>
          </cell>
          <cell r="P6329" t="str">
            <v>-</v>
          </cell>
          <cell r="R6329" t="str">
            <v>Lounge seat Plus cream L94*W94*H40 cm</v>
          </cell>
          <cell r="T6329">
            <v>195</v>
          </cell>
        </row>
        <row r="6330">
          <cell r="A6330">
            <v>71721</v>
          </cell>
          <cell r="B6330" t="str">
            <v>Mietartikel</v>
          </cell>
          <cell r="C6330" t="str">
            <v>Lounge Möbel</v>
          </cell>
          <cell r="D6330" t="str">
            <v>Loungesitz Plus greige L94*B94*H40 cm</v>
          </cell>
          <cell r="F6330">
            <v>100</v>
          </cell>
          <cell r="G6330">
            <v>0</v>
          </cell>
          <cell r="H6330">
            <v>17</v>
          </cell>
          <cell r="I6330">
            <v>1850</v>
          </cell>
          <cell r="J6330">
            <v>31000</v>
          </cell>
          <cell r="K6330">
            <v>0.501</v>
          </cell>
          <cell r="L6330">
            <v>0</v>
          </cell>
          <cell r="N6330" t="str">
            <v>Lounge zitmodule Plus greige B94*D94*H40 cm</v>
          </cell>
          <cell r="P6330" t="str">
            <v>-</v>
          </cell>
          <cell r="R6330" t="str">
            <v>Lounge seat Plus greige L94*W94*H40 cm</v>
          </cell>
          <cell r="T6330">
            <v>195</v>
          </cell>
        </row>
        <row r="6331">
          <cell r="A6331">
            <v>71722</v>
          </cell>
          <cell r="B6331" t="str">
            <v>Mietartikel</v>
          </cell>
          <cell r="C6331" t="str">
            <v>Lounge Möbel</v>
          </cell>
          <cell r="D6331" t="str">
            <v>Loungesitz Plus navy blue L94*B94*H40 cm</v>
          </cell>
          <cell r="F6331">
            <v>100</v>
          </cell>
          <cell r="G6331">
            <v>0</v>
          </cell>
          <cell r="H6331">
            <v>17</v>
          </cell>
          <cell r="I6331">
            <v>1850</v>
          </cell>
          <cell r="J6331">
            <v>31000</v>
          </cell>
          <cell r="K6331">
            <v>0.501</v>
          </cell>
          <cell r="L6331">
            <v>0</v>
          </cell>
          <cell r="N6331" t="str">
            <v>Lounge zitmodule Plus navy blue B94*D94*H40 cm</v>
          </cell>
          <cell r="P6331" t="str">
            <v>-</v>
          </cell>
          <cell r="R6331" t="str">
            <v>Lounge seat Plus navy blue W94*D94*H40 cm</v>
          </cell>
          <cell r="T6331">
            <v>195</v>
          </cell>
        </row>
        <row r="6332">
          <cell r="A6332">
            <v>71725</v>
          </cell>
          <cell r="B6332" t="str">
            <v>Mietartikel</v>
          </cell>
          <cell r="C6332" t="str">
            <v>Lounge Möbel</v>
          </cell>
          <cell r="D6332" t="str">
            <v>Loungesitz Plus round end creme L118*B94*H40 cm</v>
          </cell>
          <cell r="F6332">
            <v>110</v>
          </cell>
          <cell r="G6332">
            <v>0</v>
          </cell>
          <cell r="H6332">
            <v>17</v>
          </cell>
          <cell r="I6332">
            <v>2250</v>
          </cell>
          <cell r="J6332">
            <v>38000</v>
          </cell>
          <cell r="K6332">
            <v>0.60099999999999998</v>
          </cell>
          <cell r="L6332">
            <v>0</v>
          </cell>
          <cell r="N6332" t="str">
            <v>Lounge zitmodule Plus rounded end creme B118*D94*H40 cm</v>
          </cell>
          <cell r="P6332" t="str">
            <v>-</v>
          </cell>
          <cell r="R6332" t="str">
            <v>Lounge seat Plus rounded end cream L118*W94*H40 cm</v>
          </cell>
          <cell r="T6332">
            <v>215</v>
          </cell>
        </row>
        <row r="6333">
          <cell r="A6333">
            <v>71726</v>
          </cell>
          <cell r="B6333" t="str">
            <v>Mietartikel</v>
          </cell>
          <cell r="C6333" t="str">
            <v>Lounge Möbel</v>
          </cell>
          <cell r="D6333" t="str">
            <v>Loungesitz Plus round end greige L118*B94*H40 cm</v>
          </cell>
          <cell r="F6333">
            <v>110</v>
          </cell>
          <cell r="G6333">
            <v>0</v>
          </cell>
          <cell r="H6333">
            <v>17</v>
          </cell>
          <cell r="I6333">
            <v>2250</v>
          </cell>
          <cell r="J6333">
            <v>38000</v>
          </cell>
          <cell r="K6333">
            <v>0.60099999999999998</v>
          </cell>
          <cell r="L6333">
            <v>0</v>
          </cell>
          <cell r="N6333" t="str">
            <v>Lounge zitmodule Plus rounded end greige B118*D94*H40 cm</v>
          </cell>
          <cell r="P6333" t="str">
            <v>-</v>
          </cell>
          <cell r="R6333" t="str">
            <v>Lounge seat Plus rounded end greige W118*D94*H40 cm</v>
          </cell>
          <cell r="T6333">
            <v>215</v>
          </cell>
        </row>
        <row r="6334">
          <cell r="A6334">
            <v>71727</v>
          </cell>
          <cell r="B6334" t="str">
            <v>Mietartikel</v>
          </cell>
          <cell r="C6334" t="str">
            <v>Lounge Möbel</v>
          </cell>
          <cell r="D6334" t="str">
            <v>Loungesitz Plus round end navy blue L118*B94*H40 cm</v>
          </cell>
          <cell r="F6334">
            <v>110</v>
          </cell>
          <cell r="G6334">
            <v>0</v>
          </cell>
          <cell r="H6334">
            <v>17</v>
          </cell>
          <cell r="I6334">
            <v>2250</v>
          </cell>
          <cell r="J6334">
            <v>38000</v>
          </cell>
          <cell r="K6334">
            <v>0.60099999999999998</v>
          </cell>
          <cell r="L6334">
            <v>0</v>
          </cell>
          <cell r="N6334" t="str">
            <v>Lounge zitmodule Plus rounded end navy blue B118*D94*H40 cm</v>
          </cell>
          <cell r="P6334" t="str">
            <v>-</v>
          </cell>
          <cell r="R6334" t="str">
            <v>Lounge seat Plus rounded end navy blue L118*W94*H40 cm</v>
          </cell>
          <cell r="T6334">
            <v>215</v>
          </cell>
        </row>
        <row r="6335">
          <cell r="A6335">
            <v>71730</v>
          </cell>
          <cell r="B6335" t="str">
            <v>Mietartikel</v>
          </cell>
          <cell r="C6335" t="str">
            <v>Lounge Möbel</v>
          </cell>
          <cell r="D6335" t="str">
            <v>Loungesitz Plus creme L124*B64*H40 cm</v>
          </cell>
          <cell r="F6335">
            <v>100</v>
          </cell>
          <cell r="G6335">
            <v>0</v>
          </cell>
          <cell r="H6335">
            <v>17</v>
          </cell>
          <cell r="I6335">
            <v>1825</v>
          </cell>
          <cell r="J6335">
            <v>34000</v>
          </cell>
          <cell r="K6335">
            <v>0.40100000000000002</v>
          </cell>
          <cell r="L6335">
            <v>0</v>
          </cell>
          <cell r="N6335" t="str">
            <v>Lounge zitmodule Plus creme B124*D64*H40 cm</v>
          </cell>
          <cell r="P6335" t="str">
            <v>-</v>
          </cell>
          <cell r="R6335" t="str">
            <v>Lounge seat Plus cream L124*W64*H40 cm</v>
          </cell>
          <cell r="T6335">
            <v>190</v>
          </cell>
        </row>
        <row r="6336">
          <cell r="A6336">
            <v>71731</v>
          </cell>
          <cell r="B6336" t="str">
            <v>Mietartikel</v>
          </cell>
          <cell r="C6336" t="str">
            <v>Lounge Möbel</v>
          </cell>
          <cell r="D6336" t="str">
            <v>Loungesitz Plus greige L124*B64*H40 cm</v>
          </cell>
          <cell r="F6336">
            <v>100</v>
          </cell>
          <cell r="G6336">
            <v>0</v>
          </cell>
          <cell r="H6336">
            <v>17</v>
          </cell>
          <cell r="I6336">
            <v>1825</v>
          </cell>
          <cell r="J6336">
            <v>34000</v>
          </cell>
          <cell r="K6336">
            <v>0.40100000000000002</v>
          </cell>
          <cell r="L6336">
            <v>0</v>
          </cell>
          <cell r="N6336" t="str">
            <v>Lounge zitmodule Plus greige B124*D64*H40 cm</v>
          </cell>
          <cell r="P6336" t="str">
            <v>-</v>
          </cell>
          <cell r="R6336" t="str">
            <v>Lounge seat Plus greige W124*D64*H40 cm</v>
          </cell>
          <cell r="T6336">
            <v>190</v>
          </cell>
        </row>
        <row r="6337">
          <cell r="A6337">
            <v>71732</v>
          </cell>
          <cell r="B6337" t="str">
            <v>Mietartikel</v>
          </cell>
          <cell r="C6337" t="str">
            <v>Lounge Möbel</v>
          </cell>
          <cell r="D6337" t="str">
            <v>Loungesitz Plus navy blue L124*B64*H40 cm</v>
          </cell>
          <cell r="F6337">
            <v>100</v>
          </cell>
          <cell r="G6337">
            <v>0</v>
          </cell>
          <cell r="H6337">
            <v>17</v>
          </cell>
          <cell r="I6337">
            <v>1825</v>
          </cell>
          <cell r="J6337">
            <v>34000</v>
          </cell>
          <cell r="K6337">
            <v>0.40100000000000002</v>
          </cell>
          <cell r="L6337">
            <v>0</v>
          </cell>
          <cell r="N6337" t="str">
            <v>Lounge zitmodule Plus navy blue B124*D64*H40 cm</v>
          </cell>
          <cell r="P6337" t="str">
            <v>-</v>
          </cell>
          <cell r="R6337" t="str">
            <v>Lounge seat Plus navy blue L124*W64*H40 cm</v>
          </cell>
          <cell r="T6337">
            <v>190</v>
          </cell>
        </row>
        <row r="6338">
          <cell r="A6338">
            <v>71735</v>
          </cell>
          <cell r="B6338" t="str">
            <v>Mietartikel</v>
          </cell>
          <cell r="C6338" t="str">
            <v>Lounge Möbel</v>
          </cell>
          <cell r="D6338" t="str">
            <v>Lounge Arm-/Rückenlehne Plus creme L124*B34*H68 cm</v>
          </cell>
          <cell r="F6338">
            <v>87.5</v>
          </cell>
          <cell r="G6338">
            <v>0</v>
          </cell>
          <cell r="H6338">
            <v>17</v>
          </cell>
          <cell r="I6338">
            <v>1425</v>
          </cell>
          <cell r="J6338">
            <v>20000</v>
          </cell>
          <cell r="K6338">
            <v>0.40100000000000002</v>
          </cell>
          <cell r="L6338">
            <v>0</v>
          </cell>
          <cell r="N6338" t="str">
            <v>Lounge arm-/rugleuning Plus creme B124*D34*H68 cm</v>
          </cell>
          <cell r="P6338" t="str">
            <v>-</v>
          </cell>
          <cell r="R6338" t="str">
            <v>Lounge arm-/backrest Plus cream L124*W34*H68 cm</v>
          </cell>
          <cell r="T6338">
            <v>172.5</v>
          </cell>
        </row>
        <row r="6339">
          <cell r="A6339">
            <v>71736</v>
          </cell>
          <cell r="B6339" t="str">
            <v>Mietartikel</v>
          </cell>
          <cell r="C6339" t="str">
            <v>Lounge Möbel</v>
          </cell>
          <cell r="D6339" t="str">
            <v>Lounge Arm-/Rückenlehne Plus greige L124*B34*H68 cm</v>
          </cell>
          <cell r="F6339">
            <v>87.5</v>
          </cell>
          <cell r="G6339">
            <v>0</v>
          </cell>
          <cell r="H6339">
            <v>17</v>
          </cell>
          <cell r="I6339">
            <v>1425</v>
          </cell>
          <cell r="J6339">
            <v>20000</v>
          </cell>
          <cell r="K6339">
            <v>0.40100000000000002</v>
          </cell>
          <cell r="L6339">
            <v>0</v>
          </cell>
          <cell r="N6339" t="str">
            <v>Lounge arm-/rugleuning Plus greige B124*D34*H68 cm</v>
          </cell>
          <cell r="P6339" t="str">
            <v>-</v>
          </cell>
          <cell r="R6339" t="str">
            <v>Lounge arm-/backrest Plus greige L124*W34*H68 cm</v>
          </cell>
          <cell r="T6339">
            <v>172.5</v>
          </cell>
        </row>
        <row r="6340">
          <cell r="A6340">
            <v>71737</v>
          </cell>
          <cell r="B6340" t="str">
            <v>Mietartikel</v>
          </cell>
          <cell r="C6340" t="str">
            <v>Lounge Möbel</v>
          </cell>
          <cell r="D6340" t="str">
            <v>Lounge Arm-/Rückenlehne Plus navy blue L124*B34*H68 cm</v>
          </cell>
          <cell r="F6340">
            <v>87.5</v>
          </cell>
          <cell r="G6340">
            <v>0</v>
          </cell>
          <cell r="H6340">
            <v>17</v>
          </cell>
          <cell r="I6340">
            <v>1425</v>
          </cell>
          <cell r="J6340">
            <v>20000</v>
          </cell>
          <cell r="K6340">
            <v>0.40100000000000002</v>
          </cell>
          <cell r="L6340">
            <v>0</v>
          </cell>
          <cell r="N6340" t="str">
            <v>Lounge arm-/rugleuning Plus navy blue B124*D34*H68 cm</v>
          </cell>
          <cell r="P6340" t="str">
            <v>-</v>
          </cell>
          <cell r="R6340" t="str">
            <v>Lounge arm-/backrest Plus navy blue L124*W34*H68 cm</v>
          </cell>
          <cell r="T6340">
            <v>172.5</v>
          </cell>
        </row>
        <row r="6341">
          <cell r="A6341">
            <v>71740</v>
          </cell>
          <cell r="B6341" t="str">
            <v>Mietartikel</v>
          </cell>
          <cell r="C6341" t="str">
            <v>Lounge Möbel</v>
          </cell>
          <cell r="D6341" t="str">
            <v>Lounge Hocker-Lehne Plus creme L94*B48*H47 cm</v>
          </cell>
          <cell r="F6341">
            <v>87.5</v>
          </cell>
          <cell r="G6341">
            <v>0</v>
          </cell>
          <cell r="H6341">
            <v>17</v>
          </cell>
          <cell r="I6341">
            <v>1400</v>
          </cell>
          <cell r="J6341">
            <v>22000</v>
          </cell>
          <cell r="K6341">
            <v>0.30099999999999999</v>
          </cell>
          <cell r="L6341">
            <v>0</v>
          </cell>
          <cell r="N6341" t="str">
            <v>Lounge hocker-leuning Plus creme B94*D48*H47 cm</v>
          </cell>
          <cell r="P6341" t="str">
            <v>-</v>
          </cell>
          <cell r="R6341" t="str">
            <v>Lounge cube-rest Plus cream L94*W48*H47 cm</v>
          </cell>
          <cell r="T6341">
            <v>167.5</v>
          </cell>
        </row>
        <row r="6342">
          <cell r="A6342">
            <v>71741</v>
          </cell>
          <cell r="B6342" t="str">
            <v>Mietartikel</v>
          </cell>
          <cell r="C6342" t="str">
            <v>Lounge Möbel</v>
          </cell>
          <cell r="D6342" t="str">
            <v>Lounge Hocker-Lehne Plus greige L94*B48*H47 cm</v>
          </cell>
          <cell r="F6342">
            <v>87.5</v>
          </cell>
          <cell r="G6342">
            <v>0</v>
          </cell>
          <cell r="H6342">
            <v>17</v>
          </cell>
          <cell r="I6342">
            <v>1400</v>
          </cell>
          <cell r="J6342">
            <v>22000</v>
          </cell>
          <cell r="K6342">
            <v>0.30099999999999999</v>
          </cell>
          <cell r="L6342">
            <v>0</v>
          </cell>
          <cell r="N6342" t="str">
            <v>Lounge hocker-leuning Plus greige B94*D48*H47 cm</v>
          </cell>
          <cell r="P6342" t="str">
            <v>-</v>
          </cell>
          <cell r="R6342" t="str">
            <v>Lounge cube-rest Plus greige L94*W48*H47 cm</v>
          </cell>
          <cell r="T6342">
            <v>167.5</v>
          </cell>
        </row>
        <row r="6343">
          <cell r="A6343">
            <v>71742</v>
          </cell>
          <cell r="B6343" t="str">
            <v>Mietartikel</v>
          </cell>
          <cell r="C6343" t="str">
            <v>Lounge Möbel</v>
          </cell>
          <cell r="D6343" t="str">
            <v>Lounge Hocker-Lehne Plus navy blue L94*B48*H47 cm</v>
          </cell>
          <cell r="F6343">
            <v>87.5</v>
          </cell>
          <cell r="G6343">
            <v>0</v>
          </cell>
          <cell r="H6343">
            <v>17</v>
          </cell>
          <cell r="I6343">
            <v>1400</v>
          </cell>
          <cell r="J6343">
            <v>22000</v>
          </cell>
          <cell r="K6343">
            <v>0.30099999999999999</v>
          </cell>
          <cell r="L6343">
            <v>0</v>
          </cell>
          <cell r="N6343" t="str">
            <v>Lounge hocker-leuning Plus navy blue B94*D48*H47 cm</v>
          </cell>
          <cell r="P6343" t="str">
            <v>-</v>
          </cell>
          <cell r="R6343" t="str">
            <v>Lounge cube-rest Plus navy blue L94*W48*H47 cm</v>
          </cell>
          <cell r="T6343">
            <v>167.5</v>
          </cell>
        </row>
        <row r="6344">
          <cell r="A6344">
            <v>71745</v>
          </cell>
          <cell r="B6344" t="str">
            <v>Mietartikel</v>
          </cell>
          <cell r="C6344" t="str">
            <v>Lounge Möbel</v>
          </cell>
          <cell r="D6344" t="str">
            <v>Lounge Arm-/Rückenlehne Plus creme L94*B34*H68 cm</v>
          </cell>
          <cell r="F6344">
            <v>80</v>
          </cell>
          <cell r="G6344">
            <v>0</v>
          </cell>
          <cell r="H6344">
            <v>17</v>
          </cell>
          <cell r="I6344">
            <v>1225</v>
          </cell>
          <cell r="J6344">
            <v>15000</v>
          </cell>
          <cell r="K6344">
            <v>0.30099999999999999</v>
          </cell>
          <cell r="L6344">
            <v>0</v>
          </cell>
          <cell r="N6344" t="str">
            <v>Lounge arm-/rugleuning Plus creme D94*D34*H68 cm</v>
          </cell>
          <cell r="P6344" t="str">
            <v>-</v>
          </cell>
          <cell r="R6344" t="str">
            <v>Lounge arm-/backrest Plus cream L94*W34*H68 cm</v>
          </cell>
          <cell r="T6344">
            <v>157.5</v>
          </cell>
        </row>
        <row r="6345">
          <cell r="A6345">
            <v>71746</v>
          </cell>
          <cell r="B6345" t="str">
            <v>Mietartikel</v>
          </cell>
          <cell r="C6345" t="str">
            <v>Lounge Möbel</v>
          </cell>
          <cell r="D6345" t="str">
            <v>Lounge Arm-/Rückenlehne Plus greige L94*B34*H68 cm</v>
          </cell>
          <cell r="F6345">
            <v>80</v>
          </cell>
          <cell r="G6345">
            <v>0</v>
          </cell>
          <cell r="H6345">
            <v>17</v>
          </cell>
          <cell r="I6345">
            <v>1225</v>
          </cell>
          <cell r="J6345">
            <v>15000</v>
          </cell>
          <cell r="K6345">
            <v>0.30099999999999999</v>
          </cell>
          <cell r="L6345">
            <v>0</v>
          </cell>
          <cell r="N6345" t="str">
            <v>Lounge arm-/rugleuning Plus greige B94*D34*H68 cm</v>
          </cell>
          <cell r="P6345" t="str">
            <v>-</v>
          </cell>
          <cell r="R6345" t="str">
            <v>Lounge arm-/backrest Plus greige L94*W34*H68 cm</v>
          </cell>
          <cell r="T6345">
            <v>157.5</v>
          </cell>
        </row>
        <row r="6346">
          <cell r="A6346">
            <v>71747</v>
          </cell>
          <cell r="B6346" t="str">
            <v>Mietartikel</v>
          </cell>
          <cell r="C6346" t="str">
            <v>Lounge Möbel</v>
          </cell>
          <cell r="D6346" t="str">
            <v>Lounge Arm-/Rückenlehne Plus navy blue L94*B34*H68 cm</v>
          </cell>
          <cell r="F6346">
            <v>80</v>
          </cell>
          <cell r="G6346">
            <v>0</v>
          </cell>
          <cell r="H6346">
            <v>17</v>
          </cell>
          <cell r="I6346">
            <v>1225</v>
          </cell>
          <cell r="J6346">
            <v>15000</v>
          </cell>
          <cell r="K6346">
            <v>0.30099999999999999</v>
          </cell>
          <cell r="L6346">
            <v>0</v>
          </cell>
          <cell r="N6346" t="str">
            <v>Lounge arm-/rugleuning Plus navy blue B94*D34*H68 cm</v>
          </cell>
          <cell r="P6346" t="str">
            <v>-</v>
          </cell>
          <cell r="R6346" t="str">
            <v>Lounge arm-/backrest Plus navy blue L94*W34*H68 cm</v>
          </cell>
          <cell r="T6346">
            <v>157.5</v>
          </cell>
        </row>
        <row r="6347">
          <cell r="A6347">
            <v>71920</v>
          </cell>
          <cell r="B6347" t="str">
            <v>Mietartikel</v>
          </cell>
          <cell r="C6347" t="str">
            <v>Zinzo Serie</v>
          </cell>
          <cell r="D6347" t="str">
            <v>Zinzo coffee table schwarz mit Massif Bornholm 40*40*H50 cm</v>
          </cell>
          <cell r="F6347">
            <v>37.5</v>
          </cell>
          <cell r="G6347">
            <v>0</v>
          </cell>
          <cell r="H6347">
            <v>13</v>
          </cell>
          <cell r="I6347">
            <v>599.5</v>
          </cell>
          <cell r="J6347">
            <v>11500</v>
          </cell>
          <cell r="K6347">
            <v>0.15</v>
          </cell>
          <cell r="L6347">
            <v>0</v>
          </cell>
          <cell r="N6347" t="str">
            <v>Zinzo coffee table zwart met massif Bornholm L40*B40*H50 cm</v>
          </cell>
          <cell r="P6347" t="str">
            <v>Table basse Zinzo noir avec plateau Bornholm 40*40*H50 cm</v>
          </cell>
          <cell r="R6347" t="str">
            <v>Zinzo coffee table black massif Bornholm W40*D40*H50 cm</v>
          </cell>
          <cell r="T6347">
            <v>71.5</v>
          </cell>
        </row>
        <row r="6348">
          <cell r="A6348">
            <v>71921</v>
          </cell>
          <cell r="B6348" t="str">
            <v>Mietartikel</v>
          </cell>
          <cell r="C6348" t="str">
            <v>Zinzo Serie</v>
          </cell>
          <cell r="D6348" t="str">
            <v>Zinzo coffee table schwarz mit Massif weiß L40*B40*H50 cm</v>
          </cell>
          <cell r="F6348">
            <v>33.75</v>
          </cell>
          <cell r="G6348">
            <v>0</v>
          </cell>
          <cell r="H6348">
            <v>13</v>
          </cell>
          <cell r="I6348">
            <v>427.9</v>
          </cell>
          <cell r="J6348">
            <v>9500</v>
          </cell>
          <cell r="K6348">
            <v>0.15</v>
          </cell>
          <cell r="L6348">
            <v>0</v>
          </cell>
          <cell r="N6348" t="str">
            <v>Zinzo coffee table zwart met massif wit L40*B40*H50 cm</v>
          </cell>
          <cell r="P6348" t="str">
            <v>Table basse Zinzo noir avec plateau blanc L40*P40*H50 cm</v>
          </cell>
          <cell r="R6348" t="str">
            <v>Zinzo coffee table black with massif white W40*D40*H50 cm</v>
          </cell>
          <cell r="T6348">
            <v>60.5</v>
          </cell>
        </row>
        <row r="6349">
          <cell r="A6349">
            <v>71922</v>
          </cell>
          <cell r="B6349" t="str">
            <v>Mietartikel</v>
          </cell>
          <cell r="C6349" t="str">
            <v>Zinzo Serie</v>
          </cell>
          <cell r="D6349" t="str">
            <v>Zinzo coffee table schwarz Massif schwarz L40*B40*H50 cm</v>
          </cell>
          <cell r="F6349">
            <v>33.75</v>
          </cell>
          <cell r="G6349">
            <v>0</v>
          </cell>
          <cell r="H6349">
            <v>13</v>
          </cell>
          <cell r="I6349">
            <v>427.9</v>
          </cell>
          <cell r="J6349">
            <v>9500</v>
          </cell>
          <cell r="K6349">
            <v>0.15</v>
          </cell>
          <cell r="L6349">
            <v>0</v>
          </cell>
          <cell r="N6349" t="str">
            <v>Zinzo coffee table zwart met massif zwart L40*B40*H50 cm</v>
          </cell>
          <cell r="P6349" t="str">
            <v>Table basse Zinzo noir avec plateau noir 40*40*H50 cm</v>
          </cell>
          <cell r="R6349" t="str">
            <v>Zinzo coffee table black with massif black W40*D40*H50 cm</v>
          </cell>
          <cell r="T6349">
            <v>60.5</v>
          </cell>
        </row>
        <row r="6350">
          <cell r="A6350">
            <v>71923</v>
          </cell>
          <cell r="B6350" t="str">
            <v>Mietartikel</v>
          </cell>
          <cell r="C6350" t="str">
            <v>Zinzo Serie</v>
          </cell>
          <cell r="D6350" t="str">
            <v>Zinzo coffee table schwarz mit Massif Sylt 40*40*H50 cm</v>
          </cell>
          <cell r="F6350">
            <v>35</v>
          </cell>
          <cell r="G6350">
            <v>0</v>
          </cell>
          <cell r="H6350">
            <v>13.25</v>
          </cell>
          <cell r="I6350">
            <v>445.5</v>
          </cell>
          <cell r="J6350">
            <v>9500</v>
          </cell>
          <cell r="K6350">
            <v>0.12</v>
          </cell>
          <cell r="L6350">
            <v>0</v>
          </cell>
          <cell r="N6350" t="str">
            <v>Zinzo coffee table zwart met massif Sylt L40*B40*H50 cm</v>
          </cell>
          <cell r="P6350" t="str">
            <v>Table basse Zinzo noir avec plateau Sylt 40*40*H50 cm</v>
          </cell>
          <cell r="R6350" t="str">
            <v>Zinzo coffee table black massif Sylt W40*D40*H50 cm</v>
          </cell>
          <cell r="T6350">
            <v>60.5</v>
          </cell>
        </row>
        <row r="6351">
          <cell r="A6351">
            <v>72001</v>
          </cell>
          <cell r="B6351" t="str">
            <v>Mietartikel</v>
          </cell>
          <cell r="C6351" t="str">
            <v>Lounge Möbel</v>
          </cell>
          <cell r="D6351" t="str">
            <v>Lounge-Hocker silbergrau mit Kissen weiß 39*39*H49 cm</v>
          </cell>
          <cell r="F6351">
            <v>11.5</v>
          </cell>
          <cell r="G6351">
            <v>0</v>
          </cell>
          <cell r="H6351">
            <v>2</v>
          </cell>
          <cell r="I6351">
            <v>89</v>
          </cell>
          <cell r="J6351">
            <v>11500</v>
          </cell>
          <cell r="K6351">
            <v>6.88E-2</v>
          </cell>
          <cell r="L6351">
            <v>0</v>
          </cell>
          <cell r="N6351" t="str">
            <v>Lounge-hocker zilvergrijs met kussen wit 39*39*H49 cm</v>
          </cell>
          <cell r="P6351" t="str">
            <v>Pouf gris argenté avec coussin blanc 39*39*H49 cm</v>
          </cell>
          <cell r="R6351" t="str">
            <v>Lounge stool silver grey with cushion white 39*39*H49cm</v>
          </cell>
          <cell r="T6351">
            <v>0</v>
          </cell>
        </row>
        <row r="6352">
          <cell r="A6352">
            <v>72002</v>
          </cell>
          <cell r="B6352" t="str">
            <v>Mietartikel</v>
          </cell>
          <cell r="C6352" t="str">
            <v>Lounge Möbel</v>
          </cell>
          <cell r="D6352" t="str">
            <v>Lounge-Hocker silbergrau mit Kissen schwarz 39*39*H49 cm</v>
          </cell>
          <cell r="F6352">
            <v>11.5</v>
          </cell>
          <cell r="G6352">
            <v>0</v>
          </cell>
          <cell r="H6352">
            <v>2</v>
          </cell>
          <cell r="I6352">
            <v>89</v>
          </cell>
          <cell r="J6352">
            <v>11500</v>
          </cell>
          <cell r="K6352">
            <v>6.88E-2</v>
          </cell>
          <cell r="L6352">
            <v>0</v>
          </cell>
          <cell r="N6352" t="str">
            <v>Lounge-hocker zilvergrijs met kussen zwart 39*39*H49 cm</v>
          </cell>
          <cell r="P6352" t="str">
            <v>Pouf gris argenté avec coussin noir 39*39*H49 cm</v>
          </cell>
          <cell r="R6352" t="str">
            <v>Lounge stool silver grey with cushion black 39*39*H49cm</v>
          </cell>
          <cell r="T6352">
            <v>0</v>
          </cell>
        </row>
        <row r="6353">
          <cell r="A6353">
            <v>72003</v>
          </cell>
          <cell r="B6353" t="str">
            <v>Mietartikel</v>
          </cell>
          <cell r="C6353" t="str">
            <v>Lounge Möbel</v>
          </cell>
          <cell r="D6353" t="str">
            <v>Lounge-Hocker silbergrau mit Kissen blau 39*39*H49 cm</v>
          </cell>
          <cell r="F6353">
            <v>11.5</v>
          </cell>
          <cell r="G6353">
            <v>0</v>
          </cell>
          <cell r="H6353">
            <v>2</v>
          </cell>
          <cell r="I6353">
            <v>89</v>
          </cell>
          <cell r="J6353">
            <v>11500</v>
          </cell>
          <cell r="K6353">
            <v>6.88E-2</v>
          </cell>
          <cell r="L6353">
            <v>0</v>
          </cell>
          <cell r="N6353" t="str">
            <v>Lounge-hocker zilvergrijs met kussen blauw 39*39*H49 cm</v>
          </cell>
          <cell r="P6353" t="str">
            <v>Pouf gris argenté avec coussin bleu 39*39*H49 cm</v>
          </cell>
          <cell r="R6353" t="str">
            <v>Lounge stool silver grey with cushion blue 39*39*H49cm</v>
          </cell>
          <cell r="T6353">
            <v>0</v>
          </cell>
        </row>
        <row r="6354">
          <cell r="A6354">
            <v>72004</v>
          </cell>
          <cell r="B6354" t="str">
            <v>Mietartikel</v>
          </cell>
          <cell r="C6354" t="str">
            <v>Lounge Möbel</v>
          </cell>
          <cell r="D6354" t="str">
            <v>Lounge-Hocker silbergrau mit Kissen rot 39*39*H49 cm</v>
          </cell>
          <cell r="F6354">
            <v>11.5</v>
          </cell>
          <cell r="G6354">
            <v>0</v>
          </cell>
          <cell r="H6354">
            <v>2</v>
          </cell>
          <cell r="I6354">
            <v>89</v>
          </cell>
          <cell r="J6354">
            <v>11500</v>
          </cell>
          <cell r="K6354">
            <v>6.88E-2</v>
          </cell>
          <cell r="L6354">
            <v>32.5</v>
          </cell>
          <cell r="N6354" t="str">
            <v>Lounge-hocker zilvergrijs met kussen rood 39*39*H49 cm</v>
          </cell>
          <cell r="P6354" t="str">
            <v>Pouf gris argenté avec coussin rouge 39*39*H49 cm</v>
          </cell>
          <cell r="R6354" t="str">
            <v>Lounge stool silver grey with cushion red 39*39*H49cm</v>
          </cell>
          <cell r="T6354">
            <v>0</v>
          </cell>
        </row>
        <row r="6355">
          <cell r="A6355">
            <v>72005</v>
          </cell>
          <cell r="B6355" t="str">
            <v>Mietartikel</v>
          </cell>
          <cell r="C6355" t="str">
            <v>Lounge Möbel</v>
          </cell>
          <cell r="D6355" t="str">
            <v>Lounge-Hocker silbergrau mit Kissen grau 39*39*H49 cm</v>
          </cell>
          <cell r="F6355">
            <v>11.5</v>
          </cell>
          <cell r="G6355">
            <v>0</v>
          </cell>
          <cell r="H6355">
            <v>2</v>
          </cell>
          <cell r="I6355">
            <v>89</v>
          </cell>
          <cell r="J6355">
            <v>11500</v>
          </cell>
          <cell r="K6355">
            <v>6.88E-2</v>
          </cell>
          <cell r="L6355">
            <v>0</v>
          </cell>
          <cell r="N6355" t="str">
            <v>Lounge-hocker zilvergrijs met kussen grijs 39*39*H49 cm</v>
          </cell>
          <cell r="P6355" t="str">
            <v>Pouf gris argenté avec coussins gris 39*39*H49 cm</v>
          </cell>
          <cell r="R6355" t="str">
            <v>Lounge stool silver grey with cushion grey 39*39*H49cm</v>
          </cell>
          <cell r="T6355">
            <v>0</v>
          </cell>
        </row>
        <row r="6356">
          <cell r="A6356">
            <v>72006</v>
          </cell>
          <cell r="B6356" t="str">
            <v>Mietartikel</v>
          </cell>
          <cell r="C6356" t="str">
            <v>Lounge Möbel</v>
          </cell>
          <cell r="D6356" t="str">
            <v>Lounge-Hocker silbergrau mit Kissen gelb 39*39*H49 cm</v>
          </cell>
          <cell r="F6356">
            <v>11.5</v>
          </cell>
          <cell r="G6356">
            <v>0</v>
          </cell>
          <cell r="H6356">
            <v>2</v>
          </cell>
          <cell r="I6356">
            <v>89</v>
          </cell>
          <cell r="J6356">
            <v>11500</v>
          </cell>
          <cell r="K6356">
            <v>6.88E-2</v>
          </cell>
          <cell r="L6356">
            <v>0</v>
          </cell>
          <cell r="N6356" t="str">
            <v>Lounge-hocker zilvergrijs met kussen geel 39*39*H49 cm</v>
          </cell>
          <cell r="P6356" t="str">
            <v>Pouf gris argenté avec coussins jaune 39*39*H49 cm</v>
          </cell>
          <cell r="R6356" t="str">
            <v>Lounge stool silver grey with cushion yellow 39*39*H49cm</v>
          </cell>
          <cell r="T6356">
            <v>0</v>
          </cell>
        </row>
        <row r="6357">
          <cell r="A6357">
            <v>72020</v>
          </cell>
          <cell r="B6357" t="str">
            <v>Mietartikel</v>
          </cell>
          <cell r="C6357" t="str">
            <v>Zinzo Serie</v>
          </cell>
          <cell r="D6357" t="str">
            <v>Zinzo coffee table mit Massif Bornholm L40*B40*H50 cm</v>
          </cell>
          <cell r="F6357">
            <v>32</v>
          </cell>
          <cell r="G6357">
            <v>0</v>
          </cell>
          <cell r="H6357">
            <v>10.25</v>
          </cell>
          <cell r="I6357">
            <v>521.4</v>
          </cell>
          <cell r="J6357">
            <v>11500</v>
          </cell>
          <cell r="K6357">
            <v>0.15</v>
          </cell>
          <cell r="L6357">
            <v>0</v>
          </cell>
          <cell r="N6357" t="str">
            <v>Zinzo coffee table met massif Bornholm L40*B40*H50 cm</v>
          </cell>
          <cell r="P6357" t="str">
            <v>Table basse Zinzo avec plateau Bornholm 40*40*H50 cm</v>
          </cell>
          <cell r="R6357" t="str">
            <v>Zinzo coffee table with massif Bornholm W40*D40*H50 cm</v>
          </cell>
          <cell r="T6357">
            <v>71.5</v>
          </cell>
        </row>
        <row r="6358">
          <cell r="A6358">
            <v>72021</v>
          </cell>
          <cell r="B6358" t="str">
            <v>Mietartikel</v>
          </cell>
          <cell r="C6358" t="str">
            <v>Zinzo Serie</v>
          </cell>
          <cell r="D6358" t="str">
            <v>Zinzo coffee table mit Massif weiß L40*B40*H50 cm</v>
          </cell>
          <cell r="F6358">
            <v>28.25</v>
          </cell>
          <cell r="G6358">
            <v>0</v>
          </cell>
          <cell r="H6358">
            <v>10.25</v>
          </cell>
          <cell r="I6358">
            <v>349.8</v>
          </cell>
          <cell r="J6358">
            <v>9500</v>
          </cell>
          <cell r="K6358">
            <v>0.15</v>
          </cell>
          <cell r="L6358">
            <v>0</v>
          </cell>
          <cell r="N6358" t="str">
            <v>Zinzo coffee table met massif wit L40*B40*H50 cm</v>
          </cell>
          <cell r="P6358" t="str">
            <v>Table basse Zinzo avec plateau blanc blanc 40*40*H50 cm</v>
          </cell>
          <cell r="R6358" t="str">
            <v>Zinzo coffee table with massif white W40*D40*H50 cm</v>
          </cell>
          <cell r="T6358">
            <v>60.5</v>
          </cell>
        </row>
        <row r="6359">
          <cell r="A6359">
            <v>72022</v>
          </cell>
          <cell r="B6359" t="str">
            <v>Mietartikel</v>
          </cell>
          <cell r="C6359" t="str">
            <v>Zinzo Serie</v>
          </cell>
          <cell r="D6359" t="str">
            <v>Zinzo coffee table mit Massif schwarz L40*B40*H50 cm</v>
          </cell>
          <cell r="F6359">
            <v>28.25</v>
          </cell>
          <cell r="G6359">
            <v>0</v>
          </cell>
          <cell r="H6359">
            <v>10.25</v>
          </cell>
          <cell r="I6359">
            <v>349.8</v>
          </cell>
          <cell r="J6359">
            <v>9500</v>
          </cell>
          <cell r="K6359">
            <v>0.15</v>
          </cell>
          <cell r="L6359">
            <v>0</v>
          </cell>
          <cell r="N6359" t="str">
            <v>Zinzo coffee table met massif zwart L40*B40*H50 cm</v>
          </cell>
          <cell r="P6359" t="str">
            <v>Table basse Zinzo avec plateau noir 40*40*H50 cm</v>
          </cell>
          <cell r="R6359" t="str">
            <v>Zinzo coffee table with massif black W40*D40*H50 cm</v>
          </cell>
          <cell r="T6359">
            <v>60.5</v>
          </cell>
        </row>
        <row r="6360">
          <cell r="A6360">
            <v>72023</v>
          </cell>
          <cell r="B6360" t="str">
            <v>Mietartikel</v>
          </cell>
          <cell r="C6360" t="str">
            <v>Zinzo Serie</v>
          </cell>
          <cell r="D6360" t="str">
            <v>Zinzo coffee table mit Massif Sichtbeton L40*B40*H50 cm</v>
          </cell>
          <cell r="F6360">
            <v>30.5</v>
          </cell>
          <cell r="G6360">
            <v>0</v>
          </cell>
          <cell r="H6360">
            <v>10.25</v>
          </cell>
          <cell r="I6360">
            <v>488.4</v>
          </cell>
          <cell r="J6360">
            <v>10500</v>
          </cell>
          <cell r="K6360">
            <v>0.15</v>
          </cell>
          <cell r="L6360">
            <v>0</v>
          </cell>
          <cell r="N6360" t="str">
            <v>Zinzo coffee table met massif sierbeton L40*B40*H50 cm</v>
          </cell>
          <cell r="P6360" t="str">
            <v>Table basse Zinzo avec plateau béton vu 40*40*H50 cm</v>
          </cell>
          <cell r="R6360" t="str">
            <v>Zinzo coffee table with massif concrete W40*D40*H50 cm</v>
          </cell>
          <cell r="T6360">
            <v>71.5</v>
          </cell>
        </row>
        <row r="6361">
          <cell r="A6361">
            <v>72028</v>
          </cell>
          <cell r="B6361" t="str">
            <v>Mietartikel</v>
          </cell>
          <cell r="C6361" t="str">
            <v>Zinzo Serie</v>
          </cell>
          <cell r="D6361" t="str">
            <v>Zinzo coffee table mit Massif braun L40*B40*H50 cm</v>
          </cell>
          <cell r="F6361">
            <v>28.25</v>
          </cell>
          <cell r="G6361">
            <v>0</v>
          </cell>
          <cell r="H6361">
            <v>10.25</v>
          </cell>
          <cell r="I6361">
            <v>349.8</v>
          </cell>
          <cell r="J6361">
            <v>9500</v>
          </cell>
          <cell r="K6361">
            <v>0.15</v>
          </cell>
          <cell r="L6361">
            <v>0</v>
          </cell>
          <cell r="N6361" t="str">
            <v>Zinzo coffee table met massif bruin L40*B40*H50 cm</v>
          </cell>
          <cell r="P6361" t="str">
            <v>Table basse Zinzo avec plateau brun 40*40*H50 cm</v>
          </cell>
          <cell r="R6361" t="str">
            <v>Zinzo coffee table with massif brown W40*D40*H50 cm</v>
          </cell>
          <cell r="T6361">
            <v>60.5</v>
          </cell>
        </row>
        <row r="6362">
          <cell r="A6362">
            <v>72029</v>
          </cell>
          <cell r="B6362" t="str">
            <v>Mietartikel</v>
          </cell>
          <cell r="C6362" t="str">
            <v>Zinzo Serie</v>
          </cell>
          <cell r="D6362" t="str">
            <v>Zinzo coffee table mit Massif Sylt L40*B40*H50 cm</v>
          </cell>
          <cell r="F6362">
            <v>29.5</v>
          </cell>
          <cell r="G6362">
            <v>0</v>
          </cell>
          <cell r="H6362">
            <v>10.5</v>
          </cell>
          <cell r="I6362">
            <v>367.4</v>
          </cell>
          <cell r="J6362">
            <v>9500</v>
          </cell>
          <cell r="K6362">
            <v>0.12</v>
          </cell>
          <cell r="L6362">
            <v>0</v>
          </cell>
          <cell r="N6362" t="str">
            <v>Zinzo coffee table met massif Sylt L40*B40*H50 cm</v>
          </cell>
          <cell r="P6362" t="str">
            <v>Table basse Zinzo avec plateau Sylt 40*40*H50 cm</v>
          </cell>
          <cell r="R6362" t="str">
            <v>Zinzo coffee table with massif sylt W40*D40*H50 cm</v>
          </cell>
          <cell r="T6362">
            <v>60.5</v>
          </cell>
        </row>
        <row r="6363">
          <cell r="A6363">
            <v>72030</v>
          </cell>
          <cell r="B6363" t="str">
            <v>Mietartikel</v>
          </cell>
          <cell r="C6363" t="str">
            <v>Zinzo Serie</v>
          </cell>
          <cell r="D6363" t="str">
            <v>Zinzo Pedestal mit Massif Bornholm L40*B40*H110 cm</v>
          </cell>
          <cell r="F6363">
            <v>43.5</v>
          </cell>
          <cell r="G6363">
            <v>0</v>
          </cell>
          <cell r="H6363">
            <v>12.5</v>
          </cell>
          <cell r="I6363">
            <v>532.4</v>
          </cell>
          <cell r="J6363">
            <v>13000</v>
          </cell>
          <cell r="K6363">
            <v>0.25</v>
          </cell>
          <cell r="L6363">
            <v>0</v>
          </cell>
          <cell r="N6363" t="str">
            <v>Zinzo pedestal met massif Bornholm L40*B40*H110 cm</v>
          </cell>
          <cell r="P6363" t="str">
            <v>Table haute Zinzo avec plateau Bornholm 40*40*H110 cm</v>
          </cell>
          <cell r="R6363" t="str">
            <v>Zinzo pedestal with massif Bornholm W40*D40*H110 cm</v>
          </cell>
          <cell r="T6363">
            <v>105</v>
          </cell>
        </row>
        <row r="6364">
          <cell r="A6364">
            <v>72031</v>
          </cell>
          <cell r="B6364" t="str">
            <v>Mietartikel</v>
          </cell>
          <cell r="C6364" t="str">
            <v>Zinzo Serie</v>
          </cell>
          <cell r="D6364" t="str">
            <v>Zinzo Pedestal mit Massif weiß L40*B40*H110 cm</v>
          </cell>
          <cell r="F6364">
            <v>39.75</v>
          </cell>
          <cell r="G6364">
            <v>0</v>
          </cell>
          <cell r="H6364">
            <v>12.5</v>
          </cell>
          <cell r="I6364">
            <v>360.8</v>
          </cell>
          <cell r="J6364">
            <v>11000</v>
          </cell>
          <cell r="K6364">
            <v>0.25</v>
          </cell>
          <cell r="L6364">
            <v>0</v>
          </cell>
          <cell r="N6364" t="str">
            <v>Zinzo pedestal met massif wit L40*B40*H110 cm</v>
          </cell>
          <cell r="P6364" t="str">
            <v>Table haute Zinzo avec plateau blanc 40*40*H110 cm</v>
          </cell>
          <cell r="R6364" t="str">
            <v>Zinzo pedestal with massif white W40*D40*H110 cm</v>
          </cell>
          <cell r="T6364">
            <v>94</v>
          </cell>
        </row>
        <row r="6365">
          <cell r="A6365">
            <v>72032</v>
          </cell>
          <cell r="B6365" t="str">
            <v>Mietartikel</v>
          </cell>
          <cell r="C6365" t="str">
            <v>Zinzo Serie</v>
          </cell>
          <cell r="D6365" t="str">
            <v>Zinzo Pedestal mit Massif schwarz L40*B40*H110 cm</v>
          </cell>
          <cell r="F6365">
            <v>39.75</v>
          </cell>
          <cell r="G6365">
            <v>0</v>
          </cell>
          <cell r="H6365">
            <v>12.5</v>
          </cell>
          <cell r="I6365">
            <v>360.8</v>
          </cell>
          <cell r="J6365">
            <v>11000</v>
          </cell>
          <cell r="K6365">
            <v>0.25</v>
          </cell>
          <cell r="L6365">
            <v>0</v>
          </cell>
          <cell r="N6365" t="str">
            <v>Zinzo pedestal met massif zwart L40*B40*H110 cm</v>
          </cell>
          <cell r="P6365" t="str">
            <v>Table haute Zinzo avec plateau noir 40*40*H110 cm</v>
          </cell>
          <cell r="R6365" t="str">
            <v>Zinzo pedestal with massif black W40*D40*H110 cm</v>
          </cell>
          <cell r="T6365">
            <v>94</v>
          </cell>
        </row>
        <row r="6366">
          <cell r="A6366">
            <v>72033</v>
          </cell>
          <cell r="B6366" t="str">
            <v>Mietartikel</v>
          </cell>
          <cell r="C6366" t="str">
            <v>Zinzo Serie</v>
          </cell>
          <cell r="D6366" t="str">
            <v>Zinzo Pedestal mit Massif Sichtbeton L40*B40*H110 cm</v>
          </cell>
          <cell r="F6366">
            <v>42</v>
          </cell>
          <cell r="G6366">
            <v>0</v>
          </cell>
          <cell r="H6366">
            <v>12.5</v>
          </cell>
          <cell r="I6366">
            <v>499.4</v>
          </cell>
          <cell r="J6366">
            <v>12000</v>
          </cell>
          <cell r="K6366">
            <v>0.25</v>
          </cell>
          <cell r="L6366">
            <v>0</v>
          </cell>
          <cell r="N6366" t="str">
            <v>Zinzo pedestal met massif sierbeton L40*B40*H110 cm</v>
          </cell>
          <cell r="P6366" t="str">
            <v>Table haute Zinzo avec plateau béton vu 40*40*H110 cm</v>
          </cell>
          <cell r="R6366" t="str">
            <v>Zinzo pedestal with massif concrete W40*D40*H110 cm</v>
          </cell>
          <cell r="T6366">
            <v>105</v>
          </cell>
        </row>
        <row r="6367">
          <cell r="A6367">
            <v>72038</v>
          </cell>
          <cell r="B6367" t="str">
            <v>Mietartikel</v>
          </cell>
          <cell r="C6367" t="str">
            <v>Zinzo Serie</v>
          </cell>
          <cell r="D6367" t="str">
            <v>Zinzo Pedestal mit Massif braun L40*B40*H110 cm</v>
          </cell>
          <cell r="F6367">
            <v>39.75</v>
          </cell>
          <cell r="G6367">
            <v>0</v>
          </cell>
          <cell r="H6367">
            <v>12.5</v>
          </cell>
          <cell r="I6367">
            <v>360.8</v>
          </cell>
          <cell r="J6367">
            <v>11000</v>
          </cell>
          <cell r="K6367">
            <v>0.25</v>
          </cell>
          <cell r="L6367">
            <v>0</v>
          </cell>
          <cell r="N6367" t="str">
            <v>Zinzo pedestal met massif bruin L40*B40*H110 cm</v>
          </cell>
          <cell r="P6367" t="str">
            <v>Table haute Zinzo avec plateau brun 40*40*H110 cm</v>
          </cell>
          <cell r="R6367" t="str">
            <v>Zinzo pedestal with massif brown W40*D40*H110 cm</v>
          </cell>
          <cell r="T6367">
            <v>94</v>
          </cell>
        </row>
        <row r="6368">
          <cell r="A6368">
            <v>72039</v>
          </cell>
          <cell r="B6368" t="str">
            <v>Mietartikel</v>
          </cell>
          <cell r="C6368" t="str">
            <v>Zinzo Serie</v>
          </cell>
          <cell r="D6368" t="str">
            <v>Zinzo Pedestal mit Massif Sylt L40*B40*H110 cm</v>
          </cell>
          <cell r="F6368">
            <v>41</v>
          </cell>
          <cell r="G6368">
            <v>0</v>
          </cell>
          <cell r="H6368">
            <v>12.75</v>
          </cell>
          <cell r="I6368">
            <v>378.4</v>
          </cell>
          <cell r="J6368">
            <v>11000</v>
          </cell>
          <cell r="K6368">
            <v>0.22</v>
          </cell>
          <cell r="L6368">
            <v>0</v>
          </cell>
          <cell r="N6368" t="str">
            <v>Zinzo pedestal met massif Sylt L40*B40*H110 cm</v>
          </cell>
          <cell r="P6368" t="str">
            <v>Table haute Zinzo avec plateau Sylt 40*40*H110 cm</v>
          </cell>
          <cell r="R6368" t="str">
            <v>Zinzo pedestal with massif sylt 40*40*H110 cm</v>
          </cell>
          <cell r="T6368">
            <v>94</v>
          </cell>
        </row>
        <row r="6369">
          <cell r="A6369">
            <v>72041</v>
          </cell>
          <cell r="B6369" t="str">
            <v>Mietartikel</v>
          </cell>
          <cell r="C6369" t="str">
            <v>Zinzo Serie</v>
          </cell>
          <cell r="D6369" t="str">
            <v>Zinzo Table mit Tischplatte weiß L84*B84*H30 cm</v>
          </cell>
          <cell r="F6369">
            <v>64.5</v>
          </cell>
          <cell r="G6369">
            <v>0</v>
          </cell>
          <cell r="H6369">
            <v>16.25</v>
          </cell>
          <cell r="I6369">
            <v>418</v>
          </cell>
          <cell r="J6369">
            <v>13000</v>
          </cell>
          <cell r="K6369">
            <v>0.75</v>
          </cell>
          <cell r="L6369">
            <v>0</v>
          </cell>
          <cell r="N6369" t="str">
            <v>Zinzo Table met tafelblad wit L84*B84*H30 cm</v>
          </cell>
          <cell r="P6369" t="str">
            <v>Table basse Zinzo avec plaque blanc 84*84*H30 cm</v>
          </cell>
          <cell r="R6369" t="str">
            <v>Zinzo table with tabletop white W84*D84*H30 cm</v>
          </cell>
          <cell r="T6369">
            <v>165</v>
          </cell>
        </row>
        <row r="6370">
          <cell r="A6370">
            <v>72042</v>
          </cell>
          <cell r="B6370" t="str">
            <v>Mietartikel</v>
          </cell>
          <cell r="C6370" t="str">
            <v>Zinzo Serie</v>
          </cell>
          <cell r="D6370" t="str">
            <v>Zinzo Lounger mit Cushion black B84*T84*H40 cm</v>
          </cell>
          <cell r="F6370">
            <v>68.5</v>
          </cell>
          <cell r="G6370">
            <v>0</v>
          </cell>
          <cell r="H6370">
            <v>19.75</v>
          </cell>
          <cell r="I6370">
            <v>488.4</v>
          </cell>
          <cell r="J6370">
            <v>13000</v>
          </cell>
          <cell r="K6370">
            <v>0.4</v>
          </cell>
          <cell r="L6370">
            <v>0</v>
          </cell>
          <cell r="N6370" t="str">
            <v>Zinzo lounger met cushion black B84*D84*H40 cm</v>
          </cell>
          <cell r="P6370" t="str">
            <v>Pouf Zinzo avec coussin noir 84*84*H40 cm</v>
          </cell>
          <cell r="R6370" t="str">
            <v>Zinzo lounger with cushion black W84*D84*H40 cm</v>
          </cell>
          <cell r="T6370">
            <v>142.5</v>
          </cell>
        </row>
        <row r="6371">
          <cell r="A6371">
            <v>72045</v>
          </cell>
          <cell r="B6371" t="str">
            <v>Mietartikel</v>
          </cell>
          <cell r="C6371" t="str">
            <v>Zinzo Serie</v>
          </cell>
          <cell r="D6371" t="str">
            <v>Zinzo Table mit Massif weiß L84*B84*H40 cm</v>
          </cell>
          <cell r="F6371">
            <v>68</v>
          </cell>
          <cell r="G6371">
            <v>0</v>
          </cell>
          <cell r="H6371">
            <v>21</v>
          </cell>
          <cell r="I6371">
            <v>533.5</v>
          </cell>
          <cell r="J6371">
            <v>18000</v>
          </cell>
          <cell r="K6371">
            <v>0.4</v>
          </cell>
          <cell r="L6371">
            <v>0</v>
          </cell>
          <cell r="N6371" t="str">
            <v>Zinzo Table met massif wit L84*B84*H40 cm</v>
          </cell>
          <cell r="P6371" t="str">
            <v>Table basse Zinzo avec plateau massif blanc 84*84*H40 cm</v>
          </cell>
          <cell r="R6371" t="str">
            <v>Zinzo table with massif white W84*D84*H40 cm</v>
          </cell>
          <cell r="T6371">
            <v>165</v>
          </cell>
        </row>
        <row r="6372">
          <cell r="A6372">
            <v>72046</v>
          </cell>
          <cell r="B6372" t="str">
            <v>Mietartikel</v>
          </cell>
          <cell r="C6372" t="str">
            <v>Zinzo Serie</v>
          </cell>
          <cell r="D6372" t="str">
            <v>Zinzo Table mit Massif schwarz L84*B84*H40 cm</v>
          </cell>
          <cell r="F6372">
            <v>68</v>
          </cell>
          <cell r="G6372">
            <v>0</v>
          </cell>
          <cell r="H6372">
            <v>21</v>
          </cell>
          <cell r="I6372">
            <v>539</v>
          </cell>
          <cell r="J6372">
            <v>18000</v>
          </cell>
          <cell r="K6372">
            <v>0.4</v>
          </cell>
          <cell r="L6372">
            <v>0</v>
          </cell>
          <cell r="N6372" t="str">
            <v>Zinzo Table met massif zwart L84*B84*H40 cm</v>
          </cell>
          <cell r="P6372" t="str">
            <v>Table basse Zinzo avec plateau massif noir 84*84*H40 cm</v>
          </cell>
          <cell r="R6372" t="str">
            <v>Zinzo table with massif black W84*D84*H40 cm</v>
          </cell>
          <cell r="T6372">
            <v>165</v>
          </cell>
        </row>
        <row r="6373">
          <cell r="A6373">
            <v>72047</v>
          </cell>
          <cell r="B6373" t="str">
            <v>Mietartikel</v>
          </cell>
          <cell r="C6373" t="str">
            <v>Zinzo Serie</v>
          </cell>
          <cell r="D6373" t="str">
            <v>Zinzo Table mit Massif Sichtbeton L84*B84*H40 cm</v>
          </cell>
          <cell r="F6373">
            <v>89</v>
          </cell>
          <cell r="G6373">
            <v>0</v>
          </cell>
          <cell r="H6373">
            <v>21</v>
          </cell>
          <cell r="I6373">
            <v>654.5</v>
          </cell>
          <cell r="J6373">
            <v>21000</v>
          </cell>
          <cell r="K6373">
            <v>0.4</v>
          </cell>
          <cell r="L6373">
            <v>0</v>
          </cell>
          <cell r="N6373" t="str">
            <v>Zinzo Table met massif sierbeton L84*B84*H40 cm</v>
          </cell>
          <cell r="P6373" t="str">
            <v>Table basse Zinzo avec plateau massif béton vu</v>
          </cell>
          <cell r="Q6373" t="str">
            <v>84*84*H40 cm</v>
          </cell>
          <cell r="R6373" t="str">
            <v>Zinzo table with massif concrete W84*D84*H40 cm</v>
          </cell>
          <cell r="T6373">
            <v>192</v>
          </cell>
        </row>
        <row r="6374">
          <cell r="A6374">
            <v>72048</v>
          </cell>
          <cell r="B6374" t="str">
            <v>Mietartikel</v>
          </cell>
          <cell r="C6374" t="str">
            <v>Zinzo Serie</v>
          </cell>
          <cell r="D6374" t="str">
            <v>Zinzo Lounger mit Cushion cow B84*T84*H44 cm</v>
          </cell>
          <cell r="F6374">
            <v>72.5</v>
          </cell>
          <cell r="G6374">
            <v>0</v>
          </cell>
          <cell r="H6374">
            <v>19.75</v>
          </cell>
          <cell r="I6374">
            <v>737</v>
          </cell>
          <cell r="J6374">
            <v>15000</v>
          </cell>
          <cell r="K6374">
            <v>0.4</v>
          </cell>
          <cell r="L6374">
            <v>0</v>
          </cell>
          <cell r="N6374" t="str">
            <v>Zinzo lounger met cushion cow B84*D84*H40 cm</v>
          </cell>
          <cell r="P6374" t="str">
            <v>Pouf Zinzo avec coussin cow 84*84*H40 cm</v>
          </cell>
          <cell r="R6374" t="str">
            <v>Zinzo lounger with cushion cow hide W84*D84*H40 cm</v>
          </cell>
          <cell r="T6374">
            <v>159</v>
          </cell>
        </row>
        <row r="6375">
          <cell r="A6375">
            <v>72051</v>
          </cell>
          <cell r="B6375" t="str">
            <v>Mietartikel</v>
          </cell>
          <cell r="C6375" t="str">
            <v>Sonnenschirmen</v>
          </cell>
          <cell r="D6375" t="str">
            <v>Riesenschirm weiß Ø 350 cm mit Schirmfuß</v>
          </cell>
          <cell r="F6375">
            <v>62.5</v>
          </cell>
          <cell r="G6375">
            <v>0</v>
          </cell>
          <cell r="H6375">
            <v>30.5</v>
          </cell>
          <cell r="I6375">
            <v>588.5</v>
          </cell>
          <cell r="J6375">
            <v>41125</v>
          </cell>
          <cell r="K6375">
            <v>0.56399999999999995</v>
          </cell>
          <cell r="L6375">
            <v>0</v>
          </cell>
          <cell r="N6375" t="str">
            <v>Reuzeparasol wit Ø350 cm met parasolvoet</v>
          </cell>
          <cell r="P6375" t="str">
            <v>Parasol géant blanc Ø 350 cm avec pied</v>
          </cell>
          <cell r="R6375" t="str">
            <v>Giant sunumbrella white Ø350 cm with stand</v>
          </cell>
          <cell r="T6375">
            <v>172.5</v>
          </cell>
        </row>
        <row r="6376">
          <cell r="A6376">
            <v>72053</v>
          </cell>
          <cell r="B6376" t="str">
            <v>Mietartikel</v>
          </cell>
          <cell r="C6376" t="str">
            <v>Sonnenschirmen</v>
          </cell>
          <cell r="D6376" t="str">
            <v>Riesenschirm blau Ø 350 cm mit Schirmfuß</v>
          </cell>
          <cell r="F6376">
            <v>62.5</v>
          </cell>
          <cell r="G6376">
            <v>0</v>
          </cell>
          <cell r="H6376">
            <v>30.5</v>
          </cell>
          <cell r="I6376">
            <v>588.5</v>
          </cell>
          <cell r="J6376">
            <v>41125</v>
          </cell>
          <cell r="K6376">
            <v>0.56399999999999995</v>
          </cell>
          <cell r="L6376">
            <v>0</v>
          </cell>
          <cell r="N6376" t="str">
            <v>Reuzeparasol blauw Ø350 cm met parasolvoet</v>
          </cell>
          <cell r="P6376" t="str">
            <v>Parasol géant bleu Ø 350 cm avec pied</v>
          </cell>
          <cell r="R6376" t="str">
            <v>Giant sunumbrella blue Ø350 cm with stand</v>
          </cell>
          <cell r="T6376">
            <v>172.5</v>
          </cell>
        </row>
        <row r="6377">
          <cell r="A6377">
            <v>72054</v>
          </cell>
          <cell r="B6377" t="str">
            <v>Mietartikel</v>
          </cell>
          <cell r="C6377" t="str">
            <v>Sonnenschirmen</v>
          </cell>
          <cell r="D6377" t="str">
            <v>Riesenschirm rot Ø 350 cm mit Schirmfuß</v>
          </cell>
          <cell r="F6377">
            <v>62.5</v>
          </cell>
          <cell r="G6377">
            <v>0</v>
          </cell>
          <cell r="H6377">
            <v>30.5</v>
          </cell>
          <cell r="I6377">
            <v>588.5</v>
          </cell>
          <cell r="J6377">
            <v>41125</v>
          </cell>
          <cell r="K6377">
            <v>0.56399999999999995</v>
          </cell>
          <cell r="L6377">
            <v>0</v>
          </cell>
          <cell r="N6377" t="str">
            <v>Reuzeparasol rood Ø350 cm met parasolvoet</v>
          </cell>
          <cell r="P6377" t="str">
            <v>Parasol géant rouge Ø 350 cm avec pied</v>
          </cell>
          <cell r="R6377" t="str">
            <v>Giant sunumbrella red Ø350 cm with stand</v>
          </cell>
          <cell r="T6377">
            <v>172.5</v>
          </cell>
        </row>
        <row r="6378">
          <cell r="A6378">
            <v>72056</v>
          </cell>
          <cell r="B6378" t="str">
            <v>Mietartikel</v>
          </cell>
          <cell r="C6378" t="str">
            <v>Sonnenschirmen</v>
          </cell>
          <cell r="D6378" t="str">
            <v>Riesenschirm gelb Ø 350 cm mit Schirmfuß</v>
          </cell>
          <cell r="F6378">
            <v>62.5</v>
          </cell>
          <cell r="G6378">
            <v>0</v>
          </cell>
          <cell r="H6378">
            <v>30.5</v>
          </cell>
          <cell r="I6378">
            <v>588.5</v>
          </cell>
          <cell r="J6378">
            <v>41125</v>
          </cell>
          <cell r="K6378">
            <v>0.56399999999999995</v>
          </cell>
          <cell r="L6378">
            <v>0</v>
          </cell>
          <cell r="N6378" t="str">
            <v>Reuzeparasol geel Ø350 cm met parasolvoet</v>
          </cell>
          <cell r="P6378" t="str">
            <v>Parasol géant jaune Ø 350 cm avec pied</v>
          </cell>
          <cell r="R6378" t="str">
            <v>Giant sunumbrella gelb Ø350 cm with stand</v>
          </cell>
          <cell r="T6378">
            <v>172.5</v>
          </cell>
        </row>
        <row r="6379">
          <cell r="A6379">
            <v>72058</v>
          </cell>
          <cell r="B6379" t="str">
            <v>Mietartikel</v>
          </cell>
          <cell r="C6379" t="str">
            <v>Sonnenschirmen</v>
          </cell>
          <cell r="D6379" t="str">
            <v>Riesenschirm grün Ø 350 cm mit Schirmfuß</v>
          </cell>
          <cell r="F6379">
            <v>62.5</v>
          </cell>
          <cell r="G6379">
            <v>0</v>
          </cell>
          <cell r="H6379">
            <v>30.5</v>
          </cell>
          <cell r="I6379">
            <v>588.5</v>
          </cell>
          <cell r="J6379">
            <v>41125</v>
          </cell>
          <cell r="K6379">
            <v>0.56399999999999995</v>
          </cell>
          <cell r="L6379">
            <v>0</v>
          </cell>
          <cell r="N6379" t="str">
            <v>Reuzeparasol groen Ø350 cm met parasolvoet</v>
          </cell>
          <cell r="P6379" t="str">
            <v>Parasol géant vert Ø 350 cm avec pied</v>
          </cell>
          <cell r="R6379" t="str">
            <v>Giant sunumbrella green Ø350 cm with stand</v>
          </cell>
          <cell r="T6379">
            <v>172.5</v>
          </cell>
        </row>
        <row r="6380">
          <cell r="A6380">
            <v>72061</v>
          </cell>
          <cell r="B6380" t="str">
            <v>Mietartikel</v>
          </cell>
          <cell r="C6380" t="str">
            <v>Sonnenschirmen</v>
          </cell>
          <cell r="D6380" t="str">
            <v>Riesenschirm weiß 300*300 cm mit Schirmfuß</v>
          </cell>
          <cell r="F6380">
            <v>100</v>
          </cell>
          <cell r="G6380">
            <v>0</v>
          </cell>
          <cell r="H6380">
            <v>30.5</v>
          </cell>
          <cell r="I6380">
            <v>1181</v>
          </cell>
          <cell r="J6380">
            <v>50000</v>
          </cell>
          <cell r="K6380">
            <v>0.57399999999999995</v>
          </cell>
          <cell r="L6380">
            <v>0</v>
          </cell>
          <cell r="N6380" t="str">
            <v>Reuzeparasol wit 300*300 cm met parasolvoet</v>
          </cell>
          <cell r="P6380" t="str">
            <v>Parasol géant blanc 300*300 cm avec pied</v>
          </cell>
          <cell r="R6380" t="str">
            <v>Giant sunumbrella white 300*300 cm with stand</v>
          </cell>
          <cell r="T6380">
            <v>240</v>
          </cell>
        </row>
        <row r="6381">
          <cell r="A6381">
            <v>72062</v>
          </cell>
          <cell r="B6381" t="str">
            <v>Mietartikel</v>
          </cell>
          <cell r="C6381" t="str">
            <v>Sonnenschirmen</v>
          </cell>
          <cell r="D6381" t="str">
            <v>Riesenschirm schwarz 300*300 cm mit Schirmfuß</v>
          </cell>
          <cell r="F6381">
            <v>100</v>
          </cell>
          <cell r="G6381">
            <v>0</v>
          </cell>
          <cell r="H6381">
            <v>30.5</v>
          </cell>
          <cell r="I6381">
            <v>1181</v>
          </cell>
          <cell r="J6381">
            <v>50000</v>
          </cell>
          <cell r="K6381">
            <v>0.57399999999999995</v>
          </cell>
          <cell r="L6381">
            <v>0</v>
          </cell>
          <cell r="N6381" t="str">
            <v>Reuzeparasol zwart 300*300 cm met parasolvoet</v>
          </cell>
          <cell r="P6381" t="str">
            <v>Parasol géant noir 300*300 cm avec pied</v>
          </cell>
          <cell r="R6381" t="str">
            <v>Giant sunumbrella black 300*300 cm with stand</v>
          </cell>
          <cell r="T6381">
            <v>240</v>
          </cell>
        </row>
        <row r="6382">
          <cell r="A6382">
            <v>72065</v>
          </cell>
          <cell r="B6382" t="str">
            <v>Mietartikel</v>
          </cell>
          <cell r="C6382" t="str">
            <v>Sonnenschirmen</v>
          </cell>
          <cell r="D6382" t="str">
            <v>Riesenschirm grau/braun 300*300 cm mit Schirmfuß</v>
          </cell>
          <cell r="F6382">
            <v>100</v>
          </cell>
          <cell r="G6382">
            <v>0</v>
          </cell>
          <cell r="H6382">
            <v>30.5</v>
          </cell>
          <cell r="I6382">
            <v>1181</v>
          </cell>
          <cell r="J6382">
            <v>50000</v>
          </cell>
          <cell r="K6382">
            <v>0.57399999999999995</v>
          </cell>
          <cell r="L6382">
            <v>0</v>
          </cell>
          <cell r="N6382" t="str">
            <v>Reuzeparasol grijs/bruin 300*300 cm met parasolvoet</v>
          </cell>
          <cell r="P6382" t="str">
            <v>Parasol géant gris/brun 300*300 cm avec pied</v>
          </cell>
          <cell r="R6382" t="str">
            <v>Giant sunumbrella grey-brown 300*300 cm with stand</v>
          </cell>
          <cell r="T6382">
            <v>240</v>
          </cell>
        </row>
        <row r="6383">
          <cell r="A6383">
            <v>72073</v>
          </cell>
          <cell r="B6383" t="str">
            <v>Mietartikel</v>
          </cell>
          <cell r="C6383" t="str">
            <v>Marktstände / Wagen</v>
          </cell>
          <cell r="D6383" t="str">
            <v>Marktstand aus Holz L200*B95*H243 cm mit Plane blau/weiß</v>
          </cell>
          <cell r="F6383">
            <v>58</v>
          </cell>
          <cell r="G6383">
            <v>5.5</v>
          </cell>
          <cell r="H6383">
            <v>35</v>
          </cell>
          <cell r="I6383">
            <v>1144</v>
          </cell>
          <cell r="J6383">
            <v>41840</v>
          </cell>
          <cell r="K6383">
            <v>0.85</v>
          </cell>
          <cell r="L6383">
            <v>0</v>
          </cell>
          <cell r="N6383" t="str">
            <v>Buffetkraam hout L200*B95*H243 cm met luifel blauw/wit</v>
          </cell>
          <cell r="P6383" t="str">
            <v>Etal de marché en bois avec bâche bleu/blanc</v>
          </cell>
          <cell r="Q6383" t="str">
            <v>L200*P*95*H243 cm</v>
          </cell>
          <cell r="R6383" t="str">
            <v>Wooden market stall with awning blue/white W95*D200*H243 cm</v>
          </cell>
          <cell r="T6383">
            <v>159.5</v>
          </cell>
        </row>
        <row r="6384">
          <cell r="A6384">
            <v>72074</v>
          </cell>
          <cell r="B6384" t="str">
            <v>Mietartikel</v>
          </cell>
          <cell r="C6384" t="str">
            <v>Marktstände / Wagen</v>
          </cell>
          <cell r="D6384" t="str">
            <v>Marktstand aus Holz L200*B95*H243 cm mit Plane rot/weiß</v>
          </cell>
          <cell r="F6384">
            <v>58</v>
          </cell>
          <cell r="G6384">
            <v>5.5</v>
          </cell>
          <cell r="H6384">
            <v>35</v>
          </cell>
          <cell r="I6384">
            <v>1144</v>
          </cell>
          <cell r="J6384">
            <v>41840</v>
          </cell>
          <cell r="K6384">
            <v>0.85</v>
          </cell>
          <cell r="L6384">
            <v>0</v>
          </cell>
          <cell r="N6384" t="str">
            <v>Buffetkraam hout L200*B95*H243 cm met luifel rood/wit</v>
          </cell>
          <cell r="P6384" t="str">
            <v>Etal de marché en bois avec bâche rouge/blanc</v>
          </cell>
          <cell r="Q6384" t="str">
            <v>L200*P*95*H243 cm</v>
          </cell>
          <cell r="R6384" t="str">
            <v>Wooden market stall with awning red/white W95*D200*H243 cm</v>
          </cell>
          <cell r="T6384">
            <v>159.5</v>
          </cell>
        </row>
        <row r="6385">
          <cell r="A6385">
            <v>72075</v>
          </cell>
          <cell r="B6385" t="str">
            <v>Mietartikel</v>
          </cell>
          <cell r="C6385" t="str">
            <v>Marktstände / Wagen</v>
          </cell>
          <cell r="D6385" t="str">
            <v>Marktstand aus Holz L200*B95*H243 cm mit Plane grau/weiß</v>
          </cell>
          <cell r="F6385">
            <v>58</v>
          </cell>
          <cell r="G6385">
            <v>5.5</v>
          </cell>
          <cell r="H6385">
            <v>35</v>
          </cell>
          <cell r="I6385">
            <v>1144</v>
          </cell>
          <cell r="J6385">
            <v>41840</v>
          </cell>
          <cell r="K6385">
            <v>0.85</v>
          </cell>
          <cell r="L6385">
            <v>0</v>
          </cell>
          <cell r="N6385" t="str">
            <v>Buffetkraam hout L200*B95*H243 cm met luifel grijs/wit</v>
          </cell>
          <cell r="P6385" t="str">
            <v>Etal de marché en bois avec bâche gris/blanc</v>
          </cell>
          <cell r="Q6385" t="str">
            <v>L200*P*95*H243 cm</v>
          </cell>
          <cell r="R6385" t="str">
            <v>Wooden market stall with awning grey/white W95*D200*H243 cm</v>
          </cell>
          <cell r="T6385">
            <v>159.5</v>
          </cell>
        </row>
        <row r="6386">
          <cell r="A6386">
            <v>72076</v>
          </cell>
          <cell r="B6386" t="str">
            <v>Mietartikel</v>
          </cell>
          <cell r="C6386" t="str">
            <v>Marktstände / Wagen</v>
          </cell>
          <cell r="D6386" t="str">
            <v>Marktstand aus Holz L200*B95*H243 cm mit Plane gelb/weiß</v>
          </cell>
          <cell r="F6386">
            <v>58</v>
          </cell>
          <cell r="G6386">
            <v>5.5</v>
          </cell>
          <cell r="H6386">
            <v>35</v>
          </cell>
          <cell r="I6386">
            <v>1144</v>
          </cell>
          <cell r="J6386">
            <v>41840</v>
          </cell>
          <cell r="K6386">
            <v>0.85</v>
          </cell>
          <cell r="L6386">
            <v>0</v>
          </cell>
          <cell r="N6386" t="str">
            <v>Buffetkraam hout L200*B95*H243 cm met luifel geel/wit</v>
          </cell>
          <cell r="P6386" t="str">
            <v>Etal de marché en bois avec bâche jaune/blanc</v>
          </cell>
          <cell r="Q6386" t="str">
            <v>L200*P*95*H243 cm</v>
          </cell>
          <cell r="R6386" t="str">
            <v>Wooden market stall with awning yellow/white</v>
          </cell>
          <cell r="S6386" t="str">
            <v>W95*D200*H243 cm</v>
          </cell>
          <cell r="T6386">
            <v>159.5</v>
          </cell>
        </row>
        <row r="6387">
          <cell r="A6387">
            <v>72078</v>
          </cell>
          <cell r="B6387" t="str">
            <v>Mietartikel</v>
          </cell>
          <cell r="C6387" t="str">
            <v>Marktstände / Wagen</v>
          </cell>
          <cell r="D6387" t="str">
            <v>Marktstand aus Holz L200*B95*H243 cm mit Plane grün/weiß</v>
          </cell>
          <cell r="F6387">
            <v>58</v>
          </cell>
          <cell r="G6387">
            <v>5.5</v>
          </cell>
          <cell r="H6387">
            <v>35</v>
          </cell>
          <cell r="I6387">
            <v>1144</v>
          </cell>
          <cell r="J6387">
            <v>41840</v>
          </cell>
          <cell r="K6387">
            <v>0.85</v>
          </cell>
          <cell r="L6387">
            <v>0</v>
          </cell>
          <cell r="N6387" t="str">
            <v>Buffetkraam hout L200*B95*H243 cm met luifel groen/wit</v>
          </cell>
          <cell r="P6387" t="str">
            <v>Etal de marché en bois  avec bâche vert/blanc</v>
          </cell>
          <cell r="Q6387" t="str">
            <v>L200*P*95*H243 cm</v>
          </cell>
          <cell r="R6387" t="str">
            <v>Wooden market stall with awning green/white W95*D200*H243 cm</v>
          </cell>
          <cell r="T6387">
            <v>159.5</v>
          </cell>
        </row>
        <row r="6388">
          <cell r="A6388">
            <v>72079</v>
          </cell>
          <cell r="B6388" t="str">
            <v>Mietartikel</v>
          </cell>
          <cell r="C6388" t="str">
            <v>Marktstände / Wagen</v>
          </cell>
          <cell r="D6388" t="str">
            <v>Marktstand aus Holz L200*B95*H243 cm mit Plane weiß</v>
          </cell>
          <cell r="F6388">
            <v>60</v>
          </cell>
          <cell r="G6388">
            <v>5.5</v>
          </cell>
          <cell r="H6388">
            <v>35.5</v>
          </cell>
          <cell r="I6388">
            <v>1144</v>
          </cell>
          <cell r="J6388">
            <v>41840</v>
          </cell>
          <cell r="K6388">
            <v>0.85</v>
          </cell>
          <cell r="L6388">
            <v>0</v>
          </cell>
          <cell r="N6388" t="str">
            <v>Buffetkraam hout L200*B95*H243 cm met luifel wit</v>
          </cell>
          <cell r="P6388" t="str">
            <v>Etal de marché en bois L200*LA95*H243 cm avec bâche blanc</v>
          </cell>
          <cell r="R6388" t="str">
            <v>Wooden market stall with awning white W95*D200*H243 cm</v>
          </cell>
          <cell r="T6388">
            <v>159.5</v>
          </cell>
        </row>
        <row r="6389">
          <cell r="A6389">
            <v>72080</v>
          </cell>
          <cell r="B6389" t="str">
            <v>Mietartikel</v>
          </cell>
          <cell r="C6389" t="str">
            <v>Marktstände / Wagen</v>
          </cell>
          <cell r="D6389" t="str">
            <v>Marktstand aus Holz L200*B95*H243 cm mit Plane taupe</v>
          </cell>
          <cell r="F6389">
            <v>60</v>
          </cell>
          <cell r="G6389">
            <v>5.5</v>
          </cell>
          <cell r="H6389">
            <v>35.5</v>
          </cell>
          <cell r="I6389">
            <v>1144</v>
          </cell>
          <cell r="J6389">
            <v>41840</v>
          </cell>
          <cell r="K6389">
            <v>0.85</v>
          </cell>
          <cell r="L6389">
            <v>0</v>
          </cell>
          <cell r="N6389" t="str">
            <v>Buffetkraam hout L200*B95*H243 cm met luifel taupe</v>
          </cell>
          <cell r="P6389" t="str">
            <v>Etal de marché en bois L200*LA95*H243 cm avec bâche taupe</v>
          </cell>
          <cell r="R6389" t="str">
            <v>Wooden market stall with awning taupe W95*D200*H243 cm</v>
          </cell>
          <cell r="T6389">
            <v>159.5</v>
          </cell>
        </row>
        <row r="6390">
          <cell r="A6390">
            <v>72081</v>
          </cell>
          <cell r="B6390" t="str">
            <v>Mietartikel</v>
          </cell>
          <cell r="C6390" t="str">
            <v>Marktstände / Wagen</v>
          </cell>
          <cell r="D6390" t="str">
            <v>Marktstand aus Holz L200*B95*H243 cm mit Plane schwarz</v>
          </cell>
          <cell r="F6390">
            <v>60</v>
          </cell>
          <cell r="G6390">
            <v>5.5</v>
          </cell>
          <cell r="H6390">
            <v>35.5</v>
          </cell>
          <cell r="I6390">
            <v>1144</v>
          </cell>
          <cell r="J6390">
            <v>41840</v>
          </cell>
          <cell r="K6390">
            <v>0.85</v>
          </cell>
          <cell r="L6390">
            <v>0</v>
          </cell>
          <cell r="N6390" t="str">
            <v>Buffetkraam hout L200*B95*H243 cm met luifel zwart</v>
          </cell>
          <cell r="P6390" t="str">
            <v>Etal de marché en bois L200*LA95*H243 cm avec bâche noir</v>
          </cell>
          <cell r="R6390" t="str">
            <v>Wooden market stall with awning black W95*D200*H243 cm</v>
          </cell>
          <cell r="T6390">
            <v>159.5</v>
          </cell>
        </row>
        <row r="6391">
          <cell r="A6391">
            <v>72090</v>
          </cell>
          <cell r="B6391" t="str">
            <v>Mietartikel</v>
          </cell>
          <cell r="C6391" t="str">
            <v>Lounge Möbel</v>
          </cell>
          <cell r="D6391" t="str">
            <v>Tray Table Loungetisch weiß L40*B40*H44 cm</v>
          </cell>
          <cell r="F6391">
            <v>27.5</v>
          </cell>
          <cell r="G6391">
            <v>0</v>
          </cell>
          <cell r="H6391">
            <v>7</v>
          </cell>
          <cell r="I6391">
            <v>250.8</v>
          </cell>
          <cell r="J6391">
            <v>9000</v>
          </cell>
          <cell r="K6391">
            <v>0.17499999999999999</v>
          </cell>
          <cell r="L6391">
            <v>0</v>
          </cell>
          <cell r="N6391" t="str">
            <v>Tray Table wit L40*B40*H44 cm</v>
          </cell>
          <cell r="P6391" t="str">
            <v>Table Tray blanc L40*P40*H44 cm</v>
          </cell>
          <cell r="R6391" t="str">
            <v>Tray Table white L40*W40*H44 cm</v>
          </cell>
          <cell r="T6391">
            <v>71.5</v>
          </cell>
        </row>
        <row r="6392">
          <cell r="A6392">
            <v>72091</v>
          </cell>
          <cell r="B6392" t="str">
            <v>Mietartikel</v>
          </cell>
          <cell r="C6392" t="str">
            <v>Lounge Möbel</v>
          </cell>
          <cell r="D6392" t="str">
            <v>Tray Table Loungetisch schwarz L40*B40*H44 cm</v>
          </cell>
          <cell r="F6392">
            <v>27.5</v>
          </cell>
          <cell r="G6392">
            <v>0</v>
          </cell>
          <cell r="H6392">
            <v>7</v>
          </cell>
          <cell r="I6392">
            <v>250.8</v>
          </cell>
          <cell r="J6392">
            <v>9000</v>
          </cell>
          <cell r="K6392">
            <v>0.17499999999999999</v>
          </cell>
          <cell r="L6392">
            <v>0</v>
          </cell>
          <cell r="N6392" t="str">
            <v>Tray Table zwart L40*B40*H44 cm</v>
          </cell>
          <cell r="P6392" t="str">
            <v>Table Tray noir L40*P40*H44 cm</v>
          </cell>
          <cell r="R6392" t="str">
            <v>Tray Table black L40*W40*H44 cm</v>
          </cell>
          <cell r="T6392">
            <v>71.5</v>
          </cell>
        </row>
        <row r="6393">
          <cell r="A6393">
            <v>72095</v>
          </cell>
          <cell r="B6393" t="str">
            <v>Mietartikel</v>
          </cell>
          <cell r="C6393" t="str">
            <v>Lounge Möbel</v>
          </cell>
          <cell r="D6393" t="str">
            <v>Tray Table Loungetisch weiß L60*B60*H39 cm</v>
          </cell>
          <cell r="F6393">
            <v>40</v>
          </cell>
          <cell r="G6393">
            <v>0</v>
          </cell>
          <cell r="H6393">
            <v>9</v>
          </cell>
          <cell r="I6393">
            <v>323.39999999999998</v>
          </cell>
          <cell r="J6393">
            <v>13000</v>
          </cell>
          <cell r="K6393">
            <v>0.27</v>
          </cell>
          <cell r="L6393">
            <v>0</v>
          </cell>
          <cell r="N6393" t="str">
            <v>Tray Table wit L60*B60*H39 cm</v>
          </cell>
          <cell r="P6393" t="str">
            <v>Table Tray blanc L60*P60*H39 cm</v>
          </cell>
          <cell r="R6393" t="str">
            <v>Tray Table white L60*W60*H39 cm</v>
          </cell>
          <cell r="T6393">
            <v>94</v>
          </cell>
        </row>
        <row r="6394">
          <cell r="A6394">
            <v>72096</v>
          </cell>
          <cell r="B6394" t="str">
            <v>Mietartikel</v>
          </cell>
          <cell r="C6394" t="str">
            <v>Lounge Möbel</v>
          </cell>
          <cell r="D6394" t="str">
            <v>Tray Table Loungetisch schwarz L60*B60*H39 cm</v>
          </cell>
          <cell r="F6394">
            <v>40</v>
          </cell>
          <cell r="G6394">
            <v>0</v>
          </cell>
          <cell r="H6394">
            <v>9</v>
          </cell>
          <cell r="I6394">
            <v>323.39999999999998</v>
          </cell>
          <cell r="J6394">
            <v>13000</v>
          </cell>
          <cell r="K6394">
            <v>0.27</v>
          </cell>
          <cell r="L6394">
            <v>0</v>
          </cell>
          <cell r="N6394" t="str">
            <v>Tray Table zwart L60*B60*H39 cm</v>
          </cell>
          <cell r="P6394" t="str">
            <v>Table Tray noir L60*P60*H39 cm</v>
          </cell>
          <cell r="R6394" t="str">
            <v>Tray Table black L60*W60*H39 cm</v>
          </cell>
          <cell r="T6394">
            <v>94</v>
          </cell>
        </row>
        <row r="6395">
          <cell r="A6395">
            <v>72101</v>
          </cell>
          <cell r="B6395" t="str">
            <v>Mietartikel</v>
          </cell>
          <cell r="C6395" t="str">
            <v>Biertheken</v>
          </cell>
          <cell r="D6395" t="str">
            <v>Theke silbergrau B200*T70*H95 cm mit Deckblatt silbergrau</v>
          </cell>
          <cell r="F6395">
            <v>179</v>
          </cell>
          <cell r="G6395">
            <v>20</v>
          </cell>
          <cell r="H6395">
            <v>44</v>
          </cell>
          <cell r="I6395">
            <v>1385</v>
          </cell>
          <cell r="J6395">
            <v>70000</v>
          </cell>
          <cell r="K6395">
            <v>0.69120000000000004</v>
          </cell>
          <cell r="L6395">
            <v>0</v>
          </cell>
          <cell r="N6395" t="str">
            <v>Counter zilvergrijs met grijs werkblad B200*D70*H95 cm</v>
          </cell>
          <cell r="P6395" t="str">
            <v>Comptoir gris argenté avec plaque de travail gris argenté</v>
          </cell>
          <cell r="Q6395" t="str">
            <v>L200*P70*H95 cm</v>
          </cell>
          <cell r="R6395" t="str">
            <v>Bar silver grey with tabletop silver grey W200*D70*H95 cm</v>
          </cell>
          <cell r="T6395">
            <v>362.5</v>
          </cell>
        </row>
        <row r="6396">
          <cell r="A6396">
            <v>72102</v>
          </cell>
          <cell r="B6396" t="str">
            <v>Mietartikel</v>
          </cell>
          <cell r="C6396" t="str">
            <v>Biertheken</v>
          </cell>
          <cell r="D6396" t="str">
            <v>Theke Holzdecor B200*T70*H95 cm mit Deckblatt silbergrau</v>
          </cell>
          <cell r="F6396">
            <v>179</v>
          </cell>
          <cell r="G6396">
            <v>20</v>
          </cell>
          <cell r="H6396">
            <v>44</v>
          </cell>
          <cell r="I6396">
            <v>1385</v>
          </cell>
          <cell r="J6396">
            <v>70000</v>
          </cell>
          <cell r="K6396">
            <v>0.69120000000000004</v>
          </cell>
          <cell r="L6396">
            <v>0</v>
          </cell>
          <cell r="N6396" t="str">
            <v>Counter houtdecor B200*D70*H95 cm met grijs werkblad</v>
          </cell>
          <cell r="P6396" t="str">
            <v>Comptoir décoration boisée  avec plaque de travail gris</v>
          </cell>
          <cell r="Q6396" t="str">
            <v>argenté L200*P70*H95 cm</v>
          </cell>
          <cell r="R6396" t="str">
            <v>Bar wooden decor with tabletop silver grey W200*D70*H95 cm</v>
          </cell>
          <cell r="T6396">
            <v>362.5</v>
          </cell>
        </row>
        <row r="6397">
          <cell r="A6397">
            <v>72103</v>
          </cell>
          <cell r="B6397" t="str">
            <v>Mietartikel</v>
          </cell>
          <cell r="C6397" t="str">
            <v>Biertheken</v>
          </cell>
          <cell r="D6397" t="str">
            <v>Theke Ahorn L200*T70*H95 cm mit Deckblatt silbergrau</v>
          </cell>
          <cell r="F6397">
            <v>179</v>
          </cell>
          <cell r="G6397">
            <v>20</v>
          </cell>
          <cell r="H6397">
            <v>44</v>
          </cell>
          <cell r="I6397">
            <v>1385</v>
          </cell>
          <cell r="J6397">
            <v>70000</v>
          </cell>
          <cell r="K6397">
            <v>0.69120000000000004</v>
          </cell>
          <cell r="L6397">
            <v>0</v>
          </cell>
          <cell r="T6397">
            <v>362.5</v>
          </cell>
        </row>
        <row r="6398">
          <cell r="A6398">
            <v>72104</v>
          </cell>
          <cell r="B6398" t="str">
            <v>Mietartikel</v>
          </cell>
          <cell r="C6398" t="str">
            <v>Biertheken</v>
          </cell>
          <cell r="D6398" t="str">
            <v>Theke anthrazit B200*T70*H95 cm mit Deckblatt silbergrau</v>
          </cell>
          <cell r="F6398">
            <v>179</v>
          </cell>
          <cell r="G6398">
            <v>20</v>
          </cell>
          <cell r="H6398">
            <v>44</v>
          </cell>
          <cell r="I6398">
            <v>1385</v>
          </cell>
          <cell r="J6398">
            <v>70000</v>
          </cell>
          <cell r="K6398">
            <v>0.69120000000000004</v>
          </cell>
          <cell r="L6398">
            <v>0</v>
          </cell>
          <cell r="N6398" t="str">
            <v>Counter antraciet met grijs werkblad B200*D70*H95 cm</v>
          </cell>
          <cell r="P6398" t="str">
            <v>Comptoir anthracite  avec plaque de travail gris argenté</v>
          </cell>
          <cell r="Q6398" t="str">
            <v>L200*P70*H95 cm</v>
          </cell>
          <cell r="R6398" t="str">
            <v>Bar anthracite with tabletop silver grey W200*D70*H95 cm</v>
          </cell>
          <cell r="T6398">
            <v>362.5</v>
          </cell>
        </row>
        <row r="6399">
          <cell r="A6399">
            <v>72105</v>
          </cell>
          <cell r="B6399" t="str">
            <v>Mietartikel</v>
          </cell>
          <cell r="C6399" t="str">
            <v>Biertheken</v>
          </cell>
          <cell r="D6399" t="str">
            <v>Theke rot B200*T70*H95 cm mit Deckblatt silbergrau</v>
          </cell>
          <cell r="F6399">
            <v>179</v>
          </cell>
          <cell r="G6399">
            <v>20</v>
          </cell>
          <cell r="H6399">
            <v>44</v>
          </cell>
          <cell r="I6399">
            <v>1467.5</v>
          </cell>
          <cell r="J6399">
            <v>70000</v>
          </cell>
          <cell r="K6399">
            <v>0.69120000000000004</v>
          </cell>
          <cell r="L6399">
            <v>0</v>
          </cell>
          <cell r="N6399" t="str">
            <v>Counter rood  met grijs werkblad B200*D70*H95 cm</v>
          </cell>
          <cell r="P6399" t="str">
            <v>Comptoir rouge avec plaque de travail gris argenté</v>
          </cell>
          <cell r="Q6399" t="str">
            <v>L200*P70*H95 cm</v>
          </cell>
          <cell r="R6399" t="str">
            <v>Bar red with tabletop silver grey W200*D70*H95 cm</v>
          </cell>
          <cell r="T6399">
            <v>362.5</v>
          </cell>
        </row>
        <row r="6400">
          <cell r="A6400">
            <v>72106</v>
          </cell>
          <cell r="B6400" t="str">
            <v>Mietartikel</v>
          </cell>
          <cell r="C6400" t="str">
            <v>Biertheken</v>
          </cell>
          <cell r="D6400" t="str">
            <v>Theke weiß B200*T70*H95 cm mit Deckblatt silbergrau</v>
          </cell>
          <cell r="F6400">
            <v>200</v>
          </cell>
          <cell r="G6400">
            <v>20</v>
          </cell>
          <cell r="H6400">
            <v>44</v>
          </cell>
          <cell r="I6400">
            <v>1412.5</v>
          </cell>
          <cell r="J6400">
            <v>70000</v>
          </cell>
          <cell r="K6400">
            <v>0.69120000000000004</v>
          </cell>
          <cell r="L6400">
            <v>0</v>
          </cell>
          <cell r="N6400" t="str">
            <v>Counter wit B200*D70*H95 cm met grijs werkblad</v>
          </cell>
          <cell r="P6400" t="str">
            <v>Comptoir blanc L200*P70*H95 cm avec plaque de travail gris</v>
          </cell>
          <cell r="Q6400" t="str">
            <v>argenté L200*P70*H95 cm</v>
          </cell>
          <cell r="R6400" t="str">
            <v>Bar white with tabletop silver grey W200*D70*H95 cm</v>
          </cell>
          <cell r="T6400">
            <v>397.5</v>
          </cell>
        </row>
        <row r="6401">
          <cell r="A6401">
            <v>72107</v>
          </cell>
          <cell r="B6401" t="str">
            <v>Mietartikel</v>
          </cell>
          <cell r="C6401" t="str">
            <v>Biertheken</v>
          </cell>
          <cell r="D6401" t="str">
            <v>Theke Aspen Altholz mit Deckblatt silbergrau</v>
          </cell>
          <cell r="E6401" t="str">
            <v>B200*T70*H95 cm</v>
          </cell>
          <cell r="F6401">
            <v>234</v>
          </cell>
          <cell r="G6401">
            <v>20</v>
          </cell>
          <cell r="H6401">
            <v>44</v>
          </cell>
          <cell r="I6401">
            <v>1544.5</v>
          </cell>
          <cell r="J6401">
            <v>70000</v>
          </cell>
          <cell r="K6401">
            <v>0.69120000000000004</v>
          </cell>
          <cell r="L6401">
            <v>0</v>
          </cell>
          <cell r="N6401" t="str">
            <v>Counter steigerhoutmet grijs werkblad</v>
          </cell>
          <cell r="O6401" t="str">
            <v>B200*D70*H95 cm</v>
          </cell>
          <cell r="P6401" t="str">
            <v>Comptoir Aspen vieux bois avec plaque de travail gris</v>
          </cell>
          <cell r="Q6401" t="str">
            <v>argenté L200*P70*H95 cm</v>
          </cell>
          <cell r="R6401" t="str">
            <v>Bar barn wood with tabletop silver grey</v>
          </cell>
          <cell r="S6401" t="str">
            <v>W200*D70*H95 cm</v>
          </cell>
          <cell r="T6401">
            <v>437.5</v>
          </cell>
        </row>
        <row r="6402">
          <cell r="A6402">
            <v>72111</v>
          </cell>
          <cell r="B6402" t="str">
            <v>Mietartikel</v>
          </cell>
          <cell r="C6402" t="str">
            <v>Biertheken</v>
          </cell>
          <cell r="D6402" t="str">
            <v>Theke silbergrau L200*T83*H115 cm mit Deckblatt silbergrau</v>
          </cell>
          <cell r="E6402" t="str">
            <v>und Leuchtaufsatz grau</v>
          </cell>
          <cell r="F6402">
            <v>256.5</v>
          </cell>
          <cell r="G6402">
            <v>31</v>
          </cell>
          <cell r="H6402">
            <v>71</v>
          </cell>
          <cell r="I6402">
            <v>2237.5</v>
          </cell>
          <cell r="J6402">
            <v>100000</v>
          </cell>
          <cell r="K6402">
            <v>0.97919999999999996</v>
          </cell>
          <cell r="L6402">
            <v>0</v>
          </cell>
          <cell r="N6402" t="str">
            <v>Counter zilvergrijs L200*D83*H115 cm met grijs werkblad</v>
          </cell>
          <cell r="O6402" t="str">
            <v>en grijs opzetelement met verlichting</v>
          </cell>
          <cell r="P6402" t="str">
            <v>Comptoir gris argenté avec plaque de travail gris argenté</v>
          </cell>
          <cell r="Q6402" t="str">
            <v>et élément lumineux LED gris 
L200*P83*H115 cm</v>
          </cell>
          <cell r="R6402" t="str">
            <v>Bar silver grey with silver grey tabletop and hutch grey</v>
          </cell>
          <cell r="S6402" t="str">
            <v>200*83*H115 cm</v>
          </cell>
          <cell r="T6402">
            <v>522.5</v>
          </cell>
        </row>
        <row r="6403">
          <cell r="A6403">
            <v>72112</v>
          </cell>
          <cell r="B6403" t="str">
            <v>Mietartikel</v>
          </cell>
          <cell r="C6403" t="str">
            <v>Biertheken</v>
          </cell>
          <cell r="D6403" t="str">
            <v>Theke Holzdecor L200*T83*H115 cm mit Deckblatt silbergrau</v>
          </cell>
          <cell r="E6403" t="str">
            <v>und Leuchtaufsatz grau</v>
          </cell>
          <cell r="F6403">
            <v>256.5</v>
          </cell>
          <cell r="G6403">
            <v>31</v>
          </cell>
          <cell r="H6403">
            <v>71</v>
          </cell>
          <cell r="I6403">
            <v>2237.5</v>
          </cell>
          <cell r="J6403">
            <v>100000</v>
          </cell>
          <cell r="K6403">
            <v>0.97919999999999996</v>
          </cell>
          <cell r="L6403">
            <v>0</v>
          </cell>
          <cell r="N6403" t="str">
            <v>Counter houtdecor L200*D83*H115 cm met grijs werkblad</v>
          </cell>
          <cell r="O6403" t="str">
            <v>en grijs opzetelement met verlichting</v>
          </cell>
          <cell r="P6403" t="str">
            <v>Comptoir décoration boisée avec plaque de travail gris</v>
          </cell>
          <cell r="Q6403" t="str">
            <v>argenté et élément lumineux LED gris 
L200*P83*H115 cm</v>
          </cell>
          <cell r="R6403" t="str">
            <v>Bar wooden decor with silver grey tabletop and hutch grey</v>
          </cell>
          <cell r="S6403" t="str">
            <v>200*83*H115 cm</v>
          </cell>
          <cell r="T6403">
            <v>522.5</v>
          </cell>
        </row>
        <row r="6404">
          <cell r="A6404">
            <v>72113</v>
          </cell>
          <cell r="B6404" t="str">
            <v>Mietartikel</v>
          </cell>
          <cell r="C6404" t="str">
            <v>Biertheken</v>
          </cell>
          <cell r="D6404" t="str">
            <v>Theke Ahorn L200*T83*H115 cm mit Deckblatt silbergrau</v>
          </cell>
          <cell r="E6404" t="str">
            <v>und Leuchtaufsatz grau</v>
          </cell>
          <cell r="F6404">
            <v>256.5</v>
          </cell>
          <cell r="G6404">
            <v>31</v>
          </cell>
          <cell r="H6404">
            <v>71</v>
          </cell>
          <cell r="I6404">
            <v>2237.5</v>
          </cell>
          <cell r="J6404">
            <v>100000</v>
          </cell>
          <cell r="K6404">
            <v>0.97919999999999996</v>
          </cell>
          <cell r="L6404">
            <v>0</v>
          </cell>
          <cell r="T6404">
            <v>522.5</v>
          </cell>
        </row>
        <row r="6405">
          <cell r="A6405">
            <v>72114</v>
          </cell>
          <cell r="B6405" t="str">
            <v>Mietartikel</v>
          </cell>
          <cell r="C6405" t="str">
            <v>Biertheken</v>
          </cell>
          <cell r="D6405" t="str">
            <v>Theke anthrazit L200*T83*H115 cm mit Deckblatt silbergrau</v>
          </cell>
          <cell r="E6405" t="str">
            <v>und Leuchtaufsatz grau</v>
          </cell>
          <cell r="F6405">
            <v>256.5</v>
          </cell>
          <cell r="G6405">
            <v>31</v>
          </cell>
          <cell r="H6405">
            <v>71</v>
          </cell>
          <cell r="I6405">
            <v>2237.5</v>
          </cell>
          <cell r="J6405">
            <v>100000</v>
          </cell>
          <cell r="K6405">
            <v>0.97919999999999996</v>
          </cell>
          <cell r="L6405">
            <v>0</v>
          </cell>
          <cell r="N6405" t="str">
            <v>Counter antraciet L200*D83*H115 cm met grijs werkblad</v>
          </cell>
          <cell r="O6405" t="str">
            <v>en grijs opzetelement met verlichting</v>
          </cell>
          <cell r="P6405" t="str">
            <v>Comptoir anthracite avec plaque de travail gris argenté</v>
          </cell>
          <cell r="Q6405" t="str">
            <v>et élément lumineux LED gris 
L200*P83*H115 cm</v>
          </cell>
          <cell r="R6405" t="str">
            <v>Bar anthracite with silver grey tabletop and hutch grey</v>
          </cell>
          <cell r="S6405" t="str">
            <v>200*83*H115 cm</v>
          </cell>
          <cell r="T6405">
            <v>522.5</v>
          </cell>
        </row>
        <row r="6406">
          <cell r="A6406">
            <v>72115</v>
          </cell>
          <cell r="B6406" t="str">
            <v>Mietartikel</v>
          </cell>
          <cell r="C6406" t="str">
            <v>Biertheken</v>
          </cell>
          <cell r="D6406" t="str">
            <v>Theke rot L200*T83*H115 cm mit Deckblatt silbergrau</v>
          </cell>
          <cell r="E6406" t="str">
            <v>und Leuchtaufsatz grau</v>
          </cell>
          <cell r="F6406">
            <v>256.5</v>
          </cell>
          <cell r="G6406">
            <v>31</v>
          </cell>
          <cell r="H6406">
            <v>71</v>
          </cell>
          <cell r="I6406">
            <v>2320</v>
          </cell>
          <cell r="J6406">
            <v>100000</v>
          </cell>
          <cell r="K6406">
            <v>0.97919999999999996</v>
          </cell>
          <cell r="L6406">
            <v>0</v>
          </cell>
          <cell r="N6406" t="str">
            <v>Counter rood L200*D83*H115 cm met grijs werkblad</v>
          </cell>
          <cell r="O6406" t="str">
            <v>en grijs opzetelement met verlichting</v>
          </cell>
          <cell r="P6406" t="str">
            <v>Comptoir rouge avec plaque de travail gris argenté</v>
          </cell>
          <cell r="Q6406" t="str">
            <v>et élément lumineux LED gris 
L200*P83*H115 cm</v>
          </cell>
          <cell r="R6406" t="str">
            <v>Bar red with silver grey tabletop and hutch grey</v>
          </cell>
          <cell r="S6406" t="str">
            <v>200*83*H115 cm</v>
          </cell>
          <cell r="T6406">
            <v>522.5</v>
          </cell>
        </row>
        <row r="6407">
          <cell r="A6407">
            <v>72116</v>
          </cell>
          <cell r="B6407" t="str">
            <v>Mietartikel</v>
          </cell>
          <cell r="C6407" t="str">
            <v>Biertheken</v>
          </cell>
          <cell r="D6407" t="str">
            <v>Theke weiß L200*T83*H115 cm mit Deckblatt silbergrau</v>
          </cell>
          <cell r="E6407" t="str">
            <v>und Leuchtaufsatz grau</v>
          </cell>
          <cell r="F6407">
            <v>277.5</v>
          </cell>
          <cell r="G6407">
            <v>31</v>
          </cell>
          <cell r="H6407">
            <v>71</v>
          </cell>
          <cell r="I6407">
            <v>2265</v>
          </cell>
          <cell r="J6407">
            <v>100000</v>
          </cell>
          <cell r="K6407">
            <v>0.97919999999999996</v>
          </cell>
          <cell r="L6407">
            <v>0</v>
          </cell>
          <cell r="N6407" t="str">
            <v>Counter wit L200*D83*H115 cm met grijs werkblad</v>
          </cell>
          <cell r="O6407" t="str">
            <v>en grijs opzetelement met verlichting</v>
          </cell>
          <cell r="P6407" t="str">
            <v>Comptoir blanc avec plaque de travail gris argenté</v>
          </cell>
          <cell r="Q6407" t="str">
            <v>et élément lumineux LED gris 
L200*P83*H115 cm</v>
          </cell>
          <cell r="R6407" t="str">
            <v>Bar white with silver grey tabletop and hutch grey</v>
          </cell>
          <cell r="S6407" t="str">
            <v>200*83*H115 cm</v>
          </cell>
          <cell r="T6407">
            <v>557.5</v>
          </cell>
        </row>
        <row r="6408">
          <cell r="A6408">
            <v>72117</v>
          </cell>
          <cell r="B6408" t="str">
            <v>Mietartikel</v>
          </cell>
          <cell r="C6408" t="str">
            <v>Biertheken</v>
          </cell>
          <cell r="D6408" t="str">
            <v>Theke Aspen Altholz mit Deckblatt silbergrau</v>
          </cell>
          <cell r="E6408" t="str">
            <v>und Leuchtaufsatz grau L200*T83*H115 cm</v>
          </cell>
          <cell r="F6408">
            <v>311.5</v>
          </cell>
          <cell r="G6408">
            <v>31</v>
          </cell>
          <cell r="H6408">
            <v>71</v>
          </cell>
          <cell r="I6408">
            <v>2397</v>
          </cell>
          <cell r="J6408">
            <v>100000</v>
          </cell>
          <cell r="K6408">
            <v>0.97919999999999996</v>
          </cell>
          <cell r="L6408">
            <v>0</v>
          </cell>
          <cell r="N6408" t="str">
            <v>Counter steigerhout met grijs werkblad</v>
          </cell>
          <cell r="O6408" t="str">
            <v>en grijs opzetelement met verlichting L200*D83*H115 cm</v>
          </cell>
          <cell r="P6408" t="str">
            <v>Comptoir Aspen vieux bois avec plaque de travail gris</v>
          </cell>
          <cell r="Q6408" t="str">
            <v>argenté et élément lumineux gris L200*P83*H115 cm</v>
          </cell>
          <cell r="R6408" t="str">
            <v>Bar barn wood with silver grey tabletop</v>
          </cell>
          <cell r="S6408" t="str">
            <v>and hutch grey 200*83*H115 cm</v>
          </cell>
          <cell r="T6408">
            <v>597.5</v>
          </cell>
        </row>
        <row r="6409">
          <cell r="A6409">
            <v>72121</v>
          </cell>
          <cell r="B6409" t="str">
            <v>Mietartikel</v>
          </cell>
          <cell r="C6409" t="str">
            <v>Biertheken</v>
          </cell>
          <cell r="D6409" t="str">
            <v>Theke silbergrau L200*T83*H115 cm mit Deckblatt silbergrau</v>
          </cell>
          <cell r="E6409" t="str">
            <v>und Leuchtaufsatz weiß</v>
          </cell>
          <cell r="F6409">
            <v>347.5</v>
          </cell>
          <cell r="G6409">
            <v>31</v>
          </cell>
          <cell r="H6409">
            <v>71</v>
          </cell>
          <cell r="I6409">
            <v>4235</v>
          </cell>
          <cell r="J6409">
            <v>103000</v>
          </cell>
          <cell r="K6409">
            <v>0.98919999999999997</v>
          </cell>
          <cell r="L6409">
            <v>0</v>
          </cell>
          <cell r="N6409" t="str">
            <v>Counter zilvergrijs L200*D83*H115 cm met grijs werkblad</v>
          </cell>
          <cell r="O6409" t="str">
            <v>en wit opzetelement met LED verlichting</v>
          </cell>
          <cell r="P6409" t="str">
            <v>Comptoir gris argenté avec plaque de travail gris argenté</v>
          </cell>
          <cell r="Q6409" t="str">
            <v>et élément lumineux LED gris 
L200*P83*H115 cm</v>
          </cell>
          <cell r="R6409" t="str">
            <v>Bar silver grey with silver grey tabletop</v>
          </cell>
          <cell r="S6409" t="str">
            <v>and LED hutch white 200*83*H115 cm</v>
          </cell>
          <cell r="T6409">
            <v>600.5</v>
          </cell>
        </row>
        <row r="6410">
          <cell r="A6410">
            <v>72122</v>
          </cell>
          <cell r="B6410" t="str">
            <v>Mietartikel</v>
          </cell>
          <cell r="C6410" t="str">
            <v>Biertheken</v>
          </cell>
          <cell r="D6410" t="str">
            <v>Theke Holzdecor L200*T83*H115 cm mit Deckblatt silbergrau</v>
          </cell>
          <cell r="E6410" t="str">
            <v>und Leuchtaufsatz weiß</v>
          </cell>
          <cell r="F6410">
            <v>347.5</v>
          </cell>
          <cell r="G6410">
            <v>31</v>
          </cell>
          <cell r="H6410">
            <v>71</v>
          </cell>
          <cell r="I6410">
            <v>4235</v>
          </cell>
          <cell r="J6410">
            <v>103000</v>
          </cell>
          <cell r="K6410">
            <v>0.98919999999999997</v>
          </cell>
          <cell r="L6410">
            <v>0</v>
          </cell>
          <cell r="N6410" t="str">
            <v>Counter houtdecor L200*D83*H115 cm met grijs werkblad</v>
          </cell>
          <cell r="O6410" t="str">
            <v>en wit opzetelement met LED verlichting</v>
          </cell>
          <cell r="P6410" t="str">
            <v>Comptoir décoration boisée avec plaque de travail gris</v>
          </cell>
          <cell r="Q6410" t="str">
            <v>argenté et élément lumineux LED gris 
L200*P83*H115 cm</v>
          </cell>
          <cell r="R6410" t="str">
            <v>Bar wooden decor with silver grey tabletop</v>
          </cell>
          <cell r="S6410" t="str">
            <v>and LED hutch white 200*83*H115 cm</v>
          </cell>
          <cell r="T6410">
            <v>600.5</v>
          </cell>
        </row>
        <row r="6411">
          <cell r="A6411">
            <v>72123</v>
          </cell>
          <cell r="B6411" t="str">
            <v>Mietartikel</v>
          </cell>
          <cell r="C6411" t="str">
            <v>Biertheken</v>
          </cell>
          <cell r="D6411" t="str">
            <v>Theke Ahorn L200*T83*H115 cm mit Deckblatt silbergrau</v>
          </cell>
          <cell r="E6411" t="str">
            <v>und LED Leuchtaufsatz weiß</v>
          </cell>
          <cell r="F6411">
            <v>347.5</v>
          </cell>
          <cell r="G6411">
            <v>31</v>
          </cell>
          <cell r="H6411">
            <v>71</v>
          </cell>
          <cell r="I6411">
            <v>4235</v>
          </cell>
          <cell r="J6411">
            <v>103000</v>
          </cell>
          <cell r="K6411">
            <v>0.98919999999999997</v>
          </cell>
          <cell r="L6411">
            <v>0</v>
          </cell>
          <cell r="T6411">
            <v>600.5</v>
          </cell>
        </row>
        <row r="6412">
          <cell r="A6412">
            <v>72124</v>
          </cell>
          <cell r="B6412" t="str">
            <v>Mietartikel</v>
          </cell>
          <cell r="C6412" t="str">
            <v>Biertheken</v>
          </cell>
          <cell r="D6412" t="str">
            <v>Theke anthrazit L200*T83*H115 cm mit Deckblatt silbergrau</v>
          </cell>
          <cell r="E6412" t="str">
            <v>und Leuchtaufsatz weiß</v>
          </cell>
          <cell r="F6412">
            <v>347.5</v>
          </cell>
          <cell r="G6412">
            <v>31</v>
          </cell>
          <cell r="H6412">
            <v>71</v>
          </cell>
          <cell r="I6412">
            <v>4235</v>
          </cell>
          <cell r="J6412">
            <v>103000</v>
          </cell>
          <cell r="K6412">
            <v>0.98919999999999997</v>
          </cell>
          <cell r="L6412">
            <v>0</v>
          </cell>
          <cell r="N6412" t="str">
            <v>Counter antraciet L200*D83*H115 cm met grijs werkblad</v>
          </cell>
          <cell r="O6412" t="str">
            <v>en wit opzetelement met LED verlichting</v>
          </cell>
          <cell r="P6412" t="str">
            <v>Comptoir anthracite avec plaque de travail gris argenté</v>
          </cell>
          <cell r="Q6412" t="str">
            <v>et élément lumineux LED gris 
L200*P83*H115 cm</v>
          </cell>
          <cell r="R6412" t="str">
            <v>Bar anthracite with silver grey tabletop</v>
          </cell>
          <cell r="S6412" t="str">
            <v>and LED hutch white 200*83*H115 cm</v>
          </cell>
          <cell r="T6412">
            <v>600.5</v>
          </cell>
        </row>
        <row r="6413">
          <cell r="A6413">
            <v>72125</v>
          </cell>
          <cell r="B6413" t="str">
            <v>Mietartikel</v>
          </cell>
          <cell r="C6413" t="str">
            <v>Biertheken</v>
          </cell>
          <cell r="D6413" t="str">
            <v>Theke rot L200*T83*H115 cm mit Deckblatt silbergrau</v>
          </cell>
          <cell r="E6413" t="str">
            <v>und LED Leuchtaufsatz weiß</v>
          </cell>
          <cell r="F6413">
            <v>347.5</v>
          </cell>
          <cell r="G6413">
            <v>31</v>
          </cell>
          <cell r="H6413">
            <v>71</v>
          </cell>
          <cell r="I6413">
            <v>4317.5</v>
          </cell>
          <cell r="J6413">
            <v>103000</v>
          </cell>
          <cell r="K6413">
            <v>0.98919999999999997</v>
          </cell>
          <cell r="L6413">
            <v>0</v>
          </cell>
          <cell r="N6413" t="str">
            <v>Counter rood L200*D83*H115 cm met grijs werkblad</v>
          </cell>
          <cell r="O6413" t="str">
            <v>en wit opzetelement met LED verlichting</v>
          </cell>
          <cell r="P6413" t="str">
            <v>Comptoir rouge avec plaque de travail gris argenté</v>
          </cell>
          <cell r="Q6413" t="str">
            <v>et élément lumineux LED blanc 
L200*P83*H115 cm</v>
          </cell>
          <cell r="R6413" t="str">
            <v>Bar red with silver grey tabletop and LED hutch white</v>
          </cell>
          <cell r="S6413" t="str">
            <v>200*83*H115 cm</v>
          </cell>
          <cell r="T6413">
            <v>600.5</v>
          </cell>
        </row>
        <row r="6414">
          <cell r="A6414">
            <v>72126</v>
          </cell>
          <cell r="B6414" t="str">
            <v>Mietartikel</v>
          </cell>
          <cell r="C6414" t="str">
            <v>Biertheken</v>
          </cell>
          <cell r="D6414" t="str">
            <v>Theke weiß L200*T83*H115 cm mit Deckblatt silbergrau</v>
          </cell>
          <cell r="E6414" t="str">
            <v>und LED Leuchtaufsatz weiß</v>
          </cell>
          <cell r="F6414">
            <v>368.5</v>
          </cell>
          <cell r="G6414">
            <v>31</v>
          </cell>
          <cell r="H6414">
            <v>71</v>
          </cell>
          <cell r="I6414">
            <v>4262.5</v>
          </cell>
          <cell r="J6414">
            <v>103000</v>
          </cell>
          <cell r="K6414">
            <v>0.98919999999999997</v>
          </cell>
          <cell r="L6414">
            <v>0</v>
          </cell>
          <cell r="N6414" t="str">
            <v>Counter wit L200*D83*H115 cm met grijs werkblad</v>
          </cell>
          <cell r="O6414" t="str">
            <v>en wit opzetelement met LED verlichting</v>
          </cell>
          <cell r="P6414" t="str">
            <v>Comptoir blanc avec plaque de travail gris argenté</v>
          </cell>
          <cell r="Q6414" t="str">
            <v>et élément lumineux LED blanc 
L200*P83*H115 cm</v>
          </cell>
          <cell r="R6414" t="str">
            <v>Bar white with silver grey tabletop and LED hutch white</v>
          </cell>
          <cell r="S6414" t="str">
            <v>200*83*H115 cm</v>
          </cell>
          <cell r="T6414">
            <v>635.5</v>
          </cell>
        </row>
        <row r="6415">
          <cell r="A6415">
            <v>72127</v>
          </cell>
          <cell r="B6415" t="str">
            <v>Mietartikel</v>
          </cell>
          <cell r="C6415" t="str">
            <v>Biertheken</v>
          </cell>
          <cell r="D6415" t="str">
            <v>Theke Aspen Altholz mit Deckblatt silbergrau</v>
          </cell>
          <cell r="E6415" t="str">
            <v>und LED Leuchtaufsatz weiß L200*T83*H115 cm</v>
          </cell>
          <cell r="F6415">
            <v>402.5</v>
          </cell>
          <cell r="G6415">
            <v>31</v>
          </cell>
          <cell r="H6415">
            <v>71</v>
          </cell>
          <cell r="I6415">
            <v>4394.5</v>
          </cell>
          <cell r="J6415">
            <v>103000</v>
          </cell>
          <cell r="K6415">
            <v>0.98919999999999997</v>
          </cell>
          <cell r="L6415">
            <v>0</v>
          </cell>
          <cell r="N6415" t="str">
            <v>Counter steigerhout met grijs werkblad</v>
          </cell>
          <cell r="O6415" t="str">
            <v>en wit opzetelement met LED verlichting L200*D83*H115 cm</v>
          </cell>
          <cell r="P6415" t="str">
            <v>Comptoir Aspen vieux bois avec plaque de travail gris</v>
          </cell>
          <cell r="Q6415" t="str">
            <v>argenté et élément lumineux LED blanc L200*P83*H115 cm</v>
          </cell>
          <cell r="R6415" t="str">
            <v>Bar barn wood with silver grey tabletop</v>
          </cell>
          <cell r="S6415" t="str">
            <v>and LED hutch white 200*83*H115 cm</v>
          </cell>
          <cell r="T6415">
            <v>675.5</v>
          </cell>
        </row>
        <row r="6416">
          <cell r="A6416">
            <v>72139</v>
          </cell>
          <cell r="B6416" t="str">
            <v>Mietartikel</v>
          </cell>
          <cell r="C6416" t="str">
            <v>Biertheken</v>
          </cell>
          <cell r="D6416" t="str">
            <v>Sichtschutz für (Buffet-) Theken weiß</v>
          </cell>
          <cell r="E6416" t="str">
            <v>aus weißem Molton mit Flauschband B55*H89 cm_x000D_
inkl. selbstklebendem Hakenband (Code 2149)</v>
          </cell>
          <cell r="F6416">
            <v>73</v>
          </cell>
          <cell r="G6416">
            <v>0</v>
          </cell>
          <cell r="H6416">
            <v>26</v>
          </cell>
          <cell r="I6416">
            <v>258.5</v>
          </cell>
          <cell r="J6416">
            <v>0</v>
          </cell>
          <cell r="K6416">
            <v>4.4999999999999998E-2</v>
          </cell>
          <cell r="L6416">
            <v>0</v>
          </cell>
          <cell r="N6416" t="str">
            <v>Zichtschot voor buffets wit L55*H89 cm</v>
          </cell>
          <cell r="P6416" t="str">
            <v>Protection de buffet en molleton blanc LA55*H89 cm</v>
          </cell>
          <cell r="R6416" t="str">
            <v>Sight protection for buffets white L55*H89 cm</v>
          </cell>
          <cell r="T6416">
            <v>126.5</v>
          </cell>
        </row>
        <row r="6417">
          <cell r="A6417">
            <v>72140</v>
          </cell>
          <cell r="B6417" t="str">
            <v>Mietartikel</v>
          </cell>
          <cell r="C6417" t="str">
            <v>Biertheken</v>
          </cell>
          <cell r="D6417" t="str">
            <v>Sichtschutz für (Buffet-) Theken schwarz</v>
          </cell>
          <cell r="E6417" t="str">
            <v>aus schwarzem Molton mit Flauschband B55*H89 cm_x000D_
inkl. selbstklebendem Hakenband (Code 2149)</v>
          </cell>
          <cell r="F6417">
            <v>61</v>
          </cell>
          <cell r="G6417">
            <v>0</v>
          </cell>
          <cell r="H6417">
            <v>36</v>
          </cell>
          <cell r="I6417">
            <v>258.5</v>
          </cell>
          <cell r="J6417">
            <v>0</v>
          </cell>
          <cell r="K6417">
            <v>4.4999999999999998E-2</v>
          </cell>
          <cell r="L6417">
            <v>0</v>
          </cell>
          <cell r="N6417" t="str">
            <v>Zichtschot voor buffets zwart L55*H89 cm</v>
          </cell>
          <cell r="P6417" t="str">
            <v>Protection de buffet en molleton noir LA55*H89 cm</v>
          </cell>
          <cell r="R6417" t="str">
            <v>Sight protection for buffets black L55*H89 cm</v>
          </cell>
          <cell r="T6417">
            <v>126.5</v>
          </cell>
        </row>
        <row r="6418">
          <cell r="A6418">
            <v>72150</v>
          </cell>
          <cell r="B6418" t="str">
            <v>Mietartikel</v>
          </cell>
          <cell r="C6418" t="str">
            <v>Empfangssysteme</v>
          </cell>
          <cell r="D6418" t="str">
            <v>Counter Basic weiß Front hoch weiß. Deckbl.</v>
          </cell>
          <cell r="E6418" t="str">
            <v>inkl. einem Einlegeboden L120*B70*H120 cm (Arbeitshöhe 90 cm)</v>
          </cell>
          <cell r="F6418">
            <v>120.5</v>
          </cell>
          <cell r="G6418">
            <v>23.5</v>
          </cell>
          <cell r="H6418">
            <v>53.5</v>
          </cell>
          <cell r="I6418">
            <v>990</v>
          </cell>
          <cell r="J6418">
            <v>51500</v>
          </cell>
          <cell r="K6418">
            <v>0.36</v>
          </cell>
          <cell r="L6418">
            <v>0</v>
          </cell>
          <cell r="N6418" t="str">
            <v>Counter Basic wit Front hoog met wit werkblad</v>
          </cell>
          <cell r="O6418" t="str">
            <v>incl. een tussenschap L120*B70*H120 cm (werkhoogte 90 cm)</v>
          </cell>
          <cell r="P6418" t="str">
            <v>Desk Basic blanc avec plaque de support blanc</v>
          </cell>
          <cell r="Q6418" t="str">
            <v>L120*P70*H120 cm (hauteur de travail 90 cm)</v>
          </cell>
          <cell r="R6418" t="str">
            <v>Counter Basic white front high with white top</v>
          </cell>
          <cell r="S6418" t="str">
            <v>incl. one shelf L120*D70*H120 cm (working hight 90 cm)</v>
          </cell>
          <cell r="T6418">
            <v>264</v>
          </cell>
        </row>
        <row r="6419">
          <cell r="A6419">
            <v>72151</v>
          </cell>
          <cell r="B6419" t="str">
            <v>Mietartikel</v>
          </cell>
          <cell r="C6419" t="str">
            <v>Empfangssysteme</v>
          </cell>
          <cell r="D6419" t="str">
            <v>Counter Basic weiß Front niedrig weiß. Deckbl.</v>
          </cell>
          <cell r="E6419" t="str">
            <v>inkl. einem Einlegeboden L120*B70*H90 cm</v>
          </cell>
          <cell r="F6419">
            <v>114.5</v>
          </cell>
          <cell r="G6419">
            <v>23.5</v>
          </cell>
          <cell r="H6419">
            <v>53.5</v>
          </cell>
          <cell r="I6419">
            <v>973.5</v>
          </cell>
          <cell r="J6419">
            <v>46500</v>
          </cell>
          <cell r="K6419">
            <v>0.33500000000000002</v>
          </cell>
          <cell r="L6419">
            <v>0</v>
          </cell>
          <cell r="N6419" t="str">
            <v>Counter Basic wit Front laag met wit werkblad</v>
          </cell>
          <cell r="O6419" t="str">
            <v>incl. een tussenschap L120*B70*H90 cm</v>
          </cell>
          <cell r="P6419" t="str">
            <v>Desk Basic blanc, front bas blanc</v>
          </cell>
          <cell r="Q6419" t="str">
            <v>1x étagère inclus L120*P70*H90 cm</v>
          </cell>
          <cell r="R6419" t="str">
            <v>Counter Basic white front low with white top</v>
          </cell>
          <cell r="S6419" t="str">
            <v>incl. one shelf L120*D70*H90 cm</v>
          </cell>
          <cell r="T6419">
            <v>236.5</v>
          </cell>
        </row>
        <row r="6420">
          <cell r="A6420">
            <v>72152</v>
          </cell>
          <cell r="B6420" t="str">
            <v>Mietartikel</v>
          </cell>
          <cell r="C6420" t="str">
            <v>Empfangssysteme</v>
          </cell>
          <cell r="D6420" t="str">
            <v>Counter Basic weiß Front hoch abschließb. weiß. Deckbl.</v>
          </cell>
          <cell r="E6420" t="str">
            <v>inkl. einem Einlegeboden L120*B70*H120 cm (Arbeitshöhe 90 cm)</v>
          </cell>
          <cell r="F6420">
            <v>161.5</v>
          </cell>
          <cell r="G6420">
            <v>27.75</v>
          </cell>
          <cell r="H6420">
            <v>67.5</v>
          </cell>
          <cell r="I6420">
            <v>1313.5</v>
          </cell>
          <cell r="J6420">
            <v>65010</v>
          </cell>
          <cell r="K6420">
            <v>0.46010000000000001</v>
          </cell>
          <cell r="L6420">
            <v>0</v>
          </cell>
          <cell r="N6420" t="str">
            <v>Counter Basic wit Front hoog afsluitbaar wit werkblad</v>
          </cell>
          <cell r="O6420" t="str">
            <v>incl. een tussenschap L120*B70*H120 cm (werkhoogte 90 cm)</v>
          </cell>
          <cell r="P6420" t="str">
            <v>Desk Basic blanc, front haut blanc</v>
          </cell>
          <cell r="Q6420" t="str">
            <v>1x étagère inlcus L120*P70*H120 cm (hauteur de travail 90 cm)</v>
          </cell>
          <cell r="R6420" t="str">
            <v>Counter Basic white front high lockable with white top</v>
          </cell>
          <cell r="S6420" t="str">
            <v>incl. one shelf L120*D70*H120 cm (working hight 90 cm)</v>
          </cell>
          <cell r="T6420">
            <v>310</v>
          </cell>
        </row>
        <row r="6421">
          <cell r="A6421">
            <v>72153</v>
          </cell>
          <cell r="B6421" t="str">
            <v>Mietartikel</v>
          </cell>
          <cell r="C6421" t="str">
            <v>Empfangssysteme</v>
          </cell>
          <cell r="D6421" t="str">
            <v>Counter Basic weiß Front niedrig abschließb. weiß. Deckbl.</v>
          </cell>
          <cell r="E6421" t="str">
            <v>inkl. einem Einlegeboden L120*B70*H90 cm</v>
          </cell>
          <cell r="F6421">
            <v>155.5</v>
          </cell>
          <cell r="G6421">
            <v>27.75</v>
          </cell>
          <cell r="H6421">
            <v>67.5</v>
          </cell>
          <cell r="I6421">
            <v>1297</v>
          </cell>
          <cell r="J6421">
            <v>60010</v>
          </cell>
          <cell r="K6421">
            <v>0.43509999999999999</v>
          </cell>
          <cell r="L6421">
            <v>0</v>
          </cell>
          <cell r="N6421" t="str">
            <v>Counter Basic wit Front laag afsluitbaar met wit werkblad</v>
          </cell>
          <cell r="O6421" t="str">
            <v>incl. een tussenschap L120*B70*H90 cm</v>
          </cell>
          <cell r="P6421" t="str">
            <v>Desk Basic blanc, front bas blanc, fermant à clé</v>
          </cell>
          <cell r="Q6421" t="str">
            <v>1x étagère inlcus L120*P70*H90 cm</v>
          </cell>
          <cell r="R6421" t="str">
            <v>Counter Basic white front low lockable with white top</v>
          </cell>
          <cell r="S6421" t="str">
            <v>incl. one shelf L120*D70*H90 cm</v>
          </cell>
          <cell r="T6421">
            <v>282.5</v>
          </cell>
        </row>
        <row r="6422">
          <cell r="A6422">
            <v>72154</v>
          </cell>
          <cell r="B6422" t="str">
            <v>Mietartikel</v>
          </cell>
          <cell r="C6422" t="str">
            <v>Buffetsysteme</v>
          </cell>
          <cell r="D6422" t="str">
            <v>Buffet Basic weiß Front hoch weiß. Deckbl.</v>
          </cell>
          <cell r="E6422" t="str">
            <v>L120*B70*H120 cm (Arbeitshöhe 90 cm)</v>
          </cell>
          <cell r="F6422">
            <v>105</v>
          </cell>
          <cell r="G6422">
            <v>19.25</v>
          </cell>
          <cell r="H6422">
            <v>45</v>
          </cell>
          <cell r="I6422">
            <v>880</v>
          </cell>
          <cell r="J6422">
            <v>43000</v>
          </cell>
          <cell r="K6422">
            <v>0.3</v>
          </cell>
          <cell r="L6422">
            <v>0</v>
          </cell>
          <cell r="N6422" t="str">
            <v>Buffet Basic wit Front hoog met wit werkblad</v>
          </cell>
          <cell r="O6422" t="str">
            <v>L120*B70*H120 cm (werkhoogte 90 cm)</v>
          </cell>
          <cell r="P6422" t="str">
            <v>Buffet Basic blanc avec plaque de support blanc</v>
          </cell>
          <cell r="Q6422" t="str">
            <v>L120*P70*H120 cm (hauteur de travail 90 cm)</v>
          </cell>
          <cell r="R6422" t="str">
            <v>Buffet Basic white front high with white top</v>
          </cell>
          <cell r="S6422" t="str">
            <v>L120*D70*H120 cm (working height 90 cm)</v>
          </cell>
          <cell r="T6422">
            <v>232</v>
          </cell>
        </row>
        <row r="6423">
          <cell r="A6423">
            <v>72155</v>
          </cell>
          <cell r="B6423" t="str">
            <v>Mietartikel</v>
          </cell>
          <cell r="C6423" t="str">
            <v>Buffetsysteme</v>
          </cell>
          <cell r="D6423" t="str">
            <v>Buffet Basic weiß Front niedrig weiß. Deckbl.</v>
          </cell>
          <cell r="E6423" t="str">
            <v>L120*B70*H90 cm</v>
          </cell>
          <cell r="F6423">
            <v>99</v>
          </cell>
          <cell r="G6423">
            <v>19.25</v>
          </cell>
          <cell r="H6423">
            <v>45</v>
          </cell>
          <cell r="I6423">
            <v>863.5</v>
          </cell>
          <cell r="J6423">
            <v>38000</v>
          </cell>
          <cell r="K6423">
            <v>0.27500000000000002</v>
          </cell>
          <cell r="L6423">
            <v>0</v>
          </cell>
          <cell r="N6423" t="str">
            <v>Buffet Basic wit Front laag met wit werkblad</v>
          </cell>
          <cell r="O6423" t="str">
            <v>L120*B70*H90 cm</v>
          </cell>
          <cell r="P6423" t="str">
            <v>Buffet Basic blanc, front bas blanc</v>
          </cell>
          <cell r="Q6423" t="str">
            <v>L120*P70*H90 cm</v>
          </cell>
          <cell r="R6423" t="str">
            <v>Buffet Basic white front low with white top</v>
          </cell>
          <cell r="S6423" t="str">
            <v>L120*D70*H90 cm</v>
          </cell>
          <cell r="T6423">
            <v>204.5</v>
          </cell>
        </row>
        <row r="6424">
          <cell r="A6424">
            <v>72156</v>
          </cell>
          <cell r="B6424" t="str">
            <v>Mietartikel</v>
          </cell>
          <cell r="C6424" t="str">
            <v>Buffetsysteme</v>
          </cell>
          <cell r="D6424" t="str">
            <v>Buffet Basic weiß Front hoch CNS Deckbl.</v>
          </cell>
          <cell r="E6424" t="str">
            <v>L120*B70*H120 cm (Arbeitshöhe 90 cm)</v>
          </cell>
          <cell r="F6424">
            <v>117</v>
          </cell>
          <cell r="G6424">
            <v>19.25</v>
          </cell>
          <cell r="H6424">
            <v>45</v>
          </cell>
          <cell r="I6424">
            <v>1138.5</v>
          </cell>
          <cell r="J6424">
            <v>51000</v>
          </cell>
          <cell r="K6424">
            <v>0.3</v>
          </cell>
          <cell r="L6424">
            <v>0</v>
          </cell>
          <cell r="N6424" t="str">
            <v>Buffet Basic wit Front hoog met RVS werkblad</v>
          </cell>
          <cell r="O6424" t="str">
            <v>L120*B70*H120 cm (werkhoogte 90 cm)</v>
          </cell>
          <cell r="P6424" t="str">
            <v>Buffet Basic blanc, front haut, plaque de travail inox CNS</v>
          </cell>
          <cell r="Q6424" t="str">
            <v>L120*P70*H120 cm</v>
          </cell>
          <cell r="R6424" t="str">
            <v>Buffet Basic white front high with CNS top</v>
          </cell>
          <cell r="S6424" t="str">
            <v>L120*D70*H120 cm (working height 90 cm)</v>
          </cell>
          <cell r="T6424">
            <v>247.5</v>
          </cell>
        </row>
        <row r="6425">
          <cell r="A6425">
            <v>72157</v>
          </cell>
          <cell r="B6425" t="str">
            <v>Mietartikel</v>
          </cell>
          <cell r="C6425" t="str">
            <v>Buffetsysteme</v>
          </cell>
          <cell r="D6425" t="str">
            <v>Buffet Basic weiß Front niedrig CNS Deckbl.</v>
          </cell>
          <cell r="E6425" t="str">
            <v>L120*B70*H90 cm</v>
          </cell>
          <cell r="F6425">
            <v>111</v>
          </cell>
          <cell r="G6425">
            <v>19.25</v>
          </cell>
          <cell r="H6425">
            <v>45</v>
          </cell>
          <cell r="I6425">
            <v>1122</v>
          </cell>
          <cell r="J6425">
            <v>46000</v>
          </cell>
          <cell r="K6425">
            <v>0.27500000000000002</v>
          </cell>
          <cell r="L6425">
            <v>0</v>
          </cell>
          <cell r="N6425" t="str">
            <v>Buffet Basic wit Front laag met RVS werkblad</v>
          </cell>
          <cell r="O6425" t="str">
            <v>L120*B70*H90 cm</v>
          </cell>
          <cell r="P6425" t="str">
            <v>Buffet Basic blanc, front bas, plaque de travail inox CNS</v>
          </cell>
          <cell r="Q6425" t="str">
            <v>L120*P70*H90 cm</v>
          </cell>
          <cell r="R6425" t="str">
            <v>Buffet Basic white front low with CNS top</v>
          </cell>
          <cell r="S6425" t="str">
            <v>L120*D70*H90 cm</v>
          </cell>
          <cell r="T6425">
            <v>220</v>
          </cell>
        </row>
        <row r="6426">
          <cell r="A6426">
            <v>72158</v>
          </cell>
          <cell r="B6426" t="str">
            <v>Mietartikel</v>
          </cell>
          <cell r="C6426" t="str">
            <v>Buffetsysteme</v>
          </cell>
          <cell r="D6426" t="str">
            <v>Buffet Basic weiß Front hoch mit weiß. Deckbl. 1 Ausschn.</v>
          </cell>
          <cell r="E6426" t="str">
            <v>L120*B70*H120 cm (Arbeitshöhe 90 cm)</v>
          </cell>
          <cell r="F6426">
            <v>117</v>
          </cell>
          <cell r="G6426">
            <v>19.25</v>
          </cell>
          <cell r="H6426">
            <v>45</v>
          </cell>
          <cell r="I6426">
            <v>1089</v>
          </cell>
          <cell r="J6426">
            <v>41200</v>
          </cell>
          <cell r="K6426">
            <v>0.3</v>
          </cell>
          <cell r="L6426">
            <v>0</v>
          </cell>
          <cell r="N6426" t="str">
            <v>Buffet Basic wit Front hoog met wit werkblad 1 uitsparing</v>
          </cell>
          <cell r="O6426" t="str">
            <v>L120*B70*H120 cm (werkhoogte 90 cm)</v>
          </cell>
          <cell r="P6426" t="str">
            <v>Buffet Basic blanc, front haut, plaque de travail blanc</v>
          </cell>
          <cell r="Q6426" t="str">
            <v>L120*P70*H120 cm (hauteur de travail 90 cm)</v>
          </cell>
          <cell r="R6426" t="str">
            <v>Buffet Basic white front high with white top 1 recess</v>
          </cell>
          <cell r="S6426" t="str">
            <v>L120*D70*H120 cm (working height 90 cm)</v>
          </cell>
          <cell r="T6426">
            <v>247.5</v>
          </cell>
        </row>
        <row r="6427">
          <cell r="A6427">
            <v>72159</v>
          </cell>
          <cell r="B6427" t="str">
            <v>Mietartikel</v>
          </cell>
          <cell r="C6427" t="str">
            <v>Buffetsysteme</v>
          </cell>
          <cell r="D6427" t="str">
            <v>Buffet Basic weiß Front niedrig weiß. Deckbl. 1 Ausschnitt</v>
          </cell>
          <cell r="E6427" t="str">
            <v>L120*B70*H90 cm</v>
          </cell>
          <cell r="F6427">
            <v>111</v>
          </cell>
          <cell r="G6427">
            <v>19.25</v>
          </cell>
          <cell r="H6427">
            <v>45</v>
          </cell>
          <cell r="I6427">
            <v>1072.5</v>
          </cell>
          <cell r="J6427">
            <v>36200</v>
          </cell>
          <cell r="K6427">
            <v>0.27500000000000002</v>
          </cell>
          <cell r="L6427">
            <v>0</v>
          </cell>
          <cell r="N6427" t="str">
            <v>Buffet Basic wit Front laag met wit Deckblad 1 uitsparing</v>
          </cell>
          <cell r="O6427" t="str">
            <v>L120*B70*H90 cm</v>
          </cell>
          <cell r="P6427" t="str">
            <v>Buffet Basic blanc, front bas, plaque de travail blanc,</v>
          </cell>
          <cell r="Q6427" t="str">
            <v>découpure, L120*P70*H90 cm</v>
          </cell>
          <cell r="R6427" t="str">
            <v>Buffet Basic white front low with white top 1 recess</v>
          </cell>
          <cell r="S6427" t="str">
            <v>L120*D70*H90 cm</v>
          </cell>
          <cell r="T6427">
            <v>220</v>
          </cell>
        </row>
        <row r="6428">
          <cell r="A6428">
            <v>72160</v>
          </cell>
          <cell r="B6428" t="str">
            <v>Mietartikel</v>
          </cell>
          <cell r="C6428" t="str">
            <v>Buffetsysteme</v>
          </cell>
          <cell r="D6428" t="str">
            <v>Buffet Basic weiß Front hoch mit weiß. Deckbl. 2 Ausschn.</v>
          </cell>
          <cell r="E6428" t="str">
            <v>L120*B70*H120 cm (Arbeitshöhe 90 cm)</v>
          </cell>
          <cell r="F6428">
            <v>117</v>
          </cell>
          <cell r="G6428">
            <v>19.25</v>
          </cell>
          <cell r="H6428">
            <v>45</v>
          </cell>
          <cell r="I6428">
            <v>1127.5</v>
          </cell>
          <cell r="J6428">
            <v>40500</v>
          </cell>
          <cell r="K6428">
            <v>0.3</v>
          </cell>
          <cell r="L6428">
            <v>0</v>
          </cell>
          <cell r="N6428" t="str">
            <v>Buffet Basic wit Front hoog met wit werkblad 2 uitsparingen</v>
          </cell>
          <cell r="O6428" t="str">
            <v>L120*B70*H120 cm (werkhoogte 90 cm)</v>
          </cell>
          <cell r="P6428" t="str">
            <v>Buffet Basic blanc, front haut, plaque de travail blanc,</v>
          </cell>
          <cell r="Q6428" t="str">
            <v>2x découpure, L120*P70*H120 cm (hauteur de travail 90 cm)</v>
          </cell>
          <cell r="R6428" t="str">
            <v>Buffet Basic white front high with white top 2 recesses</v>
          </cell>
          <cell r="S6428" t="str">
            <v>L120*D70*H120 cm (working height 90 cm)</v>
          </cell>
          <cell r="T6428">
            <v>247.5</v>
          </cell>
        </row>
        <row r="6429">
          <cell r="A6429">
            <v>72161</v>
          </cell>
          <cell r="B6429" t="str">
            <v>Mietartikel</v>
          </cell>
          <cell r="C6429" t="str">
            <v>Buffetsysteme</v>
          </cell>
          <cell r="D6429" t="str">
            <v>Buffet Basic weiß Front niedrig weiß. Deckbl. 2 Ausschnitte</v>
          </cell>
          <cell r="E6429" t="str">
            <v>L120*B70*H90 cm</v>
          </cell>
          <cell r="F6429">
            <v>111</v>
          </cell>
          <cell r="G6429">
            <v>19.25</v>
          </cell>
          <cell r="H6429">
            <v>45</v>
          </cell>
          <cell r="I6429">
            <v>1111</v>
          </cell>
          <cell r="J6429">
            <v>35500</v>
          </cell>
          <cell r="K6429">
            <v>0.27500000000000002</v>
          </cell>
          <cell r="L6429">
            <v>0</v>
          </cell>
          <cell r="N6429" t="str">
            <v>Buffet Basic wit Front laag met wit Deckblad 2 uitsparingen</v>
          </cell>
          <cell r="O6429" t="str">
            <v>L120*B70*H90 cm</v>
          </cell>
          <cell r="P6429" t="str">
            <v>Buffet Basic blanc, front bas, plaque de travail blanc,</v>
          </cell>
          <cell r="Q6429" t="str">
            <v>2x découpure, L120*P70*H90 cm</v>
          </cell>
          <cell r="R6429" t="str">
            <v>Buffet Basic white front low with white top 2 recesses</v>
          </cell>
          <cell r="S6429" t="str">
            <v>L120*D70*H90 cm</v>
          </cell>
          <cell r="T6429">
            <v>220</v>
          </cell>
        </row>
        <row r="6430">
          <cell r="A6430">
            <v>72162</v>
          </cell>
          <cell r="B6430" t="str">
            <v>Mietartikel</v>
          </cell>
          <cell r="C6430" t="str">
            <v>Buffetsysteme</v>
          </cell>
          <cell r="D6430" t="str">
            <v>Buffet Basic schmal weiß Front hoch weiß. Deckbl.</v>
          </cell>
          <cell r="E6430" t="str">
            <v>L70*B70*H120 cm (Arbeitshöhe 90 cm)</v>
          </cell>
          <cell r="F6430">
            <v>81.5</v>
          </cell>
          <cell r="G6430">
            <v>17</v>
          </cell>
          <cell r="H6430">
            <v>45</v>
          </cell>
          <cell r="I6430">
            <v>841.5</v>
          </cell>
          <cell r="J6430">
            <v>31300</v>
          </cell>
          <cell r="K6430">
            <v>0.22</v>
          </cell>
          <cell r="L6430">
            <v>0</v>
          </cell>
          <cell r="N6430" t="str">
            <v>Buffet Basic smal wit Front hoog met wit werkblad</v>
          </cell>
          <cell r="O6430" t="str">
            <v>L70*B70*H120 cm (werkhoogte 90 cm)</v>
          </cell>
          <cell r="P6430" t="str">
            <v>Buffet Basic étroit blanc, front haut, plaque de travail</v>
          </cell>
          <cell r="Q6430" t="str">
            <v>blanc, L70*P70*H120 cm (hauteur de travail 90 cm)</v>
          </cell>
          <cell r="R6430" t="str">
            <v>Buffet Basic slim white front high with white top</v>
          </cell>
          <cell r="S6430" t="str">
            <v>L70*D70*H120 cm (working hight 90 cm)</v>
          </cell>
          <cell r="T6430">
            <v>187</v>
          </cell>
        </row>
        <row r="6431">
          <cell r="A6431">
            <v>72163</v>
          </cell>
          <cell r="B6431" t="str">
            <v>Mietartikel</v>
          </cell>
          <cell r="C6431" t="str">
            <v>Buffetsysteme</v>
          </cell>
          <cell r="D6431" t="str">
            <v>Buffet Basic schmal weiß Front niedrig weiß. Deckbl.</v>
          </cell>
          <cell r="E6431" t="str">
            <v>L70*B70*H90 cm</v>
          </cell>
          <cell r="F6431">
            <v>79</v>
          </cell>
          <cell r="G6431">
            <v>17</v>
          </cell>
          <cell r="H6431">
            <v>45</v>
          </cell>
          <cell r="I6431">
            <v>830.5</v>
          </cell>
          <cell r="J6431">
            <v>29100</v>
          </cell>
          <cell r="K6431">
            <v>0.22</v>
          </cell>
          <cell r="L6431">
            <v>0</v>
          </cell>
          <cell r="N6431" t="str">
            <v>Buffet Basic smal wit Front laag met wit werkblad</v>
          </cell>
          <cell r="O6431" t="str">
            <v>L70*B70*H90cm</v>
          </cell>
          <cell r="P6431" t="str">
            <v>Buffet Basic étroit blanc, front bas, plaque de travail</v>
          </cell>
          <cell r="Q6431" t="str">
            <v>blanc, L70*P70*H90 cm</v>
          </cell>
          <cell r="R6431" t="str">
            <v>Buffet Basic slim white front low with white top</v>
          </cell>
          <cell r="S6431" t="str">
            <v>L70*D70*H90 cm</v>
          </cell>
          <cell r="T6431">
            <v>182</v>
          </cell>
        </row>
        <row r="6432">
          <cell r="A6432">
            <v>72164</v>
          </cell>
          <cell r="B6432" t="str">
            <v>Mietartikel</v>
          </cell>
          <cell r="C6432" t="str">
            <v>Buffetsysteme</v>
          </cell>
          <cell r="D6432" t="str">
            <v>Buffet Basic Eckelement weiß L70*B70*H90 cm</v>
          </cell>
          <cell r="E6432" t="str">
            <v>L70*B70*H90 cm</v>
          </cell>
          <cell r="F6432">
            <v>99.5</v>
          </cell>
          <cell r="G6432">
            <v>21.25</v>
          </cell>
          <cell r="H6432">
            <v>59</v>
          </cell>
          <cell r="I6432">
            <v>1028.5</v>
          </cell>
          <cell r="J6432">
            <v>36900</v>
          </cell>
          <cell r="K6432">
            <v>0.28000000000000003</v>
          </cell>
          <cell r="L6432">
            <v>0</v>
          </cell>
          <cell r="N6432" t="str">
            <v>Buffet Basic hoekelement wit L70*B70*H90cm</v>
          </cell>
          <cell r="P6432" t="str">
            <v>Buffet Basic, élément de raccord blanc L70*70*H90 cm</v>
          </cell>
          <cell r="Q6432" t="str">
            <v>-</v>
          </cell>
          <cell r="R6432" t="str">
            <v>Buffet Basic corner white L70*D70*H90 cm</v>
          </cell>
          <cell r="T6432">
            <v>237</v>
          </cell>
        </row>
        <row r="6433">
          <cell r="A6433">
            <v>72180</v>
          </cell>
          <cell r="B6433" t="str">
            <v>Mietartikel</v>
          </cell>
          <cell r="C6433" t="str">
            <v>Empfangssysteme</v>
          </cell>
          <cell r="D6433" t="str">
            <v>Counter Basic schwarz Front hoch schw. Deckbl.</v>
          </cell>
          <cell r="E6433" t="str">
            <v>inkl. einem Einlegeboden L120*B70*H120 cm (Arbeitshöhe 90 cm)</v>
          </cell>
          <cell r="F6433">
            <v>138.5</v>
          </cell>
          <cell r="G6433">
            <v>23.5</v>
          </cell>
          <cell r="H6433">
            <v>53.5</v>
          </cell>
          <cell r="I6433">
            <v>1012</v>
          </cell>
          <cell r="J6433">
            <v>51500</v>
          </cell>
          <cell r="K6433">
            <v>0.36</v>
          </cell>
          <cell r="L6433">
            <v>0</v>
          </cell>
          <cell r="N6433" t="str">
            <v>Counter Basic zwart Front hoog met zwart werkblad</v>
          </cell>
          <cell r="O6433" t="str">
            <v>incl. een tussenschap L120*B70*H120 cm (werkhoogte 90 cm)</v>
          </cell>
          <cell r="P6433" t="str">
            <v>Desk Basic noir, front haut noir</v>
          </cell>
          <cell r="Q6433" t="str">
            <v>1x étagère inclus, L120*P70*H120 cm (hauteur de travail 90 cm)</v>
          </cell>
          <cell r="R6433" t="str">
            <v>Counter Basic black front high with black top</v>
          </cell>
          <cell r="S6433" t="str">
            <v>incl. one shelf L120*D70*H120 cm (working hight 90 cm)</v>
          </cell>
          <cell r="T6433">
            <v>262</v>
          </cell>
        </row>
        <row r="6434">
          <cell r="A6434">
            <v>72181</v>
          </cell>
          <cell r="B6434" t="str">
            <v>Mietartikel</v>
          </cell>
          <cell r="C6434" t="str">
            <v>Empfangssysteme</v>
          </cell>
          <cell r="D6434" t="str">
            <v>Counter Basic schwarz Front niedrig schw. Deckbl.</v>
          </cell>
          <cell r="E6434" t="str">
            <v>inkl. einem Einlegeboden L120*B70*H90 cm</v>
          </cell>
          <cell r="F6434">
            <v>133</v>
          </cell>
          <cell r="G6434">
            <v>23.5</v>
          </cell>
          <cell r="H6434">
            <v>53.5</v>
          </cell>
          <cell r="I6434">
            <v>995.5</v>
          </cell>
          <cell r="J6434">
            <v>46500</v>
          </cell>
          <cell r="K6434">
            <v>0.33500000000000002</v>
          </cell>
          <cell r="L6434">
            <v>0</v>
          </cell>
          <cell r="N6434" t="str">
            <v>Counter Basic zwart Front laag met zwart werkblad</v>
          </cell>
          <cell r="O6434" t="str">
            <v>incl. een tussenschap L120*B70*H90 cm</v>
          </cell>
          <cell r="P6434" t="str">
            <v>Desk Basic noir, front bas noir</v>
          </cell>
          <cell r="Q6434" t="str">
            <v>1x étagère inclus, L120*P70*H90 cm</v>
          </cell>
          <cell r="R6434" t="str">
            <v>Counter Basic black front low with black top</v>
          </cell>
          <cell r="S6434" t="str">
            <v>incl. one shelf L120*D70*H90 cm</v>
          </cell>
          <cell r="T6434">
            <v>234.5</v>
          </cell>
        </row>
        <row r="6435">
          <cell r="A6435">
            <v>72182</v>
          </cell>
          <cell r="B6435" t="str">
            <v>Mietartikel</v>
          </cell>
          <cell r="C6435" t="str">
            <v>Empfangssysteme</v>
          </cell>
          <cell r="D6435" t="str">
            <v>Counter Basic schwarz Front hoch abschließb. schw. Deckbl.</v>
          </cell>
          <cell r="E6435" t="str">
            <v>inkl. einem Einlegeboden L120*B70*H120 cm (Arbeitshöhe 90 cm)</v>
          </cell>
          <cell r="F6435">
            <v>184.5</v>
          </cell>
          <cell r="G6435">
            <v>27.75</v>
          </cell>
          <cell r="H6435">
            <v>67.5</v>
          </cell>
          <cell r="I6435">
            <v>1336.5</v>
          </cell>
          <cell r="J6435">
            <v>65000</v>
          </cell>
          <cell r="K6435">
            <v>0.46</v>
          </cell>
          <cell r="L6435">
            <v>0</v>
          </cell>
          <cell r="N6435" t="str">
            <v>Counter Basic zwart Front hoog afsluitbaar met zw. Werkblad</v>
          </cell>
          <cell r="O6435" t="str">
            <v>incl. een tussenschap L120*B70*H120 cm (werkhoogte 90 cm)</v>
          </cell>
          <cell r="P6435" t="str">
            <v>Desk Basic noir, front haut noir, fermant à clé</v>
          </cell>
          <cell r="Q6435" t="str">
            <v>1x étagère inclus, L120*P70*H120 cm (hauteur de travail 90 cm)</v>
          </cell>
          <cell r="R6435" t="str">
            <v>Counter Basic black front high lockable with black top</v>
          </cell>
          <cell r="S6435" t="str">
            <v>incl. one shelf L120*D70*H120 cm (working hight 90 cm)</v>
          </cell>
          <cell r="T6435">
            <v>306</v>
          </cell>
        </row>
        <row r="6436">
          <cell r="A6436">
            <v>72183</v>
          </cell>
          <cell r="B6436" t="str">
            <v>Mietartikel</v>
          </cell>
          <cell r="C6436" t="str">
            <v>Empfangssysteme</v>
          </cell>
          <cell r="D6436" t="str">
            <v>Counter Basic schw. Front niedrig abschließb. schw. Deckbl.</v>
          </cell>
          <cell r="E6436" t="str">
            <v>inkl. einem Einlegeboden L120*B70*H90 cm</v>
          </cell>
          <cell r="F6436">
            <v>179</v>
          </cell>
          <cell r="G6436">
            <v>27.75</v>
          </cell>
          <cell r="H6436">
            <v>67.5</v>
          </cell>
          <cell r="I6436">
            <v>1320</v>
          </cell>
          <cell r="J6436">
            <v>60000</v>
          </cell>
          <cell r="K6436">
            <v>0.435</v>
          </cell>
          <cell r="L6436">
            <v>0</v>
          </cell>
          <cell r="N6436" t="str">
            <v>Counter Basic zwart Front laag afsluitbaar met zw. Werkblad</v>
          </cell>
          <cell r="O6436" t="str">
            <v>incl. een tussenschap L120*B70*H90 cm</v>
          </cell>
          <cell r="P6436" t="str">
            <v>Desk Basic noir, front bas noir, fermant à clé</v>
          </cell>
          <cell r="Q6436" t="str">
            <v>1x étagère inclus, L120*P70*H90 cm</v>
          </cell>
          <cell r="R6436" t="str">
            <v>Counter Basic black front low lockable with black top</v>
          </cell>
          <cell r="S6436" t="str">
            <v>incl. one shelf L120*D70*H90 cm</v>
          </cell>
          <cell r="T6436">
            <v>278.5</v>
          </cell>
        </row>
        <row r="6437">
          <cell r="A6437">
            <v>72184</v>
          </cell>
          <cell r="B6437" t="str">
            <v>Mietartikel</v>
          </cell>
          <cell r="C6437" t="str">
            <v>Buffetsysteme</v>
          </cell>
          <cell r="D6437" t="str">
            <v>Buffet Basic schwarz Front hoch schw. Deckbl.</v>
          </cell>
          <cell r="E6437" t="str">
            <v>L120*B70*H120 cm (Arbeitshöhe 90 cm)</v>
          </cell>
          <cell r="F6437">
            <v>121.5</v>
          </cell>
          <cell r="G6437">
            <v>19.25</v>
          </cell>
          <cell r="H6437">
            <v>45</v>
          </cell>
          <cell r="I6437">
            <v>902</v>
          </cell>
          <cell r="J6437">
            <v>43000</v>
          </cell>
          <cell r="K6437">
            <v>0.3</v>
          </cell>
          <cell r="L6437">
            <v>0</v>
          </cell>
          <cell r="N6437" t="str">
            <v>Buffet Basic zwart Front hoog met zwart werkblad</v>
          </cell>
          <cell r="O6437" t="str">
            <v>L120*B70*H120 cm (werkhoogte 90 cm)</v>
          </cell>
          <cell r="P6437" t="str">
            <v>Buffet Basic noir avec plaque de support noir</v>
          </cell>
          <cell r="Q6437" t="str">
            <v>L120*P70*H120 cm (hauteur de travail 90 cm)</v>
          </cell>
          <cell r="R6437" t="str">
            <v>Buffet Basic black front high with black top</v>
          </cell>
          <cell r="S6437" t="str">
            <v>L120*D70*H120 cm (working hight 90 cm)</v>
          </cell>
          <cell r="T6437">
            <v>234.5</v>
          </cell>
        </row>
        <row r="6438">
          <cell r="A6438">
            <v>72185</v>
          </cell>
          <cell r="B6438" t="str">
            <v>Mietartikel</v>
          </cell>
          <cell r="C6438" t="str">
            <v>Buffetsysteme</v>
          </cell>
          <cell r="D6438" t="str">
            <v>Buffet Basic schwarz Front niedrig schw. Deckbl.</v>
          </cell>
          <cell r="E6438" t="str">
            <v>L120*B70*H90 cm</v>
          </cell>
          <cell r="F6438">
            <v>116</v>
          </cell>
          <cell r="G6438">
            <v>19.25</v>
          </cell>
          <cell r="H6438">
            <v>45</v>
          </cell>
          <cell r="I6438">
            <v>885.5</v>
          </cell>
          <cell r="J6438">
            <v>38000</v>
          </cell>
          <cell r="K6438">
            <v>0.27500000000000002</v>
          </cell>
          <cell r="L6438">
            <v>0</v>
          </cell>
          <cell r="N6438" t="str">
            <v>Buffet Basic zwart Front laag met zwart werkblad</v>
          </cell>
          <cell r="O6438" t="str">
            <v>L120*B70*H90 cm</v>
          </cell>
          <cell r="P6438" t="str">
            <v>Buffet Basic noir, front bas, plaque de travail noir</v>
          </cell>
          <cell r="Q6438" t="str">
            <v>L120*P70*H90 cm</v>
          </cell>
          <cell r="R6438" t="str">
            <v>Buffet Basic black front low with black top</v>
          </cell>
          <cell r="S6438" t="str">
            <v>L120*D70*H90 cm</v>
          </cell>
          <cell r="T6438">
            <v>207</v>
          </cell>
        </row>
        <row r="6439">
          <cell r="A6439">
            <v>72186</v>
          </cell>
          <cell r="B6439" t="str">
            <v>Mietartikel</v>
          </cell>
          <cell r="C6439" t="str">
            <v>Buffetsysteme</v>
          </cell>
          <cell r="D6439" t="str">
            <v>Buffet Basic schwarz Front hoch CNS Deckbl.</v>
          </cell>
          <cell r="E6439" t="str">
            <v>L120*B70*H120 cm (Arbeitshöhe 90 cm)</v>
          </cell>
          <cell r="F6439">
            <v>127.5</v>
          </cell>
          <cell r="G6439">
            <v>19.25</v>
          </cell>
          <cell r="H6439">
            <v>45</v>
          </cell>
          <cell r="I6439">
            <v>1155</v>
          </cell>
          <cell r="J6439">
            <v>51000</v>
          </cell>
          <cell r="K6439">
            <v>0.3</v>
          </cell>
          <cell r="L6439">
            <v>0</v>
          </cell>
          <cell r="N6439" t="str">
            <v>Buffet Basic zwart Front hoog met RVS werkblad</v>
          </cell>
          <cell r="O6439" t="str">
            <v>L120*B70*H120 cm (werkhoogte 90 cm)</v>
          </cell>
          <cell r="P6439" t="str">
            <v>Buffet Basic noir, front haut, plaque de travail inox CNS</v>
          </cell>
          <cell r="Q6439" t="str">
            <v>L120*P70*H120 cm (hauteur de travail 90 cm)</v>
          </cell>
          <cell r="R6439" t="str">
            <v>Buffet Basic black front high with CNS top</v>
          </cell>
          <cell r="S6439" t="str">
            <v>L120*D70*H120 cm (working height 90 cm)</v>
          </cell>
          <cell r="T6439">
            <v>245.5</v>
          </cell>
        </row>
        <row r="6440">
          <cell r="A6440">
            <v>72187</v>
          </cell>
          <cell r="B6440" t="str">
            <v>Mietartikel</v>
          </cell>
          <cell r="C6440" t="str">
            <v>Buffetsysteme</v>
          </cell>
          <cell r="D6440" t="str">
            <v>Buffet Basic schwarz Front niedrig CNS Deckbl.</v>
          </cell>
          <cell r="E6440" t="str">
            <v>L120*B70*H90 cm</v>
          </cell>
          <cell r="F6440">
            <v>122</v>
          </cell>
          <cell r="G6440">
            <v>19.25</v>
          </cell>
          <cell r="H6440">
            <v>45</v>
          </cell>
          <cell r="I6440">
            <v>1138.5</v>
          </cell>
          <cell r="J6440">
            <v>46000</v>
          </cell>
          <cell r="K6440">
            <v>0.27500000000000002</v>
          </cell>
          <cell r="L6440">
            <v>0</v>
          </cell>
          <cell r="N6440" t="str">
            <v>Buffet Basic zwart Front laag met RVS werkblad</v>
          </cell>
          <cell r="O6440" t="str">
            <v>L120*B70*H90 cm</v>
          </cell>
          <cell r="P6440" t="str">
            <v>Buffet Basic noir, front bas, plaque de travail inox CNS</v>
          </cell>
          <cell r="Q6440" t="str">
            <v>L120*P70*H90 cm</v>
          </cell>
          <cell r="R6440" t="str">
            <v>Buffet Basic black front low with CNS top</v>
          </cell>
          <cell r="S6440" t="str">
            <v>L120*D70*H90 cm</v>
          </cell>
          <cell r="T6440">
            <v>218</v>
          </cell>
        </row>
        <row r="6441">
          <cell r="A6441">
            <v>72188</v>
          </cell>
          <cell r="B6441" t="str">
            <v>Mietartikel</v>
          </cell>
          <cell r="C6441" t="str">
            <v>Buffetsysteme</v>
          </cell>
          <cell r="D6441" t="str">
            <v>Buffet Basic schw. Front hoch schw. Deckbl. 1 Ausschnitt</v>
          </cell>
          <cell r="E6441" t="str">
            <v>L120*B70*H120 cm (Arbeitshöhe 90 cm)</v>
          </cell>
          <cell r="F6441">
            <v>132.5</v>
          </cell>
          <cell r="G6441">
            <v>19.25</v>
          </cell>
          <cell r="H6441">
            <v>45</v>
          </cell>
          <cell r="I6441">
            <v>1105.5</v>
          </cell>
          <cell r="J6441">
            <v>41200</v>
          </cell>
          <cell r="K6441">
            <v>0.3</v>
          </cell>
          <cell r="L6441">
            <v>0</v>
          </cell>
          <cell r="N6441" t="str">
            <v>Buffet Basic zwart Front hoog met zw. werkblad 1 uitsparing</v>
          </cell>
          <cell r="O6441" t="str">
            <v>L120*B70*H120 cm (werkhoogte 90 cm)</v>
          </cell>
          <cell r="P6441" t="str">
            <v>Buffet Basic noir, front haut, plaque de travail noir,</v>
          </cell>
          <cell r="Q6441" t="str">
            <v>1x découpure, L120*P70*H120 cm (hauteur de travail 90 cm)</v>
          </cell>
          <cell r="R6441" t="str">
            <v>Buffet Basic black front high with black top 1 recess</v>
          </cell>
          <cell r="S6441" t="str">
            <v>L120*D70*H120 cm (working height 90 cm)</v>
          </cell>
          <cell r="T6441">
            <v>250</v>
          </cell>
        </row>
        <row r="6442">
          <cell r="A6442">
            <v>72189</v>
          </cell>
          <cell r="B6442" t="str">
            <v>Mietartikel</v>
          </cell>
          <cell r="C6442" t="str">
            <v>Buffetsysteme</v>
          </cell>
          <cell r="D6442" t="str">
            <v>Buffet Basic schw. Front niedrig schw. Deckbl. 1 Ausschnitt</v>
          </cell>
          <cell r="E6442" t="str">
            <v>L120*B70*H90 cm</v>
          </cell>
          <cell r="F6442">
            <v>127</v>
          </cell>
          <cell r="G6442">
            <v>19.25</v>
          </cell>
          <cell r="H6442">
            <v>45</v>
          </cell>
          <cell r="I6442">
            <v>1089</v>
          </cell>
          <cell r="J6442">
            <v>36200</v>
          </cell>
          <cell r="K6442">
            <v>0.27500000000000002</v>
          </cell>
          <cell r="L6442">
            <v>0</v>
          </cell>
          <cell r="N6442" t="str">
            <v>Buffet Basic zwart Front laag met zw. Deckblad 1 uitsparing</v>
          </cell>
          <cell r="O6442" t="str">
            <v>L120*B70*H90 cm</v>
          </cell>
          <cell r="P6442" t="str">
            <v>Buffet Basic noir, front bas, plaque de travail noir,</v>
          </cell>
          <cell r="Q6442" t="str">
            <v>1x découpure, L120*P70*H90 cm</v>
          </cell>
          <cell r="R6442" t="str">
            <v>Buffet Basic black front low black white top 1 recess</v>
          </cell>
          <cell r="S6442" t="str">
            <v>L120*D70*H90 cm</v>
          </cell>
          <cell r="T6442">
            <v>222.5</v>
          </cell>
        </row>
        <row r="6443">
          <cell r="A6443">
            <v>72190</v>
          </cell>
          <cell r="B6443" t="str">
            <v>Mietartikel</v>
          </cell>
          <cell r="C6443" t="str">
            <v>Buffetsysteme</v>
          </cell>
          <cell r="D6443" t="str">
            <v>Buffet Basic schw. Front hoch schw. Deckbl. 2 Ausschnitte</v>
          </cell>
          <cell r="E6443" t="str">
            <v>L120*B70*H120 cm (Arbeitshöhe 90 cm)</v>
          </cell>
          <cell r="F6443">
            <v>132.5</v>
          </cell>
          <cell r="G6443">
            <v>19.25</v>
          </cell>
          <cell r="H6443">
            <v>45</v>
          </cell>
          <cell r="I6443">
            <v>1160.5</v>
          </cell>
          <cell r="J6443">
            <v>40500</v>
          </cell>
          <cell r="K6443">
            <v>0.3</v>
          </cell>
          <cell r="L6443">
            <v>0</v>
          </cell>
          <cell r="N6443" t="str">
            <v>Buffet Basic zw. Front hoog met zw. werkblad 2 uitsparingen</v>
          </cell>
          <cell r="O6443" t="str">
            <v>L120*B70*H120 cm (werkhoogte 90 cm)</v>
          </cell>
          <cell r="P6443" t="str">
            <v>Buffet Basic noir, front haut, plaque de travail noir,</v>
          </cell>
          <cell r="Q6443" t="str">
            <v>2x découpure, L120*P70*H120 cm (hauteur de travail 90 cm)</v>
          </cell>
          <cell r="R6443" t="str">
            <v>Buffet Basic black front high with black top 2 recesses</v>
          </cell>
          <cell r="S6443" t="str">
            <v>L120*D70*H120 cm (working height 90 cm)</v>
          </cell>
          <cell r="T6443">
            <v>250</v>
          </cell>
        </row>
        <row r="6444">
          <cell r="A6444">
            <v>72191</v>
          </cell>
          <cell r="B6444" t="str">
            <v>Mietartikel</v>
          </cell>
          <cell r="C6444" t="str">
            <v>Buffetsysteme</v>
          </cell>
          <cell r="D6444" t="str">
            <v>Buffet Basic schw. Front niedrig schw. Deckbl. 2 Ausschn.</v>
          </cell>
          <cell r="E6444" t="str">
            <v>L120*B70*H90 cm</v>
          </cell>
          <cell r="F6444">
            <v>127</v>
          </cell>
          <cell r="G6444">
            <v>19.25</v>
          </cell>
          <cell r="H6444">
            <v>45</v>
          </cell>
          <cell r="I6444">
            <v>1144</v>
          </cell>
          <cell r="J6444">
            <v>35500</v>
          </cell>
          <cell r="K6444">
            <v>0.27500000000000002</v>
          </cell>
          <cell r="L6444">
            <v>0</v>
          </cell>
          <cell r="N6444" t="str">
            <v>Buffet Basic zw. Front laag met zw. Deckblad 2 uitsparingen</v>
          </cell>
          <cell r="O6444" t="str">
            <v>L120*B70*H90 cm</v>
          </cell>
          <cell r="P6444" t="str">
            <v>Buffet Basic noir, front bas, plaque de travail noir,</v>
          </cell>
          <cell r="Q6444" t="str">
            <v>2x découpure, L120*P70*H90 cm</v>
          </cell>
          <cell r="R6444" t="str">
            <v>Buffet Basic black front low with black top 2 recesses</v>
          </cell>
          <cell r="S6444" t="str">
            <v>L120*D70*H90 cm</v>
          </cell>
          <cell r="T6444">
            <v>222.5</v>
          </cell>
        </row>
        <row r="6445">
          <cell r="A6445">
            <v>72192</v>
          </cell>
          <cell r="B6445" t="str">
            <v>Mietartikel</v>
          </cell>
          <cell r="C6445" t="str">
            <v>Buffetsysteme</v>
          </cell>
          <cell r="D6445" t="str">
            <v>Buffet Basic schmal schwarz Front hoch mit schw. Deckbl.</v>
          </cell>
          <cell r="E6445" t="str">
            <v>L70*B70*H120 cm (Arbeitshöhe 90 cm)</v>
          </cell>
          <cell r="F6445">
            <v>95.5</v>
          </cell>
          <cell r="G6445">
            <v>17</v>
          </cell>
          <cell r="H6445">
            <v>45</v>
          </cell>
          <cell r="I6445">
            <v>863.5</v>
          </cell>
          <cell r="J6445">
            <v>31300</v>
          </cell>
          <cell r="K6445">
            <v>0.22</v>
          </cell>
          <cell r="L6445">
            <v>0</v>
          </cell>
          <cell r="N6445" t="str">
            <v>Buffet Basic smal zwart Front hoog met zwart werkblad</v>
          </cell>
          <cell r="O6445" t="str">
            <v>L70*B70*H120 cm (werkhoogte 90 cm)</v>
          </cell>
          <cell r="P6445" t="str">
            <v>Buffet Basic étroit noir, front haut, plaque de travail noir</v>
          </cell>
          <cell r="Q6445" t="str">
            <v>L70*P70*H120 cm (hauteur de travail 90 cm)</v>
          </cell>
          <cell r="R6445" t="str">
            <v>Buffet Basic slim black front high with black top</v>
          </cell>
          <cell r="S6445" t="str">
            <v>L70*D70*H120 cm (working hight 90 cm)</v>
          </cell>
          <cell r="T6445">
            <v>195</v>
          </cell>
        </row>
        <row r="6446">
          <cell r="A6446">
            <v>72193</v>
          </cell>
          <cell r="B6446" t="str">
            <v>Mietartikel</v>
          </cell>
          <cell r="C6446" t="str">
            <v>Buffetsysteme</v>
          </cell>
          <cell r="D6446" t="str">
            <v>Buffet Basic schmal schwarz Front niedrig mit schw. Deckbl.</v>
          </cell>
          <cell r="E6446" t="str">
            <v>L70*B70*H90 cm</v>
          </cell>
          <cell r="F6446">
            <v>89.5</v>
          </cell>
          <cell r="G6446">
            <v>17</v>
          </cell>
          <cell r="H6446">
            <v>45</v>
          </cell>
          <cell r="I6446">
            <v>863.5</v>
          </cell>
          <cell r="J6446">
            <v>29100</v>
          </cell>
          <cell r="K6446">
            <v>0.22</v>
          </cell>
          <cell r="L6446">
            <v>0</v>
          </cell>
          <cell r="N6446" t="str">
            <v>Buffet Basic smal zwart Front laag met zwart werkblad</v>
          </cell>
          <cell r="O6446" t="str">
            <v>L70*B70*H90cm</v>
          </cell>
          <cell r="P6446" t="str">
            <v>Buffet Basic étroit noir, front bas, plaque de travail noir</v>
          </cell>
          <cell r="Q6446" t="str">
            <v>L70*P70*H90 cm</v>
          </cell>
          <cell r="R6446" t="str">
            <v>Buffet Basic slim black front low with black top</v>
          </cell>
          <cell r="S6446" t="str">
            <v>L70*D70*H90 cm</v>
          </cell>
          <cell r="T6446">
            <v>190</v>
          </cell>
        </row>
        <row r="6447">
          <cell r="A6447">
            <v>72194</v>
          </cell>
          <cell r="B6447" t="str">
            <v>Mietartikel</v>
          </cell>
          <cell r="C6447" t="str">
            <v>Buffetsysteme</v>
          </cell>
          <cell r="D6447" t="str">
            <v>Buffet Basic Eckelement schwarz L70*B70*H90 cm</v>
          </cell>
          <cell r="E6447" t="str">
            <v>L70*B70*H90 cm</v>
          </cell>
          <cell r="F6447">
            <v>112.5</v>
          </cell>
          <cell r="G6447">
            <v>21.25</v>
          </cell>
          <cell r="H6447">
            <v>59</v>
          </cell>
          <cell r="I6447">
            <v>1078</v>
          </cell>
          <cell r="J6447">
            <v>36900</v>
          </cell>
          <cell r="K6447">
            <v>0.28000000000000003</v>
          </cell>
          <cell r="L6447">
            <v>0</v>
          </cell>
          <cell r="N6447" t="str">
            <v>Buffet Basic hoekelement zwart L70*B70*H90cm</v>
          </cell>
          <cell r="P6447" t="str">
            <v>Buffet Basic noir, élément de raccord L70*P70*H90 cm</v>
          </cell>
          <cell r="R6447" t="str">
            <v>Buffet Basic corner black L70*D70*H90 cm</v>
          </cell>
          <cell r="T6447">
            <v>250</v>
          </cell>
        </row>
        <row r="6448">
          <cell r="A6448">
            <v>72201</v>
          </cell>
          <cell r="B6448" t="str">
            <v>Mietartikel</v>
          </cell>
          <cell r="C6448" t="str">
            <v>Biertheken</v>
          </cell>
          <cell r="D6448" t="str">
            <v>Theke silbergrau B200*T70*H95 cm mit Deckblatt CNS</v>
          </cell>
          <cell r="F6448">
            <v>179</v>
          </cell>
          <cell r="G6448">
            <v>20</v>
          </cell>
          <cell r="H6448">
            <v>44</v>
          </cell>
          <cell r="I6448">
            <v>1730</v>
          </cell>
          <cell r="J6448">
            <v>72000</v>
          </cell>
          <cell r="K6448">
            <v>0.69120000000000004</v>
          </cell>
          <cell r="L6448">
            <v>0</v>
          </cell>
          <cell r="N6448" t="str">
            <v>Counter zilvergrijs met rvs werkblad B200*D70*H95 cm</v>
          </cell>
          <cell r="P6448" t="str">
            <v>Comptoir gris argenté avec plaque de travail CNS</v>
          </cell>
          <cell r="Q6448" t="str">
            <v>L200*P70*H95 cm</v>
          </cell>
          <cell r="R6448" t="str">
            <v>Bar silver grey with stainless steel tabletop 200*70*H95 cm</v>
          </cell>
          <cell r="T6448">
            <v>362.5</v>
          </cell>
        </row>
        <row r="6449">
          <cell r="A6449">
            <v>72202</v>
          </cell>
          <cell r="B6449" t="str">
            <v>Mietartikel</v>
          </cell>
          <cell r="C6449" t="str">
            <v>Biertheken</v>
          </cell>
          <cell r="D6449" t="str">
            <v>Theke Holzdecor B200*T70*H95 cm mit Deckblatt CNS</v>
          </cell>
          <cell r="F6449">
            <v>179</v>
          </cell>
          <cell r="G6449">
            <v>20</v>
          </cell>
          <cell r="H6449">
            <v>44</v>
          </cell>
          <cell r="I6449">
            <v>1730</v>
          </cell>
          <cell r="J6449">
            <v>72000</v>
          </cell>
          <cell r="K6449">
            <v>0.69120000000000004</v>
          </cell>
          <cell r="L6449">
            <v>0</v>
          </cell>
          <cell r="N6449" t="str">
            <v>Counter houtdecor met rvs werkblad B200*D70*H95 cm</v>
          </cell>
          <cell r="P6449" t="str">
            <v>Comptoir décoration boisée avec plaque de travail CNS</v>
          </cell>
          <cell r="Q6449" t="str">
            <v>L200*P70*H95 cm</v>
          </cell>
          <cell r="R6449" t="str">
            <v>Bar wooden decor with stainless steel tabletop 200*70*H95 cm</v>
          </cell>
          <cell r="T6449">
            <v>362.5</v>
          </cell>
        </row>
        <row r="6450">
          <cell r="A6450">
            <v>72203</v>
          </cell>
          <cell r="B6450" t="str">
            <v>Mietartikel</v>
          </cell>
          <cell r="C6450" t="str">
            <v>Biertheken</v>
          </cell>
          <cell r="D6450" t="str">
            <v>Theke Ahorn L200*T70*H95 cm mit Deckblatt CNS</v>
          </cell>
          <cell r="F6450">
            <v>179</v>
          </cell>
          <cell r="G6450">
            <v>20</v>
          </cell>
          <cell r="H6450">
            <v>44</v>
          </cell>
          <cell r="I6450">
            <v>1730</v>
          </cell>
          <cell r="J6450">
            <v>72000</v>
          </cell>
          <cell r="K6450">
            <v>0.69120000000000004</v>
          </cell>
          <cell r="L6450">
            <v>0</v>
          </cell>
          <cell r="T6450">
            <v>362.5</v>
          </cell>
        </row>
        <row r="6451">
          <cell r="A6451">
            <v>72204</v>
          </cell>
          <cell r="B6451" t="str">
            <v>Mietartikel</v>
          </cell>
          <cell r="C6451" t="str">
            <v>Biertheken</v>
          </cell>
          <cell r="D6451" t="str">
            <v>Theke anthrazit B200*T70*H95 cm mit Deckblatt CNS</v>
          </cell>
          <cell r="F6451">
            <v>179</v>
          </cell>
          <cell r="G6451">
            <v>20</v>
          </cell>
          <cell r="H6451">
            <v>44</v>
          </cell>
          <cell r="I6451">
            <v>1730</v>
          </cell>
          <cell r="J6451">
            <v>72000</v>
          </cell>
          <cell r="K6451">
            <v>0.69120000000000004</v>
          </cell>
          <cell r="L6451">
            <v>0</v>
          </cell>
          <cell r="N6451" t="str">
            <v>Counter antraciet met rvs werkblad B200*D70*H95 cm</v>
          </cell>
          <cell r="P6451" t="str">
            <v>Comptoir anthracite avec plaque de travail CNS</v>
          </cell>
          <cell r="Q6451" t="str">
            <v>L200*P70*H95 cm</v>
          </cell>
          <cell r="R6451" t="str">
            <v>Bar anthracite with stainless steel tabletop 200*70*H95 cm</v>
          </cell>
          <cell r="T6451">
            <v>362.5</v>
          </cell>
        </row>
        <row r="6452">
          <cell r="A6452">
            <v>72205</v>
          </cell>
          <cell r="B6452" t="str">
            <v>Mietartikel</v>
          </cell>
          <cell r="C6452" t="str">
            <v>Biertheken</v>
          </cell>
          <cell r="D6452" t="str">
            <v>Theke rot B200*T70*H95 cm mit Deckblatt CNS</v>
          </cell>
          <cell r="F6452">
            <v>179</v>
          </cell>
          <cell r="G6452">
            <v>20</v>
          </cell>
          <cell r="H6452">
            <v>44</v>
          </cell>
          <cell r="I6452">
            <v>1812.5</v>
          </cell>
          <cell r="J6452">
            <v>72000</v>
          </cell>
          <cell r="K6452">
            <v>0.69120000000000004</v>
          </cell>
          <cell r="L6452">
            <v>0</v>
          </cell>
          <cell r="N6452" t="str">
            <v>Counter rood met rvs werkblad B200*D70*H95 cm</v>
          </cell>
          <cell r="P6452" t="str">
            <v>Comptoir rouge avec plaque de travail CNS</v>
          </cell>
          <cell r="Q6452" t="str">
            <v>L200*P70*H95 cm</v>
          </cell>
          <cell r="R6452" t="str">
            <v>Bar red with stainless steel tabletop 200*70*H95 cm</v>
          </cell>
          <cell r="T6452">
            <v>362.5</v>
          </cell>
        </row>
        <row r="6453">
          <cell r="A6453">
            <v>72206</v>
          </cell>
          <cell r="B6453" t="str">
            <v>Mietartikel</v>
          </cell>
          <cell r="C6453" t="str">
            <v>Biertheken</v>
          </cell>
          <cell r="D6453" t="str">
            <v>Theke weiß B200*T70*H95 cm mit Deckblatt CNS</v>
          </cell>
          <cell r="F6453">
            <v>200</v>
          </cell>
          <cell r="G6453">
            <v>20</v>
          </cell>
          <cell r="H6453">
            <v>44</v>
          </cell>
          <cell r="I6453">
            <v>1757.5</v>
          </cell>
          <cell r="J6453">
            <v>72000</v>
          </cell>
          <cell r="K6453">
            <v>0.69120000000000004</v>
          </cell>
          <cell r="L6453">
            <v>0</v>
          </cell>
          <cell r="N6453" t="str">
            <v>Counter wit met rvs werkblad B200*D70*H95 cm</v>
          </cell>
          <cell r="P6453" t="str">
            <v>Comptoir blanc avec plaque de travail CNS</v>
          </cell>
          <cell r="Q6453" t="str">
            <v>L200*P70*H95 cm</v>
          </cell>
          <cell r="R6453" t="str">
            <v>Bar white with stainless steel tabletop W200*D70*H95 cm</v>
          </cell>
          <cell r="T6453">
            <v>397.5</v>
          </cell>
        </row>
        <row r="6454">
          <cell r="A6454">
            <v>72207</v>
          </cell>
          <cell r="B6454" t="str">
            <v>Mietartikel</v>
          </cell>
          <cell r="C6454" t="str">
            <v>Biertheken</v>
          </cell>
          <cell r="D6454" t="str">
            <v>Theke Altholz mit Deckblatt CNS L200*T70*H95 cm</v>
          </cell>
          <cell r="F6454">
            <v>234</v>
          </cell>
          <cell r="G6454">
            <v>20</v>
          </cell>
          <cell r="H6454">
            <v>44</v>
          </cell>
          <cell r="I6454">
            <v>1889.5</v>
          </cell>
          <cell r="J6454">
            <v>72000</v>
          </cell>
          <cell r="K6454">
            <v>0.69120000000000004</v>
          </cell>
          <cell r="L6454">
            <v>0</v>
          </cell>
          <cell r="N6454" t="str">
            <v>Counter Altholz met rvs werkblad B200*D70*H95 cm</v>
          </cell>
          <cell r="P6454" t="str">
            <v>Comptoir Aspen vieux bois avec plaque de travail CNS</v>
          </cell>
          <cell r="Q6454" t="str">
            <v>L200*P70*H95 cm</v>
          </cell>
          <cell r="R6454" t="str">
            <v>Bar barn wood with stainless steel tabletop</v>
          </cell>
          <cell r="S6454" t="str">
            <v>W200*D70*H95 cm</v>
          </cell>
          <cell r="T6454">
            <v>437.5</v>
          </cell>
        </row>
        <row r="6455">
          <cell r="A6455">
            <v>72208</v>
          </cell>
          <cell r="B6455" t="str">
            <v>Mietartikel</v>
          </cell>
          <cell r="C6455" t="str">
            <v>Biertheken</v>
          </cell>
          <cell r="D6455" t="str">
            <v>Theke Bornholm mit Deckblatt CNS L200*T70*H95 cm</v>
          </cell>
          <cell r="F6455">
            <v>285</v>
          </cell>
          <cell r="G6455">
            <v>20</v>
          </cell>
          <cell r="H6455">
            <v>49</v>
          </cell>
          <cell r="I6455">
            <v>2335</v>
          </cell>
          <cell r="J6455">
            <v>82000</v>
          </cell>
          <cell r="K6455">
            <v>0.69120000000000004</v>
          </cell>
          <cell r="L6455">
            <v>0</v>
          </cell>
          <cell r="N6455" t="str">
            <v>Counter Bornholm met rvs werkblad B200*D70*H95 cm</v>
          </cell>
          <cell r="P6455" t="str">
            <v>Comptoir Bornholm vieux bois avec plaque de travail CNS</v>
          </cell>
          <cell r="Q6455" t="str">
            <v>L200*P70*H95 cm</v>
          </cell>
          <cell r="R6455" t="str">
            <v>Bar Bornholm with stainless steel tabletop</v>
          </cell>
          <cell r="S6455" t="str">
            <v>W200*D70*H95 cm</v>
          </cell>
          <cell r="T6455">
            <v>527.5</v>
          </cell>
        </row>
        <row r="6456">
          <cell r="A6456">
            <v>72209</v>
          </cell>
          <cell r="B6456" t="str">
            <v>Mietartikel</v>
          </cell>
          <cell r="C6456" t="str">
            <v>Biertheken</v>
          </cell>
          <cell r="D6456" t="str">
            <v>Theke Bornholm mit Deckblatt schwarz L200*T70*H95 cm</v>
          </cell>
          <cell r="F6456">
            <v>295</v>
          </cell>
          <cell r="G6456">
            <v>20</v>
          </cell>
          <cell r="H6456">
            <v>49</v>
          </cell>
          <cell r="I6456">
            <v>2115</v>
          </cell>
          <cell r="J6456">
            <v>80000</v>
          </cell>
          <cell r="K6456">
            <v>0.69120000000000004</v>
          </cell>
          <cell r="L6456">
            <v>0</v>
          </cell>
          <cell r="N6456" t="str">
            <v>Counter Bornholm met werkblad zwartB200*D70*H95 cm</v>
          </cell>
          <cell r="P6456" t="str">
            <v>Comptoir Bornholm vieux bois avec plaque de travail noir</v>
          </cell>
          <cell r="Q6456" t="str">
            <v>L200*P70*H95 cm</v>
          </cell>
          <cell r="R6456" t="str">
            <v>Bar Bornholm with black tabletop W200*D70*H95 cm</v>
          </cell>
          <cell r="T6456">
            <v>544</v>
          </cell>
        </row>
        <row r="6457">
          <cell r="A6457">
            <v>72210</v>
          </cell>
          <cell r="B6457" t="str">
            <v>Mietartikel</v>
          </cell>
          <cell r="C6457" t="str">
            <v>Biertheken</v>
          </cell>
          <cell r="D6457" t="str">
            <v>Theke Bornholm mit Deckblatt CNS L200*T83*H115 cm</v>
          </cell>
          <cell r="E6457" t="str">
            <v>und Thekenaufsatz Bornholm</v>
          </cell>
          <cell r="F6457">
            <v>425</v>
          </cell>
          <cell r="G6457">
            <v>27.75</v>
          </cell>
          <cell r="H6457">
            <v>72</v>
          </cell>
          <cell r="I6457">
            <v>3957.5</v>
          </cell>
          <cell r="J6457">
            <v>102000</v>
          </cell>
          <cell r="K6457">
            <v>0.99119999999999997</v>
          </cell>
          <cell r="L6457">
            <v>0</v>
          </cell>
          <cell r="N6457" t="str">
            <v>Counter Bornholm met rvs werkblad B200*D83*H115 cm</v>
          </cell>
          <cell r="O6457" t="str">
            <v>en buffet-opzetstuk Bornholm</v>
          </cell>
          <cell r="P6457" t="str">
            <v>Comptoir Bornholm avec plaque de travail CNS</v>
          </cell>
          <cell r="Q6457" t="str">
            <v>L200*P83*H115 cm &amp; étagère Bornholm</v>
          </cell>
          <cell r="R6457" t="str">
            <v>Bar Bornholm with stainless steel tabletop</v>
          </cell>
          <cell r="S6457" t="str">
            <v>and hutch Bornholm W200*D83*H115 cm</v>
          </cell>
          <cell r="T6457">
            <v>772.5</v>
          </cell>
        </row>
        <row r="6458">
          <cell r="A6458">
            <v>72211</v>
          </cell>
          <cell r="B6458" t="str">
            <v>Mietartikel</v>
          </cell>
          <cell r="C6458" t="str">
            <v>Biertheken</v>
          </cell>
          <cell r="D6458" t="str">
            <v>Theke silbergrau L200*T83*H115 cm mit Deckblatt CNS</v>
          </cell>
          <cell r="E6458" t="str">
            <v>und Leuchtaufsatz grau</v>
          </cell>
          <cell r="F6458">
            <v>256.5</v>
          </cell>
          <cell r="G6458">
            <v>31</v>
          </cell>
          <cell r="H6458">
            <v>71</v>
          </cell>
          <cell r="I6458">
            <v>2582.5</v>
          </cell>
          <cell r="J6458">
            <v>102000</v>
          </cell>
          <cell r="K6458">
            <v>0.97919999999999996</v>
          </cell>
          <cell r="L6458">
            <v>0</v>
          </cell>
          <cell r="N6458" t="str">
            <v>Counter zilvergrijs L200*D70*H95 cm met rvs werkblad</v>
          </cell>
          <cell r="O6458" t="str">
            <v>en grijs opzetelement met verlichting</v>
          </cell>
          <cell r="P6458" t="str">
            <v>Comptoir gris argenté avec plaque de travail CNS</v>
          </cell>
          <cell r="Q6458" t="str">
            <v>et élément lumineux gris
L200*P83*H115 cm</v>
          </cell>
          <cell r="R6458" t="str">
            <v>Bar silver grey with stainless steel tabletop and hutch grey</v>
          </cell>
          <cell r="S6458" t="str">
            <v>200*83*H115 cm</v>
          </cell>
          <cell r="T6458">
            <v>522.5</v>
          </cell>
        </row>
        <row r="6459">
          <cell r="A6459">
            <v>72212</v>
          </cell>
          <cell r="B6459" t="str">
            <v>Mietartikel</v>
          </cell>
          <cell r="C6459" t="str">
            <v>Biertheken</v>
          </cell>
          <cell r="D6459" t="str">
            <v>Theke Holzdecor L200*T83*H115 cm mit Deckblatt CNS</v>
          </cell>
          <cell r="E6459" t="str">
            <v>und Leuchtaufsatz grau</v>
          </cell>
          <cell r="F6459">
            <v>256.5</v>
          </cell>
          <cell r="G6459">
            <v>31</v>
          </cell>
          <cell r="H6459">
            <v>71</v>
          </cell>
          <cell r="I6459">
            <v>2582.5</v>
          </cell>
          <cell r="J6459">
            <v>102000</v>
          </cell>
          <cell r="K6459">
            <v>0.97919999999999996</v>
          </cell>
          <cell r="L6459">
            <v>0</v>
          </cell>
          <cell r="N6459" t="str">
            <v>Counter houtdecor L200*D70*H95 cm met rvs werkblad</v>
          </cell>
          <cell r="O6459" t="str">
            <v>en grijs opzetelement met verlichting</v>
          </cell>
          <cell r="P6459" t="str">
            <v>Comptoir décor bois avec plaque de travail CNS</v>
          </cell>
          <cell r="Q6459" t="str">
            <v>et élément lumineux gris
L200*P83*H115 cm</v>
          </cell>
          <cell r="R6459" t="str">
            <v>Bar wooden decor with stainless steel tabletop</v>
          </cell>
          <cell r="S6459" t="str">
            <v>and hutch grey 200*83*H115 cm</v>
          </cell>
          <cell r="T6459">
            <v>522.5</v>
          </cell>
        </row>
        <row r="6460">
          <cell r="A6460">
            <v>72213</v>
          </cell>
          <cell r="B6460" t="str">
            <v>Mietartikel</v>
          </cell>
          <cell r="C6460" t="str">
            <v>Biertheken</v>
          </cell>
          <cell r="D6460" t="str">
            <v>Theke Ahorn L200*T83*H115 cm mit Deckblatt CNS</v>
          </cell>
          <cell r="E6460" t="str">
            <v>und Leuchtaufsatz grau</v>
          </cell>
          <cell r="F6460">
            <v>256.5</v>
          </cell>
          <cell r="G6460">
            <v>31</v>
          </cell>
          <cell r="H6460">
            <v>71</v>
          </cell>
          <cell r="I6460">
            <v>2582.5</v>
          </cell>
          <cell r="J6460">
            <v>102000</v>
          </cell>
          <cell r="K6460">
            <v>0.97919999999999996</v>
          </cell>
          <cell r="L6460">
            <v>0</v>
          </cell>
          <cell r="T6460">
            <v>522.5</v>
          </cell>
        </row>
        <row r="6461">
          <cell r="A6461">
            <v>72214</v>
          </cell>
          <cell r="B6461" t="str">
            <v>Mietartikel</v>
          </cell>
          <cell r="C6461" t="str">
            <v>Biertheken</v>
          </cell>
          <cell r="D6461" t="str">
            <v>Theke anthrazit L200*T83*H115 cm mit Deckblatt CNS</v>
          </cell>
          <cell r="E6461" t="str">
            <v>und Leuchtaufsatz grau</v>
          </cell>
          <cell r="F6461">
            <v>256.5</v>
          </cell>
          <cell r="G6461">
            <v>31</v>
          </cell>
          <cell r="H6461">
            <v>71</v>
          </cell>
          <cell r="I6461">
            <v>2582.5</v>
          </cell>
          <cell r="J6461">
            <v>102000</v>
          </cell>
          <cell r="K6461">
            <v>0.97919999999999996</v>
          </cell>
          <cell r="L6461">
            <v>0</v>
          </cell>
          <cell r="N6461" t="str">
            <v>Counter antraciet L200*D70*H95 cm met rvs werkblad</v>
          </cell>
          <cell r="O6461" t="str">
            <v>en grijs opzetelement met verlichting</v>
          </cell>
          <cell r="P6461" t="str">
            <v>Comptoir anthracite avec plaque de travail CNS</v>
          </cell>
          <cell r="Q6461" t="str">
            <v>et élément lumineux gris
L200*P83*H115 cm</v>
          </cell>
          <cell r="R6461" t="str">
            <v>Bar anthracite with stainless steel tabletop and hutch grey</v>
          </cell>
          <cell r="S6461" t="str">
            <v>200*83*H115 cm</v>
          </cell>
          <cell r="T6461">
            <v>522.5</v>
          </cell>
        </row>
        <row r="6462">
          <cell r="A6462">
            <v>72215</v>
          </cell>
          <cell r="B6462" t="str">
            <v>Mietartikel</v>
          </cell>
          <cell r="C6462" t="str">
            <v>Biertheken</v>
          </cell>
          <cell r="D6462" t="str">
            <v>Theke rot L200*T83*H115 cm mit Deckblatt CNS</v>
          </cell>
          <cell r="E6462" t="str">
            <v>und Leuchtaufsatz grau</v>
          </cell>
          <cell r="F6462">
            <v>256.5</v>
          </cell>
          <cell r="G6462">
            <v>31</v>
          </cell>
          <cell r="H6462">
            <v>71</v>
          </cell>
          <cell r="I6462">
            <v>2665</v>
          </cell>
          <cell r="J6462">
            <v>102000</v>
          </cell>
          <cell r="K6462">
            <v>0.97919999999999996</v>
          </cell>
          <cell r="L6462">
            <v>0</v>
          </cell>
          <cell r="N6462" t="str">
            <v>Counter rood L200*D70*H95 cm met rvs werkblad</v>
          </cell>
          <cell r="O6462" t="str">
            <v>en grijs opzetelement met verlichting</v>
          </cell>
          <cell r="P6462" t="str">
            <v>Comptoir rouge avec plaque de travail CNS</v>
          </cell>
          <cell r="Q6462" t="str">
            <v>et élément lumineux gris
L200*P83*H115 cm</v>
          </cell>
          <cell r="R6462" t="str">
            <v>Bar red with stainless steel tabletop and hutch grey</v>
          </cell>
          <cell r="S6462" t="str">
            <v>200*83*H115 cm</v>
          </cell>
          <cell r="T6462">
            <v>522.5</v>
          </cell>
        </row>
        <row r="6463">
          <cell r="A6463">
            <v>72216</v>
          </cell>
          <cell r="B6463" t="str">
            <v>Mietartikel</v>
          </cell>
          <cell r="C6463" t="str">
            <v>Biertheken</v>
          </cell>
          <cell r="D6463" t="str">
            <v>Theke weiß L200*T83*H115 cm mit Deckblatt CNS</v>
          </cell>
          <cell r="E6463" t="str">
            <v>und Leuchtaufsatz grau</v>
          </cell>
          <cell r="F6463">
            <v>277.5</v>
          </cell>
          <cell r="G6463">
            <v>31</v>
          </cell>
          <cell r="H6463">
            <v>71</v>
          </cell>
          <cell r="I6463">
            <v>2610</v>
          </cell>
          <cell r="J6463">
            <v>102000</v>
          </cell>
          <cell r="K6463">
            <v>0.97919999999999996</v>
          </cell>
          <cell r="L6463">
            <v>0</v>
          </cell>
          <cell r="N6463" t="str">
            <v>Counter wit L200*D70*H95 cm met rvs werkblad</v>
          </cell>
          <cell r="O6463" t="str">
            <v>en grijs opzetelement met verlichting</v>
          </cell>
          <cell r="P6463" t="str">
            <v>Comptoir blanc avec plaque de travail CNS</v>
          </cell>
          <cell r="Q6463" t="str">
            <v>et élément lumineux gris
L200*P83*H115 cm</v>
          </cell>
          <cell r="R6463" t="str">
            <v>Bar white with stainless steel tabletop and hutch grey</v>
          </cell>
          <cell r="S6463" t="str">
            <v>200*83*H115 cm</v>
          </cell>
          <cell r="T6463">
            <v>557.5</v>
          </cell>
        </row>
        <row r="6464">
          <cell r="A6464">
            <v>72217</v>
          </cell>
          <cell r="B6464" t="str">
            <v>Mietartikel</v>
          </cell>
          <cell r="C6464" t="str">
            <v>Biertheken</v>
          </cell>
          <cell r="D6464" t="str">
            <v>Theke Aspen Altholz mit Deckblatt CNS</v>
          </cell>
          <cell r="E6464" t="str">
            <v>und Leuchtaufsatz grau L200*T83*H115 cm</v>
          </cell>
          <cell r="F6464">
            <v>311.5</v>
          </cell>
          <cell r="G6464">
            <v>31</v>
          </cell>
          <cell r="H6464">
            <v>71</v>
          </cell>
          <cell r="I6464">
            <v>2742</v>
          </cell>
          <cell r="J6464">
            <v>102000</v>
          </cell>
          <cell r="K6464">
            <v>0.97919999999999996</v>
          </cell>
          <cell r="L6464">
            <v>0</v>
          </cell>
          <cell r="N6464" t="str">
            <v>Counter steigerhout met rvs werkblad</v>
          </cell>
          <cell r="O6464" t="str">
            <v>en grijs opzetelement met verlichting L200*D70*H95 cm</v>
          </cell>
          <cell r="P6464" t="str">
            <v>Comptoir Aspen vieux bois avec plaque de travail CNS</v>
          </cell>
          <cell r="Q6464" t="str">
            <v>et élément lumineux gris L200*P83*H115 cm</v>
          </cell>
          <cell r="R6464" t="str">
            <v>Bar barn wood with stainless steel tabletop</v>
          </cell>
          <cell r="S6464" t="str">
            <v>and hutch grey 200*83*H115 cm</v>
          </cell>
          <cell r="T6464">
            <v>597.5</v>
          </cell>
        </row>
        <row r="6465">
          <cell r="A6465">
            <v>72218</v>
          </cell>
          <cell r="B6465" t="str">
            <v>Mietartikel</v>
          </cell>
          <cell r="C6465" t="str">
            <v>Biertheken</v>
          </cell>
          <cell r="D6465" t="str">
            <v>Theke Aspen Altholz mit Deckblatt schwarz</v>
          </cell>
          <cell r="E6465" t="str">
            <v>L200*T70*H95 cm</v>
          </cell>
          <cell r="F6465">
            <v>244</v>
          </cell>
          <cell r="G6465">
            <v>20</v>
          </cell>
          <cell r="H6465">
            <v>44</v>
          </cell>
          <cell r="I6465">
            <v>1669.5</v>
          </cell>
          <cell r="J6465">
            <v>70000</v>
          </cell>
          <cell r="K6465">
            <v>0.69120000000000004</v>
          </cell>
          <cell r="L6465">
            <v>0</v>
          </cell>
          <cell r="N6465" t="str">
            <v>Counter steigerhout met zwart werkblad</v>
          </cell>
          <cell r="O6465" t="str">
            <v>B200*D70*H95 cm</v>
          </cell>
          <cell r="P6465" t="str">
            <v>Comptoir Aspen vieux bois avec plaque de travail noir</v>
          </cell>
          <cell r="Q6465" t="str">
            <v>L200*P70*H95 cm</v>
          </cell>
          <cell r="R6465" t="str">
            <v>Bar barn wood with tabletop black</v>
          </cell>
          <cell r="S6465" t="str">
            <v>W200*D70*H95 cm</v>
          </cell>
          <cell r="T6465">
            <v>454</v>
          </cell>
        </row>
        <row r="6466">
          <cell r="A6466">
            <v>72220</v>
          </cell>
          <cell r="B6466" t="str">
            <v>Mietartikel</v>
          </cell>
          <cell r="C6466" t="str">
            <v>Biertheken</v>
          </cell>
          <cell r="D6466" t="str">
            <v>Aufsatzregal Bornholm L200*T30*H120 cm</v>
          </cell>
          <cell r="E6466" t="str">
            <v>inkl. Spiegel und 4x Schraubzwinge zur Befestigung</v>
          </cell>
          <cell r="F6466">
            <v>121</v>
          </cell>
          <cell r="G6466">
            <v>6.6</v>
          </cell>
          <cell r="H6466">
            <v>28</v>
          </cell>
          <cell r="I6466">
            <v>1224.3</v>
          </cell>
          <cell r="J6466">
            <v>46000</v>
          </cell>
          <cell r="K6466">
            <v>1.0014000000000001</v>
          </cell>
          <cell r="L6466">
            <v>0</v>
          </cell>
          <cell r="N6466" t="str">
            <v>Opzetkast Bornholm L200*D30*H120 cm</v>
          </cell>
          <cell r="O6466" t="str">
            <v>inkl. 4x Lijmtang</v>
          </cell>
          <cell r="P6466" t="str">
            <v>Etagère réhausse Bornholm L200*P30*H120 cm</v>
          </cell>
          <cell r="Q6466" t="str">
            <v>miroir et 4x serre-joint pour fixation inclus</v>
          </cell>
          <cell r="R6466" t="str">
            <v>Topshelf Bornholm 200*30*H120 cm</v>
          </cell>
          <cell r="S6466" t="str">
            <v>incl. 4x clamp</v>
          </cell>
          <cell r="T6466">
            <v>274</v>
          </cell>
        </row>
        <row r="6467">
          <cell r="A6467">
            <v>72221</v>
          </cell>
          <cell r="B6467" t="str">
            <v>Mietartikel</v>
          </cell>
          <cell r="C6467" t="str">
            <v>Biertheken</v>
          </cell>
          <cell r="D6467" t="str">
            <v>Theke silbergrau L200*T83*H115 cm mit Deckblatt CNS</v>
          </cell>
          <cell r="E6467" t="str">
            <v>und LED Leuchtaufsatz weiß</v>
          </cell>
          <cell r="F6467">
            <v>347.5</v>
          </cell>
          <cell r="G6467">
            <v>31</v>
          </cell>
          <cell r="H6467">
            <v>71</v>
          </cell>
          <cell r="I6467">
            <v>4580</v>
          </cell>
          <cell r="J6467">
            <v>105000</v>
          </cell>
          <cell r="K6467">
            <v>0.98919999999999997</v>
          </cell>
          <cell r="L6467">
            <v>0</v>
          </cell>
          <cell r="N6467" t="str">
            <v>Counter zilvergrijs L200*D70*H95 cm met rvs werkblad</v>
          </cell>
          <cell r="O6467" t="str">
            <v>en wit opzetelement met LED verlichting</v>
          </cell>
          <cell r="P6467" t="str">
            <v>Comptoir gris argenté avec plaque de travail CNS</v>
          </cell>
          <cell r="Q6467" t="str">
            <v>et élément lumineux LED blanc
L200*P83*H115 cm</v>
          </cell>
          <cell r="R6467" t="str">
            <v>Bar silver grey with stainless steel tabletop</v>
          </cell>
          <cell r="S6467" t="str">
            <v>and LED hutch white 200*83*H115 cm</v>
          </cell>
          <cell r="T6467">
            <v>600.5</v>
          </cell>
        </row>
        <row r="6468">
          <cell r="A6468">
            <v>72222</v>
          </cell>
          <cell r="B6468" t="str">
            <v>Mietartikel</v>
          </cell>
          <cell r="C6468" t="str">
            <v>Biertheken</v>
          </cell>
          <cell r="D6468" t="str">
            <v>Theke Holzdecor L200*T83*H115 cm mit Deckblatt CNS</v>
          </cell>
          <cell r="E6468" t="str">
            <v>und LED Leuchtaufsatz weiß</v>
          </cell>
          <cell r="F6468">
            <v>347.5</v>
          </cell>
          <cell r="G6468">
            <v>31</v>
          </cell>
          <cell r="H6468">
            <v>71</v>
          </cell>
          <cell r="I6468">
            <v>4580</v>
          </cell>
          <cell r="J6468">
            <v>105000</v>
          </cell>
          <cell r="K6468">
            <v>0.98919999999999997</v>
          </cell>
          <cell r="L6468">
            <v>0</v>
          </cell>
          <cell r="N6468" t="str">
            <v>Counter houtdecor L200*D70*H95 cm met rvs werkblad</v>
          </cell>
          <cell r="O6468" t="str">
            <v>en wit opzetelement met LED verlichting</v>
          </cell>
          <cell r="P6468" t="str">
            <v>Comptoir décoration boisée avec plaque de travail CNS</v>
          </cell>
          <cell r="Q6468" t="str">
            <v>et élément lumineux LED blanc
L200*P83*H115 cm</v>
          </cell>
          <cell r="R6468" t="str">
            <v>Bar wooden decor with stainless steel tabletop</v>
          </cell>
          <cell r="S6468" t="str">
            <v>and LED hutch white 200*83*H115 cm</v>
          </cell>
          <cell r="T6468">
            <v>600.5</v>
          </cell>
        </row>
        <row r="6469">
          <cell r="A6469">
            <v>72223</v>
          </cell>
          <cell r="B6469" t="str">
            <v>Mietartikel</v>
          </cell>
          <cell r="C6469" t="str">
            <v>Biertheken</v>
          </cell>
          <cell r="D6469" t="str">
            <v>Theke Ahorn L200*T83*H115 cm mit Deckblatt CNS</v>
          </cell>
          <cell r="E6469" t="str">
            <v>und LED Leuchtaufsatz weiß</v>
          </cell>
          <cell r="F6469">
            <v>347.5</v>
          </cell>
          <cell r="G6469">
            <v>31</v>
          </cell>
          <cell r="H6469">
            <v>71</v>
          </cell>
          <cell r="I6469">
            <v>4580</v>
          </cell>
          <cell r="J6469">
            <v>105000</v>
          </cell>
          <cell r="K6469">
            <v>0.98919999999999997</v>
          </cell>
          <cell r="L6469">
            <v>0</v>
          </cell>
          <cell r="T6469">
            <v>600.5</v>
          </cell>
        </row>
        <row r="6470">
          <cell r="A6470">
            <v>72224</v>
          </cell>
          <cell r="B6470" t="str">
            <v>Mietartikel</v>
          </cell>
          <cell r="C6470" t="str">
            <v>Biertheken</v>
          </cell>
          <cell r="D6470" t="str">
            <v>Theke anthrazit L200*T83*H115 cm mit Deckblatt CNS</v>
          </cell>
          <cell r="E6470" t="str">
            <v>und LED Leuchtaufsatz weiß</v>
          </cell>
          <cell r="F6470">
            <v>347.5</v>
          </cell>
          <cell r="G6470">
            <v>31</v>
          </cell>
          <cell r="H6470">
            <v>71</v>
          </cell>
          <cell r="I6470">
            <v>4580</v>
          </cell>
          <cell r="J6470">
            <v>105000</v>
          </cell>
          <cell r="K6470">
            <v>0.98919999999999997</v>
          </cell>
          <cell r="L6470">
            <v>0</v>
          </cell>
          <cell r="N6470" t="str">
            <v>Counter antraciet L200*D70*H95 cm met rvs werkblad</v>
          </cell>
          <cell r="O6470" t="str">
            <v>en wit opzetelement met LED verlichting</v>
          </cell>
          <cell r="P6470" t="str">
            <v>Comptoir anthracite avec plaque de travail CNS</v>
          </cell>
          <cell r="Q6470" t="str">
            <v>et élément lumineux LED blanc
L200*P83*H115 cm</v>
          </cell>
          <cell r="R6470" t="str">
            <v>Bar anthracite with stainless steel tabletop</v>
          </cell>
          <cell r="S6470" t="str">
            <v>and LED hutch white 200*83*H115 cm</v>
          </cell>
          <cell r="T6470">
            <v>600.5</v>
          </cell>
        </row>
        <row r="6471">
          <cell r="A6471">
            <v>72225</v>
          </cell>
          <cell r="B6471" t="str">
            <v>Mietartikel</v>
          </cell>
          <cell r="C6471" t="str">
            <v>Biertheken</v>
          </cell>
          <cell r="D6471" t="str">
            <v>Theke rot L200*T83*H115 cm mit Deckblatt CNS</v>
          </cell>
          <cell r="E6471" t="str">
            <v>und LED Leuchtaufsatz weiß</v>
          </cell>
          <cell r="F6471">
            <v>347.5</v>
          </cell>
          <cell r="G6471">
            <v>31</v>
          </cell>
          <cell r="H6471">
            <v>71</v>
          </cell>
          <cell r="I6471">
            <v>4662.5</v>
          </cell>
          <cell r="J6471">
            <v>105000</v>
          </cell>
          <cell r="K6471">
            <v>0.98919999999999997</v>
          </cell>
          <cell r="L6471">
            <v>0</v>
          </cell>
          <cell r="N6471" t="str">
            <v>Counter rood L200*D70*H95 cm met rvs werkblad</v>
          </cell>
          <cell r="O6471" t="str">
            <v>en wit opzetelement met LED verlichting</v>
          </cell>
          <cell r="P6471" t="str">
            <v>Comptoir rouge avec plaque de travail CNS</v>
          </cell>
          <cell r="Q6471" t="str">
            <v>et élément lumineux LED blanc
L200*P83*H115 cm</v>
          </cell>
          <cell r="R6471" t="str">
            <v>Bar red with stainless steel tabletop and LED hutch white</v>
          </cell>
          <cell r="S6471" t="str">
            <v>200*83*H115 cm</v>
          </cell>
          <cell r="T6471">
            <v>600.5</v>
          </cell>
        </row>
        <row r="6472">
          <cell r="A6472">
            <v>72226</v>
          </cell>
          <cell r="B6472" t="str">
            <v>Mietartikel</v>
          </cell>
          <cell r="C6472" t="str">
            <v>Biertheken</v>
          </cell>
          <cell r="D6472" t="str">
            <v>Theke weiß L200*T83*H115 cm mit Deckblatt CNS</v>
          </cell>
          <cell r="E6472" t="str">
            <v>und LED Leuchtaufsatz weiß</v>
          </cell>
          <cell r="F6472">
            <v>368.5</v>
          </cell>
          <cell r="G6472">
            <v>31</v>
          </cell>
          <cell r="H6472">
            <v>71</v>
          </cell>
          <cell r="I6472">
            <v>4607.5</v>
          </cell>
          <cell r="J6472">
            <v>105000</v>
          </cell>
          <cell r="K6472">
            <v>0.98919999999999997</v>
          </cell>
          <cell r="L6472">
            <v>0</v>
          </cell>
          <cell r="N6472" t="str">
            <v>Counter wit L200*D70*H115 cm met rvs werkblad</v>
          </cell>
          <cell r="O6472" t="str">
            <v>en wit opzetelement met LED verlichting</v>
          </cell>
          <cell r="P6472" t="str">
            <v>Comptoir blanc avec plaque de travail CNS</v>
          </cell>
          <cell r="Q6472" t="str">
            <v>et élément lumineux LED blanc
L200*P83*H115 cm</v>
          </cell>
          <cell r="R6472" t="str">
            <v>Bar white L200*D83*H115 cm with stainless steel tabletop and</v>
          </cell>
          <cell r="S6472" t="str">
            <v>LED hutch white</v>
          </cell>
          <cell r="T6472">
            <v>635.5</v>
          </cell>
        </row>
        <row r="6473">
          <cell r="A6473">
            <v>72227</v>
          </cell>
          <cell r="B6473" t="str">
            <v>Mietartikel</v>
          </cell>
          <cell r="C6473" t="str">
            <v>Biertheken</v>
          </cell>
          <cell r="D6473" t="str">
            <v>Theke Aspen Altholz mit Deckblatt CNS</v>
          </cell>
          <cell r="E6473" t="str">
            <v>und LED Leuchtaufsatz weiß L200*T83*H115 cm</v>
          </cell>
          <cell r="F6473">
            <v>402.5</v>
          </cell>
          <cell r="G6473">
            <v>31</v>
          </cell>
          <cell r="H6473">
            <v>71</v>
          </cell>
          <cell r="I6473">
            <v>4739.5</v>
          </cell>
          <cell r="J6473">
            <v>105000</v>
          </cell>
          <cell r="K6473">
            <v>0.98919999999999997</v>
          </cell>
          <cell r="L6473">
            <v>0</v>
          </cell>
          <cell r="N6473" t="str">
            <v>Counter steigerhout met rvs werkblad</v>
          </cell>
          <cell r="O6473" t="str">
            <v>en wit opzetelement met LED verlichting L200*D70*H95 cm</v>
          </cell>
          <cell r="P6473" t="str">
            <v>Comptoir Aspen vieux bois avec plaque de travail CNS</v>
          </cell>
          <cell r="Q6473" t="str">
            <v>et élément lumineux LED blanc L200*P83*H115 cm</v>
          </cell>
          <cell r="R6473" t="str">
            <v>Bar barn wood with stainless steel tabletop</v>
          </cell>
          <cell r="S6473" t="str">
            <v>and LED hutch white 200*83*H115 cm</v>
          </cell>
          <cell r="T6473">
            <v>675.5</v>
          </cell>
        </row>
        <row r="6474">
          <cell r="A6474">
            <v>72230</v>
          </cell>
          <cell r="B6474" t="str">
            <v>Mietartikel</v>
          </cell>
          <cell r="C6474" t="str">
            <v>Bornholm Möbelserie</v>
          </cell>
          <cell r="D6474" t="str">
            <v>Regal Bornholm mit 5 Böden L140*T43*H215 cm</v>
          </cell>
          <cell r="E6474" t="str">
            <v>inkl. 2 schwarzen Gestellen</v>
          </cell>
          <cell r="F6474">
            <v>230</v>
          </cell>
          <cell r="G6474">
            <v>0</v>
          </cell>
          <cell r="H6474">
            <v>87.5</v>
          </cell>
          <cell r="I6474">
            <v>2305</v>
          </cell>
          <cell r="J6474">
            <v>100000</v>
          </cell>
          <cell r="K6474">
            <v>1.5</v>
          </cell>
          <cell r="L6474">
            <v>0</v>
          </cell>
          <cell r="N6474" t="str">
            <v>Stelling Bornholm met 5 bodems L140*D43*H215 cm</v>
          </cell>
          <cell r="O6474" t="str">
            <v>inkl. 2 zwarte frames</v>
          </cell>
          <cell r="P6474" t="str">
            <v>Etagère Bornholm avec 5 niveaux L140*P43*H215 cm</v>
          </cell>
          <cell r="Q6474" t="str">
            <v>2 châssis noirs inclus</v>
          </cell>
          <cell r="R6474" t="str">
            <v>Rack Bornholm with 5 shelfs L140*D43*H215 cm</v>
          </cell>
          <cell r="S6474" t="str">
            <v>incl. 2 black frames</v>
          </cell>
          <cell r="T6474">
            <v>395</v>
          </cell>
        </row>
        <row r="6475">
          <cell r="A6475">
            <v>72231</v>
          </cell>
          <cell r="B6475" t="str">
            <v>Mietartikel</v>
          </cell>
          <cell r="C6475" t="str">
            <v>Bornholm Möbelserie</v>
          </cell>
          <cell r="D6475" t="str">
            <v>Regal Bornholm mit 5 Böden L200*T43*H215 cm</v>
          </cell>
          <cell r="E6475" t="str">
            <v>inkl. 2 schwarzen Gestellen</v>
          </cell>
          <cell r="F6475">
            <v>257.5</v>
          </cell>
          <cell r="G6475">
            <v>0</v>
          </cell>
          <cell r="H6475">
            <v>112.5</v>
          </cell>
          <cell r="I6475">
            <v>2555</v>
          </cell>
          <cell r="J6475">
            <v>115000</v>
          </cell>
          <cell r="K6475">
            <v>1.625</v>
          </cell>
          <cell r="L6475">
            <v>0</v>
          </cell>
          <cell r="N6475" t="str">
            <v>Stelling Bornholm met 5 bodems L200*D43*H215 cm</v>
          </cell>
          <cell r="O6475" t="str">
            <v>inkl. 2 zwarte frames</v>
          </cell>
          <cell r="P6475" t="str">
            <v>Etagère Bornholm avec 5 niveaux L200*P43*H215 cm</v>
          </cell>
          <cell r="Q6475" t="str">
            <v>2 châssis noirs inclus</v>
          </cell>
          <cell r="R6475" t="str">
            <v>Rack Bornholm with 5 shelfs L200*D43*H215 cm</v>
          </cell>
          <cell r="S6475" t="str">
            <v>incl. 2 black frames</v>
          </cell>
          <cell r="T6475">
            <v>447.5</v>
          </cell>
        </row>
        <row r="6476">
          <cell r="A6476">
            <v>72241</v>
          </cell>
          <cell r="B6476" t="str">
            <v>Mietartikel</v>
          </cell>
          <cell r="C6476" t="str">
            <v>Bornholm Möbelserie</v>
          </cell>
          <cell r="D6476" t="str">
            <v>Verkleidung Bornholm für Kühlschrank (3150)</v>
          </cell>
          <cell r="E6476" t="str">
            <v>bestehend aus einem Kühlschrank-Aufsatz und zwei_x000D_
Seitenteilen; Gesamtmaß inkl. Kühlschrank: B68*T61,5*H215 cm</v>
          </cell>
          <cell r="F6476">
            <v>109.5</v>
          </cell>
          <cell r="G6476">
            <v>0</v>
          </cell>
          <cell r="H6476">
            <v>55</v>
          </cell>
          <cell r="I6476">
            <v>2084.5</v>
          </cell>
          <cell r="J6476">
            <v>46000</v>
          </cell>
          <cell r="K6476">
            <v>0.25</v>
          </cell>
          <cell r="L6476">
            <v>0</v>
          </cell>
          <cell r="N6476" t="str">
            <v>Ombouw Bornholm voor koelkast (3150)</v>
          </cell>
          <cell r="O6476" t="str">
            <v>bestaande uit één bovenelement en twee zijpanelen._x000D_
(Afmeting incl. koelkast: B70*L70*H215 cm)</v>
          </cell>
          <cell r="P6476" t="str">
            <v>Revêtement Bornholm pour frigo (3150)</v>
          </cell>
          <cell r="Q6476" t="str">
            <v>avec réhausse frigo et deux pièces latérales_x000D_
Dimension totale avec frigo: L70*P70*H215 cm</v>
          </cell>
          <cell r="R6476" t="str">
            <v>Panelling Bornholm for refrigerator (3150)</v>
          </cell>
          <cell r="S6476" t="str">
            <v>one upper, two side panels (measurements incl. refrigerator: W70*D70*H215 cm)</v>
          </cell>
          <cell r="T6476">
            <v>243.4</v>
          </cell>
        </row>
        <row r="6477">
          <cell r="A6477">
            <v>72250</v>
          </cell>
          <cell r="B6477" t="str">
            <v>Mietartikel</v>
          </cell>
          <cell r="C6477" t="str">
            <v>Buffetsysteme</v>
          </cell>
          <cell r="D6477" t="str">
            <v>Präsentationstisch Bristol/Bornholm B95*L210*H105 cm</v>
          </cell>
          <cell r="E6477" t="str">
            <v>(Höhe der Ablagefläche 95 cm)</v>
          </cell>
          <cell r="F6477">
            <v>99</v>
          </cell>
          <cell r="G6477">
            <v>5.5</v>
          </cell>
          <cell r="H6477">
            <v>27.5</v>
          </cell>
          <cell r="I6477">
            <v>2405</v>
          </cell>
          <cell r="J6477">
            <v>46000</v>
          </cell>
          <cell r="K6477">
            <v>0.7</v>
          </cell>
          <cell r="L6477">
            <v>0</v>
          </cell>
          <cell r="N6477" t="str">
            <v>Presentatietafel Bristol/Bornholm B95*L210*H105 cm</v>
          </cell>
          <cell r="P6477" t="str">
            <v>Comptoir Bristol/Bornholm sans côtés P95*L210*H105 cm</v>
          </cell>
          <cell r="Q6477" t="str">
            <v>(Hauteur du comptoir: 95 cm)</v>
          </cell>
          <cell r="R6477" t="str">
            <v>Presentation table Bristol/Bornholm W95*L210*H105cm</v>
          </cell>
          <cell r="S6477" t="str">
            <v>(height of presentation area 95 cm)</v>
          </cell>
          <cell r="T6477">
            <v>230</v>
          </cell>
        </row>
        <row r="6478">
          <cell r="A6478">
            <v>72251</v>
          </cell>
          <cell r="B6478" t="str">
            <v>Mietartikel</v>
          </cell>
          <cell r="C6478" t="str">
            <v>Buffetsysteme</v>
          </cell>
          <cell r="D6478" t="str">
            <v>Präsentationstisch Bristol/Bornholm 3-seitig geschlossen</v>
          </cell>
          <cell r="E6478" t="str">
            <v>B95*L210*H105 cm (Höhe der Ablagefläche 95 cm)</v>
          </cell>
          <cell r="F6478">
            <v>176</v>
          </cell>
          <cell r="G6478">
            <v>5.5</v>
          </cell>
          <cell r="H6478">
            <v>38.5</v>
          </cell>
          <cell r="I6478">
            <v>4105</v>
          </cell>
          <cell r="J6478">
            <v>78000</v>
          </cell>
          <cell r="K6478">
            <v>1.01</v>
          </cell>
          <cell r="L6478">
            <v>0</v>
          </cell>
          <cell r="N6478" t="str">
            <v>Presentatietafel Bristol/Bornholm 3 zijden gesloten</v>
          </cell>
          <cell r="O6478" t="str">
            <v>B95*L210*H105 cm</v>
          </cell>
          <cell r="P6478" t="str">
            <v>Comptoir Bristol/Bornholm avec 3 côtés fermés</v>
          </cell>
          <cell r="Q6478" t="str">
            <v>P95*L210*H105 cm (Hauteur du comptoir: 95 cm)</v>
          </cell>
          <cell r="R6478" t="str">
            <v>Presentation table Bristol/Bornholm (three sides closed)</v>
          </cell>
          <cell r="S6478" t="str">
            <v>W95*L210*H105cm (height of presentation area 95 cm)</v>
          </cell>
          <cell r="T6478">
            <v>395</v>
          </cell>
        </row>
        <row r="6479">
          <cell r="A6479">
            <v>72252</v>
          </cell>
          <cell r="B6479" t="str">
            <v>Mietartikel</v>
          </cell>
          <cell r="C6479" t="str">
            <v>Buffetsysteme</v>
          </cell>
          <cell r="D6479" t="str">
            <v>Präsentationsstand Bristol/Bornholm, 1 Ablagefläche</v>
          </cell>
          <cell r="E6479" t="str">
            <v>B95*L210*H240 cm (Höhe der Ablagefläche 95 cm)</v>
          </cell>
          <cell r="F6479">
            <v>118</v>
          </cell>
          <cell r="G6479">
            <v>5.5</v>
          </cell>
          <cell r="H6479">
            <v>32</v>
          </cell>
          <cell r="I6479">
            <v>2795</v>
          </cell>
          <cell r="J6479">
            <v>62500</v>
          </cell>
          <cell r="K6479">
            <v>0.85</v>
          </cell>
          <cell r="L6479">
            <v>0</v>
          </cell>
          <cell r="N6479" t="str">
            <v>Presentatietafel Bristol/Bornholm met 1 presentatieplateau</v>
          </cell>
          <cell r="O6479" t="str">
            <v>B95*L210*H240cm</v>
          </cell>
          <cell r="P6479" t="str">
            <v>Etal de marché Bristol/Bornholm sans bâche</v>
          </cell>
          <cell r="Q6479" t="str">
            <v>P95*L210*H240 cm (Hauteur plaque : 95 cm)</v>
          </cell>
          <cell r="R6479" t="str">
            <v>Presentation booth Bristol/Bornholm with 1 presentation area</v>
          </cell>
          <cell r="S6479" t="str">
            <v>W95*L210*H240 cm (height of presentation area 95 cm)</v>
          </cell>
          <cell r="T6479">
            <v>277.75</v>
          </cell>
        </row>
        <row r="6480">
          <cell r="A6480">
            <v>72253</v>
          </cell>
          <cell r="B6480" t="str">
            <v>Mietartikel</v>
          </cell>
          <cell r="C6480" t="str">
            <v>Buffetsysteme</v>
          </cell>
          <cell r="D6480" t="str">
            <v>Präsentationsstand Bristol/Bornholm, 2 Ablageflächen</v>
          </cell>
          <cell r="E6480" t="str">
            <v>B95*L210*H240 cm (Höhe der Ablageflächen 95 cm und 150 cm)</v>
          </cell>
          <cell r="F6480">
            <v>142</v>
          </cell>
          <cell r="G6480">
            <v>9.9</v>
          </cell>
          <cell r="H6480">
            <v>36</v>
          </cell>
          <cell r="I6480">
            <v>3370</v>
          </cell>
          <cell r="J6480">
            <v>74500</v>
          </cell>
          <cell r="K6480">
            <v>1</v>
          </cell>
          <cell r="L6480">
            <v>0</v>
          </cell>
          <cell r="N6480" t="str">
            <v>Presentatietafel Bristol/Bornholm met 2 presentatieplateau</v>
          </cell>
          <cell r="O6480" t="str">
            <v>B95*L210*H240cm</v>
          </cell>
          <cell r="P6480" t="str">
            <v>Etal de marché Bristol/Bornholm sans bâche avec une étagère</v>
          </cell>
          <cell r="Q6480" t="str">
            <v>supplémentaire P95*L210*H240 cm_x000D_
(Hauteur plaque: 95 cm &amp; hauteur étagère supplémentaire: 150 cm)</v>
          </cell>
          <cell r="R6480" t="str">
            <v>Presentation booth Bristol/Bornholm 2 presentation areas</v>
          </cell>
          <cell r="S6480" t="str">
            <v>W95*L210*H240 cm (height of presentation area 95 cm)</v>
          </cell>
          <cell r="T6480">
            <v>327.75</v>
          </cell>
        </row>
        <row r="6481">
          <cell r="A6481">
            <v>72254</v>
          </cell>
          <cell r="B6481" t="str">
            <v>Mietartikel</v>
          </cell>
          <cell r="C6481" t="str">
            <v>Buffetsysteme</v>
          </cell>
          <cell r="D6481" t="str">
            <v>Präsentationsstand Bristol/Bornholm,  1 Ablage, 3 Blenden</v>
          </cell>
          <cell r="E6481" t="str">
            <v>B95*L210*H240 cm (Höhe der Ablagefläche 95 cm)</v>
          </cell>
          <cell r="F6481">
            <v>195</v>
          </cell>
          <cell r="G6481">
            <v>5.5</v>
          </cell>
          <cell r="H6481">
            <v>43</v>
          </cell>
          <cell r="I6481">
            <v>4495</v>
          </cell>
          <cell r="J6481">
            <v>94500</v>
          </cell>
          <cell r="K6481">
            <v>1.1599999999999999</v>
          </cell>
          <cell r="L6481">
            <v>0</v>
          </cell>
          <cell r="N6481" t="str">
            <v>Presentatietafel Bristol/Bornholm, 1 presentatieplateau</v>
          </cell>
          <cell r="O6481" t="str">
            <v>3 zijden gesloten B95*L210*H240 cm</v>
          </cell>
          <cell r="P6481" t="str">
            <v>Etal de marché Bristol/Bornholm sans bâche avec 3 côtés</v>
          </cell>
          <cell r="Q6481" t="str">
            <v>fermés P95*L210*H240 cm (Hauteur plaque: 95 cm)</v>
          </cell>
          <cell r="R6481" t="str">
            <v>Presentation booth Bristol/Bornholm with 1 presentation area</v>
          </cell>
          <cell r="S6481" t="str">
            <v>3 sides covered W95*L210*H240 cm (height of presentation area 95 cm)</v>
          </cell>
          <cell r="T6481">
            <v>442.75</v>
          </cell>
        </row>
        <row r="6482">
          <cell r="A6482">
            <v>72255</v>
          </cell>
          <cell r="B6482" t="str">
            <v>Mietartikel</v>
          </cell>
          <cell r="C6482" t="str">
            <v>Buffetsysteme</v>
          </cell>
          <cell r="D6482" t="str">
            <v>Präsentationsstand Bristol/Bornholm, 2 Ablagen, 3 Blenden</v>
          </cell>
          <cell r="E6482" t="str">
            <v>B95*L210*H240 cm (Höhe der Ablageflächen 95 cm und 150 cm)</v>
          </cell>
          <cell r="F6482">
            <v>219</v>
          </cell>
          <cell r="G6482">
            <v>9.9</v>
          </cell>
          <cell r="H6482">
            <v>47</v>
          </cell>
          <cell r="I6482">
            <v>5070</v>
          </cell>
          <cell r="J6482">
            <v>106500</v>
          </cell>
          <cell r="K6482">
            <v>1.31</v>
          </cell>
          <cell r="L6482">
            <v>0</v>
          </cell>
          <cell r="N6482" t="str">
            <v>Presentatietafel Bristol/Bornholm, 2 presentatieplateaus</v>
          </cell>
          <cell r="O6482" t="str">
            <v>3 zijden gesloten B95*L210*H240cm</v>
          </cell>
          <cell r="P6482" t="str">
            <v>Etal de marché Bristol/Bornholm avec 3 côtés</v>
          </cell>
          <cell r="Q6482" t="str">
            <v>sans bâche, fermés et une étagère supplémentaire_x000D_
LA95*L210*H240 cm (hauteur plaque 95 cm et hauteur étagère 150 cm)</v>
          </cell>
          <cell r="R6482" t="str">
            <v>Presentation booth Bristol/Bornholm 2 presentation areas</v>
          </cell>
          <cell r="S6482" t="str">
            <v>3 sides covered W95*L210*H240 cm (height of presentation area 95 and 150 cm)</v>
          </cell>
          <cell r="T6482">
            <v>492.75</v>
          </cell>
        </row>
        <row r="6483">
          <cell r="A6483">
            <v>72256</v>
          </cell>
          <cell r="B6483" t="str">
            <v>Mietartikel</v>
          </cell>
          <cell r="C6483" t="str">
            <v>Buffetsysteme</v>
          </cell>
          <cell r="D6483" t="str">
            <v>Marktstand Bristol/Bornholm/weißes Dach, 1 Ablagefläche</v>
          </cell>
          <cell r="E6483" t="str">
            <v>B95*L210*H240 cm (Höhe der Ablagefläche 95 cm)</v>
          </cell>
          <cell r="F6483">
            <v>143.5</v>
          </cell>
          <cell r="G6483">
            <v>11</v>
          </cell>
          <cell r="H6483">
            <v>48</v>
          </cell>
          <cell r="I6483">
            <v>3080.9</v>
          </cell>
          <cell r="J6483">
            <v>71935</v>
          </cell>
          <cell r="K6483">
            <v>1.07</v>
          </cell>
          <cell r="L6483">
            <v>0</v>
          </cell>
          <cell r="N6483" t="str">
            <v>Buffetkraam Bristol/Bornholm/ Luifel wit</v>
          </cell>
          <cell r="O6483" t="str">
            <v>1 presentatieplateau B95*L210*H240 cm</v>
          </cell>
          <cell r="P6483" t="str">
            <v>Etal de marché Bristol/Bornholm avec bâche blanc</v>
          </cell>
          <cell r="Q6483" t="str">
            <v>LA95*L210*H240 cm (hauteur plaque 95 cm)</v>
          </cell>
          <cell r="R6483" t="str">
            <v>Market stall Bristol/Bornholm with white roof</v>
          </cell>
          <cell r="S6483" t="str">
            <v>and 1 presentation area W95*L210*H240 cm (height of presentation area 95 cm)</v>
          </cell>
          <cell r="T6483">
            <v>333.25</v>
          </cell>
        </row>
        <row r="6484">
          <cell r="A6484">
            <v>72257</v>
          </cell>
          <cell r="B6484" t="str">
            <v>Mietartikel</v>
          </cell>
          <cell r="C6484" t="str">
            <v>Buffetsysteme</v>
          </cell>
          <cell r="D6484" t="str">
            <v>Marktstand Bristol/Bornholm/weißes Dach, 2 Ablageflächen</v>
          </cell>
          <cell r="E6484" t="str">
            <v>B95*L210*H240 cm (Höhe der Ablageflächen 95 cm und 150 cm)</v>
          </cell>
          <cell r="F6484">
            <v>167.5</v>
          </cell>
          <cell r="G6484">
            <v>15.4</v>
          </cell>
          <cell r="H6484">
            <v>52</v>
          </cell>
          <cell r="I6484">
            <v>3655.9</v>
          </cell>
          <cell r="J6484">
            <v>83935</v>
          </cell>
          <cell r="K6484">
            <v>1.22</v>
          </cell>
          <cell r="L6484">
            <v>0</v>
          </cell>
          <cell r="N6484" t="str">
            <v>Buffetkraam Bristol/Bornholm/ Luifel wit</v>
          </cell>
          <cell r="O6484" t="str">
            <v>2 presentatieplateaus B95*L210*H240 cm</v>
          </cell>
          <cell r="P6484" t="str">
            <v>Etal de marché Bristol/Bornholm avec bâche blanc et une</v>
          </cell>
          <cell r="Q6484" t="str">
            <v>étagère supplémentaire LA95*L210*H240 cm_x000D_
(hauteur plaque 95 cm et hauteur étagère 150 cm)</v>
          </cell>
          <cell r="R6484" t="str">
            <v>Market stall Bristol/Bornholm with white roof</v>
          </cell>
          <cell r="S6484" t="str">
            <v>2 presentation areas W95*L210*H240 cm (height of presentation area 95 and 150 cm)</v>
          </cell>
          <cell r="T6484">
            <v>383.25</v>
          </cell>
        </row>
        <row r="6485">
          <cell r="A6485">
            <v>72258</v>
          </cell>
          <cell r="B6485" t="str">
            <v>Mietartikel</v>
          </cell>
          <cell r="C6485" t="str">
            <v>Buffetsysteme</v>
          </cell>
          <cell r="D6485" t="str">
            <v>Marktstand Bristol/Bornholm/weißes Dach, 1 Ablage 3 Blenden</v>
          </cell>
          <cell r="E6485" t="str">
            <v>B95*L210*H240 cm (Höhe der Ablagefläche 95 cm)</v>
          </cell>
          <cell r="F6485">
            <v>220.5</v>
          </cell>
          <cell r="G6485">
            <v>11</v>
          </cell>
          <cell r="H6485">
            <v>59</v>
          </cell>
          <cell r="I6485">
            <v>4780.8999999999996</v>
          </cell>
          <cell r="J6485">
            <v>103935</v>
          </cell>
          <cell r="K6485">
            <v>1.38</v>
          </cell>
          <cell r="L6485">
            <v>0</v>
          </cell>
          <cell r="N6485" t="str">
            <v>Buffetkraam Bristol/Bornholm/ Luifel wit</v>
          </cell>
          <cell r="O6485" t="str">
            <v>1 presentatieplateau, 3 zijden gesloten B95*L210*H240 cm</v>
          </cell>
          <cell r="P6485" t="str">
            <v>Etal de marché Bristol/Bornholm avec bâche blanc et 3 côtés</v>
          </cell>
          <cell r="Q6485" t="str">
            <v>fermés LA95*L210*H240 cm (hauteur plaque 95 cm)</v>
          </cell>
          <cell r="R6485" t="str">
            <v>Market stall Bristol/Bornholm with white roof</v>
          </cell>
          <cell r="S6485" t="str">
            <v>1 presentation area, 3 sides covered W95*L210*H240 cm (height of presentation area 95 cm)</v>
          </cell>
          <cell r="T6485">
            <v>498.25</v>
          </cell>
        </row>
        <row r="6486">
          <cell r="A6486">
            <v>72259</v>
          </cell>
          <cell r="B6486" t="str">
            <v>Mietartikel</v>
          </cell>
          <cell r="C6486" t="str">
            <v>Buffetsysteme</v>
          </cell>
          <cell r="D6486" t="str">
            <v>Marktstand Bristol/Bornholm/weißes Dach 2 Ablagen 3 Blenden</v>
          </cell>
          <cell r="E6486" t="str">
            <v>B95*L210*H240 cm (Höhe der Ablageflächen 95 cm und 150 cm)</v>
          </cell>
          <cell r="F6486">
            <v>244.5</v>
          </cell>
          <cell r="G6486">
            <v>15.4</v>
          </cell>
          <cell r="H6486">
            <v>63</v>
          </cell>
          <cell r="I6486">
            <v>5355.9</v>
          </cell>
          <cell r="J6486">
            <v>115935</v>
          </cell>
          <cell r="K6486">
            <v>1.53</v>
          </cell>
          <cell r="L6486">
            <v>0</v>
          </cell>
          <cell r="N6486" t="str">
            <v>Buffetkraam Bristol/Bornholm/ Luifel wit</v>
          </cell>
          <cell r="O6486" t="str">
            <v>2 presentatieplateaus, 3 zijden gesloten B95*L210*H240 cm</v>
          </cell>
          <cell r="P6486" t="str">
            <v>Etal de marché Bristol/Bornholm avec bâche blanc, 3 côtés</v>
          </cell>
          <cell r="Q6486" t="str">
            <v>fermés et une étagère supplémentaire LA95*L210*H240 cm_x000D_
(hauteur plaque 95 cm et hauteur étagère 150 cm)</v>
          </cell>
          <cell r="R6486" t="str">
            <v>Presentation booth Bristol/Bornholm with white roof</v>
          </cell>
          <cell r="S6486" t="str">
            <v>2 presentation areas, 3 sides covered W95*L210*H240 cm (height of presentation area 95 and 150 cm)</v>
          </cell>
          <cell r="T6486">
            <v>548.25</v>
          </cell>
        </row>
        <row r="6487">
          <cell r="A6487">
            <v>72260</v>
          </cell>
          <cell r="B6487" t="str">
            <v>Mietartikel</v>
          </cell>
          <cell r="C6487" t="str">
            <v>Buffetsysteme</v>
          </cell>
          <cell r="D6487" t="str">
            <v>Marktstand Bristol/Bornholm/taupe Dach, 1 Ablagefläche</v>
          </cell>
          <cell r="E6487" t="str">
            <v>B95*L210*H240 cm, Höhe der Ablagefläche 95 cm</v>
          </cell>
          <cell r="F6487">
            <v>143.5</v>
          </cell>
          <cell r="G6487">
            <v>11</v>
          </cell>
          <cell r="H6487">
            <v>48</v>
          </cell>
          <cell r="I6487">
            <v>3080.9</v>
          </cell>
          <cell r="J6487">
            <v>71935</v>
          </cell>
          <cell r="K6487">
            <v>1.07</v>
          </cell>
          <cell r="L6487">
            <v>0</v>
          </cell>
          <cell r="N6487" t="str">
            <v>Buffetkraam Bristol/Bornholm/ Luifel taupe</v>
          </cell>
          <cell r="O6487" t="str">
            <v>1 presentatieplateau B95*L210*H240 cm</v>
          </cell>
          <cell r="P6487" t="str">
            <v>Etal de marché Bristol/Bornholm avec bâche taupe</v>
          </cell>
          <cell r="Q6487" t="str">
            <v>LA95*L210*H240 cm, hauteur plaque 95 cm</v>
          </cell>
          <cell r="R6487" t="str">
            <v>Market stall Bristol/Bornholm with taupe roof</v>
          </cell>
          <cell r="S6487" t="str">
            <v>1 presentation area W95*L210*H240 cm, height of presentation area 95 cm</v>
          </cell>
          <cell r="T6487">
            <v>333.25</v>
          </cell>
        </row>
        <row r="6488">
          <cell r="A6488">
            <v>72261</v>
          </cell>
          <cell r="B6488" t="str">
            <v>Mietartikel</v>
          </cell>
          <cell r="C6488" t="str">
            <v>Buffetsysteme</v>
          </cell>
          <cell r="D6488" t="str">
            <v>Marktstand Bristol/Bornholm/taupe Dach, 2 Ablageflächen</v>
          </cell>
          <cell r="E6488" t="str">
            <v>B95*L210*H240 cm (Höhe der Ablageflächen 95 cm und 150 cm)</v>
          </cell>
          <cell r="F6488">
            <v>167.5</v>
          </cell>
          <cell r="G6488">
            <v>15.4</v>
          </cell>
          <cell r="H6488">
            <v>52</v>
          </cell>
          <cell r="I6488">
            <v>3655.9</v>
          </cell>
          <cell r="J6488">
            <v>83935</v>
          </cell>
          <cell r="K6488">
            <v>1.22</v>
          </cell>
          <cell r="L6488">
            <v>0</v>
          </cell>
          <cell r="N6488" t="str">
            <v>Buffetkraam Bristol/Bornholm/ Luifel taupe</v>
          </cell>
          <cell r="O6488" t="str">
            <v>2 presentatieplateaus B95*L210*H240 cm</v>
          </cell>
          <cell r="P6488" t="str">
            <v>Etal de marché Bristol/Bornholm avec bâche taupe et une</v>
          </cell>
          <cell r="Q6488" t="str">
            <v>étagère supplémentaire LA95*L210*H240 cm_x000D_
(hauteur plaque 95 cm et hauteur étagère 150 cm)</v>
          </cell>
          <cell r="R6488" t="str">
            <v>Market stall Bristol/Bornholm with taupe roof</v>
          </cell>
          <cell r="S6488" t="str">
            <v>2 presentation areas W95*L210*H240 cm (height of presentation area 95 and 150 cm)</v>
          </cell>
          <cell r="T6488">
            <v>383.25</v>
          </cell>
        </row>
        <row r="6489">
          <cell r="A6489">
            <v>72262</v>
          </cell>
          <cell r="B6489" t="str">
            <v>Mietartikel</v>
          </cell>
          <cell r="C6489" t="str">
            <v>Buffetsysteme</v>
          </cell>
          <cell r="D6489" t="str">
            <v>Marktstand Bristol/Bornholm/taupe Dach, 1 Ablage, 3 Blenden</v>
          </cell>
          <cell r="E6489" t="str">
            <v>B95*L210*H240 cm (Höhe der Ablagefläche 95 cm)</v>
          </cell>
          <cell r="F6489">
            <v>220.5</v>
          </cell>
          <cell r="G6489">
            <v>11</v>
          </cell>
          <cell r="H6489">
            <v>59</v>
          </cell>
          <cell r="I6489">
            <v>4780.8999999999996</v>
          </cell>
          <cell r="J6489">
            <v>103935</v>
          </cell>
          <cell r="K6489">
            <v>1.38</v>
          </cell>
          <cell r="L6489">
            <v>0</v>
          </cell>
          <cell r="N6489" t="str">
            <v>Buffetkraam Bristol/Bornholm/ Luifel taupe</v>
          </cell>
          <cell r="O6489" t="str">
            <v>1 presentatieplateau, 3 zijden gesloten B95*L210*H240 cm</v>
          </cell>
          <cell r="P6489" t="str">
            <v>Etal de marché Bristol/Bornholm avec bâche taupe et 3 côtés</v>
          </cell>
          <cell r="Q6489" t="str">
            <v>fermés LA95*L210*H240 cm (hauteur plaque 95 cm)</v>
          </cell>
          <cell r="R6489" t="str">
            <v>Presentation booth Bristol/Bornholm with taupe roof</v>
          </cell>
          <cell r="S6489" t="str">
            <v>1 presentation area 3 sides covered W95*L210*H240 cm (height of presentation area 95 cm)</v>
          </cell>
          <cell r="T6489">
            <v>498.25</v>
          </cell>
        </row>
        <row r="6490">
          <cell r="A6490">
            <v>72263</v>
          </cell>
          <cell r="B6490" t="str">
            <v>Mietartikel</v>
          </cell>
          <cell r="C6490" t="str">
            <v>Buffetsysteme</v>
          </cell>
          <cell r="D6490" t="str">
            <v>Marktstand Bristol/Bornholm/taupe Dach 2 Ablagen 3 Blenden</v>
          </cell>
          <cell r="E6490" t="str">
            <v>B95*L210*H240cm, Höhe der Ablageflächen 95cm und 150cm</v>
          </cell>
          <cell r="F6490">
            <v>244.5</v>
          </cell>
          <cell r="G6490">
            <v>15.4</v>
          </cell>
          <cell r="H6490">
            <v>63</v>
          </cell>
          <cell r="I6490">
            <v>5355.9</v>
          </cell>
          <cell r="J6490">
            <v>115935</v>
          </cell>
          <cell r="K6490">
            <v>1.53</v>
          </cell>
          <cell r="L6490">
            <v>0</v>
          </cell>
          <cell r="N6490" t="str">
            <v>Buffetkraam Bristol/Bornholm/ Luifel taupe</v>
          </cell>
          <cell r="O6490" t="str">
            <v>2 presentatieplateaus, 3 zijden gesloten B95*L210*H240cm</v>
          </cell>
          <cell r="P6490" t="str">
            <v>Etal de marché Bristol/Bornhom avec bâche taupe, 3 côtés</v>
          </cell>
          <cell r="Q6490" t="str">
            <v>fermés et une étagère supplémentaire LA95*L210*H240cm,_x000D_
hauteur plaque 95 cm et hauteur étagère 150 cm</v>
          </cell>
          <cell r="R6490" t="str">
            <v>Market stall Bristol/Bornholm with taupe roof</v>
          </cell>
          <cell r="S6490" t="str">
            <v>2 presentation areas, 3 sides covered W95*L210*H240 cm (height of presentation area 95 and 150 cm)</v>
          </cell>
          <cell r="T6490">
            <v>548.25</v>
          </cell>
        </row>
        <row r="6491">
          <cell r="A6491">
            <v>72264</v>
          </cell>
          <cell r="B6491" t="str">
            <v>Mietartikel</v>
          </cell>
          <cell r="C6491" t="str">
            <v>Buffetsysteme</v>
          </cell>
          <cell r="D6491" t="str">
            <v>Marktstand Bristol/Bornholm/schw. Dach, 1 Ablagefläche</v>
          </cell>
          <cell r="E6491" t="str">
            <v>B95*L210*H240cm (Höhe der Ablagefläche 95cm)</v>
          </cell>
          <cell r="F6491">
            <v>143.5</v>
          </cell>
          <cell r="G6491">
            <v>11</v>
          </cell>
          <cell r="H6491">
            <v>48</v>
          </cell>
          <cell r="I6491">
            <v>3080.9</v>
          </cell>
          <cell r="J6491">
            <v>71935</v>
          </cell>
          <cell r="K6491">
            <v>1.07</v>
          </cell>
          <cell r="L6491">
            <v>0</v>
          </cell>
          <cell r="N6491" t="str">
            <v>Buffetkraam Bristol/Bornholm/ Luifel zwart</v>
          </cell>
          <cell r="O6491" t="str">
            <v>1 presentatieplateau B95*L210*H240cm</v>
          </cell>
          <cell r="P6491" t="str">
            <v>Etal de marché Bristol/Bornholm avec bâche noir</v>
          </cell>
          <cell r="Q6491" t="str">
            <v>LA95*L210*H240cm (hauteur plaque 95cm)</v>
          </cell>
          <cell r="R6491" t="str">
            <v>Market Stall Bristol/Bornholm with black roof</v>
          </cell>
          <cell r="S6491" t="str">
            <v>1 presentation area W95*L210*H240cm (height of presentation area 95cm)</v>
          </cell>
          <cell r="T6491">
            <v>333.25</v>
          </cell>
        </row>
        <row r="6492">
          <cell r="A6492">
            <v>72265</v>
          </cell>
          <cell r="B6492" t="str">
            <v>Mietartikel</v>
          </cell>
          <cell r="C6492" t="str">
            <v>Buffetsysteme</v>
          </cell>
          <cell r="D6492" t="str">
            <v>Marktstand Bristol/Bornholm/schw. Dach, 2 Ablageflächen</v>
          </cell>
          <cell r="E6492" t="str">
            <v>B95*L210*H240 cm (Höhe der Ablageflächen 95 cm und 150 cm)</v>
          </cell>
          <cell r="F6492">
            <v>167.5</v>
          </cell>
          <cell r="G6492">
            <v>15.4</v>
          </cell>
          <cell r="H6492">
            <v>52</v>
          </cell>
          <cell r="I6492">
            <v>3655.9</v>
          </cell>
          <cell r="J6492">
            <v>83935</v>
          </cell>
          <cell r="K6492">
            <v>1.22</v>
          </cell>
          <cell r="L6492">
            <v>0</v>
          </cell>
          <cell r="N6492" t="str">
            <v>Buffetkraam Bristol/Bornholm/ Luifel zwart</v>
          </cell>
          <cell r="O6492" t="str">
            <v>2 presentatieplateaus B95*L210*H240 cm</v>
          </cell>
          <cell r="P6492" t="str">
            <v>Etal de marché Bristol/Bornholm avec bâche noir et une</v>
          </cell>
          <cell r="Q6492" t="str">
            <v>étagère supplémentaire LA95*L210*H240 cm_x000D_
(hauteur plaque 95 cm et hauteur étagère 150 cm)</v>
          </cell>
          <cell r="R6492" t="str">
            <v>Market Stall Bristol/Bornholm with black roof</v>
          </cell>
          <cell r="S6492" t="str">
            <v>2 presentation areas W95*L210*H240 cm (height of presentation area 95 cm)</v>
          </cell>
          <cell r="T6492">
            <v>383.25</v>
          </cell>
        </row>
        <row r="6493">
          <cell r="A6493">
            <v>72266</v>
          </cell>
          <cell r="B6493" t="str">
            <v>Mietartikel</v>
          </cell>
          <cell r="C6493" t="str">
            <v>Buffetsysteme</v>
          </cell>
          <cell r="D6493" t="str">
            <v>Marktstand Bristol/Bornholm/schw. Dach, 1 Ablage, 3 Blenden</v>
          </cell>
          <cell r="E6493" t="str">
            <v>B95*L210*H240 cm (Höhe der Ablagefläche 95 cm)</v>
          </cell>
          <cell r="F6493">
            <v>220.5</v>
          </cell>
          <cell r="G6493">
            <v>11</v>
          </cell>
          <cell r="H6493">
            <v>59</v>
          </cell>
          <cell r="I6493">
            <v>4780.8999999999996</v>
          </cell>
          <cell r="J6493">
            <v>103935</v>
          </cell>
          <cell r="K6493">
            <v>1.38</v>
          </cell>
          <cell r="L6493">
            <v>0</v>
          </cell>
          <cell r="N6493" t="str">
            <v>Buffetkraam Bristol/Bornholm/ Luifel zwart</v>
          </cell>
          <cell r="O6493" t="str">
            <v>1 presentatieplateau, 3 zijden gesloten B95*L210*H240 cm</v>
          </cell>
          <cell r="P6493" t="str">
            <v>Etal de marché Bristol/Bornholm avec bâche noir et 3 côtés</v>
          </cell>
          <cell r="Q6493" t="str">
            <v>fermés  LA95*L210*H240 cm (hauteur plaque 95 cm)</v>
          </cell>
          <cell r="R6493" t="str">
            <v>Market stall Bristol/Bornholm with black roof</v>
          </cell>
          <cell r="S6493" t="str">
            <v>1 presentation area, 3 sides covered W95*L210*H240 cm (height of presentation area 95 cm)</v>
          </cell>
          <cell r="T6493">
            <v>498.25</v>
          </cell>
        </row>
        <row r="6494">
          <cell r="A6494">
            <v>72267</v>
          </cell>
          <cell r="B6494" t="str">
            <v>Mietartikel</v>
          </cell>
          <cell r="C6494" t="str">
            <v>Buffetsysteme</v>
          </cell>
          <cell r="D6494" t="str">
            <v>Marktstand Bristol/Bornholm/schw. Dach 2 Ablagen 3 Blenden</v>
          </cell>
          <cell r="E6494" t="str">
            <v>B95*L210*H240 cm (Höhe der Ablageflächen 95 cm und 150 cm)</v>
          </cell>
          <cell r="F6494">
            <v>244.5</v>
          </cell>
          <cell r="G6494">
            <v>15.4</v>
          </cell>
          <cell r="H6494">
            <v>63</v>
          </cell>
          <cell r="I6494">
            <v>5355.9</v>
          </cell>
          <cell r="J6494">
            <v>115935</v>
          </cell>
          <cell r="K6494">
            <v>1.53</v>
          </cell>
          <cell r="L6494">
            <v>0</v>
          </cell>
          <cell r="N6494" t="str">
            <v>Buffetkraam Bristol/Bornholm/ Luifel zwart</v>
          </cell>
          <cell r="O6494" t="str">
            <v>2 presentatieplateaus, 3 zijden gesloten B95*L210*H240 cm</v>
          </cell>
          <cell r="P6494" t="str">
            <v>Etal de marché Bristol/Bornholm avec bâche noir, 3 côtés</v>
          </cell>
          <cell r="Q6494" t="str">
            <v>fermés et une étagère supplémentaire LA95*L210*H240 cm _x000D_
(hauteur plaque 95 cm et hauteur étagère 150 cm)</v>
          </cell>
          <cell r="R6494" t="str">
            <v>Market stall Bristol/Bornholm with black roof</v>
          </cell>
          <cell r="S6494" t="str">
            <v>2 presentation areas, 3 sides covered W95*L210*H240 cm (height of presentation area 95 cm)</v>
          </cell>
          <cell r="T6494">
            <v>548.25</v>
          </cell>
        </row>
        <row r="6495">
          <cell r="A6495">
            <v>72301</v>
          </cell>
          <cell r="B6495" t="str">
            <v>Mietartikel</v>
          </cell>
          <cell r="C6495" t="str">
            <v>Biertheken</v>
          </cell>
          <cell r="D6495" t="str">
            <v>Theke silbergrau L200*T70*H95 cm mit Deckblatt weiß</v>
          </cell>
          <cell r="F6495">
            <v>189</v>
          </cell>
          <cell r="G6495">
            <v>20</v>
          </cell>
          <cell r="H6495">
            <v>44</v>
          </cell>
          <cell r="I6495">
            <v>1510</v>
          </cell>
          <cell r="J6495">
            <v>67000</v>
          </cell>
          <cell r="K6495">
            <v>0.69120000000000004</v>
          </cell>
          <cell r="L6495">
            <v>0</v>
          </cell>
          <cell r="N6495" t="str">
            <v>Counter zilvergrijs L200*D70*H95 cm met wit werkblad</v>
          </cell>
          <cell r="P6495" t="str">
            <v>Comptoir gris argenté avec plaque de travail blanc</v>
          </cell>
          <cell r="Q6495" t="str">
            <v>L200*P70*H95 cm</v>
          </cell>
          <cell r="R6495" t="str">
            <v>Bar silver grey 200*70*H95 cm with white tabletop</v>
          </cell>
          <cell r="T6495">
            <v>379</v>
          </cell>
        </row>
        <row r="6496">
          <cell r="A6496">
            <v>72302</v>
          </cell>
          <cell r="B6496" t="str">
            <v>Mietartikel</v>
          </cell>
          <cell r="C6496" t="str">
            <v>Biertheken</v>
          </cell>
          <cell r="D6496" t="str">
            <v>Theke Holzdecor L200*T70*H95 mit Deckblatt weiß</v>
          </cell>
          <cell r="F6496">
            <v>189</v>
          </cell>
          <cell r="G6496">
            <v>20</v>
          </cell>
          <cell r="H6496">
            <v>44</v>
          </cell>
          <cell r="I6496">
            <v>1510</v>
          </cell>
          <cell r="J6496">
            <v>67000</v>
          </cell>
          <cell r="K6496">
            <v>0.69120000000000004</v>
          </cell>
          <cell r="L6496">
            <v>0</v>
          </cell>
          <cell r="N6496" t="str">
            <v>Counter houtdecor L200*D70*H95 cm met wit werkblad</v>
          </cell>
          <cell r="P6496" t="str">
            <v>Comptoir décoration boisée avec plaque de travail blanc</v>
          </cell>
          <cell r="Q6496" t="str">
            <v>L200*P70*H95 cm</v>
          </cell>
          <cell r="R6496" t="str">
            <v>Bar wooden decor 200*70*H95 cm with white tabletop</v>
          </cell>
          <cell r="T6496">
            <v>379</v>
          </cell>
        </row>
        <row r="6497">
          <cell r="A6497">
            <v>72303</v>
          </cell>
          <cell r="B6497" t="str">
            <v>Mietartikel</v>
          </cell>
          <cell r="C6497" t="str">
            <v>Biertheken</v>
          </cell>
          <cell r="D6497" t="str">
            <v>Theke Ahorn L200*T70*H95 mit Deckblatt weiß</v>
          </cell>
          <cell r="F6497">
            <v>189</v>
          </cell>
          <cell r="G6497">
            <v>20</v>
          </cell>
          <cell r="H6497">
            <v>44</v>
          </cell>
          <cell r="I6497">
            <v>1510</v>
          </cell>
          <cell r="J6497">
            <v>67000</v>
          </cell>
          <cell r="K6497">
            <v>0.69120000000000004</v>
          </cell>
          <cell r="L6497">
            <v>0</v>
          </cell>
          <cell r="P6497" t="str">
            <v>Comptoir bois d'érable avec plaque de travail blanc</v>
          </cell>
          <cell r="Q6497" t="str">
            <v>L200*P70*H95 cm</v>
          </cell>
          <cell r="R6497" t="str">
            <v>Bar maple wood 200*70*H95 cm with white tabletop</v>
          </cell>
          <cell r="T6497">
            <v>379</v>
          </cell>
        </row>
        <row r="6498">
          <cell r="A6498">
            <v>72304</v>
          </cell>
          <cell r="B6498" t="str">
            <v>Mietartikel</v>
          </cell>
          <cell r="C6498" t="str">
            <v>Biertheken</v>
          </cell>
          <cell r="D6498" t="str">
            <v>Theke anthrazit L200*T70*H95 mit Deckblatt weiß</v>
          </cell>
          <cell r="F6498">
            <v>189</v>
          </cell>
          <cell r="G6498">
            <v>20</v>
          </cell>
          <cell r="H6498">
            <v>44</v>
          </cell>
          <cell r="I6498">
            <v>1510</v>
          </cell>
          <cell r="J6498">
            <v>67000</v>
          </cell>
          <cell r="K6498">
            <v>0.69120000000000004</v>
          </cell>
          <cell r="L6498">
            <v>0</v>
          </cell>
          <cell r="N6498" t="str">
            <v>Counter antraciet L200*D70*H95 cm met wit werkblad</v>
          </cell>
          <cell r="P6498" t="str">
            <v>Comptoir anthracite avec plaque de travail blanc</v>
          </cell>
          <cell r="Q6498" t="str">
            <v>L200*P70*H95 cm</v>
          </cell>
          <cell r="R6498" t="str">
            <v>Bar anthracite 200*70*H95 cm with white tabletop</v>
          </cell>
          <cell r="T6498">
            <v>379</v>
          </cell>
        </row>
        <row r="6499">
          <cell r="A6499">
            <v>72305</v>
          </cell>
          <cell r="B6499" t="str">
            <v>Mietartikel</v>
          </cell>
          <cell r="C6499" t="str">
            <v>Biertheken</v>
          </cell>
          <cell r="D6499" t="str">
            <v>Theke rot L200*T70*H95 cm mit Deckblatt weiß</v>
          </cell>
          <cell r="F6499">
            <v>189</v>
          </cell>
          <cell r="G6499">
            <v>20</v>
          </cell>
          <cell r="H6499">
            <v>44</v>
          </cell>
          <cell r="I6499">
            <v>1592.5</v>
          </cell>
          <cell r="J6499">
            <v>67000</v>
          </cell>
          <cell r="K6499">
            <v>0.69120000000000004</v>
          </cell>
          <cell r="L6499">
            <v>0</v>
          </cell>
          <cell r="N6499" t="str">
            <v>Counter rood L200*D70*H95 cm met wit werkblad</v>
          </cell>
          <cell r="P6499" t="str">
            <v>Comptoir rouge avec plaque de travail blanc</v>
          </cell>
          <cell r="Q6499" t="str">
            <v>L200*P70*H95 cm</v>
          </cell>
          <cell r="R6499" t="str">
            <v>Bar red with 200*70*H95 cm white tabletop</v>
          </cell>
          <cell r="T6499">
            <v>379</v>
          </cell>
        </row>
        <row r="6500">
          <cell r="A6500">
            <v>72306</v>
          </cell>
          <cell r="B6500" t="str">
            <v>Mietartikel</v>
          </cell>
          <cell r="C6500" t="str">
            <v>Biertheken</v>
          </cell>
          <cell r="D6500" t="str">
            <v>Theke weiß B200*T70*H95 cm mit Deckblatt weiß</v>
          </cell>
          <cell r="F6500">
            <v>210</v>
          </cell>
          <cell r="G6500">
            <v>20</v>
          </cell>
          <cell r="H6500">
            <v>44</v>
          </cell>
          <cell r="I6500">
            <v>1537.5</v>
          </cell>
          <cell r="J6500">
            <v>67000</v>
          </cell>
          <cell r="K6500">
            <v>0.69120000000000004</v>
          </cell>
          <cell r="L6500">
            <v>0</v>
          </cell>
          <cell r="N6500" t="str">
            <v>Counter wit met wit werkblad B200*D70*H95 cm</v>
          </cell>
          <cell r="P6500" t="str">
            <v>Comptoir blanc avec plaque de travail blanc</v>
          </cell>
          <cell r="Q6500" t="str">
            <v>L200*P70*H95 cm</v>
          </cell>
          <cell r="R6500" t="str">
            <v>Bar white with tabletop white W200*D70*H95 cm</v>
          </cell>
          <cell r="T6500">
            <v>414</v>
          </cell>
        </row>
        <row r="6501">
          <cell r="A6501">
            <v>72307</v>
          </cell>
          <cell r="B6501" t="str">
            <v>Mietartikel</v>
          </cell>
          <cell r="C6501" t="str">
            <v>Biertheken</v>
          </cell>
          <cell r="D6501" t="str">
            <v>Theke Aspen Altholz mit Deckblatt weiß</v>
          </cell>
          <cell r="E6501" t="str">
            <v>L200*T70*H95 cm</v>
          </cell>
          <cell r="F6501">
            <v>244</v>
          </cell>
          <cell r="G6501">
            <v>20</v>
          </cell>
          <cell r="H6501">
            <v>44</v>
          </cell>
          <cell r="I6501">
            <v>1669.5</v>
          </cell>
          <cell r="J6501">
            <v>67000</v>
          </cell>
          <cell r="K6501">
            <v>0.69120000000000004</v>
          </cell>
          <cell r="L6501">
            <v>0</v>
          </cell>
          <cell r="N6501" t="str">
            <v>Counter steigerhout met wit werkblad</v>
          </cell>
          <cell r="O6501" t="str">
            <v>B200*D70*H95 cm</v>
          </cell>
          <cell r="P6501" t="str">
            <v>Comptoir Aspen vieux bois avec plaque de travail blanc</v>
          </cell>
          <cell r="Q6501" t="str">
            <v>L200*P70*H95 cm</v>
          </cell>
          <cell r="R6501" t="str">
            <v>Bar barn wood with tabletop white</v>
          </cell>
          <cell r="S6501" t="str">
            <v>W200*D70*H95 cm</v>
          </cell>
          <cell r="T6501">
            <v>454</v>
          </cell>
        </row>
        <row r="6502">
          <cell r="A6502">
            <v>72311</v>
          </cell>
          <cell r="B6502" t="str">
            <v>Mietartikel</v>
          </cell>
          <cell r="C6502" t="str">
            <v>Biertheken</v>
          </cell>
          <cell r="D6502" t="str">
            <v>Theke silbergrau L200*T83*H115 cm mit Deckblatt weiß</v>
          </cell>
          <cell r="E6502" t="str">
            <v>und Leuchtaufsatz grau</v>
          </cell>
          <cell r="F6502">
            <v>266.5</v>
          </cell>
          <cell r="G6502">
            <v>31</v>
          </cell>
          <cell r="H6502">
            <v>71</v>
          </cell>
          <cell r="I6502">
            <v>2362.5</v>
          </cell>
          <cell r="J6502">
            <v>97000</v>
          </cell>
          <cell r="K6502">
            <v>0.97919999999999996</v>
          </cell>
          <cell r="L6502">
            <v>0</v>
          </cell>
          <cell r="N6502" t="str">
            <v>Counter zilvergrijs L200*D70*H95 cm met wit werkblad</v>
          </cell>
          <cell r="O6502" t="str">
            <v>en grijs opzetelement met verlichting</v>
          </cell>
          <cell r="P6502" t="str">
            <v>Comptoir gris argenté avec plaque de travail blanc</v>
          </cell>
          <cell r="Q6502" t="str">
            <v>et élément lumineux gris
L200*P83*H115 cm</v>
          </cell>
          <cell r="R6502" t="str">
            <v>Bar silver grey with white tabletop and hutch grey</v>
          </cell>
          <cell r="S6502" t="str">
            <v>200*83*H115 cm</v>
          </cell>
          <cell r="T6502">
            <v>539</v>
          </cell>
        </row>
        <row r="6503">
          <cell r="A6503">
            <v>72312</v>
          </cell>
          <cell r="B6503" t="str">
            <v>Mietartikel</v>
          </cell>
          <cell r="C6503" t="str">
            <v>Biertheken</v>
          </cell>
          <cell r="D6503" t="str">
            <v>Theke Holzdecor L200*T83*H115 cm mit Deckblatt weiß</v>
          </cell>
          <cell r="E6503" t="str">
            <v>und Leuchtaufsatz grau</v>
          </cell>
          <cell r="F6503">
            <v>266.5</v>
          </cell>
          <cell r="G6503">
            <v>31</v>
          </cell>
          <cell r="H6503">
            <v>71</v>
          </cell>
          <cell r="I6503">
            <v>2362.5</v>
          </cell>
          <cell r="J6503">
            <v>97000</v>
          </cell>
          <cell r="K6503">
            <v>0.97919999999999996</v>
          </cell>
          <cell r="L6503">
            <v>0</v>
          </cell>
          <cell r="N6503" t="str">
            <v>Counter houtdecor L200*D70*H95 cm met wit werkblad</v>
          </cell>
          <cell r="O6503" t="str">
            <v>en grijs opzetelement met verlichting</v>
          </cell>
          <cell r="P6503" t="str">
            <v>Comptoir décoration boisée avec plaque de travail blanc</v>
          </cell>
          <cell r="Q6503" t="str">
            <v>et élément lumineux gris
L200*P83*H115 cm</v>
          </cell>
          <cell r="R6503" t="str">
            <v>Bar wooden decor with white tabletop and hutch grey</v>
          </cell>
          <cell r="S6503" t="str">
            <v>200*83*H115 cm</v>
          </cell>
          <cell r="T6503">
            <v>539</v>
          </cell>
        </row>
        <row r="6504">
          <cell r="A6504">
            <v>72313</v>
          </cell>
          <cell r="B6504" t="str">
            <v>Mietartikel</v>
          </cell>
          <cell r="C6504" t="str">
            <v>Biertheken</v>
          </cell>
          <cell r="D6504" t="str">
            <v>Theke Ahorn L200*T83*H115 cm mit Deckblatt weiß</v>
          </cell>
          <cell r="E6504" t="str">
            <v>und Leuchtaufsatz grau</v>
          </cell>
          <cell r="F6504">
            <v>266.5</v>
          </cell>
          <cell r="G6504">
            <v>31</v>
          </cell>
          <cell r="H6504">
            <v>71</v>
          </cell>
          <cell r="I6504">
            <v>2362.5</v>
          </cell>
          <cell r="J6504">
            <v>97000</v>
          </cell>
          <cell r="K6504">
            <v>0.97919999999999996</v>
          </cell>
          <cell r="L6504">
            <v>0</v>
          </cell>
          <cell r="T6504">
            <v>539</v>
          </cell>
        </row>
        <row r="6505">
          <cell r="A6505">
            <v>72314</v>
          </cell>
          <cell r="B6505" t="str">
            <v>Mietartikel</v>
          </cell>
          <cell r="C6505" t="str">
            <v>Biertheken</v>
          </cell>
          <cell r="D6505" t="str">
            <v>Theke anthrazit L200*T83*H115 cm mit Deckblatt weiß</v>
          </cell>
          <cell r="E6505" t="str">
            <v>und Leuchtaufsatz grau</v>
          </cell>
          <cell r="F6505">
            <v>266.5</v>
          </cell>
          <cell r="G6505">
            <v>31</v>
          </cell>
          <cell r="H6505">
            <v>71</v>
          </cell>
          <cell r="I6505">
            <v>2362.5</v>
          </cell>
          <cell r="J6505">
            <v>97000</v>
          </cell>
          <cell r="K6505">
            <v>0.97919999999999996</v>
          </cell>
          <cell r="L6505">
            <v>0</v>
          </cell>
          <cell r="N6505" t="str">
            <v>Counter antraciet L200*D70*H95 cm met wit werkblad</v>
          </cell>
          <cell r="O6505" t="str">
            <v>en grijs opzetelement met verlichting</v>
          </cell>
          <cell r="P6505" t="str">
            <v>Comptoir anthracite avec plaque de travail blanc</v>
          </cell>
          <cell r="Q6505" t="str">
            <v>et élément lumineux gris
L200*P83*H115 cm</v>
          </cell>
          <cell r="R6505" t="str">
            <v>Bar anthracite with white tabletop and hutch grey</v>
          </cell>
          <cell r="S6505" t="str">
            <v>200*83*H115 cm</v>
          </cell>
          <cell r="T6505">
            <v>539</v>
          </cell>
        </row>
        <row r="6506">
          <cell r="A6506">
            <v>72315</v>
          </cell>
          <cell r="B6506" t="str">
            <v>Mietartikel</v>
          </cell>
          <cell r="C6506" t="str">
            <v>Biertheken</v>
          </cell>
          <cell r="D6506" t="str">
            <v>Theke rot L200*T83*H115 cm mit Deckblatt weiß</v>
          </cell>
          <cell r="E6506" t="str">
            <v>und Leuchtaufsatz grau</v>
          </cell>
          <cell r="F6506">
            <v>266.5</v>
          </cell>
          <cell r="G6506">
            <v>31</v>
          </cell>
          <cell r="H6506">
            <v>71</v>
          </cell>
          <cell r="I6506">
            <v>2445</v>
          </cell>
          <cell r="J6506">
            <v>97000</v>
          </cell>
          <cell r="K6506">
            <v>0.97919999999999996</v>
          </cell>
          <cell r="L6506">
            <v>0</v>
          </cell>
          <cell r="N6506" t="str">
            <v>Counter rood L200*D70*H95 cm met wit werkblad</v>
          </cell>
          <cell r="O6506" t="str">
            <v>en grijs opzetelement met verlichting</v>
          </cell>
          <cell r="P6506" t="str">
            <v>Comptoir rouge avec plaque de travail blanc</v>
          </cell>
          <cell r="Q6506" t="str">
            <v>et élément lumineux gris
L200*P83*H115 cm</v>
          </cell>
          <cell r="R6506" t="str">
            <v>Bar red with white tabletop and hutch grey</v>
          </cell>
          <cell r="S6506" t="str">
            <v>200*83*H115 cm</v>
          </cell>
          <cell r="T6506">
            <v>539</v>
          </cell>
        </row>
        <row r="6507">
          <cell r="A6507">
            <v>72316</v>
          </cell>
          <cell r="B6507" t="str">
            <v>Mietartikel</v>
          </cell>
          <cell r="C6507" t="str">
            <v>Biertheken</v>
          </cell>
          <cell r="D6507" t="str">
            <v>Theke weiß L200*T83*H115 cm mit Deckblatt weiß</v>
          </cell>
          <cell r="E6507" t="str">
            <v>und Leuchtaufsatz grau</v>
          </cell>
          <cell r="F6507">
            <v>287.5</v>
          </cell>
          <cell r="G6507">
            <v>31</v>
          </cell>
          <cell r="H6507">
            <v>71</v>
          </cell>
          <cell r="I6507">
            <v>2390</v>
          </cell>
          <cell r="J6507">
            <v>97000</v>
          </cell>
          <cell r="K6507">
            <v>0.97919999999999996</v>
          </cell>
          <cell r="L6507">
            <v>0</v>
          </cell>
          <cell r="N6507" t="str">
            <v>Counter wit L200*D70*H95 cm met wit werkblad</v>
          </cell>
          <cell r="O6507" t="str">
            <v>en grijs opzetelement met verlichting</v>
          </cell>
          <cell r="P6507" t="str">
            <v>Comptoir blanc avec plaque de travail blanc</v>
          </cell>
          <cell r="Q6507" t="str">
            <v>et élément lumineux gris
L200*P83*H115 cm</v>
          </cell>
          <cell r="R6507" t="str">
            <v>Bar white with white tabletop and hutch grey</v>
          </cell>
          <cell r="S6507" t="str">
            <v>200*83*H115 cm</v>
          </cell>
          <cell r="T6507">
            <v>574</v>
          </cell>
        </row>
        <row r="6508">
          <cell r="A6508">
            <v>72317</v>
          </cell>
          <cell r="B6508" t="str">
            <v>Mietartikel</v>
          </cell>
          <cell r="C6508" t="str">
            <v>Biertheken</v>
          </cell>
          <cell r="D6508" t="str">
            <v>Theke Aspen Altholz mit Deckblatt weiß</v>
          </cell>
          <cell r="E6508" t="str">
            <v>und Leuchtaufsatz grau L200*T83*H115 cm</v>
          </cell>
          <cell r="F6508">
            <v>321.5</v>
          </cell>
          <cell r="G6508">
            <v>31</v>
          </cell>
          <cell r="H6508">
            <v>71</v>
          </cell>
          <cell r="I6508">
            <v>2522</v>
          </cell>
          <cell r="J6508">
            <v>97000</v>
          </cell>
          <cell r="K6508">
            <v>0.97919999999999996</v>
          </cell>
          <cell r="L6508">
            <v>0</v>
          </cell>
          <cell r="N6508" t="str">
            <v>Counter steigerhout met wit werkblad</v>
          </cell>
          <cell r="O6508" t="str">
            <v>en grijs opzetelement met verlichting L200*D70*H95 cm</v>
          </cell>
          <cell r="P6508" t="str">
            <v>Comptoir Aspen vieux bois avec plaque de travail blanc</v>
          </cell>
          <cell r="Q6508" t="str">
            <v>et élément lumineux LED gris L200*P83*H115 cm</v>
          </cell>
          <cell r="R6508" t="str">
            <v>Bar barn wood with white tabletop</v>
          </cell>
          <cell r="S6508" t="str">
            <v>and hutch grey 200*83*H115 cm</v>
          </cell>
          <cell r="T6508">
            <v>614</v>
          </cell>
        </row>
        <row r="6509">
          <cell r="A6509">
            <v>72321</v>
          </cell>
          <cell r="B6509" t="str">
            <v>Mietartikel</v>
          </cell>
          <cell r="C6509" t="str">
            <v>Biertheken</v>
          </cell>
          <cell r="D6509" t="str">
            <v>Theke silbergrau L200*T83*H115 cm mit Deckblatt weiß</v>
          </cell>
          <cell r="E6509" t="str">
            <v>und LED Leuchtaufsatz weiß</v>
          </cell>
          <cell r="F6509">
            <v>357.5</v>
          </cell>
          <cell r="G6509">
            <v>31</v>
          </cell>
          <cell r="H6509">
            <v>71</v>
          </cell>
          <cell r="I6509">
            <v>4360</v>
          </cell>
          <cell r="J6509">
            <v>100000</v>
          </cell>
          <cell r="K6509">
            <v>0.98919999999999997</v>
          </cell>
          <cell r="L6509">
            <v>0</v>
          </cell>
          <cell r="N6509" t="str">
            <v>Counter zilvergrijs L200*D70*H95 cm met wit werkblad</v>
          </cell>
          <cell r="O6509" t="str">
            <v>en wit opzetelement met LED verlichting</v>
          </cell>
          <cell r="P6509" t="str">
            <v>Comptoir gris argenté avec plaque de travail blanc</v>
          </cell>
          <cell r="Q6509" t="str">
            <v>et élément lumineux LED blanc
L200*P83*H115 cm</v>
          </cell>
          <cell r="R6509" t="str">
            <v>Bar silver grey with white tabletop and LED hutch white</v>
          </cell>
          <cell r="S6509" t="str">
            <v>200*83*H115 cm</v>
          </cell>
          <cell r="T6509">
            <v>617</v>
          </cell>
        </row>
        <row r="6510">
          <cell r="A6510">
            <v>72322</v>
          </cell>
          <cell r="B6510" t="str">
            <v>Mietartikel</v>
          </cell>
          <cell r="C6510" t="str">
            <v>Biertheken</v>
          </cell>
          <cell r="D6510" t="str">
            <v>Theke Holzdecor L200*T83*H115 cm mit Deckblatt weiß</v>
          </cell>
          <cell r="E6510" t="str">
            <v>und LED Leuchtaufsatz weiß</v>
          </cell>
          <cell r="F6510">
            <v>357.5</v>
          </cell>
          <cell r="G6510">
            <v>31</v>
          </cell>
          <cell r="H6510">
            <v>71</v>
          </cell>
          <cell r="I6510">
            <v>4360</v>
          </cell>
          <cell r="J6510">
            <v>100000</v>
          </cell>
          <cell r="K6510">
            <v>0.98919999999999997</v>
          </cell>
          <cell r="L6510">
            <v>0</v>
          </cell>
          <cell r="N6510" t="str">
            <v>Counter houtdecor L200*D70*H95 cm met wit werkblad</v>
          </cell>
          <cell r="O6510" t="str">
            <v>en wit opzetelement met LED verlichting</v>
          </cell>
          <cell r="P6510" t="str">
            <v>Comptoir décoration boisée avec plaque de travail blanc</v>
          </cell>
          <cell r="Q6510" t="str">
            <v>et élément lumineux LED blanc
L200*P83*H115 cm</v>
          </cell>
          <cell r="R6510" t="str">
            <v>Bar wooden decor with white tabletop and LED hutch white</v>
          </cell>
          <cell r="S6510" t="str">
            <v>200*83*H115 cm</v>
          </cell>
          <cell r="T6510">
            <v>617</v>
          </cell>
        </row>
        <row r="6511">
          <cell r="A6511">
            <v>72323</v>
          </cell>
          <cell r="B6511" t="str">
            <v>Mietartikel</v>
          </cell>
          <cell r="C6511" t="str">
            <v>Biertheken</v>
          </cell>
          <cell r="D6511" t="str">
            <v>Theke Ahorn L200*T83*H115 cm mit Deckblatt weiß</v>
          </cell>
          <cell r="E6511" t="str">
            <v>und LED Leuchtaufsatz weiß</v>
          </cell>
          <cell r="F6511">
            <v>357.5</v>
          </cell>
          <cell r="G6511">
            <v>31</v>
          </cell>
          <cell r="H6511">
            <v>71</v>
          </cell>
          <cell r="I6511">
            <v>4360</v>
          </cell>
          <cell r="J6511">
            <v>100000</v>
          </cell>
          <cell r="K6511">
            <v>0.98919999999999997</v>
          </cell>
          <cell r="L6511">
            <v>0</v>
          </cell>
          <cell r="T6511">
            <v>617</v>
          </cell>
        </row>
        <row r="6512">
          <cell r="A6512">
            <v>72324</v>
          </cell>
          <cell r="B6512" t="str">
            <v>Mietartikel</v>
          </cell>
          <cell r="C6512" t="str">
            <v>Biertheken</v>
          </cell>
          <cell r="D6512" t="str">
            <v>Theke anthrazit L200*T83*H115 cm mit Deckblatt weiß</v>
          </cell>
          <cell r="E6512" t="str">
            <v>und LED Leuchtaufsatz weiß</v>
          </cell>
          <cell r="F6512">
            <v>357.5</v>
          </cell>
          <cell r="G6512">
            <v>31</v>
          </cell>
          <cell r="H6512">
            <v>71</v>
          </cell>
          <cell r="I6512">
            <v>4360</v>
          </cell>
          <cell r="J6512">
            <v>100000</v>
          </cell>
          <cell r="K6512">
            <v>0.98919999999999997</v>
          </cell>
          <cell r="L6512">
            <v>0</v>
          </cell>
          <cell r="N6512" t="str">
            <v>Counter antraciet L200*D70*H95 cm met wit werkblad</v>
          </cell>
          <cell r="O6512" t="str">
            <v>en wit opzetelement met LED verlichting</v>
          </cell>
          <cell r="P6512" t="str">
            <v>Comptoir anthracite avec plaque de travail blanc</v>
          </cell>
          <cell r="Q6512" t="str">
            <v>et élément lumineux LED blanc
L200*P83*H115 cm</v>
          </cell>
          <cell r="R6512" t="str">
            <v>Bar anthracite with white tabletop and LED hutch white</v>
          </cell>
          <cell r="S6512" t="str">
            <v>200*83*H115 cm</v>
          </cell>
          <cell r="T6512">
            <v>617</v>
          </cell>
        </row>
        <row r="6513">
          <cell r="A6513">
            <v>72325</v>
          </cell>
          <cell r="B6513" t="str">
            <v>Mietartikel</v>
          </cell>
          <cell r="C6513" t="str">
            <v>Biertheken</v>
          </cell>
          <cell r="D6513" t="str">
            <v>Theke rot L200*T83*H115 cm mit Deckblatt weiß</v>
          </cell>
          <cell r="E6513" t="str">
            <v>und LED Leuchtaufsatz weiß</v>
          </cell>
          <cell r="F6513">
            <v>357.5</v>
          </cell>
          <cell r="G6513">
            <v>31</v>
          </cell>
          <cell r="H6513">
            <v>71</v>
          </cell>
          <cell r="I6513">
            <v>4442.5</v>
          </cell>
          <cell r="J6513">
            <v>100000</v>
          </cell>
          <cell r="K6513">
            <v>0.98919999999999997</v>
          </cell>
          <cell r="L6513">
            <v>0</v>
          </cell>
          <cell r="N6513" t="str">
            <v>Counter rood L200*D70*H95 cm met wit werkblad</v>
          </cell>
          <cell r="O6513" t="str">
            <v>en wit opzetelement met LED verlichting</v>
          </cell>
          <cell r="P6513" t="str">
            <v>Comptoir rouge avec plaque de travail blanc</v>
          </cell>
          <cell r="Q6513" t="str">
            <v>et élément lumineux LED blanc
L200*P83*H115 cm</v>
          </cell>
          <cell r="R6513" t="str">
            <v>Bar red with white tabletop and LED hutch white</v>
          </cell>
          <cell r="S6513" t="str">
            <v>200*83*H115 cm</v>
          </cell>
          <cell r="T6513">
            <v>617</v>
          </cell>
        </row>
        <row r="6514">
          <cell r="A6514">
            <v>72326</v>
          </cell>
          <cell r="B6514" t="str">
            <v>Mietartikel</v>
          </cell>
          <cell r="C6514" t="str">
            <v>Biertheken</v>
          </cell>
          <cell r="D6514" t="str">
            <v>Theke weiß L200*T83*H115 cm mit Deckblatt weiß</v>
          </cell>
          <cell r="E6514" t="str">
            <v>und LED Leuchtaufsatz weiß</v>
          </cell>
          <cell r="F6514">
            <v>378.5</v>
          </cell>
          <cell r="G6514">
            <v>31</v>
          </cell>
          <cell r="H6514">
            <v>71</v>
          </cell>
          <cell r="I6514">
            <v>4387.5</v>
          </cell>
          <cell r="J6514">
            <v>100000</v>
          </cell>
          <cell r="K6514">
            <v>0.98919999999999997</v>
          </cell>
          <cell r="L6514">
            <v>0</v>
          </cell>
          <cell r="N6514" t="str">
            <v>Counter wit L200*D70*H115 cm met wit werkblad</v>
          </cell>
          <cell r="O6514" t="str">
            <v>en wit opzetelement met LED verlichting</v>
          </cell>
          <cell r="P6514" t="str">
            <v>Comptoir blanc avec plaque de travail blanc</v>
          </cell>
          <cell r="Q6514" t="str">
            <v>et élément lumineux LED blanc
L200*P83*H115 cm</v>
          </cell>
          <cell r="R6514" t="str">
            <v>Bar white with white tabletop and LED hutch white</v>
          </cell>
          <cell r="S6514" t="str">
            <v>200*83*H115 cm</v>
          </cell>
          <cell r="T6514">
            <v>652</v>
          </cell>
        </row>
        <row r="6515">
          <cell r="A6515">
            <v>72327</v>
          </cell>
          <cell r="B6515" t="str">
            <v>Mietartikel</v>
          </cell>
          <cell r="C6515" t="str">
            <v>Biertheken</v>
          </cell>
          <cell r="D6515" t="str">
            <v>Theke Aspen Altholz mit Deckblatt weiß</v>
          </cell>
          <cell r="E6515" t="str">
            <v>und LED Leuchtaufsatz weiß L200*T83*H115 cm</v>
          </cell>
          <cell r="F6515">
            <v>412.5</v>
          </cell>
          <cell r="G6515">
            <v>31</v>
          </cell>
          <cell r="H6515">
            <v>71</v>
          </cell>
          <cell r="I6515">
            <v>4519.5</v>
          </cell>
          <cell r="J6515">
            <v>100000</v>
          </cell>
          <cell r="K6515">
            <v>0.98919999999999997</v>
          </cell>
          <cell r="L6515">
            <v>0</v>
          </cell>
          <cell r="N6515" t="str">
            <v>Counter steigerhout met wit werkblad</v>
          </cell>
          <cell r="O6515" t="str">
            <v>en wit opzetelement met LED verlichting L200*D70*H95 cm</v>
          </cell>
          <cell r="P6515" t="str">
            <v>Comptoir Aspen vieux bois avec plaque de travail blanc</v>
          </cell>
          <cell r="Q6515" t="str">
            <v>et élément lumineux LED blanc L200*P83*H115 cm</v>
          </cell>
          <cell r="R6515" t="str">
            <v>Bar barn wood with white tabletop</v>
          </cell>
          <cell r="S6515" t="str">
            <v>and LED hutch white 200*83*H115 cm</v>
          </cell>
          <cell r="T6515">
            <v>692</v>
          </cell>
        </row>
        <row r="6516">
          <cell r="A6516">
            <v>72351</v>
          </cell>
          <cell r="B6516" t="str">
            <v>Mietartikel</v>
          </cell>
          <cell r="C6516" t="str">
            <v>Buffetsysteme</v>
          </cell>
          <cell r="D6516" t="str">
            <v>Buffet-Theke weiß L200*T90*H95 cm mit LED-Deckblatt</v>
          </cell>
          <cell r="F6516">
            <v>311</v>
          </cell>
          <cell r="G6516">
            <v>27</v>
          </cell>
          <cell r="H6516">
            <v>70</v>
          </cell>
          <cell r="I6516">
            <v>3367</v>
          </cell>
          <cell r="J6516">
            <v>81000</v>
          </cell>
          <cell r="K6516">
            <v>0.79400000000000004</v>
          </cell>
          <cell r="L6516">
            <v>0</v>
          </cell>
          <cell r="N6516" t="str">
            <v>Buffet-counter wit met LED-werkblad B200*D90*H95 cm</v>
          </cell>
          <cell r="P6516" t="str">
            <v>Buffet blanc L200*P90*H95 cm avec plaque LED</v>
          </cell>
          <cell r="R6516" t="str">
            <v>Buffet bar white with LED tabletop white W200*D90*H95 cm</v>
          </cell>
          <cell r="T6516">
            <v>598</v>
          </cell>
        </row>
        <row r="6517">
          <cell r="A6517">
            <v>72352</v>
          </cell>
          <cell r="B6517" t="str">
            <v>Mietartikel</v>
          </cell>
          <cell r="C6517" t="str">
            <v>Buffetsysteme</v>
          </cell>
          <cell r="D6517" t="str">
            <v>Buffet-Theke weiß L200*T90*H95 cm U-Form Deckblatt</v>
          </cell>
          <cell r="E6517" t="str">
            <v>mit LED Beleuchtung (Aussparung 110*45 cm)</v>
          </cell>
          <cell r="F6517">
            <v>311</v>
          </cell>
          <cell r="G6517">
            <v>27</v>
          </cell>
          <cell r="H6517">
            <v>70</v>
          </cell>
          <cell r="I6517">
            <v>3367</v>
          </cell>
          <cell r="J6517">
            <v>74000</v>
          </cell>
          <cell r="K6517">
            <v>0.79400000000000004</v>
          </cell>
          <cell r="L6517">
            <v>0</v>
          </cell>
          <cell r="N6517" t="str">
            <v>Buffet-counter wit met LED-werkblad U-vorm</v>
          </cell>
          <cell r="O6517" t="str">
            <v>(uitsparing 110*45 cm) B200*D90*H95 cm</v>
          </cell>
          <cell r="P6517" t="str">
            <v>Buffet blanc L200*P90*H95 cm avec plaque LED en forme de U</v>
          </cell>
          <cell r="Q6517" t="str">
            <v>avec illumination LED (encoche: 110*45 cm)</v>
          </cell>
          <cell r="R6517" t="str">
            <v>Buffet bar white with LED tabletop U-form white</v>
          </cell>
          <cell r="S6517" t="str">
            <v>W200*D90*H95 cm (recess 110*45 cm)</v>
          </cell>
          <cell r="T6517">
            <v>598</v>
          </cell>
        </row>
        <row r="6518">
          <cell r="A6518">
            <v>72353</v>
          </cell>
          <cell r="B6518" t="str">
            <v>Mietartikel</v>
          </cell>
          <cell r="C6518" t="str">
            <v>Buffetsysteme</v>
          </cell>
          <cell r="D6518" t="str">
            <v>Buffet-Theke weiß L200*T90*H95 cm für 4 Wasserbecken</v>
          </cell>
          <cell r="E6518" t="str">
            <v>mit LED Beleuchtung (für 4 Wasserbecken 1/1 GN)</v>
          </cell>
          <cell r="F6518">
            <v>333.5</v>
          </cell>
          <cell r="G6518">
            <v>33.5</v>
          </cell>
          <cell r="H6518">
            <v>70</v>
          </cell>
          <cell r="I6518">
            <v>3565</v>
          </cell>
          <cell r="J6518">
            <v>76000</v>
          </cell>
          <cell r="K6518">
            <v>0.79400000000000004</v>
          </cell>
          <cell r="L6518">
            <v>0</v>
          </cell>
          <cell r="N6518" t="str">
            <v>Buffet-counter wit met LED-werkblad</v>
          </cell>
          <cell r="O6518" t="str">
            <v>voor 4 waterbakken 1/1 GN B200*D90*H95 cm</v>
          </cell>
          <cell r="P6518" t="str">
            <v>Buffet blanc L200*P90*H95 cm pour 4 bassins d'eau</v>
          </cell>
          <cell r="Q6518" t="str">
            <v>avec illumination LED (4* 1/1 GN)</v>
          </cell>
          <cell r="R6518" t="str">
            <v>Buffet bar white with LED tabletop white W200*D90*H95 cm</v>
          </cell>
          <cell r="S6518" t="str">
            <v>for 4 waterbassins 1/1 GN</v>
          </cell>
          <cell r="T6518">
            <v>633</v>
          </cell>
        </row>
        <row r="6519">
          <cell r="A6519">
            <v>72361</v>
          </cell>
          <cell r="B6519" t="str">
            <v>Mietartikel</v>
          </cell>
          <cell r="C6519" t="str">
            <v>Buffetsysteme</v>
          </cell>
          <cell r="D6519" t="str">
            <v>Buffet-Theke weiß L200*T123*H95 cm mit LED-Deckblatt</v>
          </cell>
          <cell r="E6519" t="str">
            <v>und Tablettrutsche</v>
          </cell>
          <cell r="F6519">
            <v>343.5</v>
          </cell>
          <cell r="G6519">
            <v>33.5</v>
          </cell>
          <cell r="H6519">
            <v>87.5</v>
          </cell>
          <cell r="I6519">
            <v>3746.5</v>
          </cell>
          <cell r="J6519">
            <v>86000</v>
          </cell>
          <cell r="K6519">
            <v>0.89400000000000002</v>
          </cell>
          <cell r="L6519">
            <v>0</v>
          </cell>
          <cell r="N6519" t="str">
            <v>Buffet-counter wit L200*D123*H95 cm met LED-werkblad</v>
          </cell>
          <cell r="O6519" t="str">
            <v>en dienblad-glijplateau</v>
          </cell>
          <cell r="P6519" t="str">
            <v>Buffet blanc L200*P90*H95 cm avec plaque LED et glissière</v>
          </cell>
          <cell r="Q6519" t="str">
            <v>pour plateaux</v>
          </cell>
          <cell r="R6519" t="str">
            <v>Buffet bar white 200*123*H95 cm with LED tabletop and</v>
          </cell>
          <cell r="S6519" t="str">
            <v>tray slide</v>
          </cell>
          <cell r="T6519">
            <v>697</v>
          </cell>
        </row>
        <row r="6520">
          <cell r="A6520">
            <v>72362</v>
          </cell>
          <cell r="B6520" t="str">
            <v>Mietartikel</v>
          </cell>
          <cell r="C6520" t="str">
            <v>Buffetsysteme</v>
          </cell>
          <cell r="D6520" t="str">
            <v>Buffet-Theke weiß L200*T123*H95 cm mit LED-Deckblatt</v>
          </cell>
          <cell r="E6520" t="str">
            <v>U-Form (Aussparung 110*45 cm) und Tablettrutsche</v>
          </cell>
          <cell r="F6520">
            <v>343.5</v>
          </cell>
          <cell r="G6520">
            <v>33.5</v>
          </cell>
          <cell r="H6520">
            <v>87.5</v>
          </cell>
          <cell r="I6520">
            <v>3746.5</v>
          </cell>
          <cell r="J6520">
            <v>79000</v>
          </cell>
          <cell r="K6520">
            <v>0.89400000000000002</v>
          </cell>
          <cell r="L6520">
            <v>0</v>
          </cell>
          <cell r="N6520" t="str">
            <v>Buffet-counter wit L200*D123*H95 cm met LED-werkblad</v>
          </cell>
          <cell r="O6520" t="str">
            <v>U-vorm (uitsparing 110*45 cm) met dienblad-glijplateau</v>
          </cell>
          <cell r="P6520" t="str">
            <v>Buffet blanc L200*P90*H95 cm avec plaque LED en forme de U</v>
          </cell>
          <cell r="Q6520" t="str">
            <v>(110*45 cm) et glissière pour plateaux</v>
          </cell>
          <cell r="R6520" t="str">
            <v>Buffet bar white 200*123*H95 cm with LED tabletop U-form</v>
          </cell>
          <cell r="S6520" t="str">
            <v>(recess 110*45 cm) and tray slide</v>
          </cell>
          <cell r="T6520">
            <v>697</v>
          </cell>
        </row>
        <row r="6521">
          <cell r="A6521">
            <v>72363</v>
          </cell>
          <cell r="B6521" t="str">
            <v>Mietartikel</v>
          </cell>
          <cell r="C6521" t="str">
            <v>Buffetsysteme</v>
          </cell>
          <cell r="D6521" t="str">
            <v>Buffet-Theke weiß L200*T123*H95 cm mit LED-Deckblatt</v>
          </cell>
          <cell r="E6521" t="str">
            <v>für 4 Wasserbecken 1/1 GN und Tablettrutsche</v>
          </cell>
          <cell r="F6521">
            <v>366</v>
          </cell>
          <cell r="G6521">
            <v>40</v>
          </cell>
          <cell r="H6521">
            <v>87.5</v>
          </cell>
          <cell r="I6521">
            <v>3944.5</v>
          </cell>
          <cell r="J6521">
            <v>81000</v>
          </cell>
          <cell r="K6521">
            <v>0.89400000000000002</v>
          </cell>
          <cell r="L6521">
            <v>0</v>
          </cell>
          <cell r="N6521" t="str">
            <v>Buffet-counter wit L200*D123*H95 cm met LED-werkblad</v>
          </cell>
          <cell r="O6521" t="str">
            <v>voor 4 waterbakken 1/1 GN met dienblad-glijplateau</v>
          </cell>
          <cell r="P6521" t="str">
            <v>Buffet blanc L200*P90*H95 cm avec plaque LED pour 4 bacs</v>
          </cell>
          <cell r="Q6521" t="str">
            <v>gastro 1/1 GN et glissière pour plateaux</v>
          </cell>
          <cell r="R6521" t="str">
            <v>Buffet bar white 200*123*H95 cm with LED tabletop for 4</v>
          </cell>
          <cell r="S6521" t="str">
            <v>waterbassins 1/1 GN and tray slide</v>
          </cell>
          <cell r="T6521">
            <v>732</v>
          </cell>
        </row>
        <row r="6522">
          <cell r="A6522">
            <v>72371</v>
          </cell>
          <cell r="B6522" t="str">
            <v>Mietartikel</v>
          </cell>
          <cell r="C6522" t="str">
            <v>Buffetsysteme</v>
          </cell>
          <cell r="D6522" t="str">
            <v>Buffet-Rückwand weiß B102*H230 cm</v>
          </cell>
          <cell r="F6522">
            <v>96.5</v>
          </cell>
          <cell r="G6522">
            <v>13</v>
          </cell>
          <cell r="H6522">
            <v>39</v>
          </cell>
          <cell r="I6522">
            <v>592.9</v>
          </cell>
          <cell r="J6522">
            <v>60000</v>
          </cell>
          <cell r="K6522">
            <v>0.75</v>
          </cell>
          <cell r="L6522">
            <v>0</v>
          </cell>
          <cell r="N6522" t="str">
            <v>Buffet-achterwand wit B102*H230 cm</v>
          </cell>
          <cell r="P6522" t="str">
            <v>Paroi de buffet blanc LA102*H230 cm</v>
          </cell>
          <cell r="R6522" t="str">
            <v>Buffet-back wall white W102*H230 cm</v>
          </cell>
          <cell r="T6522">
            <v>238.5</v>
          </cell>
        </row>
        <row r="6523">
          <cell r="A6523">
            <v>72372</v>
          </cell>
          <cell r="B6523" t="str">
            <v>Mietartikel</v>
          </cell>
          <cell r="C6523" t="str">
            <v>Buffetsysteme</v>
          </cell>
          <cell r="D6523" t="str">
            <v>Buffet-LED-Rückwand weiß B102*H244 cm</v>
          </cell>
          <cell r="F6523">
            <v>270</v>
          </cell>
          <cell r="G6523">
            <v>26.5</v>
          </cell>
          <cell r="H6523">
            <v>63</v>
          </cell>
          <cell r="I6523">
            <v>1985.4</v>
          </cell>
          <cell r="J6523">
            <v>70000</v>
          </cell>
          <cell r="K6523">
            <v>0.86</v>
          </cell>
          <cell r="L6523">
            <v>0</v>
          </cell>
          <cell r="N6523" t="str">
            <v>Buffet-LED-achterwand wit B102*H244 cm</v>
          </cell>
          <cell r="P6523" t="str">
            <v>Paroi de buffet LED blanc LA102*H244 cm</v>
          </cell>
          <cell r="R6523" t="str">
            <v>Buffet-back wall LED white W102*H244 cm</v>
          </cell>
          <cell r="T6523">
            <v>521.5</v>
          </cell>
        </row>
        <row r="6524">
          <cell r="A6524">
            <v>72381</v>
          </cell>
          <cell r="B6524" t="str">
            <v>Mietartikel</v>
          </cell>
          <cell r="C6524" t="str">
            <v>Biertheken</v>
          </cell>
          <cell r="D6524" t="str">
            <v>Club-Bar Ibiza weiß L200*T100*H110 cm mit Deckblatt weiß</v>
          </cell>
          <cell r="F6524">
            <v>472</v>
          </cell>
          <cell r="G6524">
            <v>20</v>
          </cell>
          <cell r="H6524">
            <v>110</v>
          </cell>
          <cell r="I6524">
            <v>3264.5</v>
          </cell>
          <cell r="J6524">
            <v>107000</v>
          </cell>
          <cell r="K6524">
            <v>1.2911999999999999</v>
          </cell>
          <cell r="L6524">
            <v>0</v>
          </cell>
          <cell r="N6524" t="str">
            <v>Club-bar Ibiza wit L200*D100*H110 cm met wit werkblad</v>
          </cell>
          <cell r="P6524" t="str">
            <v>Club-Bar Ibiza blanc avec plaque de travail blanc</v>
          </cell>
          <cell r="Q6524" t="str">
            <v>L200*P100*H110 cm</v>
          </cell>
          <cell r="R6524" t="str">
            <v>Club bar Ibiza white with white table top</v>
          </cell>
          <cell r="S6524" t="str">
            <v>200*100*H110 cm</v>
          </cell>
          <cell r="T6524">
            <v>856.5</v>
          </cell>
        </row>
        <row r="6525">
          <cell r="A6525">
            <v>72382</v>
          </cell>
          <cell r="B6525" t="str">
            <v>Mietartikel</v>
          </cell>
          <cell r="C6525" t="str">
            <v>Biertheken</v>
          </cell>
          <cell r="D6525" t="str">
            <v>Club-Bar Ibiza weiß L200*T100*H110 cm mit Deckblatt CNS</v>
          </cell>
          <cell r="F6525">
            <v>462</v>
          </cell>
          <cell r="G6525">
            <v>20</v>
          </cell>
          <cell r="H6525">
            <v>110</v>
          </cell>
          <cell r="I6525">
            <v>3484.5</v>
          </cell>
          <cell r="J6525">
            <v>112000</v>
          </cell>
          <cell r="K6525">
            <v>1.2911999999999999</v>
          </cell>
          <cell r="L6525">
            <v>0</v>
          </cell>
          <cell r="N6525" t="str">
            <v>Club-bar Ibiza wit L200*D100*H110 cm met rvs werkblad</v>
          </cell>
          <cell r="P6525" t="str">
            <v>Club-Bar Ibiza blanc avec plaque de travail CNS</v>
          </cell>
          <cell r="Q6525" t="str">
            <v>L200*P100*H110 cm</v>
          </cell>
          <cell r="R6525" t="str">
            <v>Club bar Ibiza white with stainless steel table top</v>
          </cell>
          <cell r="S6525" t="str">
            <v>200*100*H110 cm</v>
          </cell>
          <cell r="T6525">
            <v>840</v>
          </cell>
        </row>
        <row r="6526">
          <cell r="A6526">
            <v>72383</v>
          </cell>
          <cell r="B6526" t="str">
            <v>Mietartikel</v>
          </cell>
          <cell r="C6526" t="str">
            <v>Biertheken</v>
          </cell>
          <cell r="D6526" t="str">
            <v>Club-Bar Ibiza weiß L200*T100*H110 cm mit Deckblatt CNS</v>
          </cell>
          <cell r="E6526" t="str">
            <v>mit Spülbecken</v>
          </cell>
          <cell r="F6526">
            <v>496</v>
          </cell>
          <cell r="G6526">
            <v>27</v>
          </cell>
          <cell r="H6526">
            <v>124</v>
          </cell>
          <cell r="I6526">
            <v>3789.5</v>
          </cell>
          <cell r="J6526">
            <v>112000</v>
          </cell>
          <cell r="K6526">
            <v>1.6080000000000001</v>
          </cell>
          <cell r="L6526">
            <v>0</v>
          </cell>
          <cell r="N6526" t="str">
            <v>Club-bar Ibiza wit L200*D100*H110 cm met rvs werkblad</v>
          </cell>
          <cell r="O6526" t="str">
            <v>met spoelbak</v>
          </cell>
          <cell r="P6526" t="str">
            <v>Club-Bar Ibiza blanc avec plaque de travail CNS et évier</v>
          </cell>
          <cell r="Q6526" t="str">
            <v>L200*P100*H110 cm</v>
          </cell>
          <cell r="R6526" t="str">
            <v>Club bar Ibiza white with stainless steel table top</v>
          </cell>
          <cell r="S6526" t="str">
            <v>with rinsing basin 200*100*H110 cm</v>
          </cell>
          <cell r="T6526">
            <v>932.5</v>
          </cell>
        </row>
        <row r="6527">
          <cell r="A6527">
            <v>72384</v>
          </cell>
          <cell r="B6527" t="str">
            <v>Mietartikel</v>
          </cell>
          <cell r="C6527" t="str">
            <v>Biertheken</v>
          </cell>
          <cell r="D6527" t="str">
            <v>Club-Bar Ibiza weiß L200*T100*H110 cm mit Deckblatt CNS</v>
          </cell>
          <cell r="E6527" t="str">
            <v>mit Zapfanlage und Spülbecken</v>
          </cell>
          <cell r="F6527">
            <v>592</v>
          </cell>
          <cell r="G6527">
            <v>40</v>
          </cell>
          <cell r="H6527">
            <v>136</v>
          </cell>
          <cell r="I6527">
            <v>6418.5</v>
          </cell>
          <cell r="J6527">
            <v>115000</v>
          </cell>
          <cell r="K6527">
            <v>2.2320000000000002</v>
          </cell>
          <cell r="L6527">
            <v>0</v>
          </cell>
          <cell r="N6527" t="str">
            <v>Club-bar Ibiza wit L200*D100*H110 cm met rvs werkblad,</v>
          </cell>
          <cell r="O6527" t="str">
            <v>tapkraan en spoelbak</v>
          </cell>
          <cell r="P6527" t="str">
            <v>Club-Bar Ibiza blanc avec plaque de travail CNS, pompe</v>
          </cell>
          <cell r="Q6527" t="str">
            <v>à bière et évier L200*P100*H110 cm</v>
          </cell>
          <cell r="R6527" t="str">
            <v>Club bar Ibiza white with stainless steel table top</v>
          </cell>
          <cell r="S6527" t="str">
            <v>with dispense tab and rinsing basin 200*100*H110 cm</v>
          </cell>
          <cell r="T6527">
            <v>1137.5</v>
          </cell>
        </row>
        <row r="6528">
          <cell r="A6528">
            <v>72401</v>
          </cell>
          <cell r="B6528" t="str">
            <v>Mietartikel</v>
          </cell>
          <cell r="C6528" t="str">
            <v>Biertheken</v>
          </cell>
          <cell r="D6528" t="str">
            <v>Biertheke silbergrau B200*T70*H95 cm mit CNS Deckblatt</v>
          </cell>
          <cell r="E6528" t="str">
            <v>inkl. Spülbecken, Schanksäule und Untertisch-Kühler (2-_x000D_
leitig); CO2-Flasche und Keg-Zapfköpfe werden NICHT_x000D_
mitgeliefert</v>
          </cell>
          <cell r="F6528">
            <v>309</v>
          </cell>
          <cell r="G6528">
            <v>40</v>
          </cell>
          <cell r="H6528">
            <v>70</v>
          </cell>
          <cell r="I6528">
            <v>4664</v>
          </cell>
          <cell r="J6528">
            <v>75000</v>
          </cell>
          <cell r="K6528">
            <v>1.6319999999999999</v>
          </cell>
          <cell r="L6528">
            <v>0</v>
          </cell>
          <cell r="N6528" t="str">
            <v>Bier-uitgiftecounter zilvergrijs met rvs werkblad, tapkraan</v>
          </cell>
          <cell r="O6528" t="str">
            <v>inkl. spoelbak B200*D70*H95 cm, en luchtgekoelde koeler (maximaal 2 aansluitingen); CO2-fles en tapkopaansluiting worden niet meegeleverd</v>
          </cell>
          <cell r="P6528" t="str">
            <v>Comptoir gris argenté avec plaque de travail CNS, pompe</v>
          </cell>
          <cell r="Q6528" t="str">
            <v>à bière et évier L200*P70*H95 cm_x000D_
Bouteille CO2 non incl.</v>
          </cell>
          <cell r="R6528" t="str">
            <v>Beer bar silver grey with stainless steel tabletop</v>
          </cell>
          <cell r="S6528" t="str">
            <v>with dispense tab and rinsing basin W200*D70*H95 cm</v>
          </cell>
          <cell r="T6528">
            <v>660</v>
          </cell>
        </row>
        <row r="6529">
          <cell r="A6529">
            <v>72402</v>
          </cell>
          <cell r="B6529" t="str">
            <v>Mietartikel</v>
          </cell>
          <cell r="C6529" t="str">
            <v>Biertheken</v>
          </cell>
          <cell r="D6529" t="str">
            <v>Biertheke Holzdecor B200*T70*H95 cm mit CNS Deckblatt</v>
          </cell>
          <cell r="E6529" t="str">
            <v>inkl. Spülbecken, Schanksäule und Untertisch-Kühler (2-_x000D_
leitig); CO2-Flasche und Keg-Zapfköpfe werden NICHT_x000D_
mitgeliefert</v>
          </cell>
          <cell r="F6529">
            <v>309</v>
          </cell>
          <cell r="G6529">
            <v>40</v>
          </cell>
          <cell r="H6529">
            <v>70</v>
          </cell>
          <cell r="I6529">
            <v>4664</v>
          </cell>
          <cell r="J6529">
            <v>75000</v>
          </cell>
          <cell r="K6529">
            <v>1.6319999999999999</v>
          </cell>
          <cell r="L6529">
            <v>0</v>
          </cell>
          <cell r="N6529" t="str">
            <v>Bier-uitgiftecounter houtdecor met rvs werkblad, tapkraan</v>
          </cell>
          <cell r="O6529" t="str">
            <v>en spoelbak B200*D70*H95 cm</v>
          </cell>
          <cell r="P6529" t="str">
            <v>Comptoir décoration boisée avec plaque de travail CNS</v>
          </cell>
          <cell r="Q6529" t="str">
            <v>L200*P70*H95 cm incl. pompe à bière et évier_x000D_
Bouteille CO2 non incl.</v>
          </cell>
          <cell r="R6529" t="str">
            <v>Beer bar wooden decor with stainless steel tabletop</v>
          </cell>
          <cell r="S6529" t="str">
            <v>with dispense tab and rinsing basin W200*D70*H95 cm</v>
          </cell>
          <cell r="T6529">
            <v>660</v>
          </cell>
        </row>
        <row r="6530">
          <cell r="A6530">
            <v>72403</v>
          </cell>
          <cell r="B6530" t="str">
            <v>Mietartikel</v>
          </cell>
          <cell r="C6530" t="str">
            <v>Biertheken</v>
          </cell>
          <cell r="D6530" t="str">
            <v>Biertheke Ahorn L200*T70*H95 cm mit CNS Deckblatt</v>
          </cell>
          <cell r="E6530" t="str">
            <v>inkl. Spülbecken, Schanksäule und Untertisch-Kühler (2-_x000D_
leitig); CO2-Flasche und Keg-Zapfköpfe werden NICHT_x000D_
mitgeliefert</v>
          </cell>
          <cell r="F6530">
            <v>309</v>
          </cell>
          <cell r="G6530">
            <v>40</v>
          </cell>
          <cell r="H6530">
            <v>70</v>
          </cell>
          <cell r="I6530">
            <v>4664</v>
          </cell>
          <cell r="J6530">
            <v>75000</v>
          </cell>
          <cell r="K6530">
            <v>1.6319999999999999</v>
          </cell>
          <cell r="L6530">
            <v>0</v>
          </cell>
          <cell r="T6530">
            <v>660</v>
          </cell>
        </row>
        <row r="6531">
          <cell r="A6531">
            <v>72404</v>
          </cell>
          <cell r="B6531" t="str">
            <v>Mietartikel</v>
          </cell>
          <cell r="C6531" t="str">
            <v>Biertheken</v>
          </cell>
          <cell r="D6531" t="str">
            <v>Biertheke anthrazit B200*T70*H95 cm mit CNS Deckblatt</v>
          </cell>
          <cell r="E6531" t="str">
            <v>inkl. Spülbecken, Schanksäule und Untertisch-Kühler (2-_x000D_
leitig); CO2-Flasche und Keg-Zapfköpfe werden NICHT_x000D_
mitgeliefert</v>
          </cell>
          <cell r="F6531">
            <v>309</v>
          </cell>
          <cell r="G6531">
            <v>40</v>
          </cell>
          <cell r="H6531">
            <v>70</v>
          </cell>
          <cell r="I6531">
            <v>4664</v>
          </cell>
          <cell r="J6531">
            <v>75000</v>
          </cell>
          <cell r="K6531">
            <v>1.6319999999999999</v>
          </cell>
          <cell r="L6531">
            <v>0</v>
          </cell>
          <cell r="N6531" t="str">
            <v>Bier-uitgiftecounter antraciet met rvs werkblad, tapkraan en</v>
          </cell>
          <cell r="O6531" t="str">
            <v>spoelbak B200*D70*H95 cm</v>
          </cell>
          <cell r="P6531" t="str">
            <v>Comptoir anthracite avec plaque de travail CNS</v>
          </cell>
          <cell r="Q6531" t="str">
            <v>L200*P70*H95 cm inlc. Pompe à bière et évier_x000D_
Bouteille CO2 non incl.</v>
          </cell>
          <cell r="R6531" t="str">
            <v>Beer bar anthracite with stainless steel tabletop</v>
          </cell>
          <cell r="S6531" t="str">
            <v>with dispense tab and rinsing basin W200*D70*H95 cm</v>
          </cell>
          <cell r="T6531">
            <v>660</v>
          </cell>
        </row>
        <row r="6532">
          <cell r="A6532">
            <v>72405</v>
          </cell>
          <cell r="B6532" t="str">
            <v>Mietartikel</v>
          </cell>
          <cell r="C6532" t="str">
            <v>Biertheken</v>
          </cell>
          <cell r="D6532" t="str">
            <v>Biertheke rot B200*T70*H95 cm mit CNS Deckblatt</v>
          </cell>
          <cell r="E6532" t="str">
            <v>inkl. Spülbecken, Schanksäule und Untertisch-Kühler (2-_x000D_
leitig); CO2-Flasche und Keg-Zapfköpfe werden NICHT_x000D_
mitgeliefert</v>
          </cell>
          <cell r="F6532">
            <v>309</v>
          </cell>
          <cell r="G6532">
            <v>40</v>
          </cell>
          <cell r="H6532">
            <v>70</v>
          </cell>
          <cell r="I6532">
            <v>4746.5</v>
          </cell>
          <cell r="J6532">
            <v>75000</v>
          </cell>
          <cell r="K6532">
            <v>1.6319999999999999</v>
          </cell>
          <cell r="L6532">
            <v>0</v>
          </cell>
          <cell r="N6532" t="str">
            <v>Bier-uitgiftecounter rood met rvs werkblad, tapkraan</v>
          </cell>
          <cell r="O6532" t="str">
            <v>en spoelbak B200*D70*H95 cm</v>
          </cell>
          <cell r="P6532" t="str">
            <v>Comptoir rouge avec plaque de travail CNS</v>
          </cell>
          <cell r="Q6532" t="str">
            <v>L200*P70*H95 cm incl. pompe à bière et évier_x000D_
Bouteille CO2 non incl.</v>
          </cell>
          <cell r="R6532" t="str">
            <v>Beer bar red with stainless steel tabletop</v>
          </cell>
          <cell r="S6532" t="str">
            <v>with dispense tab and rinsing basin W200*D70*H95 cm</v>
          </cell>
          <cell r="T6532">
            <v>660</v>
          </cell>
        </row>
        <row r="6533">
          <cell r="A6533">
            <v>72406</v>
          </cell>
          <cell r="B6533" t="str">
            <v>Mietartikel</v>
          </cell>
          <cell r="C6533" t="str">
            <v>Biertheken</v>
          </cell>
          <cell r="D6533" t="str">
            <v>Biertheke weiß B200*T70*H95 cm mit CNS Deckblatt</v>
          </cell>
          <cell r="E6533" t="str">
            <v>inkl. Spülbecken, Schanksäule und Untertisch-Kühler (2-_x000D_
leitig); CO2-Flasche und Keg-Zapfköpfe werden NICHT_x000D_
mitgeliefert</v>
          </cell>
          <cell r="F6533">
            <v>330</v>
          </cell>
          <cell r="G6533">
            <v>40</v>
          </cell>
          <cell r="H6533">
            <v>70</v>
          </cell>
          <cell r="I6533">
            <v>4691.5</v>
          </cell>
          <cell r="J6533">
            <v>75000</v>
          </cell>
          <cell r="K6533">
            <v>1.6319999999999999</v>
          </cell>
          <cell r="L6533">
            <v>0</v>
          </cell>
          <cell r="N6533" t="str">
            <v>Bier-uitgiftecounter wit met rvs werkblad, tapkraan en</v>
          </cell>
          <cell r="O6533" t="str">
            <v>spoelbak B200*D70*H95cm</v>
          </cell>
          <cell r="P6533" t="str">
            <v>Comptoir blanc avec plaque de travail CNS</v>
          </cell>
          <cell r="Q6533" t="str">
            <v>incl. pompe à bière et évier L200*P70*H95cm_x000D_
Bouteille CO2 non incl.</v>
          </cell>
          <cell r="R6533" t="str">
            <v>Beer bar white with stainless steel tabletop</v>
          </cell>
          <cell r="S6533" t="str">
            <v>with dispense tab and rinsing basin W200*D70*H95cm</v>
          </cell>
          <cell r="T6533">
            <v>695</v>
          </cell>
        </row>
        <row r="6534">
          <cell r="A6534">
            <v>72407</v>
          </cell>
          <cell r="B6534" t="str">
            <v>Mietartikel</v>
          </cell>
          <cell r="C6534" t="str">
            <v>Biertheken</v>
          </cell>
          <cell r="D6534" t="str">
            <v>Biertheke Aspen Altholz  L200*T70*H95 cm mit CNS Deckblatt</v>
          </cell>
          <cell r="E6534" t="str">
            <v>inkl. Spülbecken, Schanksäule und Untertisch-Kühler (2-_x000D_
leitig); CO2-Flasche und Keg-Zapfköpfe werden NICHT_x000D_
mitgeliefert</v>
          </cell>
          <cell r="F6534">
            <v>364</v>
          </cell>
          <cell r="G6534">
            <v>40</v>
          </cell>
          <cell r="H6534">
            <v>70</v>
          </cell>
          <cell r="I6534">
            <v>4823.5</v>
          </cell>
          <cell r="J6534">
            <v>75000</v>
          </cell>
          <cell r="K6534">
            <v>1.6319999999999999</v>
          </cell>
          <cell r="L6534">
            <v>0</v>
          </cell>
          <cell r="N6534" t="str">
            <v>Bier-uitgiftecounter steigerhout</v>
          </cell>
          <cell r="O6534" t="str">
            <v>met rvs werkblad, tapkraan en spoelbak B200*D70*H95 cm</v>
          </cell>
          <cell r="P6534" t="str">
            <v>Comptoir Aspen vieux bois avec plaque de travail CNS</v>
          </cell>
          <cell r="Q6534" t="str">
            <v>L200*P70*H95 cm incl. pompe à bière et évier_x000D_
Bouteille CO2 non incl.</v>
          </cell>
          <cell r="R6534" t="str">
            <v>Beer bar barn wood with stainless steel tabletop</v>
          </cell>
          <cell r="S6534" t="str">
            <v>with dispense tab and rinsing basin W200*D70*H95 cm</v>
          </cell>
          <cell r="T6534">
            <v>735</v>
          </cell>
        </row>
        <row r="6535">
          <cell r="A6535">
            <v>72408</v>
          </cell>
          <cell r="B6535" t="str">
            <v>Mietartikel</v>
          </cell>
          <cell r="C6535" t="str">
            <v>Biertheken</v>
          </cell>
          <cell r="D6535" t="str">
            <v>Biertheke Bornholm L200*T70*H95 cm mit CNS Deckblatt</v>
          </cell>
          <cell r="E6535" t="str">
            <v>inkl. Spülbecken, Schanksäule und Untertisch-Kühler (2-_x000D_
leitig); CO2-Flasche und Keg-Zapfköpfe werden NICHT_x000D_
mitgeliefert</v>
          </cell>
          <cell r="F6535">
            <v>415</v>
          </cell>
          <cell r="G6535">
            <v>40</v>
          </cell>
          <cell r="H6535">
            <v>75</v>
          </cell>
          <cell r="I6535">
            <v>5269</v>
          </cell>
          <cell r="J6535">
            <v>85000</v>
          </cell>
          <cell r="K6535">
            <v>1.6319999999999999</v>
          </cell>
          <cell r="L6535">
            <v>0</v>
          </cell>
          <cell r="N6535" t="str">
            <v>Bier-uitgiftecounter Bornholm</v>
          </cell>
          <cell r="O6535" t="str">
            <v>met rvs werkblad, tapkraan en spoelbak B200*D70*H95 cm</v>
          </cell>
          <cell r="P6535" t="str">
            <v>Comptoir Bornholm avec plaque de travail CNS L200*B70*H95 cm</v>
          </cell>
          <cell r="Q6535" t="str">
            <v>incl. pompe à bière et évier, vieux bois_x000D_
Bouteille CO2 non incl.</v>
          </cell>
          <cell r="R6535" t="str">
            <v>Beer bar Bornholm with stainless steel tabletop</v>
          </cell>
          <cell r="S6535" t="str">
            <v>with dispense tab and rinsing basin W200*D70*H95 cm</v>
          </cell>
          <cell r="T6535">
            <v>825</v>
          </cell>
        </row>
        <row r="6536">
          <cell r="A6536">
            <v>72410</v>
          </cell>
          <cell r="B6536" t="str">
            <v>Mietartikel</v>
          </cell>
          <cell r="C6536" t="str">
            <v>Biertheken</v>
          </cell>
          <cell r="D6536" t="str">
            <v>Biertheke Bornholm L200*T83*H115 cm mit CNS Deckblatt</v>
          </cell>
          <cell r="E6536" t="str">
            <v>und Thekenaufsatz Bornholm _x000D_
inkl. Spülbecken, Schanksäule und Untertisch-Kühler (2-leitig); CO2-Flasche und Keg-Zapfköpfe werden NICHT_x000D_
mitgeliefert</v>
          </cell>
          <cell r="F6536">
            <v>555</v>
          </cell>
          <cell r="G6536">
            <v>47.75</v>
          </cell>
          <cell r="H6536">
            <v>98</v>
          </cell>
          <cell r="I6536">
            <v>6891.5</v>
          </cell>
          <cell r="J6536">
            <v>105000</v>
          </cell>
          <cell r="K6536">
            <v>1.9319999999999999</v>
          </cell>
          <cell r="L6536">
            <v>0</v>
          </cell>
          <cell r="N6536" t="str">
            <v>Bier-uitgiftecounter Bornholm</v>
          </cell>
          <cell r="O6536" t="str">
            <v>met rvs werkblad, buffet-opzetstuk Bornholm, tapkraan en spoelbak B200*D83*H115 cm</v>
          </cell>
          <cell r="P6536" t="str">
            <v>Comptoir Bornholm avec pompe à bière et plaque</v>
          </cell>
          <cell r="Q6536" t="str">
            <v>CNS L200*P83*H115 cm et étagère Bornholm</v>
          </cell>
          <cell r="R6536" t="str">
            <v>Beer bar Bornholm with stainless steel tabletop</v>
          </cell>
          <cell r="S6536" t="str">
            <v>with hutch bornholm, dispense tab and rinsing basin W200*D83*H115 cm</v>
          </cell>
          <cell r="T6536">
            <v>1070</v>
          </cell>
        </row>
        <row r="6537">
          <cell r="A6537">
            <v>72411</v>
          </cell>
          <cell r="B6537" t="str">
            <v>Mietartikel</v>
          </cell>
          <cell r="C6537" t="str">
            <v>Biertheken</v>
          </cell>
          <cell r="D6537" t="str">
            <v>Biertheke silbergrau L200*T83*H115 cm mit CNS Deckblatt</v>
          </cell>
          <cell r="E6537" t="str">
            <v>inkl. Spülbecken, Schanksäule, Leuchtaufsatz grau und_x000D_
Untertisch-Kühler (2-leitig); CO2-Flasche und Keg-Zapfköpfe werden_x000D_
NICHT mitgeliefert</v>
          </cell>
          <cell r="F6537">
            <v>386.5</v>
          </cell>
          <cell r="G6537">
            <v>51</v>
          </cell>
          <cell r="H6537">
            <v>97</v>
          </cell>
          <cell r="I6537">
            <v>5516.5</v>
          </cell>
          <cell r="J6537">
            <v>105000</v>
          </cell>
          <cell r="K6537">
            <v>1.92</v>
          </cell>
          <cell r="L6537">
            <v>0</v>
          </cell>
          <cell r="N6537" t="str">
            <v>Bier-uitgiftecounter zilvergrijs L200*D83*H115 cm</v>
          </cell>
          <cell r="O6537" t="str">
            <v>met rvs werkblad, tapkraan en spoelbak en grijs opzetelement met verlichting</v>
          </cell>
          <cell r="P6537" t="str">
            <v>Comptoir gris argenté avec plaque de travail CNS, pompe</v>
          </cell>
          <cell r="Q6537" t="str">
            <v>à bière, évier et élément lumineux gris L200*P83*H115 cm</v>
          </cell>
          <cell r="R6537" t="str">
            <v>Beer bar silver grey with stainless steel tabletop</v>
          </cell>
          <cell r="S6537" t="str">
            <v>with dispense tab, rinsing basin and hutch grey 200*83*H115 cm</v>
          </cell>
          <cell r="T6537">
            <v>820</v>
          </cell>
        </row>
        <row r="6538">
          <cell r="A6538">
            <v>72412</v>
          </cell>
          <cell r="B6538" t="str">
            <v>Mietartikel</v>
          </cell>
          <cell r="C6538" t="str">
            <v>Biertheken</v>
          </cell>
          <cell r="D6538" t="str">
            <v>Biertheke Holzdecor L200*T83*H115 cm mit CNS Deckblatt</v>
          </cell>
          <cell r="E6538" t="str">
            <v>inkl. Spülbecken, Schanksäule, Leuchtaufsatz grau und_x000D_
Untertisch-Kühler (2-leitig); CO2-Flasche und Keg-Zapfköpfe werden_x000D_
NICHT mitgeliefert</v>
          </cell>
          <cell r="F6538">
            <v>386.5</v>
          </cell>
          <cell r="G6538">
            <v>51</v>
          </cell>
          <cell r="H6538">
            <v>97</v>
          </cell>
          <cell r="I6538">
            <v>5516.5</v>
          </cell>
          <cell r="J6538">
            <v>105000</v>
          </cell>
          <cell r="K6538">
            <v>1.92</v>
          </cell>
          <cell r="L6538">
            <v>0</v>
          </cell>
          <cell r="N6538" t="str">
            <v>Bier-uitgiftecounter houtdecor L200*D83*H115 cm</v>
          </cell>
          <cell r="O6538" t="str">
            <v>met rvs werkblad, tapkraan en spoelbak en grijs opzetelement met verlichting</v>
          </cell>
          <cell r="P6538" t="str">
            <v>Comptoir décoration boisée avec plaque de travail CNS, pompe</v>
          </cell>
          <cell r="Q6538" t="str">
            <v>à bière, évier et élément lumineux gris
L200*P83*H115 cm</v>
          </cell>
          <cell r="R6538" t="str">
            <v>Beer bar wooden decor with stainless steel tabletop</v>
          </cell>
          <cell r="S6538" t="str">
            <v>with dispense tab, rinsing basin and hutch grey 200*83*H115 cm</v>
          </cell>
          <cell r="T6538">
            <v>820</v>
          </cell>
        </row>
        <row r="6539">
          <cell r="A6539">
            <v>72413</v>
          </cell>
          <cell r="B6539" t="str">
            <v>Mietartikel</v>
          </cell>
          <cell r="C6539" t="str">
            <v>Biertheken</v>
          </cell>
          <cell r="D6539" t="str">
            <v>Biertheke Ahorn L200*T83*H115 cm mit CNS Deckblatt</v>
          </cell>
          <cell r="E6539" t="str">
            <v>inkl. Spülbecken, Schanksäule, Leuchtaufsatz grau und_x000D_
Untertisch-Kühler (2-leitig); CO2-Flasche und Keg-Zapfköpfe_x000D_
werden NICHT mitgeliefert</v>
          </cell>
          <cell r="F6539">
            <v>386.5</v>
          </cell>
          <cell r="G6539">
            <v>51</v>
          </cell>
          <cell r="H6539">
            <v>97</v>
          </cell>
          <cell r="I6539">
            <v>5516.5</v>
          </cell>
          <cell r="J6539">
            <v>105000</v>
          </cell>
          <cell r="K6539">
            <v>1.92</v>
          </cell>
          <cell r="L6539">
            <v>0</v>
          </cell>
          <cell r="T6539">
            <v>820</v>
          </cell>
        </row>
        <row r="6540">
          <cell r="A6540">
            <v>72414</v>
          </cell>
          <cell r="B6540" t="str">
            <v>Mietartikel</v>
          </cell>
          <cell r="C6540" t="str">
            <v>Biertheken</v>
          </cell>
          <cell r="D6540" t="str">
            <v>Biertheke anthrazit L200*T83*H115 cm mit CNS Deckblatt</v>
          </cell>
          <cell r="E6540" t="str">
            <v>inkl. Spülbecken, Schanksäule, Leuchtaufsatz grau und_x000D_
Untertisch-Kühler (2-leitig); CO2-Flasche und Keg-Zapfköpfe_x000D_
werden NICHT mitgeliefert</v>
          </cell>
          <cell r="F6540">
            <v>386.5</v>
          </cell>
          <cell r="G6540">
            <v>51</v>
          </cell>
          <cell r="H6540">
            <v>97</v>
          </cell>
          <cell r="I6540">
            <v>5516.5</v>
          </cell>
          <cell r="J6540">
            <v>105000</v>
          </cell>
          <cell r="K6540">
            <v>1.92</v>
          </cell>
          <cell r="L6540">
            <v>0</v>
          </cell>
          <cell r="N6540" t="str">
            <v>Bier-uitgiftecounter antraciet L200*D83*H115 cm</v>
          </cell>
          <cell r="O6540" t="str">
            <v>met rvs werkblad, tapkraan en spoelbak en grijs opzetelement met verlichting</v>
          </cell>
          <cell r="P6540" t="str">
            <v>Comptoir anthracite avec plaque de travail CNS, pompe</v>
          </cell>
          <cell r="Q6540" t="str">
            <v>à bière, évier et élément lumineux gris
L200*P83*H115 cm</v>
          </cell>
          <cell r="R6540" t="str">
            <v>Beer bar anthracite with stainless steel tabletop</v>
          </cell>
          <cell r="S6540" t="str">
            <v>with dispense tab, rinsing basin and hutch grey 200*83*H115 cm</v>
          </cell>
          <cell r="T6540">
            <v>820</v>
          </cell>
        </row>
        <row r="6541">
          <cell r="A6541">
            <v>72415</v>
          </cell>
          <cell r="B6541" t="str">
            <v>Mietartikel</v>
          </cell>
          <cell r="C6541" t="str">
            <v>Biertheken</v>
          </cell>
          <cell r="D6541" t="str">
            <v>Biertheke rot L200*T83*H115 cm mit CNS Deckblatt</v>
          </cell>
          <cell r="E6541" t="str">
            <v>inkl. Spülbecken, Schanksäule, Leuchtaufsatz grau und_x000D_
Untertisch-Kühler (2-leitig); CO2-Flasche und Keg-Zapfköpfe_x000D_
werden NICHT mitgeliefert</v>
          </cell>
          <cell r="F6541">
            <v>386.5</v>
          </cell>
          <cell r="G6541">
            <v>51</v>
          </cell>
          <cell r="H6541">
            <v>97</v>
          </cell>
          <cell r="I6541">
            <v>5599</v>
          </cell>
          <cell r="J6541">
            <v>105000</v>
          </cell>
          <cell r="K6541">
            <v>1.92</v>
          </cell>
          <cell r="L6541">
            <v>0</v>
          </cell>
          <cell r="N6541" t="str">
            <v>Bier-uitgiftecounter rood L200*D83*H115 cm</v>
          </cell>
          <cell r="O6541" t="str">
            <v>met rvs werkblad, tapkraan en spoelbak en grijs opzetelement met verlichting</v>
          </cell>
          <cell r="P6541" t="str">
            <v>Comptoir rouge avec plaque de travail CNS, pompe à bière,</v>
          </cell>
          <cell r="Q6541" t="str">
            <v>évier et élément lumineux gris
L200*P83*H115 cm</v>
          </cell>
          <cell r="R6541" t="str">
            <v>Beer bar red with stainless steel tabletop</v>
          </cell>
          <cell r="S6541" t="str">
            <v>with dispense tab, rinsing basin and hutch grey 200*83*H115 cm</v>
          </cell>
          <cell r="T6541">
            <v>820</v>
          </cell>
        </row>
        <row r="6542">
          <cell r="A6542">
            <v>72416</v>
          </cell>
          <cell r="B6542" t="str">
            <v>Mietartikel</v>
          </cell>
          <cell r="C6542" t="str">
            <v>Biertheken</v>
          </cell>
          <cell r="D6542" t="str">
            <v>Biertheke weiß L200*T83*H115 cm mit CNS Deckblatt</v>
          </cell>
          <cell r="E6542" t="str">
            <v>inkl. Spülbecken, Schanksäule, Leuchtaufsatz grau und_x000D_
Untertisch-Kühler (2-leitig); CO2-Flasche und Keg-Zapfköpfe_x000D_
werden NICHT mitgeliefert</v>
          </cell>
          <cell r="F6542">
            <v>407.5</v>
          </cell>
          <cell r="G6542">
            <v>51</v>
          </cell>
          <cell r="H6542">
            <v>97</v>
          </cell>
          <cell r="I6542">
            <v>5544</v>
          </cell>
          <cell r="J6542">
            <v>105000</v>
          </cell>
          <cell r="K6542">
            <v>1.92</v>
          </cell>
          <cell r="L6542">
            <v>0</v>
          </cell>
          <cell r="N6542" t="str">
            <v>Bier-uitgiftecounter wit L200*D83*H115 cm</v>
          </cell>
          <cell r="O6542" t="str">
            <v>met rvs werkblad, tapkraan en spoelbak en grijs opzetelement met verlichting</v>
          </cell>
          <cell r="P6542" t="str">
            <v>Comptoir blanc avec plaque de travail CNS, pompe à bière,</v>
          </cell>
          <cell r="Q6542" t="str">
            <v>évier et élément lumineux gris
L200*P83*H115 cm</v>
          </cell>
          <cell r="R6542" t="str">
            <v>Beer bar white with stainless steel tabletop</v>
          </cell>
          <cell r="S6542" t="str">
            <v>with dispense tab, rinsing basin and hutch grey 200*83*H115 cm</v>
          </cell>
          <cell r="T6542">
            <v>855</v>
          </cell>
        </row>
        <row r="6543">
          <cell r="A6543">
            <v>72417</v>
          </cell>
          <cell r="B6543" t="str">
            <v>Mietartikel</v>
          </cell>
          <cell r="C6543" t="str">
            <v>Biertheken</v>
          </cell>
          <cell r="D6543" t="str">
            <v>Biertheke Aspen Altholz L200*T83*H115 cm mit CNS Deckblatt</v>
          </cell>
          <cell r="E6543" t="str">
            <v>inkl. Spülbecken, Schanksäule, Leuchtaufsatz grau und_x000D_
Untertisch-Kühler (2-leitig); CO2-Flasche und Keg-Zapfköpfe_x000D_
werden NICHT mitgeliefert</v>
          </cell>
          <cell r="F6543">
            <v>441.5</v>
          </cell>
          <cell r="G6543">
            <v>51</v>
          </cell>
          <cell r="H6543">
            <v>97</v>
          </cell>
          <cell r="I6543">
            <v>5676</v>
          </cell>
          <cell r="J6543">
            <v>105000</v>
          </cell>
          <cell r="K6543">
            <v>1.92</v>
          </cell>
          <cell r="L6543">
            <v>0</v>
          </cell>
          <cell r="N6543" t="str">
            <v>Bier-uitgiftecounter steigerhout</v>
          </cell>
          <cell r="O6543" t="str">
            <v>met rvs werkblad, tapkraan en spoelbak en grijs opzetelement met verlichting L200*D83*H115 cm</v>
          </cell>
          <cell r="P6543" t="str">
            <v>Comptoir Aspen vieux bois avec plaque de travail CNS</v>
          </cell>
          <cell r="Q6543" t="str">
            <v>L200*P83*H115 cm incl. pompe à bière, évier et élément lumineux gris_x000D_
Bouteille CO2 non incl.</v>
          </cell>
          <cell r="R6543" t="str">
            <v>Beer bar barn wood with stainless steel tabletop</v>
          </cell>
          <cell r="S6543" t="str">
            <v>with dispense tab, rinsing basin and hutch grey 200*83*H115 cm</v>
          </cell>
          <cell r="T6543">
            <v>895</v>
          </cell>
        </row>
        <row r="6544">
          <cell r="A6544">
            <v>72421</v>
          </cell>
          <cell r="B6544" t="str">
            <v>Mietartikel</v>
          </cell>
          <cell r="C6544" t="str">
            <v>Biertheken</v>
          </cell>
          <cell r="D6544" t="str">
            <v>Biertheke silbergrau L200*T83*H115 cm mit CNS Deckblatt</v>
          </cell>
          <cell r="E6544" t="str">
            <v>inkl. Spülbecken, Schanksäule, LED-Leuchtaufsatz weiß und_x000D_
Untertisch-Kühler (2-leitig); CO2-Flasche und Keg-Zapfköpfe_x000D_
werden NICHT mitgeliefert</v>
          </cell>
          <cell r="F6544">
            <v>477.5</v>
          </cell>
          <cell r="G6544">
            <v>51</v>
          </cell>
          <cell r="H6544">
            <v>97</v>
          </cell>
          <cell r="I6544">
            <v>7514</v>
          </cell>
          <cell r="J6544">
            <v>108000</v>
          </cell>
          <cell r="K6544">
            <v>1.93</v>
          </cell>
          <cell r="L6544">
            <v>0</v>
          </cell>
          <cell r="N6544" t="str">
            <v>Bier-uitgiftecounter zilvergrijs L200*D83*H115 cm</v>
          </cell>
          <cell r="O6544" t="str">
            <v>met rvs werkblad, tapkraan en spoelbak en wit opzetelement met LED verlichting</v>
          </cell>
          <cell r="P6544" t="str">
            <v>Comptoir gris argenté avec plaque de travail CNS, pompe</v>
          </cell>
          <cell r="Q6544" t="str">
            <v>à bière, évier et élément lumineux LED blanc L200*P83*H115 cm</v>
          </cell>
          <cell r="R6544" t="str">
            <v>Beer bar silver grey with stainless steel tabletop</v>
          </cell>
          <cell r="S6544" t="str">
            <v>with dispense tab, rinsing basin and LED hutch white 200*83*H115 cm</v>
          </cell>
          <cell r="T6544">
            <v>898</v>
          </cell>
        </row>
        <row r="6545">
          <cell r="A6545">
            <v>72422</v>
          </cell>
          <cell r="B6545" t="str">
            <v>Mietartikel</v>
          </cell>
          <cell r="C6545" t="str">
            <v>Biertheken</v>
          </cell>
          <cell r="D6545" t="str">
            <v>Biertheke Holzdecor L200*T83*H115 mit CNS Deckblatt</v>
          </cell>
          <cell r="E6545" t="str">
            <v>inkl. Spülbecken, Schanksäule, LED-Leuchtaufsatz weiß und_x000D_
Untertisch-Kühler (2-leitig); CO2-Flasche und Keg-Zapfköpfe_x000D_
werden NICHT mitgeliefert</v>
          </cell>
          <cell r="F6545">
            <v>477.5</v>
          </cell>
          <cell r="G6545">
            <v>51</v>
          </cell>
          <cell r="H6545">
            <v>97</v>
          </cell>
          <cell r="I6545">
            <v>7514</v>
          </cell>
          <cell r="J6545">
            <v>108000</v>
          </cell>
          <cell r="K6545">
            <v>1.93</v>
          </cell>
          <cell r="L6545">
            <v>0</v>
          </cell>
          <cell r="N6545" t="str">
            <v>Bier-uitgiftecounter houtdecor L200*D83*H115 cm</v>
          </cell>
          <cell r="O6545" t="str">
            <v>met rvs werkblad, tapkraan en spoelbak en wit opzetelement met LED verlichting</v>
          </cell>
          <cell r="P6545" t="str">
            <v>Comptoir décoration boisée avec plaque de travail CNS, pompe</v>
          </cell>
          <cell r="Q6545" t="str">
            <v>à bière, évier et élément lumineux LED blanc L200*P83*H115 cm</v>
          </cell>
          <cell r="R6545" t="str">
            <v>Beer bar wooden decor with stainless steel tabletop</v>
          </cell>
          <cell r="S6545" t="str">
            <v>with dispense tab, rinsing basin and LED hutch white 200*83*H115 cm</v>
          </cell>
          <cell r="T6545">
            <v>898</v>
          </cell>
        </row>
        <row r="6546">
          <cell r="A6546">
            <v>72423</v>
          </cell>
          <cell r="B6546" t="str">
            <v>Mietartikel</v>
          </cell>
          <cell r="C6546" t="str">
            <v>Biertheken</v>
          </cell>
          <cell r="D6546" t="str">
            <v>Biertheke Ahorn L200*T83*H115 cm mit CNS Deckblatt</v>
          </cell>
          <cell r="E6546" t="str">
            <v>inkl. Spülbecken, Schanksäule, LED-Leuchtaufsatz weiß und_x000D_
Untertisch-Kühler (2-leitig); CO2-Flasche und Keg-Zapfköpfe_x000D_
werden NICHT mitgeliefert</v>
          </cell>
          <cell r="F6546">
            <v>477.5</v>
          </cell>
          <cell r="G6546">
            <v>51</v>
          </cell>
          <cell r="H6546">
            <v>97</v>
          </cell>
          <cell r="I6546">
            <v>7514</v>
          </cell>
          <cell r="J6546">
            <v>108000</v>
          </cell>
          <cell r="K6546">
            <v>1.93</v>
          </cell>
          <cell r="L6546">
            <v>0</v>
          </cell>
          <cell r="T6546">
            <v>898</v>
          </cell>
        </row>
        <row r="6547">
          <cell r="A6547">
            <v>72424</v>
          </cell>
          <cell r="B6547" t="str">
            <v>Mietartikel</v>
          </cell>
          <cell r="C6547" t="str">
            <v>Biertheken</v>
          </cell>
          <cell r="D6547" t="str">
            <v>Biertheke anthrazit L200*T83*H115 cm mit CNS Deckblatt</v>
          </cell>
          <cell r="E6547" t="str">
            <v>inkl. Spülbecken, Schanksäule, LED-Leuchtaufsatz weiß und_x000D_
Untertisch-Kühler (2-leitig); CO2-Flasche und Keg-Zapfköpfe_x000D_
werden NICHT mitgeliefert</v>
          </cell>
          <cell r="F6547">
            <v>477.5</v>
          </cell>
          <cell r="G6547">
            <v>51</v>
          </cell>
          <cell r="H6547">
            <v>97</v>
          </cell>
          <cell r="I6547">
            <v>7514</v>
          </cell>
          <cell r="J6547">
            <v>108000</v>
          </cell>
          <cell r="K6547">
            <v>1.93</v>
          </cell>
          <cell r="L6547">
            <v>0</v>
          </cell>
          <cell r="N6547" t="str">
            <v>Bier-uitgiftecounter antraciet L200*D83*H115 cm</v>
          </cell>
          <cell r="O6547" t="str">
            <v>met rvs werkblad, tapkraan en spoelbak en wit opzetelement met LED verlichting</v>
          </cell>
          <cell r="P6547" t="str">
            <v>Comptoir anthracite avec plaque de travail CNS, pompe</v>
          </cell>
          <cell r="Q6547" t="str">
            <v>à bière, évier et élément lumineux LED blanc L200*P83*H115 cm</v>
          </cell>
          <cell r="R6547" t="str">
            <v>Beer bar anthracite with stainless steel tabletop</v>
          </cell>
          <cell r="S6547" t="str">
            <v>with dispense tab, rinsing basin and LED hutch white 200*83*H115 cm</v>
          </cell>
          <cell r="T6547">
            <v>898</v>
          </cell>
        </row>
        <row r="6548">
          <cell r="A6548">
            <v>72425</v>
          </cell>
          <cell r="B6548" t="str">
            <v>Mietartikel</v>
          </cell>
          <cell r="C6548" t="str">
            <v>Biertheken</v>
          </cell>
          <cell r="D6548" t="str">
            <v>Biertheke rot L200*T83*H115 cm mit CNS Deckblatt</v>
          </cell>
          <cell r="E6548" t="str">
            <v>inkl. Spülbecken, Schanksäule, LED-Leuchtaufsatz weiß und_x000D_
Untertisch-Kühler (2-leitig); CO2-Flasche und Keg-Zapfköpfe_x000D_
werden NICHT mitgeliefert</v>
          </cell>
          <cell r="F6548">
            <v>477.5</v>
          </cell>
          <cell r="G6548">
            <v>51</v>
          </cell>
          <cell r="H6548">
            <v>97</v>
          </cell>
          <cell r="I6548">
            <v>7596.5</v>
          </cell>
          <cell r="J6548">
            <v>108000</v>
          </cell>
          <cell r="K6548">
            <v>1.93</v>
          </cell>
          <cell r="L6548">
            <v>0</v>
          </cell>
          <cell r="N6548" t="str">
            <v>Bier-uitgiftecounter rood L200*D83*H115 cm</v>
          </cell>
          <cell r="O6548" t="str">
            <v>met rvs werkblad, tapkraan en spoelbak en wit opzetelement met LED verlichting</v>
          </cell>
          <cell r="P6548" t="str">
            <v>Comptoir rouge avec plaque de travail CNS, pompe à bière,</v>
          </cell>
          <cell r="Q6548" t="str">
            <v>évier et élément lumineux LED blanc L200*P83*H115 cm</v>
          </cell>
          <cell r="R6548" t="str">
            <v>Beer bar red with stainless steel tabletop</v>
          </cell>
          <cell r="S6548" t="str">
            <v>with dispense tab, rinsing basin and LED hutch white 200*83*H115 cm</v>
          </cell>
          <cell r="T6548">
            <v>898</v>
          </cell>
        </row>
        <row r="6549">
          <cell r="A6549">
            <v>72426</v>
          </cell>
          <cell r="B6549" t="str">
            <v>Mietartikel</v>
          </cell>
          <cell r="C6549" t="str">
            <v>Biertheken</v>
          </cell>
          <cell r="D6549" t="str">
            <v>Biertheke weiß L200*T83*H115 cm mit CNS Deckblatt</v>
          </cell>
          <cell r="E6549" t="str">
            <v>inkl. Spülbecken, Schanksäule, LED-Leuchtaufsatz weiß und_x000D_
Untertisch-Kühler (2-leitig); CO2-Flasche und Keg-Zapfköpfe_x000D_
werden NICHT mitgeliefert</v>
          </cell>
          <cell r="F6549">
            <v>498.5</v>
          </cell>
          <cell r="G6549">
            <v>51</v>
          </cell>
          <cell r="H6549">
            <v>97</v>
          </cell>
          <cell r="I6549">
            <v>7541.5</v>
          </cell>
          <cell r="J6549">
            <v>108000</v>
          </cell>
          <cell r="K6549">
            <v>1.93</v>
          </cell>
          <cell r="L6549">
            <v>0</v>
          </cell>
          <cell r="N6549" t="str">
            <v>Bier-uitgiftecounter wit L200*D83*H115 cm</v>
          </cell>
          <cell r="O6549" t="str">
            <v>met rvs werkblad, tapkraan en spoelbak en wit opzetelement met LED verlichting</v>
          </cell>
          <cell r="P6549" t="str">
            <v>Comptoir blanc avec plaque de travail CNS, pompe à bière,</v>
          </cell>
          <cell r="Q6549" t="str">
            <v>évier et élément lumineux LED blanc L200*P83*H115 cm</v>
          </cell>
          <cell r="R6549" t="str">
            <v>Beer bar white with stainless steel tabletop</v>
          </cell>
          <cell r="S6549" t="str">
            <v>with dispense tab, rinsing basin and LED hutch white 200*83*H115 cm</v>
          </cell>
          <cell r="T6549">
            <v>933</v>
          </cell>
        </row>
        <row r="6550">
          <cell r="A6550">
            <v>72427</v>
          </cell>
          <cell r="B6550" t="str">
            <v>Mietartikel</v>
          </cell>
          <cell r="C6550" t="str">
            <v>Biertheken</v>
          </cell>
          <cell r="D6550" t="str">
            <v>Biertheke Aspen Altholz L200*T83*H115 cm mit CNS Deckblatt</v>
          </cell>
          <cell r="E6550" t="str">
            <v>inkl. Spülbecken, Schanksäule, LED-Leuchtaufsatz weiß und_x000D_
Untertisch-Kühler (2-leitig); CO2-Flasche und Keg-Zapfköpfe_x000D_
werden NICHT mitgeliefert</v>
          </cell>
          <cell r="F6550">
            <v>532.5</v>
          </cell>
          <cell r="G6550">
            <v>51</v>
          </cell>
          <cell r="H6550">
            <v>97</v>
          </cell>
          <cell r="I6550">
            <v>7673.5</v>
          </cell>
          <cell r="J6550">
            <v>108000</v>
          </cell>
          <cell r="K6550">
            <v>1.93</v>
          </cell>
          <cell r="L6550">
            <v>0</v>
          </cell>
          <cell r="N6550" t="str">
            <v>Bier-uitgiftecounter steigerhout</v>
          </cell>
          <cell r="O6550" t="str">
            <v>met rvs werkblad, tapkraan en spoelbak en wit opzetelement met LED verlichting  L200*D83*H115 cm</v>
          </cell>
          <cell r="P6550" t="str">
            <v>Comptoir Aspen vieux bois avec plaque de travail CNS</v>
          </cell>
          <cell r="Q6550" t="str">
            <v>L200*P83*H115 cm incl. pompe à bière, évier et élément lumineux LED_x000D_
Bouteille CO2 non inlc.</v>
          </cell>
          <cell r="R6550" t="str">
            <v>Beer bar barn wood with stainless steel tabletop</v>
          </cell>
          <cell r="S6550" t="str">
            <v>with dispense tab, rinsing basin and LED hutch white 200*83*H115 cm</v>
          </cell>
          <cell r="T6550">
            <v>973</v>
          </cell>
        </row>
        <row r="6551">
          <cell r="A6551">
            <v>72501</v>
          </cell>
          <cell r="B6551" t="str">
            <v>Mietartikel</v>
          </cell>
          <cell r="C6551" t="str">
            <v>Biertheken</v>
          </cell>
          <cell r="D6551" t="str">
            <v>Sekttheke silbergrau B200*T70*H95 cm mit CNS Deckblatt</v>
          </cell>
          <cell r="E6551" t="str">
            <v>mit Spülbecken</v>
          </cell>
          <cell r="F6551">
            <v>213</v>
          </cell>
          <cell r="G6551">
            <v>27</v>
          </cell>
          <cell r="H6551">
            <v>58</v>
          </cell>
          <cell r="I6551">
            <v>2035</v>
          </cell>
          <cell r="J6551">
            <v>72000</v>
          </cell>
          <cell r="K6551">
            <v>1.008</v>
          </cell>
          <cell r="L6551">
            <v>0</v>
          </cell>
          <cell r="N6551" t="str">
            <v>Champagnecounter zilvergrijs met rvs werkblad en spoelbak</v>
          </cell>
          <cell r="O6551" t="str">
            <v>B200*D70*H95 cm</v>
          </cell>
          <cell r="P6551" t="str">
            <v>Comptoir gris argenté avec plaque de travail CNS et évier</v>
          </cell>
          <cell r="Q6551" t="str">
            <v>L200*P70*H95 cm</v>
          </cell>
          <cell r="R6551" t="str">
            <v>Champagne bar silver grey with stainless steel tabletop</v>
          </cell>
          <cell r="S6551" t="str">
            <v>with rinsing basin 200*70*H95 cm</v>
          </cell>
          <cell r="T6551">
            <v>455</v>
          </cell>
        </row>
        <row r="6552">
          <cell r="A6552">
            <v>72502</v>
          </cell>
          <cell r="B6552" t="str">
            <v>Mietartikel</v>
          </cell>
          <cell r="C6552" t="str">
            <v>Biertheken</v>
          </cell>
          <cell r="D6552" t="str">
            <v>Sekttheke Holzdecor B200*T70*H95 cm mit CNS Deckblatt</v>
          </cell>
          <cell r="E6552" t="str">
            <v>mit Spülbecken</v>
          </cell>
          <cell r="F6552">
            <v>213</v>
          </cell>
          <cell r="G6552">
            <v>27</v>
          </cell>
          <cell r="H6552">
            <v>58</v>
          </cell>
          <cell r="I6552">
            <v>2035</v>
          </cell>
          <cell r="J6552">
            <v>72000</v>
          </cell>
          <cell r="K6552">
            <v>1.008</v>
          </cell>
          <cell r="L6552">
            <v>0</v>
          </cell>
          <cell r="N6552" t="str">
            <v>Champagnecounter houtdecor met rvs werkblad en spoelbak</v>
          </cell>
          <cell r="O6552" t="str">
            <v>B200*D70*H95 cm</v>
          </cell>
          <cell r="P6552" t="str">
            <v>Comptoir décoration boisée avec plaque de travail CNS</v>
          </cell>
          <cell r="Q6552" t="str">
            <v>et évier L200*P70*H95 cm</v>
          </cell>
          <cell r="R6552" t="str">
            <v>Champagne bar wooden decor with stainless steel tabletop</v>
          </cell>
          <cell r="S6552" t="str">
            <v>with rinsing basin 200*70*H95 cm</v>
          </cell>
          <cell r="T6552">
            <v>455</v>
          </cell>
        </row>
        <row r="6553">
          <cell r="A6553">
            <v>72503</v>
          </cell>
          <cell r="B6553" t="str">
            <v>Mietartikel</v>
          </cell>
          <cell r="C6553" t="str">
            <v>Biertheken</v>
          </cell>
          <cell r="D6553" t="str">
            <v>Sekttheke Ahorn L200*T70*H95 cm mit CNS Deckblatt</v>
          </cell>
          <cell r="E6553" t="str">
            <v>mit Spülbecken</v>
          </cell>
          <cell r="F6553">
            <v>213</v>
          </cell>
          <cell r="G6553">
            <v>27</v>
          </cell>
          <cell r="H6553">
            <v>58</v>
          </cell>
          <cell r="I6553">
            <v>2035</v>
          </cell>
          <cell r="J6553">
            <v>72000</v>
          </cell>
          <cell r="K6553">
            <v>1.008</v>
          </cell>
          <cell r="L6553">
            <v>0</v>
          </cell>
          <cell r="T6553">
            <v>455</v>
          </cell>
        </row>
        <row r="6554">
          <cell r="A6554">
            <v>72504</v>
          </cell>
          <cell r="B6554" t="str">
            <v>Mietartikel</v>
          </cell>
          <cell r="C6554" t="str">
            <v>Biertheken</v>
          </cell>
          <cell r="D6554" t="str">
            <v>Sekttheke anthrazit B200*T70*H95 cm mit CNS Deckblatt</v>
          </cell>
          <cell r="E6554" t="str">
            <v>mit Spülbecken</v>
          </cell>
          <cell r="F6554">
            <v>213</v>
          </cell>
          <cell r="G6554">
            <v>27</v>
          </cell>
          <cell r="H6554">
            <v>58</v>
          </cell>
          <cell r="I6554">
            <v>2035</v>
          </cell>
          <cell r="J6554">
            <v>72000</v>
          </cell>
          <cell r="K6554">
            <v>1.008</v>
          </cell>
          <cell r="L6554">
            <v>0</v>
          </cell>
          <cell r="N6554" t="str">
            <v>Champagnecounter antraciet met rvs werkblad en spoelbak</v>
          </cell>
          <cell r="O6554" t="str">
            <v>B200*D70*H95 cm</v>
          </cell>
          <cell r="P6554" t="str">
            <v>Comptoir anthracite avec plaque de travail CNS et évier</v>
          </cell>
          <cell r="Q6554" t="str">
            <v>L200*P70*H95 cm</v>
          </cell>
          <cell r="R6554" t="str">
            <v>Champagne bar anthracite with stainless steel tabletop</v>
          </cell>
          <cell r="S6554" t="str">
            <v>with rinsing basin 200*70*H95 cm</v>
          </cell>
          <cell r="T6554">
            <v>455</v>
          </cell>
        </row>
        <row r="6555">
          <cell r="A6555">
            <v>72505</v>
          </cell>
          <cell r="B6555" t="str">
            <v>Mietartikel</v>
          </cell>
          <cell r="C6555" t="str">
            <v>Biertheken</v>
          </cell>
          <cell r="D6555" t="str">
            <v>Sekttheke rot B200*T70*H95 cm mit CNS Deckblatt</v>
          </cell>
          <cell r="E6555" t="str">
            <v>mit Spülbecken</v>
          </cell>
          <cell r="F6555">
            <v>213</v>
          </cell>
          <cell r="G6555">
            <v>27</v>
          </cell>
          <cell r="H6555">
            <v>58</v>
          </cell>
          <cell r="I6555">
            <v>2117.5</v>
          </cell>
          <cell r="J6555">
            <v>72000</v>
          </cell>
          <cell r="K6555">
            <v>1.008</v>
          </cell>
          <cell r="L6555">
            <v>0</v>
          </cell>
          <cell r="N6555" t="str">
            <v>Champagnecounter rood met rvs werkblad en spoelbak</v>
          </cell>
          <cell r="O6555" t="str">
            <v>B200*D70*H95 cm</v>
          </cell>
          <cell r="P6555" t="str">
            <v>Comptoir rouge avec plaque de travail CNS et évier</v>
          </cell>
          <cell r="Q6555" t="str">
            <v>L200*P70*H95 cm</v>
          </cell>
          <cell r="R6555" t="str">
            <v>Champagne bar red with stainless steel tabletop</v>
          </cell>
          <cell r="S6555" t="str">
            <v>with rinsing basin 200*70*H95 cm</v>
          </cell>
          <cell r="T6555">
            <v>455</v>
          </cell>
        </row>
        <row r="6556">
          <cell r="A6556">
            <v>72506</v>
          </cell>
          <cell r="B6556" t="str">
            <v>Mietartikel</v>
          </cell>
          <cell r="C6556" t="str">
            <v>Biertheken</v>
          </cell>
          <cell r="D6556" t="str">
            <v>Sekttheke weiß B200*T70*H95 cm mit CNS Deckblatt</v>
          </cell>
          <cell r="E6556" t="str">
            <v>mit Spülbecken</v>
          </cell>
          <cell r="F6556">
            <v>234</v>
          </cell>
          <cell r="G6556">
            <v>27</v>
          </cell>
          <cell r="H6556">
            <v>58</v>
          </cell>
          <cell r="I6556">
            <v>2062.5</v>
          </cell>
          <cell r="J6556">
            <v>72000</v>
          </cell>
          <cell r="K6556">
            <v>1.008</v>
          </cell>
          <cell r="L6556">
            <v>0</v>
          </cell>
          <cell r="N6556" t="str">
            <v>Champagnecounter wit met rvs werkblad en spoelbak</v>
          </cell>
          <cell r="O6556" t="str">
            <v>B200*D70*H95 cm</v>
          </cell>
          <cell r="P6556" t="str">
            <v>Comptoir blanc avec plaque de travail CNS et évier</v>
          </cell>
          <cell r="Q6556" t="str">
            <v>L200*P70*H95 cm</v>
          </cell>
          <cell r="R6556" t="str">
            <v>Champagne bar white with stainless steel tabletop</v>
          </cell>
          <cell r="S6556" t="str">
            <v>with rinsing basin 200*70*H95 cm</v>
          </cell>
          <cell r="T6556">
            <v>490</v>
          </cell>
        </row>
        <row r="6557">
          <cell r="A6557">
            <v>72507</v>
          </cell>
          <cell r="B6557" t="str">
            <v>Mietartikel</v>
          </cell>
          <cell r="C6557" t="str">
            <v>Biertheken</v>
          </cell>
          <cell r="D6557" t="str">
            <v>Sekttheke Aspen Altholz mit CNS Deckblatt</v>
          </cell>
          <cell r="E6557" t="str">
            <v>mit Spülbecken L200*T70*H95 cm</v>
          </cell>
          <cell r="F6557">
            <v>268</v>
          </cell>
          <cell r="G6557">
            <v>27</v>
          </cell>
          <cell r="H6557">
            <v>58</v>
          </cell>
          <cell r="I6557">
            <v>2194.5</v>
          </cell>
          <cell r="J6557">
            <v>72000</v>
          </cell>
          <cell r="K6557">
            <v>1.008</v>
          </cell>
          <cell r="L6557">
            <v>0</v>
          </cell>
          <cell r="N6557" t="str">
            <v>Champagnecounter steigerhout met rvs werkblad</v>
          </cell>
          <cell r="O6557" t="str">
            <v>en spoelbak B200*D70*H95 cm</v>
          </cell>
          <cell r="P6557" t="str">
            <v>Comptoir Aspen vieux bois avec plaque de travail CNS</v>
          </cell>
          <cell r="Q6557" t="str">
            <v>et évier L200*P70*H95 cm</v>
          </cell>
          <cell r="R6557" t="str">
            <v>Champagne bar barn wood</v>
          </cell>
          <cell r="S6557" t="str">
            <v>with stainless steel tabletop with rinsing basin 200*70*H95 cm</v>
          </cell>
          <cell r="T6557">
            <v>530</v>
          </cell>
        </row>
        <row r="6558">
          <cell r="A6558">
            <v>72508</v>
          </cell>
          <cell r="B6558" t="str">
            <v>Mietartikel</v>
          </cell>
          <cell r="C6558" t="str">
            <v>Biertheken</v>
          </cell>
          <cell r="D6558" t="str">
            <v>Sekttheke Bornholm mit CNS Deckblatt</v>
          </cell>
          <cell r="E6558" t="str">
            <v>mit Spülbecken L200*T70*H95 cm</v>
          </cell>
          <cell r="F6558">
            <v>319</v>
          </cell>
          <cell r="G6558">
            <v>27</v>
          </cell>
          <cell r="H6558">
            <v>63</v>
          </cell>
          <cell r="I6558">
            <v>2640</v>
          </cell>
          <cell r="J6558">
            <v>82000</v>
          </cell>
          <cell r="K6558">
            <v>1.008</v>
          </cell>
          <cell r="L6558">
            <v>0</v>
          </cell>
          <cell r="N6558" t="str">
            <v>Champagnecounter Bornholm met rvs werkblad</v>
          </cell>
          <cell r="O6558" t="str">
            <v>en spoelbak B200*D70*H95 cm</v>
          </cell>
          <cell r="P6558" t="str">
            <v>Comptoir Bornholm vieux bois avec plaque de travail CNS</v>
          </cell>
          <cell r="Q6558" t="str">
            <v>et évier L200*P70*H95 cm</v>
          </cell>
          <cell r="R6558" t="str">
            <v>Champagne bar Bornholm</v>
          </cell>
          <cell r="S6558" t="str">
            <v>with stainless steel tabletop with rinsing basin 200*70*H95 cm</v>
          </cell>
          <cell r="T6558">
            <v>620</v>
          </cell>
        </row>
        <row r="6559">
          <cell r="A6559">
            <v>72510</v>
          </cell>
          <cell r="B6559" t="str">
            <v>Mietartikel</v>
          </cell>
          <cell r="C6559" t="str">
            <v>Biertheken</v>
          </cell>
          <cell r="D6559" t="str">
            <v>Sekttheke Bornholm mit CNS Deckblatt</v>
          </cell>
          <cell r="E6559" t="str">
            <v>mit Spülbecken und Thekenaufsatz Bornholm L200*T83*H115 cm</v>
          </cell>
          <cell r="F6559">
            <v>459</v>
          </cell>
          <cell r="G6559">
            <v>34.75</v>
          </cell>
          <cell r="H6559">
            <v>86</v>
          </cell>
          <cell r="I6559">
            <v>4262.5</v>
          </cell>
          <cell r="J6559">
            <v>102000</v>
          </cell>
          <cell r="K6559">
            <v>1.3080000000000001</v>
          </cell>
          <cell r="L6559">
            <v>0</v>
          </cell>
          <cell r="N6559" t="str">
            <v>Champagnecounter Bornholm met rvs werkblad</v>
          </cell>
          <cell r="O6559" t="str">
            <v>spoelbak en buffet-opzetstuk bornholm B200*D83*H115 cm</v>
          </cell>
          <cell r="P6559" t="str">
            <v>Comptoir Bornholm avec évier et plaque CNS L200*P83*H115 cm</v>
          </cell>
          <cell r="R6559" t="str">
            <v>Champagne bar Bornholm</v>
          </cell>
          <cell r="S6559" t="str">
            <v>with stainless steel tabletop with rinsing basin and hutch Bornholm W200*D83*H115 cm</v>
          </cell>
          <cell r="T6559">
            <v>865</v>
          </cell>
        </row>
        <row r="6560">
          <cell r="A6560">
            <v>72511</v>
          </cell>
          <cell r="B6560" t="str">
            <v>Mietartikel</v>
          </cell>
          <cell r="C6560" t="str">
            <v>Biertheken</v>
          </cell>
          <cell r="D6560" t="str">
            <v>Sekttheke silbergrau L200*T83*H115 cm mit CNS Deckblatt</v>
          </cell>
          <cell r="E6560" t="str">
            <v>mit Spülbecken und Leuchtaufsatz grau</v>
          </cell>
          <cell r="F6560">
            <v>290.5</v>
          </cell>
          <cell r="G6560">
            <v>38</v>
          </cell>
          <cell r="H6560">
            <v>85</v>
          </cell>
          <cell r="I6560">
            <v>2887.5</v>
          </cell>
          <cell r="J6560">
            <v>102000</v>
          </cell>
          <cell r="K6560">
            <v>1.296</v>
          </cell>
          <cell r="L6560">
            <v>0</v>
          </cell>
          <cell r="N6560" t="str">
            <v>Champagnecounter zilvergrijs L200*D83*H115 cm</v>
          </cell>
          <cell r="O6560" t="str">
            <v>met rvs werkblad en spoelbak en grijs opzetelement met verlichting</v>
          </cell>
          <cell r="P6560" t="str">
            <v>Comptoir gris argenté avec plaque de travail CNS, évier</v>
          </cell>
          <cell r="Q6560" t="str">
            <v>et élément lumineux gris  L200*P93*H115 cm</v>
          </cell>
          <cell r="R6560" t="str">
            <v>Champagne bar silver grey with stainless steel tabletop</v>
          </cell>
          <cell r="S6560" t="str">
            <v>with rinsing basin and hutch grey 200*83*H115 cm</v>
          </cell>
          <cell r="T6560">
            <v>615</v>
          </cell>
        </row>
        <row r="6561">
          <cell r="A6561">
            <v>72512</v>
          </cell>
          <cell r="B6561" t="str">
            <v>Mietartikel</v>
          </cell>
          <cell r="C6561" t="str">
            <v>Biertheken</v>
          </cell>
          <cell r="D6561" t="str">
            <v>Sekttheke Holzdecor L200*T83*H115 cm mit CNS Deckblatt</v>
          </cell>
          <cell r="E6561" t="str">
            <v>mit Spülbecken und Leuchtaufsatz grau</v>
          </cell>
          <cell r="F6561">
            <v>290.5</v>
          </cell>
          <cell r="G6561">
            <v>38</v>
          </cell>
          <cell r="H6561">
            <v>85</v>
          </cell>
          <cell r="I6561">
            <v>2887.5</v>
          </cell>
          <cell r="J6561">
            <v>102000</v>
          </cell>
          <cell r="K6561">
            <v>1.296</v>
          </cell>
          <cell r="L6561">
            <v>0</v>
          </cell>
          <cell r="N6561" t="str">
            <v>Champagnecounter houtdecor L200*D83*H115 cm</v>
          </cell>
          <cell r="O6561" t="str">
            <v>met rvs werkblad en spoelbak en grijs opzetelement met verlichting</v>
          </cell>
          <cell r="P6561" t="str">
            <v>Comptoir décoration boisée avec plaque de travail CNS, évier</v>
          </cell>
          <cell r="Q6561" t="str">
            <v>et élément lumineux gris  L200*P93*H115 cm</v>
          </cell>
          <cell r="R6561" t="str">
            <v>Champagne bar wooden decor with stainless steel tabletop</v>
          </cell>
          <cell r="S6561" t="str">
            <v>with rinsing basin and hutch grey 200*83*H115 cm</v>
          </cell>
          <cell r="T6561">
            <v>615</v>
          </cell>
        </row>
        <row r="6562">
          <cell r="A6562">
            <v>72513</v>
          </cell>
          <cell r="B6562" t="str">
            <v>Mietartikel</v>
          </cell>
          <cell r="C6562" t="str">
            <v>Biertheken</v>
          </cell>
          <cell r="D6562" t="str">
            <v>Sekttheke Ahorn L200*T83*H115 cm mit CNS Deckblatt</v>
          </cell>
          <cell r="E6562" t="str">
            <v>mit Spülbecken und Leuchtaufsatz grau</v>
          </cell>
          <cell r="F6562">
            <v>290.5</v>
          </cell>
          <cell r="G6562">
            <v>38</v>
          </cell>
          <cell r="H6562">
            <v>85</v>
          </cell>
          <cell r="I6562">
            <v>2887.5</v>
          </cell>
          <cell r="J6562">
            <v>102000</v>
          </cell>
          <cell r="K6562">
            <v>1.296</v>
          </cell>
          <cell r="L6562">
            <v>0</v>
          </cell>
          <cell r="T6562">
            <v>615</v>
          </cell>
        </row>
        <row r="6563">
          <cell r="A6563">
            <v>72514</v>
          </cell>
          <cell r="B6563" t="str">
            <v>Mietartikel</v>
          </cell>
          <cell r="C6563" t="str">
            <v>Biertheken</v>
          </cell>
          <cell r="D6563" t="str">
            <v>Sekttheke anthrazit L200*T83*H115 cm mit CNS Deckblatt</v>
          </cell>
          <cell r="E6563" t="str">
            <v>mit Spülbecken und Leuchtaufsatz grau</v>
          </cell>
          <cell r="F6563">
            <v>290.5</v>
          </cell>
          <cell r="G6563">
            <v>38</v>
          </cell>
          <cell r="H6563">
            <v>85</v>
          </cell>
          <cell r="I6563">
            <v>2887.5</v>
          </cell>
          <cell r="J6563">
            <v>102000</v>
          </cell>
          <cell r="K6563">
            <v>1.296</v>
          </cell>
          <cell r="L6563">
            <v>0</v>
          </cell>
          <cell r="N6563" t="str">
            <v>Champagnecounter antraciet L200*D83*H115 cm</v>
          </cell>
          <cell r="O6563" t="str">
            <v>met rvs werkblad en spoelbak en grijs opzetelement met verlichting</v>
          </cell>
          <cell r="P6563" t="str">
            <v>Comptoir anthracite avec plaque de travail CNS, évier</v>
          </cell>
          <cell r="Q6563" t="str">
            <v>et élément lumineux gris  L200*P93*H115 cm</v>
          </cell>
          <cell r="R6563" t="str">
            <v>Champagne bar anthracite with stainless steel tabletop</v>
          </cell>
          <cell r="S6563" t="str">
            <v>with rinsing basin and hutch grey 200*83*H115 cm</v>
          </cell>
          <cell r="T6563">
            <v>615</v>
          </cell>
        </row>
        <row r="6564">
          <cell r="A6564">
            <v>72515</v>
          </cell>
          <cell r="B6564" t="str">
            <v>Mietartikel</v>
          </cell>
          <cell r="C6564" t="str">
            <v>Biertheken</v>
          </cell>
          <cell r="D6564" t="str">
            <v>Sekttheke rot L200*T83*H115 cm mit CNS Deckblatt</v>
          </cell>
          <cell r="E6564" t="str">
            <v>mit Spülbecken und Leuchtaufsatz grau</v>
          </cell>
          <cell r="F6564">
            <v>290.5</v>
          </cell>
          <cell r="G6564">
            <v>38</v>
          </cell>
          <cell r="H6564">
            <v>85</v>
          </cell>
          <cell r="I6564">
            <v>2970</v>
          </cell>
          <cell r="J6564">
            <v>102000</v>
          </cell>
          <cell r="K6564">
            <v>1.296</v>
          </cell>
          <cell r="L6564">
            <v>0</v>
          </cell>
          <cell r="N6564" t="str">
            <v>Champagnecounter rood L200*D83*H115 cm</v>
          </cell>
          <cell r="O6564" t="str">
            <v>met rvs werkblad en spoelbak en grijs opzetelement met verlichting</v>
          </cell>
          <cell r="P6564" t="str">
            <v>Comptoir rouge avec plaque de travail CNS, évier et élément</v>
          </cell>
          <cell r="Q6564" t="str">
            <v>lumineux gris  L200*P93*H115 cm</v>
          </cell>
          <cell r="R6564" t="str">
            <v>Champagne bar red with stainless steel tabletop</v>
          </cell>
          <cell r="S6564" t="str">
            <v>with rinsing basin and hutch grey 200*83*H115 cm</v>
          </cell>
          <cell r="T6564">
            <v>615</v>
          </cell>
        </row>
        <row r="6565">
          <cell r="A6565">
            <v>72516</v>
          </cell>
          <cell r="B6565" t="str">
            <v>Mietartikel</v>
          </cell>
          <cell r="C6565" t="str">
            <v>Biertheken</v>
          </cell>
          <cell r="D6565" t="str">
            <v>Sekttheke weiß L200*T83*H115 cm mit CNS Deckblatt</v>
          </cell>
          <cell r="E6565" t="str">
            <v>mit Spülbecken und Leuchtaufsatz grau</v>
          </cell>
          <cell r="F6565">
            <v>311.5</v>
          </cell>
          <cell r="G6565">
            <v>38</v>
          </cell>
          <cell r="H6565">
            <v>85</v>
          </cell>
          <cell r="I6565">
            <v>2915</v>
          </cell>
          <cell r="J6565">
            <v>102000</v>
          </cell>
          <cell r="K6565">
            <v>1.296</v>
          </cell>
          <cell r="L6565">
            <v>0</v>
          </cell>
          <cell r="N6565" t="str">
            <v>Champagnecounter wit L200*D83*H115 cm</v>
          </cell>
          <cell r="O6565" t="str">
            <v>met rvs werkblad en spoelbak en grijs opzetelement met verlichting</v>
          </cell>
          <cell r="P6565" t="str">
            <v>Comptoir blanc avec plaque de travail CNS, évier et élément</v>
          </cell>
          <cell r="Q6565" t="str">
            <v>lumineux gris  L200*P93*H115 cm</v>
          </cell>
          <cell r="R6565" t="str">
            <v>Champagne bar white with stainless steel tabletop</v>
          </cell>
          <cell r="S6565" t="str">
            <v>with rinsing basin and hutch grey 200*83*H115 cm</v>
          </cell>
          <cell r="T6565">
            <v>650</v>
          </cell>
        </row>
        <row r="6566">
          <cell r="A6566">
            <v>72517</v>
          </cell>
          <cell r="B6566" t="str">
            <v>Mietartikel</v>
          </cell>
          <cell r="C6566" t="str">
            <v>Biertheken</v>
          </cell>
          <cell r="D6566" t="str">
            <v>Sekttheke Aspen Altholz mit CNS Deckblatt</v>
          </cell>
          <cell r="E6566" t="str">
            <v>mit Spülbecken und Leuchtaufsatz grau  L200*T83*H115 cm</v>
          </cell>
          <cell r="F6566">
            <v>345.5</v>
          </cell>
          <cell r="G6566">
            <v>38</v>
          </cell>
          <cell r="H6566">
            <v>85</v>
          </cell>
          <cell r="I6566">
            <v>3047</v>
          </cell>
          <cell r="J6566">
            <v>102000</v>
          </cell>
          <cell r="K6566">
            <v>1.296</v>
          </cell>
          <cell r="L6566">
            <v>0</v>
          </cell>
          <cell r="N6566" t="str">
            <v>Champagnecounter steigerhout</v>
          </cell>
          <cell r="O6566" t="str">
            <v>met rvs werkblad en spoelbak en grijs opzetelement met verlichting  L200*D83*H115 cm</v>
          </cell>
          <cell r="P6566" t="str">
            <v>Comptoir Aspen vieux bois avec plaque de travail CNS</v>
          </cell>
          <cell r="Q6566" t="str">
            <v>évier et élément lumineux gris L200*P83*H115 cm</v>
          </cell>
          <cell r="R6566" t="str">
            <v>Champagne bar barn wood</v>
          </cell>
          <cell r="S6566" t="str">
            <v>with stainless steel tabletop with rinsing basin and hutch grey 200*83*H115 cm</v>
          </cell>
          <cell r="T6566">
            <v>690</v>
          </cell>
        </row>
        <row r="6567">
          <cell r="A6567">
            <v>72521</v>
          </cell>
          <cell r="B6567" t="str">
            <v>Mietartikel</v>
          </cell>
          <cell r="C6567" t="str">
            <v>Biertheken</v>
          </cell>
          <cell r="D6567" t="str">
            <v>Sekttheke silbergrau L200*T83*H115 cm mit CNS Deckblatt</v>
          </cell>
          <cell r="E6567" t="str">
            <v>mit Spülbecken und LED Leuchtaufsatz weiß</v>
          </cell>
          <cell r="F6567">
            <v>381.5</v>
          </cell>
          <cell r="G6567">
            <v>38</v>
          </cell>
          <cell r="H6567">
            <v>85</v>
          </cell>
          <cell r="I6567">
            <v>4885</v>
          </cell>
          <cell r="J6567">
            <v>105000</v>
          </cell>
          <cell r="K6567">
            <v>1.306</v>
          </cell>
          <cell r="L6567">
            <v>0</v>
          </cell>
          <cell r="N6567" t="str">
            <v>Champagnecounter zilvergrijs L200*D83*H115 cm</v>
          </cell>
          <cell r="O6567" t="str">
            <v>met rvs werkblad en spoelbak en wit opzetelement met LED verlichting</v>
          </cell>
          <cell r="P6567" t="str">
            <v>Comptoir gris argenté avec plaque de travail CNS, évier</v>
          </cell>
          <cell r="Q6567" t="str">
            <v>et élément lumineux LED blanc  L200*P93*H115 cm</v>
          </cell>
          <cell r="R6567" t="str">
            <v>Champagne bar silver grey with stainless steel tabletop</v>
          </cell>
          <cell r="S6567" t="str">
            <v>with rinsing basin and LED hutch white 200*83*H115 cm</v>
          </cell>
          <cell r="T6567">
            <v>693</v>
          </cell>
        </row>
        <row r="6568">
          <cell r="A6568">
            <v>72522</v>
          </cell>
          <cell r="B6568" t="str">
            <v>Mietartikel</v>
          </cell>
          <cell r="C6568" t="str">
            <v>Biertheken</v>
          </cell>
          <cell r="D6568" t="str">
            <v>Sekttheke Holzdecor L200*T83*H115 cm mit CNS Deckblatt</v>
          </cell>
          <cell r="E6568" t="str">
            <v>mit Spülbecken und LED Leuchtaufsatz weiß</v>
          </cell>
          <cell r="F6568">
            <v>381.5</v>
          </cell>
          <cell r="G6568">
            <v>38</v>
          </cell>
          <cell r="H6568">
            <v>85</v>
          </cell>
          <cell r="I6568">
            <v>4885</v>
          </cell>
          <cell r="J6568">
            <v>105000</v>
          </cell>
          <cell r="K6568">
            <v>1.306</v>
          </cell>
          <cell r="L6568">
            <v>0</v>
          </cell>
          <cell r="N6568" t="str">
            <v>Champagnecounter houtdecor L200*D83*H115 cm</v>
          </cell>
          <cell r="O6568" t="str">
            <v>met rvs werkblad en spoelbak en wit opzetelement met LED verlichting</v>
          </cell>
          <cell r="P6568" t="str">
            <v>Comptoir décoration boisée avec plaque de travail CNS, évier</v>
          </cell>
          <cell r="Q6568" t="str">
            <v>et élément lumineux LED blanc L200*P93*H115 cm</v>
          </cell>
          <cell r="R6568" t="str">
            <v>Champagne bar wooden decor with stainless steel tabletop</v>
          </cell>
          <cell r="S6568" t="str">
            <v>with rinsing basin and LED hutch white 200*83*H115 cm</v>
          </cell>
          <cell r="T6568">
            <v>693</v>
          </cell>
        </row>
        <row r="6569">
          <cell r="A6569">
            <v>72523</v>
          </cell>
          <cell r="B6569" t="str">
            <v>Mietartikel</v>
          </cell>
          <cell r="C6569" t="str">
            <v>Biertheken</v>
          </cell>
          <cell r="D6569" t="str">
            <v>Sekttheke Ahorn L200*T83*H115 cm mit CNS Deckblatt</v>
          </cell>
          <cell r="E6569" t="str">
            <v>mit Spülbecken und LED Leuchtaufsatz weiß</v>
          </cell>
          <cell r="F6569">
            <v>381.5</v>
          </cell>
          <cell r="G6569">
            <v>38</v>
          </cell>
          <cell r="H6569">
            <v>85</v>
          </cell>
          <cell r="I6569">
            <v>4885</v>
          </cell>
          <cell r="J6569">
            <v>105000</v>
          </cell>
          <cell r="K6569">
            <v>1.306</v>
          </cell>
          <cell r="L6569">
            <v>0</v>
          </cell>
          <cell r="T6569">
            <v>693</v>
          </cell>
        </row>
        <row r="6570">
          <cell r="A6570">
            <v>72524</v>
          </cell>
          <cell r="B6570" t="str">
            <v>Mietartikel</v>
          </cell>
          <cell r="C6570" t="str">
            <v>Biertheken</v>
          </cell>
          <cell r="D6570" t="str">
            <v>Sekttheke anthrazit L200*T83*H115 cm mit CNS Deckblatt</v>
          </cell>
          <cell r="E6570" t="str">
            <v>mit Spülbecken und LED Leuchtaufsatz weiß</v>
          </cell>
          <cell r="F6570">
            <v>381.5</v>
          </cell>
          <cell r="G6570">
            <v>38</v>
          </cell>
          <cell r="H6570">
            <v>85</v>
          </cell>
          <cell r="I6570">
            <v>4885</v>
          </cell>
          <cell r="J6570">
            <v>105000</v>
          </cell>
          <cell r="K6570">
            <v>1.306</v>
          </cell>
          <cell r="L6570">
            <v>0</v>
          </cell>
          <cell r="N6570" t="str">
            <v>Champagnecounter antraciet L200*D83*H115 cm</v>
          </cell>
          <cell r="O6570" t="str">
            <v>met rvs werkblad en spoelbak en wit opzetelement met LED verlichting</v>
          </cell>
          <cell r="P6570" t="str">
            <v>Comptoir anthracite avec plaque de travail CNS, évier</v>
          </cell>
          <cell r="Q6570" t="str">
            <v>et élément lumineux LED blanc  L200*P93*H115 cm</v>
          </cell>
          <cell r="R6570" t="str">
            <v>Champagne bar anthracite with stainless steel tabletop</v>
          </cell>
          <cell r="S6570" t="str">
            <v>with rinsing basin and LED hutch white 200*83*H115 cm</v>
          </cell>
          <cell r="T6570">
            <v>693</v>
          </cell>
        </row>
        <row r="6571">
          <cell r="A6571">
            <v>72525</v>
          </cell>
          <cell r="B6571" t="str">
            <v>Mietartikel</v>
          </cell>
          <cell r="C6571" t="str">
            <v>Biertheken</v>
          </cell>
          <cell r="D6571" t="str">
            <v>Sekttheke rot L200*T83*H115 cm mit CNS Deckblatt</v>
          </cell>
          <cell r="E6571" t="str">
            <v>mit Spülbecken und LED Leuchtaufsatz weiß</v>
          </cell>
          <cell r="F6571">
            <v>381.5</v>
          </cell>
          <cell r="G6571">
            <v>38</v>
          </cell>
          <cell r="H6571">
            <v>85</v>
          </cell>
          <cell r="I6571">
            <v>4967.5</v>
          </cell>
          <cell r="J6571">
            <v>105000</v>
          </cell>
          <cell r="K6571">
            <v>1.306</v>
          </cell>
          <cell r="L6571">
            <v>0</v>
          </cell>
          <cell r="N6571" t="str">
            <v>Champagnecounter rood L200*D83*H115 cm</v>
          </cell>
          <cell r="O6571" t="str">
            <v>met rvs werkblad en spoelbak en wit opzetelement met LED verlichting</v>
          </cell>
          <cell r="P6571" t="str">
            <v>Comptoir rouge avec plaque de travail CNS, évier et élément</v>
          </cell>
          <cell r="Q6571" t="str">
            <v>lumineux LED blanc L200*P93*H115 cm</v>
          </cell>
          <cell r="R6571" t="str">
            <v>Champagne bar red with stainless steel tabletop</v>
          </cell>
          <cell r="S6571" t="str">
            <v>with rinsing basin and LED hutch white 200*83*H115 cm</v>
          </cell>
          <cell r="T6571">
            <v>693</v>
          </cell>
        </row>
        <row r="6572">
          <cell r="A6572">
            <v>72526</v>
          </cell>
          <cell r="B6572" t="str">
            <v>Mietartikel</v>
          </cell>
          <cell r="C6572" t="str">
            <v>Biertheken</v>
          </cell>
          <cell r="D6572" t="str">
            <v>Sekttheke weiß L200*T83*H115 cm mit CNS Deckblatt</v>
          </cell>
          <cell r="E6572" t="str">
            <v>mit Spülbecken und LED Leuchtaufsatz weiß</v>
          </cell>
          <cell r="F6572">
            <v>402.5</v>
          </cell>
          <cell r="G6572">
            <v>38</v>
          </cell>
          <cell r="H6572">
            <v>85</v>
          </cell>
          <cell r="I6572">
            <v>4912.5</v>
          </cell>
          <cell r="J6572">
            <v>105000</v>
          </cell>
          <cell r="K6572">
            <v>1.306</v>
          </cell>
          <cell r="L6572">
            <v>0</v>
          </cell>
          <cell r="N6572" t="str">
            <v>Champagnecounter wit L200*D83*H115 cm</v>
          </cell>
          <cell r="O6572" t="str">
            <v>met rvs werkblad en spoelbak en wit opzetelement met LED verlichting</v>
          </cell>
          <cell r="P6572" t="str">
            <v>Comptoir blanc avec plaque de travail CNS, évier et élément</v>
          </cell>
          <cell r="Q6572" t="str">
            <v>lumineux LED blanc  L200*P93*H115 cm</v>
          </cell>
          <cell r="R6572" t="str">
            <v>Champagne bar white with stainless steel tabletop</v>
          </cell>
          <cell r="S6572" t="str">
            <v>with rinsing basin and LED hutch white 200*83*H115 cm</v>
          </cell>
          <cell r="T6572">
            <v>728</v>
          </cell>
        </row>
        <row r="6573">
          <cell r="A6573">
            <v>72527</v>
          </cell>
          <cell r="B6573" t="str">
            <v>Mietartikel</v>
          </cell>
          <cell r="C6573" t="str">
            <v>Biertheken</v>
          </cell>
          <cell r="D6573" t="str">
            <v>Sekttheke Aspen Altholz mit CNS Deckblatt</v>
          </cell>
          <cell r="E6573" t="str">
            <v>mit Spülbecken und LED Leuchtaufsatz weiß L200*T83*H115 cm</v>
          </cell>
          <cell r="F6573">
            <v>436.5</v>
          </cell>
          <cell r="G6573">
            <v>38</v>
          </cell>
          <cell r="H6573">
            <v>85</v>
          </cell>
          <cell r="I6573">
            <v>5044.5</v>
          </cell>
          <cell r="J6573">
            <v>105000</v>
          </cell>
          <cell r="K6573">
            <v>1.306</v>
          </cell>
          <cell r="L6573">
            <v>0</v>
          </cell>
          <cell r="N6573" t="str">
            <v>Champagnecounter steigerhout</v>
          </cell>
          <cell r="O6573" t="str">
            <v>met rvs werkblad en spoelbak en wit opzetelement met LED verlichting  L200*D83*H115 cm</v>
          </cell>
          <cell r="P6573" t="str">
            <v>Comptoir Aspen vieux bois avec plaque de travail CNS</v>
          </cell>
          <cell r="Q6573" t="str">
            <v>évier et élément lumineux LED blanc L200*P83*H115 cm</v>
          </cell>
          <cell r="R6573" t="str">
            <v>Champagne bar barn wood</v>
          </cell>
          <cell r="S6573" t="str">
            <v>with stainless steel tabletop with rinsing basin and LED hutch white 200*83*H115 cm</v>
          </cell>
          <cell r="T6573">
            <v>768</v>
          </cell>
        </row>
        <row r="6574">
          <cell r="A6574">
            <v>72531</v>
          </cell>
          <cell r="B6574" t="str">
            <v>Mietartikel</v>
          </cell>
          <cell r="C6574" t="str">
            <v>Tresen mit Beleuchtung</v>
          </cell>
          <cell r="D6574" t="str">
            <v>LED-Thekenaufsatz weiß B200*T13-25*H40cm</v>
          </cell>
          <cell r="E6574" t="str">
            <v>Gesamthöhe Theke 115cm - Tiefe 83cm</v>
          </cell>
          <cell r="F6574">
            <v>168.5</v>
          </cell>
          <cell r="G6574">
            <v>11</v>
          </cell>
          <cell r="H6574">
            <v>27</v>
          </cell>
          <cell r="I6574">
            <v>2850</v>
          </cell>
          <cell r="J6574">
            <v>33000</v>
          </cell>
          <cell r="K6574">
            <v>0.29799999999999999</v>
          </cell>
          <cell r="L6574">
            <v>0</v>
          </cell>
          <cell r="N6574" t="str">
            <v>LED-buffet-opzetelement wit B200*D13-25*H40 cm</v>
          </cell>
          <cell r="O6574" t="str">
            <v>(totale buffethoogte 115 cm - diep 83 cm)</v>
          </cell>
          <cell r="P6574" t="str">
            <v>Elément lumineux LED blanc L200*P25/13*H40 cm</v>
          </cell>
          <cell r="Q6574" t="str">
            <v>Hauteur comptoir 115 cm - Profondeur 83 cm</v>
          </cell>
          <cell r="R6574" t="str">
            <v>LED buffet front element white W200*D25/13*H40cm</v>
          </cell>
          <cell r="S6574" t="str">
            <v>total buffet height 115cm - width 83cm</v>
          </cell>
          <cell r="T6574">
            <v>238</v>
          </cell>
        </row>
        <row r="6575">
          <cell r="A6575">
            <v>72532</v>
          </cell>
          <cell r="B6575" t="str">
            <v>Mietartikel</v>
          </cell>
          <cell r="C6575" t="str">
            <v>Tresen mit Beleuchtung</v>
          </cell>
          <cell r="D6575" t="str">
            <v>LED-Thekenaufsatz schwarz B200*T13-25*H40 cm</v>
          </cell>
          <cell r="E6575" t="str">
            <v>(Gesamthöhe Theke 115 cm - Tiefe 83 cm)</v>
          </cell>
          <cell r="F6575">
            <v>168.5</v>
          </cell>
          <cell r="G6575">
            <v>10</v>
          </cell>
          <cell r="H6575">
            <v>27</v>
          </cell>
          <cell r="I6575">
            <v>2025</v>
          </cell>
          <cell r="J6575">
            <v>33000</v>
          </cell>
          <cell r="K6575">
            <v>0.29799999999999999</v>
          </cell>
          <cell r="L6575">
            <v>0</v>
          </cell>
          <cell r="N6575" t="str">
            <v>LED-buffet-opzetelement zwart B200*D13-25*H40 cm</v>
          </cell>
          <cell r="O6575" t="str">
            <v>(totale buffethoogte 115 cm - diep 83 cm)</v>
          </cell>
          <cell r="P6575" t="str">
            <v>Elément lumineux LED noir L200*P25/13*H40 cm</v>
          </cell>
          <cell r="Q6575" t="str">
            <v>(Hauteur comptoir 115 cm - Profondeur 83 cm)</v>
          </cell>
          <cell r="R6575" t="str">
            <v>LED buffet front element black W200*D25/13*H40 cm</v>
          </cell>
          <cell r="S6575" t="str">
            <v>(total buffet height 115 cm - width 83 cm)</v>
          </cell>
          <cell r="T6575">
            <v>283</v>
          </cell>
        </row>
        <row r="6576">
          <cell r="A6576">
            <v>72533</v>
          </cell>
          <cell r="B6576" t="str">
            <v>Mietartikel</v>
          </cell>
          <cell r="C6576" t="str">
            <v>Biertheken</v>
          </cell>
          <cell r="D6576" t="str">
            <v>Theken-Anbau Club-Bar Ibiza weiß</v>
          </cell>
          <cell r="E6576" t="str">
            <v>Gesamtgröße B200*T100*H110 cm</v>
          </cell>
          <cell r="F6576">
            <v>262</v>
          </cell>
          <cell r="G6576">
            <v>0</v>
          </cell>
          <cell r="H6576">
            <v>66</v>
          </cell>
          <cell r="I6576">
            <v>1727</v>
          </cell>
          <cell r="J6576">
            <v>40000</v>
          </cell>
          <cell r="K6576">
            <v>0.6</v>
          </cell>
          <cell r="L6576">
            <v>0</v>
          </cell>
          <cell r="N6576" t="str">
            <v>Counter-uitbouw Club-Bar Ibiza wit B200*D100*H110cm</v>
          </cell>
          <cell r="P6576" t="str">
            <v>Eléments Club-Bar Ibiza blanc pour comptoir</v>
          </cell>
          <cell r="Q6576" t="str">
            <v>Dimensions totales L200*P100*H110 cm</v>
          </cell>
          <cell r="R6576" t="str">
            <v>Club bar Ibiza front panel white 200*D100*H110cm</v>
          </cell>
          <cell r="S6576" t="str">
            <v>with glass tops</v>
          </cell>
          <cell r="T6576">
            <v>442.5</v>
          </cell>
        </row>
        <row r="6577">
          <cell r="A6577">
            <v>72534</v>
          </cell>
          <cell r="B6577" t="str">
            <v>Mietartikel</v>
          </cell>
          <cell r="C6577" t="str">
            <v>Tresen mit Beleuchtung</v>
          </cell>
          <cell r="D6577" t="str">
            <v>LED-Thekenaufsatz weiß 1/8 Kreis T13-25*H40cm</v>
          </cell>
          <cell r="E6577" t="str">
            <v>(Gesamthöhe Theke 115cm - Tiefe 83cm)</v>
          </cell>
          <cell r="F6577">
            <v>186</v>
          </cell>
          <cell r="G6577">
            <v>10</v>
          </cell>
          <cell r="H6577">
            <v>14.5</v>
          </cell>
          <cell r="I6577">
            <v>2630</v>
          </cell>
          <cell r="J6577">
            <v>38000</v>
          </cell>
          <cell r="K6577">
            <v>0.41</v>
          </cell>
          <cell r="L6577">
            <v>0</v>
          </cell>
          <cell r="N6577" t="str">
            <v>LED-buffet-opzetelement wit 1/8 cirkel D25/13*H40cm</v>
          </cell>
          <cell r="P6577" t="str">
            <v>Elément lumineux blanc 1/8 cercle P13/25*H40cm</v>
          </cell>
          <cell r="Q6577" t="str">
            <v>hauteur totale du comptoir 115cm - profondeur 83cm</v>
          </cell>
          <cell r="R6577" t="str">
            <v>LED buffet front element white 1/8 circle D13-25*H40cm</v>
          </cell>
          <cell r="S6577" t="str">
            <v>(total buffet height 115 cm - width 83cm)</v>
          </cell>
          <cell r="T6577">
            <v>303</v>
          </cell>
        </row>
        <row r="6578">
          <cell r="A6578">
            <v>72551</v>
          </cell>
          <cell r="B6578" t="str">
            <v>Mietartikel</v>
          </cell>
          <cell r="C6578" t="str">
            <v>Lounge Möbel</v>
          </cell>
          <cell r="D6578" t="str">
            <v>Jalis Sitzelement 100 cm als Endstück umbragrau</v>
          </cell>
          <cell r="E6578" t="str">
            <v>mit Rückenlehne und einer Armlehne_x000D_
B100*T95*H76 SH49 cm</v>
          </cell>
          <cell r="F6578">
            <v>206.6</v>
          </cell>
          <cell r="G6578">
            <v>0</v>
          </cell>
          <cell r="H6578">
            <v>45</v>
          </cell>
          <cell r="I6578">
            <v>2984.3</v>
          </cell>
          <cell r="J6578">
            <v>42180</v>
          </cell>
          <cell r="K6578">
            <v>0.85160000000000002</v>
          </cell>
          <cell r="L6578">
            <v>0</v>
          </cell>
          <cell r="N6578" t="str">
            <v>Jalis zitelement 100 cm als eindstuk umbra-grijs</v>
          </cell>
          <cell r="O6578" t="str">
            <v>met rugleuning en één armleuning B100*D95*H76 cm ZH49 cm</v>
          </cell>
          <cell r="P6578" t="str">
            <v>Elément Lounge Jalis (angle) 100 cm gris ombre</v>
          </cell>
          <cell r="Q6578" t="str">
            <v>avec dos et accoudoir W100*D95*H76 cm SH49cm</v>
          </cell>
          <cell r="R6578" t="str">
            <v>Jalis seat element 100 cm for end use umbra grey</v>
          </cell>
          <cell r="S6578" t="str">
            <v>with back- and armrest W100*D95*H76 cm SH49 cm</v>
          </cell>
          <cell r="T6578">
            <v>340.5</v>
          </cell>
        </row>
        <row r="6579">
          <cell r="A6579">
            <v>72552</v>
          </cell>
          <cell r="B6579" t="str">
            <v>Mietartikel</v>
          </cell>
          <cell r="C6579" t="str">
            <v>Lounge Möbel</v>
          </cell>
          <cell r="D6579" t="str">
            <v>Jalis Sitzelement 100 cm als Verbindungsecke umbragrau</v>
          </cell>
          <cell r="E6579" t="str">
            <v>mit Rückenlehne und einer Armlehne</v>
          </cell>
          <cell r="F6579">
            <v>223.6</v>
          </cell>
          <cell r="G6579">
            <v>0</v>
          </cell>
          <cell r="H6579">
            <v>52</v>
          </cell>
          <cell r="I6579">
            <v>3244.3</v>
          </cell>
          <cell r="J6579">
            <v>46180</v>
          </cell>
          <cell r="K6579">
            <v>0.86660000000000004</v>
          </cell>
          <cell r="L6579">
            <v>0</v>
          </cell>
          <cell r="N6579" t="str">
            <v>Jalis zitelement 100 cm als verbindingshoek umbra-grijs</v>
          </cell>
          <cell r="O6579" t="str">
            <v>met rugleuning en één armleuning</v>
          </cell>
          <cell r="P6579" t="str">
            <v>Élément  de raccord (coin) Lounge Jalis 100 cm gris ombre</v>
          </cell>
          <cell r="Q6579" t="str">
            <v>avec dos et accoudoir</v>
          </cell>
          <cell r="R6579" t="str">
            <v>Jalis seat element 100 cm for corner use umbra grey</v>
          </cell>
          <cell r="S6579" t="str">
            <v>with backrest and one armrest</v>
          </cell>
          <cell r="T6579">
            <v>393</v>
          </cell>
        </row>
        <row r="6580">
          <cell r="A6580">
            <v>72553</v>
          </cell>
          <cell r="B6580" t="str">
            <v>Mietartikel</v>
          </cell>
          <cell r="C6580" t="str">
            <v>Lounge Möbel</v>
          </cell>
          <cell r="D6580" t="str">
            <v>Jalis Sitzelement 100 cm mit Rückenlehne umbragrau</v>
          </cell>
          <cell r="E6580" t="str">
            <v>B100*T95*H76 SH49 cm</v>
          </cell>
          <cell r="F6580">
            <v>196.6</v>
          </cell>
          <cell r="G6580">
            <v>0</v>
          </cell>
          <cell r="H6580">
            <v>45</v>
          </cell>
          <cell r="I6580">
            <v>2659.8</v>
          </cell>
          <cell r="J6580">
            <v>39180</v>
          </cell>
          <cell r="K6580">
            <v>0.75160000000000005</v>
          </cell>
          <cell r="L6580">
            <v>0</v>
          </cell>
          <cell r="N6580" t="str">
            <v>Jalis zitelement 100 cm met rugleuning umbra-grijs</v>
          </cell>
          <cell r="O6580" t="str">
            <v>B100*D95*H76 cm ZH49 cm</v>
          </cell>
          <cell r="P6580" t="str">
            <v>Élément Lounge Jalis 100 cm avec dos gris ombre</v>
          </cell>
          <cell r="R6580" t="str">
            <v>Jalis seat element with backrest umbra grey</v>
          </cell>
          <cell r="S6580" t="str">
            <v>W100*95*H76 cm SH49 cm</v>
          </cell>
          <cell r="T6580">
            <v>320.5</v>
          </cell>
        </row>
        <row r="6581">
          <cell r="A6581">
            <v>72554</v>
          </cell>
          <cell r="B6581" t="str">
            <v>Mietartikel</v>
          </cell>
          <cell r="C6581" t="str">
            <v>Lounge Möbel</v>
          </cell>
          <cell r="D6581" t="str">
            <v>Jalis Hockerelement 100 cm umbragrau B100*T90*H49 cm</v>
          </cell>
          <cell r="F6581">
            <v>186.6</v>
          </cell>
          <cell r="G6581">
            <v>0</v>
          </cell>
          <cell r="H6581">
            <v>45</v>
          </cell>
          <cell r="I6581">
            <v>2098.8000000000002</v>
          </cell>
          <cell r="J6581">
            <v>35180</v>
          </cell>
          <cell r="K6581">
            <v>0.55159999999999998</v>
          </cell>
          <cell r="L6581">
            <v>0</v>
          </cell>
          <cell r="N6581" t="str">
            <v>Jalis hockerelement 100 cm umbra-grijs</v>
          </cell>
          <cell r="O6581" t="str">
            <v>B100*D90*H49 cm ZH49 cm</v>
          </cell>
          <cell r="P6581" t="str">
            <v>Elément Lounge Pouf Jalis 100 cm gris ombre</v>
          </cell>
          <cell r="R6581" t="str">
            <v>Jalis seat element umbra grey</v>
          </cell>
          <cell r="S6581" t="str">
            <v>W100*D90*H49 cm SH49 cm</v>
          </cell>
          <cell r="T6581">
            <v>300.5</v>
          </cell>
        </row>
        <row r="6582">
          <cell r="A6582">
            <v>72555</v>
          </cell>
          <cell r="B6582" t="str">
            <v>Mietartikel</v>
          </cell>
          <cell r="C6582" t="str">
            <v>Lounge Möbel</v>
          </cell>
          <cell r="D6582" t="str">
            <v>Jalis Loungetisch weiß L100*B90*H19 cm</v>
          </cell>
          <cell r="F6582">
            <v>77</v>
          </cell>
          <cell r="G6582">
            <v>0</v>
          </cell>
          <cell r="H6582">
            <v>23.5</v>
          </cell>
          <cell r="I6582">
            <v>896.5</v>
          </cell>
          <cell r="J6582">
            <v>25000</v>
          </cell>
          <cell r="K6582">
            <v>0.3</v>
          </cell>
          <cell r="L6582">
            <v>0</v>
          </cell>
          <cell r="N6582" t="str">
            <v>Jalis loungetafel wit L90*B100*H19 cm</v>
          </cell>
          <cell r="P6582" t="str">
            <v>Table basse Jalis blanc 100*90*H19 cm</v>
          </cell>
          <cell r="R6582" t="str">
            <v>Jalis lounge table white W100*D90*H19 cm</v>
          </cell>
          <cell r="T6582">
            <v>121</v>
          </cell>
        </row>
        <row r="6583">
          <cell r="A6583">
            <v>72571</v>
          </cell>
          <cell r="B6583" t="str">
            <v>Mietartikel</v>
          </cell>
          <cell r="C6583" t="str">
            <v>Lounge Möbel</v>
          </cell>
          <cell r="D6583" t="str">
            <v>Kissensatz Jalis-Lounge - 3 Sofakissen</v>
          </cell>
          <cell r="E6583" t="str">
            <v>hellgrau, anthrazit, creme/weiß</v>
          </cell>
          <cell r="F6583">
            <v>31.5</v>
          </cell>
          <cell r="G6583">
            <v>0</v>
          </cell>
          <cell r="H6583">
            <v>10.5</v>
          </cell>
          <cell r="I6583">
            <v>396</v>
          </cell>
          <cell r="J6583">
            <v>2400</v>
          </cell>
          <cell r="K6583">
            <v>2.2499999999999999E-2</v>
          </cell>
          <cell r="L6583">
            <v>0</v>
          </cell>
          <cell r="N6583" t="str">
            <v>Kussenset Jalis-Lounge - 3 Sofakussens</v>
          </cell>
          <cell r="O6583" t="str">
            <v>lichtgrijs, antraciet, crème/wit</v>
          </cell>
          <cell r="P6583" t="str">
            <v>Set de 3 coussins Lounge Jalis</v>
          </cell>
          <cell r="Q6583" t="str">
            <v>gris, anthracite et crème/blanc</v>
          </cell>
          <cell r="R6583" t="str">
            <v>Jalis lounge pillowset with 3 sofa pillows</v>
          </cell>
          <cell r="S6583" t="str">
            <v>light grey, anthracite, cream/white</v>
          </cell>
          <cell r="T6583">
            <v>60</v>
          </cell>
        </row>
        <row r="6584">
          <cell r="A6584">
            <v>72606</v>
          </cell>
          <cell r="B6584" t="str">
            <v>Mietartikel</v>
          </cell>
          <cell r="C6584" t="str">
            <v>Biertheken</v>
          </cell>
          <cell r="D6584" t="str">
            <v>Theke 1/8 rund weiß mit CNS Deckblatt Ø526*T70*H95cm</v>
          </cell>
          <cell r="F6584">
            <v>272.5</v>
          </cell>
          <cell r="G6584">
            <v>23.5</v>
          </cell>
          <cell r="H6584">
            <v>50</v>
          </cell>
          <cell r="I6584">
            <v>3487.5</v>
          </cell>
          <cell r="J6584">
            <v>52000</v>
          </cell>
          <cell r="K6584">
            <v>0.8</v>
          </cell>
          <cell r="L6584">
            <v>0</v>
          </cell>
          <cell r="N6584" t="str">
            <v>Counter 1/8 rond wit met rvs werkblad  Ø526*D70*H95cm</v>
          </cell>
          <cell r="P6584" t="str">
            <v>Comptoir 1/8 rond blanc avec plaque de travail CNS</v>
          </cell>
          <cell r="Q6584" t="str">
            <v>Diamètre ext. Ø526*P70*H95cm</v>
          </cell>
          <cell r="R6584" t="str">
            <v>1/8 round bar white with stainless steel top Ø526*D70*H95cm</v>
          </cell>
          <cell r="T6584">
            <v>510</v>
          </cell>
        </row>
        <row r="6585">
          <cell r="A6585">
            <v>72616</v>
          </cell>
          <cell r="B6585" t="str">
            <v>Mietartikel</v>
          </cell>
          <cell r="C6585" t="str">
            <v>Biertheken</v>
          </cell>
          <cell r="D6585" t="str">
            <v>Theke 1/8 rund weiß  mit Deckblatt weiß</v>
          </cell>
          <cell r="E6585" t="str">
            <v>Außendurchmesser Ø526*T70*H95 cm</v>
          </cell>
          <cell r="F6585">
            <v>272.5</v>
          </cell>
          <cell r="G6585">
            <v>23.5</v>
          </cell>
          <cell r="H6585">
            <v>49.5</v>
          </cell>
          <cell r="I6585">
            <v>1892</v>
          </cell>
          <cell r="J6585">
            <v>49000</v>
          </cell>
          <cell r="K6585">
            <v>0.75</v>
          </cell>
          <cell r="L6585">
            <v>0</v>
          </cell>
          <cell r="N6585" t="str">
            <v>Counter 1/8 rond wit met wit werkblad B200*D70*H95 cm</v>
          </cell>
          <cell r="P6585" t="str">
            <v>Comptoir 1/8 rond blanc avec plaque de travail blanc</v>
          </cell>
          <cell r="Q6585" t="str">
            <v>Diamètre ext. Ø526*P70*H95 cm</v>
          </cell>
          <cell r="R6585" t="str">
            <v>1/8 round bar white with white tapletop W200*D70*H95 cm</v>
          </cell>
          <cell r="T6585">
            <v>500</v>
          </cell>
        </row>
        <row r="6586">
          <cell r="A6586">
            <v>72626</v>
          </cell>
          <cell r="B6586" t="str">
            <v>Mietartikel</v>
          </cell>
          <cell r="C6586" t="str">
            <v>Biertheken</v>
          </cell>
          <cell r="D6586" t="str">
            <v>Buffettheke 1/8 rund weiß B200*T90*H95 cm mit Deckblatt</v>
          </cell>
          <cell r="F6586">
            <v>387.5</v>
          </cell>
          <cell r="G6586">
            <v>23.5</v>
          </cell>
          <cell r="H6586">
            <v>49.5</v>
          </cell>
          <cell r="I6586">
            <v>3272.5</v>
          </cell>
          <cell r="J6586">
            <v>60000</v>
          </cell>
          <cell r="K6586">
            <v>0.85</v>
          </cell>
          <cell r="L6586">
            <v>0</v>
          </cell>
          <cell r="N6586" t="str">
            <v>Buffet-counter 1/8 rond wit met werkblad B200*D70*H95 cm</v>
          </cell>
          <cell r="P6586" t="str">
            <v>Buffet 1/8 rond blanc avec plaque de travail blanc</v>
          </cell>
          <cell r="Q6586" t="str">
            <v>illumination intégrée L200*P90*H95 cm</v>
          </cell>
          <cell r="R6586" t="str">
            <v>1/8 round buffet bar white with tabletop white</v>
          </cell>
          <cell r="S6586" t="str">
            <v>W200*D70*H95 cm</v>
          </cell>
          <cell r="T6586">
            <v>660</v>
          </cell>
        </row>
        <row r="6587">
          <cell r="A6587">
            <v>72636</v>
          </cell>
          <cell r="B6587" t="str">
            <v>Mietartikel</v>
          </cell>
          <cell r="C6587" t="str">
            <v>Biertheken</v>
          </cell>
          <cell r="D6587" t="str">
            <v>Biertheke 1/8 rund weiß mit CNS Deckblatt</v>
          </cell>
          <cell r="E6587" t="str">
            <v>Außendurchmesser Ø526*T70*H95 cm_x000D_
inkl. Spülbecken, Schanksäule und Untertisch-Kühler_x000D_
(2-leitig); CO2-Flasche und Keg-Zapfköpfe werden NICHT_x000D_
mitgeliefert</v>
          </cell>
          <cell r="F6587">
            <v>450</v>
          </cell>
          <cell r="G6587">
            <v>40</v>
          </cell>
          <cell r="H6587">
            <v>70</v>
          </cell>
          <cell r="I6587">
            <v>5522</v>
          </cell>
          <cell r="J6587">
            <v>65000</v>
          </cell>
          <cell r="K6587">
            <v>1.65</v>
          </cell>
          <cell r="L6587">
            <v>0</v>
          </cell>
          <cell r="N6587" t="str">
            <v>Bier-uitgiftecounter 1/8 rond wit met rvs werkblad</v>
          </cell>
          <cell r="O6587" t="str">
            <v>tapkraan en spoelbak B200*D70*H95 cm</v>
          </cell>
          <cell r="P6587" t="str">
            <v>Comptoir à bière 1/8 rond blanc avec plaque de travail CNS</v>
          </cell>
          <cell r="Q6587" t="str">
            <v>Diamètre ext. Ø526*P70*H95 cm_x000D_
incl. pompe à bière et évier_x000D_
Bouteille CO2 non incl.</v>
          </cell>
          <cell r="R6587" t="str">
            <v>1/8 beer bar white with white bar top W200*D70*H95</v>
          </cell>
          <cell r="S6587" t="str">
            <v>with dispense tab and rinsing basin</v>
          </cell>
          <cell r="T6587">
            <v>830</v>
          </cell>
        </row>
        <row r="6588">
          <cell r="A6588">
            <v>72656</v>
          </cell>
          <cell r="B6588" t="str">
            <v>Mietartikel</v>
          </cell>
          <cell r="C6588" t="str">
            <v>Biertheken</v>
          </cell>
          <cell r="D6588" t="str">
            <v>Theke 1/8 rund weiß mit CNS Deckblatt und LED Leuchtaufsatz</v>
          </cell>
          <cell r="E6588" t="str">
            <v>Außendurchmesser Ø526*T83*H115 cm</v>
          </cell>
          <cell r="F6588">
            <v>458.5</v>
          </cell>
          <cell r="G6588">
            <v>33.5</v>
          </cell>
          <cell r="H6588">
            <v>64.5</v>
          </cell>
          <cell r="I6588">
            <v>6117.5</v>
          </cell>
          <cell r="J6588">
            <v>90000</v>
          </cell>
          <cell r="K6588">
            <v>1.21</v>
          </cell>
          <cell r="L6588">
            <v>0</v>
          </cell>
          <cell r="N6588" t="str">
            <v>Counter 1/8 rond wit met rvs werkblad en opzetelement</v>
          </cell>
          <cell r="O6588" t="str">
            <v>met LED verlichting L200*D83*H115 cm</v>
          </cell>
          <cell r="P6588" t="str">
            <v>Comptoir 1/8 rond blanc avec plaque de travail CNS</v>
          </cell>
          <cell r="Q6588" t="str">
            <v>élément lumineux LED L200*P83*H115 cm</v>
          </cell>
          <cell r="R6588" t="str">
            <v>Bar 1/8 round white tabletop stainless steel and LED hutch</v>
          </cell>
          <cell r="S6588" t="str">
            <v>L200*D83*H115 cm</v>
          </cell>
          <cell r="T6588">
            <v>813</v>
          </cell>
        </row>
        <row r="6589">
          <cell r="A6589">
            <v>72666</v>
          </cell>
          <cell r="B6589" t="str">
            <v>Mietartikel</v>
          </cell>
          <cell r="C6589" t="str">
            <v>Biertheken</v>
          </cell>
          <cell r="D6589" t="str">
            <v>Theke 1/8 rund weiß mit Deckblatt weiß und LED Leuchtaufsatz</v>
          </cell>
          <cell r="E6589" t="str">
            <v>Außendurchmesser Ø526*T83*H115cm</v>
          </cell>
          <cell r="F6589">
            <v>458.5</v>
          </cell>
          <cell r="G6589">
            <v>33.5</v>
          </cell>
          <cell r="H6589">
            <v>64</v>
          </cell>
          <cell r="I6589">
            <v>4522</v>
          </cell>
          <cell r="J6589">
            <v>87000</v>
          </cell>
          <cell r="K6589">
            <v>1.1599999999999999</v>
          </cell>
          <cell r="L6589">
            <v>0</v>
          </cell>
          <cell r="N6589" t="str">
            <v>Counter 1/8 rond wit met wit werkblad en opzetelement</v>
          </cell>
          <cell r="O6589" t="str">
            <v>met LED verlichting L200*D83*H115 cm</v>
          </cell>
          <cell r="P6589" t="str">
            <v>Comptoir 1/8 rond blanc avec plaque de travail blanc et</v>
          </cell>
          <cell r="Q6589" t="str">
            <v>élément lumineux LED L200*P83*H115 cm</v>
          </cell>
          <cell r="R6589" t="str">
            <v>Bar 1/8 round white tabletop white and LED hutch</v>
          </cell>
          <cell r="S6589" t="str">
            <v>L200*D83*H115 cm</v>
          </cell>
          <cell r="T6589">
            <v>803</v>
          </cell>
        </row>
        <row r="6590">
          <cell r="A6590">
            <v>72676</v>
          </cell>
          <cell r="B6590" t="str">
            <v>Mietartikel</v>
          </cell>
          <cell r="C6590" t="str">
            <v>Biertheken</v>
          </cell>
          <cell r="D6590" t="str">
            <v>Biertheke 1/8 rund weiß CNS Deckblatt und LED Leuchtaufsatz</v>
          </cell>
          <cell r="E6590" t="str">
            <v>Außendurchmesser Ø526*T83*H115cm_x000D_
inkl. Spülbecken, Schanksäule, LED-Leuchtaufsatz weiß und_x000D_
Untertisch-Kühler (2-leitig); CO2-Flasche und Keg-Zapfköpfe_x000D_
werden NICHT mitgeliefert</v>
          </cell>
          <cell r="F6590">
            <v>636</v>
          </cell>
          <cell r="G6590">
            <v>50</v>
          </cell>
          <cell r="H6590">
            <v>84.5</v>
          </cell>
          <cell r="I6590">
            <v>8152</v>
          </cell>
          <cell r="J6590">
            <v>103000</v>
          </cell>
          <cell r="K6590">
            <v>2.06</v>
          </cell>
          <cell r="L6590">
            <v>0</v>
          </cell>
          <cell r="N6590" t="str">
            <v>Bier-uitgiftecounter 1/8 rond wit met rvs werkblad</v>
          </cell>
          <cell r="O6590" t="str">
            <v>en opzetelement met LED verlichting, tapkraan en spoelbak L200*D83*H95 cm</v>
          </cell>
          <cell r="P6590" t="str">
            <v>Comptoir à bière 1/8 rond blanc avec plaque de travail CNS,</v>
          </cell>
          <cell r="Q6590" t="str">
            <v>pompe à bière, évier et élément lumineux LED L200*P83*H115 cm</v>
          </cell>
          <cell r="R6590" t="str">
            <v>Beer bar 1/8 round white tabletop stainless steel LED hutch</v>
          </cell>
          <cell r="S6590" t="str">
            <v>L200*D70*H95 cm</v>
          </cell>
          <cell r="T6590">
            <v>1133</v>
          </cell>
        </row>
        <row r="6591">
          <cell r="A6591">
            <v>72691</v>
          </cell>
          <cell r="B6591" t="str">
            <v>Mietartikel</v>
          </cell>
          <cell r="C6591" t="str">
            <v>Biertheken</v>
          </cell>
          <cell r="D6591" t="str">
            <v>Theke schwarz B200*T70*H95 cm mit Deckblatt CNS</v>
          </cell>
          <cell r="F6591">
            <v>234</v>
          </cell>
          <cell r="G6591">
            <v>20</v>
          </cell>
          <cell r="H6591">
            <v>44</v>
          </cell>
          <cell r="I6591">
            <v>1812.5</v>
          </cell>
          <cell r="J6591">
            <v>72000</v>
          </cell>
          <cell r="K6591">
            <v>0.69120000000000004</v>
          </cell>
          <cell r="L6591">
            <v>0</v>
          </cell>
          <cell r="N6591" t="str">
            <v>Counter zwart met rvs werkblad B200*D70*H95 cm</v>
          </cell>
          <cell r="P6591" t="str">
            <v>Comptoir noir L200*P70*H95 cm avec plaque CNS</v>
          </cell>
          <cell r="R6591" t="str">
            <v>Bar black with stainless steel tabletop W200*D70*H95 cm</v>
          </cell>
          <cell r="T6591">
            <v>437.5</v>
          </cell>
        </row>
        <row r="6592">
          <cell r="A6592">
            <v>72692</v>
          </cell>
          <cell r="B6592" t="str">
            <v>Mietartikel</v>
          </cell>
          <cell r="C6592" t="str">
            <v>Biertheken</v>
          </cell>
          <cell r="D6592" t="str">
            <v>Theke schwarz L200*T83*H115 cm mit Deckblatt CNS</v>
          </cell>
          <cell r="E6592" t="str">
            <v>und LED Leuchtaufsatz schwarz</v>
          </cell>
          <cell r="F6592">
            <v>402.5</v>
          </cell>
          <cell r="G6592">
            <v>30</v>
          </cell>
          <cell r="H6592">
            <v>71</v>
          </cell>
          <cell r="I6592">
            <v>3837.5</v>
          </cell>
          <cell r="J6592">
            <v>105000</v>
          </cell>
          <cell r="K6592">
            <v>0.98919999999999997</v>
          </cell>
          <cell r="L6592">
            <v>0</v>
          </cell>
          <cell r="N6592" t="str">
            <v>Counter zwart L200*D83*H115 cm met rvs werkblad</v>
          </cell>
          <cell r="O6592" t="str">
            <v>en LED buffet-opzetelement zwart</v>
          </cell>
          <cell r="P6592" t="str">
            <v>Comptoir noir L200*P83*H115 cm avec plaque CNS</v>
          </cell>
          <cell r="Q6592" t="str">
            <v>et élément lumineux LED noir</v>
          </cell>
          <cell r="R6592" t="str">
            <v>Bar black 200*83*H115 cm with stainless steel table top and</v>
          </cell>
          <cell r="S6592" t="str">
            <v>LED hutch black</v>
          </cell>
          <cell r="T6592">
            <v>720.5</v>
          </cell>
        </row>
        <row r="6593">
          <cell r="A6593">
            <v>72693</v>
          </cell>
          <cell r="B6593" t="str">
            <v>Mietartikel</v>
          </cell>
          <cell r="C6593" t="str">
            <v>Biertheken</v>
          </cell>
          <cell r="D6593" t="str">
            <v>Biertheke schwarz B200*T70*H95 cm mit CNS Deckblatt</v>
          </cell>
          <cell r="E6593" t="str">
            <v>inkl. Spülbecken, Schanksäule und Untertisch-Kühler (2-_x000D_
leitig); CO2-Flasche und Keg-Zapfköpfe werden NICHT_x000D_
mitgeliefert</v>
          </cell>
          <cell r="F6593">
            <v>364</v>
          </cell>
          <cell r="G6593">
            <v>40</v>
          </cell>
          <cell r="H6593">
            <v>70</v>
          </cell>
          <cell r="I6593">
            <v>4746.5</v>
          </cell>
          <cell r="J6593">
            <v>75000</v>
          </cell>
          <cell r="K6593">
            <v>1.6319999999999999</v>
          </cell>
          <cell r="L6593">
            <v>0</v>
          </cell>
          <cell r="N6593" t="str">
            <v>Bier-uitgiftecounter zwart  met rvs werkblad, tapkraan en</v>
          </cell>
          <cell r="O6593" t="str">
            <v>spoelbak B200*D70*H95 cm</v>
          </cell>
          <cell r="P6593" t="str">
            <v>Comptoir noir L200*P70*H95 cm avec plaque CNS, pompe à bière</v>
          </cell>
          <cell r="Q6593" t="str">
            <v>et évier, Bouteille CO2 non inlc.</v>
          </cell>
          <cell r="R6593" t="str">
            <v>Beer bar black with stainless steel tabletop</v>
          </cell>
          <cell r="S6593" t="str">
            <v>with dispense tab and rinsing basin W200*D70*H95 cm</v>
          </cell>
          <cell r="T6593">
            <v>735</v>
          </cell>
        </row>
        <row r="6594">
          <cell r="A6594">
            <v>72694</v>
          </cell>
          <cell r="B6594" t="str">
            <v>Mietartikel</v>
          </cell>
          <cell r="C6594" t="str">
            <v>Biertheken</v>
          </cell>
          <cell r="D6594" t="str">
            <v>Biertheke schwarz L200*T83*H115 cm mit CNS Deckblatt</v>
          </cell>
          <cell r="E6594" t="str">
            <v>inkl. Spülbecken, Schanksäule, LED-Leuchtaufsatz schwarz und_x000D_
Untertisch-Kühler (2-leitig); CO2-Flasche und Keg-Zapfköpfe_x000D_
werden NICHT mitgeliefert</v>
          </cell>
          <cell r="F6594">
            <v>532.5</v>
          </cell>
          <cell r="G6594">
            <v>50</v>
          </cell>
          <cell r="H6594">
            <v>97</v>
          </cell>
          <cell r="I6594">
            <v>6771.5</v>
          </cell>
          <cell r="J6594">
            <v>108000</v>
          </cell>
          <cell r="K6594">
            <v>1.93</v>
          </cell>
          <cell r="L6594">
            <v>0</v>
          </cell>
          <cell r="N6594" t="str">
            <v>Bier-uitgiftecorner zwart L200*D83*H115 cm met rvs werkblad,</v>
          </cell>
          <cell r="O6594" t="str">
            <v>tapkraan en spoelbak en LED buffet-opzetelement zwart</v>
          </cell>
          <cell r="P6594" t="str">
            <v>Comptoir noir L200*P83*H115 cm avec plaque CNS, pompe à</v>
          </cell>
          <cell r="Q6594" t="str">
            <v>bière, évier et élément lumineux LED noir</v>
          </cell>
          <cell r="R6594" t="str">
            <v>Beer bar black 200*83*H115 cm with stainless steel tabletop</v>
          </cell>
          <cell r="S6594" t="str">
            <v>with dispense tab, rinsing basin and LED hutch</v>
          </cell>
          <cell r="T6594">
            <v>1018</v>
          </cell>
        </row>
        <row r="6595">
          <cell r="A6595">
            <v>72695</v>
          </cell>
          <cell r="B6595" t="str">
            <v>Mietartikel</v>
          </cell>
          <cell r="C6595" t="str">
            <v>Biertheken</v>
          </cell>
          <cell r="D6595" t="str">
            <v>Sekttheke schwarz B200*T70*H95 cm mit CNS Deckblatt</v>
          </cell>
          <cell r="E6595" t="str">
            <v>mit Spülbecken</v>
          </cell>
          <cell r="F6595">
            <v>268</v>
          </cell>
          <cell r="G6595">
            <v>27</v>
          </cell>
          <cell r="H6595">
            <v>58</v>
          </cell>
          <cell r="I6595">
            <v>2117.5</v>
          </cell>
          <cell r="J6595">
            <v>72000</v>
          </cell>
          <cell r="K6595">
            <v>1.008</v>
          </cell>
          <cell r="L6595">
            <v>0</v>
          </cell>
          <cell r="N6595" t="str">
            <v>Champagnecounter zwart  met rvs werkblad en spoelbak</v>
          </cell>
          <cell r="O6595" t="str">
            <v>B200*D70*H95 cm</v>
          </cell>
          <cell r="P6595" t="str">
            <v>Comptoir noir L200*P70*H95 cm avec plaque CNS et évier</v>
          </cell>
          <cell r="R6595" t="str">
            <v>Champagne bar black with stainless steel tabletop</v>
          </cell>
          <cell r="S6595" t="str">
            <v>with rinsing basin 200*70*H95 cm</v>
          </cell>
          <cell r="T6595">
            <v>530</v>
          </cell>
        </row>
        <row r="6596">
          <cell r="A6596">
            <v>72696</v>
          </cell>
          <cell r="B6596" t="str">
            <v>Mietartikel</v>
          </cell>
          <cell r="C6596" t="str">
            <v>Biertheken</v>
          </cell>
          <cell r="D6596" t="str">
            <v>Sekttheke schwarz L200*T83*H115 cm mit CNS Deckblatt</v>
          </cell>
          <cell r="E6596" t="str">
            <v>mit Spülbecken und LED Leuchtaufsatz schwarz</v>
          </cell>
          <cell r="F6596">
            <v>436.5</v>
          </cell>
          <cell r="G6596">
            <v>37</v>
          </cell>
          <cell r="H6596">
            <v>85</v>
          </cell>
          <cell r="I6596">
            <v>4142.5</v>
          </cell>
          <cell r="J6596">
            <v>105000</v>
          </cell>
          <cell r="K6596">
            <v>1.306</v>
          </cell>
          <cell r="L6596">
            <v>0</v>
          </cell>
          <cell r="N6596" t="str">
            <v>Champagnecounter zwart L200*D83*H115 cm met rvs werkblad</v>
          </cell>
          <cell r="O6596" t="str">
            <v>en spoelbak en LED buffet-opzetelement zwart</v>
          </cell>
          <cell r="P6596" t="str">
            <v>Comptoir noir L200*P83*H115 cm avec plaque CNS, évier</v>
          </cell>
          <cell r="Q6596" t="str">
            <v>et élément lumineux LED noir</v>
          </cell>
          <cell r="R6596" t="str">
            <v>Champagne bar black 200*70*H95 cm with stainless steel</v>
          </cell>
          <cell r="S6596" t="str">
            <v>tabletop, rinsing basin and LED hutch</v>
          </cell>
          <cell r="T6596">
            <v>813</v>
          </cell>
        </row>
        <row r="6597">
          <cell r="A6597">
            <v>72697</v>
          </cell>
          <cell r="B6597" t="str">
            <v>Mietartikel</v>
          </cell>
          <cell r="C6597" t="str">
            <v>Buffetsysteme</v>
          </cell>
          <cell r="D6597" t="str">
            <v>Theke schwarz B200*T70*H95 cm mit Deckblatt schwarz</v>
          </cell>
          <cell r="F6597">
            <v>244</v>
          </cell>
          <cell r="G6597">
            <v>20</v>
          </cell>
          <cell r="H6597">
            <v>44</v>
          </cell>
          <cell r="I6597">
            <v>1592.5</v>
          </cell>
          <cell r="J6597">
            <v>70000</v>
          </cell>
          <cell r="K6597">
            <v>0.69120000000000004</v>
          </cell>
          <cell r="L6597">
            <v>0</v>
          </cell>
          <cell r="N6597" t="str">
            <v>Counter zwart met zwart werkblad B200*D70*H95 cm</v>
          </cell>
          <cell r="P6597" t="str">
            <v>Comptoir noir LA200*P70*H95 cm avec plaque de travail noir</v>
          </cell>
          <cell r="R6597" t="str">
            <v>Bar black with tabletop black W200*D70*H95 cm</v>
          </cell>
          <cell r="T6597">
            <v>454</v>
          </cell>
        </row>
        <row r="6598">
          <cell r="A6598">
            <v>72711</v>
          </cell>
          <cell r="B6598" t="str">
            <v>Mietartikel</v>
          </cell>
          <cell r="C6598" t="str">
            <v>Empfangssysteme</v>
          </cell>
          <cell r="D6598" t="str">
            <v>Hustenschutz BASE geschlossen B90*T22*H90 cm</v>
          </cell>
          <cell r="E6598" t="str">
            <v>(ohne Durchreiche)</v>
          </cell>
          <cell r="F6598">
            <v>27.5</v>
          </cell>
          <cell r="G6598">
            <v>4.25</v>
          </cell>
          <cell r="H6598">
            <v>13</v>
          </cell>
          <cell r="I6598">
            <v>594</v>
          </cell>
          <cell r="J6598">
            <v>13000</v>
          </cell>
          <cell r="K6598">
            <v>0.02</v>
          </cell>
          <cell r="L6598">
            <v>0</v>
          </cell>
          <cell r="N6598" t="str">
            <v>Hygiene bescherming BASE gesloten op voet B90*D22*H90 cm</v>
          </cell>
          <cell r="O6598" t="str">
            <v>(zonder doorgeefopening)</v>
          </cell>
          <cell r="P6598" t="str">
            <v>Protection BASE fermée L90*P22*H90 cm</v>
          </cell>
          <cell r="Q6598" t="str">
            <v>(sans passe-plat)</v>
          </cell>
          <cell r="R6598" t="str">
            <v>Sneeze Guard BASE without hatch W90*D22*H90 cm</v>
          </cell>
          <cell r="T6598">
            <v>55</v>
          </cell>
        </row>
        <row r="6599">
          <cell r="A6599">
            <v>72712</v>
          </cell>
          <cell r="B6599" t="str">
            <v>Mietartikel</v>
          </cell>
          <cell r="C6599" t="str">
            <v>Empfangssysteme</v>
          </cell>
          <cell r="D6599" t="str">
            <v>Hustenschutz BASE mit Durchreiche B90*T22*H90 cm</v>
          </cell>
          <cell r="E6599" t="str">
            <v>(Durchreiche 40*25 cm)</v>
          </cell>
          <cell r="F6599">
            <v>27.5</v>
          </cell>
          <cell r="G6599">
            <v>4.25</v>
          </cell>
          <cell r="H6599">
            <v>13</v>
          </cell>
          <cell r="I6599">
            <v>632.5</v>
          </cell>
          <cell r="J6599">
            <v>12500</v>
          </cell>
          <cell r="K6599">
            <v>0.02</v>
          </cell>
          <cell r="L6599">
            <v>0</v>
          </cell>
          <cell r="N6599" t="str">
            <v>Hygiene bescherming BASE op voet B90*D22*H90 cm</v>
          </cell>
          <cell r="O6599" t="str">
            <v>(doorgeefopening 40*25 cm)</v>
          </cell>
          <cell r="P6599" t="str">
            <v>Protection BASE avec passe-plat L90*P22*H90 cm</v>
          </cell>
          <cell r="Q6599" t="str">
            <v>(passe-plat 40*25 cm)</v>
          </cell>
          <cell r="R6599" t="str">
            <v>Sneeze Guard BASE with service hatch W90*D22*H90 cm</v>
          </cell>
          <cell r="S6599" t="str">
            <v>(service hatch 40*25 cm)</v>
          </cell>
          <cell r="T6599">
            <v>55</v>
          </cell>
        </row>
        <row r="6600">
          <cell r="A6600">
            <v>72721</v>
          </cell>
          <cell r="B6600" t="str">
            <v>Mietartikel</v>
          </cell>
          <cell r="C6600" t="str">
            <v>Empfangssysteme</v>
          </cell>
          <cell r="D6600" t="str">
            <v>Desinfektionsspender auf Tensabarrier chrom Ø35*H147 cm</v>
          </cell>
          <cell r="E6600" t="str">
            <v>touchless (kompatibel mit 1.0L Einweg Normflasche - wird ohne Flasche geliefert)</v>
          </cell>
          <cell r="F6600">
            <v>57</v>
          </cell>
          <cell r="G6600">
            <v>10.5</v>
          </cell>
          <cell r="H6600">
            <v>12.25</v>
          </cell>
          <cell r="I6600">
            <v>709.5</v>
          </cell>
          <cell r="J6600">
            <v>12500</v>
          </cell>
          <cell r="K6600">
            <v>0.11</v>
          </cell>
          <cell r="L6600">
            <v>0</v>
          </cell>
          <cell r="N6600" t="str">
            <v>Desinfectie dispenser op tensabarrier chroom Ø35*H147 cm</v>
          </cell>
          <cell r="O6600" t="str">
            <v>touchless (geschikt voor 1.0 liter flacon euronorm - wordt zonder flacon geleverd!)</v>
          </cell>
          <cell r="P6600" t="str">
            <v>Distributeur gel hydroalcoolique pour Tensabarrier chromé</v>
          </cell>
          <cell r="Q6600" t="str">
            <v>Ø35*H147 cm, sans contact (comptaible avec une bouteille standard 1 litre - livré sans bouteille)</v>
          </cell>
          <cell r="R6600" t="str">
            <v>Desinfectant dispenser on tensabarrier chrome Ø35*H147 cm</v>
          </cell>
          <cell r="S6600" t="str">
            <v>touchless ***will be delivered without desifectants***</v>
          </cell>
          <cell r="T6600">
            <v>105</v>
          </cell>
        </row>
        <row r="6601">
          <cell r="A6601">
            <v>72722</v>
          </cell>
          <cell r="B6601" t="str">
            <v>Mietartikel</v>
          </cell>
          <cell r="C6601" t="str">
            <v>Empfangssysteme</v>
          </cell>
          <cell r="D6601" t="str">
            <v>Desinfektionsspender auf Tensabarrier schwarz Ø35*H147 cm</v>
          </cell>
          <cell r="E6601" t="str">
            <v>touchless (kompatibel mit 1.0L Einweg Normflasche - wird ohne Flasche geliefert)</v>
          </cell>
          <cell r="F6601">
            <v>63</v>
          </cell>
          <cell r="G6601">
            <v>10.5</v>
          </cell>
          <cell r="H6601">
            <v>12.5</v>
          </cell>
          <cell r="I6601">
            <v>693</v>
          </cell>
          <cell r="J6601">
            <v>12500</v>
          </cell>
          <cell r="K6601">
            <v>0.11</v>
          </cell>
          <cell r="L6601">
            <v>0</v>
          </cell>
          <cell r="N6601" t="str">
            <v>Desinfectie dispenserop tensabarrier zwart Ø35*H147 cm</v>
          </cell>
          <cell r="O6601" t="str">
            <v>touchless (geschikt voor 1.0 liter flacon euronorm - wordt zonder flacon geleverd!)</v>
          </cell>
          <cell r="P6601" t="str">
            <v>-</v>
          </cell>
          <cell r="R6601" t="str">
            <v>Desinfectant dispenser on tensabarrier black Ø35*H147 cm</v>
          </cell>
          <cell r="S6601" t="str">
            <v>touchless ***will be delivered without desifectants***</v>
          </cell>
          <cell r="T6601">
            <v>122.5</v>
          </cell>
        </row>
        <row r="6602">
          <cell r="A6602">
            <v>72731</v>
          </cell>
          <cell r="B6602" t="str">
            <v>Mietartikel</v>
          </cell>
          <cell r="C6602" t="str">
            <v>Empfangssysteme</v>
          </cell>
          <cell r="D6602" t="str">
            <v>Hygienesäule HYGN weiß B36*T60*H180 cm</v>
          </cell>
          <cell r="E6602" t="str">
            <v>beidseitig benutzbar, mit je vier Fächern für Mund-/Nasenbedeckung und Handschuhe</v>
          </cell>
          <cell r="F6602">
            <v>124.15</v>
          </cell>
          <cell r="G6602">
            <v>16</v>
          </cell>
          <cell r="H6602">
            <v>26</v>
          </cell>
          <cell r="I6602">
            <v>1081.3</v>
          </cell>
          <cell r="J6602">
            <v>37220</v>
          </cell>
          <cell r="K6602">
            <v>0.35399999999999998</v>
          </cell>
          <cell r="L6602">
            <v>0</v>
          </cell>
          <cell r="N6602" t="str">
            <v>Hygienestation HYGN wit B36*D60*H180 cm</v>
          </cell>
          <cell r="O6602" t="str">
            <v>gebruik van twee kanten mogelijk , met aan weerszijden vier vakjes_x000D_
voor bijv. mond-neuskapjes en handschoenen</v>
          </cell>
          <cell r="P6602" t="str">
            <v>Distributeur de gel alcoolique HYGN blanc L36*P60*H180 cm</v>
          </cell>
          <cell r="Q6602" t="str">
            <v>utilisable des 2 côtés, avec 4 casiers pour masques et gants</v>
          </cell>
          <cell r="R6602" t="str">
            <v>Dispenserstand HYGN white D36*W60*H180 cm</v>
          </cell>
          <cell r="S6602" t="str">
            <v>usable from both sides, with four compartments for face_x000D_
masks and gloves</v>
          </cell>
          <cell r="T6602">
            <v>204.5</v>
          </cell>
        </row>
        <row r="6603">
          <cell r="A6603">
            <v>72741</v>
          </cell>
          <cell r="B6603" t="str">
            <v>Mietartikel</v>
          </cell>
          <cell r="C6603" t="str">
            <v>Empfangssysteme</v>
          </cell>
          <cell r="D6603" t="str">
            <v>Infocounter Plano-1 weiß-schwarz B120*T65*H110 cm</v>
          </cell>
          <cell r="F6603">
            <v>212.5</v>
          </cell>
          <cell r="G6603">
            <v>0</v>
          </cell>
          <cell r="H6603">
            <v>35.5</v>
          </cell>
          <cell r="I6603">
            <v>3124.5</v>
          </cell>
          <cell r="J6603">
            <v>48000</v>
          </cell>
          <cell r="K6603">
            <v>0.9</v>
          </cell>
          <cell r="L6603">
            <v>0</v>
          </cell>
          <cell r="N6603" t="str">
            <v>Infobalie Plano-1 wit-zwart B120*D65*H110 cm</v>
          </cell>
          <cell r="P6603" t="str">
            <v>Desk d'acceuil Plano-1 blanc/noir L120*P65*H110 cm</v>
          </cell>
          <cell r="R6603" t="str">
            <v>Plano-1 info counter white-black W120*D65*H110 cm</v>
          </cell>
          <cell r="T6603">
            <v>435</v>
          </cell>
        </row>
        <row r="6604">
          <cell r="A6604">
            <v>72742</v>
          </cell>
          <cell r="B6604" t="str">
            <v>Mietartikel</v>
          </cell>
          <cell r="C6604" t="str">
            <v>Empfangssysteme</v>
          </cell>
          <cell r="D6604" t="str">
            <v>Infocounter Plano-2 weiß-schwarz B120*T65*H110 cm</v>
          </cell>
          <cell r="F6604">
            <v>224.5</v>
          </cell>
          <cell r="G6604">
            <v>0</v>
          </cell>
          <cell r="H6604">
            <v>35.5</v>
          </cell>
          <cell r="I6604">
            <v>3157.5</v>
          </cell>
          <cell r="J6604">
            <v>50000</v>
          </cell>
          <cell r="K6604">
            <v>0.9</v>
          </cell>
          <cell r="L6604">
            <v>0</v>
          </cell>
          <cell r="N6604" t="str">
            <v>Infobalie Plano-2 wit-zwart B120*D65*H110 cm</v>
          </cell>
          <cell r="P6604" t="str">
            <v>Desk d'acceuil Plano-2 blanc/noir L120*P65*H110 cm</v>
          </cell>
          <cell r="R6604" t="str">
            <v>Plano-2 info counter white-black W120*D65*H110 cm</v>
          </cell>
          <cell r="T6604">
            <v>435</v>
          </cell>
        </row>
        <row r="6605">
          <cell r="A6605">
            <v>72746</v>
          </cell>
          <cell r="B6605" t="str">
            <v>Mietartikel</v>
          </cell>
          <cell r="C6605" t="str">
            <v>Empfangssysteme</v>
          </cell>
          <cell r="D6605" t="str">
            <v>Empfangscounter Cube weiß mit Aufsatz B110*T50*H130 cm</v>
          </cell>
          <cell r="F6605">
            <v>139.5</v>
          </cell>
          <cell r="G6605">
            <v>0</v>
          </cell>
          <cell r="H6605">
            <v>32</v>
          </cell>
          <cell r="I6605">
            <v>1782</v>
          </cell>
          <cell r="J6605">
            <v>65000</v>
          </cell>
          <cell r="K6605">
            <v>1.5</v>
          </cell>
          <cell r="L6605">
            <v>0</v>
          </cell>
          <cell r="N6605" t="str">
            <v>Ontvangstbalie Cube wit met opzetelement B110*D50*H130 cm</v>
          </cell>
          <cell r="P6605" t="str">
            <v>Desk d'accueil CUBE blanc LA110*P50*H130 cm</v>
          </cell>
          <cell r="R6605" t="str">
            <v>Cube reception counter with top element white</v>
          </cell>
          <cell r="S6605" t="str">
            <v>W110*D50*H130 cm</v>
          </cell>
          <cell r="T6605">
            <v>254</v>
          </cell>
        </row>
        <row r="6606">
          <cell r="A6606">
            <v>72751</v>
          </cell>
          <cell r="B6606" t="str">
            <v>Mietartikel</v>
          </cell>
          <cell r="C6606" t="str">
            <v>Sonnenschirmen</v>
          </cell>
          <cell r="D6606" t="str">
            <v>Riesenschirm weiß Ø 350 cm mit Schirmfuß und Gewicht</v>
          </cell>
          <cell r="F6606">
            <v>77.25</v>
          </cell>
          <cell r="G6606">
            <v>0</v>
          </cell>
          <cell r="H6606">
            <v>38</v>
          </cell>
          <cell r="I6606">
            <v>682</v>
          </cell>
          <cell r="J6606">
            <v>69125</v>
          </cell>
          <cell r="K6606">
            <v>0.61399999999999999</v>
          </cell>
          <cell r="L6606">
            <v>0</v>
          </cell>
          <cell r="N6606" t="str">
            <v>Reuzeparasol wit Ø 350 cm met parasolvoet en ballastgewicht</v>
          </cell>
          <cell r="P6606" t="str">
            <v>Parasol géant blanc Ø 350 cm avec pied et poids</v>
          </cell>
          <cell r="R6606" t="str">
            <v>Giant sunumbrella white Ø350 cm with stand and ballastweight</v>
          </cell>
          <cell r="T6606">
            <v>217.5</v>
          </cell>
        </row>
        <row r="6607">
          <cell r="A6607">
            <v>72753</v>
          </cell>
          <cell r="B6607" t="str">
            <v>Mietartikel</v>
          </cell>
          <cell r="C6607" t="str">
            <v>Sonnenschirmen</v>
          </cell>
          <cell r="D6607" t="str">
            <v>Riesenschirm blau Ø 350 cm mit Schirmfuß und Gewicht</v>
          </cell>
          <cell r="F6607">
            <v>77.25</v>
          </cell>
          <cell r="G6607">
            <v>0</v>
          </cell>
          <cell r="H6607">
            <v>38</v>
          </cell>
          <cell r="I6607">
            <v>682</v>
          </cell>
          <cell r="J6607">
            <v>69125</v>
          </cell>
          <cell r="K6607">
            <v>0.61399999999999999</v>
          </cell>
          <cell r="L6607">
            <v>0</v>
          </cell>
          <cell r="N6607" t="str">
            <v>Reuzeparasol blauw Ø350 cm met parasolvoet en ballastgewicht</v>
          </cell>
          <cell r="P6607" t="str">
            <v>Parasol géant bleu Ø 350 cm avec pied et poids</v>
          </cell>
          <cell r="R6607" t="str">
            <v>Giant sunumbrella blue Ø350 cm with stand and ballastweight</v>
          </cell>
          <cell r="T6607">
            <v>217.5</v>
          </cell>
        </row>
        <row r="6608">
          <cell r="A6608">
            <v>72754</v>
          </cell>
          <cell r="B6608" t="str">
            <v>Mietartikel</v>
          </cell>
          <cell r="C6608" t="str">
            <v>Sonnenschirmen</v>
          </cell>
          <cell r="D6608" t="str">
            <v>Riesenschirm rot Ø 350 cm mit Schirmfuß und Gewicht</v>
          </cell>
          <cell r="F6608">
            <v>77.25</v>
          </cell>
          <cell r="G6608">
            <v>0</v>
          </cell>
          <cell r="H6608">
            <v>38</v>
          </cell>
          <cell r="I6608">
            <v>682</v>
          </cell>
          <cell r="J6608">
            <v>69125</v>
          </cell>
          <cell r="K6608">
            <v>0.61399999999999999</v>
          </cell>
          <cell r="L6608">
            <v>0</v>
          </cell>
          <cell r="N6608" t="str">
            <v>Reuzeparasol rood Ø350 cm met parasolvoet en ballastgewicht</v>
          </cell>
          <cell r="P6608" t="str">
            <v>Parasol géant rouge Ø 350 cm avec pied et poids</v>
          </cell>
          <cell r="R6608" t="str">
            <v>Giant sunumbrella red Ø350 cm with stand and ballastweight</v>
          </cell>
          <cell r="T6608">
            <v>217.5</v>
          </cell>
        </row>
        <row r="6609">
          <cell r="A6609">
            <v>72756</v>
          </cell>
          <cell r="B6609" t="str">
            <v>Mietartikel</v>
          </cell>
          <cell r="C6609" t="str">
            <v>Sonnenschirmen</v>
          </cell>
          <cell r="D6609" t="str">
            <v>Riesenschirm gelb Ø 350 cm mit Schirmfuß und Gewicht</v>
          </cell>
          <cell r="F6609">
            <v>77.25</v>
          </cell>
          <cell r="G6609">
            <v>0</v>
          </cell>
          <cell r="H6609">
            <v>38</v>
          </cell>
          <cell r="I6609">
            <v>682</v>
          </cell>
          <cell r="J6609">
            <v>69125</v>
          </cell>
          <cell r="K6609">
            <v>0.61399999999999999</v>
          </cell>
          <cell r="L6609">
            <v>0</v>
          </cell>
          <cell r="N6609" t="str">
            <v>Reuzeparasol geel Ø350 cm met parasolvoet en ballastgewicht</v>
          </cell>
          <cell r="P6609" t="str">
            <v>Parasol géant jaune Ø 350 cm avec pied et poids</v>
          </cell>
          <cell r="R6609" t="str">
            <v>Giant sunumbrella gelb Ø350 cm with stand and ballastweight</v>
          </cell>
          <cell r="T6609">
            <v>217.5</v>
          </cell>
        </row>
        <row r="6610">
          <cell r="A6610">
            <v>72758</v>
          </cell>
          <cell r="B6610" t="str">
            <v>Mietartikel</v>
          </cell>
          <cell r="C6610" t="str">
            <v>Sonnenschirmen</v>
          </cell>
          <cell r="D6610" t="str">
            <v>Riesenschirm grün Ø 350 cm mit Schirmfuß und Gewicht</v>
          </cell>
          <cell r="F6610">
            <v>77.25</v>
          </cell>
          <cell r="G6610">
            <v>0</v>
          </cell>
          <cell r="H6610">
            <v>38</v>
          </cell>
          <cell r="I6610">
            <v>682</v>
          </cell>
          <cell r="J6610">
            <v>69125</v>
          </cell>
          <cell r="K6610">
            <v>0.61399999999999999</v>
          </cell>
          <cell r="L6610">
            <v>0</v>
          </cell>
          <cell r="N6610" t="str">
            <v>Reuzeparasol groen Ø350 cm met parasolvoet en ballastgewicht</v>
          </cell>
          <cell r="P6610" t="str">
            <v>Parasol géant vert Ø 350 cm avec pied et poids</v>
          </cell>
          <cell r="R6610" t="str">
            <v>Giant sunumbrella green Ø350 cm with stand and ballastweight</v>
          </cell>
          <cell r="T6610">
            <v>217.5</v>
          </cell>
        </row>
        <row r="6611">
          <cell r="A6611">
            <v>72761</v>
          </cell>
          <cell r="B6611" t="str">
            <v>Mietartikel</v>
          </cell>
          <cell r="C6611" t="str">
            <v>Sonnenschirmen</v>
          </cell>
          <cell r="D6611" t="str">
            <v>Riesenschirm weiß 300*300 cm mit Schirmfuß und Gewicht</v>
          </cell>
          <cell r="F6611">
            <v>114.75</v>
          </cell>
          <cell r="G6611">
            <v>0</v>
          </cell>
          <cell r="H6611">
            <v>38</v>
          </cell>
          <cell r="I6611">
            <v>1274.5</v>
          </cell>
          <cell r="J6611">
            <v>78000</v>
          </cell>
          <cell r="K6611">
            <v>0.624</v>
          </cell>
          <cell r="L6611">
            <v>0</v>
          </cell>
          <cell r="N6611" t="str">
            <v>Reuzeparasol wit 300*300 cm met parasolvoet</v>
          </cell>
          <cell r="O6611" t="str">
            <v>en ballastgewicht</v>
          </cell>
          <cell r="P6611" t="str">
            <v>Parasol géant blanc 300*300 cm avec pied et poids</v>
          </cell>
          <cell r="R6611" t="str">
            <v>Giant sunumbrella white 300*300 cm stand and ballastweight</v>
          </cell>
          <cell r="T6611">
            <v>285</v>
          </cell>
        </row>
        <row r="6612">
          <cell r="A6612">
            <v>72762</v>
          </cell>
          <cell r="B6612" t="str">
            <v>Mietartikel</v>
          </cell>
          <cell r="C6612" t="str">
            <v>Sonnenschirmen</v>
          </cell>
          <cell r="D6612" t="str">
            <v>Riesenschirm schwarz 300*300 cm mit Schirmfuß und Gewicht</v>
          </cell>
          <cell r="F6612">
            <v>114.75</v>
          </cell>
          <cell r="G6612">
            <v>0</v>
          </cell>
          <cell r="H6612">
            <v>38</v>
          </cell>
          <cell r="I6612">
            <v>1274.5</v>
          </cell>
          <cell r="J6612">
            <v>78000</v>
          </cell>
          <cell r="K6612">
            <v>0.624</v>
          </cell>
          <cell r="L6612">
            <v>0</v>
          </cell>
          <cell r="N6612" t="str">
            <v>Reuzeparasol zwart 300*300 cm met parasolvoet</v>
          </cell>
          <cell r="O6612" t="str">
            <v>en ballastgewicht</v>
          </cell>
          <cell r="P6612" t="str">
            <v>Parasol géant noir 300*300 cm avec pied et poids</v>
          </cell>
          <cell r="R6612" t="str">
            <v>Giant sunumbrella black 300*300 cm stand and ballastweight</v>
          </cell>
          <cell r="T6612">
            <v>285</v>
          </cell>
        </row>
        <row r="6613">
          <cell r="A6613">
            <v>72765</v>
          </cell>
          <cell r="B6613" t="str">
            <v>Mietartikel</v>
          </cell>
          <cell r="C6613" t="str">
            <v>Sonnenschirmen</v>
          </cell>
          <cell r="D6613" t="str">
            <v>Riesenschirm grau/braun 300*300 cm mit Schirmfuß und Gewicht</v>
          </cell>
          <cell r="F6613">
            <v>114.75</v>
          </cell>
          <cell r="G6613">
            <v>0</v>
          </cell>
          <cell r="H6613">
            <v>38</v>
          </cell>
          <cell r="I6613">
            <v>1274.5</v>
          </cell>
          <cell r="J6613">
            <v>78000</v>
          </cell>
          <cell r="K6613">
            <v>0.624</v>
          </cell>
          <cell r="L6613">
            <v>0</v>
          </cell>
          <cell r="N6613" t="str">
            <v>Reuzeparasol grijs/bruin 300*300 cm met parasolvoet</v>
          </cell>
          <cell r="O6613" t="str">
            <v>en ballastgewicht</v>
          </cell>
          <cell r="P6613" t="str">
            <v>Parasol géant gris/brun 300*300 cm avec pied et poids</v>
          </cell>
          <cell r="R6613" t="str">
            <v>Giant sunumbrella grey-brown 300*300 cm stand and</v>
          </cell>
          <cell r="S6613" t="str">
            <v>ballastweight</v>
          </cell>
          <cell r="T6613">
            <v>285</v>
          </cell>
        </row>
        <row r="6614">
          <cell r="A6614">
            <v>72801</v>
          </cell>
          <cell r="B6614" t="str">
            <v>Mietartikel</v>
          </cell>
          <cell r="C6614" t="str">
            <v>Buffetsysteme</v>
          </cell>
          <cell r="D6614" t="str">
            <v>Anbaurahmen Design Regal für Kühlschrank</v>
          </cell>
          <cell r="F6614">
            <v>70</v>
          </cell>
          <cell r="G6614">
            <v>0</v>
          </cell>
          <cell r="H6614">
            <v>24</v>
          </cell>
          <cell r="I6614">
            <v>779.5</v>
          </cell>
          <cell r="J6614">
            <v>27000</v>
          </cell>
          <cell r="K6614">
            <v>0.27</v>
          </cell>
          <cell r="L6614">
            <v>0</v>
          </cell>
          <cell r="N6614" t="str">
            <v>Ombouw design achterkast voor koelkast "3150"</v>
          </cell>
          <cell r="O6614" t="str">
            <v>B75*D45*H210 cm</v>
          </cell>
          <cell r="P6614" t="str">
            <v>Cadre Etagère Design pour réfrigérateur</v>
          </cell>
          <cell r="R6614" t="str">
            <v>Design shelf mounting frame for refrigerator 3150</v>
          </cell>
          <cell r="S6614" t="str">
            <v>W75*D45*H210</v>
          </cell>
          <cell r="T6614">
            <v>137.5</v>
          </cell>
        </row>
        <row r="6615">
          <cell r="A6615">
            <v>72802</v>
          </cell>
          <cell r="B6615" t="str">
            <v>Mietartikel</v>
          </cell>
          <cell r="C6615" t="str">
            <v>Buffetsysteme</v>
          </cell>
          <cell r="D6615" t="str">
            <v>Anbaurahmen Design Regal für Deko</v>
          </cell>
          <cell r="F6615">
            <v>105</v>
          </cell>
          <cell r="G6615">
            <v>0</v>
          </cell>
          <cell r="H6615">
            <v>33</v>
          </cell>
          <cell r="I6615">
            <v>1038</v>
          </cell>
          <cell r="J6615">
            <v>39000</v>
          </cell>
          <cell r="K6615">
            <v>0.42</v>
          </cell>
          <cell r="L6615">
            <v>0</v>
          </cell>
          <cell r="N6615" t="str">
            <v>Ombouw design achterkast t.b.v. decoratie B75*D45*H210 cm</v>
          </cell>
          <cell r="P6615" t="str">
            <v>Cadre Etagère Design pour décoration</v>
          </cell>
          <cell r="R6615" t="str">
            <v>Design shelf mounting frame for decoration W75*D45*H210 cm</v>
          </cell>
          <cell r="T6615">
            <v>203.5</v>
          </cell>
        </row>
        <row r="6616">
          <cell r="A6616">
            <v>72807</v>
          </cell>
          <cell r="B6616" t="str">
            <v>Mietartikel</v>
          </cell>
          <cell r="C6616" t="str">
            <v>Empfangstresen</v>
          </cell>
          <cell r="D6616" t="str">
            <v>Sideboard USM Haller weiß 4 Klapptüren inkl. 4 Keycards</v>
          </cell>
          <cell r="E6616" t="str">
            <v>L153*T38*H74 cm</v>
          </cell>
          <cell r="F6616">
            <v>286</v>
          </cell>
          <cell r="G6616">
            <v>0</v>
          </cell>
          <cell r="H6616">
            <v>47.25</v>
          </cell>
          <cell r="I6616">
            <v>1884.3</v>
          </cell>
          <cell r="J6616">
            <v>48000</v>
          </cell>
          <cell r="K6616">
            <v>0.75019999999999998</v>
          </cell>
          <cell r="L6616">
            <v>0</v>
          </cell>
          <cell r="N6616" t="str">
            <v>Sideboard USM Haller wit 4 klapdeuren met 4 key cards</v>
          </cell>
          <cell r="O6616" t="str">
            <v>L153*D38*H74 cm</v>
          </cell>
          <cell r="P6616" t="str">
            <v>Sideboard USM Haller blanc avec 4 portes à trappe</v>
          </cell>
          <cell r="Q6616" t="str">
            <v>4 keycards incl. L153*P38*H74 cm</v>
          </cell>
          <cell r="R6616" t="str">
            <v>Sideboard USM Haller white 4 folding doors incl 4 key cards</v>
          </cell>
          <cell r="S6616" t="str">
            <v>W153*D38*H74 cm</v>
          </cell>
          <cell r="T6616">
            <v>535</v>
          </cell>
        </row>
        <row r="6617">
          <cell r="A6617">
            <v>72808</v>
          </cell>
          <cell r="B6617" t="str">
            <v>Mietartikel</v>
          </cell>
          <cell r="C6617" t="str">
            <v>Empfangstresen</v>
          </cell>
          <cell r="D6617" t="str">
            <v>Vitrine USM Haller mit 2 Schlüsseln L53*T38*H145 cm</v>
          </cell>
          <cell r="F6617">
            <v>297.5</v>
          </cell>
          <cell r="G6617">
            <v>0</v>
          </cell>
          <cell r="H6617">
            <v>40.5</v>
          </cell>
          <cell r="I6617">
            <v>2214.3000000000002</v>
          </cell>
          <cell r="J6617">
            <v>36000</v>
          </cell>
          <cell r="K6617">
            <v>0.50019999999999998</v>
          </cell>
          <cell r="L6617">
            <v>0</v>
          </cell>
          <cell r="N6617" t="str">
            <v>Vitrine USM Haller met 2 sleutels L53*D38*H145 cm</v>
          </cell>
          <cell r="P6617" t="str">
            <v>Vitrine USM Haller avec 2 clés L53*P38*H145 cm</v>
          </cell>
          <cell r="R6617" t="str">
            <v>Vitrine USM Haller with 2 keys W53*D38*H145 cm</v>
          </cell>
          <cell r="T6617">
            <v>525.79999999999995</v>
          </cell>
        </row>
        <row r="6618">
          <cell r="A6618">
            <v>72809</v>
          </cell>
          <cell r="B6618" t="str">
            <v>Mietartikel</v>
          </cell>
          <cell r="C6618" t="str">
            <v>Empfangstresen</v>
          </cell>
          <cell r="D6618" t="str">
            <v>Sideboard USM Haller weiß 2 Klapptüren mit 2 Keycards</v>
          </cell>
          <cell r="E6618" t="str">
            <v>L75*T35*H74 cm</v>
          </cell>
          <cell r="F6618">
            <v>158</v>
          </cell>
          <cell r="G6618">
            <v>0</v>
          </cell>
          <cell r="H6618">
            <v>37</v>
          </cell>
          <cell r="I6618">
            <v>1059.3</v>
          </cell>
          <cell r="J6618">
            <v>28000</v>
          </cell>
          <cell r="K6618">
            <v>0.45019999999999999</v>
          </cell>
          <cell r="L6618">
            <v>0</v>
          </cell>
          <cell r="N6618" t="str">
            <v>Sideboard USM Haller wit 2 klapdeuren met 2 key cards</v>
          </cell>
          <cell r="O6618" t="str">
            <v>L75*D35*H74 cm</v>
          </cell>
          <cell r="P6618" t="str">
            <v>Sideboard USM Haller blanc avec 2 portes à trappe</v>
          </cell>
          <cell r="Q6618" t="str">
            <v>2 keycards incl. L75*P35*H74 cm</v>
          </cell>
          <cell r="R6618" t="str">
            <v>Sideboard USM Haller white 2 folding doors incl 2 key cards</v>
          </cell>
          <cell r="S6618" t="str">
            <v>W75*D35*H74 cm</v>
          </cell>
          <cell r="T6618">
            <v>317.5</v>
          </cell>
        </row>
        <row r="6619">
          <cell r="A6619">
            <v>72811</v>
          </cell>
          <cell r="B6619" t="str">
            <v>Mietartikel</v>
          </cell>
          <cell r="C6619" t="str">
            <v>Empfangstresen</v>
          </cell>
          <cell r="D6619" t="str">
            <v>Sideboard USM Haller mittelgrau 4 Klapptüren</v>
          </cell>
          <cell r="E6619" t="str">
            <v>inkl. 4 Keycards L153*T38*H74 cm</v>
          </cell>
          <cell r="F6619">
            <v>331</v>
          </cell>
          <cell r="G6619">
            <v>0</v>
          </cell>
          <cell r="H6619">
            <v>47.25</v>
          </cell>
          <cell r="I6619">
            <v>1884.3</v>
          </cell>
          <cell r="J6619">
            <v>48000</v>
          </cell>
          <cell r="K6619">
            <v>0.75019999999999998</v>
          </cell>
          <cell r="L6619">
            <v>0</v>
          </cell>
          <cell r="N6619" t="str">
            <v>Sideboard USM Haller grijs 4 klapdeuren met 4 key cards</v>
          </cell>
          <cell r="O6619" t="str">
            <v>L153*D38*H74 cm</v>
          </cell>
          <cell r="P6619" t="str">
            <v>Sideboard USM Haller gris avec 4 portes à trappe</v>
          </cell>
          <cell r="Q6619" t="str">
            <v>avec 4 cartes-clés L153*P38*H74 cm</v>
          </cell>
          <cell r="R6619" t="str">
            <v>Sideboard USM Haller grey 4 folding doors incl 4 key cards</v>
          </cell>
          <cell r="S6619" t="str">
            <v>W153*D38*H74 cm</v>
          </cell>
          <cell r="T6619">
            <v>592.5</v>
          </cell>
        </row>
        <row r="6620">
          <cell r="A6620">
            <v>72812</v>
          </cell>
          <cell r="B6620" t="str">
            <v>Mietartikel</v>
          </cell>
          <cell r="C6620" t="str">
            <v>Empfangstresen</v>
          </cell>
          <cell r="D6620" t="str">
            <v>Sideboard USM Haller mittelgrau 2 Klapptüren</v>
          </cell>
          <cell r="E6620" t="str">
            <v>mit 2 Keycards L75*T35*H74 cm</v>
          </cell>
          <cell r="F6620">
            <v>198</v>
          </cell>
          <cell r="G6620">
            <v>0</v>
          </cell>
          <cell r="H6620">
            <v>36.75</v>
          </cell>
          <cell r="I6620">
            <v>1059.3</v>
          </cell>
          <cell r="J6620">
            <v>28000</v>
          </cell>
          <cell r="K6620">
            <v>0.45019999999999999</v>
          </cell>
          <cell r="L6620">
            <v>0</v>
          </cell>
          <cell r="N6620" t="str">
            <v>Sideboard USM Haller grijs 2 klapdeuren met 2 key cards</v>
          </cell>
          <cell r="O6620" t="str">
            <v>L75*D35*H74 cm</v>
          </cell>
          <cell r="P6620" t="str">
            <v>Sideboard USM Haller gris avec 2 portes à trappe</v>
          </cell>
          <cell r="Q6620" t="str">
            <v>avec 2 cartes clés L75*P35*H74 cm</v>
          </cell>
          <cell r="R6620" t="str">
            <v>Sideboard USM Haller grey 2 folding doors incl 2 key cards</v>
          </cell>
          <cell r="S6620" t="str">
            <v>W75*D35*H74 cm</v>
          </cell>
          <cell r="T6620">
            <v>347.5</v>
          </cell>
        </row>
        <row r="6621">
          <cell r="A6621">
            <v>72814</v>
          </cell>
          <cell r="B6621" t="str">
            <v>Mietartikel</v>
          </cell>
          <cell r="C6621" t="str">
            <v>Empfangstresen</v>
          </cell>
          <cell r="D6621" t="str">
            <v>Sideboard USM Haller olive green 4 Klapptüren</v>
          </cell>
          <cell r="E6621" t="str">
            <v>inkl. 4 Keycards L153*T38*H74 cm</v>
          </cell>
          <cell r="F6621">
            <v>331</v>
          </cell>
          <cell r="G6621">
            <v>0</v>
          </cell>
          <cell r="H6621">
            <v>45</v>
          </cell>
          <cell r="I6621">
            <v>1884.3</v>
          </cell>
          <cell r="J6621">
            <v>48000</v>
          </cell>
          <cell r="K6621">
            <v>0.75019999999999998</v>
          </cell>
          <cell r="L6621">
            <v>0</v>
          </cell>
          <cell r="N6621" t="str">
            <v>Sideboard USM Haller olive green 4 klapdeuren</v>
          </cell>
          <cell r="O6621" t="str">
            <v>met 4 key cards L153*D38*H74 cm</v>
          </cell>
          <cell r="P6621" t="str">
            <v>Sideboard USM Haller vert avec 4 portes à trappe</v>
          </cell>
          <cell r="Q6621" t="str">
            <v>avec 4 cartes-clés L153*P38*H74 cm</v>
          </cell>
          <cell r="R6621" t="str">
            <v>Sideboard USM Haller olive green 4 folding doors</v>
          </cell>
          <cell r="S6621" t="str">
            <v>incl 4 key cards W153*D38*H74 cm</v>
          </cell>
          <cell r="T6621">
            <v>590</v>
          </cell>
        </row>
        <row r="6622">
          <cell r="A6622">
            <v>72816</v>
          </cell>
          <cell r="B6622" t="str">
            <v>Mietartikel</v>
          </cell>
          <cell r="C6622" t="str">
            <v>Empfangstresen</v>
          </cell>
          <cell r="D6622" t="str">
            <v>Highboard USM Haller olive green 3 Klapptüren</v>
          </cell>
          <cell r="E6622" t="str">
            <v>inkl. 3 Keycards L153*T38*H74 cm</v>
          </cell>
          <cell r="F6622">
            <v>279.5</v>
          </cell>
          <cell r="G6622">
            <v>0</v>
          </cell>
          <cell r="H6622">
            <v>45</v>
          </cell>
          <cell r="I6622">
            <v>2939</v>
          </cell>
          <cell r="J6622">
            <v>45015</v>
          </cell>
          <cell r="K6622">
            <v>0.70030000000000003</v>
          </cell>
          <cell r="L6622">
            <v>0</v>
          </cell>
          <cell r="N6622" t="str">
            <v>Highboard USM Haller olive green 3 klapdeuren</v>
          </cell>
          <cell r="O6622" t="str">
            <v>met 3 key cards L153*D38*H74 cm</v>
          </cell>
          <cell r="P6622" t="str">
            <v>Highboard USM Haller vert avec 3 portes à trappe</v>
          </cell>
          <cell r="Q6622" t="str">
            <v>avec 3 cartes clés L153*P38*H74 cm</v>
          </cell>
          <cell r="R6622" t="str">
            <v>Highboard USM Haller olive green 3 folding doors</v>
          </cell>
          <cell r="S6622" t="str">
            <v>incl 3 key cards W153*D38*H74 cm</v>
          </cell>
          <cell r="T6622">
            <v>456.25</v>
          </cell>
        </row>
        <row r="6623">
          <cell r="A6623">
            <v>72817</v>
          </cell>
          <cell r="B6623" t="str">
            <v>Mietartikel</v>
          </cell>
          <cell r="C6623" t="str">
            <v>Empfangstresen</v>
          </cell>
          <cell r="D6623" t="str">
            <v>Sideboard USM Haller schwarz 4 Klapptüren mit 4 Keycards</v>
          </cell>
          <cell r="E6623" t="str">
            <v>L153*T38*H74 cm</v>
          </cell>
          <cell r="F6623">
            <v>286</v>
          </cell>
          <cell r="G6623">
            <v>0</v>
          </cell>
          <cell r="H6623">
            <v>47.25</v>
          </cell>
          <cell r="I6623">
            <v>1884.3</v>
          </cell>
          <cell r="J6623">
            <v>48000</v>
          </cell>
          <cell r="K6623">
            <v>0.75019999999999998</v>
          </cell>
          <cell r="L6623">
            <v>0</v>
          </cell>
          <cell r="N6623" t="str">
            <v>Sideboard USM Haller zwart 4  klapdeuren met 4 key cards</v>
          </cell>
          <cell r="O6623" t="str">
            <v>L153*D38*H74 cm</v>
          </cell>
          <cell r="P6623" t="str">
            <v>Sideboard USM Haller noir avec 4 portes à trappe</v>
          </cell>
          <cell r="Q6623" t="str">
            <v>avec 4 cartes clés L153*P38*H74 cm</v>
          </cell>
          <cell r="R6623" t="str">
            <v>Sideboard USM Haller black 4 folding doors incl 4 key cards</v>
          </cell>
          <cell r="S6623" t="str">
            <v>W153*D38*H74 cm</v>
          </cell>
          <cell r="T6623">
            <v>535</v>
          </cell>
        </row>
        <row r="6624">
          <cell r="A6624">
            <v>72818</v>
          </cell>
          <cell r="B6624" t="str">
            <v>Mietartikel</v>
          </cell>
          <cell r="C6624" t="str">
            <v>Empfangstresen</v>
          </cell>
          <cell r="D6624" t="str">
            <v>Sideboard USM Haller schwarz 2 Klapptüren mit 2 Keycards</v>
          </cell>
          <cell r="E6624" t="str">
            <v>L75*T35*H74 cm</v>
          </cell>
          <cell r="F6624">
            <v>158</v>
          </cell>
          <cell r="G6624">
            <v>0</v>
          </cell>
          <cell r="H6624">
            <v>36.75</v>
          </cell>
          <cell r="I6624">
            <v>1059.3</v>
          </cell>
          <cell r="J6624">
            <v>28000</v>
          </cell>
          <cell r="K6624">
            <v>0.45019999999999999</v>
          </cell>
          <cell r="L6624">
            <v>0</v>
          </cell>
          <cell r="N6624" t="str">
            <v>Sideboard USM Haller zwart 2 klapdeuren met 2 key cards</v>
          </cell>
          <cell r="O6624" t="str">
            <v>L75*D35*H74 cm</v>
          </cell>
          <cell r="P6624" t="str">
            <v>Sideboard USM Haller noir avec 2 portes à trappe</v>
          </cell>
          <cell r="Q6624" t="str">
            <v>avec 2 cartes clés L75*P35*H74 cm</v>
          </cell>
          <cell r="R6624" t="str">
            <v>Sideboard USM Haller black 2 folding doors incl 2 key cards</v>
          </cell>
          <cell r="S6624" t="str">
            <v>W75*D35*H74 cm</v>
          </cell>
          <cell r="T6624">
            <v>317.5</v>
          </cell>
        </row>
        <row r="6625">
          <cell r="A6625">
            <v>72820</v>
          </cell>
          <cell r="B6625" t="str">
            <v>Mietartikel</v>
          </cell>
          <cell r="C6625" t="str">
            <v>Trennsysteme</v>
          </cell>
          <cell r="D6625" t="str">
            <v>Stativ-Pfosten für Trennwand-Paneele H200 cm mit Tellerfuß</v>
          </cell>
          <cell r="E6625" t="str">
            <v>Stativ-Fuß Ø 35 cm</v>
          </cell>
          <cell r="F6625">
            <v>6.5</v>
          </cell>
          <cell r="G6625">
            <v>0</v>
          </cell>
          <cell r="H6625">
            <v>3.5</v>
          </cell>
          <cell r="I6625">
            <v>118</v>
          </cell>
          <cell r="J6625">
            <v>7000</v>
          </cell>
          <cell r="K6625">
            <v>2.1000000000000001E-2</v>
          </cell>
          <cell r="L6625">
            <v>0</v>
          </cell>
          <cell r="N6625" t="str">
            <v>Statief met ronde voet Ø 35 cm voor ophanging</v>
          </cell>
          <cell r="O6625" t="str">
            <v>scheidingswand-panelen L200 cm</v>
          </cell>
          <cell r="P6625" t="str">
            <v>Poteau pour cloison de séparation L200 cm  avec pied Ø 35 cm</v>
          </cell>
          <cell r="R6625" t="str">
            <v>Partition panel stand and base Ø35 cm H200 cm</v>
          </cell>
          <cell r="T6625">
            <v>11</v>
          </cell>
        </row>
        <row r="6626">
          <cell r="A6626">
            <v>73980</v>
          </cell>
          <cell r="B6626" t="str">
            <v>Mietartikel</v>
          </cell>
          <cell r="C6626" t="str">
            <v>Beleuchtung</v>
          </cell>
          <cell r="D6626" t="str">
            <v>Akku Tischleuchte Poldina Pro white Ø11*H38cm</v>
          </cell>
          <cell r="E6626" t="str">
            <v>(Sockel 10*10 cm) inkl. Ladegerät</v>
          </cell>
          <cell r="F6626">
            <v>17.5</v>
          </cell>
          <cell r="G6626">
            <v>0</v>
          </cell>
          <cell r="H6626">
            <v>8</v>
          </cell>
          <cell r="I6626">
            <v>182</v>
          </cell>
          <cell r="J6626">
            <v>1075</v>
          </cell>
          <cell r="K6626">
            <v>0.151</v>
          </cell>
          <cell r="L6626">
            <v>0</v>
          </cell>
          <cell r="N6626" t="str">
            <v>Accu tafellamp Poldina Pro white Ø11*H38cm</v>
          </cell>
          <cell r="O6626" t="str">
            <v>(voet 10*10 cm) incl. Oplaadstation</v>
          </cell>
          <cell r="P6626" t="str">
            <v>-</v>
          </cell>
          <cell r="Q6626" t="str">
            <v>-</v>
          </cell>
          <cell r="R6626" t="str">
            <v>Battery table lamp Poldina Pro white Ø11*H38cm</v>
          </cell>
          <cell r="S6626" t="str">
            <v>(foot 10*10 cm) incl. charging cradle</v>
          </cell>
          <cell r="T6626">
            <v>45</v>
          </cell>
        </row>
        <row r="6627">
          <cell r="A6627">
            <v>73981</v>
          </cell>
          <cell r="B6627" t="str">
            <v>Mietartikel</v>
          </cell>
          <cell r="C6627" t="str">
            <v>Beleuchtung</v>
          </cell>
          <cell r="D6627" t="str">
            <v>Akku Tischleuchte Poldina Pro dark grey Ø11*H38 cm</v>
          </cell>
          <cell r="E6627" t="str">
            <v>(Sockel 10*10 cm) inkl. Ladegerät</v>
          </cell>
          <cell r="F6627">
            <v>17.5</v>
          </cell>
          <cell r="G6627">
            <v>0</v>
          </cell>
          <cell r="H6627">
            <v>8</v>
          </cell>
          <cell r="I6627">
            <v>182</v>
          </cell>
          <cell r="J6627">
            <v>1075</v>
          </cell>
          <cell r="K6627">
            <v>0.151</v>
          </cell>
          <cell r="L6627">
            <v>0</v>
          </cell>
          <cell r="N6627" t="str">
            <v>Accu tafellamp Poldina Pro dark grey Ø11*H38 cm</v>
          </cell>
          <cell r="O6627" t="str">
            <v>(voet 10*10 cm) incl. Oplaadstation</v>
          </cell>
          <cell r="P6627" t="str">
            <v>-</v>
          </cell>
          <cell r="Q6627" t="str">
            <v>-</v>
          </cell>
          <cell r="R6627" t="str">
            <v>Battery table lamp Poldina Pro dark grey Ø11*H38 cm</v>
          </cell>
          <cell r="S6627" t="str">
            <v>(foot 10*10 cm) incl. charging cradle</v>
          </cell>
          <cell r="T6627">
            <v>45</v>
          </cell>
        </row>
        <row r="6628">
          <cell r="A6628">
            <v>73985</v>
          </cell>
          <cell r="B6628" t="str">
            <v>Mietartikel</v>
          </cell>
          <cell r="C6628" t="str">
            <v>Beleuchtung</v>
          </cell>
          <cell r="D6628" t="str">
            <v>Akku Stehleuchte Poldina Pro white Ø28*H150 cm</v>
          </cell>
          <cell r="E6628" t="str">
            <v>(Sockel 28*28 cm) inkl. Ladegerät</v>
          </cell>
          <cell r="F6628">
            <v>50</v>
          </cell>
          <cell r="G6628">
            <v>0</v>
          </cell>
          <cell r="H6628">
            <v>12</v>
          </cell>
          <cell r="I6628">
            <v>517</v>
          </cell>
          <cell r="J6628">
            <v>8000</v>
          </cell>
          <cell r="K6628">
            <v>0.215</v>
          </cell>
          <cell r="L6628">
            <v>0</v>
          </cell>
          <cell r="N6628" t="str">
            <v>Accu staande lamp Poldina Pro white Ø28*H150 cm</v>
          </cell>
          <cell r="O6628" t="str">
            <v>(voet 28*28 cm) incl. Oplaadstation</v>
          </cell>
          <cell r="P6628" t="str">
            <v>-</v>
          </cell>
          <cell r="Q6628" t="str">
            <v>-</v>
          </cell>
          <cell r="R6628" t="str">
            <v>Battery floor lamp Poldina Pro white Ø28*H150 cm</v>
          </cell>
          <cell r="S6628" t="str">
            <v>(foot 28*28 cm) incl. charging cradle</v>
          </cell>
          <cell r="T6628">
            <v>125</v>
          </cell>
        </row>
        <row r="6629">
          <cell r="A6629">
            <v>73995</v>
          </cell>
          <cell r="B6629" t="str">
            <v>Mietartikel</v>
          </cell>
          <cell r="C6629" t="str">
            <v>Beleuchtung</v>
          </cell>
          <cell r="D6629" t="str">
            <v>Akku Stehleuchte Poldina Pro dark grey Ø28*H150 cm</v>
          </cell>
          <cell r="E6629" t="str">
            <v>(Sockel 28*28 cm) inkl. Ladegerät</v>
          </cell>
          <cell r="F6629">
            <v>50</v>
          </cell>
          <cell r="G6629">
            <v>0</v>
          </cell>
          <cell r="H6629">
            <v>12</v>
          </cell>
          <cell r="I6629">
            <v>517</v>
          </cell>
          <cell r="J6629">
            <v>8000</v>
          </cell>
          <cell r="K6629">
            <v>0.215</v>
          </cell>
          <cell r="L6629">
            <v>0</v>
          </cell>
          <cell r="N6629" t="str">
            <v>Accu staande lamp Poldina Pro dark grey Ø28*H150 cm</v>
          </cell>
          <cell r="O6629" t="str">
            <v>(voet 28*28 cm) incl. Oplaadstation</v>
          </cell>
          <cell r="P6629" t="str">
            <v>-</v>
          </cell>
          <cell r="Q6629" t="str">
            <v>-</v>
          </cell>
          <cell r="R6629" t="str">
            <v>Battery floor lamp Poldina Pro dark grey Ø28*H150 cm</v>
          </cell>
          <cell r="S6629" t="str">
            <v>(foot 28*28 cm) incl. charging cradle</v>
          </cell>
          <cell r="T6629">
            <v>125</v>
          </cell>
        </row>
        <row r="6630">
          <cell r="A6630">
            <v>74001</v>
          </cell>
          <cell r="B6630" t="str">
            <v>Mietartikel</v>
          </cell>
          <cell r="C6630" t="str">
            <v>Beleuchtung</v>
          </cell>
          <cell r="D6630" t="str">
            <v>Bowl Lamp Big Mama chrom mit hohem Lampenschirm weiß</v>
          </cell>
          <cell r="E6630" t="str">
            <v>Sockel Ø65 H45 Schirm Ø40 H70 cm Gesamthöhe 114 cm 230V</v>
          </cell>
          <cell r="F6630">
            <v>126.5</v>
          </cell>
          <cell r="G6630">
            <v>0</v>
          </cell>
          <cell r="H6630">
            <v>23.5</v>
          </cell>
          <cell r="I6630">
            <v>863.5</v>
          </cell>
          <cell r="J6630">
            <v>11000</v>
          </cell>
          <cell r="K6630">
            <v>0.52</v>
          </cell>
          <cell r="L6630">
            <v>0</v>
          </cell>
          <cell r="N6630" t="str">
            <v>Bowl Lamp Big Mama chroom met lampenkap wit hoog 230V</v>
          </cell>
          <cell r="O6630" t="str">
            <v>base Ø65*H45 cm / kap Ø40*H70 cm, totale hoogte 114 cm</v>
          </cell>
          <cell r="P6630" t="str">
            <v>Lampe Bowl Big Mama chromée avec abat-jour haut blanc</v>
          </cell>
          <cell r="Q6630" t="str">
            <v>Socle Ø 65 H45 cm Abat-jour Ø 40 H70 cm_x000D_
Hauteur totale 114 cm 230 V</v>
          </cell>
          <cell r="R6630" t="str">
            <v>Big Mama bowl lamp chrome with lampshade white (high)</v>
          </cell>
          <cell r="S6630" t="str">
            <v>H114 cm 230V</v>
          </cell>
          <cell r="T6630">
            <v>280</v>
          </cell>
        </row>
        <row r="6631">
          <cell r="A6631">
            <v>74002</v>
          </cell>
          <cell r="B6631" t="str">
            <v>Mietartikel</v>
          </cell>
          <cell r="C6631" t="str">
            <v>Beleuchtung</v>
          </cell>
          <cell r="D6631" t="str">
            <v>Bowl Lamp Big Mama chrom mit niedrigem Lampenschirm weiß</v>
          </cell>
          <cell r="E6631" t="str">
            <v>Sockel Ø65 H45 Schirm Ø50 H56 cm Gesamthöhe 101 cm 230V</v>
          </cell>
          <cell r="F6631">
            <v>126.5</v>
          </cell>
          <cell r="G6631">
            <v>0</v>
          </cell>
          <cell r="H6631">
            <v>23.5</v>
          </cell>
          <cell r="I6631">
            <v>984.5</v>
          </cell>
          <cell r="J6631">
            <v>11000</v>
          </cell>
          <cell r="K6631">
            <v>0.52</v>
          </cell>
          <cell r="L6631">
            <v>0</v>
          </cell>
          <cell r="N6631" t="str">
            <v>Bowl Lamp Big Mama chroom met lampenkap wit laag 230V</v>
          </cell>
          <cell r="O6631" t="str">
            <v>base Ø65*H45 cm / kap Ø40*H57 cm, totale hoogte 101 cm</v>
          </cell>
          <cell r="P6631" t="str">
            <v>Lampe Bowl Big Mama chromé avec abat-jour bas blanc</v>
          </cell>
          <cell r="Q6631" t="str">
            <v>Socle Ø 65 H45 cm Abat-jour Ø 50 H56 cm_x000D_
Hauteur totale 101 cm 230 V</v>
          </cell>
          <cell r="R6631" t="str">
            <v>Big Mama bowl lamp chrome with lampshade white (low)</v>
          </cell>
          <cell r="S6631" t="str">
            <v>socket Ø65 H45 shade Ø50 H56 cm total H100 cm 230V</v>
          </cell>
          <cell r="T6631">
            <v>280</v>
          </cell>
        </row>
        <row r="6632">
          <cell r="A6632">
            <v>74003</v>
          </cell>
          <cell r="B6632" t="str">
            <v>Mietartikel</v>
          </cell>
          <cell r="C6632" t="str">
            <v>Beleuchtung</v>
          </cell>
          <cell r="D6632" t="str">
            <v>Bowl Lamp Big Mama chrom mit konischem Lampenschirm grau</v>
          </cell>
          <cell r="E6632" t="str">
            <v>Sockel Ø65*H45 Schirm Ø50/Ø75*H41 cm Gesamthöhe 108 cm 230V</v>
          </cell>
          <cell r="F6632">
            <v>125.25</v>
          </cell>
          <cell r="G6632">
            <v>0</v>
          </cell>
          <cell r="H6632">
            <v>22.75</v>
          </cell>
          <cell r="I6632">
            <v>863.5</v>
          </cell>
          <cell r="J6632">
            <v>11300</v>
          </cell>
          <cell r="K6632">
            <v>0.65</v>
          </cell>
          <cell r="L6632">
            <v>0</v>
          </cell>
          <cell r="N6632" t="str">
            <v>Bowl Lamp Big Mama chroom met conische lampenkap grijs</v>
          </cell>
          <cell r="O6632" t="str">
            <v>base Ø65*H45 cm  / kap Ø50/Ø75*H41 cm
Totale hoogte 85 cm 230V</v>
          </cell>
          <cell r="P6632" t="str">
            <v>Lampe Bowl Big Mama chromé avec abat-jour conique blanc</v>
          </cell>
          <cell r="Q6632" t="str">
            <v>Socle Ø 65*H45 cm Abat-jour Ø 50/75*H41 cm
Hauteur totale XX cm 230 V</v>
          </cell>
          <cell r="R6632" t="str">
            <v>Bowl lamp Big Mama chrome with lampshade grey</v>
          </cell>
          <cell r="S6632" t="str">
            <v>230V</v>
          </cell>
          <cell r="T6632">
            <v>280</v>
          </cell>
        </row>
        <row r="6633">
          <cell r="A6633">
            <v>74004</v>
          </cell>
          <cell r="B6633" t="str">
            <v>Mietartikel</v>
          </cell>
          <cell r="C6633" t="str">
            <v>Beleuchtung</v>
          </cell>
          <cell r="D6633" t="str">
            <v>Bowl Lamp Big Mama chrom mit niedrigem Lampenschirm schwarz</v>
          </cell>
          <cell r="E6633" t="str">
            <v>Sockel Ø65 H45 Schirm Ø50 H56 cm Gesamthöhe 100 cm 230V</v>
          </cell>
          <cell r="F6633">
            <v>126.5</v>
          </cell>
          <cell r="G6633">
            <v>0</v>
          </cell>
          <cell r="H6633">
            <v>23.5</v>
          </cell>
          <cell r="I6633">
            <v>984.5</v>
          </cell>
          <cell r="J6633">
            <v>11000</v>
          </cell>
          <cell r="K6633">
            <v>0.55000000000000004</v>
          </cell>
          <cell r="L6633">
            <v>0</v>
          </cell>
          <cell r="N6633" t="str">
            <v>Bowl Lamp Big Mama chroom met lampenkap zwart laag 230V</v>
          </cell>
          <cell r="O6633" t="str">
            <v>base Ø65*H45 cm / kap Ø40*H56 cm, totale hoogte 100 cm</v>
          </cell>
          <cell r="P6633" t="str">
            <v>Lampe Bowl Big Mama chromé avec abat-jour bas noir</v>
          </cell>
          <cell r="Q6633" t="str">
            <v>Socle Ø 65 H45 cm Abat-jour Ø 50 H56 cm_x000D_
Hauteur totale 100 cm 230 V</v>
          </cell>
          <cell r="R6633" t="str">
            <v>Big Mama bowl lamp chrome with lampshade black</v>
          </cell>
          <cell r="S6633" t="str">
            <v>socket Ø65 H45 shade Ø50 H56 cm total H100 cm 230V</v>
          </cell>
          <cell r="T6633">
            <v>280</v>
          </cell>
        </row>
        <row r="6634">
          <cell r="A6634">
            <v>74021</v>
          </cell>
          <cell r="B6634" t="str">
            <v>Mietartikel</v>
          </cell>
          <cell r="C6634" t="str">
            <v>Beleuchtung</v>
          </cell>
          <cell r="D6634" t="str">
            <v>Tischleuchte Fragmento Holz mit braunem Lampenschirm</v>
          </cell>
          <cell r="E6634" t="str">
            <v>B28*T28*H63 cm 230V</v>
          </cell>
          <cell r="F6634">
            <v>46.5</v>
          </cell>
          <cell r="G6634">
            <v>0</v>
          </cell>
          <cell r="H6634">
            <v>11</v>
          </cell>
          <cell r="I6634">
            <v>217.8</v>
          </cell>
          <cell r="J6634">
            <v>2500</v>
          </cell>
          <cell r="K6634">
            <v>0.1</v>
          </cell>
          <cell r="L6634">
            <v>0</v>
          </cell>
          <cell r="N6634" t="str">
            <v>Tafellamp Fragmento hout  230V met bruine lampenkap</v>
          </cell>
          <cell r="O6634" t="str">
            <v>B28*D28*H63 cm</v>
          </cell>
          <cell r="P6634" t="str">
            <v>Lampe de table Fragmento bois avec abat-jour brun</v>
          </cell>
          <cell r="Q6634" t="str">
            <v>L28*P28*H63 cm 230V</v>
          </cell>
          <cell r="R6634" t="str">
            <v>Fragmento wooden table lamp with brown lampshade</v>
          </cell>
          <cell r="S6634" t="str">
            <v>230V  W28*D28*H63 cm</v>
          </cell>
          <cell r="T6634">
            <v>95</v>
          </cell>
        </row>
        <row r="6635">
          <cell r="A6635">
            <v>74022</v>
          </cell>
          <cell r="B6635" t="str">
            <v>Mietartikel</v>
          </cell>
          <cell r="C6635" t="str">
            <v>Beleuchtung</v>
          </cell>
          <cell r="D6635" t="str">
            <v>Tischleuchte Fragmento Holz mit braunem Lampenschirm</v>
          </cell>
          <cell r="E6635" t="str">
            <v>B84*T28*H50 cm 230V</v>
          </cell>
          <cell r="F6635">
            <v>77.5</v>
          </cell>
          <cell r="G6635">
            <v>0</v>
          </cell>
          <cell r="H6635">
            <v>17</v>
          </cell>
          <cell r="I6635">
            <v>473</v>
          </cell>
          <cell r="J6635">
            <v>9000</v>
          </cell>
          <cell r="K6635">
            <v>0.21</v>
          </cell>
          <cell r="L6635">
            <v>0</v>
          </cell>
          <cell r="N6635" t="str">
            <v>Tafellamp Fragmento hout  met bruine lampenkap 230V</v>
          </cell>
          <cell r="O6635" t="str">
            <v>B84*D28*H50 cm</v>
          </cell>
          <cell r="P6635" t="str">
            <v>Lampe de table Fragmento bois 84*28*H50 cm 230V</v>
          </cell>
          <cell r="Q6635" t="str">
            <v>avec abat-jour brun</v>
          </cell>
          <cell r="R6635" t="str">
            <v>Fragmento wooden table lamp with brown lampshade</v>
          </cell>
          <cell r="S6635" t="str">
            <v>230V  W84*D28*H50 cm</v>
          </cell>
          <cell r="T6635">
            <v>204.5</v>
          </cell>
        </row>
        <row r="6636">
          <cell r="A6636">
            <v>74023</v>
          </cell>
          <cell r="B6636" t="str">
            <v>Mietartikel</v>
          </cell>
          <cell r="C6636" t="str">
            <v>Beleuchtung</v>
          </cell>
          <cell r="D6636" t="str">
            <v>Stehleuchte Fragmento Holz mit braunem Lampenschirm</v>
          </cell>
          <cell r="E6636" t="str">
            <v>B84*T28*H162 cm 230V (Transportmaß: 50*56*H177 cm &amp;_x000D_
31*32*87 cm)</v>
          </cell>
          <cell r="F6636">
            <v>120</v>
          </cell>
          <cell r="G6636">
            <v>0</v>
          </cell>
          <cell r="H6636">
            <v>20</v>
          </cell>
          <cell r="I6636">
            <v>836</v>
          </cell>
          <cell r="J6636">
            <v>18000</v>
          </cell>
          <cell r="K6636">
            <v>0.35</v>
          </cell>
          <cell r="L6636">
            <v>0</v>
          </cell>
          <cell r="N6636" t="str">
            <v>Staande lamp Fragmento hout 230V met bruine lampenkap</v>
          </cell>
          <cell r="O6636" t="str">
            <v>B84*D28*H162 cm (transport afm.: 50*56*H177 cm &amp; 31*32*87 cm)</v>
          </cell>
          <cell r="P6636" t="str">
            <v>Lampe Fragmento bois avec abat-jour brun</v>
          </cell>
          <cell r="Q6636" t="str">
            <v>L84*P28*H162 cm 230V (Dimensions lors du transport: 50*56*H177 cm &amp; 31*32*87 cm)</v>
          </cell>
          <cell r="R6636" t="str">
            <v>Fragmento wooden floor lamp with brown lampshade</v>
          </cell>
          <cell r="S6636" t="str">
            <v>W84*D28*H162 cm 230V   (transport size: 50*56*H177 cm &amp; 31*32*87 cm)</v>
          </cell>
          <cell r="T6636">
            <v>259.5</v>
          </cell>
        </row>
        <row r="6637">
          <cell r="A6637">
            <v>74041</v>
          </cell>
          <cell r="B6637" t="str">
            <v>Mietartikel</v>
          </cell>
          <cell r="C6637" t="str">
            <v>Beleuchtung</v>
          </cell>
          <cell r="D6637" t="str">
            <v>Bogen-Stehlampe ARC mit Lampenschirm Pure White H200 cm 230V</v>
          </cell>
          <cell r="F6637">
            <v>90.5</v>
          </cell>
          <cell r="G6637">
            <v>0</v>
          </cell>
          <cell r="H6637">
            <v>19.8</v>
          </cell>
          <cell r="I6637">
            <v>374</v>
          </cell>
          <cell r="J6637">
            <v>20000</v>
          </cell>
          <cell r="K6637">
            <v>1.08</v>
          </cell>
          <cell r="L6637">
            <v>0</v>
          </cell>
          <cell r="N6637" t="str">
            <v>Staande booglamp ARC met lampenkap Pure White H200 cm 230V</v>
          </cell>
          <cell r="P6637" t="str">
            <v>Lampadaire Arc avec abat-jour blanc H200 cm</v>
          </cell>
          <cell r="R6637" t="str">
            <v>Floor lamp ARC with lamp shade pure white H200 cm 230V</v>
          </cell>
          <cell r="T6637">
            <v>225</v>
          </cell>
        </row>
        <row r="6638">
          <cell r="A6638">
            <v>74042</v>
          </cell>
          <cell r="B6638" t="str">
            <v>Mietartikel</v>
          </cell>
          <cell r="C6638" t="str">
            <v>Beleuchtung</v>
          </cell>
          <cell r="D6638" t="str">
            <v>Bogen-Stehlampe ARC mit Lampenschirm Light Grey H200 cm 230V</v>
          </cell>
          <cell r="F6638">
            <v>90.5</v>
          </cell>
          <cell r="G6638">
            <v>0</v>
          </cell>
          <cell r="H6638">
            <v>19.8</v>
          </cell>
          <cell r="I6638">
            <v>374</v>
          </cell>
          <cell r="J6638">
            <v>20000</v>
          </cell>
          <cell r="K6638">
            <v>1.08</v>
          </cell>
          <cell r="L6638">
            <v>0</v>
          </cell>
          <cell r="N6638" t="str">
            <v>Staande booglamp ARC met lampenkap Light Grey H200 cm 230V</v>
          </cell>
          <cell r="P6638" t="str">
            <v>Lampadaire Arc avec abat-jour gris H200 cm</v>
          </cell>
          <cell r="R6638" t="str">
            <v>Floor lamp ARC with lamp shade light grey H200 cm 230V</v>
          </cell>
          <cell r="T6638">
            <v>225</v>
          </cell>
        </row>
        <row r="6639">
          <cell r="A6639">
            <v>74043</v>
          </cell>
          <cell r="B6639" t="str">
            <v>Mietartikel</v>
          </cell>
          <cell r="C6639" t="str">
            <v>Beleuchtung</v>
          </cell>
          <cell r="D6639" t="str">
            <v>Bogen-Stehlampe ARC mit Lampenschirm Urban Black H200 cm</v>
          </cell>
          <cell r="E6639" t="str">
            <v>230 V</v>
          </cell>
          <cell r="F6639">
            <v>90.5</v>
          </cell>
          <cell r="G6639">
            <v>0</v>
          </cell>
          <cell r="H6639">
            <v>19.8</v>
          </cell>
          <cell r="I6639">
            <v>374</v>
          </cell>
          <cell r="J6639">
            <v>20000</v>
          </cell>
          <cell r="K6639">
            <v>1.08</v>
          </cell>
          <cell r="L6639">
            <v>0</v>
          </cell>
          <cell r="N6639" t="str">
            <v>Staande booglamp ARC met lampenkap Urban Black H200 cm 230V</v>
          </cell>
          <cell r="P6639" t="str">
            <v>Lampadaire Arc avec abat-jour noir H200 cm</v>
          </cell>
          <cell r="R6639" t="str">
            <v>Floor lamp ARC with lamp shade urban balck H200 cm 230V</v>
          </cell>
          <cell r="T6639">
            <v>225</v>
          </cell>
        </row>
        <row r="6640">
          <cell r="A6640">
            <v>74046</v>
          </cell>
          <cell r="B6640" t="str">
            <v>Mietartikel</v>
          </cell>
          <cell r="C6640" t="str">
            <v>Beleuchtung</v>
          </cell>
          <cell r="D6640" t="str">
            <v>Akku LED-Floorspots (6 Stück)</v>
          </cell>
          <cell r="E6640" t="str">
            <v>im Transportcase mit Ladefunktion, Ladekabel, 6* Regenschutzhaube und   1* IR-Fernbedienung; _x000D_
Daten je Floorspot: _x000D_
- Leistung: 40 W_x000D_
- Abmessungen: 15,4*15,4*H28,7cm_x000D_
- Akkulaufzeit: min 10 Stunden_x000D_
(Transportmaß für 6 Stck.: 41,5*69,5*H59 cm)</v>
          </cell>
          <cell r="F6640">
            <v>259.75</v>
          </cell>
          <cell r="G6640">
            <v>0</v>
          </cell>
          <cell r="H6640">
            <v>69</v>
          </cell>
          <cell r="I6640">
            <v>5084.8</v>
          </cell>
          <cell r="J6640">
            <v>65300</v>
          </cell>
          <cell r="K6640">
            <v>0.56000000000000005</v>
          </cell>
          <cell r="L6640">
            <v>0</v>
          </cell>
          <cell r="N6640" t="str">
            <v>Accu LED-floorspot (per 6 stuks)</v>
          </cell>
          <cell r="O6640" t="str">
            <v>geleverd in transportcase met geïntegreerde oplaadfunctie,_x000D_
6* beschermhoesjes en 1* IR-afstandbediening;_x000D_
Technische gegevens per floorspot:_x000D_
- Vermogen: 40W_x000D_
- Afmeting: 15.4*15.4*H28.7cm_x000D_
- Levensduur accu : minimaal 10 uur_x000D_
(transport afm. bij 6 st.: 41,5*69,5*H59 cm)</v>
          </cell>
          <cell r="P6640" t="str">
            <v>Batterie LED-Floorspots (6 pièces)</v>
          </cell>
          <cell r="Q6640" t="str">
            <v>inlc. chargeur, câble, 6*calotte de protection et 1*télécommande IR_x000D_
Données par Floorspot:_x000D_
- Puissance: 40 W_x000D_
- Dimensions: 15,4*15,4*H28,7 cm_x000D_
- Batterie: min. 10 heures_x000D_
(dimensions lors du transport pour 6 pièces: 41,5*69,5*H59 cm)</v>
          </cell>
          <cell r="R6640" t="str">
            <v>Battery LED-floorspot (6 pieces)</v>
          </cell>
          <cell r="S6640" t="str">
            <v>in transportrechargecase, charging cable, 6*cover and 1*remote control unit; data each floorspot: 40W, W15,4*D15,4*H28,7cm battery life at least 10 hours_x000D_
(transport size for 6 pcs.: 41,5*69,5*H59 cm)</v>
          </cell>
          <cell r="T6640">
            <v>426</v>
          </cell>
        </row>
        <row r="6641">
          <cell r="A6641">
            <v>74061</v>
          </cell>
          <cell r="B6641" t="str">
            <v>Mietartikel</v>
          </cell>
          <cell r="C6641" t="str">
            <v>Beleuchtung</v>
          </cell>
          <cell r="D6641" t="str">
            <v>Schreibtisch-Stehlampe weiß Lampenschirm Pure White H235 cm</v>
          </cell>
          <cell r="F6641">
            <v>106</v>
          </cell>
          <cell r="G6641">
            <v>0</v>
          </cell>
          <cell r="H6641">
            <v>19.8</v>
          </cell>
          <cell r="I6641">
            <v>462</v>
          </cell>
          <cell r="J6641">
            <v>22000</v>
          </cell>
          <cell r="K6641">
            <v>1.08</v>
          </cell>
          <cell r="L6641">
            <v>0</v>
          </cell>
          <cell r="N6641" t="str">
            <v>Staande lamp DESK wit met lampenkap Pure White H235 cm 230V</v>
          </cell>
          <cell r="P6641" t="str">
            <v>Lampadaire Bureau avec abat-jour blanc H235 cm</v>
          </cell>
          <cell r="R6641" t="str">
            <v>Floor lamp DESK white with lamp shade pure white H 235 cm</v>
          </cell>
          <cell r="S6641" t="str">
            <v>230V</v>
          </cell>
          <cell r="T6641">
            <v>245</v>
          </cell>
        </row>
        <row r="6642">
          <cell r="A6642">
            <v>74062</v>
          </cell>
          <cell r="B6642" t="str">
            <v>Mietartikel</v>
          </cell>
          <cell r="C6642" t="str">
            <v>Beleuchtung</v>
          </cell>
          <cell r="D6642" t="str">
            <v>Schreibtisch-Stehlampe weiß Lampenschirm Light Grey H235 cm</v>
          </cell>
          <cell r="F6642">
            <v>106</v>
          </cell>
          <cell r="G6642">
            <v>0</v>
          </cell>
          <cell r="H6642">
            <v>19.8</v>
          </cell>
          <cell r="I6642">
            <v>462</v>
          </cell>
          <cell r="J6642">
            <v>22000</v>
          </cell>
          <cell r="K6642">
            <v>1.08</v>
          </cell>
          <cell r="L6642">
            <v>0</v>
          </cell>
          <cell r="N6642" t="str">
            <v>Staande lamp DESK wit met lampenkap Light Grey H235 cm 230V</v>
          </cell>
          <cell r="P6642" t="str">
            <v>Lampadaire Bureau avec abat-jour gris H235 cm</v>
          </cell>
          <cell r="R6642" t="str">
            <v>Floor lamp DESK white with lamp shade light grey H 235 cm</v>
          </cell>
          <cell r="S6642" t="str">
            <v>230V</v>
          </cell>
          <cell r="T6642">
            <v>245</v>
          </cell>
        </row>
        <row r="6643">
          <cell r="A6643">
            <v>74063</v>
          </cell>
          <cell r="B6643" t="str">
            <v>Mietartikel</v>
          </cell>
          <cell r="C6643" t="str">
            <v>Beleuchtung</v>
          </cell>
          <cell r="D6643" t="str">
            <v>Schreibtisch-Stehlampe weiß Lampenschirm Urban Black H235 cm</v>
          </cell>
          <cell r="F6643">
            <v>106</v>
          </cell>
          <cell r="G6643">
            <v>0</v>
          </cell>
          <cell r="H6643">
            <v>19.8</v>
          </cell>
          <cell r="I6643">
            <v>462</v>
          </cell>
          <cell r="J6643">
            <v>22000</v>
          </cell>
          <cell r="K6643">
            <v>1.08</v>
          </cell>
          <cell r="L6643">
            <v>0</v>
          </cell>
          <cell r="N6643" t="str">
            <v>Staande lamp DESK wit met lampenkap Urban Black H235 cm 230V</v>
          </cell>
          <cell r="P6643" t="str">
            <v>Lampadaire Bureau avec abat-jour noir H235 cm</v>
          </cell>
          <cell r="R6643" t="str">
            <v>Floor lamp DESK white with lamp shade urban black H235 cm</v>
          </cell>
          <cell r="S6643" t="str">
            <v>230V</v>
          </cell>
          <cell r="T6643">
            <v>245</v>
          </cell>
        </row>
        <row r="6644">
          <cell r="A6644">
            <v>74071</v>
          </cell>
          <cell r="B6644" t="str">
            <v>Mietartikel</v>
          </cell>
          <cell r="C6644" t="str">
            <v>Beleuchtung</v>
          </cell>
          <cell r="D6644" t="str">
            <v>Schreibtisch-Stehlampe schwarz Lampenschirm Pure White</v>
          </cell>
          <cell r="E6644" t="str">
            <v>H235 cm</v>
          </cell>
          <cell r="F6644">
            <v>106</v>
          </cell>
          <cell r="G6644">
            <v>0</v>
          </cell>
          <cell r="H6644">
            <v>19.8</v>
          </cell>
          <cell r="I6644">
            <v>484</v>
          </cell>
          <cell r="J6644">
            <v>22000</v>
          </cell>
          <cell r="K6644">
            <v>1.08</v>
          </cell>
          <cell r="L6644">
            <v>0</v>
          </cell>
          <cell r="N6644" t="str">
            <v>Staande lamp DESK zwart met lampenkap Pure White</v>
          </cell>
          <cell r="O6644" t="str">
            <v>H235 cm 230V</v>
          </cell>
          <cell r="P6644" t="str">
            <v>Lampadaire Bureau noir avec abat-jour blanc H235 cm</v>
          </cell>
          <cell r="R6644" t="str">
            <v>Floor lamp DESK black with lamp shade pure white H 235 cm</v>
          </cell>
          <cell r="S6644" t="str">
            <v>230V</v>
          </cell>
          <cell r="T6644">
            <v>245</v>
          </cell>
        </row>
        <row r="6645">
          <cell r="A6645">
            <v>74072</v>
          </cell>
          <cell r="B6645" t="str">
            <v>Mietartikel</v>
          </cell>
          <cell r="C6645" t="str">
            <v>Beleuchtung</v>
          </cell>
          <cell r="D6645" t="str">
            <v>Schreibtisch-Stehlampe schwarz Lampenschirm Light Grey</v>
          </cell>
          <cell r="E6645" t="str">
            <v>H235 cm</v>
          </cell>
          <cell r="F6645">
            <v>106</v>
          </cell>
          <cell r="G6645">
            <v>0</v>
          </cell>
          <cell r="H6645">
            <v>19.8</v>
          </cell>
          <cell r="I6645">
            <v>484</v>
          </cell>
          <cell r="J6645">
            <v>22000</v>
          </cell>
          <cell r="K6645">
            <v>1.08</v>
          </cell>
          <cell r="L6645">
            <v>0</v>
          </cell>
          <cell r="N6645" t="str">
            <v>Staande lamp DESK zwart met lampenkap Light Grey</v>
          </cell>
          <cell r="O6645" t="str">
            <v>H235 cm 230V</v>
          </cell>
          <cell r="P6645" t="str">
            <v>Lampadaire Bureau noir avec abat-jour gris H235 cm</v>
          </cell>
          <cell r="R6645" t="str">
            <v>Floor lamp DESK black with lamp shade light grey H 235 cm</v>
          </cell>
          <cell r="S6645" t="str">
            <v>230V</v>
          </cell>
          <cell r="T6645">
            <v>245</v>
          </cell>
        </row>
        <row r="6646">
          <cell r="A6646">
            <v>74073</v>
          </cell>
          <cell r="B6646" t="str">
            <v>Mietartikel</v>
          </cell>
          <cell r="C6646" t="str">
            <v>Beleuchtung</v>
          </cell>
          <cell r="D6646" t="str">
            <v>Schreibtisch-Stehlampe schwarz Lampenschirm Urban Black</v>
          </cell>
          <cell r="E6646" t="str">
            <v>H235 cm</v>
          </cell>
          <cell r="F6646">
            <v>106</v>
          </cell>
          <cell r="G6646">
            <v>0</v>
          </cell>
          <cell r="H6646">
            <v>19.8</v>
          </cell>
          <cell r="I6646">
            <v>484</v>
          </cell>
          <cell r="J6646">
            <v>22000</v>
          </cell>
          <cell r="K6646">
            <v>1.08</v>
          </cell>
          <cell r="L6646">
            <v>0</v>
          </cell>
          <cell r="N6646" t="str">
            <v>Staande lamp DESK zwart met lampenkap Urban Black</v>
          </cell>
          <cell r="O6646" t="str">
            <v>H235 cm 230V</v>
          </cell>
          <cell r="P6646" t="str">
            <v>Lampadaire Bureau noir avec abat-jour noir H235 cm</v>
          </cell>
          <cell r="R6646" t="str">
            <v>Floor lamp DESK black with lamp shade urban black H235 cm</v>
          </cell>
          <cell r="S6646" t="str">
            <v>230V</v>
          </cell>
          <cell r="T6646">
            <v>245</v>
          </cell>
        </row>
        <row r="6647">
          <cell r="A6647">
            <v>74081</v>
          </cell>
          <cell r="B6647" t="str">
            <v>Mietartikel</v>
          </cell>
          <cell r="C6647" t="str">
            <v>Beleuchtung</v>
          </cell>
          <cell r="D6647" t="str">
            <v>Stehleuchte Tolomeo Mega Terra mit Lampenschirm weiß</v>
          </cell>
          <cell r="E6647" t="str">
            <v>Höhe 238-327 cm 230V/150W (Transportmaß für 2 Stck.: 42*62*H157 cm)</v>
          </cell>
          <cell r="F6647">
            <v>194</v>
          </cell>
          <cell r="G6647">
            <v>0</v>
          </cell>
          <cell r="H6647">
            <v>23</v>
          </cell>
          <cell r="I6647">
            <v>1291.4000000000001</v>
          </cell>
          <cell r="J6647">
            <v>27000</v>
          </cell>
          <cell r="K6647">
            <v>1.35</v>
          </cell>
          <cell r="L6647">
            <v>0</v>
          </cell>
          <cell r="N6647" t="str">
            <v>Staande lamp Tolomeo Mega Terra 230V/150W lampenkap wit</v>
          </cell>
          <cell r="O6647" t="str">
            <v>hoogte 238-327 cm (transport afm. bij 2 st.: 42*62*H157 cm)</v>
          </cell>
          <cell r="P6647" t="str">
            <v>Lampadaire Tolomeo Mega Terra 230V/150W Abat-jour blanc</v>
          </cell>
          <cell r="Q6647" t="str">
            <v>Hauteur 238-327 cm 230V/150W (Dimensions lors du transport pour 2 pièces: 42*62*H157 cm)</v>
          </cell>
          <cell r="R6647" t="str">
            <v>Tolomeo Mega Terra floor lamp with lampshade white</v>
          </cell>
          <cell r="S6647" t="str">
            <v>height 238-327 cm 230V/150 (transport size for 2 pcs.: 42*62*H157 cm)</v>
          </cell>
          <cell r="T6647">
            <v>375</v>
          </cell>
        </row>
        <row r="6648">
          <cell r="A6648">
            <v>74501</v>
          </cell>
          <cell r="B6648" t="str">
            <v>Mietartikel</v>
          </cell>
          <cell r="C6648" t="str">
            <v>Empfangssysteme</v>
          </cell>
          <cell r="D6648" t="str">
            <v>Garderobenmarken Kunststoff 250 Stck. inkl. Transportbox</v>
          </cell>
          <cell r="E6648" t="str">
            <v>je zwei Marken pro Nummer (insg. 500 Marken)</v>
          </cell>
          <cell r="F6648">
            <v>170</v>
          </cell>
          <cell r="G6648">
            <v>0</v>
          </cell>
          <cell r="H6648">
            <v>0</v>
          </cell>
          <cell r="I6648">
            <v>657.5</v>
          </cell>
          <cell r="J6648">
            <v>3150</v>
          </cell>
          <cell r="K6648">
            <v>8.5000000000000006E-2</v>
          </cell>
          <cell r="L6648">
            <v>0</v>
          </cell>
          <cell r="M6648" t="str">
            <v>250</v>
          </cell>
          <cell r="N6648" t="str">
            <v>Garderobenummers kunststof 250 st. inkl. transportbox</v>
          </cell>
          <cell r="O6648" t="str">
            <v>2 stuks per nummer (totaal: 500 munten)</v>
          </cell>
          <cell r="P6648" t="str">
            <v>Jetons de vestiaire en plastique 250 pièces (boîte inclus)</v>
          </cell>
          <cell r="Q6648" t="str">
            <v>2 jetons par numéro (500 jetons au total)</v>
          </cell>
          <cell r="R6648" t="str">
            <v>Cloakroom numbers plastic 250 pcs inkl. Transportcase</v>
          </cell>
          <cell r="S6648" t="str">
            <v>2 pcs/number (500 total)</v>
          </cell>
          <cell r="T6648">
            <v>487.5</v>
          </cell>
        </row>
        <row r="6649">
          <cell r="A6649">
            <v>76001</v>
          </cell>
          <cell r="B6649" t="str">
            <v>Mietartikel</v>
          </cell>
          <cell r="C6649" t="str">
            <v>Tischzubehör</v>
          </cell>
          <cell r="D6649" t="str">
            <v>Sektkühler auf Ständer Ø20 cm H80 cm</v>
          </cell>
          <cell r="F6649">
            <v>17</v>
          </cell>
          <cell r="G6649">
            <v>1.28</v>
          </cell>
          <cell r="H6649">
            <v>0</v>
          </cell>
          <cell r="I6649">
            <v>79.2</v>
          </cell>
          <cell r="J6649">
            <v>2830</v>
          </cell>
          <cell r="K6649">
            <v>0.1226</v>
          </cell>
          <cell r="L6649">
            <v>0</v>
          </cell>
          <cell r="N6649" t="str">
            <v>Champagnekoeler op standaard Ø20 cm H80 cm</v>
          </cell>
          <cell r="P6649" t="str">
            <v>Seau à champagne sur pied Ø 20 cm H80 cm</v>
          </cell>
          <cell r="R6649" t="str">
            <v>Champagne cooler on stand Ø20 cm H80 cm</v>
          </cell>
          <cell r="T6649">
            <v>42.25</v>
          </cell>
        </row>
        <row r="6650">
          <cell r="A6650">
            <v>76002</v>
          </cell>
          <cell r="B6650" t="str">
            <v>Mietartikel</v>
          </cell>
          <cell r="C6650" t="str">
            <v>Küchengeräte</v>
          </cell>
          <cell r="D6650" t="str">
            <v>Schneidestation infrarot Duo Therm mit Hygieneschutz</v>
          </cell>
          <cell r="E6650" t="str">
            <v>mit Schneidebrett 1/1 GN 230V/400W B60*T36*H45 cm</v>
          </cell>
          <cell r="F6650">
            <v>110.25</v>
          </cell>
          <cell r="G6650">
            <v>16.98</v>
          </cell>
          <cell r="H6650">
            <v>0</v>
          </cell>
          <cell r="I6650">
            <v>740.3</v>
          </cell>
          <cell r="J6650">
            <v>10861</v>
          </cell>
          <cell r="K6650">
            <v>0.1678</v>
          </cell>
          <cell r="L6650">
            <v>0</v>
          </cell>
          <cell r="N6650" t="str">
            <v>Snij-/warmhoudbrug infrarood Duo Therm met beschermkap</v>
          </cell>
          <cell r="O6650" t="str">
            <v>en snijplank 1/1 2cm - 230V/400W L60*B36*H45 cm</v>
          </cell>
          <cell r="P6650" t="str">
            <v>Station de découpage infrarouge Duo Therm</v>
          </cell>
          <cell r="Q6650" t="str">
            <v>avec protection hygiènique et plaque à couper
1/1 2 cm 230V/400W L60*P36*H45 cm</v>
          </cell>
          <cell r="R6650" t="str">
            <v>Warming bridge infrared Duo Therm</v>
          </cell>
          <cell r="S6650" t="str">
            <v>with cutting board 1/1 GN 2cm 230V/400W W60*D36*H45 cm</v>
          </cell>
          <cell r="T6650">
            <v>216</v>
          </cell>
        </row>
        <row r="6651">
          <cell r="A6651">
            <v>76003</v>
          </cell>
          <cell r="B6651" t="str">
            <v>Mietartikel</v>
          </cell>
          <cell r="C6651" t="str">
            <v>Küchengeräte</v>
          </cell>
          <cell r="D6651" t="str">
            <v>Popcornmaschine auf Rädern 230V/2kW B90*T55*H170 cm</v>
          </cell>
          <cell r="F6651">
            <v>200</v>
          </cell>
          <cell r="G6651">
            <v>49.5</v>
          </cell>
          <cell r="H6651">
            <v>0</v>
          </cell>
          <cell r="I6651">
            <v>4895</v>
          </cell>
          <cell r="J6651">
            <v>57840</v>
          </cell>
          <cell r="K6651">
            <v>1.1000000000000001</v>
          </cell>
          <cell r="L6651">
            <v>0</v>
          </cell>
          <cell r="N6651" t="str">
            <v>Popcornmachine op onderstel met wielen 230V/2kW</v>
          </cell>
          <cell r="O6651" t="str">
            <v>B55*D90*H170 cm</v>
          </cell>
          <cell r="P6651" t="str">
            <v>Machine à popcorn sur roues 230V/2kW L55*P90*H170 cm</v>
          </cell>
          <cell r="R6651" t="str">
            <v>Popcorn machine on trolley 230V/2kW L55*W90*H170 cm</v>
          </cell>
          <cell r="T6651">
            <v>410</v>
          </cell>
        </row>
        <row r="6652">
          <cell r="A6652">
            <v>76004</v>
          </cell>
          <cell r="B6652" t="str">
            <v>Mietartikel</v>
          </cell>
          <cell r="C6652" t="str">
            <v>Küchengeräte</v>
          </cell>
          <cell r="D6652" t="str">
            <v>Schwungradschneider Berkel B3 auf Säule Messer Ø30 cm</v>
          </cell>
          <cell r="E6652" t="str">
            <v>B76*T50*H140 cm</v>
          </cell>
          <cell r="F6652">
            <v>505</v>
          </cell>
          <cell r="G6652">
            <v>55</v>
          </cell>
          <cell r="H6652">
            <v>60</v>
          </cell>
          <cell r="I6652">
            <v>5775</v>
          </cell>
          <cell r="J6652">
            <v>100000</v>
          </cell>
          <cell r="K6652">
            <v>1.3</v>
          </cell>
          <cell r="L6652">
            <v>0</v>
          </cell>
          <cell r="N6652" t="str">
            <v>Snijmachine Berkel B3 op zuil Messer Ø30 cm</v>
          </cell>
          <cell r="O6652" t="str">
            <v>B76*D50*H140 cm</v>
          </cell>
          <cell r="P6652" t="str">
            <v>Trancheuse Berkel B3 sur pied, lame Ø 30 cm</v>
          </cell>
          <cell r="Q6652" t="str">
            <v>LA76*P50*H140 cm</v>
          </cell>
          <cell r="R6652" t="str">
            <v>Berkel fly-wheel slicer B3 on column blade size Ø30 cm</v>
          </cell>
          <cell r="S6652" t="str">
            <v>L76*W50*H140 cm</v>
          </cell>
          <cell r="T6652">
            <v>925</v>
          </cell>
        </row>
        <row r="6653">
          <cell r="A6653">
            <v>76005</v>
          </cell>
          <cell r="B6653" t="str">
            <v>Mietartikel</v>
          </cell>
          <cell r="C6653" t="str">
            <v>Buffetzubehör</v>
          </cell>
          <cell r="D6653" t="str">
            <v>Buffeterhöhung 2/1 GN mit Glasplatte und 4 weißen Quadern</v>
          </cell>
          <cell r="E6653" t="str">
            <v>53*65*H15 cm</v>
          </cell>
          <cell r="F6653">
            <v>23.5</v>
          </cell>
          <cell r="G6653">
            <v>4</v>
          </cell>
          <cell r="H6653">
            <v>10.35</v>
          </cell>
          <cell r="I6653">
            <v>170.5</v>
          </cell>
          <cell r="J6653">
            <v>7600</v>
          </cell>
          <cell r="K6653">
            <v>1.9E-2</v>
          </cell>
          <cell r="L6653">
            <v>0</v>
          </cell>
          <cell r="N6653" t="str">
            <v>Buffetverhoging 2/1 GN met glasplaat en 4 witte blokken</v>
          </cell>
          <cell r="O6653" t="str">
            <v>L53*B65*H15 cm</v>
          </cell>
          <cell r="P6653" t="str">
            <v>Réhaussement de buffet 2/1 GN avec plaque en verre et</v>
          </cell>
          <cell r="Q6653" t="str">
            <v>4 blocs de pierre de taille 53*65*H15 cm</v>
          </cell>
          <cell r="R6653" t="str">
            <v>Buffet increase 2/1 GN with glass plate and 4 white cubes</v>
          </cell>
          <cell r="S6653" t="str">
            <v>L53*W65*H15 cm</v>
          </cell>
          <cell r="T6653">
            <v>34.4</v>
          </cell>
        </row>
        <row r="6654">
          <cell r="A6654">
            <v>76006</v>
          </cell>
          <cell r="B6654" t="str">
            <v>Mietartikel</v>
          </cell>
          <cell r="C6654" t="str">
            <v>Buffetzubehör</v>
          </cell>
          <cell r="D6654" t="str">
            <v>Buffeterhöhung 2/1 GN mit Glasplatte und 4 schwarzen</v>
          </cell>
          <cell r="E6654" t="str">
            <v>Quadern 53*65*H15 cm</v>
          </cell>
          <cell r="F6654">
            <v>24.5</v>
          </cell>
          <cell r="G6654">
            <v>4.0199999999999996</v>
          </cell>
          <cell r="H6654">
            <v>10.35</v>
          </cell>
          <cell r="I6654">
            <v>176.5</v>
          </cell>
          <cell r="J6654">
            <v>7600</v>
          </cell>
          <cell r="K6654">
            <v>1.9E-2</v>
          </cell>
          <cell r="L6654">
            <v>0</v>
          </cell>
          <cell r="N6654" t="str">
            <v>Buffetverhoging 2/1 GN met glasplaat en 4 zwarte blokken</v>
          </cell>
          <cell r="O6654" t="str">
            <v>L53*B65*H15 cm</v>
          </cell>
          <cell r="P6654" t="str">
            <v>-</v>
          </cell>
          <cell r="R6654" t="str">
            <v>Buffet increase 2/1 GN with glass plate and 4 black cubes</v>
          </cell>
          <cell r="S6654" t="str">
            <v>L53*W65*H15 cm</v>
          </cell>
          <cell r="T6654">
            <v>72.5</v>
          </cell>
        </row>
        <row r="6655">
          <cell r="A6655">
            <v>76101</v>
          </cell>
          <cell r="B6655" t="str">
            <v>Mietartikel</v>
          </cell>
          <cell r="C6655" t="str">
            <v>Servierzubehör</v>
          </cell>
          <cell r="D6655" t="str">
            <v>Bellytray Bauchladen mit 24 Löchern Ø 63 mm und Trageband</v>
          </cell>
          <cell r="E6655" t="str">
            <v>B57*T66*H11 cm</v>
          </cell>
          <cell r="F6655">
            <v>29.25</v>
          </cell>
          <cell r="G6655">
            <v>6.33</v>
          </cell>
          <cell r="H6655">
            <v>0</v>
          </cell>
          <cell r="I6655">
            <v>279.39999999999998</v>
          </cell>
          <cell r="J6655">
            <v>3100</v>
          </cell>
          <cell r="K6655">
            <v>6.5000000000000002E-2</v>
          </cell>
          <cell r="L6655">
            <v>0</v>
          </cell>
          <cell r="N6655" t="str">
            <v>Bellytray buikbak met 24 gaatjes Ø 63 mm</v>
          </cell>
          <cell r="O6655" t="str">
            <v>en schouder-/heupband L66*B57*H11 cm</v>
          </cell>
          <cell r="P6655" t="str">
            <v>Éventaire Bellytray avec 24 trous Ø 63 mm et sangle</v>
          </cell>
          <cell r="Q6655" t="str">
            <v>66*57*H11 cm</v>
          </cell>
          <cell r="R6655" t="str">
            <v>Bellytray vendor's tray 1/1 GN 24 holes Ø63 mm with lanyard</v>
          </cell>
          <cell r="S6655" t="str">
            <v>W66*D57*H11 cm</v>
          </cell>
          <cell r="T6655">
            <v>70.849999999999994</v>
          </cell>
        </row>
        <row r="6656">
          <cell r="A6656">
            <v>76102</v>
          </cell>
          <cell r="B6656" t="str">
            <v>Mietartikel</v>
          </cell>
          <cell r="C6656" t="str">
            <v>Servierzubehör</v>
          </cell>
          <cell r="D6656" t="str">
            <v>Bellytray Bauchladen mit 60 Löchern Ø 30 mm und Trageband</v>
          </cell>
          <cell r="E6656" t="str">
            <v>B57*T66*H11 cm</v>
          </cell>
          <cell r="F6656">
            <v>29.25</v>
          </cell>
          <cell r="G6656">
            <v>6.33</v>
          </cell>
          <cell r="H6656">
            <v>0</v>
          </cell>
          <cell r="I6656">
            <v>279.39999999999998</v>
          </cell>
          <cell r="J6656">
            <v>3100</v>
          </cell>
          <cell r="K6656">
            <v>6.5000000000000002E-2</v>
          </cell>
          <cell r="L6656">
            <v>0</v>
          </cell>
          <cell r="N6656" t="str">
            <v>Bellytray buikbak met 60 gaatjes Ø 30 mm</v>
          </cell>
          <cell r="O6656" t="str">
            <v>en schouder-/heupband L66*B57*H11 cm</v>
          </cell>
          <cell r="P6656" t="str">
            <v>Éventaire Bellytray avec 60 trous Ø 30 mm et sangle</v>
          </cell>
          <cell r="Q6656" t="str">
            <v>66*57*H11 cm</v>
          </cell>
          <cell r="R6656" t="str">
            <v>Bellytray vendor's tray 1/1 GN 60 holes Ø30 mm with lanyard</v>
          </cell>
          <cell r="S6656" t="str">
            <v>L66*W57*H11 cm</v>
          </cell>
          <cell r="T6656">
            <v>70.849999999999994</v>
          </cell>
        </row>
        <row r="6657">
          <cell r="A6657">
            <v>76103</v>
          </cell>
          <cell r="B6657" t="str">
            <v>Mietartikel</v>
          </cell>
          <cell r="C6657" t="str">
            <v>Servierzubehör</v>
          </cell>
          <cell r="D6657" t="str">
            <v>Bellytray Bauchladen mit geschlossenem Tablett und Trageband</v>
          </cell>
          <cell r="E6657" t="str">
            <v>B57*T66*H11 cm</v>
          </cell>
          <cell r="F6657">
            <v>29.25</v>
          </cell>
          <cell r="G6657">
            <v>6.33</v>
          </cell>
          <cell r="H6657">
            <v>0</v>
          </cell>
          <cell r="I6657">
            <v>273.89999999999998</v>
          </cell>
          <cell r="J6657">
            <v>3100</v>
          </cell>
          <cell r="K6657">
            <v>6.5000000000000002E-2</v>
          </cell>
          <cell r="L6657">
            <v>0</v>
          </cell>
          <cell r="N6657" t="str">
            <v>Bellytray buikbak met gesloten plateau</v>
          </cell>
          <cell r="O6657" t="str">
            <v>en schouder-/heupband L66*B57*H11 cm</v>
          </cell>
          <cell r="P6657" t="str">
            <v>Éventaire Bellytray avec tableau fermé et sangle</v>
          </cell>
          <cell r="Q6657" t="str">
            <v>66*57*H11 cm</v>
          </cell>
          <cell r="R6657" t="str">
            <v>Bellytray vendor's tray with closed tray 1/1 GN with lanyard</v>
          </cell>
          <cell r="S6657" t="str">
            <v>W66*D57*H11 cm</v>
          </cell>
          <cell r="T6657">
            <v>70.849999999999994</v>
          </cell>
        </row>
        <row r="6658">
          <cell r="A6658">
            <v>76110</v>
          </cell>
          <cell r="B6658" t="str">
            <v>Mietartikel</v>
          </cell>
          <cell r="C6658" t="str">
            <v>Buffetzubehör</v>
          </cell>
          <cell r="D6658" t="str">
            <v>Getränkedispenser Authentic 6L mit Gestell Ø23 cm H41 cm</v>
          </cell>
          <cell r="E6658" t="str">
            <v>inkl. Zapfhahn</v>
          </cell>
          <cell r="F6658">
            <v>14.5</v>
          </cell>
          <cell r="G6658">
            <v>3.5</v>
          </cell>
          <cell r="H6658">
            <v>0</v>
          </cell>
          <cell r="I6658">
            <v>115.5</v>
          </cell>
          <cell r="J6658">
            <v>4500</v>
          </cell>
          <cell r="K6658">
            <v>0.16</v>
          </cell>
          <cell r="L6658">
            <v>0</v>
          </cell>
          <cell r="N6658" t="str">
            <v>Dispenser Authentic 6ltr met buffet-standaard Ø23*H41 cm</v>
          </cell>
          <cell r="O6658" t="str">
            <v>incl. tapkraan</v>
          </cell>
          <cell r="P6658" t="str">
            <v>Distributeur Autentic 6ltr avec châssis dia. 23 cm  H41 cm</v>
          </cell>
          <cell r="Q6658" t="str">
            <v>robinet incl.</v>
          </cell>
          <cell r="R6658" t="str">
            <v>Dispenser Authentic 6L with stand Ø23 cm H41 cm</v>
          </cell>
          <cell r="S6658" t="str">
            <v>incl. tap</v>
          </cell>
          <cell r="T6658">
            <v>41.5</v>
          </cell>
        </row>
        <row r="6659">
          <cell r="A6659">
            <v>76111</v>
          </cell>
          <cell r="B6659" t="str">
            <v>Mietartikel</v>
          </cell>
          <cell r="C6659" t="str">
            <v>Buffetzubehör</v>
          </cell>
          <cell r="D6659" t="str">
            <v>Getränkedispenser Authentic 12,5l mit Gestell Ø25 cm H53,5cm</v>
          </cell>
          <cell r="E6659" t="str">
            <v>inkl. Zapfhahn</v>
          </cell>
          <cell r="F6659">
            <v>19.5</v>
          </cell>
          <cell r="G6659">
            <v>5</v>
          </cell>
          <cell r="H6659">
            <v>0</v>
          </cell>
          <cell r="I6659">
            <v>128.69999999999999</v>
          </cell>
          <cell r="J6659">
            <v>4500</v>
          </cell>
          <cell r="K6659">
            <v>0.21</v>
          </cell>
          <cell r="L6659">
            <v>0</v>
          </cell>
          <cell r="N6659" t="str">
            <v>Dispenser Authentic 12.5ltr met buffet-standaard Ø25*H53,5cm</v>
          </cell>
          <cell r="O6659" t="str">
            <v>incl. Tapkraan</v>
          </cell>
          <cell r="P6659" t="str">
            <v>Distributeur Authentic 12,5 ltr avec châssis ø25 cm</v>
          </cell>
          <cell r="Q6659" t="str">
            <v>H53,5 cm, robinet incl.</v>
          </cell>
          <cell r="R6659" t="str">
            <v>Dispenser Authentic 12.5 l with stand Ø25 cm H53,5 cm</v>
          </cell>
          <cell r="S6659" t="str">
            <v>incl. tap</v>
          </cell>
          <cell r="T6659">
            <v>57.5</v>
          </cell>
        </row>
        <row r="6660">
          <cell r="A6660">
            <v>76120</v>
          </cell>
          <cell r="B6660" t="str">
            <v>Mietartikel</v>
          </cell>
          <cell r="C6660" t="str">
            <v>Großküchenmaterial</v>
          </cell>
          <cell r="D6660" t="str">
            <v>Metallregal Basic B95*L36*H210cm</v>
          </cell>
          <cell r="E6660" t="str">
            <v>inkl. 5 Gitterböden B95*L36cm</v>
          </cell>
          <cell r="F6660">
            <v>58.25</v>
          </cell>
          <cell r="G6660">
            <v>0</v>
          </cell>
          <cell r="H6660">
            <v>18.399999999999999</v>
          </cell>
          <cell r="I6660">
            <v>299.2</v>
          </cell>
          <cell r="J6660">
            <v>20900</v>
          </cell>
          <cell r="K6660">
            <v>0.245</v>
          </cell>
          <cell r="L6660">
            <v>0</v>
          </cell>
          <cell r="N6660" t="str">
            <v>Metalen kast basic L95*B36*H210 cm</v>
          </cell>
          <cell r="O6660" t="str">
            <v>inclusief 5 schappen L95*B36 cm</v>
          </cell>
          <cell r="P6660" t="str">
            <v>Etagère en métal Basic L95*P36*H210 cm</v>
          </cell>
          <cell r="Q6660" t="str">
            <v>inlc. 5 planches L95*P36 cm</v>
          </cell>
          <cell r="R6660" t="str">
            <v>Metal rack basic W95*D36*H210 cm</v>
          </cell>
          <cell r="S6660" t="str">
            <v>with 5 boards W95*D36 cm</v>
          </cell>
          <cell r="T6660">
            <v>107.5</v>
          </cell>
        </row>
        <row r="6661">
          <cell r="A6661">
            <v>76200</v>
          </cell>
          <cell r="B6661" t="str">
            <v>Mietartikel</v>
          </cell>
          <cell r="C6661" t="str">
            <v>Tischzubehör</v>
          </cell>
          <cell r="D6661" t="str">
            <v>Fooddisplay Frame L26.5*B13*H13 cm</v>
          </cell>
          <cell r="F6661">
            <v>12</v>
          </cell>
          <cell r="G6661">
            <v>3.94</v>
          </cell>
          <cell r="H6661">
            <v>0</v>
          </cell>
          <cell r="I6661">
            <v>86.9</v>
          </cell>
          <cell r="J6661">
            <v>1975</v>
          </cell>
          <cell r="K6661">
            <v>2.3E-2</v>
          </cell>
          <cell r="L6661">
            <v>0</v>
          </cell>
          <cell r="N6661" t="str">
            <v>Fooddisplay Frame L26.5*B13*H13 cm</v>
          </cell>
          <cell r="P6661" t="str">
            <v>Vitrine Frame L26.5*P*13*H13 cm</v>
          </cell>
          <cell r="R6661" t="str">
            <v>Fooddisplay Frame L26.5*B13*H13 cm</v>
          </cell>
          <cell r="T6661">
            <v>29.75</v>
          </cell>
        </row>
        <row r="6662">
          <cell r="A6662">
            <v>92609</v>
          </cell>
          <cell r="B6662" t="str">
            <v>Transport</v>
          </cell>
          <cell r="D6662" t="str">
            <v>Cover Abdeckung acryl Ø75 (2609)</v>
          </cell>
          <cell r="F6662">
            <v>0</v>
          </cell>
          <cell r="G6662">
            <v>0</v>
          </cell>
          <cell r="H6662">
            <v>0</v>
          </cell>
          <cell r="I6662">
            <v>33</v>
          </cell>
          <cell r="M6662" t="str">
            <v>1</v>
          </cell>
          <cell r="N6662" t="str">
            <v>Cover afdekplaat acryl Ø75 (2609)</v>
          </cell>
        </row>
        <row r="6663">
          <cell r="A6663">
            <v>92611</v>
          </cell>
          <cell r="B6663" t="str">
            <v>Transport</v>
          </cell>
          <cell r="D6663" t="str">
            <v>Cover Lounge-Hocker Hollywood weiß Drei-Eck 70*70*H41</v>
          </cell>
          <cell r="F6663">
            <v>0</v>
          </cell>
          <cell r="G6663">
            <v>0</v>
          </cell>
          <cell r="H6663">
            <v>0</v>
          </cell>
          <cell r="I6663">
            <v>49</v>
          </cell>
          <cell r="M6663" t="str">
            <v>1</v>
          </cell>
          <cell r="N6663" t="str">
            <v>Cover lounge-hocker Hollywood wit driehoek L70*D70*H41</v>
          </cell>
        </row>
        <row r="6664">
          <cell r="A6664">
            <v>92613</v>
          </cell>
          <cell r="B6664" t="str">
            <v>Transport</v>
          </cell>
          <cell r="D6664" t="str">
            <v>Cover Lounge-Hocker Hollywood weiß 45*45*H41</v>
          </cell>
          <cell r="F6664">
            <v>0</v>
          </cell>
          <cell r="G6664">
            <v>0</v>
          </cell>
          <cell r="H6664">
            <v>0</v>
          </cell>
          <cell r="I6664">
            <v>40</v>
          </cell>
          <cell r="M6664" t="str">
            <v>1</v>
          </cell>
          <cell r="N6664" t="str">
            <v>Cover lounge-cube Hollywood wit L45*D45*H41</v>
          </cell>
        </row>
        <row r="6665">
          <cell r="A6665">
            <v>92615</v>
          </cell>
          <cell r="B6665" t="str">
            <v>Transport</v>
          </cell>
          <cell r="D6665" t="str">
            <v>Cover Lounge-Hocker Hollywood weiß 70*70*H41</v>
          </cell>
          <cell r="F6665">
            <v>0</v>
          </cell>
          <cell r="G6665">
            <v>0</v>
          </cell>
          <cell r="H6665">
            <v>0</v>
          </cell>
          <cell r="I6665">
            <v>49</v>
          </cell>
          <cell r="M6665" t="str">
            <v>1</v>
          </cell>
          <cell r="N6665" t="str">
            <v>Cover lounge-hocker Hollywood wit L70*D70*H41</v>
          </cell>
        </row>
        <row r="6666">
          <cell r="A6666">
            <v>92617</v>
          </cell>
          <cell r="B6666" t="str">
            <v>Transport</v>
          </cell>
          <cell r="D6666" t="str">
            <v>Cover Lounge-Hocker Hollywood weiß 104*70*H41</v>
          </cell>
          <cell r="F6666">
            <v>0</v>
          </cell>
          <cell r="G6666">
            <v>0</v>
          </cell>
          <cell r="H6666">
            <v>0</v>
          </cell>
          <cell r="I6666">
            <v>59</v>
          </cell>
          <cell r="M6666" t="str">
            <v>1</v>
          </cell>
          <cell r="N6666" t="str">
            <v>Cover lounge-2-zits-hocker Hollywood wit L104*D70*H41</v>
          </cell>
        </row>
        <row r="6667">
          <cell r="A6667">
            <v>92619</v>
          </cell>
          <cell r="B6667" t="str">
            <v>Transport</v>
          </cell>
          <cell r="D6667" t="str">
            <v>Cover Rückenlehne Hollywood weiß L104 Ø30</v>
          </cell>
          <cell r="F6667">
            <v>0</v>
          </cell>
          <cell r="G6667">
            <v>0</v>
          </cell>
          <cell r="H6667">
            <v>0</v>
          </cell>
          <cell r="I6667">
            <v>33</v>
          </cell>
          <cell r="M6667" t="str">
            <v>1</v>
          </cell>
          <cell r="N6667" t="str">
            <v>Cover rugleuning Hollywood wit L104 Ø30</v>
          </cell>
        </row>
        <row r="6668">
          <cell r="A6668">
            <v>92622</v>
          </cell>
          <cell r="B6668" t="str">
            <v>Transport</v>
          </cell>
          <cell r="D6668" t="str">
            <v>Cover Stuhl Hollywood weiß 52*70*H70</v>
          </cell>
          <cell r="F6668">
            <v>0</v>
          </cell>
          <cell r="G6668">
            <v>0</v>
          </cell>
          <cell r="H6668">
            <v>0</v>
          </cell>
          <cell r="I6668">
            <v>58</v>
          </cell>
          <cell r="M6668" t="str">
            <v>1</v>
          </cell>
          <cell r="N6668" t="str">
            <v>Cover stoel Hollywood wit L52*D70*H70</v>
          </cell>
        </row>
        <row r="6669">
          <cell r="A6669">
            <v>92624</v>
          </cell>
          <cell r="B6669" t="str">
            <v>Transport</v>
          </cell>
          <cell r="D6669" t="str">
            <v>Cover Bank Hollywood weiß 104*70*H70</v>
          </cell>
          <cell r="F6669">
            <v>0</v>
          </cell>
          <cell r="G6669">
            <v>0</v>
          </cell>
          <cell r="H6669">
            <v>0</v>
          </cell>
          <cell r="I6669">
            <v>79</v>
          </cell>
          <cell r="M6669" t="str">
            <v>1</v>
          </cell>
          <cell r="N6669" t="str">
            <v>Cover bank Hollywood 2-zits wit L104*D70*H70</v>
          </cell>
        </row>
        <row r="6670">
          <cell r="A6670">
            <v>92626</v>
          </cell>
          <cell r="B6670" t="str">
            <v>Transport</v>
          </cell>
          <cell r="D6670" t="str">
            <v>Cover Sessel Hollywood weiß Eckelement 70*70*H70</v>
          </cell>
          <cell r="F6670">
            <v>0</v>
          </cell>
          <cell r="G6670">
            <v>0</v>
          </cell>
          <cell r="H6670">
            <v>0</v>
          </cell>
          <cell r="I6670">
            <v>64</v>
          </cell>
          <cell r="M6670" t="str">
            <v>1</v>
          </cell>
          <cell r="N6670" t="str">
            <v>Cover fauteuil Hollywood wit hoekelement L70*D70*H70</v>
          </cell>
        </row>
        <row r="6671">
          <cell r="A6671">
            <v>92632</v>
          </cell>
          <cell r="B6671" t="str">
            <v>Transport</v>
          </cell>
          <cell r="D6671" t="str">
            <v>Cover Sitze (2) für Sessel Hollywood weiß</v>
          </cell>
          <cell r="F6671">
            <v>0</v>
          </cell>
          <cell r="G6671">
            <v>0</v>
          </cell>
          <cell r="H6671">
            <v>0</v>
          </cell>
          <cell r="I6671">
            <v>33</v>
          </cell>
          <cell r="M6671" t="str">
            <v>1</v>
          </cell>
          <cell r="N6671" t="str">
            <v>Cover zittingen (2) voor fauteuil Hollywood wit</v>
          </cell>
        </row>
        <row r="6672">
          <cell r="A6672">
            <v>92633</v>
          </cell>
          <cell r="B6672" t="str">
            <v>Transport</v>
          </cell>
          <cell r="D6672" t="str">
            <v>Cover Sessel Hollywood weiß mit Armlehnen 70*70*H70</v>
          </cell>
          <cell r="F6672">
            <v>0</v>
          </cell>
          <cell r="G6672">
            <v>0</v>
          </cell>
          <cell r="H6672">
            <v>0</v>
          </cell>
          <cell r="I6672">
            <v>58</v>
          </cell>
          <cell r="M6672" t="str">
            <v>1</v>
          </cell>
          <cell r="N6672" t="str">
            <v>Cover fauteuil Hollywood wit met armleuningen</v>
          </cell>
        </row>
        <row r="6673">
          <cell r="A6673">
            <v>92635</v>
          </cell>
          <cell r="B6673" t="str">
            <v>Transport</v>
          </cell>
          <cell r="D6673" t="str">
            <v>Cover Sofa Hollywood weiß mit Armlehnen 122*70*H70</v>
          </cell>
          <cell r="F6673">
            <v>0</v>
          </cell>
          <cell r="G6673">
            <v>0</v>
          </cell>
          <cell r="H6673">
            <v>0</v>
          </cell>
          <cell r="I6673">
            <v>79</v>
          </cell>
          <cell r="M6673" t="str">
            <v>1</v>
          </cell>
          <cell r="N6673" t="str">
            <v>Cover bank Hollywood 2-zits wit met armleuningen L122*D70*H7</v>
          </cell>
        </row>
        <row r="6674">
          <cell r="A6674">
            <v>92711</v>
          </cell>
          <cell r="B6674" t="str">
            <v>Transport</v>
          </cell>
          <cell r="D6674" t="str">
            <v>Cover Lounge-Hocker Havanna karamell Drei-Eck 70*70*H41</v>
          </cell>
          <cell r="F6674">
            <v>0</v>
          </cell>
          <cell r="G6674">
            <v>0</v>
          </cell>
          <cell r="H6674">
            <v>0</v>
          </cell>
          <cell r="I6674">
            <v>34.1</v>
          </cell>
          <cell r="M6674" t="str">
            <v>1</v>
          </cell>
          <cell r="N6674" t="str">
            <v>Cover lounge-hocker Havanna caramel driehoek L70*D70*H41</v>
          </cell>
        </row>
        <row r="6675">
          <cell r="A6675">
            <v>92713</v>
          </cell>
          <cell r="B6675" t="str">
            <v>Transport</v>
          </cell>
          <cell r="D6675" t="str">
            <v>Cover Lounge-Hocker Havanna karamell 45*45*H41</v>
          </cell>
          <cell r="F6675">
            <v>0</v>
          </cell>
          <cell r="G6675">
            <v>0</v>
          </cell>
          <cell r="H6675">
            <v>0</v>
          </cell>
          <cell r="I6675">
            <v>28.6</v>
          </cell>
          <cell r="M6675" t="str">
            <v>1</v>
          </cell>
          <cell r="N6675" t="str">
            <v>Cover lounge-cube Havanna caramel L45*D45*H41</v>
          </cell>
        </row>
        <row r="6676">
          <cell r="A6676">
            <v>92715</v>
          </cell>
          <cell r="B6676" t="str">
            <v>Transport</v>
          </cell>
          <cell r="D6676" t="str">
            <v>Cover Lounge-Hocker Havanna karamell 70*70*H41</v>
          </cell>
          <cell r="F6676">
            <v>0</v>
          </cell>
          <cell r="G6676">
            <v>0</v>
          </cell>
          <cell r="H6676">
            <v>0</v>
          </cell>
          <cell r="I6676">
            <v>34.1</v>
          </cell>
          <cell r="M6676" t="str">
            <v>1</v>
          </cell>
          <cell r="N6676" t="str">
            <v>Cover lounge-hocker Havanna caramel 70*D70*H41</v>
          </cell>
        </row>
        <row r="6677">
          <cell r="A6677">
            <v>92717</v>
          </cell>
          <cell r="B6677" t="str">
            <v>Transport</v>
          </cell>
          <cell r="D6677" t="str">
            <v>Cover Lounge-Hocker Havanna karamell 104*70*H41</v>
          </cell>
          <cell r="F6677">
            <v>0</v>
          </cell>
          <cell r="G6677">
            <v>0</v>
          </cell>
          <cell r="H6677">
            <v>0</v>
          </cell>
          <cell r="I6677">
            <v>39.6</v>
          </cell>
          <cell r="M6677" t="str">
            <v>1</v>
          </cell>
          <cell r="N6677" t="str">
            <v>Cover lounge-2-zits-hocker Havanna caramel L104*D70*H41</v>
          </cell>
        </row>
        <row r="6678">
          <cell r="A6678">
            <v>92719</v>
          </cell>
          <cell r="B6678" t="str">
            <v>Transport</v>
          </cell>
          <cell r="D6678" t="str">
            <v>Cover Rückenlehne Havanna karamell L104 Ø30</v>
          </cell>
          <cell r="F6678">
            <v>0</v>
          </cell>
          <cell r="G6678">
            <v>0</v>
          </cell>
          <cell r="H6678">
            <v>0</v>
          </cell>
          <cell r="I6678">
            <v>22</v>
          </cell>
          <cell r="M6678" t="str">
            <v>1</v>
          </cell>
          <cell r="N6678" t="str">
            <v>Cover rugleuning Havanna caramel L104 Ø30</v>
          </cell>
        </row>
        <row r="6679">
          <cell r="A6679">
            <v>92722</v>
          </cell>
          <cell r="B6679" t="str">
            <v>Transport</v>
          </cell>
          <cell r="D6679" t="str">
            <v>Cover Stuhl Havanna karamell 52*70*H70</v>
          </cell>
          <cell r="F6679">
            <v>0</v>
          </cell>
          <cell r="G6679">
            <v>0</v>
          </cell>
          <cell r="H6679">
            <v>0</v>
          </cell>
          <cell r="I6679">
            <v>38.5</v>
          </cell>
          <cell r="M6679" t="str">
            <v>1</v>
          </cell>
          <cell r="N6679" t="str">
            <v>Cover stoel Havanna caramel L52*D70*H70</v>
          </cell>
        </row>
        <row r="6680">
          <cell r="A6680">
            <v>92724</v>
          </cell>
          <cell r="B6680" t="str">
            <v>Transport</v>
          </cell>
          <cell r="D6680" t="str">
            <v>Cover Bank Havanna karamell 104*70*H70</v>
          </cell>
          <cell r="F6680">
            <v>0</v>
          </cell>
          <cell r="G6680">
            <v>0</v>
          </cell>
          <cell r="H6680">
            <v>0</v>
          </cell>
          <cell r="I6680">
            <v>63.8</v>
          </cell>
          <cell r="M6680" t="str">
            <v>1</v>
          </cell>
          <cell r="N6680" t="str">
            <v>Cover bank Havanna caramel 2-zits L104*D70*H70</v>
          </cell>
        </row>
        <row r="6681">
          <cell r="A6681">
            <v>92726</v>
          </cell>
          <cell r="B6681" t="str">
            <v>Transport</v>
          </cell>
          <cell r="D6681" t="str">
            <v>Cover Sessel Havanna karamell Eckelement 70*70*H70</v>
          </cell>
          <cell r="F6681">
            <v>0</v>
          </cell>
          <cell r="G6681">
            <v>0</v>
          </cell>
          <cell r="H6681">
            <v>0</v>
          </cell>
          <cell r="I6681">
            <v>41.8</v>
          </cell>
          <cell r="M6681" t="str">
            <v>1</v>
          </cell>
          <cell r="N6681" t="str">
            <v>Cover fauteuil Havanna caramel hoekelement L70*D70*H70</v>
          </cell>
        </row>
        <row r="6682">
          <cell r="A6682">
            <v>92732</v>
          </cell>
          <cell r="B6682" t="str">
            <v>Transport</v>
          </cell>
          <cell r="D6682" t="str">
            <v>Cover Sitze (2) für Sessel Havanna karamell</v>
          </cell>
          <cell r="F6682">
            <v>0</v>
          </cell>
          <cell r="G6682">
            <v>0</v>
          </cell>
          <cell r="H6682">
            <v>0</v>
          </cell>
          <cell r="I6682">
            <v>20.9</v>
          </cell>
          <cell r="M6682" t="str">
            <v>1</v>
          </cell>
          <cell r="N6682" t="str">
            <v>Cover zittingen (2) voor fauteuil Havanna caramel</v>
          </cell>
        </row>
        <row r="6683">
          <cell r="A6683">
            <v>92733</v>
          </cell>
          <cell r="B6683" t="str">
            <v>Transport</v>
          </cell>
          <cell r="D6683" t="str">
            <v>Cover Sessel Havanna karamell mit Armlehnen 70*70*H70</v>
          </cell>
          <cell r="F6683">
            <v>0</v>
          </cell>
          <cell r="G6683">
            <v>0</v>
          </cell>
          <cell r="H6683">
            <v>0</v>
          </cell>
          <cell r="I6683">
            <v>41.8</v>
          </cell>
          <cell r="M6683" t="str">
            <v>1</v>
          </cell>
          <cell r="N6683" t="str">
            <v>Cover fauteuil Havanna caramel met armleuningen 70*70*H70</v>
          </cell>
        </row>
        <row r="6684">
          <cell r="A6684">
            <v>92735</v>
          </cell>
          <cell r="B6684" t="str">
            <v>Transport</v>
          </cell>
          <cell r="D6684" t="str">
            <v>Cover Sofa Havanna karamell mit Armlehnen 122*70*H70</v>
          </cell>
          <cell r="F6684">
            <v>0</v>
          </cell>
          <cell r="G6684">
            <v>0</v>
          </cell>
          <cell r="H6684">
            <v>0</v>
          </cell>
          <cell r="I6684">
            <v>53.9</v>
          </cell>
          <cell r="M6684" t="str">
            <v>1</v>
          </cell>
          <cell r="N6684" t="str">
            <v>Cover bank Havanna 2-zits caramel met armleuningen 122*70*H7</v>
          </cell>
        </row>
        <row r="6685">
          <cell r="A6685">
            <v>92811</v>
          </cell>
          <cell r="B6685" t="str">
            <v>Transport</v>
          </cell>
          <cell r="D6685" t="str">
            <v>Cover Lounge-Hocker Cannes platingrau Drei-Eck 70*70*H41</v>
          </cell>
          <cell r="F6685">
            <v>0</v>
          </cell>
          <cell r="G6685">
            <v>0</v>
          </cell>
          <cell r="H6685">
            <v>0</v>
          </cell>
          <cell r="I6685">
            <v>34.1</v>
          </cell>
          <cell r="M6685" t="str">
            <v>1</v>
          </cell>
          <cell r="N6685" t="str">
            <v>Cover lounge-hocker Cannes platina grijs driehoek L70*D70*H4</v>
          </cell>
        </row>
        <row r="6686">
          <cell r="A6686">
            <v>92813</v>
          </cell>
          <cell r="B6686" t="str">
            <v>Transport</v>
          </cell>
          <cell r="D6686" t="str">
            <v>Cover Lounge-Hocker Cannes platingrau 45*45*H41</v>
          </cell>
          <cell r="F6686">
            <v>0</v>
          </cell>
          <cell r="G6686">
            <v>0</v>
          </cell>
          <cell r="H6686">
            <v>0</v>
          </cell>
          <cell r="I6686">
            <v>28.6</v>
          </cell>
          <cell r="M6686" t="str">
            <v>1</v>
          </cell>
          <cell r="N6686" t="str">
            <v>Cover lounge-cube Cannes platina grijs L45*D45*H41</v>
          </cell>
        </row>
        <row r="6687">
          <cell r="A6687">
            <v>92815</v>
          </cell>
          <cell r="B6687" t="str">
            <v>Transport</v>
          </cell>
          <cell r="D6687" t="str">
            <v>Cover Lounge-Hocker Cannes platingrau 70*70*H41</v>
          </cell>
          <cell r="F6687">
            <v>0</v>
          </cell>
          <cell r="G6687">
            <v>0</v>
          </cell>
          <cell r="H6687">
            <v>0</v>
          </cell>
          <cell r="I6687">
            <v>31.9</v>
          </cell>
          <cell r="M6687" t="str">
            <v>1</v>
          </cell>
          <cell r="N6687" t="str">
            <v>Cover lounge-hocker Cannes platina grijs L70*D70*H41</v>
          </cell>
        </row>
        <row r="6688">
          <cell r="A6688">
            <v>92817</v>
          </cell>
          <cell r="B6688" t="str">
            <v>Transport</v>
          </cell>
          <cell r="D6688" t="str">
            <v>Cover Lounge-Hocker Cannes platingrau 104*70*H41</v>
          </cell>
          <cell r="F6688">
            <v>0</v>
          </cell>
          <cell r="G6688">
            <v>0</v>
          </cell>
          <cell r="H6688">
            <v>0</v>
          </cell>
          <cell r="I6688">
            <v>39.6</v>
          </cell>
          <cell r="M6688" t="str">
            <v>1</v>
          </cell>
          <cell r="N6688" t="str">
            <v>Cover lounge-2-zits-hocker Cannes platina grijs L104*D70*H41</v>
          </cell>
        </row>
        <row r="6689">
          <cell r="A6689">
            <v>92819</v>
          </cell>
          <cell r="B6689" t="str">
            <v>Transport</v>
          </cell>
          <cell r="D6689" t="str">
            <v>Cover Rückenlehne Cannes platingrau L104 Ø30</v>
          </cell>
          <cell r="F6689">
            <v>0</v>
          </cell>
          <cell r="G6689">
            <v>0</v>
          </cell>
          <cell r="H6689">
            <v>0</v>
          </cell>
          <cell r="I6689">
            <v>22</v>
          </cell>
          <cell r="M6689" t="str">
            <v>1</v>
          </cell>
          <cell r="N6689" t="str">
            <v>Cover rugleuning Cannes platina grijs L104 Ø30</v>
          </cell>
        </row>
        <row r="6690">
          <cell r="A6690">
            <v>92822</v>
          </cell>
          <cell r="B6690" t="str">
            <v>Transport</v>
          </cell>
          <cell r="D6690" t="str">
            <v>Cover Stuhl Cannes platingrau 52*70*H70</v>
          </cell>
          <cell r="F6690">
            <v>0</v>
          </cell>
          <cell r="G6690">
            <v>0</v>
          </cell>
          <cell r="H6690">
            <v>0</v>
          </cell>
          <cell r="I6690">
            <v>38.5</v>
          </cell>
          <cell r="M6690" t="str">
            <v>1</v>
          </cell>
          <cell r="N6690" t="str">
            <v>Cover stoel Cannes platina grijs L52*D70*H70</v>
          </cell>
        </row>
        <row r="6691">
          <cell r="A6691">
            <v>92824</v>
          </cell>
          <cell r="B6691" t="str">
            <v>Transport</v>
          </cell>
          <cell r="D6691" t="str">
            <v>Cover Bank Cannes platingrau 104*70*H70</v>
          </cell>
          <cell r="F6691">
            <v>0</v>
          </cell>
          <cell r="G6691">
            <v>0</v>
          </cell>
          <cell r="H6691">
            <v>0</v>
          </cell>
          <cell r="I6691">
            <v>63.8</v>
          </cell>
          <cell r="M6691" t="str">
            <v>1</v>
          </cell>
          <cell r="N6691" t="str">
            <v>Cover bank Cannes platina grijs 2-zits L104*D70*H70</v>
          </cell>
        </row>
        <row r="6692">
          <cell r="A6692">
            <v>92826</v>
          </cell>
          <cell r="B6692" t="str">
            <v>Transport</v>
          </cell>
          <cell r="D6692" t="str">
            <v>Cover Sessel Cannes platingrau Eckelement 70*70*H70</v>
          </cell>
          <cell r="F6692">
            <v>0</v>
          </cell>
          <cell r="G6692">
            <v>0</v>
          </cell>
          <cell r="H6692">
            <v>0</v>
          </cell>
          <cell r="I6692">
            <v>41.8</v>
          </cell>
          <cell r="M6692" t="str">
            <v>1</v>
          </cell>
          <cell r="N6692" t="str">
            <v>Cover fauteuil Cannes platina grijs hoekelement L70*D70*H70</v>
          </cell>
        </row>
        <row r="6693">
          <cell r="A6693">
            <v>92832</v>
          </cell>
          <cell r="B6693" t="str">
            <v>Transport</v>
          </cell>
          <cell r="D6693" t="str">
            <v>Cover Sitze (2) für Sessel Cannes platingrau</v>
          </cell>
          <cell r="F6693">
            <v>0</v>
          </cell>
          <cell r="G6693">
            <v>0</v>
          </cell>
          <cell r="H6693">
            <v>0</v>
          </cell>
          <cell r="I6693">
            <v>20.9</v>
          </cell>
          <cell r="M6693" t="str">
            <v>1</v>
          </cell>
          <cell r="N6693" t="str">
            <v>Cover zittingen (2) voor fauteuil Cannes platina grijs</v>
          </cell>
        </row>
        <row r="6694">
          <cell r="A6694">
            <v>92833</v>
          </cell>
          <cell r="B6694" t="str">
            <v>Transport</v>
          </cell>
          <cell r="D6694" t="str">
            <v>Cover Sessel Cannes platingrau mit Armlehnen 70*70*H70</v>
          </cell>
          <cell r="F6694">
            <v>0</v>
          </cell>
          <cell r="G6694">
            <v>0</v>
          </cell>
          <cell r="H6694">
            <v>0</v>
          </cell>
          <cell r="I6694">
            <v>41.8</v>
          </cell>
          <cell r="M6694" t="str">
            <v>1</v>
          </cell>
          <cell r="N6694" t="str">
            <v>Cover fauteuil Cannes platina grijs met armleuningen</v>
          </cell>
        </row>
        <row r="6695">
          <cell r="A6695">
            <v>92835</v>
          </cell>
          <cell r="B6695" t="str">
            <v>Transport</v>
          </cell>
          <cell r="D6695" t="str">
            <v>Cover Sofa Cannes platingrau mit Armlehnen 122*70*H70</v>
          </cell>
          <cell r="F6695">
            <v>0</v>
          </cell>
          <cell r="G6695">
            <v>0</v>
          </cell>
          <cell r="H6695">
            <v>0</v>
          </cell>
          <cell r="I6695">
            <v>53.9</v>
          </cell>
          <cell r="M6695" t="str">
            <v>1</v>
          </cell>
          <cell r="N6695" t="str">
            <v>Cover bank Cannes platina grijs 2-zits met armleuningen L122</v>
          </cell>
        </row>
        <row r="6696">
          <cell r="A6696">
            <v>92911</v>
          </cell>
          <cell r="B6696" t="str">
            <v>Transport</v>
          </cell>
          <cell r="D6696" t="str">
            <v>Cover Lounge-Hocker Locarno creme Drei-Eck 70*70*H41</v>
          </cell>
          <cell r="F6696">
            <v>0</v>
          </cell>
          <cell r="G6696">
            <v>0</v>
          </cell>
          <cell r="H6696">
            <v>0</v>
          </cell>
          <cell r="I6696">
            <v>34.1</v>
          </cell>
          <cell r="M6696" t="str">
            <v>1</v>
          </cell>
          <cell r="N6696" t="str">
            <v>Cover lounge-hocker Locarno creme driehoek L70*D70*H41</v>
          </cell>
        </row>
        <row r="6697">
          <cell r="A6697">
            <v>92913</v>
          </cell>
          <cell r="B6697" t="str">
            <v>Transport</v>
          </cell>
          <cell r="D6697" t="str">
            <v>Cover Lounge-Hocker Locarno creme 45*45*H41</v>
          </cell>
          <cell r="F6697">
            <v>0</v>
          </cell>
          <cell r="G6697">
            <v>0</v>
          </cell>
          <cell r="H6697">
            <v>0</v>
          </cell>
          <cell r="I6697">
            <v>28.6</v>
          </cell>
          <cell r="M6697" t="str">
            <v>1</v>
          </cell>
          <cell r="N6697" t="str">
            <v>Cover lounge-cube Locarno creme L45*D45*H41</v>
          </cell>
        </row>
        <row r="6698">
          <cell r="A6698">
            <v>92915</v>
          </cell>
          <cell r="B6698" t="str">
            <v>Transport</v>
          </cell>
          <cell r="D6698" t="str">
            <v>Cover Lounge-Hocker Locarno creme 70*70*H41</v>
          </cell>
          <cell r="F6698">
            <v>0</v>
          </cell>
          <cell r="G6698">
            <v>0</v>
          </cell>
          <cell r="H6698">
            <v>0</v>
          </cell>
          <cell r="I6698">
            <v>34.1</v>
          </cell>
          <cell r="M6698" t="str">
            <v>1</v>
          </cell>
          <cell r="N6698" t="str">
            <v>Cover lounge-hocker Locarno creme L70*D70*H41</v>
          </cell>
        </row>
        <row r="6699">
          <cell r="A6699">
            <v>92917</v>
          </cell>
          <cell r="B6699" t="str">
            <v>Transport</v>
          </cell>
          <cell r="D6699" t="str">
            <v>Cover Lounge-Hocker Locarno creme 104*70*H41</v>
          </cell>
          <cell r="F6699">
            <v>0</v>
          </cell>
          <cell r="G6699">
            <v>0</v>
          </cell>
          <cell r="H6699">
            <v>0</v>
          </cell>
          <cell r="I6699">
            <v>39.6</v>
          </cell>
          <cell r="M6699" t="str">
            <v>1</v>
          </cell>
          <cell r="N6699" t="str">
            <v>Cover lounge-2-zits-hocker Locarno creme L104*D70*H41</v>
          </cell>
        </row>
        <row r="6700">
          <cell r="A6700">
            <v>92919</v>
          </cell>
          <cell r="B6700" t="str">
            <v>Transport</v>
          </cell>
          <cell r="D6700" t="str">
            <v>Cover Rückenlehne Locarno creme L104 Ø30</v>
          </cell>
          <cell r="F6700">
            <v>0</v>
          </cell>
          <cell r="G6700">
            <v>0</v>
          </cell>
          <cell r="H6700">
            <v>0</v>
          </cell>
          <cell r="I6700">
            <v>22</v>
          </cell>
          <cell r="M6700" t="str">
            <v>1</v>
          </cell>
          <cell r="N6700" t="str">
            <v>Cover rugleuning Locarno creme L104 Ø30</v>
          </cell>
        </row>
        <row r="6701">
          <cell r="A6701">
            <v>92922</v>
          </cell>
          <cell r="B6701" t="str">
            <v>Transport</v>
          </cell>
          <cell r="D6701" t="str">
            <v>Cover Stuhl Locarno creme 52*70*H70</v>
          </cell>
          <cell r="F6701">
            <v>0</v>
          </cell>
          <cell r="G6701">
            <v>0</v>
          </cell>
          <cell r="H6701">
            <v>0</v>
          </cell>
          <cell r="I6701">
            <v>38.5</v>
          </cell>
          <cell r="M6701" t="str">
            <v>1</v>
          </cell>
          <cell r="N6701" t="str">
            <v>Cover stoel Locarno creme L52*D70*H70</v>
          </cell>
        </row>
        <row r="6702">
          <cell r="A6702">
            <v>92924</v>
          </cell>
          <cell r="B6702" t="str">
            <v>Transport</v>
          </cell>
          <cell r="D6702" t="str">
            <v>Cover Bank Locarno creme 104*70*H70</v>
          </cell>
          <cell r="F6702">
            <v>0</v>
          </cell>
          <cell r="G6702">
            <v>0</v>
          </cell>
          <cell r="H6702">
            <v>0</v>
          </cell>
          <cell r="I6702">
            <v>63.8</v>
          </cell>
          <cell r="M6702" t="str">
            <v>1</v>
          </cell>
          <cell r="N6702" t="str">
            <v>Cover bank Locarno creme 2-zits L104*D70*H70</v>
          </cell>
        </row>
        <row r="6703">
          <cell r="A6703">
            <v>92926</v>
          </cell>
          <cell r="B6703" t="str">
            <v>Transport</v>
          </cell>
          <cell r="D6703" t="str">
            <v>Cover Sessel Locarno creme Eckelement 70*70*H70</v>
          </cell>
          <cell r="F6703">
            <v>0</v>
          </cell>
          <cell r="G6703">
            <v>0</v>
          </cell>
          <cell r="H6703">
            <v>0</v>
          </cell>
          <cell r="I6703">
            <v>41.8</v>
          </cell>
          <cell r="M6703" t="str">
            <v>1</v>
          </cell>
          <cell r="N6703" t="str">
            <v>Cover fauteuil Locarno creme hoekelement L70*D70*H70</v>
          </cell>
        </row>
        <row r="6704">
          <cell r="A6704">
            <v>92932</v>
          </cell>
          <cell r="B6704" t="str">
            <v>Transport</v>
          </cell>
          <cell r="D6704" t="str">
            <v>Cover Sitze (2) für Sessel Locarno creme</v>
          </cell>
          <cell r="F6704">
            <v>0</v>
          </cell>
          <cell r="G6704">
            <v>0</v>
          </cell>
          <cell r="H6704">
            <v>0</v>
          </cell>
          <cell r="I6704">
            <v>20.9</v>
          </cell>
          <cell r="M6704" t="str">
            <v>1</v>
          </cell>
          <cell r="N6704" t="str">
            <v>Cover zittingen (2) voor fauteuil Locarno creme</v>
          </cell>
        </row>
        <row r="6705">
          <cell r="A6705">
            <v>92933</v>
          </cell>
          <cell r="B6705" t="str">
            <v>Transport</v>
          </cell>
          <cell r="D6705" t="str">
            <v>Cover Sessel Locarno creme mit Armlehnen 70*70*H70</v>
          </cell>
          <cell r="F6705">
            <v>0</v>
          </cell>
          <cell r="G6705">
            <v>0</v>
          </cell>
          <cell r="H6705">
            <v>0</v>
          </cell>
          <cell r="I6705">
            <v>41.8</v>
          </cell>
          <cell r="M6705" t="str">
            <v>1</v>
          </cell>
          <cell r="N6705" t="str">
            <v>Cover fauteuil Locarno creme met armleuningen</v>
          </cell>
        </row>
        <row r="6706">
          <cell r="A6706">
            <v>92935</v>
          </cell>
          <cell r="B6706" t="str">
            <v>Transport</v>
          </cell>
          <cell r="D6706" t="str">
            <v>Cover Sofa Locarno creme mit Armlehnen 122*70*H70</v>
          </cell>
          <cell r="F6706">
            <v>0</v>
          </cell>
          <cell r="G6706">
            <v>0</v>
          </cell>
          <cell r="H6706">
            <v>0</v>
          </cell>
          <cell r="I6706">
            <v>53.9</v>
          </cell>
          <cell r="M6706" t="str">
            <v>1</v>
          </cell>
          <cell r="N6706" t="str">
            <v>Cover bank Locarno creme 2-zits met armleuningen L122*D70*H7</v>
          </cell>
        </row>
        <row r="6707">
          <cell r="A6707">
            <v>100110</v>
          </cell>
          <cell r="B6707" t="str">
            <v>Mietartikel</v>
          </cell>
          <cell r="D6707" t="str">
            <v>Produktionsküche PK110</v>
          </cell>
          <cell r="E6707" t="str">
            <v>Maße (LxHxB): 1000x300x300 cm (Außenmaß)_x000D_
Anschlüsse:_x000D_
Kaltwasser: 3/4'' 2,5-6 bar_x000D_
Abwasserkanal: 110 mm PP-Rohr_x000D_
Strom: 400V 3~+N+PE,250 Amp_x000D_
Frostschutz: 230V 1~+N+PE, 16 Amp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N6707" t="str">
            <v>Produktionsküche PK110</v>
          </cell>
          <cell r="O6707" t="str">
            <v>Maße (LxHxB): 1000x300x300 cm (Außenmaß)_x000D_
Anschlüsse:_x000D_
Kaltwasser: 3/4'' 2,5-6 bar_x000D_
Abwasserkanal: 110 mm PP-Rohr_x000D_
Strom: 400V 3~+N+PE,250 Amp_x000D_
Frostschutz: 230V 1~+N+PE, 16 Amp</v>
          </cell>
          <cell r="P6707" t="str">
            <v>Produktionsküche PK110</v>
          </cell>
          <cell r="Q6707" t="str">
            <v>Maße (LxHxB): 1000x300x300 cm (Außenmaß)_x000D_
Anschlüsse:_x000D_
Kaltwasser: 3/4'' 2,5-6 bar_x000D_
Abwasserkanal: 110 mm PP-Rohr_x000D_
Strom: 400V 3~+N+PE,250 Amp_x000D_
Frostschutz: 230V 1~+N+PE, 16 Amp</v>
          </cell>
          <cell r="R6707" t="str">
            <v>Produktionsküche PK110</v>
          </cell>
          <cell r="S6707" t="str">
            <v>Maße (LxHxB): 1000x300x300 cm (Außenmaß)_x000D_
Anschlüsse:_x000D_
Kaltwasser: 3/4'' 2,5-6 bar_x000D_
Abwasserkanal: 110 mm PP-Rohr_x000D_
Strom: 400V 3~+N+PE,250 Amp_x000D_
Frostschutz: 230V 1~+N+PE, 16 Amp</v>
          </cell>
        </row>
        <row r="6708">
          <cell r="A6708">
            <v>100240</v>
          </cell>
          <cell r="B6708" t="str">
            <v>Mietartikel</v>
          </cell>
          <cell r="D6708" t="str">
            <v>Mülltonne groß 240 L grau, fahrbar</v>
          </cell>
          <cell r="F6708">
            <v>17.88</v>
          </cell>
          <cell r="G6708">
            <v>0</v>
          </cell>
          <cell r="H6708">
            <v>6.05</v>
          </cell>
          <cell r="I6708">
            <v>120</v>
          </cell>
          <cell r="J6708">
            <v>15000</v>
          </cell>
          <cell r="K6708">
            <v>0.48</v>
          </cell>
          <cell r="L6708">
            <v>0</v>
          </cell>
          <cell r="N6708" t="str">
            <v>Mülltonne groß 240 L grau, fahrbar</v>
          </cell>
          <cell r="P6708" t="str">
            <v>Mülltonne groß 240 L grau, fahrbar</v>
          </cell>
          <cell r="R6708" t="str">
            <v>Mülltonne groß 240 L grau, fahrbar</v>
          </cell>
        </row>
        <row r="6709">
          <cell r="A6709">
            <v>100385</v>
          </cell>
          <cell r="B6709" t="str">
            <v>Mietartikel</v>
          </cell>
          <cell r="D6709" t="str">
            <v>Stuhl Juno gelb mit magnetischer Sitzauflage gelb</v>
          </cell>
          <cell r="E6709" t="str">
            <v>B48*T54*SH46*H78 cm</v>
          </cell>
          <cell r="F6709">
            <v>11.83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N6709" t="str">
            <v>Stuhl Juno gelb mit magnetischer Sitzauflage gelb</v>
          </cell>
          <cell r="O6709" t="str">
            <v>B48*T54*SH46*H78 cm</v>
          </cell>
          <cell r="P6709" t="str">
            <v>Stuhl Juno gelb mit magnetischer Sitzauflage gelb</v>
          </cell>
          <cell r="Q6709" t="str">
            <v>B48*T54*SH46*H78 cm</v>
          </cell>
          <cell r="R6709" t="str">
            <v>Stuhl Juno gelb mit magnetischer Sitzauflage gelb</v>
          </cell>
          <cell r="S6709" t="str">
            <v>B48*T54*SH46*H78 cm</v>
          </cell>
        </row>
        <row r="6710">
          <cell r="A6710">
            <v>100386</v>
          </cell>
          <cell r="B6710" t="str">
            <v>Mietartikel</v>
          </cell>
          <cell r="D6710" t="str">
            <v>Stuhl Juno orange mit magnetischer Sitzauflage orange</v>
          </cell>
          <cell r="E6710" t="str">
            <v>B48*T54*SH46*H78 cm</v>
          </cell>
          <cell r="F6710">
            <v>11.83</v>
          </cell>
          <cell r="G6710">
            <v>0</v>
          </cell>
          <cell r="H6710">
            <v>0</v>
          </cell>
          <cell r="I6710">
            <v>0</v>
          </cell>
          <cell r="J6710">
            <v>6000</v>
          </cell>
          <cell r="K6710">
            <v>7.4999999999999997E-2</v>
          </cell>
          <cell r="L6710">
            <v>0</v>
          </cell>
          <cell r="N6710" t="str">
            <v>Stuhl Juno orange mit magnetischer Sitzauflage orange</v>
          </cell>
          <cell r="O6710" t="str">
            <v>B48*T54*SH46*H78 cm</v>
          </cell>
          <cell r="P6710" t="str">
            <v>Stuhl Juno orange mit magnetischer Sitzauflage orange</v>
          </cell>
          <cell r="Q6710" t="str">
            <v>B48*T54*SH46*H78 cm</v>
          </cell>
          <cell r="R6710" t="str">
            <v>Stuhl Juno orange mit magnetischer Sitzauflage orange</v>
          </cell>
          <cell r="S6710" t="str">
            <v>B48*T54*SH46*H78 cm</v>
          </cell>
        </row>
        <row r="6711">
          <cell r="A6711">
            <v>100387</v>
          </cell>
          <cell r="B6711" t="str">
            <v>Mietartikel</v>
          </cell>
          <cell r="D6711" t="str">
            <v>Stuhl Juno schwarz mit magnetischer Sitzauflage schwarz</v>
          </cell>
          <cell r="E6711" t="str">
            <v>B48*T54*SH46*H78 cm</v>
          </cell>
          <cell r="F6711">
            <v>11.83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N6711" t="str">
            <v>Stuhl Juno schwarz mit magnetischer Sitzauflage schwarz</v>
          </cell>
          <cell r="O6711" t="str">
            <v>B48*T54*SH46*H78 cm</v>
          </cell>
          <cell r="P6711" t="str">
            <v>Stuhl Juno schwarz mit magnetischer Sitzauflage schwarz</v>
          </cell>
          <cell r="Q6711" t="str">
            <v>B48*T54*SH46*H78 cm</v>
          </cell>
          <cell r="R6711" t="str">
            <v>Stuhl Juno schwarz mit magnetischer Sitzauflage schwarz</v>
          </cell>
          <cell r="S6711" t="str">
            <v>B48*T54*SH46*H78 cm</v>
          </cell>
        </row>
        <row r="6712">
          <cell r="A6712">
            <v>100388</v>
          </cell>
          <cell r="B6712" t="str">
            <v>Mietartikel</v>
          </cell>
          <cell r="D6712" t="str">
            <v>Stuhl Juno anthrazit mit magnetischer Sitzauflage anthrazit</v>
          </cell>
          <cell r="E6712" t="str">
            <v>B48*T54*SH46*H78 cm</v>
          </cell>
          <cell r="F6712">
            <v>11.83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N6712" t="str">
            <v>Stuhl Juno anthrazit mit magnetischer Sitzauflage anthrazit</v>
          </cell>
          <cell r="O6712" t="str">
            <v>B48*T54*SH46*H78 cm</v>
          </cell>
          <cell r="P6712" t="str">
            <v>Stuhl Juno anthrazit mit magnetischer Sitzauflage anthrazit</v>
          </cell>
          <cell r="Q6712" t="str">
            <v>B48*T54*SH46*H78 cm</v>
          </cell>
          <cell r="R6712" t="str">
            <v>Stuhl Juno anthrazit mit magnetischer Sitzauflage anthrazit</v>
          </cell>
          <cell r="S6712" t="str">
            <v>B48*T54*SH46*H78 cm</v>
          </cell>
        </row>
        <row r="6713">
          <cell r="A6713">
            <v>100622</v>
          </cell>
          <cell r="B6713" t="str">
            <v>Mietartikel</v>
          </cell>
          <cell r="D6713" t="str">
            <v>Stehtisch Kranich mit Tischplatte beton L130*B130*H110 cm</v>
          </cell>
          <cell r="F6713">
            <v>108.9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N6713" t="str">
            <v>Stehtisch Kranich mit Tischplatte beton L130*B130*H110 cm</v>
          </cell>
          <cell r="P6713" t="str">
            <v>Stehtisch Kranich mit Tischplatte beton L130*B130*H110 cm</v>
          </cell>
          <cell r="R6713" t="str">
            <v>Stehtisch Kranich mit Tischplatte beton L130*B130*H110 cm</v>
          </cell>
        </row>
        <row r="6714">
          <cell r="A6714">
            <v>100623</v>
          </cell>
          <cell r="B6714" t="str">
            <v>Mietartikel</v>
          </cell>
          <cell r="D6714" t="str">
            <v>Dinnertisch Kranich mit Tischplatte beton L130*B130*H76 cm</v>
          </cell>
          <cell r="F6714">
            <v>93.5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N6714" t="str">
            <v>Dinnertisch Kranich mit Tischplatte beton L130*B130*H76 cm</v>
          </cell>
          <cell r="P6714" t="str">
            <v>Dinnertisch Kranich mit Tischplatte beton L130*B130*H76 cm</v>
          </cell>
          <cell r="R6714" t="str">
            <v>Dinnertisch Kranich mit Tischplatte beton L130*B130*H76 cm</v>
          </cell>
        </row>
        <row r="6715">
          <cell r="A6715">
            <v>100624</v>
          </cell>
          <cell r="B6715" t="str">
            <v>Mietartikel</v>
          </cell>
          <cell r="D6715" t="str">
            <v>Stehtisch Kranich mit Tischplatte beton L180*B80*H110 cm</v>
          </cell>
          <cell r="F6715">
            <v>102.85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N6715" t="str">
            <v>Stehtisch Kranich mit Tischplatte beton L180*B80*H110 cm</v>
          </cell>
          <cell r="P6715" t="str">
            <v>Stehtisch Kranich mit Tischplatte beton L180*B80*H110 cm</v>
          </cell>
          <cell r="R6715" t="str">
            <v>Stehtisch Kranich mit Tischplatte beton L180*B80*H110 cm</v>
          </cell>
        </row>
        <row r="6716">
          <cell r="A6716">
            <v>100625</v>
          </cell>
          <cell r="B6716" t="str">
            <v>Mietartikel</v>
          </cell>
          <cell r="D6716" t="str">
            <v>Dinnertisch Kranich mit Tischplatte beton L180*B80*H76 cm</v>
          </cell>
          <cell r="F6716">
            <v>88.55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N6716" t="str">
            <v>Dinnertisch Kranich mit Tischplatte beton L180*B80*H76 cm</v>
          </cell>
          <cell r="P6716" t="str">
            <v>Dinnertisch Kranich mit Tischplatte beton L180*B80*H76 cm</v>
          </cell>
          <cell r="R6716" t="str">
            <v>Dinnertisch Kranich mit Tischplatte beton L180*B80*H76 cm</v>
          </cell>
        </row>
        <row r="6717">
          <cell r="A6717">
            <v>101017</v>
          </cell>
          <cell r="B6717" t="str">
            <v>Mietartikel</v>
          </cell>
          <cell r="D6717" t="str">
            <v>Stretch-Stuhlhusse schwarz für Stuhl Hawai</v>
          </cell>
          <cell r="E6717" t="str">
            <v>(Der Sauberkeitshalber wird das Aufziehen von Stuhlhussen_x000D_
nicht vom Party Rent Team geleistet.)</v>
          </cell>
          <cell r="F6717">
            <v>7.15</v>
          </cell>
          <cell r="G6717">
            <v>0</v>
          </cell>
          <cell r="H6717">
            <v>0</v>
          </cell>
          <cell r="I6717">
            <v>0</v>
          </cell>
          <cell r="J6717">
            <v>1000</v>
          </cell>
          <cell r="K6717">
            <v>2.47E-2</v>
          </cell>
          <cell r="L6717">
            <v>0</v>
          </cell>
          <cell r="N6717" t="str">
            <v>Stretch-Stuhlhusse schwarz für Stuhl Hawai</v>
          </cell>
          <cell r="O6717" t="str">
            <v>(Der Sauberkeitshalber wird das Aufziehen von Stuhlhussen_x000D_
nicht vom Party Rent Team geleistet.)</v>
          </cell>
          <cell r="P6717" t="str">
            <v>Stretch-Stuhlhusse schwarz für Stuhl Hawai</v>
          </cell>
          <cell r="Q6717" t="str">
            <v>(Der Sauberkeitshalber wird das Aufziehen von Stuhlhussen_x000D_
nicht vom Party Rent Team geleistet.)</v>
          </cell>
          <cell r="R6717" t="str">
            <v>Stretch-Stuhlhusse schwarz für Stuhl Hawai</v>
          </cell>
          <cell r="S6717" t="str">
            <v>(Der Sauberkeitshalber wird das Aufziehen von Stuhlhussen_x000D_
nicht vom Party Rent Team geleistet.)</v>
          </cell>
        </row>
        <row r="6718">
          <cell r="A6718">
            <v>101037</v>
          </cell>
          <cell r="B6718" t="str">
            <v>Mietartikel</v>
          </cell>
          <cell r="D6718" t="str">
            <v>Distanzreihenverbinder für Stühle</v>
          </cell>
          <cell r="E6718" t="str">
            <v>Länge Aussenmass: 54cm_x000D_
Länge Innenmass: 45cm</v>
          </cell>
          <cell r="F6718">
            <v>2.75</v>
          </cell>
          <cell r="G6718">
            <v>0</v>
          </cell>
          <cell r="H6718">
            <v>1.27</v>
          </cell>
          <cell r="I6718">
            <v>15</v>
          </cell>
          <cell r="J6718">
            <v>1000</v>
          </cell>
          <cell r="K6718">
            <v>2E-3</v>
          </cell>
          <cell r="L6718">
            <v>0</v>
          </cell>
          <cell r="N6718" t="str">
            <v>Distanzreihenverbinder für Stühle</v>
          </cell>
          <cell r="O6718" t="str">
            <v>Länge Aussenmass: 54cm_x000D_
Länge Innenmass: 45cm</v>
          </cell>
          <cell r="P6718" t="str">
            <v>Distanzreihenverbinder für Stühle</v>
          </cell>
          <cell r="Q6718" t="str">
            <v>Länge Aussenmass: 54cm_x000D_
Länge Innenmass: 45cm</v>
          </cell>
          <cell r="R6718" t="str">
            <v>Distanzreihenverbinder für Stühle</v>
          </cell>
          <cell r="S6718" t="str">
            <v>Länge Aussenmass: 54cm_x000D_
Länge Innenmass: 45cm</v>
          </cell>
        </row>
        <row r="6719">
          <cell r="A6719">
            <v>101038</v>
          </cell>
          <cell r="B6719" t="str">
            <v>Mietartikel</v>
          </cell>
          <cell r="D6719" t="str">
            <v>Distanzreihenverbinder L68 cm für Klappstuhl (1007)</v>
          </cell>
          <cell r="F6719">
            <v>2.75</v>
          </cell>
          <cell r="G6719">
            <v>0</v>
          </cell>
          <cell r="H6719">
            <v>1.27</v>
          </cell>
          <cell r="I6719">
            <v>15</v>
          </cell>
          <cell r="J6719">
            <v>1000</v>
          </cell>
          <cell r="K6719">
            <v>0</v>
          </cell>
          <cell r="L6719">
            <v>0</v>
          </cell>
          <cell r="N6719" t="str">
            <v>Distanzreihenverbinder L68 cm für Klappstuhl (1007)</v>
          </cell>
          <cell r="P6719" t="str">
            <v>Distanzreihenverbinder L68 cm für Klappstuhl (1007)</v>
          </cell>
          <cell r="R6719" t="str">
            <v>Distanzreihenverbinder L68 cm für Klappstuhl (1007)</v>
          </cell>
        </row>
        <row r="6720">
          <cell r="A6720">
            <v>101039</v>
          </cell>
          <cell r="B6720" t="str">
            <v>Mietartikel</v>
          </cell>
          <cell r="D6720" t="str">
            <v>Distanzreihenverbinder für Stuhl Chairik, L45 cm</v>
          </cell>
          <cell r="F6720">
            <v>2.75</v>
          </cell>
          <cell r="G6720">
            <v>0</v>
          </cell>
          <cell r="H6720">
            <v>1.27</v>
          </cell>
          <cell r="I6720">
            <v>27</v>
          </cell>
          <cell r="J6720">
            <v>1000</v>
          </cell>
          <cell r="K6720">
            <v>2E-3</v>
          </cell>
          <cell r="L6720">
            <v>0</v>
          </cell>
          <cell r="N6720" t="str">
            <v>Distanzreihenverbinder für Stuhl Chairik, L45 cm</v>
          </cell>
          <cell r="P6720" t="str">
            <v>Distanzreihenverbinder für Stuhl Chairik, L45 cm</v>
          </cell>
          <cell r="R6720" t="str">
            <v>Distanzreihenverbinder für Stuhl Chairik, L45 cm</v>
          </cell>
        </row>
        <row r="6721">
          <cell r="A6721">
            <v>101079</v>
          </cell>
          <cell r="B6721" t="str">
            <v>Mietartikel</v>
          </cell>
          <cell r="D6721" t="str">
            <v>Couch- / Lounge-Tisch schwarz 55*55 cm, H 45 cm</v>
          </cell>
          <cell r="F6721">
            <v>8</v>
          </cell>
          <cell r="G6721">
            <v>0</v>
          </cell>
          <cell r="H6721">
            <v>1</v>
          </cell>
          <cell r="I6721">
            <v>13</v>
          </cell>
          <cell r="J6721">
            <v>5000</v>
          </cell>
          <cell r="K6721">
            <v>0.24</v>
          </cell>
          <cell r="L6721">
            <v>0</v>
          </cell>
          <cell r="N6721" t="str">
            <v>Couch- / Lounge-Tisch schwarz 55*55 cm, H 45 cm</v>
          </cell>
          <cell r="P6721" t="str">
            <v>Couch- / Lounge-Tisch schwarz 55*55 cm, H 45 cm</v>
          </cell>
          <cell r="R6721" t="str">
            <v>Couch- / Lounge-Tisch schwarz 55*55 cm, H 45 cm</v>
          </cell>
        </row>
        <row r="6722">
          <cell r="A6722">
            <v>101080</v>
          </cell>
          <cell r="B6722" t="str">
            <v>Mietartikel</v>
          </cell>
          <cell r="D6722" t="str">
            <v>Couchtisch schwarz 55x55 cm H45 cm</v>
          </cell>
          <cell r="F6722">
            <v>13.75</v>
          </cell>
          <cell r="G6722">
            <v>0</v>
          </cell>
          <cell r="H6722">
            <v>3.85</v>
          </cell>
          <cell r="I6722">
            <v>0</v>
          </cell>
          <cell r="J6722">
            <v>0</v>
          </cell>
          <cell r="K6722">
            <v>0.15</v>
          </cell>
          <cell r="L6722">
            <v>0</v>
          </cell>
          <cell r="N6722" t="str">
            <v>Couchtisch schwarz 55x55 cm H45 cm</v>
          </cell>
          <cell r="P6722" t="str">
            <v>Couchtisch schwarz 55x55 cm H45 cm</v>
          </cell>
          <cell r="R6722" t="str">
            <v>Couchtisch schwarz 55x55 cm H45 cm</v>
          </cell>
        </row>
        <row r="6723">
          <cell r="A6723">
            <v>101100</v>
          </cell>
          <cell r="B6723" t="str">
            <v>Verkaufsartikel</v>
          </cell>
          <cell r="D6723" t="str">
            <v>BLANCO-VERKAUF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N6723" t="str">
            <v>BLANCO-VERKAUF</v>
          </cell>
          <cell r="P6723" t="str">
            <v>BLANCO-VERKAUF</v>
          </cell>
          <cell r="R6723" t="str">
            <v>BLANCO-VERKAUF</v>
          </cell>
        </row>
        <row r="6724">
          <cell r="A6724">
            <v>101111</v>
          </cell>
          <cell r="B6724" t="str">
            <v>Mietartikel</v>
          </cell>
          <cell r="D6724" t="str">
            <v>Abstelltisch 100*60 cm H70cm</v>
          </cell>
          <cell r="F6724">
            <v>7.43</v>
          </cell>
          <cell r="G6724">
            <v>0</v>
          </cell>
          <cell r="H6724">
            <v>7.15</v>
          </cell>
          <cell r="I6724">
            <v>275</v>
          </cell>
          <cell r="J6724">
            <v>9000</v>
          </cell>
          <cell r="K6724">
            <v>4.2000000000000003E-2</v>
          </cell>
          <cell r="L6724">
            <v>0</v>
          </cell>
          <cell r="N6724" t="str">
            <v>Abstelltisch 100*60 cm H70cm</v>
          </cell>
          <cell r="P6724" t="str">
            <v>Abstelltisch 100*60 cm H70cm</v>
          </cell>
          <cell r="R6724" t="str">
            <v>Abstelltisch 100*60 cm H70cm</v>
          </cell>
        </row>
        <row r="6725">
          <cell r="A6725">
            <v>101112</v>
          </cell>
          <cell r="B6725" t="str">
            <v>Mietartikel</v>
          </cell>
          <cell r="D6725" t="str">
            <v>Abstelltisch ø80 cm H70 cm</v>
          </cell>
          <cell r="F6725">
            <v>7.43</v>
          </cell>
          <cell r="G6725">
            <v>0</v>
          </cell>
          <cell r="H6725">
            <v>7.15</v>
          </cell>
          <cell r="I6725">
            <v>275</v>
          </cell>
          <cell r="J6725">
            <v>10000</v>
          </cell>
          <cell r="K6725">
            <v>0.13200000000000001</v>
          </cell>
          <cell r="L6725">
            <v>0</v>
          </cell>
          <cell r="N6725" t="str">
            <v>Abstelltisch ø80 cm H70 cm</v>
          </cell>
          <cell r="P6725" t="str">
            <v>Abstelltisch ø80 cm H70 cm</v>
          </cell>
          <cell r="R6725" t="str">
            <v>Abstelltisch ø80 cm H70 cm</v>
          </cell>
        </row>
        <row r="6726">
          <cell r="A6726">
            <v>101129</v>
          </cell>
          <cell r="B6726" t="str">
            <v>Mietartikel</v>
          </cell>
          <cell r="D6726" t="str">
            <v>Buffettisch Holz mit Klappgestell L200xB100xH90</v>
          </cell>
          <cell r="F6726">
            <v>20.63</v>
          </cell>
          <cell r="G6726">
            <v>0</v>
          </cell>
          <cell r="H6726">
            <v>12.1</v>
          </cell>
          <cell r="I6726">
            <v>375</v>
          </cell>
          <cell r="J6726">
            <v>33000</v>
          </cell>
          <cell r="K6726">
            <v>0.22</v>
          </cell>
          <cell r="L6726">
            <v>0</v>
          </cell>
          <cell r="N6726" t="str">
            <v>Buffettisch Holz mit Klappgestell L200xB100xH90</v>
          </cell>
          <cell r="P6726" t="str">
            <v>Buffettisch Holz mit Klappgestell L200xB100xH90</v>
          </cell>
          <cell r="R6726" t="str">
            <v>Buffettisch Holz mit Klappgestell L200xB100xH90</v>
          </cell>
        </row>
        <row r="6727">
          <cell r="A6727">
            <v>101131</v>
          </cell>
          <cell r="B6727" t="str">
            <v>Mietartikel</v>
          </cell>
          <cell r="D6727" t="str">
            <v>Tisch 200*100 cm H76 cm</v>
          </cell>
          <cell r="F6727">
            <v>17.05</v>
          </cell>
          <cell r="G6727">
            <v>0</v>
          </cell>
          <cell r="H6727">
            <v>10.89</v>
          </cell>
          <cell r="I6727">
            <v>390</v>
          </cell>
          <cell r="J6727">
            <v>31000</v>
          </cell>
          <cell r="K6727">
            <v>0.2</v>
          </cell>
          <cell r="L6727">
            <v>0</v>
          </cell>
          <cell r="N6727" t="str">
            <v>Tisch 200*100 cm H76 cm</v>
          </cell>
          <cell r="P6727" t="str">
            <v>Tisch 200*100 cm H76 cm</v>
          </cell>
          <cell r="R6727" t="str">
            <v>Tisch 200*100 cm H76 cm</v>
          </cell>
        </row>
        <row r="6728">
          <cell r="A6728">
            <v>101136</v>
          </cell>
          <cell r="B6728" t="str">
            <v>Mietartikel</v>
          </cell>
          <cell r="D6728" t="str">
            <v>Tischdecke weiß Lilienmotiv 130*150 cm</v>
          </cell>
          <cell r="F6728">
            <v>5.5</v>
          </cell>
          <cell r="G6728">
            <v>0</v>
          </cell>
          <cell r="H6728">
            <v>4.24</v>
          </cell>
          <cell r="I6728">
            <v>20</v>
          </cell>
          <cell r="J6728">
            <v>1000</v>
          </cell>
          <cell r="K6728">
            <v>6.1999999999999998E-3</v>
          </cell>
          <cell r="L6728">
            <v>0</v>
          </cell>
          <cell r="N6728" t="str">
            <v>Tischdecke weiß Lilienmotiv 130*150 cm</v>
          </cell>
          <cell r="P6728" t="str">
            <v>Tischdecke weiß Lilienmotiv 130*150 cm</v>
          </cell>
          <cell r="R6728" t="str">
            <v>Tischdecke weiß Lilienmotiv 130*150 cm</v>
          </cell>
        </row>
        <row r="6729">
          <cell r="A6729">
            <v>101140</v>
          </cell>
          <cell r="B6729" t="str">
            <v>Mietartikel</v>
          </cell>
          <cell r="D6729" t="str">
            <v>Tischdecke weiß Lilienmotiv 125*200 cm</v>
          </cell>
          <cell r="F6729">
            <v>8.8000000000000007</v>
          </cell>
          <cell r="G6729">
            <v>0</v>
          </cell>
          <cell r="H6729">
            <v>6.05</v>
          </cell>
          <cell r="I6729">
            <v>33</v>
          </cell>
          <cell r="J6729">
            <v>1000</v>
          </cell>
          <cell r="K6729">
            <v>6.1999999999999998E-3</v>
          </cell>
          <cell r="L6729">
            <v>0</v>
          </cell>
          <cell r="N6729" t="str">
            <v>Tischdecke weiß Lilienmotiv 125*200 cm</v>
          </cell>
          <cell r="P6729" t="str">
            <v>Tischdecke weiß Lilienmotiv 125*200 cm</v>
          </cell>
          <cell r="R6729" t="str">
            <v>Tischdecke weiß Lilienmotiv 125*200 cm</v>
          </cell>
        </row>
        <row r="6730">
          <cell r="A6730">
            <v>101149</v>
          </cell>
          <cell r="B6730" t="str">
            <v>Mietartikel</v>
          </cell>
          <cell r="D6730" t="str">
            <v>Geschirrtuch</v>
          </cell>
          <cell r="F6730">
            <v>1.65</v>
          </cell>
          <cell r="G6730">
            <v>0</v>
          </cell>
          <cell r="H6730">
            <v>0</v>
          </cell>
          <cell r="I6730">
            <v>2.25</v>
          </cell>
          <cell r="J6730">
            <v>0</v>
          </cell>
          <cell r="K6730">
            <v>0</v>
          </cell>
          <cell r="L6730">
            <v>0</v>
          </cell>
          <cell r="N6730" t="str">
            <v>Geschirrtuch</v>
          </cell>
          <cell r="P6730" t="str">
            <v>Geschirrtuch</v>
          </cell>
          <cell r="R6730" t="str">
            <v>Geschirrtuch</v>
          </cell>
        </row>
        <row r="6731">
          <cell r="A6731">
            <v>101150</v>
          </cell>
          <cell r="B6731" t="str">
            <v>Mietartikel</v>
          </cell>
          <cell r="D6731" t="str">
            <v>Tischdecke rot/weiß kariert 130 x 130 cm</v>
          </cell>
          <cell r="E6731" t="str">
            <v>(Karo-Größe ca. 3 x 3 cm)</v>
          </cell>
          <cell r="F6731">
            <v>10.18</v>
          </cell>
          <cell r="G6731">
            <v>0</v>
          </cell>
          <cell r="H6731">
            <v>4.24</v>
          </cell>
          <cell r="I6731">
            <v>15</v>
          </cell>
          <cell r="J6731">
            <v>0</v>
          </cell>
          <cell r="K6731">
            <v>0</v>
          </cell>
          <cell r="L6731">
            <v>0</v>
          </cell>
          <cell r="N6731" t="str">
            <v>Tischdecke rot/weiß kariert 130 x 130 cm</v>
          </cell>
          <cell r="O6731" t="str">
            <v>(Karo-Größe ca. 3 x 3 cm)</v>
          </cell>
          <cell r="P6731" t="str">
            <v>Tischdecke rot/weiß kariert 130 x 130 cm</v>
          </cell>
          <cell r="Q6731" t="str">
            <v>(Karo-Größe ca. 3 x 3 cm)</v>
          </cell>
          <cell r="R6731" t="str">
            <v>Tischdecke rot/weiß kariert 130 x 130 cm</v>
          </cell>
          <cell r="S6731" t="str">
            <v>(Karo-Größe ca. 3 x 3 cm)</v>
          </cell>
        </row>
        <row r="6732">
          <cell r="A6732">
            <v>101163</v>
          </cell>
          <cell r="B6732" t="str">
            <v>Mietartikel</v>
          </cell>
          <cell r="D6732" t="str">
            <v>Ersatz-Tischplatte Helsinki</v>
          </cell>
          <cell r="F6732">
            <v>0</v>
          </cell>
          <cell r="G6732">
            <v>0</v>
          </cell>
          <cell r="H6732">
            <v>0</v>
          </cell>
          <cell r="I6732">
            <v>92.93</v>
          </cell>
          <cell r="J6732">
            <v>6000</v>
          </cell>
          <cell r="K6732">
            <v>0.01</v>
          </cell>
          <cell r="L6732">
            <v>0</v>
          </cell>
          <cell r="N6732" t="str">
            <v>Ersatz-Tischplatte Helsinki</v>
          </cell>
          <cell r="P6732" t="str">
            <v>Ersatz-Tischplatte Helsinki</v>
          </cell>
          <cell r="R6732" t="str">
            <v>Ersatz-Tischplatte Helsinki</v>
          </cell>
          <cell r="T6732">
            <v>0</v>
          </cell>
        </row>
        <row r="6733">
          <cell r="A6733">
            <v>101179</v>
          </cell>
          <cell r="B6733" t="str">
            <v>Mietartikel</v>
          </cell>
          <cell r="D6733" t="str">
            <v>Gästetuch weiß ca 42x30 cm</v>
          </cell>
          <cell r="F6733">
            <v>1.65</v>
          </cell>
          <cell r="G6733">
            <v>0</v>
          </cell>
          <cell r="H6733">
            <v>0</v>
          </cell>
          <cell r="I6733">
            <v>1</v>
          </cell>
          <cell r="J6733">
            <v>0</v>
          </cell>
          <cell r="K6733">
            <v>1.1999999999999999E-3</v>
          </cell>
          <cell r="L6733">
            <v>0</v>
          </cell>
          <cell r="N6733" t="str">
            <v>Gästetuch weiß ca 42x30 cm</v>
          </cell>
          <cell r="P6733" t="str">
            <v>Gästetuch weiß ca 42x30 cm</v>
          </cell>
          <cell r="R6733" t="str">
            <v>Gästetuch weiß ca 42x30 cm</v>
          </cell>
        </row>
        <row r="6734">
          <cell r="A6734">
            <v>101187</v>
          </cell>
          <cell r="B6734" t="str">
            <v>Verkaufsartikel</v>
          </cell>
          <cell r="D6734" t="str">
            <v>Blauer Läufer, Rollbreite 2 m (ONE-WAY) B1 - M3 (VERKAUF)</v>
          </cell>
          <cell r="F6734">
            <v>15.68</v>
          </cell>
          <cell r="G6734">
            <v>0</v>
          </cell>
          <cell r="H6734">
            <v>0</v>
          </cell>
          <cell r="I6734">
            <v>14.25</v>
          </cell>
          <cell r="J6734">
            <v>1000</v>
          </cell>
          <cell r="K6734">
            <v>8.3000000000000001E-3</v>
          </cell>
          <cell r="L6734">
            <v>0</v>
          </cell>
          <cell r="N6734" t="str">
            <v>Blauer Läufer, Rollbreite 2 m (ONE-WAY) B1 - M3 (VERKAUF)</v>
          </cell>
          <cell r="P6734" t="str">
            <v>Blauer Läufer, Rollbreite 2 m (ONE-WAY) B1 - M3 (VERKAUF)</v>
          </cell>
          <cell r="R6734" t="str">
            <v>Blauer Läufer, Rollbreite 2 m (ONE-WAY) B1 - M3 (VERKAUF)</v>
          </cell>
        </row>
        <row r="6735">
          <cell r="A6735">
            <v>101188</v>
          </cell>
          <cell r="B6735" t="str">
            <v>Verkaufsartikel</v>
          </cell>
          <cell r="D6735" t="str">
            <v>Schwarzer Läufer, Rollbreite 2 m (ONE-WAY) B1 - M3 (VERKAUF)</v>
          </cell>
          <cell r="F6735">
            <v>15.68</v>
          </cell>
          <cell r="G6735">
            <v>0</v>
          </cell>
          <cell r="H6735">
            <v>0</v>
          </cell>
          <cell r="I6735">
            <v>14.25</v>
          </cell>
          <cell r="J6735">
            <v>1000</v>
          </cell>
          <cell r="K6735">
            <v>8.3000000000000001E-3</v>
          </cell>
          <cell r="L6735">
            <v>0</v>
          </cell>
          <cell r="N6735" t="str">
            <v>Schwarzer Läufer, Rollbreite 2 m (ONE-WAY) B1 - M3 (VERKAUF)</v>
          </cell>
          <cell r="P6735" t="str">
            <v>Schwarzer Läufer, Rollbreite 2 m (ONE-WAY) B1 - M3 (VERKAUF)</v>
          </cell>
          <cell r="R6735" t="str">
            <v>Schwarzer Läufer, Rollbreite 2 m (ONE-WAY) B1 - M3 (VERKAUF)</v>
          </cell>
        </row>
        <row r="6736">
          <cell r="A6736">
            <v>101189</v>
          </cell>
          <cell r="B6736" t="str">
            <v>Mietartikel</v>
          </cell>
          <cell r="D6736" t="str">
            <v>Blauer Läufer, Rollbreite 2 m (ONE-WAY) B1 - M3 !! FAUX !!</v>
          </cell>
          <cell r="E6736" t="str">
            <v>(Preis pro m2)</v>
          </cell>
          <cell r="F6736">
            <v>5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N6736" t="str">
            <v>Blauer Läufer, Rollbreite 2 m (ONE-WAY) B1 - M3 !! FAUX !!</v>
          </cell>
          <cell r="O6736" t="str">
            <v>(Preis pro m2)</v>
          </cell>
          <cell r="P6736" t="str">
            <v>Blauer Läufer, Rollbreite 2 m (ONE-WAY) B1 - M3 !! FAUX !!</v>
          </cell>
          <cell r="Q6736" t="str">
            <v>(Preis pro m2)</v>
          </cell>
          <cell r="R6736" t="str">
            <v>Blauer Läufer, Rollbreite 2 m (ONE-WAY) B1 - M3 !! FAUX !!</v>
          </cell>
          <cell r="S6736" t="str">
            <v>(Preis pro m2)</v>
          </cell>
        </row>
        <row r="6737">
          <cell r="A6737">
            <v>101190</v>
          </cell>
          <cell r="B6737" t="str">
            <v>Mietartikel</v>
          </cell>
          <cell r="D6737" t="str">
            <v>Roter Läufer, Rollbreite 2 m (ONE-WAY)  !! FAUX !!</v>
          </cell>
          <cell r="E6737" t="str">
            <v>(Preis pro m2)</v>
          </cell>
          <cell r="F6737">
            <v>5</v>
          </cell>
          <cell r="G6737">
            <v>0</v>
          </cell>
          <cell r="H6737">
            <v>0</v>
          </cell>
          <cell r="I6737">
            <v>0</v>
          </cell>
          <cell r="J6737">
            <v>1000</v>
          </cell>
          <cell r="K6737">
            <v>8.3000000000000001E-3</v>
          </cell>
          <cell r="L6737">
            <v>0</v>
          </cell>
          <cell r="N6737" t="str">
            <v>Roter Läufer, Rollbreite 2 m (ONE-WAY)  !! FAUX !!</v>
          </cell>
          <cell r="O6737" t="str">
            <v>(Preis pro m2)</v>
          </cell>
          <cell r="P6737" t="str">
            <v>Roter Läufer, Rollbreite 2 m (ONE-WAY)  !! FAUX !!</v>
          </cell>
          <cell r="Q6737" t="str">
            <v>(Preis pro m2)</v>
          </cell>
          <cell r="R6737" t="str">
            <v>Roter Läufer, Rollbreite 2 m (ONE-WAY)  !! FAUX !!</v>
          </cell>
          <cell r="S6737" t="str">
            <v>(Preis pro m2)</v>
          </cell>
        </row>
        <row r="6738">
          <cell r="A6738">
            <v>101191</v>
          </cell>
          <cell r="B6738" t="str">
            <v>Verkaufsartikel</v>
          </cell>
          <cell r="D6738" t="str">
            <v>Grüner Läufer, Rollbreite 2 m (ONE-WAY) VERKAUF</v>
          </cell>
          <cell r="E6738" t="str">
            <v>(Preis pro m2)</v>
          </cell>
          <cell r="F6738">
            <v>15.68</v>
          </cell>
          <cell r="G6738">
            <v>0</v>
          </cell>
          <cell r="H6738">
            <v>0</v>
          </cell>
          <cell r="I6738">
            <v>14.25</v>
          </cell>
          <cell r="J6738">
            <v>1000</v>
          </cell>
          <cell r="K6738">
            <v>8.3000000000000001E-3</v>
          </cell>
          <cell r="L6738">
            <v>0</v>
          </cell>
          <cell r="N6738" t="str">
            <v>Grüner Läufer, Rollbreite 2 m (ONE-WAY) VERKAUF</v>
          </cell>
          <cell r="O6738" t="str">
            <v>(Preis pro m2)</v>
          </cell>
          <cell r="P6738" t="str">
            <v>Grüner Läufer, Rollbreite 2 m (ONE-WAY) VERKAUF</v>
          </cell>
          <cell r="Q6738" t="str">
            <v>(Preis pro m2)</v>
          </cell>
          <cell r="R6738" t="str">
            <v>Grüner Läufer, Rollbreite 2 m (ONE-WAY) VERKAUF</v>
          </cell>
          <cell r="S6738" t="str">
            <v>(Preis pro m2)</v>
          </cell>
        </row>
        <row r="6739">
          <cell r="A6739">
            <v>101192</v>
          </cell>
          <cell r="B6739" t="str">
            <v>Verkaufsartikel</v>
          </cell>
          <cell r="D6739" t="str">
            <v>Roter Läufer, Rollbreite 2m (ONE-WAY) B1 - M3 (VERKAUF)</v>
          </cell>
          <cell r="F6739">
            <v>15.68</v>
          </cell>
          <cell r="G6739">
            <v>0</v>
          </cell>
          <cell r="H6739">
            <v>0</v>
          </cell>
          <cell r="I6739">
            <v>14.25</v>
          </cell>
          <cell r="J6739">
            <v>1000</v>
          </cell>
          <cell r="K6739">
            <v>8.3000000000000001E-3</v>
          </cell>
          <cell r="L6739">
            <v>0</v>
          </cell>
          <cell r="N6739" t="str">
            <v>Roter Läufer, Rollbreite 2m (ONE-WAY) B1 - M3 (VERKAUF)</v>
          </cell>
          <cell r="P6739" t="str">
            <v>Roter Läufer, Rollbreite 2m (ONE-WAY) B1 - M3 (VERKAUF)</v>
          </cell>
          <cell r="R6739" t="str">
            <v>Roter Läufer, Rollbreite 2m (ONE-WAY) B1 - M3 (VERKAUF)</v>
          </cell>
        </row>
        <row r="6740">
          <cell r="A6740">
            <v>101193</v>
          </cell>
          <cell r="B6740" t="str">
            <v>Verkaufsartikel</v>
          </cell>
          <cell r="D6740" t="str">
            <v>Hellgrauer Läufer, Rollbreite 2m (ONE-WAY) B1 - M3 (VERKAUF)</v>
          </cell>
          <cell r="F6740">
            <v>15.68</v>
          </cell>
          <cell r="G6740">
            <v>0</v>
          </cell>
          <cell r="H6740">
            <v>0</v>
          </cell>
          <cell r="I6740">
            <v>14.25</v>
          </cell>
          <cell r="J6740">
            <v>1000</v>
          </cell>
          <cell r="K6740">
            <v>8.3000000000000001E-3</v>
          </cell>
          <cell r="L6740">
            <v>0</v>
          </cell>
          <cell r="N6740" t="str">
            <v>Hellgrauer Läufer, Rollbreite 2m (ONE-WAY) B1 - M3 (VERKAUF)</v>
          </cell>
          <cell r="P6740" t="str">
            <v>Hellgrauer Läufer, Rollbreite 2m (ONE-WAY) B1 - M3 (VERKAUF)</v>
          </cell>
          <cell r="R6740" t="str">
            <v>Hellgrauer Läufer, Rollbreite 2m (ONE-WAY) B1 - M3 (VERKAUF)</v>
          </cell>
        </row>
        <row r="6741">
          <cell r="A6741">
            <v>101194</v>
          </cell>
          <cell r="B6741" t="str">
            <v>Dienstleistungsartikel</v>
          </cell>
          <cell r="D6741" t="str">
            <v>Verlegungskosten Teppichfliese</v>
          </cell>
          <cell r="E6741" t="str">
            <v>(Bodenoberfläche muss eben sein!)</v>
          </cell>
          <cell r="F6741">
            <v>1.65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N6741" t="str">
            <v>Verlegungskosten Teppichfliese</v>
          </cell>
          <cell r="O6741" t="str">
            <v>(Bodenoberfläche muss eben sein!)</v>
          </cell>
          <cell r="P6741" t="str">
            <v>Verlegungskosten Teppichfliese</v>
          </cell>
          <cell r="Q6741" t="str">
            <v>(Bodenoberfläche muss eben sein!)</v>
          </cell>
          <cell r="R6741" t="str">
            <v>Verlegungskosten Teppichfliese</v>
          </cell>
          <cell r="S6741" t="str">
            <v>(Bodenoberfläche muss eben sein!)</v>
          </cell>
        </row>
        <row r="6742">
          <cell r="A6742">
            <v>101195</v>
          </cell>
          <cell r="B6742" t="str">
            <v>Dienstleistungsartikel</v>
          </cell>
          <cell r="D6742" t="str">
            <v>Verlegungskosten Bankirai pro Terrassenfliese</v>
          </cell>
          <cell r="E6742" t="str">
            <v>(Bodenoberfläche muss eben sein!)</v>
          </cell>
          <cell r="F6742">
            <v>2.2000000000000002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N6742" t="str">
            <v>Verlegungskosten Bankirai pro Terrassenfliese</v>
          </cell>
          <cell r="O6742" t="str">
            <v>(Bodenoberfläche muss eben sein!)</v>
          </cell>
          <cell r="P6742" t="str">
            <v>Verlegungskosten Bankirai pro Terrassenfliese</v>
          </cell>
          <cell r="Q6742" t="str">
            <v>(Bodenoberfläche muss eben sein!)</v>
          </cell>
          <cell r="R6742" t="str">
            <v>Verlegungskosten Bankirai pro Terrassenfliese</v>
          </cell>
          <cell r="S6742" t="str">
            <v>(Bodenoberfläche muss eben sein!)</v>
          </cell>
        </row>
        <row r="6743">
          <cell r="A6743">
            <v>101196</v>
          </cell>
          <cell r="B6743" t="str">
            <v>Mietartikel</v>
          </cell>
          <cell r="D6743" t="str">
            <v>Teppichklebeband pro Rolle</v>
          </cell>
          <cell r="F6743">
            <v>0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N6743" t="str">
            <v>Teppichklebeband pro Rolle</v>
          </cell>
          <cell r="P6743" t="str">
            <v>Teppichklebeband pro Rolle</v>
          </cell>
          <cell r="R6743" t="str">
            <v>Teppichklebeband pro Rolle</v>
          </cell>
          <cell r="T6743">
            <v>0</v>
          </cell>
        </row>
        <row r="6744">
          <cell r="A6744">
            <v>101197</v>
          </cell>
          <cell r="B6744" t="str">
            <v>Mietartikel</v>
          </cell>
          <cell r="D6744" t="str">
            <v>Klebeband für Teppichkleber (1 Rolle) L 50 m B 2.4 cm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N6744" t="str">
            <v>Klebeband für Teppichkleber (1 Rolle) L 50 m B 2.4 cm</v>
          </cell>
          <cell r="P6744" t="str">
            <v>Klebeband für Teppichkleber (1 Rolle) L 50 m B 2.4 cm</v>
          </cell>
          <cell r="R6744" t="str">
            <v>Klebeband für Teppichkleber (1 Rolle) L 50 m B 2.4 cm</v>
          </cell>
          <cell r="T6744">
            <v>0</v>
          </cell>
        </row>
        <row r="6745">
          <cell r="A6745">
            <v>101199</v>
          </cell>
          <cell r="B6745" t="str">
            <v>Verkaufsartikel</v>
          </cell>
          <cell r="D6745" t="str">
            <v>Creme Läufer, Rollbreite 2 m (ONE-WAY) VERKAUF</v>
          </cell>
          <cell r="E6745" t="str">
            <v>(Preis pro m2)</v>
          </cell>
          <cell r="F6745">
            <v>15.68</v>
          </cell>
          <cell r="G6745">
            <v>0</v>
          </cell>
          <cell r="H6745">
            <v>0</v>
          </cell>
          <cell r="I6745">
            <v>14.25</v>
          </cell>
          <cell r="J6745">
            <v>0</v>
          </cell>
          <cell r="K6745">
            <v>0</v>
          </cell>
          <cell r="L6745">
            <v>0</v>
          </cell>
          <cell r="N6745" t="str">
            <v>Creme Läufer, Rollbreite 2 m (ONE-WAY) VERKAUF</v>
          </cell>
          <cell r="O6745" t="str">
            <v>(Preis pro m2)</v>
          </cell>
          <cell r="P6745" t="str">
            <v>Creme Läufer, Rollbreite 2 m (ONE-WAY) VERKAUF</v>
          </cell>
          <cell r="Q6745" t="str">
            <v>(Preis pro m2)</v>
          </cell>
          <cell r="R6745" t="str">
            <v>Creme Läufer, Rollbreite 2 m (ONE-WAY) VERKAUF</v>
          </cell>
          <cell r="S6745" t="str">
            <v>(Preis pro m2)</v>
          </cell>
        </row>
        <row r="6746">
          <cell r="A6746">
            <v>101200</v>
          </cell>
          <cell r="B6746" t="str">
            <v>Verkaufsartikel</v>
          </cell>
          <cell r="D6746" t="str">
            <v>Cover Tischplatte Ibiza weiß Ø120 cm</v>
          </cell>
          <cell r="F6746">
            <v>0</v>
          </cell>
          <cell r="G6746">
            <v>0</v>
          </cell>
          <cell r="H6746">
            <v>0</v>
          </cell>
          <cell r="I6746">
            <v>60</v>
          </cell>
          <cell r="J6746">
            <v>0</v>
          </cell>
          <cell r="K6746">
            <v>0</v>
          </cell>
          <cell r="L6746">
            <v>0</v>
          </cell>
          <cell r="N6746" t="str">
            <v>Cover Tischplatte Ibiza weiß Ø120 cm</v>
          </cell>
          <cell r="P6746" t="str">
            <v>Cover Tischplatte Ibiza weiß Ø120 cm</v>
          </cell>
          <cell r="R6746" t="str">
            <v>Cover Tischplatte Ibiza weiß Ø120 cm</v>
          </cell>
        </row>
        <row r="6747">
          <cell r="A6747">
            <v>101201</v>
          </cell>
          <cell r="B6747" t="str">
            <v>Mietartikel</v>
          </cell>
          <cell r="D6747" t="str">
            <v>Bierglas auf Fuß 30 cl H17 cm</v>
          </cell>
          <cell r="F6747">
            <v>0.23</v>
          </cell>
          <cell r="G6747">
            <v>0.12</v>
          </cell>
          <cell r="H6747">
            <v>0</v>
          </cell>
          <cell r="I6747">
            <v>2.4</v>
          </cell>
          <cell r="J6747">
            <v>0</v>
          </cell>
          <cell r="K6747">
            <v>2.2000000000000001E-3</v>
          </cell>
          <cell r="L6747">
            <v>0</v>
          </cell>
          <cell r="N6747" t="str">
            <v>Bierglas auf Fuß 30 cl H17 cm</v>
          </cell>
          <cell r="P6747" t="str">
            <v>Bierglas auf Fuß 30 cl H17 cm</v>
          </cell>
          <cell r="R6747" t="str">
            <v>Bierglas auf Fuß 30 cl H17 cm</v>
          </cell>
          <cell r="T6747">
            <v>0</v>
          </cell>
        </row>
        <row r="6748">
          <cell r="A6748">
            <v>101202</v>
          </cell>
          <cell r="B6748" t="str">
            <v>Mietartikel</v>
          </cell>
          <cell r="D6748" t="str">
            <v>Wasserglas 31 cl H18 cm</v>
          </cell>
          <cell r="F6748">
            <v>0.23</v>
          </cell>
          <cell r="G6748">
            <v>0.12</v>
          </cell>
          <cell r="H6748">
            <v>0</v>
          </cell>
          <cell r="I6748">
            <v>2.2000000000000002</v>
          </cell>
          <cell r="J6748">
            <v>0</v>
          </cell>
          <cell r="K6748">
            <v>3.2000000000000002E-3</v>
          </cell>
          <cell r="L6748">
            <v>0</v>
          </cell>
          <cell r="N6748" t="str">
            <v>Wasserglas 31 cl H18 cm</v>
          </cell>
          <cell r="P6748" t="str">
            <v>Wasserglas 31 cl H18 cm</v>
          </cell>
          <cell r="R6748" t="str">
            <v>Wasserglas 31 cl H18 cm</v>
          </cell>
        </row>
        <row r="6749">
          <cell r="A6749">
            <v>101203</v>
          </cell>
          <cell r="B6749" t="str">
            <v>Mietartikel</v>
          </cell>
          <cell r="D6749" t="str">
            <v>Weinglas groß 24 cl H17 cm</v>
          </cell>
          <cell r="F6749">
            <v>0.23</v>
          </cell>
          <cell r="G6749">
            <v>0.12</v>
          </cell>
          <cell r="H6749">
            <v>0</v>
          </cell>
          <cell r="I6749">
            <v>2</v>
          </cell>
          <cell r="J6749">
            <v>0</v>
          </cell>
          <cell r="K6749">
            <v>2E-3</v>
          </cell>
          <cell r="L6749">
            <v>0</v>
          </cell>
          <cell r="N6749" t="str">
            <v>Weinglas groß 24 cl H17 cm</v>
          </cell>
          <cell r="P6749" t="str">
            <v>Weinglas groß 24 cl H17 cm</v>
          </cell>
          <cell r="R6749" t="str">
            <v>Weinglas groß 24 cl H17 cm</v>
          </cell>
        </row>
        <row r="6750">
          <cell r="A6750">
            <v>101204</v>
          </cell>
          <cell r="B6750" t="str">
            <v>Mietartikel</v>
          </cell>
          <cell r="D6750" t="str">
            <v>Weinglas klein 19 cl H15 cm</v>
          </cell>
          <cell r="F6750">
            <v>0.23</v>
          </cell>
          <cell r="G6750">
            <v>0.12</v>
          </cell>
          <cell r="H6750">
            <v>0</v>
          </cell>
          <cell r="I6750">
            <v>2</v>
          </cell>
          <cell r="J6750">
            <v>0</v>
          </cell>
          <cell r="K6750">
            <v>2E-3</v>
          </cell>
          <cell r="L6750">
            <v>0</v>
          </cell>
          <cell r="N6750" t="str">
            <v>Weinglas klein 19 cl H15 cm</v>
          </cell>
          <cell r="P6750" t="str">
            <v>Weinglas klein 19 cl H15 cm</v>
          </cell>
          <cell r="R6750" t="str">
            <v>Weinglas klein 19 cl H15 cm</v>
          </cell>
        </row>
        <row r="6751">
          <cell r="A6751">
            <v>101214</v>
          </cell>
          <cell r="B6751" t="str">
            <v>Mietartikel</v>
          </cell>
          <cell r="D6751" t="str">
            <v>Whiskyglas für Blumendekoration 25 cl H8 cm</v>
          </cell>
          <cell r="F6751">
            <v>0.23</v>
          </cell>
          <cell r="G6751">
            <v>0.12</v>
          </cell>
          <cell r="H6751">
            <v>0</v>
          </cell>
          <cell r="I6751">
            <v>1.4</v>
          </cell>
          <cell r="J6751">
            <v>0</v>
          </cell>
          <cell r="K6751">
            <v>2.3999999999999998E-3</v>
          </cell>
          <cell r="L6751">
            <v>0</v>
          </cell>
          <cell r="N6751" t="str">
            <v>Whiskyglas für Blumendekoration 25 cl H8 cm</v>
          </cell>
          <cell r="P6751" t="str">
            <v>Whiskyglas für Blumendekoration 25 cl H8 cm</v>
          </cell>
          <cell r="R6751" t="str">
            <v>Whiskyglas für Blumendekoration 25 cl H8 cm</v>
          </cell>
        </row>
        <row r="6752">
          <cell r="A6752">
            <v>101227</v>
          </cell>
          <cell r="B6752" t="str">
            <v>Mietartikel</v>
          </cell>
          <cell r="D6752" t="str">
            <v>Bierseidel GBW 0.5 L</v>
          </cell>
          <cell r="F6752">
            <v>0.5</v>
          </cell>
          <cell r="G6752">
            <v>0.12</v>
          </cell>
          <cell r="H6752">
            <v>0</v>
          </cell>
          <cell r="I6752">
            <v>12</v>
          </cell>
          <cell r="J6752">
            <v>1000</v>
          </cell>
          <cell r="K6752">
            <v>2E-3</v>
          </cell>
          <cell r="L6752">
            <v>0</v>
          </cell>
          <cell r="N6752" t="str">
            <v>Bierseidel GBW 0.5 L</v>
          </cell>
          <cell r="P6752" t="str">
            <v>Bierseidel GBW 0.5 L</v>
          </cell>
          <cell r="R6752" t="str">
            <v>Bierseidel GBW 0.5 L</v>
          </cell>
        </row>
        <row r="6753">
          <cell r="A6753">
            <v>101228</v>
          </cell>
          <cell r="B6753" t="str">
            <v>Mietartikel</v>
          </cell>
          <cell r="D6753" t="str">
            <v>Bierseidel GBW 1 L</v>
          </cell>
          <cell r="F6753">
            <v>0.83</v>
          </cell>
          <cell r="G6753">
            <v>0.12</v>
          </cell>
          <cell r="H6753">
            <v>0</v>
          </cell>
          <cell r="I6753">
            <v>15</v>
          </cell>
          <cell r="J6753">
            <v>1000</v>
          </cell>
          <cell r="K6753">
            <v>2.5000000000000001E-3</v>
          </cell>
          <cell r="L6753">
            <v>0</v>
          </cell>
          <cell r="N6753" t="str">
            <v>Bierseidel GBW 1 L</v>
          </cell>
          <cell r="P6753" t="str">
            <v>Bierseidel GBW 1 L</v>
          </cell>
          <cell r="R6753" t="str">
            <v>Bierseidel GBW 1 L</v>
          </cell>
        </row>
        <row r="6754">
          <cell r="A6754">
            <v>101229</v>
          </cell>
          <cell r="B6754" t="str">
            <v>Mietartikel</v>
          </cell>
          <cell r="D6754" t="str">
            <v>Ascher Glas Ø 10 cm</v>
          </cell>
          <cell r="F6754">
            <v>0.32</v>
          </cell>
          <cell r="G6754">
            <v>0.12</v>
          </cell>
          <cell r="H6754">
            <v>0</v>
          </cell>
          <cell r="I6754">
            <v>1.3</v>
          </cell>
          <cell r="J6754">
            <v>0</v>
          </cell>
          <cell r="K6754">
            <v>0</v>
          </cell>
          <cell r="L6754">
            <v>0</v>
          </cell>
          <cell r="N6754" t="str">
            <v>Ascher Glas Ø 10 cm</v>
          </cell>
          <cell r="P6754" t="str">
            <v>Ascher Glas Ø 10 cm</v>
          </cell>
          <cell r="R6754" t="str">
            <v>Ascher Glas Ø 10 cm</v>
          </cell>
        </row>
        <row r="6755">
          <cell r="A6755">
            <v>101234</v>
          </cell>
          <cell r="B6755" t="str">
            <v>Mietartikel</v>
          </cell>
          <cell r="D6755" t="str">
            <v>Bemerkungen :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N6755" t="str">
            <v>Bemerkungen :</v>
          </cell>
          <cell r="P6755" t="str">
            <v>Bemerkungen :</v>
          </cell>
          <cell r="R6755" t="str">
            <v>Bemerkungen :</v>
          </cell>
        </row>
        <row r="6756">
          <cell r="A6756">
            <v>101254</v>
          </cell>
          <cell r="B6756" t="str">
            <v>Mietartikel</v>
          </cell>
          <cell r="D6756" t="str">
            <v>Ballon-Longdrinkglas grün 50 cl H12,5 cm</v>
          </cell>
          <cell r="F6756">
            <v>0.24</v>
          </cell>
          <cell r="G6756">
            <v>0.08</v>
          </cell>
          <cell r="H6756">
            <v>0</v>
          </cell>
          <cell r="I6756">
            <v>3.5</v>
          </cell>
          <cell r="J6756">
            <v>0</v>
          </cell>
          <cell r="K6756">
            <v>3.2000000000000002E-3</v>
          </cell>
          <cell r="L6756">
            <v>0</v>
          </cell>
          <cell r="N6756" t="str">
            <v>Ballon-Longdrinkglas grün 50 cl H12,5 cm</v>
          </cell>
          <cell r="P6756" t="str">
            <v>Ballon-Longdrinkglas grün 50 cl H12,5 cm</v>
          </cell>
          <cell r="R6756" t="str">
            <v>Ballon-Longdrinkglas grün 50 cl H12,5 cm</v>
          </cell>
        </row>
        <row r="6757">
          <cell r="A6757">
            <v>101255</v>
          </cell>
          <cell r="B6757" t="str">
            <v>Mietartikel</v>
          </cell>
          <cell r="D6757" t="str">
            <v>Ballon-Longdrinkglas rot 50 cl H12,5 cm</v>
          </cell>
          <cell r="F6757">
            <v>0.24</v>
          </cell>
          <cell r="G6757">
            <v>0.08</v>
          </cell>
          <cell r="H6757">
            <v>0</v>
          </cell>
          <cell r="I6757">
            <v>3.5</v>
          </cell>
          <cell r="J6757">
            <v>0</v>
          </cell>
          <cell r="K6757">
            <v>3.2000000000000002E-3</v>
          </cell>
          <cell r="L6757">
            <v>0</v>
          </cell>
          <cell r="N6757" t="str">
            <v>Ballon-Longdrinkglas rot 50 cl H12,5 cm</v>
          </cell>
          <cell r="P6757" t="str">
            <v>Ballon-Longdrinkglas rot 50 cl H12,5 cm</v>
          </cell>
          <cell r="R6757" t="str">
            <v>Ballon-Longdrinkglas rot 50 cl H12,5 cm</v>
          </cell>
        </row>
        <row r="6758">
          <cell r="A6758">
            <v>101256</v>
          </cell>
          <cell r="B6758" t="str">
            <v>Mietartikel</v>
          </cell>
          <cell r="D6758" t="str">
            <v>Ballon-Longdrinkglas blau 50 cl H12,5 cm</v>
          </cell>
          <cell r="F6758">
            <v>0.24</v>
          </cell>
          <cell r="G6758">
            <v>0.08</v>
          </cell>
          <cell r="H6758">
            <v>0</v>
          </cell>
          <cell r="I6758">
            <v>3.5</v>
          </cell>
          <cell r="J6758">
            <v>0</v>
          </cell>
          <cell r="K6758">
            <v>3.2000000000000002E-3</v>
          </cell>
          <cell r="L6758">
            <v>0</v>
          </cell>
          <cell r="N6758" t="str">
            <v>Ballon-Longdrinkglas blau 50 cl H12,5 cm</v>
          </cell>
          <cell r="P6758" t="str">
            <v>Ballon-Longdrinkglas blau 50 cl H12,5 cm</v>
          </cell>
          <cell r="R6758" t="str">
            <v>Ballon-Longdrinkglas blau 50 cl H12,5 cm</v>
          </cell>
        </row>
        <row r="6759">
          <cell r="A6759">
            <v>101257</v>
          </cell>
          <cell r="B6759" t="str">
            <v>Mietartikel</v>
          </cell>
          <cell r="D6759" t="str">
            <v>Ballon-Longdrinkglas gelb 50 cl H12,5 cm</v>
          </cell>
          <cell r="F6759">
            <v>0.24</v>
          </cell>
          <cell r="G6759">
            <v>0.08</v>
          </cell>
          <cell r="H6759">
            <v>0</v>
          </cell>
          <cell r="I6759">
            <v>3.5</v>
          </cell>
          <cell r="J6759">
            <v>0</v>
          </cell>
          <cell r="K6759">
            <v>3.2000000000000002E-3</v>
          </cell>
          <cell r="L6759">
            <v>0</v>
          </cell>
          <cell r="N6759" t="str">
            <v>Ballon-Longdrinkglas gelb 50 cl H12,5 cm</v>
          </cell>
          <cell r="P6759" t="str">
            <v>Ballon-Longdrinkglas gelb 50 cl H12,5 cm</v>
          </cell>
          <cell r="R6759" t="str">
            <v>Ballon-Longdrinkglas gelb 50 cl H12,5 cm</v>
          </cell>
        </row>
        <row r="6760">
          <cell r="A6760">
            <v>101258</v>
          </cell>
          <cell r="B6760" t="str">
            <v>Mietartikel</v>
          </cell>
          <cell r="D6760" t="str">
            <v>Ballon-Longdrinkglas orange 50 cl H12,5 cm</v>
          </cell>
          <cell r="F6760">
            <v>0.24</v>
          </cell>
          <cell r="G6760">
            <v>0.08</v>
          </cell>
          <cell r="H6760">
            <v>0</v>
          </cell>
          <cell r="I6760">
            <v>3.5</v>
          </cell>
          <cell r="J6760">
            <v>0</v>
          </cell>
          <cell r="K6760">
            <v>3.2000000000000002E-3</v>
          </cell>
          <cell r="L6760">
            <v>0</v>
          </cell>
          <cell r="N6760" t="str">
            <v>Ballon-Longdrinkglas orange 50 cl H12,5 cm</v>
          </cell>
          <cell r="P6760" t="str">
            <v>Ballon-Longdrinkglas orange 50 cl H12,5 cm</v>
          </cell>
          <cell r="R6760" t="str">
            <v>Ballon-Longdrinkglas orange 50 cl H12,5 cm</v>
          </cell>
        </row>
        <row r="6761">
          <cell r="A6761">
            <v>101259</v>
          </cell>
          <cell r="B6761" t="str">
            <v>Mietartikel</v>
          </cell>
          <cell r="D6761" t="str">
            <v>Ballon-Longdrinkglas lila 50 cl H12,5 cm</v>
          </cell>
          <cell r="F6761">
            <v>0.24</v>
          </cell>
          <cell r="G6761">
            <v>0.08</v>
          </cell>
          <cell r="H6761">
            <v>0</v>
          </cell>
          <cell r="I6761">
            <v>3.5</v>
          </cell>
          <cell r="J6761">
            <v>0</v>
          </cell>
          <cell r="K6761">
            <v>3.2000000000000002E-3</v>
          </cell>
          <cell r="L6761">
            <v>0</v>
          </cell>
          <cell r="N6761" t="str">
            <v>Ballon-Longdrinkglas lila 50 cl H12,5 cm</v>
          </cell>
          <cell r="P6761" t="str">
            <v>Ballon-Longdrinkglas lila 50 cl H12,5 cm</v>
          </cell>
          <cell r="R6761" t="str">
            <v>Ballon-Longdrinkglas lila 50 cl H12,5 cm</v>
          </cell>
        </row>
        <row r="6762">
          <cell r="A6762">
            <v>101275</v>
          </cell>
          <cell r="B6762" t="str">
            <v>Mietartikel</v>
          </cell>
          <cell r="D6762" t="str">
            <v>Käsemesser braun L30.5 cm / Schneide 17 cm</v>
          </cell>
          <cell r="F6762">
            <v>2.48</v>
          </cell>
          <cell r="G6762">
            <v>0.11</v>
          </cell>
          <cell r="H6762">
            <v>0</v>
          </cell>
          <cell r="I6762">
            <v>29.33</v>
          </cell>
          <cell r="J6762">
            <v>0</v>
          </cell>
          <cell r="K6762">
            <v>5.9999999999999995E-4</v>
          </cell>
          <cell r="L6762">
            <v>0</v>
          </cell>
          <cell r="N6762" t="str">
            <v>Käsemesser braun L30.5 cm / Schneide 17 cm</v>
          </cell>
          <cell r="P6762" t="str">
            <v>Käsemesser braun L30.5 cm / Schneide 17 cm</v>
          </cell>
          <cell r="R6762" t="str">
            <v>Käsemesser braun L30.5 cm / Schneide 17 cm</v>
          </cell>
        </row>
        <row r="6763">
          <cell r="A6763">
            <v>101283</v>
          </cell>
          <cell r="B6763" t="str">
            <v>Mietartikel</v>
          </cell>
          <cell r="D6763" t="str">
            <v>Salatgabel Hartkunststoff zweifarbig anthrazit/weiss L27 cm</v>
          </cell>
          <cell r="F6763">
            <v>0.66</v>
          </cell>
          <cell r="G6763">
            <v>0.11</v>
          </cell>
          <cell r="H6763">
            <v>0</v>
          </cell>
          <cell r="I6763">
            <v>6.75</v>
          </cell>
          <cell r="J6763">
            <v>0</v>
          </cell>
          <cell r="K6763">
            <v>0</v>
          </cell>
          <cell r="L6763">
            <v>0</v>
          </cell>
          <cell r="N6763" t="str">
            <v>Salatgabel Hartkunststoff zweifarbig anthrazit/weiss L27 cm</v>
          </cell>
          <cell r="P6763" t="str">
            <v>Salatgabel Hartkunststoff zweifarbig anthrazit/weiss L27 cm</v>
          </cell>
          <cell r="R6763" t="str">
            <v>Salatgabel Hartkunststoff zweifarbig anthrazit/weiss L27 cm</v>
          </cell>
        </row>
        <row r="6764">
          <cell r="A6764">
            <v>101284</v>
          </cell>
          <cell r="B6764" t="str">
            <v>Mietartikel</v>
          </cell>
          <cell r="D6764" t="str">
            <v>Salatlöffel Hartkunsstoff zweifarbig anthrazit/weiss L27 cm</v>
          </cell>
          <cell r="F6764">
            <v>0.66</v>
          </cell>
          <cell r="G6764">
            <v>0.11</v>
          </cell>
          <cell r="H6764">
            <v>0</v>
          </cell>
          <cell r="I6764">
            <v>6.75</v>
          </cell>
          <cell r="J6764">
            <v>0</v>
          </cell>
          <cell r="K6764">
            <v>0</v>
          </cell>
          <cell r="L6764">
            <v>0</v>
          </cell>
          <cell r="N6764" t="str">
            <v>Salatlöffel Hartkunsstoff zweifarbig anthrazit/weiss L27 cm</v>
          </cell>
          <cell r="P6764" t="str">
            <v>Salatlöffel Hartkunsstoff zweifarbig anthrazit/weiss L27 cm</v>
          </cell>
          <cell r="R6764" t="str">
            <v>Salatlöffel Hartkunsstoff zweifarbig anthrazit/weiss L27 cm</v>
          </cell>
        </row>
        <row r="6765">
          <cell r="A6765">
            <v>101290</v>
          </cell>
          <cell r="B6765" t="str">
            <v>Mietartikel</v>
          </cell>
          <cell r="D6765" t="str">
            <v>Kochmesser L39 cm / Schneide 25 cm</v>
          </cell>
          <cell r="F6765">
            <v>1.93</v>
          </cell>
          <cell r="G6765">
            <v>0.11</v>
          </cell>
          <cell r="H6765">
            <v>0</v>
          </cell>
          <cell r="I6765">
            <v>29.33</v>
          </cell>
          <cell r="J6765">
            <v>0</v>
          </cell>
          <cell r="K6765">
            <v>2.5000000000000001E-3</v>
          </cell>
          <cell r="L6765">
            <v>0</v>
          </cell>
          <cell r="N6765" t="str">
            <v>Kochmesser L39 cm / Schneide 25 cm</v>
          </cell>
          <cell r="P6765" t="str">
            <v>Kochmesser L39 cm / Schneide 25 cm</v>
          </cell>
          <cell r="R6765" t="str">
            <v>Kochmesser L39 cm / Schneide 25 cm</v>
          </cell>
        </row>
        <row r="6766">
          <cell r="A6766">
            <v>101291</v>
          </cell>
          <cell r="B6766" t="str">
            <v>Mietartikel</v>
          </cell>
          <cell r="D6766" t="str">
            <v>Officemesser L23 cm / Schneide 12 cm</v>
          </cell>
          <cell r="F6766">
            <v>1.93</v>
          </cell>
          <cell r="G6766">
            <v>0.11</v>
          </cell>
          <cell r="H6766">
            <v>0</v>
          </cell>
          <cell r="I6766">
            <v>17.52</v>
          </cell>
          <cell r="J6766">
            <v>0</v>
          </cell>
          <cell r="K6766">
            <v>1.1999999999999999E-3</v>
          </cell>
          <cell r="L6766">
            <v>0</v>
          </cell>
          <cell r="N6766" t="str">
            <v>Officemesser L23 cm / Schneide 12 cm</v>
          </cell>
          <cell r="P6766" t="str">
            <v>Officemesser L23 cm / Schneide 12 cm</v>
          </cell>
          <cell r="R6766" t="str">
            <v>Officemesser L23 cm / Schneide 12 cm</v>
          </cell>
        </row>
        <row r="6767">
          <cell r="A6767">
            <v>101297</v>
          </cell>
          <cell r="B6767" t="str">
            <v>Mietartikel</v>
          </cell>
          <cell r="D6767" t="str">
            <v>Schneebesen L40 cm</v>
          </cell>
          <cell r="F6767">
            <v>3.58</v>
          </cell>
          <cell r="G6767">
            <v>0.62</v>
          </cell>
          <cell r="H6767">
            <v>0</v>
          </cell>
          <cell r="I6767">
            <v>22.43</v>
          </cell>
          <cell r="J6767">
            <v>0</v>
          </cell>
          <cell r="K6767">
            <v>5.0000000000000001E-3</v>
          </cell>
          <cell r="L6767">
            <v>0</v>
          </cell>
          <cell r="N6767" t="str">
            <v>Schneebesen L40 cm</v>
          </cell>
          <cell r="P6767" t="str">
            <v>Schneebesen L40 cm</v>
          </cell>
          <cell r="R6767" t="str">
            <v>Schneebesen L40 cm</v>
          </cell>
        </row>
        <row r="6768">
          <cell r="A6768">
            <v>101298</v>
          </cell>
          <cell r="B6768" t="str">
            <v>Mietartikel</v>
          </cell>
          <cell r="D6768" t="str">
            <v>Schöpfkelle 0.25 ltr L40 cm</v>
          </cell>
          <cell r="F6768">
            <v>2.37</v>
          </cell>
          <cell r="G6768">
            <v>0.62</v>
          </cell>
          <cell r="H6768">
            <v>0</v>
          </cell>
          <cell r="I6768">
            <v>12.42</v>
          </cell>
          <cell r="J6768">
            <v>0</v>
          </cell>
          <cell r="K6768">
            <v>2.5000000000000001E-3</v>
          </cell>
          <cell r="L6768">
            <v>0</v>
          </cell>
          <cell r="N6768" t="str">
            <v>Schöpfkelle 0.25 ltr L40 cm</v>
          </cell>
          <cell r="P6768" t="str">
            <v>Schöpfkelle 0.25 ltr L40 cm</v>
          </cell>
          <cell r="R6768" t="str">
            <v>Schöpfkelle 0.25 ltr L40 cm</v>
          </cell>
        </row>
        <row r="6769">
          <cell r="A6769">
            <v>101300</v>
          </cell>
          <cell r="B6769" t="str">
            <v>Mietartikel</v>
          </cell>
          <cell r="D6769" t="str">
            <v>Schutzplane</v>
          </cell>
          <cell r="F6769">
            <v>9.35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N6769" t="str">
            <v>Schutzplane</v>
          </cell>
          <cell r="P6769" t="str">
            <v>Schutzplane</v>
          </cell>
          <cell r="R6769" t="str">
            <v>Schutzplane</v>
          </cell>
        </row>
        <row r="6770">
          <cell r="A6770">
            <v>101301</v>
          </cell>
          <cell r="B6770" t="str">
            <v>Mietartikel</v>
          </cell>
          <cell r="D6770" t="str">
            <v>Schutzplane Tisch</v>
          </cell>
          <cell r="F6770">
            <v>6.05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N6770" t="str">
            <v>Schutzplane Tisch</v>
          </cell>
          <cell r="P6770" t="str">
            <v>Schutzplane Tisch</v>
          </cell>
          <cell r="R6770" t="str">
            <v>Schutzplane Tisch</v>
          </cell>
        </row>
        <row r="6771">
          <cell r="A6771">
            <v>101302</v>
          </cell>
          <cell r="B6771" t="str">
            <v>Mietartikel</v>
          </cell>
          <cell r="D6771" t="str">
            <v>Sitzkissen Leder beige Barcelona Chair</v>
          </cell>
          <cell r="F6771">
            <v>118.8</v>
          </cell>
          <cell r="G6771">
            <v>0</v>
          </cell>
          <cell r="H6771">
            <v>0</v>
          </cell>
          <cell r="I6771">
            <v>1595</v>
          </cell>
          <cell r="J6771">
            <v>2000</v>
          </cell>
          <cell r="K6771">
            <v>0.05</v>
          </cell>
          <cell r="L6771">
            <v>0</v>
          </cell>
          <cell r="N6771" t="str">
            <v>Sitzkissen Leder beige Barcelona Chair</v>
          </cell>
          <cell r="P6771" t="str">
            <v>Sitzkissen Leder beige Barcelona Chair</v>
          </cell>
          <cell r="R6771" t="str">
            <v>Sitzkissen Leder beige Barcelona Chair</v>
          </cell>
        </row>
        <row r="6772">
          <cell r="A6772">
            <v>101303</v>
          </cell>
          <cell r="B6772" t="str">
            <v>Mietartikel</v>
          </cell>
          <cell r="D6772" t="str">
            <v>Rückenlehnekissen Leder beige Barcelona Chair</v>
          </cell>
          <cell r="F6772">
            <v>118.8</v>
          </cell>
          <cell r="G6772">
            <v>0</v>
          </cell>
          <cell r="H6772">
            <v>0</v>
          </cell>
          <cell r="I6772">
            <v>1595</v>
          </cell>
          <cell r="J6772">
            <v>1000</v>
          </cell>
          <cell r="K6772">
            <v>0.05</v>
          </cell>
          <cell r="L6772">
            <v>0</v>
          </cell>
          <cell r="N6772" t="str">
            <v>Rückenlehnekissen Leder beige Barcelona Chair</v>
          </cell>
          <cell r="P6772" t="str">
            <v>Rückenlehnekissen Leder beige Barcelona Chair</v>
          </cell>
          <cell r="R6772" t="str">
            <v>Rückenlehnekissen Leder beige Barcelona Chair</v>
          </cell>
        </row>
        <row r="6773">
          <cell r="A6773">
            <v>101310</v>
          </cell>
          <cell r="B6773" t="str">
            <v>Mietartikel</v>
          </cell>
          <cell r="D6773" t="str">
            <v>Barcelona Chair mit Kissen beige B75*T76*H77 SH43 cm</v>
          </cell>
          <cell r="F6773">
            <v>324.5</v>
          </cell>
          <cell r="G6773">
            <v>0</v>
          </cell>
          <cell r="H6773">
            <v>0</v>
          </cell>
          <cell r="I6773">
            <v>5980</v>
          </cell>
          <cell r="J6773">
            <v>0</v>
          </cell>
          <cell r="K6773">
            <v>0</v>
          </cell>
          <cell r="L6773">
            <v>0</v>
          </cell>
          <cell r="N6773" t="str">
            <v>Barcelona Chair mit Kissen beige B75*T76*H77 SH43 cm</v>
          </cell>
          <cell r="P6773" t="str">
            <v>Barcelona Chair mit Kissen beige B75*T76*H77 SH43 cm</v>
          </cell>
          <cell r="R6773" t="str">
            <v>Barcelona Chair mit Kissen beige B75*T76*H77 SH43 cm</v>
          </cell>
        </row>
        <row r="6774">
          <cell r="A6774">
            <v>101320</v>
          </cell>
          <cell r="B6774" t="str">
            <v>Mietartikel</v>
          </cell>
          <cell r="D6774" t="str">
            <v>Barcelona Sitzbank B154*T50*H42 cm, 3-Sitzer, Gestell Chrom,</v>
          </cell>
          <cell r="E6774" t="str">
            <v>mit Lederkissen beige</v>
          </cell>
          <cell r="F6774">
            <v>341</v>
          </cell>
          <cell r="G6774">
            <v>0</v>
          </cell>
          <cell r="H6774">
            <v>23.65</v>
          </cell>
          <cell r="I6774">
            <v>3980</v>
          </cell>
          <cell r="J6774">
            <v>20000</v>
          </cell>
          <cell r="K6774">
            <v>0.4</v>
          </cell>
          <cell r="L6774">
            <v>0</v>
          </cell>
          <cell r="N6774" t="str">
            <v>Barcelona Sitzbank B154*T50*H42 cm, 3-Sitzer, Gestell Chrom,</v>
          </cell>
          <cell r="O6774" t="str">
            <v>mit Lederkissen beige</v>
          </cell>
          <cell r="P6774" t="str">
            <v>Barcelona Sitzbank B154*T50*H42 cm, 3-Sitzer, Gestell Chrom,</v>
          </cell>
          <cell r="Q6774" t="str">
            <v>mit Lederkissen beige</v>
          </cell>
          <cell r="R6774" t="str">
            <v>Barcelona Sitzbank B154*T50*H42 cm, 3-Sitzer, Gestell Chrom,</v>
          </cell>
          <cell r="S6774" t="str">
            <v>mit Lederkissen beige</v>
          </cell>
        </row>
        <row r="6775">
          <cell r="A6775">
            <v>101330</v>
          </cell>
          <cell r="B6775" t="str">
            <v>Mietartikel</v>
          </cell>
          <cell r="D6775" t="str">
            <v>Barcelona Lounger B59*T59,5*H39 cm, Gestell Chrom,</v>
          </cell>
          <cell r="E6775" t="str">
            <v>mit Lederkissen beige</v>
          </cell>
          <cell r="F6775">
            <v>110</v>
          </cell>
          <cell r="G6775">
            <v>0</v>
          </cell>
          <cell r="H6775">
            <v>17.88</v>
          </cell>
          <cell r="I6775">
            <v>3150</v>
          </cell>
          <cell r="J6775">
            <v>10000</v>
          </cell>
          <cell r="K6775">
            <v>0.15</v>
          </cell>
          <cell r="L6775">
            <v>0</v>
          </cell>
          <cell r="N6775" t="str">
            <v>Barcelona Lounger B59*T59,5*H39 cm, Gestell Chrom,</v>
          </cell>
          <cell r="O6775" t="str">
            <v>mit Lederkissen beige</v>
          </cell>
          <cell r="P6775" t="str">
            <v>Barcelona Lounger B59*T59,5*H39 cm, Gestell Chrom,</v>
          </cell>
          <cell r="Q6775" t="str">
            <v>mit Lederkissen beige</v>
          </cell>
          <cell r="R6775" t="str">
            <v>Barcelona Lounger B59*T59,5*H39 cm, Gestell Chrom,</v>
          </cell>
          <cell r="S6775" t="str">
            <v>mit Lederkissen beige</v>
          </cell>
        </row>
        <row r="6776">
          <cell r="A6776">
            <v>101331</v>
          </cell>
          <cell r="B6776" t="str">
            <v>Mietartikel</v>
          </cell>
          <cell r="D6776" t="str">
            <v>Stehhilfe Stitz schwarz Leder SH65-90 cm</v>
          </cell>
          <cell r="F6776">
            <v>34.1</v>
          </cell>
          <cell r="G6776">
            <v>0</v>
          </cell>
          <cell r="H6776">
            <v>3.03</v>
          </cell>
          <cell r="I6776">
            <v>825</v>
          </cell>
          <cell r="J6776">
            <v>12000</v>
          </cell>
          <cell r="K6776">
            <v>0.06</v>
          </cell>
          <cell r="L6776">
            <v>0</v>
          </cell>
          <cell r="N6776" t="str">
            <v>Stehhilfe Stitz schwarz Leder SH65-90 cm</v>
          </cell>
          <cell r="P6776" t="str">
            <v>Stehhilfe Stitz schwarz Leder SH65-90 cm</v>
          </cell>
          <cell r="R6776" t="str">
            <v>Stehhilfe Stitz schwarz Leder SH65-90 cm</v>
          </cell>
        </row>
        <row r="6777">
          <cell r="A6777">
            <v>101338</v>
          </cell>
          <cell r="B6777" t="str">
            <v>Mietartikel</v>
          </cell>
          <cell r="D6777" t="str">
            <v>Schiefer-Platte 30x30 cm</v>
          </cell>
          <cell r="F6777">
            <v>4.13</v>
          </cell>
          <cell r="G6777">
            <v>0.88</v>
          </cell>
          <cell r="H6777">
            <v>0</v>
          </cell>
          <cell r="I6777">
            <v>21.75</v>
          </cell>
          <cell r="J6777">
            <v>1000</v>
          </cell>
          <cell r="K6777">
            <v>1.8E-3</v>
          </cell>
          <cell r="L6777">
            <v>0</v>
          </cell>
          <cell r="N6777" t="str">
            <v>Schiefer-Platte 30x30 cm</v>
          </cell>
          <cell r="P6777" t="str">
            <v>Schiefer-Platte 30x30 cm</v>
          </cell>
          <cell r="R6777" t="str">
            <v>Schiefer-Platte 30x30 cm</v>
          </cell>
        </row>
        <row r="6778">
          <cell r="A6778">
            <v>101339</v>
          </cell>
          <cell r="B6778" t="str">
            <v>Mietartikel</v>
          </cell>
          <cell r="D6778" t="str">
            <v>Schieferplatte 30*30 cm</v>
          </cell>
          <cell r="F6778">
            <v>4.68</v>
          </cell>
          <cell r="G6778">
            <v>0.88</v>
          </cell>
          <cell r="H6778">
            <v>0</v>
          </cell>
          <cell r="I6778">
            <v>47.27</v>
          </cell>
          <cell r="J6778">
            <v>1000</v>
          </cell>
          <cell r="K6778">
            <v>1.8E-3</v>
          </cell>
          <cell r="L6778">
            <v>0</v>
          </cell>
          <cell r="N6778" t="str">
            <v>Schieferplatte 30*30 cm</v>
          </cell>
          <cell r="P6778" t="str">
            <v>Schieferplatte 30*30 cm</v>
          </cell>
          <cell r="R6778" t="str">
            <v>Schieferplatte 30*30 cm</v>
          </cell>
        </row>
        <row r="6779">
          <cell r="A6779">
            <v>101343</v>
          </cell>
          <cell r="B6779" t="str">
            <v>Mietartikel</v>
          </cell>
          <cell r="D6779" t="str">
            <v>Milchkanne 15 cl</v>
          </cell>
          <cell r="F6779">
            <v>0.99</v>
          </cell>
          <cell r="G6779">
            <v>0.12</v>
          </cell>
          <cell r="H6779">
            <v>0</v>
          </cell>
          <cell r="I6779">
            <v>5</v>
          </cell>
          <cell r="J6779">
            <v>0</v>
          </cell>
          <cell r="K6779">
            <v>1.5E-3</v>
          </cell>
          <cell r="L6779">
            <v>0</v>
          </cell>
          <cell r="N6779" t="str">
            <v>Milchkanne 15 cl</v>
          </cell>
          <cell r="P6779" t="str">
            <v>Milchkanne 15 cl</v>
          </cell>
          <cell r="R6779" t="str">
            <v>Milchkanne 15 cl</v>
          </cell>
        </row>
        <row r="6780">
          <cell r="A6780">
            <v>101366</v>
          </cell>
          <cell r="B6780" t="str">
            <v>Mietartikel</v>
          </cell>
          <cell r="D6780" t="str">
            <v>Weinkaraffe 1,0  ltr</v>
          </cell>
          <cell r="F6780">
            <v>1.21</v>
          </cell>
          <cell r="G6780">
            <v>0.37</v>
          </cell>
          <cell r="H6780">
            <v>0</v>
          </cell>
          <cell r="I6780">
            <v>8.6</v>
          </cell>
          <cell r="J6780">
            <v>0</v>
          </cell>
          <cell r="K6780">
            <v>6.4999999999999997E-3</v>
          </cell>
          <cell r="L6780">
            <v>0</v>
          </cell>
          <cell r="N6780" t="str">
            <v>Weinkaraffe 1,0  ltr</v>
          </cell>
          <cell r="P6780" t="str">
            <v>Weinkaraffe 1,0  ltr</v>
          </cell>
          <cell r="R6780" t="str">
            <v>Weinkaraffe 1,0  ltr</v>
          </cell>
          <cell r="T6780">
            <v>0</v>
          </cell>
        </row>
        <row r="6781">
          <cell r="A6781">
            <v>101399</v>
          </cell>
          <cell r="B6781" t="str">
            <v>Mietartikel</v>
          </cell>
          <cell r="D6781" t="str">
            <v>Löwenkopfterrine 0.45 ltr (ALTER CODE)</v>
          </cell>
          <cell r="F6781">
            <v>0.5</v>
          </cell>
          <cell r="G6781">
            <v>0.1</v>
          </cell>
          <cell r="H6781">
            <v>0</v>
          </cell>
          <cell r="I6781">
            <v>7.5</v>
          </cell>
          <cell r="J6781">
            <v>0</v>
          </cell>
          <cell r="K6781">
            <v>0</v>
          </cell>
          <cell r="L6781">
            <v>0</v>
          </cell>
          <cell r="N6781" t="str">
            <v>Löwenkopfterrine 0.45 ltr (ALTER CODE)</v>
          </cell>
          <cell r="P6781" t="str">
            <v>Löwenkopfterrine 0.45 ltr (ALTER CODE)</v>
          </cell>
          <cell r="R6781" t="str">
            <v>Löwenkopfterrine 0.45 ltr (ALTER CODE)</v>
          </cell>
        </row>
        <row r="6782">
          <cell r="A6782">
            <v>101425</v>
          </cell>
          <cell r="B6782" t="str">
            <v>Mietartikel</v>
          </cell>
          <cell r="D6782" t="str">
            <v>Schüssel Hartkunststoff zweifarbig anthrazit/weiss 25 x 25</v>
          </cell>
          <cell r="E6782" t="str">
            <v>25 x 25 x H10 cm</v>
          </cell>
          <cell r="F6782">
            <v>3.3</v>
          </cell>
          <cell r="G6782">
            <v>0.79</v>
          </cell>
          <cell r="H6782">
            <v>0</v>
          </cell>
          <cell r="I6782">
            <v>25</v>
          </cell>
          <cell r="J6782">
            <v>0</v>
          </cell>
          <cell r="K6782">
            <v>0</v>
          </cell>
          <cell r="L6782">
            <v>0</v>
          </cell>
          <cell r="N6782" t="str">
            <v>Schüssel Hartkunststoff zweifarbig anthrazit/weiss 25 x 25</v>
          </cell>
          <cell r="O6782" t="str">
            <v>25 x 25 x H10 cm</v>
          </cell>
          <cell r="P6782" t="str">
            <v>Schüssel Hartkunststoff zweifarbig anthrazit/weiss 25 x 25</v>
          </cell>
          <cell r="Q6782" t="str">
            <v>25 x 25 x H10 cm</v>
          </cell>
          <cell r="R6782" t="str">
            <v>Schüssel Hartkunststoff zweifarbig anthrazit/weiss 25 x 25</v>
          </cell>
          <cell r="S6782" t="str">
            <v>25 x 25 x H10 cm</v>
          </cell>
        </row>
        <row r="6783">
          <cell r="A6783">
            <v>101430</v>
          </cell>
          <cell r="B6783" t="str">
            <v>Mietartikel</v>
          </cell>
          <cell r="D6783" t="str">
            <v>Schüssel Hartkunststoff zweifarbig anthrazit/weiss 30 x 30</v>
          </cell>
          <cell r="E6783" t="str">
            <v>30 x 30 x H12 cm</v>
          </cell>
          <cell r="F6783">
            <v>3.85</v>
          </cell>
          <cell r="G6783">
            <v>0.79</v>
          </cell>
          <cell r="H6783">
            <v>0</v>
          </cell>
          <cell r="I6783">
            <v>30</v>
          </cell>
          <cell r="J6783">
            <v>0</v>
          </cell>
          <cell r="K6783">
            <v>0</v>
          </cell>
          <cell r="L6783">
            <v>0</v>
          </cell>
          <cell r="N6783" t="str">
            <v>Schüssel Hartkunststoff zweifarbig anthrazit/weiss 30 x 30</v>
          </cell>
          <cell r="O6783" t="str">
            <v>30 x 30 x H12 cm</v>
          </cell>
          <cell r="P6783" t="str">
            <v>Schüssel Hartkunststoff zweifarbig anthrazit/weiss 30 x 30</v>
          </cell>
          <cell r="Q6783" t="str">
            <v>30 x 30 x H12 cm</v>
          </cell>
          <cell r="R6783" t="str">
            <v>Schüssel Hartkunststoff zweifarbig anthrazit/weiss 30 x 30</v>
          </cell>
          <cell r="S6783" t="str">
            <v>30 x 30 x H12 cm</v>
          </cell>
        </row>
        <row r="6784">
          <cell r="A6784">
            <v>101435</v>
          </cell>
          <cell r="B6784" t="str">
            <v>Mietartikel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1000</v>
          </cell>
          <cell r="K6784">
            <v>3.0999999999999999E-3</v>
          </cell>
          <cell r="L6784">
            <v>0</v>
          </cell>
        </row>
        <row r="6785">
          <cell r="A6785">
            <v>101438</v>
          </cell>
          <cell r="B6785" t="str">
            <v>Mietartikel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1000</v>
          </cell>
          <cell r="K6785">
            <v>3.0999999999999999E-3</v>
          </cell>
          <cell r="L6785">
            <v>0</v>
          </cell>
        </row>
        <row r="6786">
          <cell r="A6786">
            <v>101459</v>
          </cell>
          <cell r="B6786" t="str">
            <v>Mietartikel</v>
          </cell>
          <cell r="D6786" t="str">
            <v>Glasteller Nubo 14x14 cm(ALTER CODE)</v>
          </cell>
          <cell r="F6786">
            <v>0.25</v>
          </cell>
          <cell r="G6786">
            <v>0.08</v>
          </cell>
          <cell r="H6786">
            <v>0</v>
          </cell>
          <cell r="I6786">
            <v>4.75</v>
          </cell>
          <cell r="J6786">
            <v>0</v>
          </cell>
          <cell r="K6786">
            <v>1.1000000000000001E-3</v>
          </cell>
          <cell r="L6786">
            <v>0</v>
          </cell>
          <cell r="N6786" t="str">
            <v>Glasteller Nubo 14x14 cm(ALTER CODE)</v>
          </cell>
          <cell r="P6786" t="str">
            <v>Glasteller Nubo 14x14 cm(ALTER CODE)</v>
          </cell>
          <cell r="R6786" t="str">
            <v>Glasteller Nubo 14x14 cm(ALTER CODE)</v>
          </cell>
        </row>
        <row r="6787">
          <cell r="A6787">
            <v>101464</v>
          </cell>
          <cell r="B6787" t="str">
            <v>Mietartikel</v>
          </cell>
          <cell r="D6787" t="str">
            <v>Glasteller Nubo ø 14 cm(ALTER CODE)</v>
          </cell>
          <cell r="F6787">
            <v>0.25</v>
          </cell>
          <cell r="G6787">
            <v>0.08</v>
          </cell>
          <cell r="H6787">
            <v>0</v>
          </cell>
          <cell r="I6787">
            <v>5</v>
          </cell>
          <cell r="J6787">
            <v>0</v>
          </cell>
          <cell r="K6787">
            <v>1.1000000000000001E-3</v>
          </cell>
          <cell r="L6787">
            <v>0</v>
          </cell>
          <cell r="N6787" t="str">
            <v>Glasteller Nubo ø 14 cm(ALTER CODE)</v>
          </cell>
          <cell r="P6787" t="str">
            <v>Glasteller Nubo ø 14 cm(ALTER CODE)</v>
          </cell>
          <cell r="R6787" t="str">
            <v>Glasteller Nubo ø 14 cm(ALTER CODE)</v>
          </cell>
        </row>
        <row r="6788">
          <cell r="A6788">
            <v>101480</v>
          </cell>
          <cell r="B6788" t="str">
            <v>Mietartikel</v>
          </cell>
          <cell r="D6788" t="str">
            <v>Teller flach 28*28 cm Cera</v>
          </cell>
          <cell r="F6788">
            <v>1.1599999999999999</v>
          </cell>
          <cell r="G6788">
            <v>0.12</v>
          </cell>
          <cell r="H6788">
            <v>0</v>
          </cell>
          <cell r="I6788">
            <v>16</v>
          </cell>
          <cell r="J6788">
            <v>1000</v>
          </cell>
          <cell r="K6788">
            <v>2.5000000000000001E-3</v>
          </cell>
          <cell r="L6788">
            <v>0</v>
          </cell>
          <cell r="N6788" t="str">
            <v>Teller flach 28*28 cm Cera</v>
          </cell>
          <cell r="P6788" t="str">
            <v>Teller flach 28*28 cm Cera</v>
          </cell>
          <cell r="R6788" t="str">
            <v>Teller flach 28*28 cm Cera</v>
          </cell>
        </row>
        <row r="6789">
          <cell r="A6789">
            <v>101481</v>
          </cell>
          <cell r="B6789" t="str">
            <v>Mietartikel</v>
          </cell>
          <cell r="D6789" t="str">
            <v>Pastateller tief 28*28 cm Cera</v>
          </cell>
          <cell r="F6789">
            <v>1.71</v>
          </cell>
          <cell r="G6789">
            <v>0.22</v>
          </cell>
          <cell r="H6789">
            <v>0</v>
          </cell>
          <cell r="I6789">
            <v>18</v>
          </cell>
          <cell r="J6789">
            <v>1000</v>
          </cell>
          <cell r="K6789">
            <v>4.1999999999999997E-3</v>
          </cell>
          <cell r="L6789">
            <v>0</v>
          </cell>
          <cell r="N6789" t="str">
            <v>Pastateller tief 28*28 cm Cera</v>
          </cell>
          <cell r="P6789" t="str">
            <v>Pastateller tief 28*28 cm Cera</v>
          </cell>
          <cell r="R6789" t="str">
            <v>Pastateller tief 28*28 cm Cera</v>
          </cell>
        </row>
        <row r="6790">
          <cell r="A6790">
            <v>101500</v>
          </cell>
          <cell r="B6790" t="str">
            <v>Mietartikel</v>
          </cell>
          <cell r="D6790" t="str">
            <v>Puderzucker- / Schokostreuer, CNS, H 8 cm, Ø 5,5 cm</v>
          </cell>
          <cell r="F6790">
            <v>0.94</v>
          </cell>
          <cell r="G6790">
            <v>0.31</v>
          </cell>
          <cell r="H6790">
            <v>0</v>
          </cell>
          <cell r="I6790">
            <v>5.5</v>
          </cell>
          <cell r="J6790">
            <v>0</v>
          </cell>
          <cell r="K6790">
            <v>0</v>
          </cell>
          <cell r="L6790">
            <v>0</v>
          </cell>
          <cell r="N6790" t="str">
            <v>Puderzucker- / Schokostreuer, CNS, H 8 cm, Ø 5,5 cm</v>
          </cell>
          <cell r="P6790" t="str">
            <v>Puderzucker- / Schokostreuer, CNS, H 8 cm, Ø 5,5 cm</v>
          </cell>
          <cell r="R6790" t="str">
            <v>Puderzucker- / Schokostreuer, CNS, H 8 cm, Ø 5,5 cm</v>
          </cell>
        </row>
        <row r="6791">
          <cell r="A6791">
            <v>101514</v>
          </cell>
          <cell r="B6791" t="str">
            <v>Mietartikel</v>
          </cell>
          <cell r="D6791" t="str">
            <v>Serviertablett CNS 22.5x18 cm</v>
          </cell>
          <cell r="F6791">
            <v>2.86</v>
          </cell>
          <cell r="G6791">
            <v>0.46</v>
          </cell>
          <cell r="H6791">
            <v>0</v>
          </cell>
          <cell r="I6791">
            <v>2.46</v>
          </cell>
          <cell r="J6791">
            <v>0</v>
          </cell>
          <cell r="K6791">
            <v>0</v>
          </cell>
          <cell r="L6791">
            <v>0</v>
          </cell>
          <cell r="N6791" t="str">
            <v>Serviertablett CNS 22.5x18 cm</v>
          </cell>
          <cell r="P6791" t="str">
            <v>Serviertablett CNS 22.5x18 cm</v>
          </cell>
          <cell r="R6791" t="str">
            <v>Serviertablett CNS 22.5x18 cm</v>
          </cell>
        </row>
        <row r="6792">
          <cell r="A6792">
            <v>101519</v>
          </cell>
          <cell r="B6792" t="str">
            <v>Mietartikel</v>
          </cell>
          <cell r="D6792" t="str">
            <v>Serviertablett CNS Ø 35 cm (flach)</v>
          </cell>
          <cell r="F6792">
            <v>2.48</v>
          </cell>
          <cell r="G6792">
            <v>0.43</v>
          </cell>
          <cell r="H6792">
            <v>0</v>
          </cell>
          <cell r="I6792">
            <v>11</v>
          </cell>
          <cell r="J6792">
            <v>1000</v>
          </cell>
          <cell r="K6792">
            <v>2.2000000000000001E-3</v>
          </cell>
          <cell r="L6792">
            <v>0</v>
          </cell>
          <cell r="N6792" t="str">
            <v>Serviertablett CNS Ø 35 cm (flach)</v>
          </cell>
          <cell r="P6792" t="str">
            <v>Serviertablett CNS Ø 35 cm (flach)</v>
          </cell>
          <cell r="R6792" t="str">
            <v>Serviertablett CNS Ø 35 cm (flach)</v>
          </cell>
        </row>
        <row r="6793">
          <cell r="A6793">
            <v>101522</v>
          </cell>
          <cell r="B6793" t="str">
            <v>Mietartikel</v>
          </cell>
          <cell r="D6793" t="str">
            <v>Tablett mit Griffen (stapelbar) 1/1GN(ALTER CODE)</v>
          </cell>
          <cell r="F6793">
            <v>3</v>
          </cell>
          <cell r="G6793">
            <v>0.5</v>
          </cell>
          <cell r="H6793">
            <v>0</v>
          </cell>
          <cell r="I6793">
            <v>38</v>
          </cell>
          <cell r="J6793">
            <v>1000</v>
          </cell>
          <cell r="K6793">
            <v>2.2000000000000001E-3</v>
          </cell>
          <cell r="L6793">
            <v>0</v>
          </cell>
          <cell r="N6793" t="str">
            <v>Tablett mit Griffen (stapelbar) 1/1GN(ALTER CODE)</v>
          </cell>
          <cell r="P6793" t="str">
            <v>Tablett mit Griffen (stapelbar) 1/1GN(ALTER CODE)</v>
          </cell>
          <cell r="R6793" t="str">
            <v>Tablett mit Griffen (stapelbar) 1/1GN(ALTER CODE)</v>
          </cell>
        </row>
        <row r="6794">
          <cell r="A6794">
            <v>101533</v>
          </cell>
          <cell r="B6794" t="str">
            <v>Mietartikel</v>
          </cell>
          <cell r="D6794" t="str">
            <v>Isolierkanne 1 ltr CNS 18/10 doppelwandig</v>
          </cell>
          <cell r="F6794">
            <v>2.15</v>
          </cell>
          <cell r="G6794">
            <v>0.67</v>
          </cell>
          <cell r="H6794">
            <v>0</v>
          </cell>
          <cell r="I6794">
            <v>22</v>
          </cell>
          <cell r="J6794">
            <v>1000</v>
          </cell>
          <cell r="K6794">
            <v>0</v>
          </cell>
          <cell r="L6794">
            <v>0</v>
          </cell>
          <cell r="N6794" t="str">
            <v>Isolierkanne 1 ltr CNS 18/10 doppelwandig</v>
          </cell>
          <cell r="P6794" t="str">
            <v>Isolierkanne 1 ltr CNS 18/10 doppelwandig</v>
          </cell>
          <cell r="R6794" t="str">
            <v>Isolierkanne 1 ltr CNS 18/10 doppelwandig</v>
          </cell>
        </row>
        <row r="6795">
          <cell r="A6795">
            <v>101550</v>
          </cell>
          <cell r="B6795" t="str">
            <v>Mietartikel</v>
          </cell>
          <cell r="D6795" t="str">
            <v>Meeresfruchtschale CNS Ø 34,5 cm, H 3,8 cm</v>
          </cell>
          <cell r="F6795">
            <v>15.13</v>
          </cell>
          <cell r="G6795">
            <v>2.42</v>
          </cell>
          <cell r="H6795">
            <v>0</v>
          </cell>
          <cell r="I6795">
            <v>40</v>
          </cell>
          <cell r="J6795">
            <v>0</v>
          </cell>
          <cell r="K6795">
            <v>0</v>
          </cell>
          <cell r="L6795">
            <v>0</v>
          </cell>
          <cell r="N6795" t="str">
            <v>Meeresfruchtschale CNS Ø 34,5 cm, H 3,8 cm</v>
          </cell>
          <cell r="P6795" t="str">
            <v>Meeresfruchtschale CNS Ø 34,5 cm, H 3,8 cm</v>
          </cell>
          <cell r="R6795" t="str">
            <v>Meeresfruchtschale CNS Ø 34,5 cm, H 3,8 cm</v>
          </cell>
        </row>
        <row r="6796">
          <cell r="A6796">
            <v>101551</v>
          </cell>
          <cell r="B6796" t="str">
            <v>Mietartikel</v>
          </cell>
          <cell r="D6796" t="str">
            <v>Buffetständer für Meeresfruchtschale H 19 cm</v>
          </cell>
          <cell r="F6796">
            <v>7.15</v>
          </cell>
          <cell r="G6796">
            <v>1.21</v>
          </cell>
          <cell r="H6796">
            <v>0</v>
          </cell>
          <cell r="I6796">
            <v>15</v>
          </cell>
          <cell r="J6796">
            <v>0</v>
          </cell>
          <cell r="K6796">
            <v>0</v>
          </cell>
          <cell r="L6796">
            <v>0</v>
          </cell>
          <cell r="N6796" t="str">
            <v>Buffetständer für Meeresfruchtschale H 19 cm</v>
          </cell>
          <cell r="P6796" t="str">
            <v>Buffetständer für Meeresfruchtschale H 19 cm</v>
          </cell>
          <cell r="R6796" t="str">
            <v>Buffetständer für Meeresfruchtschale H 19 cm</v>
          </cell>
        </row>
        <row r="6797">
          <cell r="A6797">
            <v>101552</v>
          </cell>
          <cell r="B6797" t="str">
            <v>Mietartikel</v>
          </cell>
          <cell r="D6797" t="str">
            <v>Eiswürfelzange</v>
          </cell>
          <cell r="F6797">
            <v>0.5</v>
          </cell>
          <cell r="G6797">
            <v>0.17</v>
          </cell>
          <cell r="H6797">
            <v>0</v>
          </cell>
          <cell r="I6797">
            <v>2.79</v>
          </cell>
          <cell r="J6797">
            <v>0</v>
          </cell>
          <cell r="K6797">
            <v>0</v>
          </cell>
          <cell r="L6797">
            <v>0</v>
          </cell>
          <cell r="N6797" t="str">
            <v>Eiswürfelzange</v>
          </cell>
          <cell r="P6797" t="str">
            <v>Eiswürfelzange</v>
          </cell>
          <cell r="R6797" t="str">
            <v>Eiswürfelzange</v>
          </cell>
        </row>
        <row r="6798">
          <cell r="A6798">
            <v>101554</v>
          </cell>
          <cell r="B6798" t="str">
            <v>Mietartikel</v>
          </cell>
          <cell r="D6798" t="str">
            <v>Kombi-Ascher dunkelgrau mit Papierkorb</v>
          </cell>
          <cell r="E6798" t="str">
            <v>H64, Ø 27 cm</v>
          </cell>
          <cell r="F6798">
            <v>17.05</v>
          </cell>
          <cell r="G6798">
            <v>4.84</v>
          </cell>
          <cell r="H6798">
            <v>1.1000000000000001</v>
          </cell>
          <cell r="I6798">
            <v>126</v>
          </cell>
          <cell r="J6798">
            <v>4000</v>
          </cell>
          <cell r="K6798">
            <v>0.06</v>
          </cell>
          <cell r="L6798">
            <v>0</v>
          </cell>
          <cell r="N6798" t="str">
            <v>Kombi-Ascher dunkelgrau mit Papierkorb</v>
          </cell>
          <cell r="O6798" t="str">
            <v>H64, Ø 27 cm</v>
          </cell>
          <cell r="P6798" t="str">
            <v>Kombi-Ascher dunkelgrau mit Papierkorb</v>
          </cell>
          <cell r="Q6798" t="str">
            <v>H64, Ø 27 cm</v>
          </cell>
          <cell r="R6798" t="str">
            <v>Kombi-Ascher dunkelgrau mit Papierkorb</v>
          </cell>
          <cell r="S6798" t="str">
            <v>H64, Ø 27 cm</v>
          </cell>
        </row>
        <row r="6799">
          <cell r="A6799">
            <v>101555</v>
          </cell>
          <cell r="B6799" t="str">
            <v>Mietartikel</v>
          </cell>
          <cell r="D6799" t="str">
            <v>Buffetbrett FISCH, 76 x 20 cm</v>
          </cell>
          <cell r="F6799">
            <v>17.88</v>
          </cell>
          <cell r="G6799">
            <v>5.94</v>
          </cell>
          <cell r="H6799">
            <v>0</v>
          </cell>
          <cell r="I6799">
            <v>35</v>
          </cell>
          <cell r="J6799">
            <v>0</v>
          </cell>
          <cell r="K6799">
            <v>0</v>
          </cell>
          <cell r="L6799">
            <v>0</v>
          </cell>
          <cell r="N6799" t="str">
            <v>Buffetbrett FISCH, 76 x 20 cm</v>
          </cell>
          <cell r="P6799" t="str">
            <v>Buffetbrett FISCH, 76 x 20 cm</v>
          </cell>
          <cell r="R6799" t="str">
            <v>Buffetbrett FISCH, 76 x 20 cm</v>
          </cell>
        </row>
        <row r="6800">
          <cell r="A6800">
            <v>101558</v>
          </cell>
          <cell r="B6800" t="str">
            <v>Mietartikel</v>
          </cell>
          <cell r="D6800" t="str">
            <v>Metall-Papierkorb mit Deckel , weiß, H51 cm, Ø 41 cm, 40L</v>
          </cell>
          <cell r="F6800">
            <v>8.5299999999999994</v>
          </cell>
          <cell r="G6800">
            <v>3.3</v>
          </cell>
          <cell r="H6800">
            <v>2.75</v>
          </cell>
          <cell r="I6800">
            <v>35</v>
          </cell>
          <cell r="J6800">
            <v>3000</v>
          </cell>
          <cell r="K6800">
            <v>9.6000000000000002E-2</v>
          </cell>
          <cell r="L6800">
            <v>0</v>
          </cell>
          <cell r="N6800" t="str">
            <v>Metall-Papierkorb mit Deckel , weiß, H51 cm, Ø 41 cm, 40L</v>
          </cell>
          <cell r="P6800" t="str">
            <v>Metall-Papierkorb mit Deckel , weiß, H51 cm, Ø 41 cm, 40L</v>
          </cell>
          <cell r="R6800" t="str">
            <v>Metall-Papierkorb mit Deckel , weiß, H51 cm, Ø 41 cm, 40L</v>
          </cell>
        </row>
        <row r="6801">
          <cell r="A6801">
            <v>101559</v>
          </cell>
          <cell r="B6801" t="str">
            <v>Mietartikel</v>
          </cell>
          <cell r="D6801" t="str">
            <v>Metall-Papierkorb grau L27*B27*H35 cm</v>
          </cell>
          <cell r="F6801">
            <v>8.5299999999999994</v>
          </cell>
          <cell r="G6801">
            <v>3.3</v>
          </cell>
          <cell r="H6801">
            <v>2.75</v>
          </cell>
          <cell r="I6801">
            <v>35</v>
          </cell>
          <cell r="J6801">
            <v>1000</v>
          </cell>
          <cell r="K6801">
            <v>2.5499999999999998E-2</v>
          </cell>
          <cell r="L6801">
            <v>0</v>
          </cell>
          <cell r="N6801" t="str">
            <v>Metall-Papierkorb grau L27*B27*H35 cm</v>
          </cell>
          <cell r="P6801" t="str">
            <v>Metall-Papierkorb grau L27*B27*H35 cm</v>
          </cell>
          <cell r="R6801" t="str">
            <v>Metall-Papierkorb grau L27*B27*H35 cm</v>
          </cell>
        </row>
        <row r="6802">
          <cell r="A6802">
            <v>101560</v>
          </cell>
          <cell r="B6802" t="str">
            <v>Mietartikel</v>
          </cell>
          <cell r="D6802" t="str">
            <v>Papierkorb schwarz, PVC, 18L, Ø31 cm, H35 cm</v>
          </cell>
          <cell r="F6802">
            <v>4.4000000000000004</v>
          </cell>
          <cell r="G6802">
            <v>3.58</v>
          </cell>
          <cell r="H6802">
            <v>2.75</v>
          </cell>
          <cell r="I6802">
            <v>6</v>
          </cell>
          <cell r="J6802">
            <v>0</v>
          </cell>
          <cell r="K6802">
            <v>0.04</v>
          </cell>
          <cell r="L6802">
            <v>0</v>
          </cell>
          <cell r="N6802" t="str">
            <v>Papierkorb schwarz, PVC, 18L, Ø31 cm, H35 cm</v>
          </cell>
          <cell r="P6802" t="str">
            <v>Papierkorb schwarz, PVC, 18L, Ø31 cm, H35 cm</v>
          </cell>
          <cell r="R6802" t="str">
            <v>Papierkorb schwarz, PVC, 18L, Ø31 cm, H35 cm</v>
          </cell>
        </row>
        <row r="6803">
          <cell r="A6803">
            <v>101561</v>
          </cell>
          <cell r="B6803" t="str">
            <v>Mietartikel</v>
          </cell>
          <cell r="D6803" t="str">
            <v>Papierkorb lichtgrau, PVC, 18L, Ø31 cm, H35 cm</v>
          </cell>
          <cell r="F6803">
            <v>4.4000000000000004</v>
          </cell>
          <cell r="G6803">
            <v>3.58</v>
          </cell>
          <cell r="H6803">
            <v>2.75</v>
          </cell>
          <cell r="I6803">
            <v>6</v>
          </cell>
          <cell r="J6803">
            <v>0</v>
          </cell>
          <cell r="K6803">
            <v>0.04</v>
          </cell>
          <cell r="L6803">
            <v>0</v>
          </cell>
          <cell r="N6803" t="str">
            <v>Papierkorb lichtgrau, PVC, 18L, Ø31 cm, H35 cm</v>
          </cell>
          <cell r="P6803" t="str">
            <v>Papierkorb lichtgrau, PVC, 18L, Ø31 cm, H35 cm</v>
          </cell>
          <cell r="R6803" t="str">
            <v>Papierkorb lichtgrau, PVC, 18L, Ø31 cm, H35 cm</v>
          </cell>
        </row>
        <row r="6804">
          <cell r="A6804">
            <v>101566</v>
          </cell>
          <cell r="B6804" t="str">
            <v>Mietartikel</v>
          </cell>
          <cell r="D6804" t="str">
            <v>Wasser- / Saftkaraffe 1 ltr, H30 cm, Ø 7,5 cm</v>
          </cell>
          <cell r="F6804">
            <v>1.54</v>
          </cell>
          <cell r="G6804">
            <v>0.37</v>
          </cell>
          <cell r="H6804">
            <v>0</v>
          </cell>
          <cell r="I6804">
            <v>15</v>
          </cell>
          <cell r="J6804">
            <v>1000</v>
          </cell>
          <cell r="K6804">
            <v>7.4000000000000003E-3</v>
          </cell>
          <cell r="L6804">
            <v>0</v>
          </cell>
          <cell r="N6804" t="str">
            <v>Wasser- / Saftkaraffe 1 ltr, H30 cm, Ø 7,5 cm</v>
          </cell>
          <cell r="P6804" t="str">
            <v>Wasser- / Saftkaraffe 1 ltr, H30 cm, Ø 7,5 cm</v>
          </cell>
          <cell r="R6804" t="str">
            <v>Wasser- / Saftkaraffe 1 ltr, H30 cm, Ø 7,5 cm</v>
          </cell>
        </row>
        <row r="6805">
          <cell r="A6805">
            <v>101570</v>
          </cell>
          <cell r="B6805" t="str">
            <v>Mietartikel</v>
          </cell>
          <cell r="D6805" t="str">
            <v>Schneideplatte Kunststoff 48.5 x 27.5 cm</v>
          </cell>
          <cell r="E6805" t="str">
            <v>passend für GN 1/1 Schneidestation (1680)</v>
          </cell>
          <cell r="F6805">
            <v>10.45</v>
          </cell>
          <cell r="G6805">
            <v>0.48</v>
          </cell>
          <cell r="H6805">
            <v>0</v>
          </cell>
          <cell r="I6805">
            <v>94.5</v>
          </cell>
          <cell r="J6805">
            <v>3000</v>
          </cell>
          <cell r="K6805">
            <v>3.3999999999999998E-3</v>
          </cell>
          <cell r="L6805">
            <v>0</v>
          </cell>
          <cell r="N6805" t="str">
            <v>Schneideplatte Kunststoff 48.5 x 27.5 cm</v>
          </cell>
          <cell r="O6805" t="str">
            <v>passend für GN 1/1 Schneidestation (1680)</v>
          </cell>
          <cell r="P6805" t="str">
            <v>Schneideplatte Kunststoff 48.5 x 27.5 cm</v>
          </cell>
          <cell r="Q6805" t="str">
            <v>passend für GN 1/1 Schneidestation (1680)</v>
          </cell>
          <cell r="R6805" t="str">
            <v>Schneideplatte Kunststoff 48.5 x 27.5 cm</v>
          </cell>
          <cell r="S6805" t="str">
            <v>passend für GN 1/1 Schneidestation (1680)</v>
          </cell>
        </row>
        <row r="6806">
          <cell r="A6806">
            <v>101571</v>
          </cell>
          <cell r="B6806" t="str">
            <v>Mietartikel</v>
          </cell>
          <cell r="D6806" t="str">
            <v>Schneideplatte Kunststoff 1/1 GN</v>
          </cell>
          <cell r="F6806">
            <v>4.95</v>
          </cell>
          <cell r="G6806">
            <v>0.48</v>
          </cell>
          <cell r="H6806">
            <v>0</v>
          </cell>
          <cell r="I6806">
            <v>48.99</v>
          </cell>
          <cell r="J6806">
            <v>2000</v>
          </cell>
          <cell r="K6806">
            <v>1.78E-2</v>
          </cell>
          <cell r="L6806">
            <v>0</v>
          </cell>
          <cell r="N6806" t="str">
            <v>Schneideplatte Kunststoff 1/1 GN</v>
          </cell>
          <cell r="P6806" t="str">
            <v>Schneideplatte Kunststoff 1/1 GN</v>
          </cell>
          <cell r="R6806" t="str">
            <v>Schneideplatte Kunststoff 1/1 GN</v>
          </cell>
        </row>
        <row r="6807">
          <cell r="A6807">
            <v>101573</v>
          </cell>
          <cell r="B6807" t="str">
            <v>Mietartikel</v>
          </cell>
          <cell r="D6807" t="str">
            <v>Weinkühler aluminium</v>
          </cell>
          <cell r="F6807">
            <v>3.85</v>
          </cell>
          <cell r="G6807">
            <v>0.73</v>
          </cell>
          <cell r="H6807">
            <v>0</v>
          </cell>
          <cell r="I6807">
            <v>14</v>
          </cell>
          <cell r="J6807">
            <v>0</v>
          </cell>
          <cell r="K6807">
            <v>0</v>
          </cell>
          <cell r="L6807">
            <v>0</v>
          </cell>
          <cell r="N6807" t="str">
            <v>Weinkühler aluminium</v>
          </cell>
          <cell r="P6807" t="str">
            <v>Weinkühler aluminium</v>
          </cell>
          <cell r="R6807" t="str">
            <v>Weinkühler aluminium</v>
          </cell>
        </row>
        <row r="6808">
          <cell r="A6808">
            <v>101590</v>
          </cell>
          <cell r="B6808" t="str">
            <v>Mietartikel</v>
          </cell>
          <cell r="D6808" t="str">
            <v>Spiegelplatte rechteckig 2/1 GN(ALTER CODE)</v>
          </cell>
          <cell r="F6808">
            <v>20</v>
          </cell>
          <cell r="G6808">
            <v>5</v>
          </cell>
          <cell r="H6808">
            <v>0</v>
          </cell>
          <cell r="I6808">
            <v>80</v>
          </cell>
          <cell r="J6808">
            <v>2000</v>
          </cell>
          <cell r="K6808">
            <v>0</v>
          </cell>
          <cell r="L6808">
            <v>0</v>
          </cell>
          <cell r="N6808" t="str">
            <v>Spiegelplatte rechteckig 2/1 GN(ALTER CODE)</v>
          </cell>
          <cell r="P6808" t="str">
            <v>Spiegelplatte rechteckig 2/1 GN(ALTER CODE)</v>
          </cell>
          <cell r="R6808" t="str">
            <v>Spiegelplatte rechteckig 2/1 GN(ALTER CODE)</v>
          </cell>
        </row>
        <row r="6809">
          <cell r="A6809">
            <v>101595</v>
          </cell>
          <cell r="B6809" t="str">
            <v>Mietartikel</v>
          </cell>
          <cell r="D6809" t="str">
            <v>Buffetplatte Glas 53*53 cm</v>
          </cell>
          <cell r="F6809">
            <v>30.25</v>
          </cell>
          <cell r="G6809">
            <v>3.99</v>
          </cell>
          <cell r="H6809">
            <v>0</v>
          </cell>
          <cell r="I6809">
            <v>47</v>
          </cell>
          <cell r="J6809">
            <v>6000</v>
          </cell>
          <cell r="K6809">
            <v>1.4999999999999999E-2</v>
          </cell>
          <cell r="L6809">
            <v>0</v>
          </cell>
          <cell r="N6809" t="str">
            <v>Buffetplatte Glas 53*53 cm</v>
          </cell>
          <cell r="P6809" t="str">
            <v>Buffetplatte Glas 53*53 cm</v>
          </cell>
          <cell r="R6809" t="str">
            <v>Buffetplatte Glas 53*53 cm</v>
          </cell>
        </row>
        <row r="6810">
          <cell r="A6810">
            <v>101600</v>
          </cell>
          <cell r="B6810" t="str">
            <v>Mietartikel</v>
          </cell>
          <cell r="D6810" t="str">
            <v>Sahnespender 0,5 l, CNS, H 29 cm, Ø 8 cm</v>
          </cell>
          <cell r="F6810">
            <v>45.93</v>
          </cell>
          <cell r="G6810">
            <v>5.94</v>
          </cell>
          <cell r="H6810">
            <v>0</v>
          </cell>
          <cell r="I6810">
            <v>161.47999999999999</v>
          </cell>
          <cell r="J6810">
            <v>0</v>
          </cell>
          <cell r="K6810">
            <v>2.5000000000000001E-2</v>
          </cell>
          <cell r="L6810">
            <v>0</v>
          </cell>
          <cell r="N6810" t="str">
            <v>Sahnespender 0,5 l, CNS, H 29 cm, Ø 8 cm</v>
          </cell>
          <cell r="P6810" t="str">
            <v>Sahnespender 0,5 l, CNS, H 29 cm, Ø 8 cm</v>
          </cell>
          <cell r="R6810" t="str">
            <v>Sahnespender 0,5 l, CNS, H 29 cm, Ø 8 cm</v>
          </cell>
        </row>
        <row r="6811">
          <cell r="A6811">
            <v>101601</v>
          </cell>
          <cell r="B6811" t="str">
            <v>Verkaufsartikel</v>
          </cell>
          <cell r="D6811" t="str">
            <v>Kapsel für Sahnespender (N2O)</v>
          </cell>
          <cell r="F6811">
            <v>1.38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N6811" t="str">
            <v>Kapsel für Sahnespender (N2O)</v>
          </cell>
          <cell r="P6811" t="str">
            <v>Kapsel für Sahnespender (N2O)</v>
          </cell>
          <cell r="R6811" t="str">
            <v>Kapsel für Sahnespender (N2O)</v>
          </cell>
        </row>
        <row r="6812">
          <cell r="A6812">
            <v>101605</v>
          </cell>
          <cell r="B6812" t="str">
            <v>Mietartikel</v>
          </cell>
          <cell r="D6812" t="str">
            <v>Sahne-Automat 2-Liter, B23*H44*T39 cm, 230V/50Hz</v>
          </cell>
          <cell r="F6812">
            <v>217.25</v>
          </cell>
          <cell r="G6812">
            <v>12.32</v>
          </cell>
          <cell r="H6812">
            <v>0</v>
          </cell>
          <cell r="I6812">
            <v>2673.75</v>
          </cell>
          <cell r="J6812">
            <v>35000</v>
          </cell>
          <cell r="K6812">
            <v>0.15</v>
          </cell>
          <cell r="L6812">
            <v>0</v>
          </cell>
          <cell r="N6812" t="str">
            <v>Sahne-Automat 2-Liter, B23*H44*T39 cm, 230V/50Hz</v>
          </cell>
          <cell r="P6812" t="str">
            <v>Sahne-Automat 2-Liter, B23*H44*T39 cm, 230V/50Hz</v>
          </cell>
          <cell r="R6812" t="str">
            <v>Sahne-Automat 2-Liter, B23*H44*T39 cm, 230V/50Hz</v>
          </cell>
        </row>
        <row r="6813">
          <cell r="A6813">
            <v>101616</v>
          </cell>
          <cell r="B6813" t="str">
            <v>Mietartikel</v>
          </cell>
          <cell r="D6813" t="str">
            <v>Runder  Chafing Dish Inhalt 5 ltr</v>
          </cell>
          <cell r="F6813">
            <v>28.88</v>
          </cell>
          <cell r="G6813">
            <v>6.66</v>
          </cell>
          <cell r="H6813">
            <v>0</v>
          </cell>
          <cell r="I6813">
            <v>155</v>
          </cell>
          <cell r="J6813">
            <v>5000</v>
          </cell>
          <cell r="K6813">
            <v>0.23039999999999999</v>
          </cell>
          <cell r="L6813">
            <v>0</v>
          </cell>
          <cell r="N6813" t="str">
            <v>Runder  Chafing Dish Inhalt 5 ltr</v>
          </cell>
          <cell r="P6813" t="str">
            <v>Runder  Chafing Dish Inhalt 5 ltr</v>
          </cell>
          <cell r="R6813" t="str">
            <v>Runder  Chafing Dish Inhalt 5 ltr</v>
          </cell>
        </row>
        <row r="6814">
          <cell r="A6814">
            <v>101618</v>
          </cell>
          <cell r="B6814" t="str">
            <v>Mietartikel</v>
          </cell>
          <cell r="D6814" t="str">
            <v>Serviertablett L22.5 B17.50</v>
          </cell>
          <cell r="F6814">
            <v>2</v>
          </cell>
          <cell r="G6814">
            <v>0.2</v>
          </cell>
          <cell r="H6814">
            <v>0</v>
          </cell>
          <cell r="I6814">
            <v>5.2</v>
          </cell>
          <cell r="J6814">
            <v>0</v>
          </cell>
          <cell r="K6814">
            <v>0</v>
          </cell>
          <cell r="L6814">
            <v>0</v>
          </cell>
          <cell r="N6814" t="str">
            <v>Serviertablett L22.5 B17.50</v>
          </cell>
          <cell r="P6814" t="str">
            <v>Serviertablett L22.5 B17.50</v>
          </cell>
          <cell r="R6814" t="str">
            <v>Serviertablett L22.5 B17.50</v>
          </cell>
        </row>
        <row r="6815">
          <cell r="A6815">
            <v>101622</v>
          </cell>
          <cell r="B6815" t="str">
            <v>Mietartikel</v>
          </cell>
          <cell r="D6815" t="str">
            <v>Einsatz 1/2 GN 6cm tief transparent</v>
          </cell>
          <cell r="F6815">
            <v>4.18</v>
          </cell>
          <cell r="G6815">
            <v>0.73</v>
          </cell>
          <cell r="H6815">
            <v>0</v>
          </cell>
          <cell r="I6815">
            <v>4.75</v>
          </cell>
          <cell r="J6815">
            <v>0</v>
          </cell>
          <cell r="K6815">
            <v>0</v>
          </cell>
          <cell r="L6815">
            <v>0</v>
          </cell>
          <cell r="N6815" t="str">
            <v>Einsatz 1/2 GN 6cm tief transparent</v>
          </cell>
          <cell r="P6815" t="str">
            <v>Einsatz 1/2 GN 6cm tief transparent</v>
          </cell>
          <cell r="R6815" t="str">
            <v>Einsatz 1/2 GN 6cm tief transparent</v>
          </cell>
        </row>
        <row r="6816">
          <cell r="A6816">
            <v>101623</v>
          </cell>
          <cell r="B6816" t="str">
            <v>Mietartikel</v>
          </cell>
          <cell r="D6816" t="str">
            <v>Deckel für Einsatz 1/3 GN</v>
          </cell>
          <cell r="F6816">
            <v>0.83</v>
          </cell>
          <cell r="G6816">
            <v>0.36</v>
          </cell>
          <cell r="H6816">
            <v>0</v>
          </cell>
          <cell r="I6816">
            <v>8.6999999999999993</v>
          </cell>
          <cell r="J6816">
            <v>0</v>
          </cell>
          <cell r="K6816">
            <v>0</v>
          </cell>
          <cell r="L6816">
            <v>0</v>
          </cell>
          <cell r="N6816" t="str">
            <v>Deckel für Einsatz 1/3 GN</v>
          </cell>
          <cell r="P6816" t="str">
            <v>Deckel für Einsatz 1/3 GN</v>
          </cell>
          <cell r="R6816" t="str">
            <v>Deckel für Einsatz 1/3 GN</v>
          </cell>
        </row>
        <row r="6817">
          <cell r="A6817">
            <v>101624</v>
          </cell>
          <cell r="B6817" t="str">
            <v>Mietartikel</v>
          </cell>
          <cell r="D6817" t="str">
            <v>Einsatz 1/1 GN 15 cm</v>
          </cell>
          <cell r="F6817">
            <v>6.38</v>
          </cell>
          <cell r="G6817">
            <v>2.12</v>
          </cell>
          <cell r="H6817">
            <v>0</v>
          </cell>
          <cell r="I6817">
            <v>35</v>
          </cell>
          <cell r="J6817">
            <v>2000</v>
          </cell>
          <cell r="K6817">
            <v>1.7399999999999999E-2</v>
          </cell>
          <cell r="L6817">
            <v>0</v>
          </cell>
          <cell r="N6817" t="str">
            <v>Einsatz 1/1 GN 15 cm</v>
          </cell>
          <cell r="P6817" t="str">
            <v>Einsatz 1/1 GN 15 cm</v>
          </cell>
          <cell r="R6817" t="str">
            <v>Einsatz 1/1 GN 15 cm</v>
          </cell>
        </row>
        <row r="6818">
          <cell r="A6818">
            <v>101625</v>
          </cell>
          <cell r="B6818" t="str">
            <v>Mietartikel</v>
          </cell>
          <cell r="D6818" t="str">
            <v>Einsatz 1/3 GN 20 cm tief</v>
          </cell>
          <cell r="F6818">
            <v>4.07</v>
          </cell>
          <cell r="G6818">
            <v>1.82</v>
          </cell>
          <cell r="H6818">
            <v>0</v>
          </cell>
          <cell r="I6818">
            <v>22.5</v>
          </cell>
          <cell r="J6818">
            <v>2000</v>
          </cell>
          <cell r="K6818">
            <v>8.0000000000000002E-3</v>
          </cell>
          <cell r="L6818">
            <v>0</v>
          </cell>
          <cell r="N6818" t="str">
            <v>Einsatz 1/3 GN 20 cm tief</v>
          </cell>
          <cell r="P6818" t="str">
            <v>Einsatz 1/3 GN 20 cm tief</v>
          </cell>
          <cell r="R6818" t="str">
            <v>Einsatz 1/3 GN 20 cm tief</v>
          </cell>
        </row>
        <row r="6819">
          <cell r="A6819">
            <v>101626</v>
          </cell>
          <cell r="B6819" t="str">
            <v>Mietartikel</v>
          </cell>
          <cell r="D6819" t="str">
            <v>Deckel für Einsatz 1/4 GN</v>
          </cell>
          <cell r="F6819">
            <v>0.55000000000000004</v>
          </cell>
          <cell r="G6819">
            <v>0.66</v>
          </cell>
          <cell r="H6819">
            <v>0</v>
          </cell>
          <cell r="I6819">
            <v>0</v>
          </cell>
          <cell r="J6819">
            <v>0</v>
          </cell>
          <cell r="K6819">
            <v>1.5E-3</v>
          </cell>
          <cell r="L6819">
            <v>0</v>
          </cell>
          <cell r="N6819" t="str">
            <v>Deckel für Einsatz 1/4 GN</v>
          </cell>
          <cell r="P6819" t="str">
            <v>Deckel für Einsatz 1/4 GN</v>
          </cell>
          <cell r="R6819" t="str">
            <v>Deckel für Einsatz 1/4 GN</v>
          </cell>
        </row>
        <row r="6820">
          <cell r="A6820">
            <v>101627</v>
          </cell>
          <cell r="B6820" t="str">
            <v>Mietartikel</v>
          </cell>
          <cell r="D6820" t="str">
            <v>Einsatz 1/3 GN 15 cm tief</v>
          </cell>
          <cell r="E6820" t="str">
            <v>(nur in Kombination mit 101777)</v>
          </cell>
          <cell r="F6820">
            <v>3.03</v>
          </cell>
          <cell r="G6820">
            <v>1.82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N6820" t="str">
            <v>Einsatz 1/3 GN 15 cm tief</v>
          </cell>
          <cell r="O6820" t="str">
            <v>(nur in Kombination mit 101777)</v>
          </cell>
          <cell r="P6820" t="str">
            <v>Einsatz 1/3 GN 15 cm tief</v>
          </cell>
          <cell r="Q6820" t="str">
            <v>(nur in Kombination mit 101777)</v>
          </cell>
          <cell r="R6820" t="str">
            <v>Einsatz 1/3 GN 15 cm tief</v>
          </cell>
          <cell r="S6820" t="str">
            <v>(nur in Kombination mit 101777)</v>
          </cell>
        </row>
        <row r="6821">
          <cell r="A6821">
            <v>101628</v>
          </cell>
          <cell r="B6821" t="str">
            <v>Verkaufsartikel</v>
          </cell>
          <cell r="D6821" t="str">
            <v>Brennpaste Dose 80 g Brenndauer 90 min (Verkauf)</v>
          </cell>
          <cell r="E6821" t="str">
            <v>( für Fondue SET Lakeside )</v>
          </cell>
          <cell r="F6821">
            <v>2.04</v>
          </cell>
          <cell r="G6821">
            <v>0</v>
          </cell>
          <cell r="H6821">
            <v>0</v>
          </cell>
          <cell r="I6821">
            <v>1.85</v>
          </cell>
          <cell r="J6821">
            <v>0</v>
          </cell>
          <cell r="K6821">
            <v>1E-3</v>
          </cell>
          <cell r="L6821">
            <v>0</v>
          </cell>
          <cell r="N6821" t="str">
            <v>Brennpaste Dose 80 g Brenndauer 90 min (Verkauf)</v>
          </cell>
          <cell r="O6821" t="str">
            <v>( für Fondue SET Lakeside )</v>
          </cell>
          <cell r="P6821" t="str">
            <v>Brennpaste Dose 80 g Brenndauer 90 min (Verkauf)</v>
          </cell>
          <cell r="Q6821" t="str">
            <v>( für Fondue SET Lakeside )</v>
          </cell>
          <cell r="R6821" t="str">
            <v>Brennpaste Dose 80 g Brenndauer 90 min (Verkauf)</v>
          </cell>
          <cell r="S6821" t="str">
            <v>( für Fondue SET Lakeside )</v>
          </cell>
          <cell r="T6821">
            <v>0</v>
          </cell>
        </row>
        <row r="6822">
          <cell r="A6822">
            <v>101638</v>
          </cell>
          <cell r="B6822" t="str">
            <v>Mietartikel</v>
          </cell>
          <cell r="D6822" t="str">
            <v>Einsatz 1/1 GN 1 cm tief</v>
          </cell>
          <cell r="F6822">
            <v>3.85</v>
          </cell>
          <cell r="G6822">
            <v>2.12</v>
          </cell>
          <cell r="H6822">
            <v>0</v>
          </cell>
          <cell r="I6822">
            <v>29.7</v>
          </cell>
          <cell r="J6822">
            <v>1000</v>
          </cell>
          <cell r="K6822">
            <v>5.7999999999999996E-3</v>
          </cell>
          <cell r="L6822">
            <v>0</v>
          </cell>
          <cell r="N6822" t="str">
            <v>Einsatz 1/1 GN 1 cm tief</v>
          </cell>
          <cell r="P6822" t="str">
            <v>Einsatz 1/1 GN 1 cm tief</v>
          </cell>
          <cell r="R6822" t="str">
            <v>Einsatz 1/1 GN 1 cm tief</v>
          </cell>
          <cell r="T6822">
            <v>0</v>
          </cell>
        </row>
        <row r="6823">
          <cell r="A6823">
            <v>101639</v>
          </cell>
          <cell r="B6823" t="str">
            <v>Mietartikel</v>
          </cell>
          <cell r="D6823" t="str">
            <v>Deckel transparent für Einsatz 1/2 GN</v>
          </cell>
          <cell r="F6823">
            <v>4.07</v>
          </cell>
          <cell r="G6823">
            <v>0.73</v>
          </cell>
          <cell r="H6823">
            <v>0</v>
          </cell>
          <cell r="I6823">
            <v>4</v>
          </cell>
          <cell r="J6823">
            <v>0</v>
          </cell>
          <cell r="K6823">
            <v>0</v>
          </cell>
          <cell r="L6823">
            <v>0</v>
          </cell>
          <cell r="N6823" t="str">
            <v>Deckel transparent für Einsatz 1/2 GN</v>
          </cell>
          <cell r="P6823" t="str">
            <v>Deckel transparent für Einsatz 1/2 GN</v>
          </cell>
          <cell r="R6823" t="str">
            <v>Deckel transparent für Einsatz 1/2 GN</v>
          </cell>
        </row>
        <row r="6824">
          <cell r="A6824">
            <v>101640</v>
          </cell>
          <cell r="B6824" t="str">
            <v>Mietartikel</v>
          </cell>
          <cell r="D6824" t="str">
            <v>Husse Isotherm</v>
          </cell>
          <cell r="F6824">
            <v>23.65</v>
          </cell>
          <cell r="G6824">
            <v>0</v>
          </cell>
          <cell r="H6824">
            <v>0</v>
          </cell>
          <cell r="I6824">
            <v>392</v>
          </cell>
          <cell r="J6824">
            <v>0</v>
          </cell>
          <cell r="K6824">
            <v>0</v>
          </cell>
          <cell r="L6824">
            <v>0</v>
          </cell>
          <cell r="N6824" t="str">
            <v>Husse Isotherm</v>
          </cell>
          <cell r="P6824" t="str">
            <v>Husse Isotherm</v>
          </cell>
          <cell r="R6824" t="str">
            <v>Husse Isotherm</v>
          </cell>
        </row>
        <row r="6825">
          <cell r="A6825">
            <v>101641</v>
          </cell>
          <cell r="B6825" t="str">
            <v>Mietartikel</v>
          </cell>
          <cell r="D6825" t="str">
            <v>Backrost 800 x 600 mm</v>
          </cell>
          <cell r="F6825">
            <v>3.85</v>
          </cell>
          <cell r="G6825">
            <v>2.42</v>
          </cell>
          <cell r="H6825">
            <v>0</v>
          </cell>
          <cell r="I6825">
            <v>40.5</v>
          </cell>
          <cell r="J6825">
            <v>0</v>
          </cell>
          <cell r="K6825">
            <v>0</v>
          </cell>
          <cell r="L6825">
            <v>0</v>
          </cell>
          <cell r="N6825" t="str">
            <v>Backrost 800 x 600 mm</v>
          </cell>
          <cell r="P6825" t="str">
            <v>Backrost 800 x 600 mm</v>
          </cell>
          <cell r="R6825" t="str">
            <v>Backrost 800 x 600 mm</v>
          </cell>
        </row>
        <row r="6826">
          <cell r="A6826">
            <v>101642</v>
          </cell>
          <cell r="B6826" t="str">
            <v>Mietartikel</v>
          </cell>
          <cell r="D6826" t="str">
            <v>Backrost 600 x 400 mm</v>
          </cell>
          <cell r="F6826">
            <v>2.09</v>
          </cell>
          <cell r="G6826">
            <v>1.82</v>
          </cell>
          <cell r="H6826">
            <v>0</v>
          </cell>
          <cell r="I6826">
            <v>21</v>
          </cell>
          <cell r="J6826">
            <v>1000</v>
          </cell>
          <cell r="K6826">
            <v>3.0000000000000001E-3</v>
          </cell>
          <cell r="L6826">
            <v>0</v>
          </cell>
          <cell r="N6826" t="str">
            <v>Backrost 600 x 400 mm</v>
          </cell>
          <cell r="P6826" t="str">
            <v>Backrost 600 x 400 mm</v>
          </cell>
          <cell r="R6826" t="str">
            <v>Backrost 600 x 400 mm</v>
          </cell>
        </row>
        <row r="6827">
          <cell r="A6827">
            <v>101643</v>
          </cell>
          <cell r="B6827" t="str">
            <v>Mietartikel</v>
          </cell>
          <cell r="D6827" t="str">
            <v>Tischdecke grau (104643)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N6827" t="str">
            <v>Tischdecke grau (104643)</v>
          </cell>
          <cell r="P6827" t="str">
            <v>Tischdecke grau (104643)</v>
          </cell>
          <cell r="R6827" t="str">
            <v>Tischdecke grau (104643)</v>
          </cell>
          <cell r="T6827">
            <v>0</v>
          </cell>
        </row>
        <row r="6828">
          <cell r="A6828">
            <v>101644</v>
          </cell>
          <cell r="B6828" t="str">
            <v>Mietartikel</v>
          </cell>
          <cell r="D6828" t="str">
            <v>Regalwagen CNS für 20 Tabletts 400 x 600 mm, fahrbar</v>
          </cell>
          <cell r="E6828" t="str">
            <v>L 53 x B 71 x H 177 cm</v>
          </cell>
          <cell r="F6828">
            <v>42.35</v>
          </cell>
          <cell r="G6828">
            <v>10.29</v>
          </cell>
          <cell r="H6828">
            <v>0</v>
          </cell>
          <cell r="I6828">
            <v>365</v>
          </cell>
          <cell r="J6828">
            <v>25000</v>
          </cell>
          <cell r="K6828">
            <v>0.66659999999999997</v>
          </cell>
          <cell r="L6828">
            <v>0</v>
          </cell>
          <cell r="N6828" t="str">
            <v>Regalwagen CNS für 20 Tabletts 400 x 600 mm, fahrbar</v>
          </cell>
          <cell r="O6828" t="str">
            <v>L 53 x B 71 x H 177 cm</v>
          </cell>
          <cell r="P6828" t="str">
            <v>Regalwagen CNS für 20 Tabletts 400 x 600 mm, fahrbar</v>
          </cell>
          <cell r="Q6828" t="str">
            <v>L 53 x B 71 x H 177 cm</v>
          </cell>
          <cell r="R6828" t="str">
            <v>Regalwagen CNS für 20 Tabletts 400 x 600 mm, fahrbar</v>
          </cell>
          <cell r="S6828" t="str">
            <v>L 53 x B 71 x H 177 cm</v>
          </cell>
        </row>
        <row r="6829">
          <cell r="A6829">
            <v>101645</v>
          </cell>
          <cell r="B6829" t="str">
            <v>Mietartikel</v>
          </cell>
          <cell r="D6829" t="str">
            <v>Saucenportionierer konisch Ø19 cm</v>
          </cell>
          <cell r="F6829">
            <v>32.729999999999997</v>
          </cell>
          <cell r="G6829">
            <v>2.7</v>
          </cell>
          <cell r="H6829">
            <v>0</v>
          </cell>
          <cell r="I6829">
            <v>164.22</v>
          </cell>
          <cell r="J6829">
            <v>0</v>
          </cell>
          <cell r="K6829">
            <v>0.05</v>
          </cell>
          <cell r="L6829">
            <v>0</v>
          </cell>
          <cell r="N6829" t="str">
            <v>Saucenportionierer konisch Ø19 cm</v>
          </cell>
          <cell r="P6829" t="str">
            <v>Saucenportionierer konisch Ø19 cm</v>
          </cell>
          <cell r="R6829" t="str">
            <v>Saucenportionierer konisch Ø19 cm</v>
          </cell>
        </row>
        <row r="6830">
          <cell r="A6830">
            <v>101646</v>
          </cell>
          <cell r="B6830" t="str">
            <v>Mietartikel</v>
          </cell>
          <cell r="D6830" t="str">
            <v>Tischdecke grau (104644)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N6830" t="str">
            <v>Tischdecke grau (104644)</v>
          </cell>
          <cell r="P6830" t="str">
            <v>Tischdecke grau (104644)</v>
          </cell>
          <cell r="R6830" t="str">
            <v>Tischdecke grau (104644)</v>
          </cell>
          <cell r="T6830">
            <v>0</v>
          </cell>
        </row>
        <row r="6831">
          <cell r="A6831">
            <v>101649</v>
          </cell>
          <cell r="B6831" t="str">
            <v>Mietartikel</v>
          </cell>
          <cell r="D6831" t="str">
            <v>Holzkohlegrill auf Rädern</v>
          </cell>
          <cell r="E6831" t="str">
            <v>160*70*135 cm (L*T*H)_x000D_
2x Grillrost höhenverstellbar 53*50 cm</v>
          </cell>
          <cell r="F6831">
            <v>126.5</v>
          </cell>
          <cell r="G6831">
            <v>36.85</v>
          </cell>
          <cell r="H6831">
            <v>0</v>
          </cell>
          <cell r="I6831">
            <v>0</v>
          </cell>
          <cell r="J6831">
            <v>50000</v>
          </cell>
          <cell r="K6831">
            <v>1.5</v>
          </cell>
          <cell r="L6831">
            <v>0</v>
          </cell>
          <cell r="N6831" t="str">
            <v>Holzkohlegrill auf Rädern</v>
          </cell>
          <cell r="O6831" t="str">
            <v>160*70*135 cm (L*T*H)_x000D_
2x Grillrost höhenverstellbar 53*50 cm</v>
          </cell>
          <cell r="P6831" t="str">
            <v>Holzkohlegrill auf Rädern</v>
          </cell>
          <cell r="Q6831" t="str">
            <v>160*70*135 cm (L*T*H)_x000D_
2x Grillrost höhenverstellbar 53*50 cm</v>
          </cell>
          <cell r="R6831" t="str">
            <v>Holzkohlegrill auf Rädern</v>
          </cell>
          <cell r="S6831" t="str">
            <v>160*70*135 cm (L*T*H)_x000D_
2x Grillrost höhenverstellbar 53*50 cm</v>
          </cell>
        </row>
        <row r="6832">
          <cell r="A6832">
            <v>101650</v>
          </cell>
          <cell r="B6832" t="str">
            <v>Mietartikel</v>
          </cell>
          <cell r="D6832" t="str">
            <v>Einsatz 1/4 GN 15 cm</v>
          </cell>
          <cell r="E6832" t="str">
            <v>(nur in Kombination mit 101777)</v>
          </cell>
          <cell r="F6832">
            <v>1.87</v>
          </cell>
          <cell r="G6832">
            <v>1.82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N6832" t="str">
            <v>Einsatz 1/4 GN 15 cm</v>
          </cell>
          <cell r="O6832" t="str">
            <v>(nur in Kombination mit 101777)</v>
          </cell>
          <cell r="P6832" t="str">
            <v>Einsatz 1/4 GN 15 cm</v>
          </cell>
          <cell r="Q6832" t="str">
            <v>(nur in Kombination mit 101777)</v>
          </cell>
          <cell r="R6832" t="str">
            <v>Einsatz 1/4 GN 15 cm</v>
          </cell>
          <cell r="S6832" t="str">
            <v>(nur in Kombination mit 101777)</v>
          </cell>
        </row>
        <row r="6833">
          <cell r="A6833">
            <v>101659</v>
          </cell>
          <cell r="B6833" t="str">
            <v>Mietartikel</v>
          </cell>
          <cell r="D6833" t="str">
            <v>Serviertablett schwarz 1/1 GN antirutsch</v>
          </cell>
          <cell r="F6833">
            <v>2.04</v>
          </cell>
          <cell r="G6833">
            <v>0.43</v>
          </cell>
          <cell r="H6833">
            <v>0</v>
          </cell>
          <cell r="I6833">
            <v>37.5</v>
          </cell>
          <cell r="J6833">
            <v>1000</v>
          </cell>
          <cell r="K6833">
            <v>2.5000000000000001E-3</v>
          </cell>
          <cell r="L6833">
            <v>0</v>
          </cell>
          <cell r="N6833" t="str">
            <v>Serviertablett schwarz 1/1 GN antirutsch</v>
          </cell>
          <cell r="P6833" t="str">
            <v>Serviertablett schwarz 1/1 GN antirutsch</v>
          </cell>
          <cell r="R6833" t="str">
            <v>Serviertablett schwarz 1/1 GN antirutsch</v>
          </cell>
        </row>
        <row r="6834">
          <cell r="A6834">
            <v>101661</v>
          </cell>
          <cell r="B6834" t="str">
            <v>Mietartikel</v>
          </cell>
          <cell r="D6834" t="str">
            <v>Kochlöffel aus Holz L30 cm</v>
          </cell>
          <cell r="F6834">
            <v>1.27</v>
          </cell>
          <cell r="G6834">
            <v>0.11</v>
          </cell>
          <cell r="H6834">
            <v>0</v>
          </cell>
          <cell r="I6834">
            <v>2.0699999999999998</v>
          </cell>
          <cell r="J6834">
            <v>0</v>
          </cell>
          <cell r="K6834">
            <v>2.5000000000000001E-3</v>
          </cell>
          <cell r="L6834">
            <v>0</v>
          </cell>
          <cell r="N6834" t="str">
            <v>Kochlöffel aus Holz L30 cm</v>
          </cell>
          <cell r="P6834" t="str">
            <v>Kochlöffel aus Holz L30 cm</v>
          </cell>
          <cell r="R6834" t="str">
            <v>Kochlöffel aus Holz L30 cm</v>
          </cell>
        </row>
        <row r="6835">
          <cell r="A6835">
            <v>101668</v>
          </cell>
          <cell r="B6835" t="str">
            <v>Mietartikel</v>
          </cell>
          <cell r="D6835" t="str">
            <v>Schokobrunnen max. 6 ltr / 5 kg Ø 33*H70 cm 230V/300W</v>
          </cell>
          <cell r="E6835" t="str">
            <v>- Temperatur 30-110°C regelbar</v>
          </cell>
          <cell r="F6835">
            <v>150.15</v>
          </cell>
          <cell r="G6835">
            <v>47.19</v>
          </cell>
          <cell r="H6835">
            <v>0</v>
          </cell>
          <cell r="I6835">
            <v>450</v>
          </cell>
          <cell r="J6835">
            <v>11000</v>
          </cell>
          <cell r="K6835">
            <v>0.1</v>
          </cell>
          <cell r="L6835">
            <v>0</v>
          </cell>
          <cell r="N6835" t="str">
            <v>Schokobrunnen max. 6 ltr / 5 kg Ø 33*H70 cm 230V/300W</v>
          </cell>
          <cell r="O6835" t="str">
            <v>- Temperatur 30-110°C regelbar</v>
          </cell>
          <cell r="P6835" t="str">
            <v>Schokobrunnen max. 6 ltr / 5 kg Ø 33*H70 cm 230V/300W</v>
          </cell>
          <cell r="Q6835" t="str">
            <v>- Temperatur 30-110°C regelbar</v>
          </cell>
          <cell r="R6835" t="str">
            <v>Schokobrunnen max. 6 ltr / 5 kg Ø 33*H70 cm 230V/300W</v>
          </cell>
          <cell r="S6835" t="str">
            <v>- Temperatur 30-110°C regelbar</v>
          </cell>
        </row>
        <row r="6836">
          <cell r="A6836">
            <v>101673</v>
          </cell>
          <cell r="B6836" t="str">
            <v>Mietartikel</v>
          </cell>
          <cell r="D6836" t="str">
            <v>Glas-Weinkühler mit Acryleinsatz Ø 10 cm H24,50cm</v>
          </cell>
          <cell r="F6836">
            <v>4.4000000000000004</v>
          </cell>
          <cell r="G6836">
            <v>0.67</v>
          </cell>
          <cell r="H6836">
            <v>0</v>
          </cell>
          <cell r="I6836">
            <v>19</v>
          </cell>
          <cell r="J6836">
            <v>1000</v>
          </cell>
          <cell r="K6836">
            <v>1.04E-2</v>
          </cell>
          <cell r="L6836">
            <v>0</v>
          </cell>
          <cell r="N6836" t="str">
            <v>Glas-Weinkühler mit Acryleinsatz Ø 10 cm H24,50cm</v>
          </cell>
          <cell r="P6836" t="str">
            <v>Glas-Weinkühler mit Acryleinsatz Ø 10 cm H24,50cm</v>
          </cell>
          <cell r="R6836" t="str">
            <v>Glas-Weinkühler mit Acryleinsatz Ø 10 cm H24,50cm</v>
          </cell>
        </row>
        <row r="6837">
          <cell r="A6837">
            <v>101685</v>
          </cell>
          <cell r="B6837" t="str">
            <v>Mietartikel</v>
          </cell>
          <cell r="D6837" t="str">
            <v>Flightcase für Schwungradschneider Berkel B3</v>
          </cell>
          <cell r="F6837">
            <v>0</v>
          </cell>
          <cell r="G6837">
            <v>0</v>
          </cell>
          <cell r="H6837">
            <v>0</v>
          </cell>
          <cell r="I6837">
            <v>575</v>
          </cell>
          <cell r="J6837">
            <v>0</v>
          </cell>
          <cell r="K6837">
            <v>0</v>
          </cell>
          <cell r="L6837">
            <v>0</v>
          </cell>
          <cell r="N6837" t="str">
            <v>Flightcase für Schwungradschneider Berkel B3</v>
          </cell>
          <cell r="P6837" t="str">
            <v>Flightcase für Schwungradschneider Berkel B3</v>
          </cell>
          <cell r="R6837" t="str">
            <v>Flightcase für Schwungradschneider Berkel B3</v>
          </cell>
        </row>
        <row r="6838">
          <cell r="A6838">
            <v>101686</v>
          </cell>
          <cell r="B6838" t="str">
            <v>Mietartikel</v>
          </cell>
          <cell r="D6838" t="str">
            <v>Flightcase für Säule für Berkel B3</v>
          </cell>
          <cell r="F6838">
            <v>0</v>
          </cell>
          <cell r="G6838">
            <v>0</v>
          </cell>
          <cell r="H6838">
            <v>0</v>
          </cell>
          <cell r="I6838">
            <v>685</v>
          </cell>
          <cell r="J6838">
            <v>0</v>
          </cell>
          <cell r="K6838">
            <v>0</v>
          </cell>
          <cell r="L6838">
            <v>0</v>
          </cell>
          <cell r="N6838" t="str">
            <v>Flightcase für Säule für Berkel B3</v>
          </cell>
          <cell r="P6838" t="str">
            <v>Flightcase für Säule für Berkel B3</v>
          </cell>
          <cell r="R6838" t="str">
            <v>Flightcase für Säule für Berkel B3</v>
          </cell>
        </row>
        <row r="6839">
          <cell r="A6839">
            <v>101700</v>
          </cell>
          <cell r="B6839" t="str">
            <v>Mietartikel</v>
          </cell>
          <cell r="D6839" t="str">
            <v>Kaffeevollautomat THERMOPLAN BW 3 CTM K2</v>
          </cell>
          <cell r="E6839" t="str">
            <v>Kapazitäten: 240 Espressi / 200 Kaffee / 18ltr Heisswasser_x000D_
             130 Cappucino / 140 Lattino pro Stunde_x000D_
Anschluss:   2x230V / 50-60Hz / 2800/100W / 13/1 A_x000D_
Maße:        600x600x700mm (B/T/H)_x000D_
Gewicht:     80kg</v>
          </cell>
          <cell r="F6839">
            <v>22</v>
          </cell>
          <cell r="G6839">
            <v>11</v>
          </cell>
          <cell r="H6839">
            <v>0</v>
          </cell>
          <cell r="I6839">
            <v>0</v>
          </cell>
          <cell r="J6839">
            <v>80000</v>
          </cell>
          <cell r="K6839">
            <v>0.3</v>
          </cell>
          <cell r="L6839">
            <v>0</v>
          </cell>
          <cell r="N6839" t="str">
            <v>Kaffeevollautomat THERMOPLAN BW 3 CTM K2</v>
          </cell>
          <cell r="O6839" t="str">
            <v>Kapazitäten: 240 Espressi / 200 Kaffee / 18ltr Heisswasser_x000D_
             130 Cappucino / 140 Lattino pro Stunde_x000D_
Anschluss:   2x230V / 50-60Hz / 2800/100W / 13/1 A_x000D_
Maße:        600x600x700mm (B/T/H)_x000D_
Gewicht:     80kg</v>
          </cell>
          <cell r="P6839" t="str">
            <v>Kaffeevollautomat THERMOPLAN BW 3 CTM K2</v>
          </cell>
          <cell r="Q6839" t="str">
            <v>Kapazitäten: 240 Espressi / 200 Kaffee / 18ltr Heisswasser_x000D_
             130 Cappucino / 140 Lattino pro Stunde_x000D_
Anschluss:   2x230V / 50-60Hz / 2800/100W / 13/1 A_x000D_
Maße:        600x600x700mm (B/T/H)_x000D_
Gewicht:     80kg</v>
          </cell>
          <cell r="R6839" t="str">
            <v>Kaffeevollautomat THERMOPLAN BW 3 CTM K2</v>
          </cell>
          <cell r="S6839" t="str">
            <v>Kapazitäten: 240 Espressi / 200 Kaffee / 18ltr Heisswasser_x000D_
             130 Cappucino / 140 Lattino pro Stunde_x000D_
Anschluss:   2x230V / 50-60Hz / 2800/100W / 13/1 A_x000D_
Maße:        600x600x700mm (B/T/H)_x000D_
Gewicht:     80kg</v>
          </cell>
        </row>
        <row r="6840">
          <cell r="A6840">
            <v>101701</v>
          </cell>
          <cell r="B6840" t="str">
            <v>Mietartikel</v>
          </cell>
          <cell r="D6840" t="str">
            <v>Kaffeevollautomat Necta N&amp;W Koro Prime MAX</v>
          </cell>
          <cell r="E6840" t="str">
            <v>Abmessungen: H610xB330xT530 mm (mit geöffneter Tür:T:730 mm)_x000D_
Gewicht: ca. 30 kg_x000D_
Strom: 230V (16A) 1950 W_x000D_
Wassertank: 3,2 L_x000D_
Bohnenkapazität: 1000 g</v>
          </cell>
          <cell r="F6840">
            <v>247.5</v>
          </cell>
          <cell r="G6840">
            <v>27.5</v>
          </cell>
          <cell r="H6840">
            <v>0</v>
          </cell>
          <cell r="I6840">
            <v>3375</v>
          </cell>
          <cell r="J6840">
            <v>35000</v>
          </cell>
          <cell r="K6840">
            <v>0.25</v>
          </cell>
          <cell r="L6840">
            <v>0</v>
          </cell>
          <cell r="N6840" t="str">
            <v>Kaffeevollautomat Necta N&amp;W Koro Prime MAX</v>
          </cell>
          <cell r="O6840" t="str">
            <v>Abmessungen: H610xB330xT530 mm (mit geöffneter Tür:T:730 mm)_x000D_
Gewicht: ca. 30 kg_x000D_
Strom: 230V (16A) 1950 W_x000D_
Wassertank: 3,2 L_x000D_
Bohnenkapazität: 1000 g</v>
          </cell>
          <cell r="P6840" t="str">
            <v>Kaffeevollautomat Necta N&amp;W Koro Prime MAX</v>
          </cell>
          <cell r="Q6840" t="str">
            <v>Abmessungen: H610xB330xT530 mm (mit geöffneter Tür:T:730 mm)_x000D_
Gewicht: ca. 30 kg_x000D_
Strom: 230V (16A) 1950 W_x000D_
Wassertank: 3,2 L_x000D_
Bohnenkapazität: 1000 g</v>
          </cell>
          <cell r="R6840" t="str">
            <v>Kaffeevollautomat Necta N&amp;W Koro Prime MAX</v>
          </cell>
          <cell r="S6840" t="str">
            <v>Abmessungen: H610xB330xT530 mm (mit geöffneter Tür:T:730 mm)_x000D_
Gewicht: ca. 30 kg_x000D_
Strom: 230V (16A) 1950 W_x000D_
Wassertank: 3,2 L_x000D_
Bohnenkapazität: 1000 g</v>
          </cell>
        </row>
        <row r="6841">
          <cell r="A6841">
            <v>101702</v>
          </cell>
          <cell r="B6841" t="str">
            <v>Mietartikel</v>
          </cell>
          <cell r="D6841" t="str">
            <v>Flightcase für KVA Necta N&amp;W Koro Prime MAX</v>
          </cell>
          <cell r="F6841">
            <v>0</v>
          </cell>
          <cell r="G6841">
            <v>0</v>
          </cell>
          <cell r="H6841">
            <v>0</v>
          </cell>
          <cell r="I6841">
            <v>375</v>
          </cell>
          <cell r="J6841">
            <v>0</v>
          </cell>
          <cell r="K6841">
            <v>0</v>
          </cell>
          <cell r="L6841">
            <v>0</v>
          </cell>
          <cell r="N6841" t="str">
            <v>Flightcase für KVA Necta N&amp;W Koro Prime MAX</v>
          </cell>
          <cell r="P6841" t="str">
            <v>Flightcase für KVA Necta N&amp;W Koro Prime MAX</v>
          </cell>
          <cell r="R6841" t="str">
            <v>Flightcase für KVA Necta N&amp;W Koro Prime MAX</v>
          </cell>
        </row>
        <row r="6842">
          <cell r="A6842">
            <v>101703</v>
          </cell>
          <cell r="B6842" t="str">
            <v>Mietartikel</v>
          </cell>
          <cell r="D6842" t="str">
            <v>Kaffeemaschine Mondo Twin 230V/3240W mit Wasseranschluss</v>
          </cell>
          <cell r="F6842">
            <v>51.7</v>
          </cell>
          <cell r="G6842">
            <v>12.71</v>
          </cell>
          <cell r="H6842">
            <v>0</v>
          </cell>
          <cell r="I6842">
            <v>935</v>
          </cell>
          <cell r="J6842">
            <v>13000</v>
          </cell>
          <cell r="K6842">
            <v>0</v>
          </cell>
          <cell r="L6842">
            <v>0</v>
          </cell>
          <cell r="N6842" t="str">
            <v>Kaffeemaschine Mondo Twin 230V/3240W mit Wasseranschluss</v>
          </cell>
          <cell r="P6842" t="str">
            <v>Kaffeemaschine Mondo Twin 230V/3240W mit Wasseranschluss</v>
          </cell>
          <cell r="R6842" t="str">
            <v>Kaffeemaschine Mondo Twin 230V/3240W mit Wasseranschluss</v>
          </cell>
        </row>
        <row r="6843">
          <cell r="A6843">
            <v>101704</v>
          </cell>
          <cell r="B6843" t="str">
            <v>Mietartikel</v>
          </cell>
          <cell r="D6843" t="str">
            <v>Kaffeemaschine mit 2 großen Thermokannen</v>
          </cell>
          <cell r="F6843">
            <v>28.05</v>
          </cell>
          <cell r="G6843">
            <v>6.82</v>
          </cell>
          <cell r="H6843">
            <v>0</v>
          </cell>
          <cell r="I6843">
            <v>360</v>
          </cell>
          <cell r="J6843">
            <v>6000</v>
          </cell>
          <cell r="K6843">
            <v>0.28799999999999998</v>
          </cell>
          <cell r="L6843">
            <v>0</v>
          </cell>
          <cell r="N6843" t="str">
            <v>Kaffeemaschine mit 2 großen Thermokannen</v>
          </cell>
          <cell r="P6843" t="str">
            <v>Kaffeemaschine mit 2 großen Thermokannen</v>
          </cell>
          <cell r="R6843" t="str">
            <v>Kaffeemaschine mit 2 großen Thermokannen</v>
          </cell>
        </row>
        <row r="6844">
          <cell r="A6844">
            <v>101709</v>
          </cell>
          <cell r="B6844" t="str">
            <v>Mietartikel</v>
          </cell>
          <cell r="D6844" t="str">
            <v>Flightcase für Nespresso Gemini CS 220 Pro</v>
          </cell>
          <cell r="E6844" t="str">
            <v>B630*H750*T485</v>
          </cell>
          <cell r="F6844">
            <v>0</v>
          </cell>
          <cell r="G6844">
            <v>0</v>
          </cell>
          <cell r="H6844">
            <v>0</v>
          </cell>
          <cell r="I6844">
            <v>712.5</v>
          </cell>
          <cell r="J6844">
            <v>0</v>
          </cell>
          <cell r="K6844">
            <v>0.23</v>
          </cell>
          <cell r="L6844">
            <v>0</v>
          </cell>
          <cell r="N6844" t="str">
            <v>Flightcase für Nespresso Gemini CS 220 Pro</v>
          </cell>
          <cell r="O6844" t="str">
            <v>B630*H750*T485</v>
          </cell>
          <cell r="P6844" t="str">
            <v>Flightcase für Nespresso Gemini CS 220 Pro</v>
          </cell>
          <cell r="Q6844" t="str">
            <v>B630*H750*T485</v>
          </cell>
          <cell r="R6844" t="str">
            <v>Flightcase für Nespresso Gemini CS 220 Pro</v>
          </cell>
          <cell r="S6844" t="str">
            <v>B630*H750*T485</v>
          </cell>
        </row>
        <row r="6845">
          <cell r="A6845">
            <v>101714</v>
          </cell>
          <cell r="B6845" t="str">
            <v>Mietartikel</v>
          </cell>
          <cell r="D6845" t="str">
            <v>Toaster für 4 Scheiben / 2 Einschübe, weiß 230V</v>
          </cell>
          <cell r="F6845">
            <v>33.28</v>
          </cell>
          <cell r="G6845">
            <v>3.85</v>
          </cell>
          <cell r="H6845">
            <v>0</v>
          </cell>
          <cell r="I6845">
            <v>82.5</v>
          </cell>
          <cell r="J6845">
            <v>5000</v>
          </cell>
          <cell r="K6845">
            <v>7.0000000000000007E-2</v>
          </cell>
          <cell r="L6845">
            <v>0</v>
          </cell>
          <cell r="N6845" t="str">
            <v>Toaster für 4 Scheiben / 2 Einschübe, weiß 230V</v>
          </cell>
          <cell r="P6845" t="str">
            <v>Toaster für 4 Scheiben / 2 Einschübe, weiß 230V</v>
          </cell>
          <cell r="R6845" t="str">
            <v>Toaster für 4 Scheiben / 2 Einschübe, weiß 230V</v>
          </cell>
        </row>
        <row r="6846">
          <cell r="A6846">
            <v>101715</v>
          </cell>
          <cell r="B6846" t="str">
            <v>Mietartikel</v>
          </cell>
          <cell r="D6846" t="str">
            <v>Toaster für 2 Scheiben / 1 Einschub, grau 230V</v>
          </cell>
          <cell r="F6846">
            <v>32.729999999999997</v>
          </cell>
          <cell r="G6846">
            <v>3.52</v>
          </cell>
          <cell r="H6846">
            <v>0</v>
          </cell>
          <cell r="I6846">
            <v>110</v>
          </cell>
          <cell r="J6846">
            <v>5000</v>
          </cell>
          <cell r="K6846">
            <v>7.0000000000000007E-2</v>
          </cell>
          <cell r="L6846">
            <v>0</v>
          </cell>
          <cell r="N6846" t="str">
            <v>Toaster für 2 Scheiben / 1 Einschub, grau 230V</v>
          </cell>
          <cell r="P6846" t="str">
            <v>Toaster für 2 Scheiben / 1 Einschub, grau 230V</v>
          </cell>
          <cell r="R6846" t="str">
            <v>Toaster für 2 Scheiben / 1 Einschub, grau 230V</v>
          </cell>
        </row>
        <row r="6847">
          <cell r="A6847">
            <v>101716</v>
          </cell>
          <cell r="B6847" t="str">
            <v>Mietartikel</v>
          </cell>
          <cell r="D6847" t="str">
            <v>Wasserkocher 230V</v>
          </cell>
          <cell r="F6847">
            <v>20</v>
          </cell>
          <cell r="G6847">
            <v>0</v>
          </cell>
          <cell r="H6847">
            <v>0</v>
          </cell>
          <cell r="I6847">
            <v>50</v>
          </cell>
          <cell r="J6847">
            <v>0</v>
          </cell>
          <cell r="K6847">
            <v>0</v>
          </cell>
          <cell r="L6847">
            <v>0</v>
          </cell>
          <cell r="N6847" t="str">
            <v>Wasserkocher 230V</v>
          </cell>
          <cell r="P6847" t="str">
            <v>Wasserkocher 230V</v>
          </cell>
          <cell r="R6847" t="str">
            <v>Wasserkocher 230V</v>
          </cell>
        </row>
        <row r="6848">
          <cell r="A6848">
            <v>101719</v>
          </cell>
          <cell r="B6848" t="str">
            <v>Mietartikel</v>
          </cell>
          <cell r="D6848" t="str">
            <v>Kontakt-Grill unten/oben geriffelt 50°-300° 230V/3.0 kW</v>
          </cell>
          <cell r="E6848" t="str">
            <v>Grillfläche: 22 x 36 cm</v>
          </cell>
          <cell r="F6848">
            <v>78.650000000000006</v>
          </cell>
          <cell r="G6848">
            <v>16.34</v>
          </cell>
          <cell r="H6848">
            <v>0</v>
          </cell>
          <cell r="I6848">
            <v>764.5</v>
          </cell>
          <cell r="J6848">
            <v>30000</v>
          </cell>
          <cell r="K6848">
            <v>0.1</v>
          </cell>
          <cell r="L6848">
            <v>0</v>
          </cell>
          <cell r="N6848" t="str">
            <v>Kontakt-Grill unten/oben geriffelt 50°-300° 230V/3.0 kW</v>
          </cell>
          <cell r="O6848" t="str">
            <v>Grillfläche: 22 x 36 cm</v>
          </cell>
          <cell r="P6848" t="str">
            <v>Kontakt-Grill unten/oben geriffelt 50°-300° 230V/3.0 kW</v>
          </cell>
          <cell r="Q6848" t="str">
            <v>Grillfläche: 22 x 36 cm</v>
          </cell>
          <cell r="R6848" t="str">
            <v>Kontakt-Grill unten/oben geriffelt 50°-300° 230V/3.0 kW</v>
          </cell>
          <cell r="S6848" t="str">
            <v>Grillfläche: 22 x 36 cm</v>
          </cell>
        </row>
        <row r="6849">
          <cell r="A6849">
            <v>101729</v>
          </cell>
          <cell r="B6849" t="str">
            <v>Mietartikel</v>
          </cell>
          <cell r="D6849" t="str">
            <v>Holzkohlegrill m. V2A-Rost, 500*800 mm, höhenverstellbar</v>
          </cell>
          <cell r="F6849">
            <v>47.5</v>
          </cell>
          <cell r="G6849">
            <v>12.5</v>
          </cell>
          <cell r="H6849">
            <v>5.5</v>
          </cell>
          <cell r="I6849">
            <v>190.65</v>
          </cell>
          <cell r="J6849">
            <v>0</v>
          </cell>
          <cell r="K6849">
            <v>0</v>
          </cell>
          <cell r="L6849">
            <v>0</v>
          </cell>
          <cell r="N6849" t="str">
            <v>Holzkohlegrill m. V2A-Rost, 500*800 mm, höhenverstellbar</v>
          </cell>
          <cell r="P6849" t="str">
            <v>Holzkohlegrill m. V2A-Rost, 500*800 mm, höhenverstellbar</v>
          </cell>
          <cell r="R6849" t="str">
            <v>Holzkohlegrill m. V2A-Rost, 500*800 mm, höhenverstellbar</v>
          </cell>
        </row>
        <row r="6850">
          <cell r="A6850">
            <v>101732</v>
          </cell>
          <cell r="B6850" t="str">
            <v>Mietartikel</v>
          </cell>
          <cell r="D6850" t="str">
            <v>OFYR Grill Island Black 100 Teakholz</v>
          </cell>
          <cell r="E6850" t="str">
            <v>(L160*B100*H100 cm)</v>
          </cell>
          <cell r="F6850">
            <v>215</v>
          </cell>
          <cell r="G6850">
            <v>30</v>
          </cell>
          <cell r="H6850">
            <v>0</v>
          </cell>
          <cell r="I6850">
            <v>4792.5</v>
          </cell>
          <cell r="J6850">
            <v>180000</v>
          </cell>
          <cell r="K6850">
            <v>1.95</v>
          </cell>
          <cell r="L6850">
            <v>0</v>
          </cell>
          <cell r="N6850" t="str">
            <v>OFYR Grill Island Black 100 Teakholz</v>
          </cell>
          <cell r="O6850" t="str">
            <v>(L160*B100*H100 cm)</v>
          </cell>
          <cell r="P6850" t="str">
            <v>OFYR Grill Island Black 100 Teakholz</v>
          </cell>
          <cell r="Q6850" t="str">
            <v>(L160*B100*H100 cm)</v>
          </cell>
          <cell r="R6850" t="str">
            <v>OFYR Grill Island Black 100 Teakholz</v>
          </cell>
          <cell r="S6850" t="str">
            <v>(L160*B100*H100 cm)</v>
          </cell>
          <cell r="T6850">
            <v>0</v>
          </cell>
        </row>
        <row r="6851">
          <cell r="A6851">
            <v>101740</v>
          </cell>
          <cell r="B6851" t="str">
            <v>Mietartikel</v>
          </cell>
          <cell r="D6851" t="str">
            <v>Stielkasserolle CNS 0,7 L, Ø 12 cm, H: 7 cm</v>
          </cell>
          <cell r="F6851">
            <v>4.95</v>
          </cell>
          <cell r="G6851">
            <v>0.67</v>
          </cell>
          <cell r="H6851">
            <v>0</v>
          </cell>
          <cell r="I6851">
            <v>16.25</v>
          </cell>
          <cell r="J6851">
            <v>0</v>
          </cell>
          <cell r="K6851">
            <v>0</v>
          </cell>
          <cell r="L6851">
            <v>0</v>
          </cell>
          <cell r="N6851" t="str">
            <v>Stielkasserolle CNS 0,7 L, Ø 12 cm, H: 7 cm</v>
          </cell>
          <cell r="P6851" t="str">
            <v>Stielkasserolle CNS 0,7 L, Ø 12 cm, H: 7 cm</v>
          </cell>
          <cell r="R6851" t="str">
            <v>Stielkasserolle CNS 0,7 L, Ø 12 cm, H: 7 cm</v>
          </cell>
        </row>
        <row r="6852">
          <cell r="A6852">
            <v>101741</v>
          </cell>
          <cell r="B6852" t="str">
            <v>Mietartikel</v>
          </cell>
          <cell r="D6852" t="str">
            <v>Stielkasserolle CNS 2,0 L, Ø 18 cm, H: 8 cm</v>
          </cell>
          <cell r="F6852">
            <v>5.23</v>
          </cell>
          <cell r="G6852">
            <v>0.67</v>
          </cell>
          <cell r="H6852">
            <v>0</v>
          </cell>
          <cell r="I6852">
            <v>21.25</v>
          </cell>
          <cell r="J6852">
            <v>0</v>
          </cell>
          <cell r="K6852">
            <v>0</v>
          </cell>
          <cell r="L6852">
            <v>0</v>
          </cell>
          <cell r="N6852" t="str">
            <v>Stielkasserolle CNS 2,0 L, Ø 18 cm, H: 8 cm</v>
          </cell>
          <cell r="P6852" t="str">
            <v>Stielkasserolle CNS 2,0 L, Ø 18 cm, H: 8 cm</v>
          </cell>
          <cell r="R6852" t="str">
            <v>Stielkasserolle CNS 2,0 L, Ø 18 cm, H: 8 cm</v>
          </cell>
        </row>
        <row r="6853">
          <cell r="A6853">
            <v>101742</v>
          </cell>
          <cell r="B6853" t="str">
            <v>Mietartikel</v>
          </cell>
          <cell r="D6853" t="str">
            <v>Mikrowelle silbern 230V/1000W</v>
          </cell>
          <cell r="F6853">
            <v>161.69999999999999</v>
          </cell>
          <cell r="G6853">
            <v>22.39</v>
          </cell>
          <cell r="H6853">
            <v>0</v>
          </cell>
          <cell r="I6853">
            <v>262.5</v>
          </cell>
          <cell r="J6853">
            <v>14000</v>
          </cell>
          <cell r="K6853">
            <v>0.08</v>
          </cell>
          <cell r="L6853">
            <v>0</v>
          </cell>
          <cell r="N6853" t="str">
            <v>Mikrowelle silbern 230V/1000W</v>
          </cell>
          <cell r="P6853" t="str">
            <v>Mikrowelle silbern 230V/1000W</v>
          </cell>
          <cell r="R6853" t="str">
            <v>Mikrowelle silbern 230V/1000W</v>
          </cell>
        </row>
        <row r="6854">
          <cell r="A6854">
            <v>101751</v>
          </cell>
          <cell r="B6854" t="str">
            <v>Mietartikel</v>
          </cell>
          <cell r="D6854" t="str">
            <v>Gaskocher 1-flammig B45 xT45vH30 cm</v>
          </cell>
          <cell r="E6854" t="str">
            <v>( Vermietung ohne Gasflasche ! )_x000D_
( Kein Anschluss von Gasflaschen durch Party-Rent.)</v>
          </cell>
          <cell r="F6854">
            <v>24.2</v>
          </cell>
          <cell r="G6854">
            <v>16.34</v>
          </cell>
          <cell r="H6854">
            <v>0</v>
          </cell>
          <cell r="I6854">
            <v>775</v>
          </cell>
          <cell r="J6854">
            <v>0</v>
          </cell>
          <cell r="K6854">
            <v>0</v>
          </cell>
          <cell r="L6854">
            <v>0</v>
          </cell>
          <cell r="N6854" t="str">
            <v>Gaskocher 1-flammig B45 xT45vH30 cm</v>
          </cell>
          <cell r="O6854" t="str">
            <v>( Vermietung ohne Gasflasche ! )_x000D_
( Kein Anschluss von Gasflaschen durch Party-Rent.)</v>
          </cell>
          <cell r="P6854" t="str">
            <v>Gaskocher 1-flammig B45 xT45vH30 cm</v>
          </cell>
          <cell r="Q6854" t="str">
            <v>( Vermietung ohne Gasflasche ! )_x000D_
( Kein Anschluss von Gasflaschen durch Party-Rent.)</v>
          </cell>
          <cell r="R6854" t="str">
            <v>Gaskocher 1-flammig B45 xT45vH30 cm</v>
          </cell>
          <cell r="S6854" t="str">
            <v>( Vermietung ohne Gasflasche ! )_x000D_
( Kein Anschluss von Gasflaschen durch Party-Rent.)</v>
          </cell>
        </row>
        <row r="6855">
          <cell r="A6855">
            <v>101753</v>
          </cell>
          <cell r="B6855" t="str">
            <v>Mietartikel</v>
          </cell>
          <cell r="D6855" t="str">
            <v>Kühlschrank mit Glastür 150 ltr 230V/250W B60*T60*H85 cm</v>
          </cell>
          <cell r="E6855" t="str">
            <v>(durch Produktanpassungen kann es bei Bestellung mehrerer_x000D_
Kühlschränke zu Modellabweichungen kommen)</v>
          </cell>
          <cell r="F6855">
            <v>53.9</v>
          </cell>
          <cell r="G6855">
            <v>12.71</v>
          </cell>
          <cell r="H6855">
            <v>0</v>
          </cell>
          <cell r="I6855">
            <v>625</v>
          </cell>
          <cell r="J6855">
            <v>40000</v>
          </cell>
          <cell r="K6855">
            <v>0.7</v>
          </cell>
          <cell r="L6855">
            <v>0</v>
          </cell>
          <cell r="N6855" t="str">
            <v>Kühlschrank mit Glastür 150 ltr 230V/250W B60*T60*H85 cm</v>
          </cell>
          <cell r="O6855" t="str">
            <v>(durch Produktanpassungen kann es bei Bestellung mehrerer_x000D_
Kühlschränke zu Modellabweichungen kommen)</v>
          </cell>
          <cell r="P6855" t="str">
            <v>Kühlschrank mit Glastür 150 ltr 230V/250W B60*T60*H85 cm</v>
          </cell>
          <cell r="Q6855" t="str">
            <v>(durch Produktanpassungen kann es bei Bestellung mehrerer_x000D_
Kühlschränke zu Modellabweichungen kommen)</v>
          </cell>
          <cell r="R6855" t="str">
            <v>Kühlschrank mit Glastür 150 ltr 230V/250W B60*T60*H85 cm</v>
          </cell>
          <cell r="S6855" t="str">
            <v>(durch Produktanpassungen kann es bei Bestellung mehrerer_x000D_
Kühlschränke zu Modellabweichungen kommen)</v>
          </cell>
        </row>
        <row r="6856">
          <cell r="A6856">
            <v>101755</v>
          </cell>
          <cell r="B6856" t="str">
            <v>Mietartikel</v>
          </cell>
          <cell r="D6856" t="str">
            <v>Kühlschrank 110 ltr mit Glastür, 230V/250W B49*T49*H80 cm</v>
          </cell>
          <cell r="F6856">
            <v>38.5</v>
          </cell>
          <cell r="G6856">
            <v>8.8000000000000007</v>
          </cell>
          <cell r="H6856">
            <v>3.58</v>
          </cell>
          <cell r="I6856">
            <v>535</v>
          </cell>
          <cell r="J6856">
            <v>42000</v>
          </cell>
          <cell r="K6856">
            <v>0.2</v>
          </cell>
          <cell r="L6856">
            <v>0</v>
          </cell>
          <cell r="N6856" t="str">
            <v>Kühlschrank 110 ltr mit Glastür, 230V/250W B49*T49*H80 cm</v>
          </cell>
          <cell r="P6856" t="str">
            <v>Kühlschrank 110 ltr mit Glastür, 230V/250W B49*T49*H80 cm</v>
          </cell>
          <cell r="R6856" t="str">
            <v>Kühlschrank 110 ltr mit Glastür, 230V/250W B49*T49*H80 cm</v>
          </cell>
        </row>
        <row r="6857">
          <cell r="A6857">
            <v>101759</v>
          </cell>
          <cell r="B6857" t="str">
            <v>Mietartikel</v>
          </cell>
          <cell r="D6857" t="str">
            <v>Elektro-Kocher mit 1 Kochplatte (22 cm)</v>
          </cell>
          <cell r="E6857" t="str">
            <v>230V/2000W</v>
          </cell>
          <cell r="F6857">
            <v>44</v>
          </cell>
          <cell r="G6857">
            <v>9.68</v>
          </cell>
          <cell r="H6857">
            <v>0</v>
          </cell>
          <cell r="I6857">
            <v>140</v>
          </cell>
          <cell r="J6857">
            <v>4000</v>
          </cell>
          <cell r="K6857">
            <v>0.19</v>
          </cell>
          <cell r="L6857">
            <v>0</v>
          </cell>
          <cell r="N6857" t="str">
            <v>Elektro-Kocher mit 1 Kochplatte (22 cm)</v>
          </cell>
          <cell r="O6857" t="str">
            <v>230V/2000W</v>
          </cell>
          <cell r="P6857" t="str">
            <v>Elektro-Kocher mit 1 Kochplatte (22 cm)</v>
          </cell>
          <cell r="Q6857" t="str">
            <v>230V/2000W</v>
          </cell>
          <cell r="R6857" t="str">
            <v>Elektro-Kocher mit 1 Kochplatte (22 cm)</v>
          </cell>
          <cell r="S6857" t="str">
            <v>230V/2000W</v>
          </cell>
        </row>
        <row r="6858">
          <cell r="A6858">
            <v>101763</v>
          </cell>
          <cell r="B6858" t="str">
            <v>Mietartikel</v>
          </cell>
          <cell r="D6858" t="str">
            <v>Messer elektrisch 230V/100W</v>
          </cell>
          <cell r="F6858">
            <v>10.07</v>
          </cell>
          <cell r="G6858">
            <v>1.82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N6858" t="str">
            <v>Messer elektrisch 230V/100W</v>
          </cell>
          <cell r="P6858" t="str">
            <v>Messer elektrisch 230V/100W</v>
          </cell>
          <cell r="R6858" t="str">
            <v>Messer elektrisch 230V/100W</v>
          </cell>
        </row>
        <row r="6859">
          <cell r="A6859">
            <v>101772</v>
          </cell>
          <cell r="B6859" t="str">
            <v>Mietartikel</v>
          </cell>
          <cell r="D6859" t="str">
            <v>Waffeleisen "Brüssel" Typ: 3x5 für 2 Waffeln, 1500W/230V</v>
          </cell>
          <cell r="E6859" t="str">
            <v>L50*T30*H17 cm</v>
          </cell>
          <cell r="F6859">
            <v>49.5</v>
          </cell>
          <cell r="G6859">
            <v>19.36</v>
          </cell>
          <cell r="H6859">
            <v>0</v>
          </cell>
          <cell r="I6859">
            <v>1185</v>
          </cell>
          <cell r="J6859">
            <v>20000</v>
          </cell>
          <cell r="K6859">
            <v>0.05</v>
          </cell>
          <cell r="L6859">
            <v>0</v>
          </cell>
          <cell r="N6859" t="str">
            <v>Waffeleisen "Brüssel" Typ: 3x5 für 2 Waffeln, 1500W/230V</v>
          </cell>
          <cell r="O6859" t="str">
            <v>L50*T30*H17 cm</v>
          </cell>
          <cell r="P6859" t="str">
            <v>Waffeleisen "Brüssel" Typ: 3x5 für 2 Waffeln, 1500W/230V</v>
          </cell>
          <cell r="Q6859" t="str">
            <v>L50*T30*H17 cm</v>
          </cell>
          <cell r="R6859" t="str">
            <v>Waffeleisen "Brüssel" Typ: 3x5 für 2 Waffeln, 1500W/230V</v>
          </cell>
          <cell r="S6859" t="str">
            <v>L50*T30*H17 cm</v>
          </cell>
        </row>
        <row r="6860">
          <cell r="A6860">
            <v>101774</v>
          </cell>
          <cell r="B6860" t="str">
            <v>Mietartikel</v>
          </cell>
          <cell r="D6860" t="str">
            <v>Fritteuse, 9-10 ltr, 230V / 3.0-3.5kW / H35*L38*B50 cm</v>
          </cell>
          <cell r="F6860">
            <v>54.45</v>
          </cell>
          <cell r="G6860">
            <v>13.81</v>
          </cell>
          <cell r="H6860">
            <v>0</v>
          </cell>
          <cell r="I6860">
            <v>763.5</v>
          </cell>
          <cell r="J6860">
            <v>11000</v>
          </cell>
          <cell r="K6860">
            <v>0.06</v>
          </cell>
          <cell r="L6860">
            <v>0</v>
          </cell>
          <cell r="N6860" t="str">
            <v>Fritteuse, 9-10 ltr, 230V / 3.0-3.5kW / H35*L38*B50 cm</v>
          </cell>
          <cell r="P6860" t="str">
            <v>Fritteuse, 9-10 ltr, 230V / 3.0-3.5kW / H35*L38*B50 cm</v>
          </cell>
          <cell r="R6860" t="str">
            <v>Fritteuse, 9-10 ltr, 230V / 3.0-3.5kW / H35*L38*B50 cm</v>
          </cell>
        </row>
        <row r="6861">
          <cell r="A6861">
            <v>101776</v>
          </cell>
          <cell r="B6861" t="str">
            <v>Mietartikel</v>
          </cell>
          <cell r="D6861" t="str">
            <v>Doppelfritteuse 2x10 ltr (380V) B76xT50xH36 cm</v>
          </cell>
          <cell r="F6861">
            <v>90.75</v>
          </cell>
          <cell r="G6861">
            <v>27.5</v>
          </cell>
          <cell r="H6861">
            <v>0</v>
          </cell>
          <cell r="I6861">
            <v>955</v>
          </cell>
          <cell r="J6861">
            <v>20000</v>
          </cell>
          <cell r="K6861">
            <v>1.1519999999999999</v>
          </cell>
          <cell r="L6861">
            <v>0</v>
          </cell>
          <cell r="N6861" t="str">
            <v>Doppelfritteuse 2x10 ltr (380V) B76xT50xH36 cm</v>
          </cell>
          <cell r="P6861" t="str">
            <v>Doppelfritteuse 2x10 ltr (380V) B76xT50xH36 cm</v>
          </cell>
          <cell r="R6861" t="str">
            <v>Doppelfritteuse 2x10 ltr (380V) B76xT50xH36 cm</v>
          </cell>
        </row>
        <row r="6862">
          <cell r="A6862">
            <v>101777</v>
          </cell>
          <cell r="B6862" t="str">
            <v>Mietartikel</v>
          </cell>
          <cell r="D6862" t="str">
            <v>Bain Marie 230V/1200W B55,5*T35,5*H25,5 cm</v>
          </cell>
          <cell r="F6862">
            <v>92.4</v>
          </cell>
          <cell r="G6862">
            <v>22.39</v>
          </cell>
          <cell r="H6862">
            <v>0</v>
          </cell>
          <cell r="I6862">
            <v>274.5</v>
          </cell>
          <cell r="J6862">
            <v>8000</v>
          </cell>
          <cell r="K6862">
            <v>5.0200000000000002E-2</v>
          </cell>
          <cell r="L6862">
            <v>0</v>
          </cell>
          <cell r="N6862" t="str">
            <v>Bain Marie 230V/1200W B55,5*T35,5*H25,5 cm</v>
          </cell>
          <cell r="P6862" t="str">
            <v>Bain Marie 230V/1200W B55,5*T35,5*H25,5 cm</v>
          </cell>
          <cell r="R6862" t="str">
            <v>Bain Marie 230V/1200W B55,5*T35,5*H25,5 cm</v>
          </cell>
        </row>
        <row r="6863">
          <cell r="A6863">
            <v>101778</v>
          </cell>
          <cell r="B6863" t="str">
            <v>Mietartikel</v>
          </cell>
          <cell r="D6863" t="str">
            <v>Bain Marie 4x 1/4 GN 15 cm tief mit Deckel 230V/1200W</v>
          </cell>
          <cell r="E6863" t="str">
            <v>B55,5*T35,5*H25,5 cm</v>
          </cell>
          <cell r="F6863">
            <v>88</v>
          </cell>
          <cell r="G6863">
            <v>0</v>
          </cell>
          <cell r="H6863">
            <v>0</v>
          </cell>
          <cell r="I6863">
            <v>0</v>
          </cell>
          <cell r="J6863">
            <v>8000</v>
          </cell>
          <cell r="K6863">
            <v>5.0200000000000002E-2</v>
          </cell>
          <cell r="L6863">
            <v>0</v>
          </cell>
          <cell r="N6863" t="str">
            <v>Bain Marie 4x 1/4 GN 15 cm tief mit Deckel 230V/1200W</v>
          </cell>
          <cell r="O6863" t="str">
            <v>B55,5*T35,5*H25,5 cm</v>
          </cell>
          <cell r="P6863" t="str">
            <v>Bain Marie 4x 1/4 GN 15 cm tief mit Deckel 230V/1200W</v>
          </cell>
          <cell r="Q6863" t="str">
            <v>B55,5*T35,5*H25,5 cm</v>
          </cell>
          <cell r="R6863" t="str">
            <v>Bain Marie 4x 1/4 GN 15 cm tief mit Deckel 230V/1200W</v>
          </cell>
          <cell r="S6863" t="str">
            <v>B55,5*T35,5*H25,5 cm</v>
          </cell>
        </row>
        <row r="6864">
          <cell r="A6864">
            <v>101779</v>
          </cell>
          <cell r="B6864" t="str">
            <v>Mietartikel</v>
          </cell>
          <cell r="D6864" t="str">
            <v>Bain Marie 3x 1/3 GN 15 cm tief mit Deckel 230V/1200W</v>
          </cell>
          <cell r="E6864" t="str">
            <v>B55,5*T35,5*H25,5 cm</v>
          </cell>
          <cell r="F6864">
            <v>88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N6864" t="str">
            <v>Bain Marie 3x 1/3 GN 15 cm tief mit Deckel 230V/1200W</v>
          </cell>
          <cell r="O6864" t="str">
            <v>B55,5*T35,5*H25,5 cm</v>
          </cell>
          <cell r="P6864" t="str">
            <v>Bain Marie 3x 1/3 GN 15 cm tief mit Deckel 230V/1200W</v>
          </cell>
          <cell r="Q6864" t="str">
            <v>B55,5*T35,5*H25,5 cm</v>
          </cell>
          <cell r="R6864" t="str">
            <v>Bain Marie 3x 1/3 GN 15 cm tief mit Deckel 230V/1200W</v>
          </cell>
          <cell r="S6864" t="str">
            <v>B55,5*T35,5*H25,5 cm</v>
          </cell>
        </row>
        <row r="6865">
          <cell r="A6865">
            <v>101780</v>
          </cell>
          <cell r="B6865" t="str">
            <v>Mietartikel</v>
          </cell>
          <cell r="D6865" t="str">
            <v>Grillplatte, glatt 230V/3kW, B33*T54*H 22 cm</v>
          </cell>
          <cell r="F6865">
            <v>55</v>
          </cell>
          <cell r="G6865">
            <v>22.39</v>
          </cell>
          <cell r="H6865">
            <v>0</v>
          </cell>
          <cell r="I6865">
            <v>753.5</v>
          </cell>
          <cell r="J6865">
            <v>28000</v>
          </cell>
          <cell r="K6865">
            <v>0.04</v>
          </cell>
          <cell r="L6865">
            <v>0</v>
          </cell>
          <cell r="N6865" t="str">
            <v>Grillplatte, glatt 230V/3kW, B33*T54*H 22 cm</v>
          </cell>
          <cell r="P6865" t="str">
            <v>Grillplatte, glatt 230V/3kW, B33*T54*H 22 cm</v>
          </cell>
          <cell r="R6865" t="str">
            <v>Grillplatte, glatt 230V/3kW, B33*T54*H 22 cm</v>
          </cell>
        </row>
        <row r="6866">
          <cell r="A6866">
            <v>101783</v>
          </cell>
          <cell r="B6866" t="str">
            <v>Mietartikel</v>
          </cell>
          <cell r="D6866" t="str">
            <v>Fettabscheider inkl. Hebepumpanlage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N6866" t="str">
            <v>Fettabscheider inkl. Hebepumpanlage</v>
          </cell>
          <cell r="P6866" t="str">
            <v>Fettabscheider inkl. Hebepumpanlage</v>
          </cell>
          <cell r="R6866" t="str">
            <v>Fettabscheider inkl. Hebepumpanlage</v>
          </cell>
        </row>
        <row r="6867">
          <cell r="A6867">
            <v>101786</v>
          </cell>
          <cell r="B6867" t="str">
            <v>Mietartikel</v>
          </cell>
          <cell r="D6867" t="str">
            <v>Kombi-Steamer 6*1/1 GN 400V/11kW/32A</v>
          </cell>
          <cell r="E6867" t="str">
            <v>Wasserdruck 200-600kPa B93*T87*H180 cm_x000D_
(ohne Backrost oder GN-Blech)</v>
          </cell>
          <cell r="F6867">
            <v>415.8</v>
          </cell>
          <cell r="G6867">
            <v>49.5</v>
          </cell>
          <cell r="H6867">
            <v>0</v>
          </cell>
          <cell r="I6867">
            <v>10450</v>
          </cell>
          <cell r="J6867">
            <v>195000</v>
          </cell>
          <cell r="K6867">
            <v>1.5</v>
          </cell>
          <cell r="L6867">
            <v>0</v>
          </cell>
          <cell r="N6867" t="str">
            <v>Kombi-Steamer 6*1/1 GN 400V/11kW/32A</v>
          </cell>
          <cell r="O6867" t="str">
            <v>Wasserdruck 200-600kPa B93*T87*H180 cm_x000D_
(ohne Backrost oder GN-Blech)</v>
          </cell>
          <cell r="P6867" t="str">
            <v>Kombi-Steamer 6*1/1 GN 400V/11kW/32A</v>
          </cell>
          <cell r="Q6867" t="str">
            <v>Wasserdruck 200-600kPa B93*T87*H180 cm_x000D_
(ohne Backrost oder GN-Blech)</v>
          </cell>
          <cell r="R6867" t="str">
            <v>Kombi-Steamer 6*1/1 GN 400V/11kW/32A</v>
          </cell>
          <cell r="S6867" t="str">
            <v>Wasserdruck 200-600kPa B93*T87*H180 cm_x000D_
(ohne Backrost oder GN-Blech)</v>
          </cell>
        </row>
        <row r="6868">
          <cell r="A6868">
            <v>101787</v>
          </cell>
          <cell r="B6868" t="str">
            <v>Mietartikel</v>
          </cell>
          <cell r="D6868" t="str">
            <v>Elektro Doppelfritteuse Inhalt 15+15 ltr, 2 x 400V/7kW/16A</v>
          </cell>
          <cell r="E6868" t="str">
            <v>B72*T58*H100 cm_x000D_</v>
          </cell>
          <cell r="F6868">
            <v>272.25</v>
          </cell>
          <cell r="G6868">
            <v>49.5</v>
          </cell>
          <cell r="H6868">
            <v>0</v>
          </cell>
          <cell r="I6868">
            <v>4125</v>
          </cell>
          <cell r="J6868">
            <v>50000</v>
          </cell>
          <cell r="K6868">
            <v>1.05</v>
          </cell>
          <cell r="L6868">
            <v>0</v>
          </cell>
          <cell r="N6868" t="str">
            <v>Elektro Doppelfritteuse Inhalt 15+15 ltr, 2 x 400V/7kW/16A</v>
          </cell>
          <cell r="O6868" t="str">
            <v>B72*T58*H100 cm_x000D_</v>
          </cell>
          <cell r="P6868" t="str">
            <v>Elektro Doppelfritteuse Inhalt 15+15 ltr, 2 x 400V/7kW/16A</v>
          </cell>
          <cell r="Q6868" t="str">
            <v>B72*T58*H100 cm_x000D_</v>
          </cell>
          <cell r="R6868" t="str">
            <v>Elektro Doppelfritteuse Inhalt 15+15 ltr, 2 x 400V/7kW/16A</v>
          </cell>
          <cell r="S6868" t="str">
            <v>B72*T58*H100 cm_x000D_</v>
          </cell>
        </row>
        <row r="6869">
          <cell r="A6869">
            <v>101789</v>
          </cell>
          <cell r="B6869" t="str">
            <v>Mietartikel</v>
          </cell>
          <cell r="D6869" t="str">
            <v>Elektro-Kocher mit 2 getrennt schaltbaren Kochplatten</v>
          </cell>
          <cell r="E6869" t="str">
            <v>2 stufenlosen Thermostaten und Kontroll-Lampen_x000D_
H35xB38xL50cm 230V/2x1.5kW</v>
          </cell>
          <cell r="F6869">
            <v>78.650000000000006</v>
          </cell>
          <cell r="G6869">
            <v>13.75</v>
          </cell>
          <cell r="H6869">
            <v>0</v>
          </cell>
          <cell r="I6869">
            <v>410</v>
          </cell>
          <cell r="J6869">
            <v>10000</v>
          </cell>
          <cell r="K6869">
            <v>6.6500000000000004E-2</v>
          </cell>
          <cell r="L6869">
            <v>0</v>
          </cell>
          <cell r="N6869" t="str">
            <v>Elektro-Kocher mit 2 getrennt schaltbaren Kochplatten</v>
          </cell>
          <cell r="O6869" t="str">
            <v>2 stufenlosen Thermostaten und Kontroll-Lampen_x000D_
H35xB38xL50cm 230V/2x1.5kW</v>
          </cell>
          <cell r="P6869" t="str">
            <v>Elektro-Kocher mit 2 getrennt schaltbaren Kochplatten</v>
          </cell>
          <cell r="Q6869" t="str">
            <v>2 stufenlosen Thermostaten und Kontroll-Lampen_x000D_
H35xB38xL50cm 230V/2x1.5kW</v>
          </cell>
          <cell r="R6869" t="str">
            <v>Elektro-Kocher mit 2 getrennt schaltbaren Kochplatten</v>
          </cell>
          <cell r="S6869" t="str">
            <v>2 stufenlosen Thermostaten und Kontroll-Lampen_x000D_
H35xB38xL50cm 230V/2x1.5kW</v>
          </cell>
        </row>
        <row r="6870">
          <cell r="A6870">
            <v>101794</v>
          </cell>
          <cell r="B6870" t="str">
            <v>Mietartikel</v>
          </cell>
          <cell r="D6870" t="str">
            <v>Pizzaofen CT 100, 400V/4,2 kW/16A</v>
          </cell>
          <cell r="E6870" t="str">
            <v>Innenmaß: 61x61x14 cm, Aussenmaß: 90x85x43 cm_x000D_
Temperatur bis 475°C, für 4 Pizzen Ø 30 cm_x000D_
( ACHTUNG : Gerät vor Feuchtigkeit und Nässe schützen )</v>
          </cell>
          <cell r="F6870">
            <v>127.05</v>
          </cell>
          <cell r="G6870">
            <v>19.36</v>
          </cell>
          <cell r="H6870">
            <v>0</v>
          </cell>
          <cell r="I6870">
            <v>1567.5</v>
          </cell>
          <cell r="J6870">
            <v>60000</v>
          </cell>
          <cell r="K6870">
            <v>0.35</v>
          </cell>
          <cell r="L6870">
            <v>0</v>
          </cell>
          <cell r="N6870" t="str">
            <v>Pizzaofen CT 100, 400V/4,2 kW/16A</v>
          </cell>
          <cell r="O6870" t="str">
            <v>Innenmaß: 61x61x14 cm, Aussenmaß: 90x85x43 cm_x000D_
Temperatur bis 475°C, für 4 Pizzen Ø 30 cm_x000D_
( ACHTUNG : Gerät vor Feuchtigkeit und Nässe schützen )</v>
          </cell>
          <cell r="P6870" t="str">
            <v>Pizzaofen CT 100, 400V/4,2 kW/16A</v>
          </cell>
          <cell r="Q6870" t="str">
            <v>Innenmaß: 61x61x14 cm, Aussenmaß: 90x85x43 cm_x000D_
Temperatur bis 475°C, für 4 Pizzen Ø 30 cm_x000D_
( ACHTUNG : Gerät vor Feuchtigkeit und Nässe schützen )</v>
          </cell>
          <cell r="R6870" t="str">
            <v>Pizzaofen CT 100, 400V/4,2 kW/16A</v>
          </cell>
          <cell r="S6870" t="str">
            <v>Innenmaß: 61x61x14 cm, Aussenmaß: 90x85x43 cm_x000D_
Temperatur bis 475°C, für 4 Pizzen Ø 30 cm_x000D_
( ACHTUNG : Gerät vor Feuchtigkeit und Nässe schützen )</v>
          </cell>
        </row>
        <row r="6871">
          <cell r="A6871">
            <v>101795</v>
          </cell>
          <cell r="B6871" t="str">
            <v>Mietartikel</v>
          </cell>
          <cell r="D6871" t="str">
            <v>Pizzaschaufel Aluminium mit Holzgriff</v>
          </cell>
          <cell r="E6871" t="str">
            <v>(Schaufelmaß: ca. 30x30cm Gesamtlänge: ca 90 cm)</v>
          </cell>
          <cell r="F6871">
            <v>5.23</v>
          </cell>
          <cell r="G6871">
            <v>3.85</v>
          </cell>
          <cell r="H6871">
            <v>0</v>
          </cell>
          <cell r="I6871">
            <v>27</v>
          </cell>
          <cell r="J6871">
            <v>1000</v>
          </cell>
          <cell r="K6871">
            <v>5.0000000000000001E-4</v>
          </cell>
          <cell r="L6871">
            <v>0</v>
          </cell>
          <cell r="N6871" t="str">
            <v>Pizzaschaufel Aluminium mit Holzgriff</v>
          </cell>
          <cell r="O6871" t="str">
            <v>(Schaufelmaß: ca. 30x30cm Gesamtlänge: ca 90 cm)</v>
          </cell>
          <cell r="P6871" t="str">
            <v>Pizzaschaufel Aluminium mit Holzgriff</v>
          </cell>
          <cell r="Q6871" t="str">
            <v>(Schaufelmaß: ca. 30x30cm Gesamtlänge: ca 90 cm)</v>
          </cell>
          <cell r="R6871" t="str">
            <v>Pizzaschaufel Aluminium mit Holzgriff</v>
          </cell>
          <cell r="S6871" t="str">
            <v>(Schaufelmaß: ca. 30x30cm Gesamtlänge: ca 90 cm)</v>
          </cell>
          <cell r="T6871">
            <v>0</v>
          </cell>
        </row>
        <row r="6872">
          <cell r="A6872">
            <v>101810</v>
          </cell>
          <cell r="B6872" t="str">
            <v>Mietartikel</v>
          </cell>
          <cell r="D6872" t="str">
            <v>Kühlvitrine rund</v>
          </cell>
          <cell r="E6872" t="str">
            <v>230V/480W B68*T68*H175 cm /Ø 68 cm_x000D_
Glasplatten Ø 53 cm_x000D_
Anzahl Glasplatten 5_x000D_
Temperaturbereich 2° - 10°C_x000D_</v>
          </cell>
          <cell r="F6872">
            <v>159.5</v>
          </cell>
          <cell r="G6872">
            <v>16.61</v>
          </cell>
          <cell r="H6872">
            <v>0</v>
          </cell>
          <cell r="I6872">
            <v>2070</v>
          </cell>
          <cell r="J6872">
            <v>0</v>
          </cell>
          <cell r="K6872">
            <v>1.0780000000000001</v>
          </cell>
          <cell r="L6872">
            <v>0</v>
          </cell>
          <cell r="N6872" t="str">
            <v>Kühlvitrine rund</v>
          </cell>
          <cell r="O6872" t="str">
            <v>230V/480W B68*T68*H175 cm /Ø 68 cm_x000D_
Glasplatten Ø 53 cm_x000D_
Anzahl Glasplatten 5_x000D_
Temperaturbereich 2° - 10°C_x000D_</v>
          </cell>
          <cell r="P6872" t="str">
            <v>Kühlvitrine rund</v>
          </cell>
          <cell r="Q6872" t="str">
            <v>230V/480W B68*T68*H175 cm /Ø 68 cm_x000D_
Glasplatten Ø 53 cm_x000D_
Anzahl Glasplatten 5_x000D_
Temperaturbereich 2° - 10°C_x000D_</v>
          </cell>
          <cell r="R6872" t="str">
            <v>Kühlvitrine rund</v>
          </cell>
          <cell r="S6872" t="str">
            <v>230V/480W B68*T68*H175 cm /Ø 68 cm_x000D_
Glasplatten Ø 53 cm_x000D_
Anzahl Glasplatten 5_x000D_
Temperaturbereich 2° - 10°C_x000D_</v>
          </cell>
        </row>
        <row r="6873">
          <cell r="A6873">
            <v>101836</v>
          </cell>
          <cell r="B6873" t="str">
            <v>Mietartikel</v>
          </cell>
          <cell r="D6873" t="str">
            <v>Vierkant Holprofil aus Aluminium für Code 1836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N6873" t="str">
            <v>Vierkant Holprofil aus Aluminium für Code 1836</v>
          </cell>
          <cell r="P6873" t="str">
            <v>Vierkant Holprofil aus Aluminium für Code 1836</v>
          </cell>
          <cell r="R6873" t="str">
            <v>Vierkant Holprofil aus Aluminium für Code 1836</v>
          </cell>
        </row>
        <row r="6874">
          <cell r="A6874">
            <v>101837</v>
          </cell>
          <cell r="B6874" t="str">
            <v>Mietartikel</v>
          </cell>
          <cell r="D6874" t="str">
            <v>GN Halterung für Bankettofen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N6874" t="str">
            <v>GN Halterung für Bankettofen</v>
          </cell>
          <cell r="P6874" t="str">
            <v>GN Halterung für Bankettofen</v>
          </cell>
          <cell r="R6874" t="str">
            <v>GN Halterung für Bankettofen</v>
          </cell>
        </row>
        <row r="6875">
          <cell r="A6875">
            <v>101840</v>
          </cell>
          <cell r="B6875" t="str">
            <v>Mietartikel</v>
          </cell>
          <cell r="D6875" t="str">
            <v>Wärmeplatte CNS 1/1 GN, H: 6 cm, 230V/700W</v>
          </cell>
          <cell r="F6875">
            <v>49.5</v>
          </cell>
          <cell r="G6875">
            <v>5.5</v>
          </cell>
          <cell r="H6875">
            <v>0</v>
          </cell>
          <cell r="I6875">
            <v>300</v>
          </cell>
          <cell r="J6875">
            <v>10000</v>
          </cell>
          <cell r="K6875">
            <v>0.05</v>
          </cell>
          <cell r="L6875">
            <v>0</v>
          </cell>
          <cell r="N6875" t="str">
            <v>Wärmeplatte CNS 1/1 GN, H: 6 cm, 230V/700W</v>
          </cell>
          <cell r="P6875" t="str">
            <v>Wärmeplatte CNS 1/1 GN, H: 6 cm, 230V/700W</v>
          </cell>
          <cell r="R6875" t="str">
            <v>Wärmeplatte CNS 1/1 GN, H: 6 cm, 230V/700W</v>
          </cell>
        </row>
        <row r="6876">
          <cell r="A6876">
            <v>101841</v>
          </cell>
          <cell r="B6876" t="str">
            <v>Mietartikel</v>
          </cell>
          <cell r="D6876" t="str">
            <v>Bankettofen belüftet für 10 Einschübe 600x800 mm</v>
          </cell>
          <cell r="E6876" t="str">
            <v>oder 10 Einsätze 2/1 GN_x000D_
230V/3.6kW, Thermostat 60-200°C_x000D_
LxBxH: 790x1240x1260 mm_x000D_
Gewicht: 175 kg</v>
          </cell>
          <cell r="F6876">
            <v>125</v>
          </cell>
          <cell r="G6876">
            <v>25</v>
          </cell>
          <cell r="H6876">
            <v>0</v>
          </cell>
          <cell r="I6876">
            <v>3135</v>
          </cell>
          <cell r="J6876">
            <v>175000</v>
          </cell>
          <cell r="K6876">
            <v>2.11</v>
          </cell>
          <cell r="L6876">
            <v>0</v>
          </cell>
          <cell r="N6876" t="str">
            <v>Bankettofen belüftet für 10 Einschübe 600x800 mm</v>
          </cell>
          <cell r="O6876" t="str">
            <v>oder 10 Einsätze 2/1 GN_x000D_
230V/3.6kW, Thermostat 60-200°C_x000D_
LxBxH: 790x1240x1260 mm_x000D_
Gewicht: 175 kg</v>
          </cell>
          <cell r="P6876" t="str">
            <v>Bankettofen belüftet für 10 Einschübe 600x800 mm</v>
          </cell>
          <cell r="Q6876" t="str">
            <v>oder 10 Einsätze 2/1 GN_x000D_
230V/3.6kW, Thermostat 60-200°C_x000D_
LxBxH: 790x1240x1260 mm_x000D_
Gewicht: 175 kg</v>
          </cell>
          <cell r="R6876" t="str">
            <v>Bankettofen belüftet für 10 Einschübe 600x800 mm</v>
          </cell>
          <cell r="S6876" t="str">
            <v>oder 10 Einsätze 2/1 GN_x000D_
230V/3.6kW, Thermostat 60-200°C_x000D_
LxBxH: 790x1240x1260 mm_x000D_
Gewicht: 175 kg</v>
          </cell>
        </row>
        <row r="6877">
          <cell r="A6877">
            <v>101842</v>
          </cell>
          <cell r="B6877" t="str">
            <v>Mietartikel</v>
          </cell>
          <cell r="D6877" t="str">
            <v>kl. Bankettofen, belüftet, fahrbar, für 5 Einsätze 600x400mm</v>
          </cell>
          <cell r="E6877" t="str">
            <v>oder 5 Einschübe 1/1 GN 60 mm_x000D_
3 KW 230 V - Thermostat 50 - 300 °C_x000D_
Außenm. LxBxH: 855x755x855 mm_x000D_
Innenm. LxBxH: 600x400x430 mm_x000D_
Gewicht: 90 kg</v>
          </cell>
          <cell r="F6877">
            <v>75</v>
          </cell>
          <cell r="G6877">
            <v>15</v>
          </cell>
          <cell r="H6877">
            <v>0</v>
          </cell>
          <cell r="I6877">
            <v>2490</v>
          </cell>
          <cell r="J6877">
            <v>90000</v>
          </cell>
          <cell r="K6877">
            <v>1.38</v>
          </cell>
          <cell r="L6877">
            <v>0</v>
          </cell>
          <cell r="N6877" t="str">
            <v>kl. Bankettofen, belüftet, fahrbar, für 5 Einsätze 600x400mm</v>
          </cell>
          <cell r="O6877" t="str">
            <v>oder 5 Einschübe 1/1 GN 60 mm_x000D_
3 KW 230 V - Thermostat 50 - 300 °C_x000D_
Außenm. LxBxH: 855x755x855 mm_x000D_
Innenm. LxBxH: 600x400x430 mm_x000D_
Gewicht: 90 kg</v>
          </cell>
          <cell r="P6877" t="str">
            <v>kl. Bankettofen, belüftet, fahrbar, für 5 Einsätze 600x400mm</v>
          </cell>
          <cell r="Q6877" t="str">
            <v>oder 5 Einschübe 1/1 GN 60 mm_x000D_
3 KW 230 V - Thermostat 50 - 300 °C_x000D_
Außenm. LxBxH: 855x755x855 mm_x000D_
Innenm. LxBxH: 600x400x430 mm_x000D_
Gewicht: 90 kg</v>
          </cell>
          <cell r="R6877" t="str">
            <v>kl. Bankettofen, belüftet, fahrbar, für 5 Einsätze 600x400mm</v>
          </cell>
          <cell r="S6877" t="str">
            <v>oder 5 Einschübe 1/1 GN 60 mm_x000D_
3 KW 230 V - Thermostat 50 - 300 °C_x000D_
Außenm. LxBxH: 855x755x855 mm_x000D_
Innenm. LxBxH: 600x400x430 mm_x000D_
Gewicht: 90 kg</v>
          </cell>
        </row>
        <row r="6878">
          <cell r="A6878">
            <v>101853</v>
          </cell>
          <cell r="B6878" t="str">
            <v>Mietartikel</v>
          </cell>
          <cell r="D6878" t="str">
            <v>Arbeitstisch CNS L180*T60*H90 cm</v>
          </cell>
          <cell r="F6878">
            <v>63.8</v>
          </cell>
          <cell r="G6878">
            <v>7.87</v>
          </cell>
          <cell r="H6878">
            <v>12.1</v>
          </cell>
          <cell r="I6878">
            <v>600</v>
          </cell>
          <cell r="J6878">
            <v>54000</v>
          </cell>
          <cell r="K6878">
            <v>0.32</v>
          </cell>
          <cell r="L6878">
            <v>0</v>
          </cell>
          <cell r="N6878" t="str">
            <v>Arbeitstisch CNS L180*T60*H90 cm</v>
          </cell>
          <cell r="P6878" t="str">
            <v>Arbeitstisch CNS L180*T60*H90 cm</v>
          </cell>
          <cell r="R6878" t="str">
            <v>Arbeitstisch CNS L180*T60*H90 cm</v>
          </cell>
        </row>
        <row r="6879">
          <cell r="A6879">
            <v>101854</v>
          </cell>
          <cell r="B6879" t="str">
            <v>Mietartikel</v>
          </cell>
          <cell r="D6879" t="str">
            <v>Hotcar für 6 Einsätze 60*40 cm oder 6 Einsätze 1/1 GN 6 cm</v>
          </cell>
          <cell r="E6879" t="str">
            <v>220V/2.1kW max 110°C  L80*T47*H70 cm</v>
          </cell>
          <cell r="F6879">
            <v>175</v>
          </cell>
          <cell r="G6879">
            <v>27.5</v>
          </cell>
          <cell r="H6879">
            <v>0</v>
          </cell>
          <cell r="I6879">
            <v>3500</v>
          </cell>
          <cell r="J6879">
            <v>60000</v>
          </cell>
          <cell r="K6879">
            <v>0.82</v>
          </cell>
          <cell r="L6879">
            <v>0</v>
          </cell>
          <cell r="N6879" t="str">
            <v>Hotcar für 6 Einsätze 60*40 cm oder 6 Einsätze 1/1 GN 6 cm</v>
          </cell>
          <cell r="O6879" t="str">
            <v>220V/2.1kW max 110°C  L80*T47*H70 cm</v>
          </cell>
          <cell r="P6879" t="str">
            <v>Hotcar für 6 Einsätze 60*40 cm oder 6 Einsätze 1/1 GN 6 cm</v>
          </cell>
          <cell r="Q6879" t="str">
            <v>220V/2.1kW max 110°C  L80*T47*H70 cm</v>
          </cell>
          <cell r="R6879" t="str">
            <v>Hotcar für 6 Einsätze 60*40 cm oder 6 Einsätze 1/1 GN 6 cm</v>
          </cell>
          <cell r="S6879" t="str">
            <v>220V/2.1kW max 110°C  L80*T47*H70 cm</v>
          </cell>
          <cell r="T6879">
            <v>0</v>
          </cell>
        </row>
        <row r="6880">
          <cell r="A6880">
            <v>101855</v>
          </cell>
          <cell r="B6880" t="str">
            <v>Mietartikel</v>
          </cell>
          <cell r="D6880" t="str">
            <v>Bodenschutz Hotcar L120*B80*H2,5 cm</v>
          </cell>
          <cell r="F6880">
            <v>0</v>
          </cell>
          <cell r="G6880">
            <v>0</v>
          </cell>
          <cell r="H6880">
            <v>0</v>
          </cell>
          <cell r="I6880">
            <v>150</v>
          </cell>
          <cell r="J6880">
            <v>5000</v>
          </cell>
          <cell r="K6880">
            <v>2.4E-2</v>
          </cell>
          <cell r="L6880">
            <v>0</v>
          </cell>
          <cell r="N6880" t="str">
            <v>Bodenschutz Hotcar L120*B80*H2,5 cm</v>
          </cell>
          <cell r="P6880" t="str">
            <v>Bodenschutz Hotcar L120*B80*H2,5 cm</v>
          </cell>
          <cell r="R6880" t="str">
            <v>Bodenschutz Hotcar L120*B80*H2,5 cm</v>
          </cell>
        </row>
        <row r="6881">
          <cell r="A6881">
            <v>101885</v>
          </cell>
          <cell r="B6881" t="str">
            <v>Mietartikel</v>
          </cell>
          <cell r="D6881" t="str">
            <v>Handmixer 230V / 500W mit Zubehör</v>
          </cell>
          <cell r="E6881" t="str">
            <v>(Mixaufsatz, 2 Rührbesen, 2 Knethaken, Mixbecher mit Scala)</v>
          </cell>
          <cell r="F6881">
            <v>12.65</v>
          </cell>
          <cell r="G6881">
            <v>2.75</v>
          </cell>
          <cell r="H6881">
            <v>0</v>
          </cell>
          <cell r="I6881">
            <v>127.5</v>
          </cell>
          <cell r="J6881">
            <v>1000</v>
          </cell>
          <cell r="K6881">
            <v>0.01</v>
          </cell>
          <cell r="L6881">
            <v>0</v>
          </cell>
          <cell r="N6881" t="str">
            <v>Handmixer 230V / 500W mit Zubehör</v>
          </cell>
          <cell r="O6881" t="str">
            <v>(Mixaufsatz, 2 Rührbesen, 2 Knethaken, Mixbecher mit Scala)</v>
          </cell>
          <cell r="P6881" t="str">
            <v>Handmixer 230V / 500W mit Zubehör</v>
          </cell>
          <cell r="Q6881" t="str">
            <v>(Mixaufsatz, 2 Rührbesen, 2 Knethaken, Mixbecher mit Scala)</v>
          </cell>
          <cell r="R6881" t="str">
            <v>Handmixer 230V / 500W mit Zubehör</v>
          </cell>
          <cell r="S6881" t="str">
            <v>(Mixaufsatz, 2 Rührbesen, 2 Knethaken, Mixbecher mit Scala)</v>
          </cell>
          <cell r="T6881">
            <v>0</v>
          </cell>
        </row>
        <row r="6882">
          <cell r="A6882">
            <v>101888</v>
          </cell>
          <cell r="B6882" t="str">
            <v>Mietartikel</v>
          </cell>
          <cell r="D6882" t="str">
            <v>Nudelkocher mit 3 Körben, 400 V/5 kW/16A</v>
          </cell>
          <cell r="E6882" t="str">
            <v>30(H)x40x60 cm, Thermostat stufenlos einstellbar,_x000D_
Wasserablaufhahn</v>
          </cell>
          <cell r="F6882">
            <v>176</v>
          </cell>
          <cell r="G6882">
            <v>21.78</v>
          </cell>
          <cell r="H6882">
            <v>0</v>
          </cell>
          <cell r="I6882">
            <v>2722.5</v>
          </cell>
          <cell r="J6882">
            <v>23000</v>
          </cell>
          <cell r="K6882">
            <v>1.1519999999999999</v>
          </cell>
          <cell r="L6882">
            <v>0</v>
          </cell>
          <cell r="N6882" t="str">
            <v>Nudelkocher mit 3 Körben, 400 V/5 kW/16A</v>
          </cell>
          <cell r="O6882" t="str">
            <v>30(H)x40x60 cm, Thermostat stufenlos einstellbar,_x000D_
Wasserablaufhahn</v>
          </cell>
          <cell r="P6882" t="str">
            <v>Nudelkocher mit 3 Körben, 400 V/5 kW/16A</v>
          </cell>
          <cell r="Q6882" t="str">
            <v>30(H)x40x60 cm, Thermostat stufenlos einstellbar,_x000D_
Wasserablaufhahn</v>
          </cell>
          <cell r="R6882" t="str">
            <v>Nudelkocher mit 3 Körben, 400 V/5 kW/16A</v>
          </cell>
          <cell r="S6882" t="str">
            <v>30(H)x40x60 cm, Thermostat stufenlos einstellbar,_x000D_
Wasserablaufhahn</v>
          </cell>
        </row>
        <row r="6883">
          <cell r="A6883">
            <v>101892</v>
          </cell>
          <cell r="B6883" t="str">
            <v>Mietartikel</v>
          </cell>
          <cell r="D6883" t="str">
            <v>Induktionskochfeld 230V/3.5kW L42*T37,5*H17 cm</v>
          </cell>
          <cell r="F6883">
            <v>107.25</v>
          </cell>
          <cell r="G6883">
            <v>21.78</v>
          </cell>
          <cell r="H6883">
            <v>0</v>
          </cell>
          <cell r="I6883">
            <v>250</v>
          </cell>
          <cell r="J6883">
            <v>6000</v>
          </cell>
          <cell r="K6883">
            <v>0.38400000000000001</v>
          </cell>
          <cell r="L6883">
            <v>0</v>
          </cell>
          <cell r="N6883" t="str">
            <v>Induktionskochfeld 230V/3.5kW L42*T37,5*H17 cm</v>
          </cell>
          <cell r="P6883" t="str">
            <v>Induktionskochfeld 230V/3.5kW L42*T37,5*H17 cm</v>
          </cell>
          <cell r="R6883" t="str">
            <v>Induktionskochfeld 230V/3.5kW L42*T37,5*H17 cm</v>
          </cell>
        </row>
        <row r="6884">
          <cell r="A6884">
            <v>101893</v>
          </cell>
          <cell r="B6884" t="str">
            <v>Mietartikel</v>
          </cell>
          <cell r="D6884" t="str">
            <v>Bratpfanne Ø50 cm mit Stahlgriff</v>
          </cell>
          <cell r="E6884" t="str">
            <v>( Innendurchmesser Ø42 cm H 5 cm )</v>
          </cell>
          <cell r="F6884">
            <v>27.23</v>
          </cell>
          <cell r="G6884">
            <v>7.87</v>
          </cell>
          <cell r="H6884">
            <v>0</v>
          </cell>
          <cell r="I6884">
            <v>177</v>
          </cell>
          <cell r="J6884">
            <v>6000</v>
          </cell>
          <cell r="K6884">
            <v>0.02</v>
          </cell>
          <cell r="L6884">
            <v>0</v>
          </cell>
          <cell r="N6884" t="str">
            <v>Bratpfanne Ø50 cm mit Stahlgriff</v>
          </cell>
          <cell r="O6884" t="str">
            <v>( Innendurchmesser Ø42 cm H 5 cm )</v>
          </cell>
          <cell r="P6884" t="str">
            <v>Bratpfanne Ø50 cm mit Stahlgriff</v>
          </cell>
          <cell r="Q6884" t="str">
            <v>( Innendurchmesser Ø42 cm H 5 cm )</v>
          </cell>
          <cell r="R6884" t="str">
            <v>Bratpfanne Ø50 cm mit Stahlgriff</v>
          </cell>
          <cell r="S6884" t="str">
            <v>( Innendurchmesser Ø42 cm H 5 cm )</v>
          </cell>
          <cell r="T6884">
            <v>0</v>
          </cell>
        </row>
        <row r="6885">
          <cell r="A6885">
            <v>101894</v>
          </cell>
          <cell r="B6885" t="str">
            <v>Mietartikel</v>
          </cell>
          <cell r="D6885" t="str">
            <v>Induktionspfanne aus Eisen beschichtet Ø20 cm H3 cm</v>
          </cell>
          <cell r="F6885">
            <v>10.73</v>
          </cell>
          <cell r="G6885">
            <v>3.33</v>
          </cell>
          <cell r="H6885">
            <v>0</v>
          </cell>
          <cell r="I6885">
            <v>40.130000000000003</v>
          </cell>
          <cell r="J6885">
            <v>1000</v>
          </cell>
          <cell r="K6885">
            <v>5.0000000000000001E-3</v>
          </cell>
          <cell r="L6885">
            <v>0</v>
          </cell>
          <cell r="N6885" t="str">
            <v>Induktionspfanne aus Eisen beschichtet Ø20 cm H3 cm</v>
          </cell>
          <cell r="P6885" t="str">
            <v>Induktionspfanne aus Eisen beschichtet Ø20 cm H3 cm</v>
          </cell>
          <cell r="R6885" t="str">
            <v>Induktionspfanne aus Eisen beschichtet Ø20 cm H3 cm</v>
          </cell>
        </row>
        <row r="6886">
          <cell r="A6886">
            <v>101895</v>
          </cell>
          <cell r="B6886" t="str">
            <v>Mietartikel</v>
          </cell>
          <cell r="D6886" t="str">
            <v>Induktionspfanne aus Eisen beschichtet Ø28 cm H3.8 cm</v>
          </cell>
          <cell r="F6886">
            <v>12.1</v>
          </cell>
          <cell r="G6886">
            <v>3.33</v>
          </cell>
          <cell r="H6886">
            <v>0</v>
          </cell>
          <cell r="I6886">
            <v>58.5</v>
          </cell>
          <cell r="J6886">
            <v>1000</v>
          </cell>
          <cell r="K6886">
            <v>0.01</v>
          </cell>
          <cell r="L6886">
            <v>0</v>
          </cell>
          <cell r="N6886" t="str">
            <v>Induktionspfanne aus Eisen beschichtet Ø28 cm H3.8 cm</v>
          </cell>
          <cell r="P6886" t="str">
            <v>Induktionspfanne aus Eisen beschichtet Ø28 cm H3.8 cm</v>
          </cell>
          <cell r="R6886" t="str">
            <v>Induktionspfanne aus Eisen beschichtet Ø28 cm H3.8 cm</v>
          </cell>
        </row>
        <row r="6887">
          <cell r="A6887">
            <v>101904</v>
          </cell>
          <cell r="B6887" t="str">
            <v>Mietartikel</v>
          </cell>
          <cell r="D6887" t="str">
            <v>Grünpflanze H200 cm CF</v>
          </cell>
          <cell r="F6887">
            <v>71.5</v>
          </cell>
          <cell r="G6887">
            <v>0</v>
          </cell>
          <cell r="H6887">
            <v>5.5</v>
          </cell>
          <cell r="I6887">
            <v>0</v>
          </cell>
          <cell r="J6887">
            <v>15000</v>
          </cell>
          <cell r="K6887">
            <v>0.35</v>
          </cell>
          <cell r="L6887">
            <v>0</v>
          </cell>
          <cell r="N6887" t="str">
            <v>Grünpflanze H200 cm CF</v>
          </cell>
          <cell r="P6887" t="str">
            <v>Grünpflanze H200 cm CF</v>
          </cell>
          <cell r="R6887" t="str">
            <v>Grünpflanze H200 cm CF</v>
          </cell>
        </row>
        <row r="6888">
          <cell r="A6888">
            <v>101918</v>
          </cell>
          <cell r="B6888" t="str">
            <v>Mietartikel</v>
          </cell>
          <cell r="D6888" t="str">
            <v>Hygienetrennwand aus Plexiglas mit Holzfuß L160*H75 cm</v>
          </cell>
          <cell r="E6888" t="str">
            <v>mit Durchreiche 30*15 cm, inkl. Füllstück</v>
          </cell>
          <cell r="F6888">
            <v>58.08</v>
          </cell>
          <cell r="G6888">
            <v>6.27</v>
          </cell>
          <cell r="H6888">
            <v>9.35</v>
          </cell>
          <cell r="I6888">
            <v>360</v>
          </cell>
          <cell r="J6888">
            <v>10000</v>
          </cell>
          <cell r="K6888">
            <v>5.0000000000000001E-3</v>
          </cell>
          <cell r="L6888">
            <v>0</v>
          </cell>
          <cell r="N6888" t="str">
            <v>Hygienetrennwand aus Plexiglas mit Holzfuß L160*H75 cm</v>
          </cell>
          <cell r="O6888" t="str">
            <v>mit Durchreiche 30*15 cm, inkl. Füllstück</v>
          </cell>
          <cell r="P6888" t="str">
            <v>Hygienetrennwand aus Plexiglas mit Holzfuß L160*H75 cm</v>
          </cell>
          <cell r="Q6888" t="str">
            <v>mit Durchreiche 30*15 cm, inkl. Füllstück</v>
          </cell>
          <cell r="R6888" t="str">
            <v>Hygienetrennwand aus Plexiglas mit Holzfuß L160*H75 cm</v>
          </cell>
          <cell r="S6888" t="str">
            <v>mit Durchreiche 30*15 cm, inkl. Füllstück</v>
          </cell>
          <cell r="T6888">
            <v>0</v>
          </cell>
        </row>
        <row r="6889">
          <cell r="A6889">
            <v>101919</v>
          </cell>
          <cell r="B6889" t="str">
            <v>Mietartikel</v>
          </cell>
          <cell r="D6889" t="str">
            <v>Hygienetrennwand aus Plexiglas mit Holzfuß L60*H75 cm</v>
          </cell>
          <cell r="E6889" t="str">
            <v>mit Durchreiche 30*15 cm, inkl. Füllstück</v>
          </cell>
          <cell r="F6889">
            <v>45.93</v>
          </cell>
          <cell r="G6889">
            <v>3.3</v>
          </cell>
          <cell r="H6889">
            <v>4.4000000000000004</v>
          </cell>
          <cell r="I6889">
            <v>225</v>
          </cell>
          <cell r="J6889">
            <v>5000</v>
          </cell>
          <cell r="K6889">
            <v>2E-3</v>
          </cell>
          <cell r="L6889">
            <v>0</v>
          </cell>
          <cell r="N6889" t="str">
            <v>Hygienetrennwand aus Plexiglas mit Holzfuß L60*H75 cm</v>
          </cell>
          <cell r="O6889" t="str">
            <v>mit Durchreiche 30*15 cm, inkl. Füllstück</v>
          </cell>
          <cell r="P6889" t="str">
            <v>Hygienetrennwand aus Plexiglas mit Holzfuß L60*H75 cm</v>
          </cell>
          <cell r="Q6889" t="str">
            <v>mit Durchreiche 30*15 cm, inkl. Füllstück</v>
          </cell>
          <cell r="R6889" t="str">
            <v>Hygienetrennwand aus Plexiglas mit Holzfuß L60*H75 cm</v>
          </cell>
          <cell r="S6889" t="str">
            <v>mit Durchreiche 30*15 cm, inkl. Füllstück</v>
          </cell>
        </row>
        <row r="6890">
          <cell r="A6890">
            <v>101920</v>
          </cell>
          <cell r="B6890" t="str">
            <v>Mietartikel</v>
          </cell>
          <cell r="D6890" t="str">
            <v>Regenrinne 3m, weiß für Riesenschirm</v>
          </cell>
          <cell r="E6890" t="str">
            <v>( ACHTUNG: nur in Verbindung mit Riesenschirm Art-Nr 1920 )</v>
          </cell>
          <cell r="F6890">
            <v>30.25</v>
          </cell>
          <cell r="G6890">
            <v>0</v>
          </cell>
          <cell r="H6890">
            <v>9.9</v>
          </cell>
          <cell r="I6890">
            <v>337.5</v>
          </cell>
          <cell r="J6890">
            <v>4000</v>
          </cell>
          <cell r="K6890">
            <v>0.7</v>
          </cell>
          <cell r="L6890">
            <v>0</v>
          </cell>
          <cell r="N6890" t="str">
            <v>Regenrinne 3m, weiß für Riesenschirm</v>
          </cell>
          <cell r="O6890" t="str">
            <v>( ACHTUNG: nur in Verbindung mit Riesenschirm Art-Nr 1920 )</v>
          </cell>
          <cell r="P6890" t="str">
            <v>Regenrinne 3m, weiß für Riesenschirm</v>
          </cell>
          <cell r="Q6890" t="str">
            <v>( ACHTUNG: nur in Verbindung mit Riesenschirm Art-Nr 1920 )</v>
          </cell>
          <cell r="R6890" t="str">
            <v>Regenrinne 3m, weiß für Riesenschirm</v>
          </cell>
          <cell r="S6890" t="str">
            <v>( ACHTUNG: nur in Verbindung mit Riesenschirm Art-Nr 1920 )</v>
          </cell>
        </row>
        <row r="6891">
          <cell r="A6891">
            <v>101941</v>
          </cell>
          <cell r="B6891" t="str">
            <v>Mietartikel</v>
          </cell>
          <cell r="D6891" t="str">
            <v>Schirmfuß Granit 30 kg</v>
          </cell>
          <cell r="F6891">
            <v>15.95</v>
          </cell>
          <cell r="G6891">
            <v>0</v>
          </cell>
          <cell r="H6891">
            <v>7.92</v>
          </cell>
          <cell r="I6891">
            <v>0</v>
          </cell>
          <cell r="J6891">
            <v>30000</v>
          </cell>
          <cell r="K6891">
            <v>0.05</v>
          </cell>
          <cell r="L6891">
            <v>0</v>
          </cell>
          <cell r="N6891" t="str">
            <v>Schirmfuß Granit 30 kg</v>
          </cell>
          <cell r="P6891" t="str">
            <v>Schirmfuß Granit 30 kg</v>
          </cell>
          <cell r="R6891" t="str">
            <v>Schirmfuß Granit 30 kg</v>
          </cell>
        </row>
        <row r="6892">
          <cell r="A6892">
            <v>101942</v>
          </cell>
          <cell r="B6892" t="str">
            <v>Mietartikel</v>
          </cell>
          <cell r="D6892" t="str">
            <v>Gewichtsballastierung rund Ø50 cm 21 kg</v>
          </cell>
          <cell r="E6892" t="str">
            <v>( für Schirmfuß Art. 101959 )</v>
          </cell>
          <cell r="F6892">
            <v>13.75</v>
          </cell>
          <cell r="G6892">
            <v>0</v>
          </cell>
          <cell r="H6892">
            <v>6.05</v>
          </cell>
          <cell r="I6892">
            <v>52.5</v>
          </cell>
          <cell r="J6892">
            <v>21000</v>
          </cell>
          <cell r="K6892">
            <v>0.32400000000000001</v>
          </cell>
          <cell r="L6892">
            <v>0</v>
          </cell>
          <cell r="N6892" t="str">
            <v>Gewichtsballastierung rund Ø50 cm 21 kg</v>
          </cell>
          <cell r="O6892" t="str">
            <v>( für Schirmfuß Art. 101959 )</v>
          </cell>
          <cell r="P6892" t="str">
            <v>Gewichtsballastierung rund Ø50 cm 21 kg</v>
          </cell>
          <cell r="Q6892" t="str">
            <v>( für Schirmfuß Art. 101959 )</v>
          </cell>
          <cell r="R6892" t="str">
            <v>Gewichtsballastierung rund Ø50 cm 21 kg</v>
          </cell>
          <cell r="S6892" t="str">
            <v>( für Schirmfuß Art. 101959 )</v>
          </cell>
          <cell r="T6892">
            <v>0</v>
          </cell>
        </row>
        <row r="6893">
          <cell r="A6893">
            <v>101959</v>
          </cell>
          <cell r="B6893" t="str">
            <v>Mietartikel</v>
          </cell>
          <cell r="D6893" t="str">
            <v>Schirmfuß eckig 30 kg</v>
          </cell>
          <cell r="F6893">
            <v>15.4</v>
          </cell>
          <cell r="G6893">
            <v>0</v>
          </cell>
          <cell r="H6893">
            <v>9.08</v>
          </cell>
          <cell r="I6893">
            <v>213</v>
          </cell>
          <cell r="J6893">
            <v>30000</v>
          </cell>
          <cell r="K6893">
            <v>0.32400000000000001</v>
          </cell>
          <cell r="L6893">
            <v>0</v>
          </cell>
          <cell r="N6893" t="str">
            <v>Schirmfuß eckig 30 kg</v>
          </cell>
          <cell r="P6893" t="str">
            <v>Schirmfuß eckig 30 kg</v>
          </cell>
          <cell r="R6893" t="str">
            <v>Schirmfuß eckig 30 kg</v>
          </cell>
        </row>
        <row r="6894">
          <cell r="A6894">
            <v>101962</v>
          </cell>
          <cell r="B6894" t="str">
            <v>Mietartikel</v>
          </cell>
          <cell r="D6894" t="str">
            <v>PLane Marktstand BORDEAUX/WEIß</v>
          </cell>
          <cell r="F6894">
            <v>11</v>
          </cell>
          <cell r="G6894">
            <v>5.45</v>
          </cell>
          <cell r="H6894">
            <v>3.63</v>
          </cell>
          <cell r="I6894">
            <v>115</v>
          </cell>
          <cell r="J6894">
            <v>3000</v>
          </cell>
          <cell r="K6894">
            <v>0.38400000000000001</v>
          </cell>
          <cell r="L6894">
            <v>0</v>
          </cell>
          <cell r="N6894" t="str">
            <v>PLane Marktstand BORDEAUX/WEIß</v>
          </cell>
          <cell r="P6894" t="str">
            <v>PLane Marktstand BORDEAUX/WEIß</v>
          </cell>
          <cell r="R6894" t="str">
            <v>PLane Marktstand BORDEAUX/WEIß</v>
          </cell>
        </row>
        <row r="6895">
          <cell r="A6895">
            <v>101964</v>
          </cell>
          <cell r="B6895" t="str">
            <v>Mietartikel</v>
          </cell>
          <cell r="D6895" t="str">
            <v>Dreirad - mobiler Markt-/Verkaufsstand L215*B100*H110 cm</v>
          </cell>
          <cell r="F6895">
            <v>247.5</v>
          </cell>
          <cell r="G6895">
            <v>42.35</v>
          </cell>
          <cell r="H6895">
            <v>24.75</v>
          </cell>
          <cell r="I6895">
            <v>3000</v>
          </cell>
          <cell r="J6895">
            <v>75000</v>
          </cell>
          <cell r="K6895">
            <v>4.8499999999999996</v>
          </cell>
          <cell r="L6895">
            <v>0</v>
          </cell>
          <cell r="N6895" t="str">
            <v>Dreirad - mobiler Markt-/Verkaufsstand L215*B100*H110 cm</v>
          </cell>
          <cell r="P6895" t="str">
            <v>Dreirad - mobiler Markt-/Verkaufsstand L215*B100*H110 cm</v>
          </cell>
          <cell r="R6895" t="str">
            <v>Dreirad - mobiler Markt-/Verkaufsstand L215*B100*H110 cm</v>
          </cell>
        </row>
        <row r="6896">
          <cell r="A6896">
            <v>101968</v>
          </cell>
          <cell r="B6896" t="str">
            <v>Mietartikel</v>
          </cell>
          <cell r="D6896" t="str">
            <v>Plane Marktstand DUNKELGRÜN/WEIß</v>
          </cell>
          <cell r="F6896">
            <v>11</v>
          </cell>
          <cell r="G6896">
            <v>5.45</v>
          </cell>
          <cell r="H6896">
            <v>3.63</v>
          </cell>
          <cell r="I6896">
            <v>115</v>
          </cell>
          <cell r="J6896">
            <v>3000</v>
          </cell>
          <cell r="K6896">
            <v>0.38400000000000001</v>
          </cell>
          <cell r="L6896">
            <v>0</v>
          </cell>
          <cell r="N6896" t="str">
            <v>Plane Marktstand DUNKELGRÜN/WEIß</v>
          </cell>
          <cell r="P6896" t="str">
            <v>Plane Marktstand DUNKELGRÜN/WEIß</v>
          </cell>
          <cell r="R6896" t="str">
            <v>Plane Marktstand DUNKELGRÜN/WEIß</v>
          </cell>
        </row>
        <row r="6897">
          <cell r="A6897">
            <v>101980</v>
          </cell>
          <cell r="B6897" t="str">
            <v>Mietartikel</v>
          </cell>
          <cell r="D6897" t="str">
            <v>Steckkabelbeleuchtung 20m mit weißen LED Birnen</v>
          </cell>
          <cell r="F6897">
            <v>52.25</v>
          </cell>
          <cell r="G6897">
            <v>0</v>
          </cell>
          <cell r="H6897">
            <v>8.25</v>
          </cell>
          <cell r="I6897">
            <v>245</v>
          </cell>
          <cell r="J6897">
            <v>5000</v>
          </cell>
          <cell r="K6897">
            <v>8.9099999999999999E-2</v>
          </cell>
          <cell r="L6897">
            <v>0</v>
          </cell>
          <cell r="N6897" t="str">
            <v>Steckkabelbeleuchtung 20m mit weißen LED Birnen</v>
          </cell>
          <cell r="P6897" t="str">
            <v>Steckkabelbeleuchtung 20m mit weißen LED Birnen</v>
          </cell>
          <cell r="R6897" t="str">
            <v>Steckkabelbeleuchtung 20m mit weißen LED Birnen</v>
          </cell>
        </row>
        <row r="6898">
          <cell r="A6898">
            <v>101981</v>
          </cell>
          <cell r="B6898" t="str">
            <v>Mietartikel</v>
          </cell>
          <cell r="D6898" t="str">
            <v>Steckkabelbeleuchtung 15m mit weißen Birnen</v>
          </cell>
          <cell r="F6898">
            <v>41.25</v>
          </cell>
          <cell r="G6898">
            <v>0</v>
          </cell>
          <cell r="H6898">
            <v>8.25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N6898" t="str">
            <v>Steckkabelbeleuchtung 15m mit weißen Birnen</v>
          </cell>
          <cell r="P6898" t="str">
            <v>Steckkabelbeleuchtung 15m mit weißen Birnen</v>
          </cell>
          <cell r="R6898" t="str">
            <v>Steckkabelbeleuchtung 15m mit weißen Birnen</v>
          </cell>
        </row>
        <row r="6899">
          <cell r="A6899">
            <v>101982</v>
          </cell>
          <cell r="B6899" t="str">
            <v>Mietartikel</v>
          </cell>
          <cell r="D6899" t="str">
            <v>Velängerungskabel 230V mit 3 Steckdosen /3*1mm2 mit Stift</v>
          </cell>
          <cell r="E6899" t="str">
            <v>(französisches Modell)</v>
          </cell>
          <cell r="F6899">
            <v>6.05</v>
          </cell>
          <cell r="G6899">
            <v>0</v>
          </cell>
          <cell r="H6899">
            <v>0</v>
          </cell>
          <cell r="I6899">
            <v>20.9</v>
          </cell>
          <cell r="J6899">
            <v>2000</v>
          </cell>
          <cell r="K6899">
            <v>0.02</v>
          </cell>
          <cell r="L6899">
            <v>0</v>
          </cell>
          <cell r="N6899" t="str">
            <v>Velängerungskabel 230V mit 3 Steckdosen /3*1mm2 mit Stift</v>
          </cell>
          <cell r="O6899" t="str">
            <v>(französisches Modell)</v>
          </cell>
          <cell r="P6899" t="str">
            <v>Velängerungskabel 230V mit 3 Steckdosen /3*1mm2 mit Stift</v>
          </cell>
          <cell r="Q6899" t="str">
            <v>(französisches Modell)</v>
          </cell>
          <cell r="R6899" t="str">
            <v>Velängerungskabel 230V mit 3 Steckdosen /3*1mm2 mit Stift</v>
          </cell>
          <cell r="S6899" t="str">
            <v>(französisches Modell)</v>
          </cell>
        </row>
        <row r="6900">
          <cell r="A6900">
            <v>101983</v>
          </cell>
          <cell r="B6900" t="str">
            <v>Mietartikel</v>
          </cell>
          <cell r="D6900" t="str">
            <v>Steckkabelbeleuchtung 10m mit weißen Birnen</v>
          </cell>
          <cell r="F6900">
            <v>41.25</v>
          </cell>
          <cell r="G6900">
            <v>0</v>
          </cell>
          <cell r="H6900">
            <v>8.25</v>
          </cell>
          <cell r="I6900">
            <v>245</v>
          </cell>
          <cell r="J6900">
            <v>5000</v>
          </cell>
          <cell r="K6900">
            <v>8.9099999999999999E-2</v>
          </cell>
          <cell r="L6900">
            <v>0</v>
          </cell>
          <cell r="N6900" t="str">
            <v>Steckkabelbeleuchtung 10m mit weißen Birnen</v>
          </cell>
          <cell r="P6900" t="str">
            <v>Steckkabelbeleuchtung 10m mit weißen Birnen</v>
          </cell>
          <cell r="R6900" t="str">
            <v>Steckkabelbeleuchtung 10m mit weißen Birnen</v>
          </cell>
        </row>
        <row r="6901">
          <cell r="A6901">
            <v>101985</v>
          </cell>
          <cell r="B6901" t="str">
            <v>Mietartikel</v>
          </cell>
          <cell r="D6901" t="str">
            <v>LED-Beleuchtung für Easystretch</v>
          </cell>
          <cell r="E6901" t="str">
            <v>1 Set bestehend aus 1 Funkakku und 4 LED-Röhren_x000D_
(Akkulaufzeit: ca. 8 Stunden bei weisser Farbe)</v>
          </cell>
          <cell r="F6901">
            <v>55</v>
          </cell>
          <cell r="G6901">
            <v>0</v>
          </cell>
          <cell r="H6901">
            <v>5.5</v>
          </cell>
          <cell r="I6901">
            <v>0</v>
          </cell>
          <cell r="J6901">
            <v>4000</v>
          </cell>
          <cell r="K6901">
            <v>0.05</v>
          </cell>
          <cell r="L6901">
            <v>0</v>
          </cell>
          <cell r="N6901" t="str">
            <v>LED-Beleuchtung für Easystretch</v>
          </cell>
          <cell r="O6901" t="str">
            <v>1 Set bestehend aus 1 Funkakku und 4 LED-Röhren_x000D_
(Akkulaufzeit: ca. 8 Stunden bei weisser Farbe)</v>
          </cell>
          <cell r="P6901" t="str">
            <v>LED-Beleuchtung für Easystretch</v>
          </cell>
          <cell r="Q6901" t="str">
            <v>1 Set bestehend aus 1 Funkakku und 4 LED-Röhren_x000D_
(Akkulaufzeit: ca. 8 Stunden bei weisser Farbe)</v>
          </cell>
          <cell r="R6901" t="str">
            <v>LED-Beleuchtung für Easystretch</v>
          </cell>
          <cell r="S6901" t="str">
            <v>1 Set bestehend aus 1 Funkakku und 4 LED-Röhren_x000D_
(Akkulaufzeit: ca. 8 Stunden bei weisser Farbe)</v>
          </cell>
        </row>
        <row r="6902">
          <cell r="A6902">
            <v>101986</v>
          </cell>
          <cell r="B6902" t="str">
            <v>Mietartikel</v>
          </cell>
          <cell r="D6902" t="str">
            <v>Schreibtischleuchte silber Aluminium 220V/11W</v>
          </cell>
          <cell r="E6902" t="str">
            <v>Arm L36 cm, Kopf L31 cm B8 cm</v>
          </cell>
          <cell r="F6902">
            <v>30.25</v>
          </cell>
          <cell r="G6902">
            <v>0</v>
          </cell>
          <cell r="H6902">
            <v>3.85</v>
          </cell>
          <cell r="I6902">
            <v>50</v>
          </cell>
          <cell r="J6902">
            <v>1000</v>
          </cell>
          <cell r="K6902">
            <v>3.5000000000000003E-2</v>
          </cell>
          <cell r="L6902">
            <v>0</v>
          </cell>
          <cell r="N6902" t="str">
            <v>Schreibtischleuchte silber Aluminium 220V/11W</v>
          </cell>
          <cell r="O6902" t="str">
            <v>Arm L36 cm, Kopf L31 cm B8 cm</v>
          </cell>
          <cell r="P6902" t="str">
            <v>Schreibtischleuchte silber Aluminium 220V/11W</v>
          </cell>
          <cell r="Q6902" t="str">
            <v>Arm L36 cm, Kopf L31 cm B8 cm</v>
          </cell>
          <cell r="R6902" t="str">
            <v>Schreibtischleuchte silber Aluminium 220V/11W</v>
          </cell>
          <cell r="S6902" t="str">
            <v>Arm L36 cm, Kopf L31 cm B8 cm</v>
          </cell>
        </row>
        <row r="6903">
          <cell r="A6903">
            <v>101987</v>
          </cell>
          <cell r="B6903" t="str">
            <v>Mietartikel</v>
          </cell>
          <cell r="D6903" t="str">
            <v>FALSCH-Design-Tischlampe Fragmento Holz/Lampenschirm braun</v>
          </cell>
          <cell r="E6903" t="str">
            <v>28*28*H63, 230 V</v>
          </cell>
          <cell r="F6903">
            <v>42.9</v>
          </cell>
          <cell r="G6903">
            <v>0</v>
          </cell>
          <cell r="H6903">
            <v>5.5</v>
          </cell>
          <cell r="I6903">
            <v>150</v>
          </cell>
          <cell r="J6903">
            <v>2000</v>
          </cell>
          <cell r="K6903">
            <v>0.06</v>
          </cell>
          <cell r="L6903">
            <v>0</v>
          </cell>
          <cell r="N6903" t="str">
            <v>FALSCH-Design-Tischlampe Fragmento Holz/Lampenschirm braun</v>
          </cell>
          <cell r="O6903" t="str">
            <v>28*28*H63, 230 V</v>
          </cell>
          <cell r="P6903" t="str">
            <v>FALSCH-Design-Tischlampe Fragmento Holz/Lampenschirm braun</v>
          </cell>
          <cell r="Q6903" t="str">
            <v>28*28*H63, 230 V</v>
          </cell>
          <cell r="R6903" t="str">
            <v>FALSCH-Design-Tischlampe Fragmento Holz/Lampenschirm braun</v>
          </cell>
          <cell r="S6903" t="str">
            <v>28*28*H63, 230 V</v>
          </cell>
        </row>
        <row r="6904">
          <cell r="A6904">
            <v>101988</v>
          </cell>
          <cell r="B6904" t="str">
            <v>Mietartikel</v>
          </cell>
          <cell r="D6904" t="str">
            <v>FALSCH-Design-Tischlampe Fragmento Holz/Lampenschirm braun</v>
          </cell>
          <cell r="E6904" t="str">
            <v>84*28*H50, 230 V</v>
          </cell>
          <cell r="F6904">
            <v>71.5</v>
          </cell>
          <cell r="G6904">
            <v>0</v>
          </cell>
          <cell r="H6904">
            <v>5.5</v>
          </cell>
          <cell r="I6904">
            <v>340</v>
          </cell>
          <cell r="J6904">
            <v>9000</v>
          </cell>
          <cell r="K6904">
            <v>0.15</v>
          </cell>
          <cell r="L6904">
            <v>0</v>
          </cell>
          <cell r="N6904" t="str">
            <v>FALSCH-Design-Tischlampe Fragmento Holz/Lampenschirm braun</v>
          </cell>
          <cell r="O6904" t="str">
            <v>84*28*H50, 230 V</v>
          </cell>
          <cell r="P6904" t="str">
            <v>FALSCH-Design-Tischlampe Fragmento Holz/Lampenschirm braun</v>
          </cell>
          <cell r="Q6904" t="str">
            <v>84*28*H50, 230 V</v>
          </cell>
          <cell r="R6904" t="str">
            <v>FALSCH-Design-Tischlampe Fragmento Holz/Lampenschirm braun</v>
          </cell>
          <cell r="S6904" t="str">
            <v>84*28*H50, 230 V</v>
          </cell>
        </row>
        <row r="6905">
          <cell r="A6905">
            <v>101989</v>
          </cell>
          <cell r="B6905" t="str">
            <v>Mietartikel</v>
          </cell>
          <cell r="D6905" t="str">
            <v>FALSCH-Design-Stehlampe Fragmento Holz/Lampenschirm braun</v>
          </cell>
          <cell r="E6905" t="str">
            <v>84*28*H162, 230 V</v>
          </cell>
          <cell r="F6905">
            <v>108.9</v>
          </cell>
          <cell r="G6905">
            <v>0</v>
          </cell>
          <cell r="H6905">
            <v>5.5</v>
          </cell>
          <cell r="I6905">
            <v>575</v>
          </cell>
          <cell r="J6905">
            <v>18000</v>
          </cell>
          <cell r="K6905">
            <v>0.3</v>
          </cell>
          <cell r="L6905">
            <v>0</v>
          </cell>
          <cell r="N6905" t="str">
            <v>FALSCH-Design-Stehlampe Fragmento Holz/Lampenschirm braun</v>
          </cell>
          <cell r="O6905" t="str">
            <v>84*28*H162, 230 V</v>
          </cell>
          <cell r="P6905" t="str">
            <v>FALSCH-Design-Stehlampe Fragmento Holz/Lampenschirm braun</v>
          </cell>
          <cell r="Q6905" t="str">
            <v>84*28*H162, 230 V</v>
          </cell>
          <cell r="R6905" t="str">
            <v>FALSCH-Design-Stehlampe Fragmento Holz/Lampenschirm braun</v>
          </cell>
          <cell r="S6905" t="str">
            <v>84*28*H162, 230 V</v>
          </cell>
        </row>
        <row r="6906">
          <cell r="A6906">
            <v>101990</v>
          </cell>
          <cell r="B6906" t="str">
            <v>Mietartikel</v>
          </cell>
          <cell r="D6906" t="str">
            <v>Kabel-Verlängerung 5m, 3*1.5/ 230V</v>
          </cell>
          <cell r="F6906">
            <v>6.05</v>
          </cell>
          <cell r="G6906">
            <v>0</v>
          </cell>
          <cell r="H6906">
            <v>0</v>
          </cell>
          <cell r="I6906">
            <v>20.9</v>
          </cell>
          <cell r="J6906">
            <v>0</v>
          </cell>
          <cell r="K6906">
            <v>0</v>
          </cell>
          <cell r="L6906">
            <v>0</v>
          </cell>
          <cell r="N6906" t="str">
            <v>Kabel-Verlängerung 5m, 3*1.5/ 230V</v>
          </cell>
          <cell r="P6906" t="str">
            <v>Kabel-Verlängerung 5m, 3*1.5/ 230V</v>
          </cell>
          <cell r="R6906" t="str">
            <v>Kabel-Verlängerung 5m, 3*1.5/ 230V</v>
          </cell>
        </row>
        <row r="6907">
          <cell r="A6907">
            <v>101991</v>
          </cell>
          <cell r="B6907" t="str">
            <v>Mietartikel</v>
          </cell>
          <cell r="D6907" t="str">
            <v>Kabel-Verlängerung schwarz 5m, 3*2,5mm / 230V</v>
          </cell>
          <cell r="F6907">
            <v>7.26</v>
          </cell>
          <cell r="G6907">
            <v>0</v>
          </cell>
          <cell r="H6907">
            <v>0</v>
          </cell>
          <cell r="I6907">
            <v>53</v>
          </cell>
          <cell r="J6907">
            <v>0</v>
          </cell>
          <cell r="K6907">
            <v>0</v>
          </cell>
          <cell r="L6907">
            <v>0</v>
          </cell>
          <cell r="N6907" t="str">
            <v>Kabel-Verlängerung schwarz 5m, 3*2,5mm / 230V</v>
          </cell>
          <cell r="P6907" t="str">
            <v>Kabel-Verlängerung schwarz 5m, 3*2,5mm / 230V</v>
          </cell>
          <cell r="R6907" t="str">
            <v>Kabel-Verlängerung schwarz 5m, 3*2,5mm / 230V</v>
          </cell>
        </row>
        <row r="6908">
          <cell r="A6908">
            <v>101992</v>
          </cell>
          <cell r="B6908" t="str">
            <v>Mietartikel</v>
          </cell>
          <cell r="D6908" t="str">
            <v>Verlängerungskabel 400V L10m 5 polig 16A</v>
          </cell>
          <cell r="F6908">
            <v>32.340000000000003</v>
          </cell>
          <cell r="G6908">
            <v>0</v>
          </cell>
          <cell r="H6908">
            <v>0</v>
          </cell>
          <cell r="I6908">
            <v>235</v>
          </cell>
          <cell r="J6908">
            <v>0</v>
          </cell>
          <cell r="K6908">
            <v>0</v>
          </cell>
          <cell r="L6908">
            <v>0</v>
          </cell>
          <cell r="N6908" t="str">
            <v>Verlängerungskabel 400V L10m 5 polig 16A</v>
          </cell>
          <cell r="P6908" t="str">
            <v>Verlängerungskabel 400V L10m 5 polig 16A</v>
          </cell>
          <cell r="R6908" t="str">
            <v>Verlängerungskabel 400V L10m 5 polig 16A</v>
          </cell>
        </row>
        <row r="6909">
          <cell r="A6909">
            <v>101993</v>
          </cell>
          <cell r="B6909" t="str">
            <v>Mietartikel</v>
          </cell>
          <cell r="D6909" t="str">
            <v>Verlängerungskabel 400V L25m 5 polig 16A</v>
          </cell>
          <cell r="F6909">
            <v>33.22</v>
          </cell>
          <cell r="G6909">
            <v>0</v>
          </cell>
          <cell r="H6909">
            <v>0</v>
          </cell>
          <cell r="I6909">
            <v>235</v>
          </cell>
          <cell r="J6909">
            <v>6000</v>
          </cell>
          <cell r="K6909">
            <v>0.04</v>
          </cell>
          <cell r="L6909">
            <v>0</v>
          </cell>
          <cell r="N6909" t="str">
            <v>Verlängerungskabel 400V L25m 5 polig 16A</v>
          </cell>
          <cell r="P6909" t="str">
            <v>Verlängerungskabel 400V L25m 5 polig 16A</v>
          </cell>
          <cell r="R6909" t="str">
            <v>Verlängerungskabel 400V L25m 5 polig 16A</v>
          </cell>
        </row>
        <row r="6910">
          <cell r="A6910">
            <v>101994</v>
          </cell>
          <cell r="B6910" t="str">
            <v>Mietartikel</v>
          </cell>
          <cell r="D6910" t="str">
            <v>Verlängerungskabel 400V L20m 5 polig 16A</v>
          </cell>
          <cell r="F6910">
            <v>32.78</v>
          </cell>
          <cell r="G6910">
            <v>0</v>
          </cell>
          <cell r="H6910">
            <v>0</v>
          </cell>
          <cell r="I6910">
            <v>235</v>
          </cell>
          <cell r="J6910">
            <v>0</v>
          </cell>
          <cell r="K6910">
            <v>0</v>
          </cell>
          <cell r="L6910">
            <v>0</v>
          </cell>
          <cell r="N6910" t="str">
            <v>Verlängerungskabel 400V L20m 5 polig 16A</v>
          </cell>
          <cell r="P6910" t="str">
            <v>Verlängerungskabel 400V L20m 5 polig 16A</v>
          </cell>
          <cell r="R6910" t="str">
            <v>Verlängerungskabel 400V L20m 5 polig 16A</v>
          </cell>
        </row>
        <row r="6911">
          <cell r="A6911">
            <v>101995</v>
          </cell>
          <cell r="B6911" t="str">
            <v>Mietartikel</v>
          </cell>
          <cell r="D6911" t="str">
            <v>Mehrfachsteckdose 1-6 / 220 V / câble 3 x 1.5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N6911" t="str">
            <v>Mehrfachsteckdose 1-6 / 220 V / câble 3 x 1.5</v>
          </cell>
          <cell r="P6911" t="str">
            <v>Mehrfachsteckdose 1-6 / 220 V / câble 3 x 1.5</v>
          </cell>
          <cell r="R6911" t="str">
            <v>Mehrfachsteckdose 1-6 / 220 V / câble 3 x 1.5</v>
          </cell>
        </row>
        <row r="6912">
          <cell r="A6912">
            <v>101996</v>
          </cell>
          <cell r="B6912" t="str">
            <v>Mietartikel</v>
          </cell>
          <cell r="D6912" t="str">
            <v>Kabel-Verlängerung 10m, 3*1.5 / 230V</v>
          </cell>
          <cell r="F6912">
            <v>11.5</v>
          </cell>
          <cell r="G6912">
            <v>0</v>
          </cell>
          <cell r="H6912">
            <v>0</v>
          </cell>
          <cell r="I6912">
            <v>20.8</v>
          </cell>
          <cell r="J6912">
            <v>0</v>
          </cell>
          <cell r="K6912">
            <v>0</v>
          </cell>
          <cell r="L6912">
            <v>0</v>
          </cell>
          <cell r="N6912" t="str">
            <v>Kabel-Verlängerung 10m, 3*1.5 / 230V</v>
          </cell>
          <cell r="P6912" t="str">
            <v>Kabel-Verlängerung 10m, 3*1.5 / 230V</v>
          </cell>
          <cell r="R6912" t="str">
            <v>Kabel-Verlängerung 10m, 3*1.5 / 230V</v>
          </cell>
        </row>
        <row r="6913">
          <cell r="A6913">
            <v>101997</v>
          </cell>
          <cell r="B6913" t="str">
            <v>Mietartikel</v>
          </cell>
          <cell r="D6913" t="str">
            <v>Kabel-Verlängerung 5m, 3*1.5/ 230V mit Stift</v>
          </cell>
          <cell r="E6913" t="str">
            <v>(französisches Modell)</v>
          </cell>
          <cell r="F6913">
            <v>6.05</v>
          </cell>
          <cell r="G6913">
            <v>0</v>
          </cell>
          <cell r="H6913">
            <v>0</v>
          </cell>
          <cell r="I6913">
            <v>12.5</v>
          </cell>
          <cell r="J6913">
            <v>0</v>
          </cell>
          <cell r="K6913">
            <v>0</v>
          </cell>
          <cell r="L6913">
            <v>0</v>
          </cell>
          <cell r="N6913" t="str">
            <v>Kabel-Verlängerung 5m, 3*1.5/ 230V mit Stift</v>
          </cell>
          <cell r="O6913" t="str">
            <v>(französisches Modell)</v>
          </cell>
          <cell r="P6913" t="str">
            <v>Kabel-Verlängerung 5m, 3*1.5/ 230V mit Stift</v>
          </cell>
          <cell r="Q6913" t="str">
            <v>(französisches Modell)</v>
          </cell>
          <cell r="R6913" t="str">
            <v>Kabel-Verlängerung 5m, 3*1.5/ 230V mit Stift</v>
          </cell>
          <cell r="S6913" t="str">
            <v>(französisches Modell)</v>
          </cell>
        </row>
        <row r="6914">
          <cell r="A6914">
            <v>102000</v>
          </cell>
          <cell r="B6914" t="str">
            <v>Mietartikel</v>
          </cell>
          <cell r="D6914" t="str">
            <v>Beleuchtung PAR 38 OCTA (INNEN) SL 230V/80W</v>
          </cell>
          <cell r="F6914">
            <v>24.75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N6914" t="str">
            <v>Beleuchtung PAR 38 OCTA (INNEN) SL 230V/80W</v>
          </cell>
          <cell r="P6914" t="str">
            <v>Beleuchtung PAR 38 OCTA (INNEN) SL 230V/80W</v>
          </cell>
          <cell r="R6914" t="str">
            <v>Beleuchtung PAR 38 OCTA (INNEN) SL 230V/80W</v>
          </cell>
        </row>
        <row r="6915">
          <cell r="A6915">
            <v>102001</v>
          </cell>
          <cell r="B6915" t="str">
            <v>Mietartikel</v>
          </cell>
          <cell r="D6915" t="str">
            <v>Beleuchtung TUBE LED (INNEN/AUSSEN) SL 230V/12W</v>
          </cell>
          <cell r="F6915">
            <v>24.75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N6915" t="str">
            <v>Beleuchtung TUBE LED (INNEN/AUSSEN) SL 230V/12W</v>
          </cell>
          <cell r="P6915" t="str">
            <v>Beleuchtung TUBE LED (INNEN/AUSSEN) SL 230V/12W</v>
          </cell>
          <cell r="R6915" t="str">
            <v>Beleuchtung TUBE LED (INNEN/AUSSEN) SL 230V/12W</v>
          </cell>
        </row>
        <row r="6916">
          <cell r="A6916">
            <v>102002</v>
          </cell>
          <cell r="B6916" t="str">
            <v>Mietartikel</v>
          </cell>
          <cell r="D6916" t="str">
            <v>Beleuchtung WALLPAINTER (INNEN/AUSSEN) SL 230V/25W</v>
          </cell>
          <cell r="F6916">
            <v>68.75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N6916" t="str">
            <v>Beleuchtung WALLPAINTER (INNEN/AUSSEN) SL 230V/25W</v>
          </cell>
          <cell r="P6916" t="str">
            <v>Beleuchtung WALLPAINTER (INNEN/AUSSEN) SL 230V/25W</v>
          </cell>
          <cell r="R6916" t="str">
            <v>Beleuchtung WALLPAINTER (INNEN/AUSSEN) SL 230V/25W</v>
          </cell>
        </row>
        <row r="6917">
          <cell r="A6917">
            <v>102013</v>
          </cell>
          <cell r="B6917" t="str">
            <v>Mietartikel</v>
          </cell>
          <cell r="D6917" t="str">
            <v>Stoffbezug hellbraun für Stuhl Spielberg</v>
          </cell>
          <cell r="E6917" t="str">
            <v>(Sitz- und Rückenlehne hellbraun mit 2 Holzstäbchen)</v>
          </cell>
          <cell r="F6917">
            <v>2.48</v>
          </cell>
          <cell r="G6917">
            <v>0</v>
          </cell>
          <cell r="H6917">
            <v>2.42</v>
          </cell>
          <cell r="I6917">
            <v>26.4</v>
          </cell>
          <cell r="J6917">
            <v>0</v>
          </cell>
          <cell r="K6917">
            <v>0</v>
          </cell>
          <cell r="L6917">
            <v>0</v>
          </cell>
          <cell r="N6917" t="str">
            <v>Stoffbezug hellbraun für Stuhl Spielberg</v>
          </cell>
          <cell r="O6917" t="str">
            <v>(Sitz- und Rückenlehne hellbraun mit 2 Holzstäbchen)</v>
          </cell>
          <cell r="P6917" t="str">
            <v>Stoffbezug hellbraun für Stuhl Spielberg</v>
          </cell>
          <cell r="Q6917" t="str">
            <v>(Sitz- und Rückenlehne hellbraun mit 2 Holzstäbchen)</v>
          </cell>
          <cell r="R6917" t="str">
            <v>Stoffbezug hellbraun für Stuhl Spielberg</v>
          </cell>
          <cell r="S6917" t="str">
            <v>(Sitz- und Rückenlehne hellbraun mit 2 Holzstäbchen)</v>
          </cell>
          <cell r="T6917">
            <v>0</v>
          </cell>
        </row>
        <row r="6918">
          <cell r="A6918">
            <v>102026</v>
          </cell>
          <cell r="B6918" t="str">
            <v>Mietartikel</v>
          </cell>
          <cell r="D6918" t="str">
            <v>Koppelstück 10cm für Stuhl Boston/Dallas</v>
          </cell>
          <cell r="F6918">
            <v>0.44</v>
          </cell>
          <cell r="G6918">
            <v>0</v>
          </cell>
          <cell r="H6918">
            <v>0.39</v>
          </cell>
          <cell r="I6918">
            <v>0.55000000000000004</v>
          </cell>
          <cell r="J6918">
            <v>0</v>
          </cell>
          <cell r="K6918">
            <v>2.9999999999999997E-4</v>
          </cell>
          <cell r="L6918">
            <v>0</v>
          </cell>
          <cell r="N6918" t="str">
            <v>Koppelstück 10cm für Stuhl Boston/Dallas</v>
          </cell>
          <cell r="P6918" t="str">
            <v>Koppelstück 10cm für Stuhl Boston/Dallas</v>
          </cell>
          <cell r="R6918" t="str">
            <v>Koppelstück 10cm für Stuhl Boston/Dallas</v>
          </cell>
        </row>
        <row r="6919">
          <cell r="A6919">
            <v>102100</v>
          </cell>
          <cell r="B6919" t="str">
            <v>Mietartikel</v>
          </cell>
          <cell r="D6919" t="str">
            <v>FALSCH - Sofa Alcove Highback 2-Sitzer schwarz</v>
          </cell>
          <cell r="E6919" t="str">
            <v>(optional mit 2 Rückenkissen und 2 Armlehnenkissen)</v>
          </cell>
          <cell r="F6919">
            <v>357.5</v>
          </cell>
          <cell r="G6919">
            <v>0</v>
          </cell>
          <cell r="H6919">
            <v>49.5</v>
          </cell>
          <cell r="I6919">
            <v>4950</v>
          </cell>
          <cell r="J6919">
            <v>140000</v>
          </cell>
          <cell r="K6919">
            <v>2.4</v>
          </cell>
          <cell r="L6919">
            <v>0</v>
          </cell>
          <cell r="N6919" t="str">
            <v>FALSCH - Sofa Alcove Highback 2-Sitzer schwarz</v>
          </cell>
          <cell r="O6919" t="str">
            <v>(optional mit 2 Rückenkissen und 2 Armlehnenkissen)</v>
          </cell>
          <cell r="P6919" t="str">
            <v>FALSCH - Sofa Alcove Highback 2-Sitzer schwarz</v>
          </cell>
          <cell r="Q6919" t="str">
            <v>(optional mit 2 Rückenkissen und 2 Armlehnenkissen)</v>
          </cell>
          <cell r="R6919" t="str">
            <v>FALSCH - Sofa Alcove Highback 2-Sitzer schwarz</v>
          </cell>
          <cell r="S6919" t="str">
            <v>(optional mit 2 Rückenkissen und 2 Armlehnenkissen)</v>
          </cell>
        </row>
        <row r="6920">
          <cell r="A6920">
            <v>102110</v>
          </cell>
          <cell r="B6920" t="str">
            <v>Mietartikel</v>
          </cell>
          <cell r="D6920" t="str">
            <v>FALSCH - Rückenkissen Alcove schwarz</v>
          </cell>
          <cell r="F6920">
            <v>8.25</v>
          </cell>
          <cell r="G6920">
            <v>0</v>
          </cell>
          <cell r="H6920">
            <v>2.75</v>
          </cell>
          <cell r="I6920">
            <v>125</v>
          </cell>
          <cell r="J6920">
            <v>2000</v>
          </cell>
          <cell r="K6920">
            <v>0.05</v>
          </cell>
          <cell r="L6920">
            <v>0</v>
          </cell>
          <cell r="N6920" t="str">
            <v>FALSCH - Rückenkissen Alcove schwarz</v>
          </cell>
          <cell r="P6920" t="str">
            <v>FALSCH - Rückenkissen Alcove schwarz</v>
          </cell>
          <cell r="R6920" t="str">
            <v>FALSCH - Rückenkissen Alcove schwarz</v>
          </cell>
        </row>
        <row r="6921">
          <cell r="A6921">
            <v>102115</v>
          </cell>
          <cell r="B6921" t="str">
            <v>Mietartikel</v>
          </cell>
          <cell r="D6921" t="str">
            <v>FALSCH - Armlehnenkissen Alcove schwarz</v>
          </cell>
          <cell r="F6921">
            <v>8.25</v>
          </cell>
          <cell r="G6921">
            <v>0</v>
          </cell>
          <cell r="H6921">
            <v>2.75</v>
          </cell>
          <cell r="I6921">
            <v>125</v>
          </cell>
          <cell r="J6921">
            <v>2000</v>
          </cell>
          <cell r="K6921">
            <v>5.0000000000000001E-3</v>
          </cell>
          <cell r="L6921">
            <v>0</v>
          </cell>
          <cell r="N6921" t="str">
            <v>FALSCH - Armlehnenkissen Alcove schwarz</v>
          </cell>
          <cell r="P6921" t="str">
            <v>FALSCH - Armlehnenkissen Alcove schwarz</v>
          </cell>
          <cell r="R6921" t="str">
            <v>FALSCH - Armlehnenkissen Alcove schwarz</v>
          </cell>
        </row>
        <row r="6922">
          <cell r="A6922">
            <v>102119</v>
          </cell>
          <cell r="B6922" t="str">
            <v>Mietartikel</v>
          </cell>
          <cell r="D6922" t="str">
            <v>Stretchhussen-Set für Biertischgarnitur "Bayrische Raute"</v>
          </cell>
          <cell r="E6922" t="str">
            <v>Set bestehend aus:_x000D_
- 1 x Tischhusse_x000D_
- 1 x Oberteil für Tischhusse_x000D_
- 2 x Bankhusse</v>
          </cell>
          <cell r="F6922">
            <v>44</v>
          </cell>
          <cell r="G6922">
            <v>0</v>
          </cell>
          <cell r="H6922">
            <v>0</v>
          </cell>
          <cell r="I6922">
            <v>135</v>
          </cell>
          <cell r="J6922">
            <v>0</v>
          </cell>
          <cell r="K6922">
            <v>0</v>
          </cell>
          <cell r="L6922">
            <v>0</v>
          </cell>
          <cell r="N6922" t="str">
            <v>Stretchhussen-Set für Biertischgarnitur "Bayrische Raute"</v>
          </cell>
          <cell r="O6922" t="str">
            <v>Set bestehend aus:_x000D_
- 1 x Tischhusse_x000D_
- 1 x Oberteil für Tischhusse_x000D_
- 2 x Bankhusse</v>
          </cell>
          <cell r="P6922" t="str">
            <v>Stretchhussen-Set für Biertischgarnitur "Bayrische Raute"</v>
          </cell>
          <cell r="Q6922" t="str">
            <v>Set bestehend aus:_x000D_
- 1 x Tischhusse_x000D_
- 1 x Oberteil für Tischhusse_x000D_
- 2 x Bankhusse</v>
          </cell>
          <cell r="R6922" t="str">
            <v>Stretchhussen-Set für Biertischgarnitur "Bayrische Raute"</v>
          </cell>
          <cell r="S6922" t="str">
            <v>Set bestehend aus:_x000D_
- 1 x Tischhusse_x000D_
- 1 x Oberteil für Tischhusse_x000D_
- 2 x Bankhusse</v>
          </cell>
        </row>
        <row r="6923">
          <cell r="A6923">
            <v>102120</v>
          </cell>
          <cell r="B6923" t="str">
            <v>Mietartikel</v>
          </cell>
          <cell r="D6923" t="str">
            <v>Stretchhussen für Bierbank 220x27xH48 cm "Bayrische Raute"</v>
          </cell>
          <cell r="F6923">
            <v>9.9</v>
          </cell>
          <cell r="G6923">
            <v>0</v>
          </cell>
          <cell r="H6923">
            <v>0</v>
          </cell>
          <cell r="I6923">
            <v>40</v>
          </cell>
          <cell r="J6923">
            <v>0</v>
          </cell>
          <cell r="K6923">
            <v>0</v>
          </cell>
          <cell r="L6923">
            <v>0</v>
          </cell>
          <cell r="N6923" t="str">
            <v>Stretchhussen für Bierbank 220x27xH48 cm "Bayrische Raute"</v>
          </cell>
          <cell r="P6923" t="str">
            <v>Stretchhussen für Bierbank 220x27xH48 cm "Bayrische Raute"</v>
          </cell>
          <cell r="R6923" t="str">
            <v>Stretchhussen für Bierbank 220x27xH48 cm "Bayrische Raute"</v>
          </cell>
        </row>
        <row r="6924">
          <cell r="A6924">
            <v>102121</v>
          </cell>
          <cell r="B6924" t="str">
            <v>Mietartikel</v>
          </cell>
          <cell r="D6924" t="str">
            <v>Stretchhussen für Biertisch 220x60xH75 cm "Bayrische Raute"</v>
          </cell>
          <cell r="F6924">
            <v>27.5</v>
          </cell>
          <cell r="G6924">
            <v>0</v>
          </cell>
          <cell r="H6924">
            <v>0</v>
          </cell>
          <cell r="I6924">
            <v>66</v>
          </cell>
          <cell r="J6924">
            <v>1000</v>
          </cell>
          <cell r="K6924">
            <v>0</v>
          </cell>
          <cell r="L6924">
            <v>0</v>
          </cell>
          <cell r="N6924" t="str">
            <v>Stretchhussen für Biertisch 220x60xH75 cm "Bayrische Raute"</v>
          </cell>
          <cell r="P6924" t="str">
            <v>Stretchhussen für Biertisch 220x60xH75 cm "Bayrische Raute"</v>
          </cell>
          <cell r="R6924" t="str">
            <v>Stretchhussen für Biertisch 220x60xH75 cm "Bayrische Raute"</v>
          </cell>
        </row>
        <row r="6925">
          <cell r="A6925">
            <v>102122</v>
          </cell>
          <cell r="B6925" t="str">
            <v>Mietartikel</v>
          </cell>
          <cell r="D6925" t="str">
            <v>Stretchtischplattenbezug für Biertisch 220x60xH75 cm</v>
          </cell>
          <cell r="E6925" t="str">
            <v>"Bayrische Raute" (nur in Kombination mit 102121)</v>
          </cell>
          <cell r="F6925">
            <v>0</v>
          </cell>
          <cell r="G6925">
            <v>0</v>
          </cell>
          <cell r="H6925">
            <v>0</v>
          </cell>
          <cell r="I6925">
            <v>27</v>
          </cell>
          <cell r="J6925">
            <v>0</v>
          </cell>
          <cell r="K6925">
            <v>0</v>
          </cell>
          <cell r="L6925">
            <v>0</v>
          </cell>
          <cell r="N6925" t="str">
            <v>Stretchtischplattenbezug für Biertisch 220x60xH75 cm</v>
          </cell>
          <cell r="O6925" t="str">
            <v>"Bayrische Raute" (nur in Kombination mit 102121)</v>
          </cell>
          <cell r="P6925" t="str">
            <v>Stretchtischplattenbezug für Biertisch 220x60xH75 cm</v>
          </cell>
          <cell r="Q6925" t="str">
            <v>"Bayrische Raute" (nur in Kombination mit 102121)</v>
          </cell>
          <cell r="R6925" t="str">
            <v>Stretchtischplattenbezug für Biertisch 220x60xH75 cm</v>
          </cell>
          <cell r="S6925" t="str">
            <v>"Bayrische Raute" (nur in Kombination mit 102121)</v>
          </cell>
        </row>
        <row r="6926">
          <cell r="A6926">
            <v>102127</v>
          </cell>
          <cell r="B6926" t="str">
            <v>Mietartikel</v>
          </cell>
          <cell r="D6926" t="str">
            <v>Fuß-Verlängerung (4 Stück) H 110 cm</v>
          </cell>
          <cell r="F6926">
            <v>11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N6926" t="str">
            <v>Fuß-Verlängerung (4 Stück) H 110 cm</v>
          </cell>
          <cell r="P6926" t="str">
            <v>Fuß-Verlängerung (4 Stück) H 110 cm</v>
          </cell>
          <cell r="R6926" t="str">
            <v>Fuß-Verlängerung (4 Stück) H 110 cm</v>
          </cell>
        </row>
        <row r="6927">
          <cell r="A6927">
            <v>102155</v>
          </cell>
          <cell r="B6927" t="str">
            <v>Mietartikel</v>
          </cell>
          <cell r="D6927" t="str">
            <v>Sichtschutz Theke (pro Theke 2 Teile 100x90cm weiß)</v>
          </cell>
          <cell r="F6927">
            <v>7.59</v>
          </cell>
          <cell r="G6927">
            <v>0</v>
          </cell>
          <cell r="H6927">
            <v>0</v>
          </cell>
          <cell r="I6927">
            <v>16.5</v>
          </cell>
          <cell r="J6927">
            <v>0</v>
          </cell>
          <cell r="K6927">
            <v>0</v>
          </cell>
          <cell r="L6927">
            <v>0</v>
          </cell>
          <cell r="N6927" t="str">
            <v>Sichtschutz Theke (pro Theke 2 Teile 100x90cm weiß)</v>
          </cell>
          <cell r="P6927" t="str">
            <v>Sichtschutz Theke (pro Theke 2 Teile 100x90cm weiß)</v>
          </cell>
          <cell r="R6927" t="str">
            <v>Sichtschutz Theke (pro Theke 2 Teile 100x90cm weiß)</v>
          </cell>
        </row>
        <row r="6928">
          <cell r="A6928">
            <v>102156</v>
          </cell>
          <cell r="B6928" t="str">
            <v>Mietartikel</v>
          </cell>
          <cell r="D6928" t="str">
            <v>Sichtschutz Theke (pro Theke 2 Teile 100x90cm schwarz)</v>
          </cell>
          <cell r="F6928">
            <v>7.59</v>
          </cell>
          <cell r="G6928">
            <v>0</v>
          </cell>
          <cell r="H6928">
            <v>0</v>
          </cell>
          <cell r="I6928">
            <v>16.5</v>
          </cell>
          <cell r="J6928">
            <v>0</v>
          </cell>
          <cell r="K6928">
            <v>0</v>
          </cell>
          <cell r="L6928">
            <v>0</v>
          </cell>
          <cell r="N6928" t="str">
            <v>Sichtschutz Theke (pro Theke 2 Teile 100x90cm schwarz)</v>
          </cell>
          <cell r="P6928" t="str">
            <v>Sichtschutz Theke (pro Theke 2 Teile 100x90cm schwarz)</v>
          </cell>
          <cell r="R6928" t="str">
            <v>Sichtschutz Theke (pro Theke 2 Teile 100x90cm schwarz)</v>
          </cell>
        </row>
        <row r="6929">
          <cell r="A6929">
            <v>102160</v>
          </cell>
          <cell r="B6929" t="str">
            <v>Mietartikel</v>
          </cell>
          <cell r="D6929" t="str">
            <v>Sichtschutz Desk St.Tropez / Marseille (schwarz)</v>
          </cell>
          <cell r="F6929">
            <v>7.59</v>
          </cell>
          <cell r="G6929">
            <v>0</v>
          </cell>
          <cell r="H6929">
            <v>0</v>
          </cell>
          <cell r="I6929">
            <v>16.5</v>
          </cell>
          <cell r="J6929">
            <v>0</v>
          </cell>
          <cell r="K6929">
            <v>0</v>
          </cell>
          <cell r="L6929">
            <v>0</v>
          </cell>
          <cell r="N6929" t="str">
            <v>Sichtschutz Desk St.Tropez / Marseille (schwarz)</v>
          </cell>
          <cell r="P6929" t="str">
            <v>Sichtschutz Desk St.Tropez / Marseille (schwarz)</v>
          </cell>
          <cell r="R6929" t="str">
            <v>Sichtschutz Desk St.Tropez / Marseille (schwarz)</v>
          </cell>
        </row>
        <row r="6930">
          <cell r="A6930">
            <v>102188</v>
          </cell>
          <cell r="B6930" t="str">
            <v>Mietartikel</v>
          </cell>
          <cell r="D6930" t="str">
            <v>Designerstuhl Nancy transparent B51 SH45 cm</v>
          </cell>
          <cell r="F6930">
            <v>0</v>
          </cell>
          <cell r="G6930">
            <v>0</v>
          </cell>
          <cell r="H6930">
            <v>1</v>
          </cell>
          <cell r="I6930">
            <v>0</v>
          </cell>
          <cell r="J6930">
            <v>5000</v>
          </cell>
          <cell r="K6930">
            <v>7.0000000000000007E-2</v>
          </cell>
          <cell r="L6930">
            <v>0</v>
          </cell>
          <cell r="N6930" t="str">
            <v>Designerstuhl Nancy transparent B51 SH45 cm</v>
          </cell>
          <cell r="P6930" t="str">
            <v>Designerstuhl Nancy transparent B51 SH45 cm</v>
          </cell>
          <cell r="R6930" t="str">
            <v>Designerstuhl Nancy transparent B51 SH45 cm</v>
          </cell>
        </row>
        <row r="6931">
          <cell r="A6931">
            <v>102205</v>
          </cell>
          <cell r="B6931" t="str">
            <v>Mietartikel</v>
          </cell>
          <cell r="D6931" t="str">
            <v>Fuß-Verlängerung H90cm für Code 1127 &amp; 1128(ALTER CODE)</v>
          </cell>
          <cell r="F6931">
            <v>4</v>
          </cell>
          <cell r="G6931">
            <v>0</v>
          </cell>
          <cell r="H6931">
            <v>2.5</v>
          </cell>
          <cell r="I6931">
            <v>32</v>
          </cell>
          <cell r="J6931">
            <v>0</v>
          </cell>
          <cell r="K6931">
            <v>0</v>
          </cell>
          <cell r="L6931">
            <v>0</v>
          </cell>
          <cell r="N6931" t="str">
            <v>Fuß-Verlängerung H90cm für Code 1127 &amp; 1128(ALTER CODE)</v>
          </cell>
          <cell r="P6931" t="str">
            <v>Fuß-Verlängerung H90cm für Code 1127 &amp; 1128(ALTER CODE)</v>
          </cell>
          <cell r="R6931" t="str">
            <v>Fuß-Verlängerung H90cm für Code 1127 &amp; 1128(ALTER CODE)</v>
          </cell>
        </row>
        <row r="6932">
          <cell r="A6932">
            <v>102229</v>
          </cell>
          <cell r="B6932" t="str">
            <v>Mietartikel</v>
          </cell>
          <cell r="D6932" t="str">
            <v>Podiumfuß H30 cm</v>
          </cell>
          <cell r="F6932">
            <v>0.33</v>
          </cell>
          <cell r="G6932">
            <v>0</v>
          </cell>
          <cell r="H6932">
            <v>0</v>
          </cell>
          <cell r="I6932">
            <v>9.75</v>
          </cell>
          <cell r="J6932">
            <v>0</v>
          </cell>
          <cell r="K6932">
            <v>1.2999999999999999E-3</v>
          </cell>
          <cell r="L6932">
            <v>0</v>
          </cell>
          <cell r="N6932" t="str">
            <v>Podiumfuß H30 cm</v>
          </cell>
          <cell r="P6932" t="str">
            <v>Podiumfuß H30 cm</v>
          </cell>
          <cell r="R6932" t="str">
            <v>Podiumfuß H30 cm</v>
          </cell>
          <cell r="T6932">
            <v>0</v>
          </cell>
        </row>
        <row r="6933">
          <cell r="A6933">
            <v>102243</v>
          </cell>
          <cell r="B6933" t="str">
            <v>Mietartikel</v>
          </cell>
          <cell r="D6933" t="str">
            <v>Leiste L80 cm für Treppe mit Klettband für Befestigung</v>
          </cell>
          <cell r="E6933" t="str">
            <v>Podiumumrandung</v>
          </cell>
          <cell r="F6933">
            <v>1.1599999999999999</v>
          </cell>
          <cell r="G6933">
            <v>0</v>
          </cell>
          <cell r="H6933">
            <v>9.08</v>
          </cell>
          <cell r="I6933">
            <v>30</v>
          </cell>
          <cell r="J6933">
            <v>0</v>
          </cell>
          <cell r="K6933">
            <v>5.0000000000000001E-3</v>
          </cell>
          <cell r="L6933">
            <v>0</v>
          </cell>
          <cell r="N6933" t="str">
            <v>Leiste L80 cm für Treppe mit Klettband für Befestigung</v>
          </cell>
          <cell r="O6933" t="str">
            <v>Podiumumrandung</v>
          </cell>
          <cell r="P6933" t="str">
            <v>Leiste L80 cm für Treppe mit Klettband für Befestigung</v>
          </cell>
          <cell r="Q6933" t="str">
            <v>Podiumumrandung</v>
          </cell>
          <cell r="R6933" t="str">
            <v>Leiste L80 cm für Treppe mit Klettband für Befestigung</v>
          </cell>
          <cell r="S6933" t="str">
            <v>Podiumumrandung</v>
          </cell>
          <cell r="T6933">
            <v>0</v>
          </cell>
        </row>
        <row r="6934">
          <cell r="A6934">
            <v>102250</v>
          </cell>
          <cell r="B6934" t="str">
            <v>Mietartikel</v>
          </cell>
          <cell r="D6934" t="str">
            <v>Infoblatt-Teleskopständer DIN A4, PVC weiss,</v>
          </cell>
          <cell r="E6934" t="str">
            <v>variable Höhe (70 - 95 cm)</v>
          </cell>
          <cell r="F6934">
            <v>5.78</v>
          </cell>
          <cell r="G6934">
            <v>0</v>
          </cell>
          <cell r="H6934">
            <v>2.2000000000000002</v>
          </cell>
          <cell r="I6934">
            <v>30</v>
          </cell>
          <cell r="J6934">
            <v>0</v>
          </cell>
          <cell r="K6934">
            <v>5.0000000000000001E-3</v>
          </cell>
          <cell r="L6934">
            <v>0</v>
          </cell>
          <cell r="N6934" t="str">
            <v>Infoblatt-Teleskopständer DIN A4, PVC weiss,</v>
          </cell>
          <cell r="O6934" t="str">
            <v>variable Höhe (70 - 95 cm)</v>
          </cell>
          <cell r="P6934" t="str">
            <v>Infoblatt-Teleskopständer DIN A4, PVC weiss,</v>
          </cell>
          <cell r="Q6934" t="str">
            <v>variable Höhe (70 - 95 cm)</v>
          </cell>
          <cell r="R6934" t="str">
            <v>Infoblatt-Teleskopständer DIN A4, PVC weiss,</v>
          </cell>
          <cell r="S6934" t="str">
            <v>variable Höhe (70 - 95 cm)</v>
          </cell>
        </row>
        <row r="6935">
          <cell r="A6935">
            <v>102257</v>
          </cell>
          <cell r="B6935" t="str">
            <v>Mietartikel</v>
          </cell>
          <cell r="D6935" t="str">
            <v>Tanzboden (Bodenplatten quadartisch &amp; verschraubt)</v>
          </cell>
          <cell r="F6935">
            <v>20.350000000000001</v>
          </cell>
          <cell r="G6935">
            <v>0</v>
          </cell>
          <cell r="H6935">
            <v>0</v>
          </cell>
          <cell r="I6935">
            <v>160</v>
          </cell>
          <cell r="J6935">
            <v>0</v>
          </cell>
          <cell r="K6935">
            <v>0</v>
          </cell>
          <cell r="L6935">
            <v>0</v>
          </cell>
          <cell r="N6935" t="str">
            <v>Tanzboden (Bodenplatten quadartisch &amp; verschraubt)</v>
          </cell>
          <cell r="P6935" t="str">
            <v>Tanzboden (Bodenplatten quadartisch &amp; verschraubt)</v>
          </cell>
          <cell r="R6935" t="str">
            <v>Tanzboden (Bodenplatten quadartisch &amp; verschraubt)</v>
          </cell>
        </row>
        <row r="6936">
          <cell r="A6936">
            <v>102260</v>
          </cell>
          <cell r="B6936" t="str">
            <v>Mietartikel</v>
          </cell>
          <cell r="D6936" t="str">
            <v>Garderobenständer schwarz / Edelstahl L45*B45*H191 cm</v>
          </cell>
          <cell r="F6936">
            <v>20.02</v>
          </cell>
          <cell r="G6936">
            <v>0</v>
          </cell>
          <cell r="H6936">
            <v>6.88</v>
          </cell>
          <cell r="I6936">
            <v>60</v>
          </cell>
          <cell r="J6936">
            <v>6000</v>
          </cell>
          <cell r="K6936">
            <v>0.5</v>
          </cell>
          <cell r="L6936">
            <v>0</v>
          </cell>
          <cell r="N6936" t="str">
            <v>Garderobenständer schwarz / Edelstahl L45*B45*H191 cm</v>
          </cell>
          <cell r="P6936" t="str">
            <v>Garderobenständer schwarz / Edelstahl L45*B45*H191 cm</v>
          </cell>
          <cell r="R6936" t="str">
            <v>Garderobenständer schwarz / Edelstahl L45*B45*H191 cm</v>
          </cell>
        </row>
        <row r="6937">
          <cell r="A6937">
            <v>102261</v>
          </cell>
          <cell r="B6937" t="str">
            <v>Mietartikel</v>
          </cell>
          <cell r="D6937" t="str">
            <v>Garderobenständer weiß / Edelstahl L45*B45*H191 cm</v>
          </cell>
          <cell r="F6937">
            <v>20.02</v>
          </cell>
          <cell r="G6937">
            <v>0</v>
          </cell>
          <cell r="H6937">
            <v>6.88</v>
          </cell>
          <cell r="I6937">
            <v>60</v>
          </cell>
          <cell r="J6937">
            <v>6000</v>
          </cell>
          <cell r="K6937">
            <v>0.5</v>
          </cell>
          <cell r="L6937">
            <v>0</v>
          </cell>
          <cell r="N6937" t="str">
            <v>Garderobenständer weiß / Edelstahl L45*B45*H191 cm</v>
          </cell>
          <cell r="P6937" t="str">
            <v>Garderobenständer weiß / Edelstahl L45*B45*H191 cm</v>
          </cell>
          <cell r="R6937" t="str">
            <v>Garderobenständer weiß / Edelstahl L45*B45*H191 cm</v>
          </cell>
        </row>
        <row r="6938">
          <cell r="A6938">
            <v>102262</v>
          </cell>
          <cell r="B6938" t="str">
            <v>Mietartikel</v>
          </cell>
          <cell r="D6938" t="str">
            <v>Garderobenständer aus Metall schwarz L50*B50*H180 cm</v>
          </cell>
          <cell r="F6938">
            <v>20.02</v>
          </cell>
          <cell r="G6938">
            <v>0</v>
          </cell>
          <cell r="H6938">
            <v>6.88</v>
          </cell>
          <cell r="I6938">
            <v>45.5</v>
          </cell>
          <cell r="J6938">
            <v>4000</v>
          </cell>
          <cell r="K6938">
            <v>0.45</v>
          </cell>
          <cell r="L6938">
            <v>0</v>
          </cell>
          <cell r="N6938" t="str">
            <v>Garderobenständer aus Metall schwarz L50*B50*H180 cm</v>
          </cell>
          <cell r="P6938" t="str">
            <v>Garderobenständer aus Metall schwarz L50*B50*H180 cm</v>
          </cell>
          <cell r="R6938" t="str">
            <v>Garderobenständer aus Metall schwarz L50*B50*H180 cm</v>
          </cell>
          <cell r="T6938">
            <v>0</v>
          </cell>
        </row>
        <row r="6939">
          <cell r="A6939">
            <v>102271</v>
          </cell>
          <cell r="B6939" t="str">
            <v>Mietartikel</v>
          </cell>
          <cell r="D6939" t="str">
            <v>Schminkspiegel weiß, beleuchtet, H80*B60*T6 cm, 230V</v>
          </cell>
          <cell r="F6939">
            <v>79.7</v>
          </cell>
          <cell r="G6939">
            <v>12.49</v>
          </cell>
          <cell r="H6939">
            <v>15.13</v>
          </cell>
          <cell r="I6939">
            <v>415</v>
          </cell>
          <cell r="J6939">
            <v>10000</v>
          </cell>
          <cell r="K6939">
            <v>0.15</v>
          </cell>
          <cell r="L6939">
            <v>0</v>
          </cell>
          <cell r="N6939" t="str">
            <v>Schminkspiegel weiß, beleuchtet, H80*B60*T6 cm, 230V</v>
          </cell>
          <cell r="P6939" t="str">
            <v>Schminkspiegel weiß, beleuchtet, H80*B60*T6 cm, 230V</v>
          </cell>
          <cell r="R6939" t="str">
            <v>Schminkspiegel weiß, beleuchtet, H80*B60*T6 cm, 230V</v>
          </cell>
        </row>
        <row r="6940">
          <cell r="A6940">
            <v>102273</v>
          </cell>
          <cell r="B6940" t="str">
            <v>Mietartikel</v>
          </cell>
          <cell r="D6940" t="str">
            <v>Geschirrspülmaschine  (Frontlader) exkl Montage</v>
          </cell>
          <cell r="E6940" t="str">
            <v>B55*T68*H85 cm, 5kW/400V-16A, inkl. 3 Körbe 50*50cm_x000D_
(durch Produktanpassungen kann es bei Bestellung mehrerer_x000D_
Spülmaschinen zu Modellabweichungen kommen)</v>
          </cell>
          <cell r="F6940">
            <v>236.5</v>
          </cell>
          <cell r="G6940">
            <v>16.5</v>
          </cell>
          <cell r="H6940">
            <v>0</v>
          </cell>
          <cell r="I6940">
            <v>1995</v>
          </cell>
          <cell r="J6940">
            <v>66000</v>
          </cell>
          <cell r="K6940">
            <v>1.1519999999999999</v>
          </cell>
          <cell r="L6940">
            <v>0</v>
          </cell>
          <cell r="N6940" t="str">
            <v>Geschirrspülmaschine  (Frontlader) exkl Montage</v>
          </cell>
          <cell r="O6940" t="str">
            <v>B55*T68*H85 cm, 5kW/400V-16A, inkl. 3 Körbe 50*50cm_x000D_
(durch Produktanpassungen kann es bei Bestellung mehrerer_x000D_
Spülmaschinen zu Modellabweichungen kommen)</v>
          </cell>
          <cell r="P6940" t="str">
            <v>Geschirrspülmaschine  (Frontlader) exkl Montage</v>
          </cell>
          <cell r="Q6940" t="str">
            <v>B55*T68*H85 cm, 5kW/400V-16A, inkl. 3 Körbe 50*50cm_x000D_
(durch Produktanpassungen kann es bei Bestellung mehrerer_x000D_
Spülmaschinen zu Modellabweichungen kommen)</v>
          </cell>
          <cell r="R6940" t="str">
            <v>Geschirrspülmaschine  (Frontlader) exkl Montage</v>
          </cell>
          <cell r="S6940" t="str">
            <v>B55*T68*H85 cm, 5kW/400V-16A, inkl. 3 Körbe 50*50cm_x000D_
(durch Produktanpassungen kann es bei Bestellung mehrerer_x000D_
Spülmaschinen zu Modellabweichungen kommen)</v>
          </cell>
        </row>
        <row r="6941">
          <cell r="A6941">
            <v>102274</v>
          </cell>
          <cell r="B6941" t="str">
            <v>Verkaufsartikel</v>
          </cell>
          <cell r="D6941" t="str">
            <v>Tabs für Spülmaschine (25 Stück) (Verkauf)</v>
          </cell>
          <cell r="F6941">
            <v>6.6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N6941" t="str">
            <v>Tabs für Spülmaschine (25 Stück) (Verkauf)</v>
          </cell>
          <cell r="P6941" t="str">
            <v>Tabs für Spülmaschine (25 Stück) (Verkauf)</v>
          </cell>
          <cell r="R6941" t="str">
            <v>Tabs für Spülmaschine (25 Stück) (Verkauf)</v>
          </cell>
        </row>
        <row r="6942">
          <cell r="A6942">
            <v>102275</v>
          </cell>
          <cell r="B6942" t="str">
            <v>Verkaufsartikel</v>
          </cell>
          <cell r="D6942" t="str">
            <v>Spülmittel für Spülmaschine 1 Liter (Verkauf)</v>
          </cell>
          <cell r="F6942">
            <v>10.45</v>
          </cell>
          <cell r="G6942">
            <v>0</v>
          </cell>
          <cell r="H6942">
            <v>0</v>
          </cell>
          <cell r="I6942">
            <v>9.5</v>
          </cell>
          <cell r="J6942">
            <v>0</v>
          </cell>
          <cell r="K6942">
            <v>0</v>
          </cell>
          <cell r="L6942">
            <v>0</v>
          </cell>
          <cell r="N6942" t="str">
            <v>Spülmittel für Spülmaschine 1 Liter (Verkauf)</v>
          </cell>
          <cell r="P6942" t="str">
            <v>Spülmittel für Spülmaschine 1 Liter (Verkauf)</v>
          </cell>
          <cell r="R6942" t="str">
            <v>Spülmittel für Spülmaschine 1 Liter (Verkauf)</v>
          </cell>
        </row>
        <row r="6943">
          <cell r="A6943">
            <v>102276</v>
          </cell>
          <cell r="B6943" t="str">
            <v>Verkaufsartikel</v>
          </cell>
          <cell r="D6943" t="str">
            <v>Klarspüler für Spülmaschine  1 Liter (Verkauf)</v>
          </cell>
          <cell r="F6943">
            <v>10.45</v>
          </cell>
          <cell r="G6943">
            <v>0</v>
          </cell>
          <cell r="H6943">
            <v>0</v>
          </cell>
          <cell r="I6943">
            <v>12.08</v>
          </cell>
          <cell r="J6943">
            <v>0</v>
          </cell>
          <cell r="K6943">
            <v>0</v>
          </cell>
          <cell r="L6943">
            <v>0</v>
          </cell>
          <cell r="N6943" t="str">
            <v>Klarspüler für Spülmaschine  1 Liter (Verkauf)</v>
          </cell>
          <cell r="P6943" t="str">
            <v>Klarspüler für Spülmaschine  1 Liter (Verkauf)</v>
          </cell>
          <cell r="R6943" t="str">
            <v>Klarspüler für Spülmaschine  1 Liter (Verkauf)</v>
          </cell>
        </row>
        <row r="6944">
          <cell r="A6944">
            <v>102277</v>
          </cell>
          <cell r="B6944" t="str">
            <v>Mietartikel</v>
          </cell>
          <cell r="D6944" t="str">
            <v>Waschbecken Edelstahl mit Fußbedienung und Tauchsieder</v>
          </cell>
          <cell r="E6944" t="str">
            <v>L45*T45*H125 cm_x000D_
(220V / 35°C)</v>
          </cell>
          <cell r="F6944">
            <v>84.7</v>
          </cell>
          <cell r="G6944">
            <v>10.29</v>
          </cell>
          <cell r="H6944">
            <v>0</v>
          </cell>
          <cell r="I6944">
            <v>826.5</v>
          </cell>
          <cell r="J6944">
            <v>0</v>
          </cell>
          <cell r="K6944">
            <v>0.25</v>
          </cell>
          <cell r="L6944">
            <v>0</v>
          </cell>
          <cell r="N6944" t="str">
            <v>Waschbecken Edelstahl mit Fußbedienung und Tauchsieder</v>
          </cell>
          <cell r="O6944" t="str">
            <v>L45*T45*H125 cm_x000D_
(220V / 35°C)</v>
          </cell>
          <cell r="P6944" t="str">
            <v>Waschbecken Edelstahl mit Fußbedienung und Tauchsieder</v>
          </cell>
          <cell r="Q6944" t="str">
            <v>L45*T45*H125 cm_x000D_
(220V / 35°C)</v>
          </cell>
          <cell r="R6944" t="str">
            <v>Waschbecken Edelstahl mit Fußbedienung und Tauchsieder</v>
          </cell>
          <cell r="S6944" t="str">
            <v>L45*T45*H125 cm_x000D_
(220V / 35°C)</v>
          </cell>
        </row>
        <row r="6945">
          <cell r="A6945">
            <v>102283</v>
          </cell>
          <cell r="B6945" t="str">
            <v>Mietartikel</v>
          </cell>
          <cell r="D6945" t="str">
            <v>Make-Up-Spiegel mit 20 LED's H33*B20*T13 cm inkl.Stand-Fuß</v>
          </cell>
          <cell r="E6945" t="str">
            <v>(Abmessung Spiegelglas: 28*20cm; inkl. 4*kleine Batterie)</v>
          </cell>
          <cell r="F6945">
            <v>34.65</v>
          </cell>
          <cell r="G6945">
            <v>5.23</v>
          </cell>
          <cell r="H6945">
            <v>3.03</v>
          </cell>
          <cell r="I6945">
            <v>75</v>
          </cell>
          <cell r="J6945">
            <v>5000</v>
          </cell>
          <cell r="K6945">
            <v>0.08</v>
          </cell>
          <cell r="L6945">
            <v>0</v>
          </cell>
          <cell r="N6945" t="str">
            <v>Make-Up-Spiegel mit 20 LED's H33*B20*T13 cm inkl.Stand-Fuß</v>
          </cell>
          <cell r="O6945" t="str">
            <v>(Abmessung Spiegelglas: 28*20cm; inkl. 4*kleine Batterie)</v>
          </cell>
          <cell r="P6945" t="str">
            <v>Make-Up-Spiegel mit 20 LED's H33*B20*T13 cm inkl.Stand-Fuß</v>
          </cell>
          <cell r="Q6945" t="str">
            <v>(Abmessung Spiegelglas: 28*20cm; inkl. 4*kleine Batterie)</v>
          </cell>
          <cell r="R6945" t="str">
            <v>Make-Up-Spiegel mit 20 LED's H33*B20*T13 cm inkl.Stand-Fuß</v>
          </cell>
          <cell r="S6945" t="str">
            <v>(Abmessung Spiegelglas: 28*20cm; inkl. 4*kleine Batterie)</v>
          </cell>
        </row>
        <row r="6946">
          <cell r="A6946">
            <v>102286</v>
          </cell>
          <cell r="B6946" t="str">
            <v>Mietartikel</v>
          </cell>
          <cell r="D6946" t="str">
            <v>Paravant aus Holz 2-teilig schwarz/creme (ALTER CODE)</v>
          </cell>
          <cell r="F6946">
            <v>18</v>
          </cell>
          <cell r="G6946">
            <v>0</v>
          </cell>
          <cell r="H6946">
            <v>4</v>
          </cell>
          <cell r="I6946">
            <v>170</v>
          </cell>
          <cell r="J6946">
            <v>9000</v>
          </cell>
          <cell r="K6946">
            <v>0.17280000000000001</v>
          </cell>
          <cell r="L6946">
            <v>0</v>
          </cell>
          <cell r="N6946" t="str">
            <v>Paravant aus Holz 2-teilig schwarz/creme (ALTER CODE)</v>
          </cell>
          <cell r="P6946" t="str">
            <v>Paravant aus Holz 2-teilig schwarz/creme (ALTER CODE)</v>
          </cell>
          <cell r="R6946" t="str">
            <v>Paravant aus Holz 2-teilig schwarz/creme (ALTER CODE)</v>
          </cell>
        </row>
        <row r="6947">
          <cell r="A6947">
            <v>102288</v>
          </cell>
          <cell r="B6947" t="str">
            <v>Mietartikel</v>
          </cell>
          <cell r="D6947" t="str">
            <v>Besteck Poliermaschine</v>
          </cell>
          <cell r="F6947">
            <v>292.05</v>
          </cell>
          <cell r="G6947">
            <v>16.5</v>
          </cell>
          <cell r="H6947">
            <v>44</v>
          </cell>
          <cell r="I6947">
            <v>0</v>
          </cell>
          <cell r="J6947">
            <v>0</v>
          </cell>
          <cell r="K6947">
            <v>0.85</v>
          </cell>
          <cell r="L6947">
            <v>0</v>
          </cell>
          <cell r="N6947" t="str">
            <v>Besteck Poliermaschine</v>
          </cell>
          <cell r="P6947" t="str">
            <v>Besteck Poliermaschine</v>
          </cell>
          <cell r="R6947" t="str">
            <v>Besteck Poliermaschine</v>
          </cell>
        </row>
        <row r="6948">
          <cell r="A6948">
            <v>102292</v>
          </cell>
          <cell r="B6948" t="str">
            <v>Mietartikel</v>
          </cell>
          <cell r="D6948" t="str">
            <v>Korb für Abfallsammler Pushboy 50 ltr Ø40 cm</v>
          </cell>
          <cell r="F6948">
            <v>0</v>
          </cell>
          <cell r="G6948">
            <v>0</v>
          </cell>
          <cell r="H6948">
            <v>0</v>
          </cell>
          <cell r="I6948">
            <v>87.98</v>
          </cell>
          <cell r="J6948">
            <v>0</v>
          </cell>
          <cell r="K6948">
            <v>0</v>
          </cell>
          <cell r="L6948">
            <v>0</v>
          </cell>
          <cell r="N6948" t="str">
            <v>Korb für Abfallsammler Pushboy 50 ltr Ø40 cm</v>
          </cell>
          <cell r="P6948" t="str">
            <v>Korb für Abfallsammler Pushboy 50 ltr Ø40 cm</v>
          </cell>
          <cell r="R6948" t="str">
            <v>Korb für Abfallsammler Pushboy 50 ltr Ø40 cm</v>
          </cell>
        </row>
        <row r="6949">
          <cell r="A6949">
            <v>102296</v>
          </cell>
          <cell r="B6949" t="str">
            <v>Mietartikel</v>
          </cell>
          <cell r="D6949" t="str">
            <v>Stift Flipchart (4 Stück) (Verkauf)</v>
          </cell>
          <cell r="F6949">
            <v>1.38</v>
          </cell>
          <cell r="G6949">
            <v>0</v>
          </cell>
          <cell r="H6949">
            <v>0</v>
          </cell>
          <cell r="I6949">
            <v>2</v>
          </cell>
          <cell r="J6949">
            <v>0</v>
          </cell>
          <cell r="K6949">
            <v>0</v>
          </cell>
          <cell r="L6949">
            <v>0</v>
          </cell>
          <cell r="N6949" t="str">
            <v>Stift Flipchart (4 Stück) (Verkauf)</v>
          </cell>
          <cell r="P6949" t="str">
            <v>Stift Flipchart (4 Stück) (Verkauf)</v>
          </cell>
          <cell r="R6949" t="str">
            <v>Stift Flipchart (4 Stück) (Verkauf)</v>
          </cell>
        </row>
        <row r="6950">
          <cell r="A6950">
            <v>102300</v>
          </cell>
          <cell r="B6950" t="str">
            <v>Mietartikel</v>
          </cell>
          <cell r="D6950" t="str">
            <v>Kinderhochstuhl weiß mit Sitzgurt B58*H90*SH 55 cm</v>
          </cell>
          <cell r="F6950">
            <v>10.45</v>
          </cell>
          <cell r="G6950">
            <v>0</v>
          </cell>
          <cell r="H6950">
            <v>2.2000000000000002</v>
          </cell>
          <cell r="I6950">
            <v>25</v>
          </cell>
          <cell r="J6950">
            <v>10000</v>
          </cell>
          <cell r="K6950">
            <v>0.5</v>
          </cell>
          <cell r="L6950">
            <v>0</v>
          </cell>
          <cell r="N6950" t="str">
            <v>Kinderhochstuhl weiß mit Sitzgurt B58*H90*SH 55 cm</v>
          </cell>
          <cell r="P6950" t="str">
            <v>Kinderhochstuhl weiß mit Sitzgurt B58*H90*SH 55 cm</v>
          </cell>
          <cell r="R6950" t="str">
            <v>Kinderhochstuhl weiß mit Sitzgurt B58*H90*SH 55 cm</v>
          </cell>
        </row>
        <row r="6951">
          <cell r="A6951">
            <v>102301</v>
          </cell>
          <cell r="B6951" t="str">
            <v>Mietartikel</v>
          </cell>
          <cell r="D6951" t="str">
            <v>Plexiglas Einsatz für Schilderhalter A3 Hochformat</v>
          </cell>
          <cell r="F6951">
            <v>0</v>
          </cell>
          <cell r="G6951">
            <v>0</v>
          </cell>
          <cell r="H6951">
            <v>0</v>
          </cell>
          <cell r="I6951">
            <v>45.78</v>
          </cell>
          <cell r="J6951">
            <v>0</v>
          </cell>
          <cell r="K6951">
            <v>0</v>
          </cell>
          <cell r="L6951">
            <v>0</v>
          </cell>
          <cell r="N6951" t="str">
            <v>Plexiglas Einsatz für Schilderhalter A3 Hochformat</v>
          </cell>
          <cell r="P6951" t="str">
            <v>Plexiglas Einsatz für Schilderhalter A3 Hochformat</v>
          </cell>
          <cell r="R6951" t="str">
            <v>Plexiglas Einsatz für Schilderhalter A3 Hochformat</v>
          </cell>
        </row>
        <row r="6952">
          <cell r="A6952">
            <v>102302</v>
          </cell>
          <cell r="B6952" t="str">
            <v>Mietartikel</v>
          </cell>
          <cell r="D6952" t="str">
            <v>Pfostenschildhalter für Tensabarrier DIN A3</v>
          </cell>
          <cell r="F6952">
            <v>5.78</v>
          </cell>
          <cell r="G6952">
            <v>0</v>
          </cell>
          <cell r="H6952">
            <v>1.1000000000000001</v>
          </cell>
          <cell r="I6952">
            <v>72</v>
          </cell>
          <cell r="J6952">
            <v>0</v>
          </cell>
          <cell r="K6952">
            <v>0.01</v>
          </cell>
          <cell r="L6952">
            <v>0</v>
          </cell>
          <cell r="N6952" t="str">
            <v>Pfostenschildhalter für Tensabarrier DIN A3</v>
          </cell>
          <cell r="P6952" t="str">
            <v>Pfostenschildhalter für Tensabarrier DIN A3</v>
          </cell>
          <cell r="R6952" t="str">
            <v>Pfostenschildhalter für Tensabarrier DIN A3</v>
          </cell>
        </row>
        <row r="6953">
          <cell r="A6953">
            <v>102303</v>
          </cell>
          <cell r="B6953" t="str">
            <v>Mietartikel</v>
          </cell>
          <cell r="D6953" t="str">
            <v>Infocounter Plano schwarz B120*T60*H90 cm</v>
          </cell>
          <cell r="F6953">
            <v>173.25</v>
          </cell>
          <cell r="G6953">
            <v>0</v>
          </cell>
          <cell r="H6953">
            <v>21.18</v>
          </cell>
          <cell r="I6953">
            <v>2690</v>
          </cell>
          <cell r="J6953">
            <v>40000</v>
          </cell>
          <cell r="K6953">
            <v>0.8</v>
          </cell>
          <cell r="L6953">
            <v>0</v>
          </cell>
          <cell r="N6953" t="str">
            <v>Infocounter Plano schwarz B120*T60*H90 cm</v>
          </cell>
          <cell r="P6953" t="str">
            <v>Infocounter Plano schwarz B120*T60*H90 cm</v>
          </cell>
          <cell r="R6953" t="str">
            <v>Infocounter Plano schwarz B120*T60*H90 cm</v>
          </cell>
          <cell r="T6953">
            <v>0</v>
          </cell>
        </row>
        <row r="6954">
          <cell r="A6954">
            <v>102320</v>
          </cell>
          <cell r="B6954" t="str">
            <v>Mietartikel</v>
          </cell>
          <cell r="D6954" t="str">
            <v>Brückentisch-Platte St.Tropez weiß 120*70*H8 cm</v>
          </cell>
          <cell r="E6954" t="str">
            <v>(Hinweis: Die Brückentische St. Tropez dürfen nicht im_x000D_
Aussenbreich genutzt werden!)</v>
          </cell>
          <cell r="F6954">
            <v>57.42</v>
          </cell>
          <cell r="G6954">
            <v>0</v>
          </cell>
          <cell r="H6954">
            <v>21.18</v>
          </cell>
          <cell r="I6954">
            <v>288</v>
          </cell>
          <cell r="J6954">
            <v>10000</v>
          </cell>
          <cell r="K6954">
            <v>0.09</v>
          </cell>
          <cell r="L6954">
            <v>0</v>
          </cell>
          <cell r="N6954" t="str">
            <v>Brückentisch-Platte St.Tropez weiß 120*70*H8 cm</v>
          </cell>
          <cell r="O6954" t="str">
            <v>(Hinweis: Die Brückentische St. Tropez dürfen nicht im_x000D_
Aussenbreich genutzt werden!)</v>
          </cell>
          <cell r="P6954" t="str">
            <v>Brückentisch-Platte St.Tropez weiß 120*70*H8 cm</v>
          </cell>
          <cell r="Q6954" t="str">
            <v>(Hinweis: Die Brückentische St. Tropez dürfen nicht im_x000D_
Aussenbreich genutzt werden!)</v>
          </cell>
          <cell r="R6954" t="str">
            <v>Brückentisch-Platte St.Tropez weiß 120*70*H8 cm</v>
          </cell>
          <cell r="S6954" t="str">
            <v>(Hinweis: Die Brückentische St. Tropez dürfen nicht im_x000D_
Aussenbreich genutzt werden!)</v>
          </cell>
        </row>
        <row r="6955">
          <cell r="A6955">
            <v>102322</v>
          </cell>
          <cell r="B6955" t="str">
            <v>Mietartikel</v>
          </cell>
          <cell r="D6955" t="str">
            <v>Brückentisch-Counter St. Tropez weiß L120*B70*H108 cm</v>
          </cell>
          <cell r="E6955" t="str">
            <v>(Hinweis: Die Brückentische St. Tropez dürfen nicht im_x000D_
Aussenbreich genutzt werden.)</v>
          </cell>
          <cell r="F6955">
            <v>83.05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N6955" t="str">
            <v>Brückentisch-Counter St. Tropez weiß L120*B70*H108 cm</v>
          </cell>
          <cell r="O6955" t="str">
            <v>(Hinweis: Die Brückentische St. Tropez dürfen nicht im_x000D_
Aussenbreich genutzt werden.)</v>
          </cell>
          <cell r="P6955" t="str">
            <v>Brückentisch-Counter St. Tropez weiß L120*B70*H108 cm</v>
          </cell>
          <cell r="Q6955" t="str">
            <v>(Hinweis: Die Brückentische St. Tropez dürfen nicht im_x000D_
Aussenbreich genutzt werden.)</v>
          </cell>
          <cell r="R6955" t="str">
            <v>Brückentisch-Counter St. Tropez weiß L120*B70*H108 cm</v>
          </cell>
          <cell r="S6955" t="str">
            <v>(Hinweis: Die Brückentische St. Tropez dürfen nicht im_x000D_
Aussenbreich genutzt werden.)</v>
          </cell>
        </row>
        <row r="6956">
          <cell r="A6956">
            <v>102323</v>
          </cell>
          <cell r="B6956" t="str">
            <v>Mietartikel</v>
          </cell>
          <cell r="D6956" t="str">
            <v>Schutzplatte transparent für Brückentischplatte 180*70 cm</v>
          </cell>
          <cell r="F6956">
            <v>3.3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2.5000000000000001E-3</v>
          </cell>
          <cell r="L6956">
            <v>0</v>
          </cell>
          <cell r="N6956" t="str">
            <v>Schutzplatte transparent für Brückentischplatte 180*70 cm</v>
          </cell>
          <cell r="P6956" t="str">
            <v>Schutzplatte transparent für Brückentischplatte 180*70 cm</v>
          </cell>
          <cell r="R6956" t="str">
            <v>Schutzplatte transparent für Brückentischplatte 180*70 cm</v>
          </cell>
        </row>
        <row r="6957">
          <cell r="A6957">
            <v>102324</v>
          </cell>
          <cell r="B6957" t="str">
            <v>Mietartikel</v>
          </cell>
          <cell r="D6957" t="str">
            <v>Dinner-Brückentisch St Tropez weiß L120*B70*H76 cm</v>
          </cell>
          <cell r="E6957" t="str">
            <v>(für 4 Personen) mit zwei Tischbeinen_x000D_
(Hinweis: Die Brückentische St. Tropez dürfen nicht im_x000D_
Aussenbreich genutzt werden.)</v>
          </cell>
          <cell r="F6957">
            <v>67.099999999999994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N6957" t="str">
            <v>Dinner-Brückentisch St Tropez weiß L120*B70*H76 cm</v>
          </cell>
          <cell r="O6957" t="str">
            <v>(für 4 Personen) mit zwei Tischbeinen_x000D_
(Hinweis: Die Brückentische St. Tropez dürfen nicht im_x000D_
Aussenbreich genutzt werden.)</v>
          </cell>
          <cell r="P6957" t="str">
            <v>Dinner-Brückentisch St Tropez weiß L120*B70*H76 cm</v>
          </cell>
          <cell r="Q6957" t="str">
            <v>(für 4 Personen) mit zwei Tischbeinen_x000D_
(Hinweis: Die Brückentische St. Tropez dürfen nicht im_x000D_
Aussenbreich genutzt werden.)</v>
          </cell>
          <cell r="R6957" t="str">
            <v>Dinner-Brückentisch St Tropez weiß L120*B70*H76 cm</v>
          </cell>
          <cell r="S6957" t="str">
            <v>(für 4 Personen) mit zwei Tischbeinen_x000D_
(Hinweis: Die Brückentische St. Tropez dürfen nicht im_x000D_
Aussenbreich genutzt werden.)</v>
          </cell>
          <cell r="T6957">
            <v>0</v>
          </cell>
        </row>
        <row r="6958">
          <cell r="A6958">
            <v>102325</v>
          </cell>
          <cell r="B6958" t="str">
            <v>Mietartikel</v>
          </cell>
          <cell r="D6958" t="str">
            <v>Steh-Brückentisch St Tropez weiß L120*B70*H108 cm</v>
          </cell>
          <cell r="E6958" t="str">
            <v>(für 4 Personen) mit zwei Tischbeinen_x000D_
(Hinweis: Die Brückentische St. Tropez dürfen nicht im_x000D_
Aussenbreich genutzt werden.)</v>
          </cell>
          <cell r="F6958">
            <v>71.5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N6958" t="str">
            <v>Steh-Brückentisch St Tropez weiß L120*B70*H108 cm</v>
          </cell>
          <cell r="O6958" t="str">
            <v>(für 4 Personen) mit zwei Tischbeinen_x000D_
(Hinweis: Die Brückentische St. Tropez dürfen nicht im_x000D_
Aussenbreich genutzt werden.)</v>
          </cell>
          <cell r="P6958" t="str">
            <v>Steh-Brückentisch St Tropez weiß L120*B70*H108 cm</v>
          </cell>
          <cell r="Q6958" t="str">
            <v>(für 4 Personen) mit zwei Tischbeinen_x000D_
(Hinweis: Die Brückentische St. Tropez dürfen nicht im_x000D_
Aussenbreich genutzt werden.)</v>
          </cell>
          <cell r="R6958" t="str">
            <v>Steh-Brückentisch St Tropez weiß L120*B70*H108 cm</v>
          </cell>
          <cell r="S6958" t="str">
            <v>(für 4 Personen) mit zwei Tischbeinen_x000D_
(Hinweis: Die Brückentische St. Tropez dürfen nicht im_x000D_
Aussenbreich genutzt werden.)</v>
          </cell>
          <cell r="T6958">
            <v>0</v>
          </cell>
        </row>
        <row r="6959">
          <cell r="A6959">
            <v>102326</v>
          </cell>
          <cell r="B6959" t="str">
            <v>Mietartikel</v>
          </cell>
          <cell r="D6959" t="str">
            <v>Lounge-Brückentisch St Tropez weiß L120*B70*H45 cm</v>
          </cell>
          <cell r="E6959" t="str">
            <v>(für 4 Personen) mit zwei Tischbeinen_x000D_
(Hinweis: Die Brückentische St. Tropez dürfen nicht im_x000D_
Aussenbreich genutzt werden.)</v>
          </cell>
          <cell r="F6959">
            <v>64.900000000000006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N6959" t="str">
            <v>Lounge-Brückentisch St Tropez weiß L120*B70*H45 cm</v>
          </cell>
          <cell r="O6959" t="str">
            <v>(für 4 Personen) mit zwei Tischbeinen_x000D_
(Hinweis: Die Brückentische St. Tropez dürfen nicht im_x000D_
Aussenbreich genutzt werden.)</v>
          </cell>
          <cell r="P6959" t="str">
            <v>Lounge-Brückentisch St Tropez weiß L120*B70*H45 cm</v>
          </cell>
          <cell r="Q6959" t="str">
            <v>(für 4 Personen) mit zwei Tischbeinen_x000D_
(Hinweis: Die Brückentische St. Tropez dürfen nicht im_x000D_
Aussenbreich genutzt werden.)</v>
          </cell>
          <cell r="R6959" t="str">
            <v>Lounge-Brückentisch St Tropez weiß L120*B70*H45 cm</v>
          </cell>
          <cell r="S6959" t="str">
            <v>(für 4 Personen) mit zwei Tischbeinen_x000D_
(Hinweis: Die Brückentische St. Tropez dürfen nicht im_x000D_
Aussenbreich genutzt werden.)</v>
          </cell>
          <cell r="T6959">
            <v>0</v>
          </cell>
        </row>
        <row r="6960">
          <cell r="A6960">
            <v>102331</v>
          </cell>
          <cell r="B6960" t="str">
            <v>Mietartikel</v>
          </cell>
          <cell r="D6960" t="str">
            <v>Blende weiß B104*H102 cm für Brückentisch St Tropez (102320)</v>
          </cell>
          <cell r="F6960">
            <v>13.48</v>
          </cell>
          <cell r="G6960">
            <v>0</v>
          </cell>
          <cell r="H6960">
            <v>15.95</v>
          </cell>
          <cell r="I6960">
            <v>198</v>
          </cell>
          <cell r="J6960">
            <v>8000</v>
          </cell>
          <cell r="K6960">
            <v>0.06</v>
          </cell>
          <cell r="L6960">
            <v>0</v>
          </cell>
          <cell r="N6960" t="str">
            <v>Blende weiß B104*H102 cm für Brückentisch St Tropez (102320)</v>
          </cell>
          <cell r="P6960" t="str">
            <v>Blende weiß B104*H102 cm für Brückentisch St Tropez (102320)</v>
          </cell>
          <cell r="R6960" t="str">
            <v>Blende weiß B104*H102 cm für Brückentisch St Tropez (102320)</v>
          </cell>
        </row>
        <row r="6961">
          <cell r="A6961">
            <v>102335</v>
          </cell>
          <cell r="B6961" t="str">
            <v>Mietartikel</v>
          </cell>
          <cell r="D6961" t="str">
            <v>LED-Beleuchtung für Blende Brückentisch</v>
          </cell>
          <cell r="E6961" t="str">
            <v>(nur in Kombination mit 103211)</v>
          </cell>
          <cell r="F6961">
            <v>54.45</v>
          </cell>
          <cell r="G6961">
            <v>0</v>
          </cell>
          <cell r="H6961">
            <v>17.88</v>
          </cell>
          <cell r="I6961">
            <v>725</v>
          </cell>
          <cell r="J6961">
            <v>8000</v>
          </cell>
          <cell r="K6961">
            <v>2.5000000000000001E-2</v>
          </cell>
          <cell r="L6961">
            <v>0</v>
          </cell>
          <cell r="N6961" t="str">
            <v>LED-Beleuchtung für Blende Brückentisch</v>
          </cell>
          <cell r="O6961" t="str">
            <v>(nur in Kombination mit 103211)</v>
          </cell>
          <cell r="P6961" t="str">
            <v>LED-Beleuchtung für Blende Brückentisch</v>
          </cell>
          <cell r="Q6961" t="str">
            <v>(nur in Kombination mit 103211)</v>
          </cell>
          <cell r="R6961" t="str">
            <v>LED-Beleuchtung für Blende Brückentisch</v>
          </cell>
          <cell r="S6961" t="str">
            <v>(nur in Kombination mit 103211)</v>
          </cell>
        </row>
        <row r="6962">
          <cell r="A6962">
            <v>102336</v>
          </cell>
          <cell r="B6962" t="str">
            <v>Mietartikel</v>
          </cell>
          <cell r="D6962" t="str">
            <v>Sichtschutz Brückentisch st Tropez Weiss mit Aluprofil h95cm</v>
          </cell>
          <cell r="F6962">
            <v>7.43</v>
          </cell>
          <cell r="G6962">
            <v>0</v>
          </cell>
          <cell r="H6962">
            <v>3.19</v>
          </cell>
          <cell r="I6962">
            <v>16.5</v>
          </cell>
          <cell r="J6962">
            <v>0</v>
          </cell>
          <cell r="K6962">
            <v>0</v>
          </cell>
          <cell r="L6962">
            <v>0</v>
          </cell>
          <cell r="N6962" t="str">
            <v>Sichtschutz Brückentisch st Tropez Weiss mit Aluprofil h95cm</v>
          </cell>
          <cell r="P6962" t="str">
            <v>Sichtschutz Brückentisch st Tropez Weiss mit Aluprofil h95cm</v>
          </cell>
          <cell r="R6962" t="str">
            <v>Sichtschutz Brückentisch st Tropez Weiss mit Aluprofil h95cm</v>
          </cell>
        </row>
        <row r="6963">
          <cell r="A6963">
            <v>102348</v>
          </cell>
          <cell r="B6963" t="str">
            <v>Mietartikel</v>
          </cell>
          <cell r="D6963" t="str">
            <v>Gurtabsperrpfosten BLAU, Pfosten verchromt, Auszug 2 m</v>
          </cell>
          <cell r="F6963">
            <v>16.5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N6963" t="str">
            <v>Gurtabsperrpfosten BLAU, Pfosten verchromt, Auszug 2 m</v>
          </cell>
          <cell r="P6963" t="str">
            <v>Gurtabsperrpfosten BLAU, Pfosten verchromt, Auszug 2 m</v>
          </cell>
          <cell r="R6963" t="str">
            <v>Gurtabsperrpfosten BLAU, Pfosten verchromt, Auszug 2 m</v>
          </cell>
        </row>
        <row r="6964">
          <cell r="A6964">
            <v>102351</v>
          </cell>
          <cell r="B6964" t="str">
            <v>Mietartikel</v>
          </cell>
          <cell r="D6964" t="str">
            <v>Stehtischbeleuchtung mittels LED</v>
          </cell>
          <cell r="E6964" t="str">
            <v>1 Set bestehend aus 1 Funkakku und 4 LED-Röhren</v>
          </cell>
          <cell r="F6964">
            <v>52.8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N6964" t="str">
            <v>Stehtischbeleuchtung mittels LED</v>
          </cell>
          <cell r="O6964" t="str">
            <v>1 Set bestehend aus 1 Funkakku und 4 LED-Röhren</v>
          </cell>
          <cell r="P6964" t="str">
            <v>Stehtischbeleuchtung mittels LED</v>
          </cell>
          <cell r="Q6964" t="str">
            <v>1 Set bestehend aus 1 Funkakku und 4 LED-Röhren</v>
          </cell>
          <cell r="R6964" t="str">
            <v>Stehtischbeleuchtung mittels LED</v>
          </cell>
          <cell r="S6964" t="str">
            <v>1 Set bestehend aus 1 Funkakku und 4 LED-Röhren</v>
          </cell>
        </row>
        <row r="6965">
          <cell r="A6965">
            <v>102423</v>
          </cell>
          <cell r="B6965" t="str">
            <v>Mietartikel</v>
          </cell>
          <cell r="D6965" t="str">
            <v>Loungetischgestell Capri H43cm (Fußplatte Ø50cm)</v>
          </cell>
          <cell r="F6965">
            <v>26.13</v>
          </cell>
          <cell r="G6965">
            <v>0</v>
          </cell>
          <cell r="H6965">
            <v>6.05</v>
          </cell>
          <cell r="I6965">
            <v>175</v>
          </cell>
          <cell r="J6965">
            <v>12000</v>
          </cell>
          <cell r="K6965">
            <v>0.12</v>
          </cell>
          <cell r="L6965">
            <v>0</v>
          </cell>
          <cell r="N6965" t="str">
            <v>Loungetischgestell Capri H43cm (Fußplatte Ø50cm)</v>
          </cell>
          <cell r="P6965" t="str">
            <v>Loungetischgestell Capri H43cm (Fußplatte Ø50cm)</v>
          </cell>
          <cell r="R6965" t="str">
            <v>Loungetischgestell Capri H43cm (Fußplatte Ø50cm)</v>
          </cell>
        </row>
        <row r="6966">
          <cell r="A6966">
            <v>102441</v>
          </cell>
          <cell r="B6966" t="str">
            <v>Mietartikel</v>
          </cell>
          <cell r="D6966" t="str">
            <v>Bistrotisch Samoa L80*B80*H78 cm</v>
          </cell>
          <cell r="E6966" t="str">
            <v>(für 4 Personen) mit eckigem Tischgestell_x000D_
aus gebürstetem Edelstahl</v>
          </cell>
          <cell r="F6966">
            <v>32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N6966" t="str">
            <v>Bistrotisch Samoa L80*B80*H78 cm</v>
          </cell>
          <cell r="O6966" t="str">
            <v>(für 4 Personen) mit eckigem Tischgestell_x000D_
aus gebürstetem Edelstahl</v>
          </cell>
          <cell r="P6966" t="str">
            <v>Bistrotisch Samoa L80*B80*H78 cm</v>
          </cell>
          <cell r="Q6966" t="str">
            <v>(für 4 Personen) mit eckigem Tischgestell_x000D_
aus gebürstetem Edelstahl</v>
          </cell>
          <cell r="R6966" t="str">
            <v>Bistrotisch Samoa L80*B80*H78 cm</v>
          </cell>
          <cell r="S6966" t="str">
            <v>(für 4 Personen) mit eckigem Tischgestell_x000D_
aus gebürstetem Edelstahl</v>
          </cell>
        </row>
        <row r="6967">
          <cell r="A6967">
            <v>102442</v>
          </cell>
          <cell r="B6967" t="str">
            <v>Mietartikel</v>
          </cell>
          <cell r="D6967" t="str">
            <v>Stehtisch Samoa L80*B80*H110 cm</v>
          </cell>
          <cell r="E6967" t="str">
            <v>(für 4 Personen) mit eckigem Tischgestell_x000D_
aus gebürstetem Edelstahl</v>
          </cell>
          <cell r="F6967">
            <v>37.5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N6967" t="str">
            <v>Stehtisch Samoa L80*B80*H110 cm</v>
          </cell>
          <cell r="O6967" t="str">
            <v>(für 4 Personen) mit eckigem Tischgestell_x000D_
aus gebürstetem Edelstahl</v>
          </cell>
          <cell r="P6967" t="str">
            <v>Stehtisch Samoa L80*B80*H110 cm</v>
          </cell>
          <cell r="Q6967" t="str">
            <v>(für 4 Personen) mit eckigem Tischgestell_x000D_
aus gebürstetem Edelstahl</v>
          </cell>
          <cell r="R6967" t="str">
            <v>Stehtisch Samoa L80*B80*H110 cm</v>
          </cell>
          <cell r="S6967" t="str">
            <v>(für 4 Personen) mit eckigem Tischgestell_x000D_
aus gebürstetem Edelstahl</v>
          </cell>
        </row>
        <row r="6968">
          <cell r="A6968">
            <v>102450</v>
          </cell>
          <cell r="B6968" t="str">
            <v>Mietartikel</v>
          </cell>
          <cell r="D6968" t="str">
            <v>Tischplatte Teak 160*80 cm für (Steh-) Tisch Samoa</v>
          </cell>
          <cell r="F6968">
            <v>42.5</v>
          </cell>
          <cell r="G6968">
            <v>0</v>
          </cell>
          <cell r="H6968">
            <v>0</v>
          </cell>
          <cell r="I6968">
            <v>0</v>
          </cell>
          <cell r="J6968">
            <v>16000</v>
          </cell>
          <cell r="K6968">
            <v>0.1024</v>
          </cell>
          <cell r="L6968">
            <v>0</v>
          </cell>
          <cell r="N6968" t="str">
            <v>Tischplatte Teak 160*80 cm für (Steh-) Tisch Samoa</v>
          </cell>
          <cell r="P6968" t="str">
            <v>Tischplatte Teak 160*80 cm für (Steh-) Tisch Samoa</v>
          </cell>
          <cell r="R6968" t="str">
            <v>Tischplatte Teak 160*80 cm für (Steh-) Tisch Samoa</v>
          </cell>
        </row>
        <row r="6969">
          <cell r="A6969">
            <v>102451</v>
          </cell>
          <cell r="B6969" t="str">
            <v>Mietartikel</v>
          </cell>
          <cell r="D6969" t="str">
            <v>Dinnertisch Samoa L160*B80*H78 cm</v>
          </cell>
          <cell r="E6969" t="str">
            <v>(für 4 bis 6 Personen) mit zweibeinigem Tischgestell_x000D_
aus gebürstetem Edelstahl</v>
          </cell>
          <cell r="F6969">
            <v>62.5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N6969" t="str">
            <v>Dinnertisch Samoa L160*B80*H78 cm</v>
          </cell>
          <cell r="O6969" t="str">
            <v>(für 4 bis 6 Personen) mit zweibeinigem Tischgestell_x000D_
aus gebürstetem Edelstahl</v>
          </cell>
          <cell r="P6969" t="str">
            <v>Dinnertisch Samoa L160*B80*H78 cm</v>
          </cell>
          <cell r="Q6969" t="str">
            <v>(für 4 bis 6 Personen) mit zweibeinigem Tischgestell_x000D_
aus gebürstetem Edelstahl</v>
          </cell>
          <cell r="R6969" t="str">
            <v>Dinnertisch Samoa L160*B80*H78 cm</v>
          </cell>
          <cell r="S6969" t="str">
            <v>(für 4 bis 6 Personen) mit zweibeinigem Tischgestell_x000D_
aus gebürstetem Edelstahl</v>
          </cell>
        </row>
        <row r="6970">
          <cell r="A6970">
            <v>102452</v>
          </cell>
          <cell r="B6970" t="str">
            <v>Mietartikel</v>
          </cell>
          <cell r="D6970" t="str">
            <v>Stehtisch Samoa L160*B80*H110 cm</v>
          </cell>
          <cell r="E6970" t="str">
            <v>(für 4 bis 6 Personen) mit zweibeinigem Tischgestell_x000D_
aus gebürstetem Edelstahl</v>
          </cell>
          <cell r="F6970">
            <v>65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N6970" t="str">
            <v>Stehtisch Samoa L160*B80*H110 cm</v>
          </cell>
          <cell r="O6970" t="str">
            <v>(für 4 bis 6 Personen) mit zweibeinigem Tischgestell_x000D_
aus gebürstetem Edelstahl</v>
          </cell>
          <cell r="P6970" t="str">
            <v>Stehtisch Samoa L160*B80*H110 cm</v>
          </cell>
          <cell r="Q6970" t="str">
            <v>(für 4 bis 6 Personen) mit zweibeinigem Tischgestell_x000D_
aus gebürstetem Edelstahl</v>
          </cell>
          <cell r="R6970" t="str">
            <v>Stehtisch Samoa L160*B80*H110 cm</v>
          </cell>
          <cell r="S6970" t="str">
            <v>(für 4 bis 6 Personen) mit zweibeinigem Tischgestell_x000D_
aus gebürstetem Edelstahl</v>
          </cell>
        </row>
        <row r="6971">
          <cell r="A6971">
            <v>102460</v>
          </cell>
          <cell r="B6971" t="str">
            <v>Mietartikel</v>
          </cell>
          <cell r="D6971" t="str">
            <v>Tischplatte Teak Ø80 cm für (Steh-) Tisch Samoa</v>
          </cell>
          <cell r="F6971">
            <v>15.5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N6971" t="str">
            <v>Tischplatte Teak Ø80 cm für (Steh-) Tisch Samoa</v>
          </cell>
          <cell r="P6971" t="str">
            <v>Tischplatte Teak Ø80 cm für (Steh-) Tisch Samoa</v>
          </cell>
          <cell r="R6971" t="str">
            <v>Tischplatte Teak Ø80 cm für (Steh-) Tisch Samoa</v>
          </cell>
        </row>
        <row r="6972">
          <cell r="A6972">
            <v>102461</v>
          </cell>
          <cell r="B6972" t="str">
            <v>Mietartikel</v>
          </cell>
          <cell r="D6972" t="str">
            <v>Bistrotisch Samoa Ø80 H78 cm</v>
          </cell>
          <cell r="E6972" t="str">
            <v>(für 4 Personen) mit rundem Tischgestell_x000D_
aus gebürstetem Edelstahl</v>
          </cell>
          <cell r="F6972">
            <v>27.5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N6972" t="str">
            <v>Bistrotisch Samoa Ø80 H78 cm</v>
          </cell>
          <cell r="O6972" t="str">
            <v>(für 4 Personen) mit rundem Tischgestell_x000D_
aus gebürstetem Edelstahl</v>
          </cell>
          <cell r="P6972" t="str">
            <v>Bistrotisch Samoa Ø80 H78 cm</v>
          </cell>
          <cell r="Q6972" t="str">
            <v>(für 4 Personen) mit rundem Tischgestell_x000D_
aus gebürstetem Edelstahl</v>
          </cell>
          <cell r="R6972" t="str">
            <v>Bistrotisch Samoa Ø80 H78 cm</v>
          </cell>
          <cell r="S6972" t="str">
            <v>(für 4 Personen) mit rundem Tischgestell_x000D_
aus gebürstetem Edelstahl</v>
          </cell>
        </row>
        <row r="6973">
          <cell r="A6973">
            <v>102462</v>
          </cell>
          <cell r="B6973" t="str">
            <v>Mietartikel</v>
          </cell>
          <cell r="D6973" t="str">
            <v>Stehtisch Samoa Ø80 H110 cm</v>
          </cell>
          <cell r="E6973" t="str">
            <v>(für 4 Personen) mit rundem Tischgestell_x000D_
aus gebürstetem Edelstahl</v>
          </cell>
          <cell r="F6973">
            <v>33</v>
          </cell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N6973" t="str">
            <v>Stehtisch Samoa Ø80 H110 cm</v>
          </cell>
          <cell r="O6973" t="str">
            <v>(für 4 Personen) mit rundem Tischgestell_x000D_
aus gebürstetem Edelstahl</v>
          </cell>
          <cell r="P6973" t="str">
            <v>Stehtisch Samoa Ø80 H110 cm</v>
          </cell>
          <cell r="Q6973" t="str">
            <v>(für 4 Personen) mit rundem Tischgestell_x000D_
aus gebürstetem Edelstahl</v>
          </cell>
          <cell r="R6973" t="str">
            <v>Stehtisch Samoa Ø80 H110 cm</v>
          </cell>
          <cell r="S6973" t="str">
            <v>(für 4 Personen) mit rundem Tischgestell_x000D_
aus gebürstetem Edelstahl</v>
          </cell>
        </row>
        <row r="6974">
          <cell r="A6974">
            <v>102470</v>
          </cell>
          <cell r="B6974" t="str">
            <v>Mietartikel</v>
          </cell>
          <cell r="D6974" t="str">
            <v>Tischplatte Teak Ø120 cm für Dinnertisch Samoa</v>
          </cell>
          <cell r="F6974">
            <v>28.5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N6974" t="str">
            <v>Tischplatte Teak Ø120 cm für Dinnertisch Samoa</v>
          </cell>
          <cell r="P6974" t="str">
            <v>Tischplatte Teak Ø120 cm für Dinnertisch Samoa</v>
          </cell>
          <cell r="R6974" t="str">
            <v>Tischplatte Teak Ø120 cm für Dinnertisch Samoa</v>
          </cell>
        </row>
        <row r="6975">
          <cell r="A6975">
            <v>102471</v>
          </cell>
          <cell r="B6975" t="str">
            <v>Mietartikel</v>
          </cell>
          <cell r="D6975" t="str">
            <v>Dinnertisch Samoa Ø120 cm H76 cm</v>
          </cell>
          <cell r="E6975" t="str">
            <v>(für 6 Personen) mit rundem Tischgestell_x000D_
aus gebürstetem Edelstahl</v>
          </cell>
          <cell r="F6975">
            <v>48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N6975" t="str">
            <v>Dinnertisch Samoa Ø120 cm H76 cm</v>
          </cell>
          <cell r="O6975" t="str">
            <v>(für 6 Personen) mit rundem Tischgestell_x000D_
aus gebürstetem Edelstahl</v>
          </cell>
          <cell r="P6975" t="str">
            <v>Dinnertisch Samoa Ø120 cm H76 cm</v>
          </cell>
          <cell r="Q6975" t="str">
            <v>(für 6 Personen) mit rundem Tischgestell_x000D_
aus gebürstetem Edelstahl</v>
          </cell>
          <cell r="R6975" t="str">
            <v>Dinnertisch Samoa Ø120 cm H76 cm</v>
          </cell>
          <cell r="S6975" t="str">
            <v>(für 6 Personen) mit rundem Tischgestell_x000D_
aus gebürstetem Edelstahl</v>
          </cell>
        </row>
        <row r="6976">
          <cell r="A6976">
            <v>102480</v>
          </cell>
          <cell r="B6976" t="str">
            <v>Mietartikel</v>
          </cell>
          <cell r="D6976" t="str">
            <v>FALSCH - Tischplatte weiß Elipse 200 x 90 x H5 cm</v>
          </cell>
          <cell r="F6976">
            <v>17</v>
          </cell>
          <cell r="G6976">
            <v>0</v>
          </cell>
          <cell r="H6976">
            <v>6.5</v>
          </cell>
          <cell r="I6976">
            <v>595</v>
          </cell>
          <cell r="J6976">
            <v>0</v>
          </cell>
          <cell r="K6976">
            <v>0.4</v>
          </cell>
          <cell r="L6976">
            <v>0</v>
          </cell>
          <cell r="N6976" t="str">
            <v>FALSCH - Tischplatte weiß Elipse 200 x 90 x H5 cm</v>
          </cell>
          <cell r="P6976" t="str">
            <v>FALSCH - Tischplatte weiß Elipse 200 x 90 x H5 cm</v>
          </cell>
          <cell r="R6976" t="str">
            <v>FALSCH - Tischplatte weiß Elipse 200 x 90 x H5 cm</v>
          </cell>
        </row>
        <row r="6977">
          <cell r="A6977">
            <v>102482</v>
          </cell>
          <cell r="B6977" t="str">
            <v>Mietartikel</v>
          </cell>
          <cell r="D6977" t="str">
            <v>Tischplatte Capri weiß 113*70*H2cm</v>
          </cell>
          <cell r="F6977">
            <v>12.1</v>
          </cell>
          <cell r="G6977">
            <v>0</v>
          </cell>
          <cell r="H6977">
            <v>3.03</v>
          </cell>
          <cell r="I6977">
            <v>150</v>
          </cell>
          <cell r="J6977">
            <v>14000</v>
          </cell>
          <cell r="K6977">
            <v>0.15</v>
          </cell>
          <cell r="L6977">
            <v>0</v>
          </cell>
          <cell r="N6977" t="str">
            <v>Tischplatte Capri weiß 113*70*H2cm</v>
          </cell>
          <cell r="P6977" t="str">
            <v>Tischplatte Capri weiß 113*70*H2cm</v>
          </cell>
          <cell r="R6977" t="str">
            <v>Tischplatte Capri weiß 113*70*H2cm</v>
          </cell>
        </row>
        <row r="6978">
          <cell r="A6978">
            <v>102483</v>
          </cell>
          <cell r="B6978" t="str">
            <v>Mietartikel</v>
          </cell>
          <cell r="D6978" t="str">
            <v>FALSCH -Tischplatte Ibiza weiß ø120 cm für Tischgestell 2420</v>
          </cell>
          <cell r="F6978">
            <v>28.05</v>
          </cell>
          <cell r="G6978">
            <v>0</v>
          </cell>
          <cell r="H6978">
            <v>6.6</v>
          </cell>
          <cell r="I6978">
            <v>355</v>
          </cell>
          <cell r="J6978">
            <v>15000</v>
          </cell>
          <cell r="K6978">
            <v>0.24</v>
          </cell>
          <cell r="L6978">
            <v>0</v>
          </cell>
          <cell r="N6978" t="str">
            <v>FALSCH -Tischplatte Ibiza weiß ø120 cm für Tischgestell 2420</v>
          </cell>
          <cell r="P6978" t="str">
            <v>FALSCH -Tischplatte Ibiza weiß ø120 cm für Tischgestell 2420</v>
          </cell>
          <cell r="R6978" t="str">
            <v>FALSCH -Tischplatte Ibiza weiß ø120 cm für Tischgestell 2420</v>
          </cell>
        </row>
        <row r="6979">
          <cell r="A6979">
            <v>102484</v>
          </cell>
          <cell r="B6979" t="str">
            <v>Mietartikel</v>
          </cell>
          <cell r="D6979" t="str">
            <v>Tischplatte Ibiza weiß ø180*H5 cm für Tischgestell 2420</v>
          </cell>
          <cell r="F6979">
            <v>50.88</v>
          </cell>
          <cell r="G6979">
            <v>0</v>
          </cell>
          <cell r="H6979">
            <v>10.89</v>
          </cell>
          <cell r="I6979">
            <v>612</v>
          </cell>
          <cell r="J6979">
            <v>25000</v>
          </cell>
          <cell r="K6979">
            <v>0.5</v>
          </cell>
          <cell r="L6979">
            <v>0</v>
          </cell>
          <cell r="N6979" t="str">
            <v>Tischplatte Ibiza weiß ø180*H5 cm für Tischgestell 2420</v>
          </cell>
          <cell r="P6979" t="str">
            <v>Tischplatte Ibiza weiß ø180*H5 cm für Tischgestell 2420</v>
          </cell>
          <cell r="R6979" t="str">
            <v>Tischplatte Ibiza weiß ø180*H5 cm für Tischgestell 2420</v>
          </cell>
        </row>
        <row r="6980">
          <cell r="A6980">
            <v>102485</v>
          </cell>
          <cell r="B6980" t="str">
            <v>Mietartikel</v>
          </cell>
          <cell r="D6980" t="str">
            <v>FALSCH - Tischplatte Malta schwarz 80*80*H5 cm</v>
          </cell>
          <cell r="F6980">
            <v>8.8000000000000007</v>
          </cell>
          <cell r="G6980">
            <v>0</v>
          </cell>
          <cell r="H6980">
            <v>2.75</v>
          </cell>
          <cell r="I6980">
            <v>145</v>
          </cell>
          <cell r="J6980">
            <v>6000</v>
          </cell>
          <cell r="K6980">
            <v>0.06</v>
          </cell>
          <cell r="L6980">
            <v>0</v>
          </cell>
          <cell r="N6980" t="str">
            <v>FALSCH - Tischplatte Malta schwarz 80*80*H5 cm</v>
          </cell>
          <cell r="P6980" t="str">
            <v>FALSCH - Tischplatte Malta schwarz 80*80*H5 cm</v>
          </cell>
          <cell r="R6980" t="str">
            <v>FALSCH - Tischplatte Malta schwarz 80*80*H5 cm</v>
          </cell>
        </row>
        <row r="6981">
          <cell r="A6981">
            <v>102486</v>
          </cell>
          <cell r="B6981" t="str">
            <v>Mietartikel</v>
          </cell>
          <cell r="D6981" t="str">
            <v>Tischplatte Ibiza weiß 60*60*H5 cm</v>
          </cell>
          <cell r="F6981">
            <v>6.6</v>
          </cell>
          <cell r="G6981">
            <v>0</v>
          </cell>
          <cell r="H6981">
            <v>2.75</v>
          </cell>
          <cell r="I6981">
            <v>0</v>
          </cell>
          <cell r="J6981">
            <v>5000</v>
          </cell>
          <cell r="K6981">
            <v>0.06</v>
          </cell>
          <cell r="L6981">
            <v>0</v>
          </cell>
          <cell r="N6981" t="str">
            <v>Tischplatte Ibiza weiß 60*60*H5 cm</v>
          </cell>
          <cell r="P6981" t="str">
            <v>Tischplatte Ibiza weiß 60*60*H5 cm</v>
          </cell>
          <cell r="R6981" t="str">
            <v>Tischplatte Ibiza weiß 60*60*H5 cm</v>
          </cell>
        </row>
        <row r="6982">
          <cell r="A6982">
            <v>102487</v>
          </cell>
          <cell r="B6982" t="str">
            <v>Mietartikel</v>
          </cell>
          <cell r="D6982" t="str">
            <v>Tischplatte Ibiza weiß 120*70*H5 cm</v>
          </cell>
          <cell r="F6982">
            <v>35.75</v>
          </cell>
          <cell r="G6982">
            <v>0</v>
          </cell>
          <cell r="H6982">
            <v>4.4000000000000004</v>
          </cell>
          <cell r="I6982">
            <v>0</v>
          </cell>
          <cell r="J6982">
            <v>12000</v>
          </cell>
          <cell r="K6982">
            <v>0.12</v>
          </cell>
          <cell r="L6982">
            <v>0</v>
          </cell>
          <cell r="N6982" t="str">
            <v>Tischplatte Ibiza weiß 120*70*H5 cm</v>
          </cell>
          <cell r="P6982" t="str">
            <v>Tischplatte Ibiza weiß 120*70*H5 cm</v>
          </cell>
          <cell r="R6982" t="str">
            <v>Tischplatte Ibiza weiß 120*70*H5 cm</v>
          </cell>
        </row>
        <row r="6983">
          <cell r="A6983">
            <v>102492</v>
          </cell>
          <cell r="B6983" t="str">
            <v>Mietartikel</v>
          </cell>
          <cell r="D6983" t="str">
            <v>Tischplatte Bahama braun Ø120*H5 cm</v>
          </cell>
          <cell r="F6983">
            <v>36.85</v>
          </cell>
          <cell r="G6983">
            <v>0</v>
          </cell>
          <cell r="H6983">
            <v>9.68</v>
          </cell>
          <cell r="I6983">
            <v>355</v>
          </cell>
          <cell r="J6983">
            <v>15000</v>
          </cell>
          <cell r="K6983">
            <v>0.24</v>
          </cell>
          <cell r="L6983">
            <v>0</v>
          </cell>
          <cell r="N6983" t="str">
            <v>Tischplatte Bahama braun Ø120*H5 cm</v>
          </cell>
          <cell r="P6983" t="str">
            <v>Tischplatte Bahama braun Ø120*H5 cm</v>
          </cell>
          <cell r="R6983" t="str">
            <v>Tischplatte Bahama braun Ø120*H5 cm</v>
          </cell>
        </row>
        <row r="6984">
          <cell r="A6984">
            <v>102493</v>
          </cell>
          <cell r="B6984" t="str">
            <v>Mietartikel</v>
          </cell>
          <cell r="D6984" t="str">
            <v>Tischplatte schwarz ø160*H5 cm für Tischgestell 2420</v>
          </cell>
          <cell r="F6984">
            <v>45.1</v>
          </cell>
          <cell r="G6984">
            <v>0</v>
          </cell>
          <cell r="H6984">
            <v>10.89</v>
          </cell>
          <cell r="I6984">
            <v>445</v>
          </cell>
          <cell r="J6984">
            <v>18000</v>
          </cell>
          <cell r="K6984">
            <v>0.28000000000000003</v>
          </cell>
          <cell r="L6984">
            <v>0</v>
          </cell>
          <cell r="N6984" t="str">
            <v>Tischplatte schwarz ø160*H5 cm für Tischgestell 2420</v>
          </cell>
          <cell r="P6984" t="str">
            <v>Tischplatte schwarz ø160*H5 cm für Tischgestell 2420</v>
          </cell>
          <cell r="R6984" t="str">
            <v>Tischplatte schwarz ø160*H5 cm für Tischgestell 2420</v>
          </cell>
        </row>
        <row r="6985">
          <cell r="A6985">
            <v>102521</v>
          </cell>
          <cell r="B6985" t="str">
            <v>Mietartikel</v>
          </cell>
          <cell r="D6985" t="str">
            <v>Transportkiste für Kipu Hocker 80 L80*B80*H45 cm</v>
          </cell>
          <cell r="F6985">
            <v>0</v>
          </cell>
          <cell r="G6985">
            <v>0</v>
          </cell>
          <cell r="H6985">
            <v>0</v>
          </cell>
          <cell r="I6985">
            <v>198</v>
          </cell>
          <cell r="J6985">
            <v>0</v>
          </cell>
          <cell r="K6985">
            <v>0</v>
          </cell>
          <cell r="L6985">
            <v>0</v>
          </cell>
          <cell r="N6985" t="str">
            <v>Transportkiste für Kipu Hocker 80 L80*B80*H45 cm</v>
          </cell>
          <cell r="P6985" t="str">
            <v>Transportkiste für Kipu Hocker 80 L80*B80*H45 cm</v>
          </cell>
          <cell r="R6985" t="str">
            <v>Transportkiste für Kipu Hocker 80 L80*B80*H45 cm</v>
          </cell>
        </row>
        <row r="6986">
          <cell r="A6986">
            <v>102525</v>
          </cell>
          <cell r="B6986" t="str">
            <v>Mietartikel</v>
          </cell>
          <cell r="D6986" t="str">
            <v>Transportkiste für Kipu Hocker 57 L60*B60*H49.5 cm</v>
          </cell>
          <cell r="F6986">
            <v>0</v>
          </cell>
          <cell r="G6986">
            <v>0</v>
          </cell>
          <cell r="H6986">
            <v>0</v>
          </cell>
          <cell r="I6986">
            <v>168</v>
          </cell>
          <cell r="J6986">
            <v>0</v>
          </cell>
          <cell r="K6986">
            <v>0</v>
          </cell>
          <cell r="L6986">
            <v>0</v>
          </cell>
          <cell r="N6986" t="str">
            <v>Transportkiste für Kipu Hocker 57 L60*B60*H49.5 cm</v>
          </cell>
          <cell r="P6986" t="str">
            <v>Transportkiste für Kipu Hocker 57 L60*B60*H49.5 cm</v>
          </cell>
          <cell r="R6986" t="str">
            <v>Transportkiste für Kipu Hocker 57 L60*B60*H49.5 cm</v>
          </cell>
        </row>
        <row r="6987">
          <cell r="A6987">
            <v>102537</v>
          </cell>
          <cell r="B6987" t="str">
            <v>Mietartikel</v>
          </cell>
          <cell r="D6987" t="str">
            <v>Stehtischgestell Rhodos schwarz H110cm (Fussplatte 50*50cm)</v>
          </cell>
          <cell r="F6987">
            <v>31.35</v>
          </cell>
          <cell r="G6987">
            <v>0</v>
          </cell>
          <cell r="H6987">
            <v>5.5</v>
          </cell>
          <cell r="I6987">
            <v>330</v>
          </cell>
          <cell r="J6987">
            <v>14000</v>
          </cell>
          <cell r="K6987">
            <v>0.315</v>
          </cell>
          <cell r="L6987">
            <v>0</v>
          </cell>
          <cell r="N6987" t="str">
            <v>Stehtischgestell Rhodos schwarz H110cm (Fussplatte 50*50cm)</v>
          </cell>
          <cell r="P6987" t="str">
            <v>Stehtischgestell Rhodos schwarz H110cm (Fussplatte 50*50cm)</v>
          </cell>
          <cell r="R6987" t="str">
            <v>Stehtischgestell Rhodos schwarz H110cm (Fussplatte 50*50cm)</v>
          </cell>
        </row>
        <row r="6988">
          <cell r="A6988">
            <v>102550</v>
          </cell>
          <cell r="B6988" t="str">
            <v>Mietartikel</v>
          </cell>
          <cell r="D6988" t="str">
            <v>Lounge-Set Riviera grau/anthrazit, Kunststoff in Flechtoptik</v>
          </cell>
          <cell r="E6988" t="str">
            <v>Set bestehend aus:_x000D_
- 2 Sessel (T77xB67xH78 cm)_x000D_
- 1 Bank (T67xB134xH78 cm)_x000D_
- 1 Tisch (L123xB60xH43 cm_x000D_
- inkl. Sitz-&amp; Rückpolster, Farbe: creme</v>
          </cell>
          <cell r="F6988">
            <v>302.5</v>
          </cell>
          <cell r="G6988">
            <v>0</v>
          </cell>
          <cell r="H6988">
            <v>33</v>
          </cell>
          <cell r="I6988">
            <v>620</v>
          </cell>
          <cell r="J6988">
            <v>55000</v>
          </cell>
          <cell r="K6988">
            <v>2.1</v>
          </cell>
          <cell r="L6988">
            <v>0</v>
          </cell>
          <cell r="N6988" t="str">
            <v>Lounge-Set Riviera grau/anthrazit, Kunststoff in Flechtoptik</v>
          </cell>
          <cell r="O6988" t="str">
            <v>Set bestehend aus:_x000D_
- 2 Sessel (T77xB67xH78 cm)_x000D_
- 1 Bank (T67xB134xH78 cm)_x000D_
- 1 Tisch (L123xB60xH43 cm_x000D_
- inkl. Sitz-&amp; Rückpolster, Farbe: creme</v>
          </cell>
          <cell r="P6988" t="str">
            <v>Lounge-Set Riviera grau/anthrazit, Kunststoff in Flechtoptik</v>
          </cell>
          <cell r="Q6988" t="str">
            <v>Set bestehend aus:_x000D_
- 2 Sessel (T77xB67xH78 cm)_x000D_
- 1 Bank (T67xB134xH78 cm)_x000D_
- 1 Tisch (L123xB60xH43 cm_x000D_
- inkl. Sitz-&amp; Rückpolster, Farbe: creme</v>
          </cell>
          <cell r="R6988" t="str">
            <v>Lounge-Set Riviera grau/anthrazit, Kunststoff in Flechtoptik</v>
          </cell>
          <cell r="S6988" t="str">
            <v>Set bestehend aus:_x000D_
- 2 Sessel (T77xB67xH78 cm)_x000D_
- 1 Bank (T67xB134xH78 cm)_x000D_
- 1 Tisch (L123xB60xH43 cm_x000D_
- inkl. Sitz-&amp; Rückpolster, Farbe: creme</v>
          </cell>
        </row>
        <row r="6989">
          <cell r="A6989">
            <v>102551</v>
          </cell>
          <cell r="B6989" t="str">
            <v>Mietartikel</v>
          </cell>
          <cell r="D6989" t="str">
            <v>Sessel Riviera grau/anthrazit, Kunststoff in Flechtoptik</v>
          </cell>
          <cell r="E6989" t="str">
            <v>T77xB67xH78 cm (SH 33 cm)</v>
          </cell>
          <cell r="F6989">
            <v>49.5</v>
          </cell>
          <cell r="G6989">
            <v>0</v>
          </cell>
          <cell r="H6989">
            <v>6.6</v>
          </cell>
          <cell r="I6989">
            <v>195</v>
          </cell>
          <cell r="J6989">
            <v>16000</v>
          </cell>
          <cell r="K6989">
            <v>0.6</v>
          </cell>
          <cell r="L6989">
            <v>0</v>
          </cell>
          <cell r="N6989" t="str">
            <v>Sessel Riviera grau/anthrazit, Kunststoff in Flechtoptik</v>
          </cell>
          <cell r="O6989" t="str">
            <v>T77xB67xH78 cm (SH 33 cm)</v>
          </cell>
          <cell r="P6989" t="str">
            <v>Sessel Riviera grau/anthrazit, Kunststoff in Flechtoptik</v>
          </cell>
          <cell r="Q6989" t="str">
            <v>T77xB67xH78 cm (SH 33 cm)</v>
          </cell>
          <cell r="R6989" t="str">
            <v>Sessel Riviera grau/anthrazit, Kunststoff in Flechtoptik</v>
          </cell>
          <cell r="S6989" t="str">
            <v>T77xB67xH78 cm (SH 33 cm)</v>
          </cell>
        </row>
        <row r="6990">
          <cell r="A6990">
            <v>102552</v>
          </cell>
          <cell r="B6990" t="str">
            <v>Mietartikel</v>
          </cell>
          <cell r="D6990" t="str">
            <v>Sitzkissen Riviera 58x55xH10 cm</v>
          </cell>
          <cell r="F6990">
            <v>2.2000000000000002</v>
          </cell>
          <cell r="G6990">
            <v>0</v>
          </cell>
          <cell r="H6990">
            <v>0</v>
          </cell>
          <cell r="I6990">
            <v>33</v>
          </cell>
          <cell r="J6990">
            <v>1000</v>
          </cell>
          <cell r="K6990">
            <v>0.03</v>
          </cell>
          <cell r="L6990">
            <v>0</v>
          </cell>
          <cell r="N6990" t="str">
            <v>Sitzkissen Riviera 58x55xH10 cm</v>
          </cell>
          <cell r="P6990" t="str">
            <v>Sitzkissen Riviera 58x55xH10 cm</v>
          </cell>
          <cell r="R6990" t="str">
            <v>Sitzkissen Riviera 58x55xH10 cm</v>
          </cell>
        </row>
        <row r="6991">
          <cell r="A6991">
            <v>102553</v>
          </cell>
          <cell r="B6991" t="str">
            <v>Mietartikel</v>
          </cell>
          <cell r="D6991" t="str">
            <v>Sitzkissen-Stoffbezug creme für Sitzkissen Riviera 102552</v>
          </cell>
          <cell r="F6991">
            <v>1.1000000000000001</v>
          </cell>
          <cell r="G6991">
            <v>0</v>
          </cell>
          <cell r="H6991">
            <v>0</v>
          </cell>
          <cell r="I6991">
            <v>10</v>
          </cell>
          <cell r="J6991">
            <v>0</v>
          </cell>
          <cell r="K6991">
            <v>1E-3</v>
          </cell>
          <cell r="L6991">
            <v>0</v>
          </cell>
          <cell r="N6991" t="str">
            <v>Sitzkissen-Stoffbezug creme für Sitzkissen Riviera 102552</v>
          </cell>
          <cell r="P6991" t="str">
            <v>Sitzkissen-Stoffbezug creme für Sitzkissen Riviera 102552</v>
          </cell>
          <cell r="R6991" t="str">
            <v>Sitzkissen-Stoffbezug creme für Sitzkissen Riviera 102552</v>
          </cell>
        </row>
        <row r="6992">
          <cell r="A6992">
            <v>102556</v>
          </cell>
          <cell r="B6992" t="str">
            <v>Mietartikel</v>
          </cell>
          <cell r="D6992" t="str">
            <v>Rückenlehnekissen Riviera 58x35xH10 cm</v>
          </cell>
          <cell r="F6992">
            <v>2.2000000000000002</v>
          </cell>
          <cell r="G6992">
            <v>0</v>
          </cell>
          <cell r="H6992">
            <v>0</v>
          </cell>
          <cell r="I6992">
            <v>30</v>
          </cell>
          <cell r="J6992">
            <v>1000</v>
          </cell>
          <cell r="K6992">
            <v>0.03</v>
          </cell>
          <cell r="L6992">
            <v>0</v>
          </cell>
          <cell r="N6992" t="str">
            <v>Rückenlehnekissen Riviera 58x35xH10 cm</v>
          </cell>
          <cell r="P6992" t="str">
            <v>Rückenlehnekissen Riviera 58x35xH10 cm</v>
          </cell>
          <cell r="R6992" t="str">
            <v>Rückenlehnekissen Riviera 58x35xH10 cm</v>
          </cell>
        </row>
        <row r="6993">
          <cell r="A6993">
            <v>102557</v>
          </cell>
          <cell r="B6993" t="str">
            <v>Mietartikel</v>
          </cell>
          <cell r="D6993" t="str">
            <v>Rückenlehnekissen-Stoffbezug creme für Rückenlehnekissen</v>
          </cell>
          <cell r="E6993" t="str">
            <v>Riviera 102556</v>
          </cell>
          <cell r="F6993">
            <v>1.1000000000000001</v>
          </cell>
          <cell r="G6993">
            <v>0</v>
          </cell>
          <cell r="H6993">
            <v>0</v>
          </cell>
          <cell r="I6993">
            <v>10</v>
          </cell>
          <cell r="J6993">
            <v>0</v>
          </cell>
          <cell r="K6993">
            <v>1E-3</v>
          </cell>
          <cell r="L6993">
            <v>0</v>
          </cell>
          <cell r="N6993" t="str">
            <v>Rückenlehnekissen-Stoffbezug creme für Rückenlehnekissen</v>
          </cell>
          <cell r="O6993" t="str">
            <v>Riviera 102556</v>
          </cell>
          <cell r="P6993" t="str">
            <v>Rückenlehnekissen-Stoffbezug creme für Rückenlehnekissen</v>
          </cell>
          <cell r="Q6993" t="str">
            <v>Riviera 102556</v>
          </cell>
          <cell r="R6993" t="str">
            <v>Rückenlehnekissen-Stoffbezug creme für Rückenlehnekissen</v>
          </cell>
          <cell r="S6993" t="str">
            <v>Riviera 102556</v>
          </cell>
        </row>
        <row r="6994">
          <cell r="A6994">
            <v>102561</v>
          </cell>
          <cell r="B6994" t="str">
            <v>Mietartikel</v>
          </cell>
          <cell r="D6994" t="str">
            <v>Bank Riviera grau/anthrazit, Kunststoff in Flechtoptik</v>
          </cell>
          <cell r="E6994" t="str">
            <v>T67xB134xH78 cm (SH 33 cm)</v>
          </cell>
          <cell r="F6994">
            <v>104.5</v>
          </cell>
          <cell r="G6994">
            <v>0</v>
          </cell>
          <cell r="H6994">
            <v>11</v>
          </cell>
          <cell r="I6994">
            <v>295</v>
          </cell>
          <cell r="J6994">
            <v>23000</v>
          </cell>
          <cell r="K6994">
            <v>1.1000000000000001</v>
          </cell>
          <cell r="L6994">
            <v>0</v>
          </cell>
          <cell r="N6994" t="str">
            <v>Bank Riviera grau/anthrazit, Kunststoff in Flechtoptik</v>
          </cell>
          <cell r="O6994" t="str">
            <v>T67xB134xH78 cm (SH 33 cm)</v>
          </cell>
          <cell r="P6994" t="str">
            <v>Bank Riviera grau/anthrazit, Kunststoff in Flechtoptik</v>
          </cell>
          <cell r="Q6994" t="str">
            <v>T67xB134xH78 cm (SH 33 cm)</v>
          </cell>
          <cell r="R6994" t="str">
            <v>Bank Riviera grau/anthrazit, Kunststoff in Flechtoptik</v>
          </cell>
          <cell r="S6994" t="str">
            <v>T67xB134xH78 cm (SH 33 cm)</v>
          </cell>
        </row>
        <row r="6995">
          <cell r="A6995">
            <v>102572</v>
          </cell>
          <cell r="B6995" t="str">
            <v>Mietartikel</v>
          </cell>
          <cell r="D6995" t="str">
            <v>Tisch Riviera grau/anthrazit, Kunststoff in Flechtoptik</v>
          </cell>
          <cell r="E6995" t="str">
            <v>L123xB60xH43 cm</v>
          </cell>
          <cell r="F6995">
            <v>71.5</v>
          </cell>
          <cell r="G6995">
            <v>0</v>
          </cell>
          <cell r="H6995">
            <v>8.8000000000000007</v>
          </cell>
          <cell r="I6995">
            <v>170</v>
          </cell>
          <cell r="J6995">
            <v>16000</v>
          </cell>
          <cell r="K6995">
            <v>0.25</v>
          </cell>
          <cell r="L6995">
            <v>0</v>
          </cell>
          <cell r="N6995" t="str">
            <v>Tisch Riviera grau/anthrazit, Kunststoff in Flechtoptik</v>
          </cell>
          <cell r="O6995" t="str">
            <v>L123xB60xH43 cm</v>
          </cell>
          <cell r="P6995" t="str">
            <v>Tisch Riviera grau/anthrazit, Kunststoff in Flechtoptik</v>
          </cell>
          <cell r="Q6995" t="str">
            <v>L123xB60xH43 cm</v>
          </cell>
          <cell r="R6995" t="str">
            <v>Tisch Riviera grau/anthrazit, Kunststoff in Flechtoptik</v>
          </cell>
          <cell r="S6995" t="str">
            <v>L123xB60xH43 cm</v>
          </cell>
        </row>
        <row r="6996">
          <cell r="A6996">
            <v>102580</v>
          </cell>
          <cell r="B6996" t="str">
            <v>Mietartikel</v>
          </cell>
          <cell r="D6996" t="str">
            <v>Tischleuchte Balance chrom mit Lampenschirm dark taupe</v>
          </cell>
          <cell r="E6996" t="str">
            <v>H 70 * Ø 60 cm (230V)</v>
          </cell>
          <cell r="F6996">
            <v>137.5</v>
          </cell>
          <cell r="G6996">
            <v>0</v>
          </cell>
          <cell r="H6996">
            <v>20.63</v>
          </cell>
          <cell r="I6996">
            <v>1175</v>
          </cell>
          <cell r="J6996">
            <v>5000</v>
          </cell>
          <cell r="K6996">
            <v>0.25</v>
          </cell>
          <cell r="L6996">
            <v>0</v>
          </cell>
          <cell r="N6996" t="str">
            <v>Tischleuchte Balance chrom mit Lampenschirm dark taupe</v>
          </cell>
          <cell r="O6996" t="str">
            <v>H 70 * Ø 60 cm (230V)</v>
          </cell>
          <cell r="P6996" t="str">
            <v>Tischleuchte Balance chrom mit Lampenschirm dark taupe</v>
          </cell>
          <cell r="Q6996" t="str">
            <v>H 70 * Ø 60 cm (230V)</v>
          </cell>
          <cell r="R6996" t="str">
            <v>Tischleuchte Balance chrom mit Lampenschirm dark taupe</v>
          </cell>
          <cell r="S6996" t="str">
            <v>H 70 * Ø 60 cm (230V)</v>
          </cell>
        </row>
        <row r="6997">
          <cell r="A6997">
            <v>102581</v>
          </cell>
          <cell r="B6997" t="str">
            <v>Mietartikel</v>
          </cell>
          <cell r="D6997" t="str">
            <v>Tischleuchte Balance anthrazit mit Lampenschirm beige</v>
          </cell>
          <cell r="E6997" t="str">
            <v>H 70*Ø 60 cm (230V)</v>
          </cell>
          <cell r="F6997">
            <v>137.5</v>
          </cell>
          <cell r="G6997">
            <v>0</v>
          </cell>
          <cell r="H6997">
            <v>20.63</v>
          </cell>
          <cell r="I6997">
            <v>1175</v>
          </cell>
          <cell r="J6997">
            <v>5000</v>
          </cell>
          <cell r="K6997">
            <v>0.25</v>
          </cell>
          <cell r="L6997">
            <v>0</v>
          </cell>
          <cell r="N6997" t="str">
            <v>Tischleuchte Balance anthrazit mit Lampenschirm beige</v>
          </cell>
          <cell r="O6997" t="str">
            <v>H 70*Ø 60 cm (230V)</v>
          </cell>
          <cell r="P6997" t="str">
            <v>Tischleuchte Balance anthrazit mit Lampenschirm beige</v>
          </cell>
          <cell r="Q6997" t="str">
            <v>H 70*Ø 60 cm (230V)</v>
          </cell>
          <cell r="R6997" t="str">
            <v>Tischleuchte Balance anthrazit mit Lampenschirm beige</v>
          </cell>
          <cell r="S6997" t="str">
            <v>H 70*Ø 60 cm (230V)</v>
          </cell>
        </row>
        <row r="6998">
          <cell r="A6998">
            <v>102582</v>
          </cell>
          <cell r="B6998" t="str">
            <v>Mietartikel</v>
          </cell>
          <cell r="D6998" t="str">
            <v>Transportcase für Tischleuchte Balance</v>
          </cell>
          <cell r="E6998" t="str">
            <v>Außenmaße: 67*67*40 cm_x000D_
Innenmaße: 61.5*61.5*35 cm</v>
          </cell>
          <cell r="F6998">
            <v>0</v>
          </cell>
          <cell r="G6998">
            <v>0</v>
          </cell>
          <cell r="H6998">
            <v>0</v>
          </cell>
          <cell r="I6998">
            <v>238.5</v>
          </cell>
          <cell r="J6998">
            <v>2000</v>
          </cell>
          <cell r="K6998">
            <v>0.18</v>
          </cell>
          <cell r="L6998">
            <v>0</v>
          </cell>
          <cell r="N6998" t="str">
            <v>Transportcase für Tischleuchte Balance</v>
          </cell>
          <cell r="O6998" t="str">
            <v>Außenmaße: 67*67*40 cm_x000D_
Innenmaße: 61.5*61.5*35 cm</v>
          </cell>
          <cell r="P6998" t="str">
            <v>Transportcase für Tischleuchte Balance</v>
          </cell>
          <cell r="Q6998" t="str">
            <v>Außenmaße: 67*67*40 cm_x000D_
Innenmaße: 61.5*61.5*35 cm</v>
          </cell>
          <cell r="R6998" t="str">
            <v>Transportcase für Tischleuchte Balance</v>
          </cell>
          <cell r="S6998" t="str">
            <v>Außenmaße: 67*67*40 cm_x000D_
Innenmaße: 61.5*61.5*35 cm</v>
          </cell>
        </row>
        <row r="6999">
          <cell r="A6999">
            <v>102638</v>
          </cell>
          <cell r="B6999" t="str">
            <v>Mietartikel</v>
          </cell>
          <cell r="D6999" t="str">
            <v>Sitzsack Fatboy Original 180*140 cm rot</v>
          </cell>
          <cell r="E6999" t="str">
            <v>(bei zu starken Verschmutzungen behält sich Party Rent vor,_x000D_
Extra-Reinigungskosten zu verrechnen)</v>
          </cell>
          <cell r="F6999">
            <v>90.75</v>
          </cell>
          <cell r="G6999">
            <v>0</v>
          </cell>
          <cell r="H6999">
            <v>12.1</v>
          </cell>
          <cell r="I6999">
            <v>214.5</v>
          </cell>
          <cell r="J6999">
            <v>7000</v>
          </cell>
          <cell r="K6999">
            <v>0.4</v>
          </cell>
          <cell r="L6999">
            <v>0</v>
          </cell>
          <cell r="N6999" t="str">
            <v>Sitzsack Fatboy Original 180*140 cm rot</v>
          </cell>
          <cell r="O6999" t="str">
            <v>(bei zu starken Verschmutzungen behält sich Party Rent vor,_x000D_
Extra-Reinigungskosten zu verrechnen)</v>
          </cell>
          <cell r="P6999" t="str">
            <v>Sitzsack Fatboy Original 180*140 cm rot</v>
          </cell>
          <cell r="Q6999" t="str">
            <v>(bei zu starken Verschmutzungen behält sich Party Rent vor,_x000D_
Extra-Reinigungskosten zu verrechnen)</v>
          </cell>
          <cell r="R6999" t="str">
            <v>Sitzsack Fatboy Original 180*140 cm rot</v>
          </cell>
          <cell r="S6999" t="str">
            <v>(bei zu starken Verschmutzungen behält sich Party Rent vor,_x000D_
Extra-Reinigungskosten zu verrechnen)</v>
          </cell>
        </row>
        <row r="7000">
          <cell r="A7000">
            <v>102640</v>
          </cell>
          <cell r="B7000" t="str">
            <v>Mietartikel</v>
          </cell>
          <cell r="D7000" t="str">
            <v>Sitzsack Fatboy Original Junior 130*100 cm schwarz</v>
          </cell>
          <cell r="E7000" t="str">
            <v>(bei zu starken Verschmutzungen behält sich Party Rent vor,_x000D_
Extra-Reinigungskosten zu verrechnen)</v>
          </cell>
          <cell r="F7000">
            <v>72.599999999999994</v>
          </cell>
          <cell r="G7000">
            <v>0</v>
          </cell>
          <cell r="H7000">
            <v>12.1</v>
          </cell>
          <cell r="I7000">
            <v>165</v>
          </cell>
          <cell r="J7000">
            <v>7000</v>
          </cell>
          <cell r="K7000">
            <v>0.4</v>
          </cell>
          <cell r="L7000">
            <v>0</v>
          </cell>
          <cell r="N7000" t="str">
            <v>Sitzsack Fatboy Original Junior 130*100 cm schwarz</v>
          </cell>
          <cell r="O7000" t="str">
            <v>(bei zu starken Verschmutzungen behält sich Party Rent vor,_x000D_
Extra-Reinigungskosten zu verrechnen)</v>
          </cell>
          <cell r="P7000" t="str">
            <v>Sitzsack Fatboy Original Junior 130*100 cm schwarz</v>
          </cell>
          <cell r="Q7000" t="str">
            <v>(bei zu starken Verschmutzungen behält sich Party Rent vor,_x000D_
Extra-Reinigungskosten zu verrechnen)</v>
          </cell>
          <cell r="R7000" t="str">
            <v>Sitzsack Fatboy Original Junior 130*100 cm schwarz</v>
          </cell>
          <cell r="S7000" t="str">
            <v>(bei zu starken Verschmutzungen behält sich Party Rent vor,_x000D_
Extra-Reinigungskosten zu verrechnen)</v>
          </cell>
        </row>
        <row r="7001">
          <cell r="A7001">
            <v>102641</v>
          </cell>
          <cell r="B7001" t="str">
            <v>Mietartikel</v>
          </cell>
          <cell r="D7001" t="str">
            <v>Sitzsack Fatboy Original Junior 130*100 cm rot</v>
          </cell>
          <cell r="E7001" t="str">
            <v>(bei zu starken Verschmutzungen behält sich Party Rent vor,_x000D_
Extra-Reinigungskosten zu verrechnen)</v>
          </cell>
          <cell r="F7001">
            <v>72.599999999999994</v>
          </cell>
          <cell r="G7001">
            <v>0</v>
          </cell>
          <cell r="H7001">
            <v>12.1</v>
          </cell>
          <cell r="I7001">
            <v>165</v>
          </cell>
          <cell r="J7001">
            <v>7000</v>
          </cell>
          <cell r="K7001">
            <v>0.4</v>
          </cell>
          <cell r="L7001">
            <v>0</v>
          </cell>
          <cell r="N7001" t="str">
            <v>Sitzsack Fatboy Original Junior 130*100 cm rot</v>
          </cell>
          <cell r="O7001" t="str">
            <v>(bei zu starken Verschmutzungen behält sich Party Rent vor,_x000D_
Extra-Reinigungskosten zu verrechnen)</v>
          </cell>
          <cell r="P7001" t="str">
            <v>Sitzsack Fatboy Original Junior 130*100 cm rot</v>
          </cell>
          <cell r="Q7001" t="str">
            <v>(bei zu starken Verschmutzungen behält sich Party Rent vor,_x000D_
Extra-Reinigungskosten zu verrechnen)</v>
          </cell>
          <cell r="R7001" t="str">
            <v>Sitzsack Fatboy Original Junior 130*100 cm rot</v>
          </cell>
          <cell r="S7001" t="str">
            <v>(bei zu starken Verschmutzungen behält sich Party Rent vor,_x000D_
Extra-Reinigungskosten zu verrechnen)</v>
          </cell>
        </row>
        <row r="7002">
          <cell r="A7002">
            <v>102645</v>
          </cell>
          <cell r="B7002" t="str">
            <v>Mietartikel</v>
          </cell>
          <cell r="D7002" t="str">
            <v>Beach-Lounger teak mit Stoffbezug creme</v>
          </cell>
          <cell r="F7002">
            <v>15.95</v>
          </cell>
          <cell r="G7002">
            <v>0</v>
          </cell>
          <cell r="H7002">
            <v>2.2000000000000002</v>
          </cell>
          <cell r="I7002">
            <v>75</v>
          </cell>
          <cell r="J7002">
            <v>5000</v>
          </cell>
          <cell r="K7002">
            <v>0.2</v>
          </cell>
          <cell r="L7002">
            <v>0</v>
          </cell>
          <cell r="N7002" t="str">
            <v>Beach-Lounger teak mit Stoffbezug creme</v>
          </cell>
          <cell r="P7002" t="str">
            <v>Beach-Lounger teak mit Stoffbezug creme</v>
          </cell>
          <cell r="R7002" t="str">
            <v>Beach-Lounger teak mit Stoffbezug creme</v>
          </cell>
          <cell r="T7002">
            <v>0</v>
          </cell>
        </row>
        <row r="7003">
          <cell r="A7003">
            <v>102653</v>
          </cell>
          <cell r="B7003" t="str">
            <v>Mietartikel</v>
          </cell>
          <cell r="D7003" t="str">
            <v>Cover Strandkorb (2652)</v>
          </cell>
          <cell r="F7003">
            <v>0</v>
          </cell>
          <cell r="G7003">
            <v>0</v>
          </cell>
          <cell r="H7003">
            <v>0</v>
          </cell>
          <cell r="I7003">
            <v>55</v>
          </cell>
          <cell r="J7003">
            <v>0</v>
          </cell>
          <cell r="K7003">
            <v>0</v>
          </cell>
          <cell r="L7003">
            <v>0</v>
          </cell>
          <cell r="N7003" t="str">
            <v>Cover Strandkorb (2652)</v>
          </cell>
          <cell r="P7003" t="str">
            <v>Cover Strandkorb (2652)</v>
          </cell>
          <cell r="R7003" t="str">
            <v>Cover Strandkorb (2652)</v>
          </cell>
        </row>
        <row r="7004">
          <cell r="A7004">
            <v>102656</v>
          </cell>
          <cell r="B7004" t="str">
            <v>Mietartikel</v>
          </cell>
          <cell r="D7004" t="str">
            <v>Holzwürfel grau 40*40*H40 cm</v>
          </cell>
          <cell r="F7004">
            <v>31.35</v>
          </cell>
          <cell r="G7004">
            <v>0</v>
          </cell>
          <cell r="H7004">
            <v>4.4000000000000004</v>
          </cell>
          <cell r="I7004">
            <v>125</v>
          </cell>
          <cell r="J7004">
            <v>8000</v>
          </cell>
          <cell r="K7004">
            <v>0.08</v>
          </cell>
          <cell r="L7004">
            <v>0</v>
          </cell>
          <cell r="N7004" t="str">
            <v>Holzwürfel grau 40*40*H40 cm</v>
          </cell>
          <cell r="P7004" t="str">
            <v>Holzwürfel grau 40*40*H40 cm</v>
          </cell>
          <cell r="R7004" t="str">
            <v>Holzwürfel grau 40*40*H40 cm</v>
          </cell>
        </row>
        <row r="7005">
          <cell r="A7005">
            <v>102670</v>
          </cell>
          <cell r="B7005" t="str">
            <v>Mietartikel</v>
          </cell>
          <cell r="D7005" t="str">
            <v>Schutzplatte PVC für Tischplatte Ø 80 cm (faux)</v>
          </cell>
          <cell r="F7005">
            <v>5</v>
          </cell>
          <cell r="G7005">
            <v>0</v>
          </cell>
          <cell r="H7005">
            <v>0</v>
          </cell>
          <cell r="I7005">
            <v>9.25</v>
          </cell>
          <cell r="J7005">
            <v>0</v>
          </cell>
          <cell r="K7005">
            <v>0</v>
          </cell>
          <cell r="L7005">
            <v>0</v>
          </cell>
          <cell r="N7005" t="str">
            <v>Schutzplatte PVC für Tischplatte Ø 80 cm (faux)</v>
          </cell>
          <cell r="P7005" t="str">
            <v>Schutzplatte PVC für Tischplatte Ø 80 cm (faux)</v>
          </cell>
          <cell r="R7005" t="str">
            <v>Schutzplatte PVC für Tischplatte Ø 80 cm (faux)</v>
          </cell>
        </row>
        <row r="7006">
          <cell r="A7006">
            <v>102671</v>
          </cell>
          <cell r="B7006" t="str">
            <v>Mietartikel</v>
          </cell>
          <cell r="D7006" t="str">
            <v>Stehtischhusse easystretch bayrische Raute für Code 1133</v>
          </cell>
          <cell r="F7006">
            <v>22.55</v>
          </cell>
          <cell r="G7006">
            <v>0</v>
          </cell>
          <cell r="H7006">
            <v>0</v>
          </cell>
          <cell r="I7006">
            <v>75</v>
          </cell>
          <cell r="J7006">
            <v>1000</v>
          </cell>
          <cell r="K7006">
            <v>1.2500000000000001E-2</v>
          </cell>
          <cell r="L7006">
            <v>0</v>
          </cell>
          <cell r="N7006" t="str">
            <v>Stehtischhusse easystretch bayrische Raute für Code 1133</v>
          </cell>
          <cell r="P7006" t="str">
            <v>Stehtischhusse easystretch bayrische Raute für Code 1133</v>
          </cell>
          <cell r="R7006" t="str">
            <v>Stehtischhusse easystretch bayrische Raute für Code 1133</v>
          </cell>
        </row>
        <row r="7007">
          <cell r="A7007">
            <v>102675</v>
          </cell>
          <cell r="B7007" t="str">
            <v>Mietartikel</v>
          </cell>
          <cell r="D7007" t="str">
            <v>Stehtischhusse easystretch hellblau für Code 1133</v>
          </cell>
          <cell r="F7007">
            <v>22.55</v>
          </cell>
          <cell r="G7007">
            <v>0</v>
          </cell>
          <cell r="H7007">
            <v>0</v>
          </cell>
          <cell r="I7007">
            <v>75</v>
          </cell>
          <cell r="J7007">
            <v>1000</v>
          </cell>
          <cell r="K7007">
            <v>1.2500000000000001E-2</v>
          </cell>
          <cell r="L7007">
            <v>0</v>
          </cell>
          <cell r="N7007" t="str">
            <v>Stehtischhusse easystretch hellblau für Code 1133</v>
          </cell>
          <cell r="P7007" t="str">
            <v>Stehtischhusse easystretch hellblau für Code 1133</v>
          </cell>
          <cell r="R7007" t="str">
            <v>Stehtischhusse easystretch hellblau für Code 1133</v>
          </cell>
        </row>
        <row r="7008">
          <cell r="A7008">
            <v>102678</v>
          </cell>
          <cell r="B7008" t="str">
            <v>Mietartikel</v>
          </cell>
          <cell r="D7008" t="str">
            <v>Stehtischhusse easystretch orange für Code 1133</v>
          </cell>
          <cell r="F7008">
            <v>22.55</v>
          </cell>
          <cell r="G7008">
            <v>0</v>
          </cell>
          <cell r="H7008">
            <v>0</v>
          </cell>
          <cell r="I7008">
            <v>75</v>
          </cell>
          <cell r="J7008">
            <v>1000</v>
          </cell>
          <cell r="K7008">
            <v>0</v>
          </cell>
          <cell r="L7008">
            <v>0</v>
          </cell>
          <cell r="N7008" t="str">
            <v>Stehtischhusse easystretch orange für Code 1133</v>
          </cell>
          <cell r="P7008" t="str">
            <v>Stehtischhusse easystretch orange für Code 1133</v>
          </cell>
          <cell r="R7008" t="str">
            <v>Stehtischhusse easystretch orange für Code 1133</v>
          </cell>
        </row>
        <row r="7009">
          <cell r="A7009">
            <v>102679</v>
          </cell>
          <cell r="B7009" t="str">
            <v>Mietartikel</v>
          </cell>
          <cell r="D7009" t="str">
            <v>Stehtischhusse easystretch grün für Code 1133</v>
          </cell>
          <cell r="F7009">
            <v>22.55</v>
          </cell>
          <cell r="G7009">
            <v>0</v>
          </cell>
          <cell r="H7009">
            <v>0</v>
          </cell>
          <cell r="I7009">
            <v>75</v>
          </cell>
          <cell r="J7009">
            <v>1000</v>
          </cell>
          <cell r="K7009">
            <v>0</v>
          </cell>
          <cell r="L7009">
            <v>0</v>
          </cell>
          <cell r="N7009" t="str">
            <v>Stehtischhusse easystretch grün für Code 1133</v>
          </cell>
          <cell r="P7009" t="str">
            <v>Stehtischhusse easystretch grün für Code 1133</v>
          </cell>
          <cell r="R7009" t="str">
            <v>Stehtischhusse easystretch grün für Code 1133</v>
          </cell>
        </row>
        <row r="7010">
          <cell r="A7010">
            <v>102680</v>
          </cell>
          <cell r="B7010" t="str">
            <v>Mietartikel</v>
          </cell>
          <cell r="D7010" t="str">
            <v>Schutzkappen transparent für Easystretch-Stehtische</v>
          </cell>
          <cell r="E7010" t="str">
            <v>zum optimalen Schutz des Stehtischüberzugs vor Beschädigung_x000D_
und Verschmutzung (1 Set besteht aus 4 Kappen und Gummiband)</v>
          </cell>
          <cell r="F7010">
            <v>2.75</v>
          </cell>
          <cell r="G7010">
            <v>0</v>
          </cell>
          <cell r="H7010">
            <v>0</v>
          </cell>
          <cell r="I7010">
            <v>21</v>
          </cell>
          <cell r="J7010">
            <v>0</v>
          </cell>
          <cell r="K7010">
            <v>0</v>
          </cell>
          <cell r="L7010">
            <v>0</v>
          </cell>
          <cell r="N7010" t="str">
            <v>Schutzkappen transparent für Easystretch-Stehtische</v>
          </cell>
          <cell r="O7010" t="str">
            <v>zum optimalen Schutz des Stehtischüberzugs vor Beschädigung_x000D_
und Verschmutzung (1 Set besteht aus 4 Kappen und Gummiband)</v>
          </cell>
          <cell r="P7010" t="str">
            <v>Schutzkappen transparent für Easystretch-Stehtische</v>
          </cell>
          <cell r="Q7010" t="str">
            <v>zum optimalen Schutz des Stehtischüberzugs vor Beschädigung_x000D_
und Verschmutzung (1 Set besteht aus 4 Kappen und Gummiband)</v>
          </cell>
          <cell r="R7010" t="str">
            <v>Schutzkappen transparent für Easystretch-Stehtische</v>
          </cell>
          <cell r="S7010" t="str">
            <v>zum optimalen Schutz des Stehtischüberzugs vor Beschädigung_x000D_
und Verschmutzung (1 Set besteht aus 4 Kappen und Gummiband)</v>
          </cell>
        </row>
        <row r="7011">
          <cell r="A7011">
            <v>102681</v>
          </cell>
          <cell r="B7011" t="str">
            <v>Mietartikel</v>
          </cell>
          <cell r="D7011" t="str">
            <v>Tischplattenbezug easystretch bayrische Raute für Code 1133</v>
          </cell>
          <cell r="F7011">
            <v>7.7</v>
          </cell>
          <cell r="G7011">
            <v>0</v>
          </cell>
          <cell r="H7011">
            <v>0</v>
          </cell>
          <cell r="I7011">
            <v>19</v>
          </cell>
          <cell r="J7011">
            <v>0</v>
          </cell>
          <cell r="K7011">
            <v>0</v>
          </cell>
          <cell r="L7011">
            <v>0</v>
          </cell>
          <cell r="N7011" t="str">
            <v>Tischplattenbezug easystretch bayrische Raute für Code 1133</v>
          </cell>
          <cell r="P7011" t="str">
            <v>Tischplattenbezug easystretch bayrische Raute für Code 1133</v>
          </cell>
          <cell r="R7011" t="str">
            <v>Tischplattenbezug easystretch bayrische Raute für Code 1133</v>
          </cell>
        </row>
        <row r="7012">
          <cell r="A7012">
            <v>102685</v>
          </cell>
          <cell r="B7012" t="str">
            <v>Mietartikel</v>
          </cell>
          <cell r="D7012" t="str">
            <v>Tischplattenbezug easystretch hellblau für Code 1133</v>
          </cell>
          <cell r="F7012">
            <v>7.7</v>
          </cell>
          <cell r="G7012">
            <v>0</v>
          </cell>
          <cell r="H7012">
            <v>0</v>
          </cell>
          <cell r="I7012">
            <v>19</v>
          </cell>
          <cell r="J7012">
            <v>0</v>
          </cell>
          <cell r="K7012">
            <v>0</v>
          </cell>
          <cell r="L7012">
            <v>0</v>
          </cell>
          <cell r="N7012" t="str">
            <v>Tischplattenbezug easystretch hellblau für Code 1133</v>
          </cell>
          <cell r="P7012" t="str">
            <v>Tischplattenbezug easystretch hellblau für Code 1133</v>
          </cell>
          <cell r="R7012" t="str">
            <v>Tischplattenbezug easystretch hellblau für Code 1133</v>
          </cell>
        </row>
        <row r="7013">
          <cell r="A7013">
            <v>102688</v>
          </cell>
          <cell r="B7013" t="str">
            <v>Mietartikel</v>
          </cell>
          <cell r="D7013" t="str">
            <v>Tischplattenbezug easystretch orange für Code 1133</v>
          </cell>
          <cell r="F7013">
            <v>7.7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N7013" t="str">
            <v>Tischplattenbezug easystretch orange für Code 1133</v>
          </cell>
          <cell r="P7013" t="str">
            <v>Tischplattenbezug easystretch orange für Code 1133</v>
          </cell>
          <cell r="R7013" t="str">
            <v>Tischplattenbezug easystretch orange für Code 1133</v>
          </cell>
        </row>
        <row r="7014">
          <cell r="A7014">
            <v>102689</v>
          </cell>
          <cell r="B7014" t="str">
            <v>Mietartikel</v>
          </cell>
          <cell r="D7014" t="str">
            <v>Tischplattenbezug easystretch grün für Code 1133</v>
          </cell>
          <cell r="F7014">
            <v>7.7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N7014" t="str">
            <v>Tischplattenbezug easystretch grün für Code 1133</v>
          </cell>
          <cell r="P7014" t="str">
            <v>Tischplattenbezug easystretch grün für Code 1133</v>
          </cell>
          <cell r="R7014" t="str">
            <v>Tischplattenbezug easystretch grün für Code 1133</v>
          </cell>
        </row>
        <row r="7015">
          <cell r="A7015">
            <v>102690</v>
          </cell>
          <cell r="B7015" t="str">
            <v>Mietartikel</v>
          </cell>
          <cell r="D7015" t="str">
            <v>Stehtischhusse easystretch DUMMY für Code 1133</v>
          </cell>
          <cell r="F7015">
            <v>22.55</v>
          </cell>
          <cell r="G7015">
            <v>0</v>
          </cell>
          <cell r="H7015">
            <v>0</v>
          </cell>
          <cell r="I7015">
            <v>75</v>
          </cell>
          <cell r="J7015">
            <v>1000</v>
          </cell>
          <cell r="K7015">
            <v>1.2500000000000001E-2</v>
          </cell>
          <cell r="L7015">
            <v>0</v>
          </cell>
          <cell r="N7015" t="str">
            <v>Stehtischhusse easystretch DUMMY für Code 1133</v>
          </cell>
          <cell r="P7015" t="str">
            <v>Stehtischhusse easystretch DUMMY für Code 1133</v>
          </cell>
          <cell r="R7015" t="str">
            <v>Stehtischhusse easystretch DUMMY für Code 1133</v>
          </cell>
        </row>
        <row r="7016">
          <cell r="A7016">
            <v>102691</v>
          </cell>
          <cell r="B7016" t="str">
            <v>Mietartikel</v>
          </cell>
          <cell r="D7016" t="str">
            <v>Schutzplatte transparent 78*78 cm</v>
          </cell>
          <cell r="F7016">
            <v>2.75</v>
          </cell>
          <cell r="G7016">
            <v>0</v>
          </cell>
          <cell r="H7016">
            <v>0</v>
          </cell>
          <cell r="I7016">
            <v>5.0599999999999996</v>
          </cell>
          <cell r="J7016">
            <v>0</v>
          </cell>
          <cell r="K7016">
            <v>0</v>
          </cell>
          <cell r="L7016">
            <v>0</v>
          </cell>
          <cell r="N7016" t="str">
            <v>Schutzplatte transparent 78*78 cm</v>
          </cell>
          <cell r="P7016" t="str">
            <v>Schutzplatte transparent 78*78 cm</v>
          </cell>
          <cell r="R7016" t="str">
            <v>Schutzplatte transparent 78*78 cm</v>
          </cell>
        </row>
        <row r="7017">
          <cell r="A7017">
            <v>102873</v>
          </cell>
          <cell r="B7017" t="str">
            <v>Mietartikel</v>
          </cell>
          <cell r="D7017" t="str">
            <v>Connectorelement Toscane 125*120 cm</v>
          </cell>
          <cell r="E7017" t="str">
            <v>(Achtung: Auf- &amp; Abbau nur durch Party Rent Team!)</v>
          </cell>
          <cell r="F7017">
            <v>91.85</v>
          </cell>
          <cell r="G7017">
            <v>0</v>
          </cell>
          <cell r="H7017">
            <v>24.75</v>
          </cell>
          <cell r="I7017">
            <v>0</v>
          </cell>
          <cell r="J7017">
            <v>20000</v>
          </cell>
          <cell r="K7017">
            <v>0.2</v>
          </cell>
          <cell r="L7017">
            <v>0</v>
          </cell>
          <cell r="N7017" t="str">
            <v>Connectorelement Toscane 125*120 cm</v>
          </cell>
          <cell r="O7017" t="str">
            <v>(Achtung: Auf- &amp; Abbau nur durch Party Rent Team!)</v>
          </cell>
          <cell r="P7017" t="str">
            <v>Connectorelement Toscane 125*120 cm</v>
          </cell>
          <cell r="Q7017" t="str">
            <v>(Achtung: Auf- &amp; Abbau nur durch Party Rent Team!)</v>
          </cell>
          <cell r="R7017" t="str">
            <v>Connectorelement Toscane 125*120 cm</v>
          </cell>
          <cell r="S7017" t="str">
            <v>(Achtung: Auf- &amp; Abbau nur durch Party Rent Team!)</v>
          </cell>
        </row>
        <row r="7018">
          <cell r="A7018">
            <v>103000</v>
          </cell>
          <cell r="B7018" t="str">
            <v>Mietartikel</v>
          </cell>
          <cell r="D7018" t="str">
            <v>Traversensytem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N7018" t="str">
            <v>Traversensytem</v>
          </cell>
          <cell r="P7018" t="str">
            <v>Traversensytem</v>
          </cell>
          <cell r="R7018" t="str">
            <v>Traversensytem</v>
          </cell>
        </row>
        <row r="7019">
          <cell r="A7019">
            <v>103051</v>
          </cell>
          <cell r="B7019" t="str">
            <v>Mietartikel</v>
          </cell>
          <cell r="D7019" t="str">
            <v>Kissenbezug grün 45x45cm</v>
          </cell>
          <cell r="F7019">
            <v>2.15</v>
          </cell>
          <cell r="G7019">
            <v>0</v>
          </cell>
          <cell r="H7019">
            <v>0</v>
          </cell>
          <cell r="I7019">
            <v>12.5</v>
          </cell>
          <cell r="J7019">
            <v>0</v>
          </cell>
          <cell r="K7019">
            <v>0</v>
          </cell>
          <cell r="L7019">
            <v>0</v>
          </cell>
          <cell r="N7019" t="str">
            <v>Kissenbezug grün 45x45cm</v>
          </cell>
          <cell r="P7019" t="str">
            <v>Kissenbezug grün 45x45cm</v>
          </cell>
          <cell r="R7019" t="str">
            <v>Kissenbezug grün 45x45cm</v>
          </cell>
        </row>
        <row r="7020">
          <cell r="A7020">
            <v>103052</v>
          </cell>
          <cell r="B7020" t="str">
            <v>Mietartikel</v>
          </cell>
          <cell r="D7020" t="str">
            <v>Kissenbezug blau 45x45</v>
          </cell>
          <cell r="F7020">
            <v>2.15</v>
          </cell>
          <cell r="G7020">
            <v>0</v>
          </cell>
          <cell r="H7020">
            <v>0</v>
          </cell>
          <cell r="I7020">
            <v>12.5</v>
          </cell>
          <cell r="J7020">
            <v>0</v>
          </cell>
          <cell r="K7020">
            <v>0</v>
          </cell>
          <cell r="L7020">
            <v>0</v>
          </cell>
          <cell r="N7020" t="str">
            <v>Kissenbezug blau 45x45</v>
          </cell>
          <cell r="P7020" t="str">
            <v>Kissenbezug blau 45x45</v>
          </cell>
          <cell r="R7020" t="str">
            <v>Kissenbezug blau 45x45</v>
          </cell>
        </row>
        <row r="7021">
          <cell r="A7021">
            <v>103053</v>
          </cell>
          <cell r="B7021" t="str">
            <v>Mietartikel</v>
          </cell>
          <cell r="D7021" t="str">
            <v>Kissenbezug weiss</v>
          </cell>
          <cell r="F7021">
            <v>2.15</v>
          </cell>
          <cell r="G7021">
            <v>0</v>
          </cell>
          <cell r="H7021">
            <v>0</v>
          </cell>
          <cell r="I7021">
            <v>12.5</v>
          </cell>
          <cell r="J7021">
            <v>0</v>
          </cell>
          <cell r="K7021">
            <v>0</v>
          </cell>
          <cell r="L7021">
            <v>0</v>
          </cell>
          <cell r="N7021" t="str">
            <v>Kissenbezug weiss</v>
          </cell>
          <cell r="P7021" t="str">
            <v>Kissenbezug weiss</v>
          </cell>
          <cell r="R7021" t="str">
            <v>Kissenbezug weiss</v>
          </cell>
        </row>
        <row r="7022">
          <cell r="A7022">
            <v>103054</v>
          </cell>
          <cell r="B7022" t="str">
            <v>Mietartikel</v>
          </cell>
          <cell r="D7022" t="str">
            <v>Kissenbezug Lila 45x45cm</v>
          </cell>
          <cell r="F7022">
            <v>2.15</v>
          </cell>
          <cell r="G7022">
            <v>0</v>
          </cell>
          <cell r="H7022">
            <v>0</v>
          </cell>
          <cell r="I7022">
            <v>12.5</v>
          </cell>
          <cell r="J7022">
            <v>0</v>
          </cell>
          <cell r="K7022">
            <v>0</v>
          </cell>
          <cell r="L7022">
            <v>0</v>
          </cell>
          <cell r="N7022" t="str">
            <v>Kissenbezug Lila 45x45cm</v>
          </cell>
          <cell r="P7022" t="str">
            <v>Kissenbezug Lila 45x45cm</v>
          </cell>
          <cell r="R7022" t="str">
            <v>Kissenbezug Lila 45x45cm</v>
          </cell>
        </row>
        <row r="7023">
          <cell r="A7023">
            <v>103059</v>
          </cell>
          <cell r="B7023" t="str">
            <v>Mietartikel</v>
          </cell>
          <cell r="D7023" t="str">
            <v>Ladegerät für Tischleuchte Monroe Outdoor</v>
          </cell>
          <cell r="F7023">
            <v>0</v>
          </cell>
          <cell r="G7023">
            <v>0</v>
          </cell>
          <cell r="H7023">
            <v>0</v>
          </cell>
          <cell r="I7023">
            <v>10</v>
          </cell>
          <cell r="J7023">
            <v>0</v>
          </cell>
          <cell r="K7023">
            <v>1E-4</v>
          </cell>
          <cell r="L7023">
            <v>0</v>
          </cell>
          <cell r="N7023" t="str">
            <v>Ladegerät für Tischleuchte Monroe Outdoor</v>
          </cell>
          <cell r="P7023" t="str">
            <v>Ladegerät für Tischleuchte Monroe Outdoor</v>
          </cell>
          <cell r="R7023" t="str">
            <v>Ladegerät für Tischleuchte Monroe Outdoor</v>
          </cell>
          <cell r="T7023">
            <v>0</v>
          </cell>
        </row>
        <row r="7024">
          <cell r="A7024">
            <v>103060</v>
          </cell>
          <cell r="B7024" t="str">
            <v>Mietartikel</v>
          </cell>
          <cell r="D7024" t="str">
            <v>Kissen Union Jack 40x40 cm</v>
          </cell>
          <cell r="F7024">
            <v>4.51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N7024" t="str">
            <v>Kissen Union Jack 40x40 cm</v>
          </cell>
          <cell r="P7024" t="str">
            <v>Kissen Union Jack 40x40 cm</v>
          </cell>
          <cell r="R7024" t="str">
            <v>Kissen Union Jack 40x40 cm</v>
          </cell>
        </row>
        <row r="7025">
          <cell r="A7025">
            <v>103061</v>
          </cell>
          <cell r="B7025" t="str">
            <v>Mietartikel</v>
          </cell>
          <cell r="D7025" t="str">
            <v>Kissen silber 40x40 cm</v>
          </cell>
          <cell r="F7025">
            <v>4.51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N7025" t="str">
            <v>Kissen silber 40x40 cm</v>
          </cell>
          <cell r="P7025" t="str">
            <v>Kissen silber 40x40 cm</v>
          </cell>
          <cell r="R7025" t="str">
            <v>Kissen silber 40x40 cm</v>
          </cell>
        </row>
        <row r="7026">
          <cell r="A7026">
            <v>103071</v>
          </cell>
          <cell r="B7026" t="str">
            <v>Mietartikel</v>
          </cell>
          <cell r="D7026" t="str">
            <v>Kissen schwarz L50*B50*T15 cm</v>
          </cell>
          <cell r="F7026">
            <v>4.51</v>
          </cell>
          <cell r="G7026">
            <v>0</v>
          </cell>
          <cell r="H7026">
            <v>0</v>
          </cell>
          <cell r="I7026">
            <v>19.5</v>
          </cell>
          <cell r="J7026">
            <v>0</v>
          </cell>
          <cell r="K7026">
            <v>0.03</v>
          </cell>
          <cell r="L7026">
            <v>0</v>
          </cell>
          <cell r="N7026" t="str">
            <v>Kissen schwarz L50*B50*T15 cm</v>
          </cell>
          <cell r="P7026" t="str">
            <v>Kissen schwarz L50*B50*T15 cm</v>
          </cell>
          <cell r="R7026" t="str">
            <v>Kissen schwarz L50*B50*T15 cm</v>
          </cell>
        </row>
        <row r="7027">
          <cell r="A7027">
            <v>103072</v>
          </cell>
          <cell r="B7027" t="str">
            <v>Mietartikel</v>
          </cell>
          <cell r="D7027" t="str">
            <v>Kissen weiß L50*B50*T50 cm</v>
          </cell>
          <cell r="F7027">
            <v>4.51</v>
          </cell>
          <cell r="G7027">
            <v>0</v>
          </cell>
          <cell r="H7027">
            <v>0</v>
          </cell>
          <cell r="I7027">
            <v>19.5</v>
          </cell>
          <cell r="J7027">
            <v>0</v>
          </cell>
          <cell r="K7027">
            <v>0.03</v>
          </cell>
          <cell r="L7027">
            <v>0</v>
          </cell>
          <cell r="N7027" t="str">
            <v>Kissen weiß L50*B50*T50 cm</v>
          </cell>
          <cell r="P7027" t="str">
            <v>Kissen weiß L50*B50*T50 cm</v>
          </cell>
          <cell r="R7027" t="str">
            <v>Kissen weiß L50*B50*T50 cm</v>
          </cell>
        </row>
        <row r="7028">
          <cell r="A7028">
            <v>103077</v>
          </cell>
          <cell r="B7028" t="str">
            <v>Mietartikel</v>
          </cell>
          <cell r="D7028" t="str">
            <v>Sofa-Kissen-Bezug gelb 45*45 cm</v>
          </cell>
          <cell r="F7028">
            <v>2.15</v>
          </cell>
          <cell r="G7028">
            <v>0</v>
          </cell>
          <cell r="H7028">
            <v>0</v>
          </cell>
          <cell r="I7028">
            <v>11.99</v>
          </cell>
          <cell r="J7028">
            <v>0</v>
          </cell>
          <cell r="K7028">
            <v>1E-4</v>
          </cell>
          <cell r="L7028">
            <v>0</v>
          </cell>
          <cell r="N7028" t="str">
            <v>Sofa-Kissen-Bezug gelb 45*45 cm</v>
          </cell>
          <cell r="P7028" t="str">
            <v>Sofa-Kissen-Bezug gelb 45*45 cm</v>
          </cell>
          <cell r="R7028" t="str">
            <v>Sofa-Kissen-Bezug gelb 45*45 cm</v>
          </cell>
        </row>
        <row r="7029">
          <cell r="A7029">
            <v>103082</v>
          </cell>
          <cell r="B7029" t="str">
            <v>Mietartikel</v>
          </cell>
          <cell r="D7029" t="str">
            <v>Lounge Teppich creme 200*250 cm</v>
          </cell>
          <cell r="F7029">
            <v>66</v>
          </cell>
          <cell r="G7029">
            <v>16.5</v>
          </cell>
          <cell r="H7029">
            <v>14.52</v>
          </cell>
          <cell r="I7029">
            <v>300</v>
          </cell>
          <cell r="J7029">
            <v>14000</v>
          </cell>
          <cell r="K7029">
            <v>0.15</v>
          </cell>
          <cell r="L7029">
            <v>0</v>
          </cell>
          <cell r="N7029" t="str">
            <v>Lounge Teppich creme 200*250 cm</v>
          </cell>
          <cell r="P7029" t="str">
            <v>Lounge Teppich creme 200*250 cm</v>
          </cell>
          <cell r="R7029" t="str">
            <v>Lounge Teppich creme 200*250 cm</v>
          </cell>
        </row>
        <row r="7030">
          <cell r="A7030">
            <v>103083</v>
          </cell>
          <cell r="B7030" t="str">
            <v>Mietartikel</v>
          </cell>
          <cell r="D7030" t="str">
            <v>Lounge Teppich grau 200*250 cm</v>
          </cell>
          <cell r="F7030">
            <v>66</v>
          </cell>
          <cell r="G7030">
            <v>16.5</v>
          </cell>
          <cell r="H7030">
            <v>14.52</v>
          </cell>
          <cell r="I7030">
            <v>300</v>
          </cell>
          <cell r="J7030">
            <v>14000</v>
          </cell>
          <cell r="K7030">
            <v>0.15</v>
          </cell>
          <cell r="L7030">
            <v>0</v>
          </cell>
          <cell r="N7030" t="str">
            <v>Lounge Teppich grau 200*250 cm</v>
          </cell>
          <cell r="P7030" t="str">
            <v>Lounge Teppich grau 200*250 cm</v>
          </cell>
          <cell r="R7030" t="str">
            <v>Lounge Teppich grau 200*250 cm</v>
          </cell>
        </row>
        <row r="7031">
          <cell r="A7031">
            <v>103084</v>
          </cell>
          <cell r="B7031" t="str">
            <v>Mietartikel</v>
          </cell>
          <cell r="D7031" t="str">
            <v>Lounge Teppich rot 200*250 cm</v>
          </cell>
          <cell r="F7031">
            <v>66</v>
          </cell>
          <cell r="G7031">
            <v>16.5</v>
          </cell>
          <cell r="H7031">
            <v>14.52</v>
          </cell>
          <cell r="I7031">
            <v>300</v>
          </cell>
          <cell r="J7031">
            <v>14000</v>
          </cell>
          <cell r="K7031">
            <v>0.15</v>
          </cell>
          <cell r="L7031">
            <v>0</v>
          </cell>
          <cell r="N7031" t="str">
            <v>Lounge Teppich rot 200*250 cm</v>
          </cell>
          <cell r="P7031" t="str">
            <v>Lounge Teppich rot 200*250 cm</v>
          </cell>
          <cell r="R7031" t="str">
            <v>Lounge Teppich rot 200*250 cm</v>
          </cell>
        </row>
        <row r="7032">
          <cell r="A7032">
            <v>103085</v>
          </cell>
          <cell r="B7032" t="str">
            <v>Mietartikel</v>
          </cell>
          <cell r="D7032" t="str">
            <v>Lounge Teppich schwarz 200*250 cm</v>
          </cell>
          <cell r="F7032">
            <v>66</v>
          </cell>
          <cell r="G7032">
            <v>16.5</v>
          </cell>
          <cell r="H7032">
            <v>14.52</v>
          </cell>
          <cell r="I7032">
            <v>300</v>
          </cell>
          <cell r="J7032">
            <v>14000</v>
          </cell>
          <cell r="K7032">
            <v>0.15</v>
          </cell>
          <cell r="L7032">
            <v>0</v>
          </cell>
          <cell r="N7032" t="str">
            <v>Lounge Teppich schwarz 200*250 cm</v>
          </cell>
          <cell r="P7032" t="str">
            <v>Lounge Teppich schwarz 200*250 cm</v>
          </cell>
          <cell r="R7032" t="str">
            <v>Lounge Teppich schwarz 200*250 cm</v>
          </cell>
        </row>
        <row r="7033">
          <cell r="A7033">
            <v>103092</v>
          </cell>
          <cell r="B7033" t="str">
            <v>Mietartikel</v>
          </cell>
          <cell r="D7033" t="str">
            <v>Lounge Teppich creme 240*290 cm</v>
          </cell>
          <cell r="F7033">
            <v>79.37</v>
          </cell>
          <cell r="G7033">
            <v>18.149999999999999</v>
          </cell>
          <cell r="H7033">
            <v>17.600000000000001</v>
          </cell>
          <cell r="I7033">
            <v>285</v>
          </cell>
          <cell r="J7033">
            <v>20000</v>
          </cell>
          <cell r="K7033">
            <v>0.18</v>
          </cell>
          <cell r="L7033">
            <v>0</v>
          </cell>
          <cell r="N7033" t="str">
            <v>Lounge Teppich creme 240*290 cm</v>
          </cell>
          <cell r="P7033" t="str">
            <v>Lounge Teppich creme 240*290 cm</v>
          </cell>
          <cell r="R7033" t="str">
            <v>Lounge Teppich creme 240*290 cm</v>
          </cell>
        </row>
        <row r="7034">
          <cell r="A7034">
            <v>103093</v>
          </cell>
          <cell r="B7034" t="str">
            <v>Mietartikel</v>
          </cell>
          <cell r="D7034" t="str">
            <v>Lounge Teppich grau 240*290 cm</v>
          </cell>
          <cell r="F7034">
            <v>79.37</v>
          </cell>
          <cell r="G7034">
            <v>18.149999999999999</v>
          </cell>
          <cell r="H7034">
            <v>17.600000000000001</v>
          </cell>
          <cell r="I7034">
            <v>285</v>
          </cell>
          <cell r="J7034">
            <v>20000</v>
          </cell>
          <cell r="K7034">
            <v>0.18</v>
          </cell>
          <cell r="L7034">
            <v>0</v>
          </cell>
          <cell r="N7034" t="str">
            <v>Lounge Teppich grau 240*290 cm</v>
          </cell>
          <cell r="P7034" t="str">
            <v>Lounge Teppich grau 240*290 cm</v>
          </cell>
          <cell r="R7034" t="str">
            <v>Lounge Teppich grau 240*290 cm</v>
          </cell>
        </row>
        <row r="7035">
          <cell r="A7035">
            <v>103094</v>
          </cell>
          <cell r="B7035" t="str">
            <v>Mietartikel</v>
          </cell>
          <cell r="D7035" t="str">
            <v>Schafspelz weiß L100*B60 cm</v>
          </cell>
          <cell r="F7035">
            <v>3.03</v>
          </cell>
          <cell r="G7035">
            <v>1.21</v>
          </cell>
          <cell r="H7035">
            <v>1.1000000000000001</v>
          </cell>
          <cell r="I7035">
            <v>14.99</v>
          </cell>
          <cell r="J7035">
            <v>0</v>
          </cell>
          <cell r="K7035">
            <v>3.0000000000000001E-3</v>
          </cell>
          <cell r="L7035">
            <v>0</v>
          </cell>
          <cell r="N7035" t="str">
            <v>Schafspelz weiß L100*B60 cm</v>
          </cell>
          <cell r="P7035" t="str">
            <v>Schafspelz weiß L100*B60 cm</v>
          </cell>
          <cell r="R7035" t="str">
            <v>Schafspelz weiß L100*B60 cm</v>
          </cell>
        </row>
        <row r="7036">
          <cell r="A7036">
            <v>103095</v>
          </cell>
          <cell r="B7036" t="str">
            <v>Mietartikel</v>
          </cell>
          <cell r="D7036" t="str">
            <v>Schafspelz grau L100*B60 cm</v>
          </cell>
          <cell r="F7036">
            <v>3.03</v>
          </cell>
          <cell r="G7036">
            <v>1.21</v>
          </cell>
          <cell r="H7036">
            <v>1.1000000000000001</v>
          </cell>
          <cell r="I7036">
            <v>14.99</v>
          </cell>
          <cell r="J7036">
            <v>0</v>
          </cell>
          <cell r="K7036">
            <v>3.0000000000000001E-3</v>
          </cell>
          <cell r="L7036">
            <v>0</v>
          </cell>
          <cell r="N7036" t="str">
            <v>Schafspelz grau L100*B60 cm</v>
          </cell>
          <cell r="P7036" t="str">
            <v>Schafspelz grau L100*B60 cm</v>
          </cell>
          <cell r="R7036" t="str">
            <v>Schafspelz grau L100*B60 cm</v>
          </cell>
        </row>
        <row r="7037">
          <cell r="A7037">
            <v>103100</v>
          </cell>
          <cell r="B7037" t="str">
            <v>Mietartikel</v>
          </cell>
          <cell r="D7037" t="str">
            <v>Lounge Teppich weiß-creme Ø 300 cm</v>
          </cell>
          <cell r="F7037">
            <v>193.49</v>
          </cell>
          <cell r="G7037">
            <v>37.4</v>
          </cell>
          <cell r="H7037">
            <v>23.65</v>
          </cell>
          <cell r="I7037">
            <v>975</v>
          </cell>
          <cell r="J7037">
            <v>45000</v>
          </cell>
          <cell r="K7037">
            <v>0.5</v>
          </cell>
          <cell r="L7037">
            <v>0</v>
          </cell>
          <cell r="N7037" t="str">
            <v>Lounge Teppich weiß-creme Ø 300 cm</v>
          </cell>
          <cell r="P7037" t="str">
            <v>Lounge Teppich weiß-creme Ø 300 cm</v>
          </cell>
          <cell r="R7037" t="str">
            <v>Lounge Teppich weiß-creme Ø 300 cm</v>
          </cell>
        </row>
        <row r="7038">
          <cell r="A7038">
            <v>103141</v>
          </cell>
          <cell r="B7038" t="str">
            <v>Mietartikel</v>
          </cell>
          <cell r="D7038" t="str">
            <v>Prospektständer mit 6 wechselbaren Fächern A4</v>
          </cell>
          <cell r="E7038" t="str">
            <v>(durch Produktanpassungen kann es bei Bestellung mehrerer_x000D_
Prospektständern zu Modellabweichungen kommen)</v>
          </cell>
          <cell r="F7038">
            <v>48.4</v>
          </cell>
          <cell r="G7038">
            <v>0</v>
          </cell>
          <cell r="H7038">
            <v>10.29</v>
          </cell>
          <cell r="I7038">
            <v>300</v>
          </cell>
          <cell r="J7038">
            <v>13000</v>
          </cell>
          <cell r="K7038">
            <v>0.28799999999999998</v>
          </cell>
          <cell r="L7038">
            <v>0</v>
          </cell>
          <cell r="N7038" t="str">
            <v>Prospektständer mit 6 wechselbaren Fächern A4</v>
          </cell>
          <cell r="O7038" t="str">
            <v>(durch Produktanpassungen kann es bei Bestellung mehrerer_x000D_
Prospektständern zu Modellabweichungen kommen)</v>
          </cell>
          <cell r="P7038" t="str">
            <v>Prospektständer mit 6 wechselbaren Fächern A4</v>
          </cell>
          <cell r="Q7038" t="str">
            <v>(durch Produktanpassungen kann es bei Bestellung mehrerer_x000D_
Prospektständern zu Modellabweichungen kommen)</v>
          </cell>
          <cell r="R7038" t="str">
            <v>Prospektständer mit 6 wechselbaren Fächern A4</v>
          </cell>
          <cell r="S7038" t="str">
            <v>(durch Produktanpassungen kann es bei Bestellung mehrerer_x000D_
Prospektständern zu Modellabweichungen kommen)</v>
          </cell>
          <cell r="T7038">
            <v>0</v>
          </cell>
        </row>
        <row r="7039">
          <cell r="A7039">
            <v>103143</v>
          </cell>
          <cell r="B7039" t="str">
            <v>Mietartikel</v>
          </cell>
          <cell r="D7039" t="str">
            <v>Alu-Werbeträger A1, klappbar, B64*H112 cm</v>
          </cell>
          <cell r="F7039">
            <v>0</v>
          </cell>
          <cell r="G7039">
            <v>0</v>
          </cell>
          <cell r="H7039">
            <v>5.5</v>
          </cell>
          <cell r="I7039">
            <v>225</v>
          </cell>
          <cell r="J7039">
            <v>0</v>
          </cell>
          <cell r="K7039">
            <v>0.01</v>
          </cell>
          <cell r="L7039">
            <v>0</v>
          </cell>
          <cell r="N7039" t="str">
            <v>Alu-Werbeträger A1, klappbar, B64*H112 cm</v>
          </cell>
          <cell r="P7039" t="str">
            <v>Alu-Werbeträger A1, klappbar, B64*H112 cm</v>
          </cell>
          <cell r="R7039" t="str">
            <v>Alu-Werbeträger A1, klappbar, B64*H112 cm</v>
          </cell>
        </row>
        <row r="7040">
          <cell r="A7040">
            <v>103152</v>
          </cell>
          <cell r="B7040" t="str">
            <v>Mietartikel</v>
          </cell>
          <cell r="D7040" t="str">
            <v>Regal weiß L79xH79xT39 cm</v>
          </cell>
          <cell r="F7040">
            <v>15.4</v>
          </cell>
          <cell r="G7040">
            <v>0</v>
          </cell>
          <cell r="H7040">
            <v>5.5</v>
          </cell>
          <cell r="I7040">
            <v>49</v>
          </cell>
          <cell r="J7040">
            <v>19000</v>
          </cell>
          <cell r="K7040">
            <v>0.24340000000000001</v>
          </cell>
          <cell r="L7040">
            <v>0</v>
          </cell>
          <cell r="N7040" t="str">
            <v>Regal weiß L79xH79xT39 cm</v>
          </cell>
          <cell r="P7040" t="str">
            <v>Regal weiß L79xH79xT39 cm</v>
          </cell>
          <cell r="R7040" t="str">
            <v>Regal weiß L79xH79xT39 cm</v>
          </cell>
        </row>
        <row r="7041">
          <cell r="A7041">
            <v>103155</v>
          </cell>
          <cell r="B7041" t="str">
            <v>Mietartikel</v>
          </cell>
          <cell r="D7041" t="str">
            <v>Stahlregal verzinkt B90*T45*H176 cm mit 5 Holzeinlegeböden</v>
          </cell>
          <cell r="E7041" t="str">
            <v>Tragkraft pro Boden: 175kg</v>
          </cell>
          <cell r="F7041">
            <v>47.85</v>
          </cell>
          <cell r="G7041">
            <v>0</v>
          </cell>
          <cell r="H7041">
            <v>6.05</v>
          </cell>
          <cell r="I7041">
            <v>111</v>
          </cell>
          <cell r="J7041">
            <v>18000</v>
          </cell>
          <cell r="K7041">
            <v>0.8</v>
          </cell>
          <cell r="L7041">
            <v>0</v>
          </cell>
          <cell r="N7041" t="str">
            <v>Stahlregal verzinkt B90*T45*H176 cm mit 5 Holzeinlegeböden</v>
          </cell>
          <cell r="O7041" t="str">
            <v>Tragkraft pro Boden: 175kg</v>
          </cell>
          <cell r="P7041" t="str">
            <v>Stahlregal verzinkt B90*T45*H176 cm mit 5 Holzeinlegeböden</v>
          </cell>
          <cell r="Q7041" t="str">
            <v>Tragkraft pro Boden: 175kg</v>
          </cell>
          <cell r="R7041" t="str">
            <v>Stahlregal verzinkt B90*T45*H176 cm mit 5 Holzeinlegeböden</v>
          </cell>
          <cell r="S7041" t="str">
            <v>Tragkraft pro Boden: 175kg</v>
          </cell>
        </row>
        <row r="7042">
          <cell r="A7042">
            <v>103156</v>
          </cell>
          <cell r="B7042" t="str">
            <v>Mietartikel</v>
          </cell>
          <cell r="D7042" t="str">
            <v>Regal weiß für Brückentisch-Counter St.Tropez</v>
          </cell>
          <cell r="E7042" t="str">
            <v>L149*T39*H79 cm</v>
          </cell>
          <cell r="F7042">
            <v>31.35</v>
          </cell>
          <cell r="G7042">
            <v>0</v>
          </cell>
          <cell r="H7042">
            <v>6.05</v>
          </cell>
          <cell r="I7042">
            <v>89</v>
          </cell>
          <cell r="J7042">
            <v>33000</v>
          </cell>
          <cell r="K7042">
            <v>0.48</v>
          </cell>
          <cell r="L7042">
            <v>0</v>
          </cell>
          <cell r="N7042" t="str">
            <v>Regal weiß für Brückentisch-Counter St.Tropez</v>
          </cell>
          <cell r="O7042" t="str">
            <v>L149*T39*H79 cm</v>
          </cell>
          <cell r="P7042" t="str">
            <v>Regal weiß für Brückentisch-Counter St.Tropez</v>
          </cell>
          <cell r="Q7042" t="str">
            <v>L149*T39*H79 cm</v>
          </cell>
          <cell r="R7042" t="str">
            <v>Regal weiß für Brückentisch-Counter St.Tropez</v>
          </cell>
          <cell r="S7042" t="str">
            <v>L149*T39*H79 cm</v>
          </cell>
        </row>
        <row r="7043">
          <cell r="A7043">
            <v>103157</v>
          </cell>
          <cell r="B7043" t="str">
            <v>Mietartikel</v>
          </cell>
          <cell r="D7043" t="str">
            <v>Regal weiß mobil mit Rückwand L149xH160xT39 cm</v>
          </cell>
          <cell r="F7043">
            <v>91.85</v>
          </cell>
          <cell r="G7043">
            <v>0</v>
          </cell>
          <cell r="H7043">
            <v>6.05</v>
          </cell>
          <cell r="I7043">
            <v>98</v>
          </cell>
          <cell r="J7043">
            <v>76000</v>
          </cell>
          <cell r="K7043">
            <v>1.02</v>
          </cell>
          <cell r="L7043">
            <v>0</v>
          </cell>
          <cell r="N7043" t="str">
            <v>Regal weiß mobil mit Rückwand L149xH160xT39 cm</v>
          </cell>
          <cell r="P7043" t="str">
            <v>Regal weiß mobil mit Rückwand L149xH160xT39 cm</v>
          </cell>
          <cell r="R7043" t="str">
            <v>Regal weiß mobil mit Rückwand L149xH160xT39 cm</v>
          </cell>
        </row>
        <row r="7044">
          <cell r="A7044">
            <v>103158</v>
          </cell>
          <cell r="B7044" t="str">
            <v>Mietartikel</v>
          </cell>
          <cell r="D7044" t="str">
            <v>Design Regal B200 fahrbar, mit Plexiglasrückwand</v>
          </cell>
          <cell r="E7044" t="str">
            <v>230V/100W B200*T45*H210 cm</v>
          </cell>
          <cell r="F7044">
            <v>283.25</v>
          </cell>
          <cell r="G7044">
            <v>26.62</v>
          </cell>
          <cell r="H7044">
            <v>36.299999999999997</v>
          </cell>
          <cell r="I7044">
            <v>2392.5</v>
          </cell>
          <cell r="J7044">
            <v>85000</v>
          </cell>
          <cell r="K7044">
            <v>2.2000000000000002</v>
          </cell>
          <cell r="L7044">
            <v>0</v>
          </cell>
          <cell r="N7044" t="str">
            <v>Design Regal B200 fahrbar, mit Plexiglasrückwand</v>
          </cell>
          <cell r="O7044" t="str">
            <v>230V/100W B200*T45*H210 cm</v>
          </cell>
          <cell r="P7044" t="str">
            <v>Design Regal B200 fahrbar, mit Plexiglasrückwand</v>
          </cell>
          <cell r="Q7044" t="str">
            <v>230V/100W B200*T45*H210 cm</v>
          </cell>
          <cell r="R7044" t="str">
            <v>Design Regal B200 fahrbar, mit Plexiglasrückwand</v>
          </cell>
          <cell r="S7044" t="str">
            <v>230V/100W B200*T45*H210 cm</v>
          </cell>
          <cell r="T7044">
            <v>0</v>
          </cell>
        </row>
        <row r="7045">
          <cell r="A7045">
            <v>103170</v>
          </cell>
          <cell r="B7045" t="str">
            <v>Mietartikel</v>
          </cell>
          <cell r="D7045" t="str">
            <v>Chair A Tolix schwarz (indoor) B51*T46*SH44*H85 cm</v>
          </cell>
          <cell r="F7045">
            <v>16.5</v>
          </cell>
          <cell r="G7045">
            <v>0</v>
          </cell>
          <cell r="H7045">
            <v>4.5</v>
          </cell>
          <cell r="I7045">
            <v>210</v>
          </cell>
          <cell r="J7045">
            <v>4000</v>
          </cell>
          <cell r="K7045">
            <v>0.125</v>
          </cell>
          <cell r="L7045">
            <v>0</v>
          </cell>
          <cell r="N7045" t="str">
            <v>Chair A Tolix schwarz (indoor) B51*T46*SH44*H85 cm</v>
          </cell>
          <cell r="P7045" t="str">
            <v>Chair A Tolix schwarz (indoor) B51*T46*SH44*H85 cm</v>
          </cell>
          <cell r="R7045" t="str">
            <v>Chair A Tolix schwarz (indoor) B51*T46*SH44*H85 cm</v>
          </cell>
        </row>
        <row r="7046">
          <cell r="A7046">
            <v>103172</v>
          </cell>
          <cell r="B7046" t="str">
            <v>Mietartikel</v>
          </cell>
          <cell r="D7046" t="str">
            <v>Buffet-Thekendeckblatt weiß 1/8 Kreis*T90 cm mit Beleuchtung</v>
          </cell>
          <cell r="E7046" t="str">
            <v>(inkl. Steuermodul &amp; Fernbedienung)</v>
          </cell>
          <cell r="F7046">
            <v>178.75</v>
          </cell>
          <cell r="G7046">
            <v>9.99</v>
          </cell>
          <cell r="H7046">
            <v>15.13</v>
          </cell>
          <cell r="I7046">
            <v>1850</v>
          </cell>
          <cell r="J7046">
            <v>30000</v>
          </cell>
          <cell r="K7046">
            <v>0.45</v>
          </cell>
          <cell r="L7046">
            <v>0</v>
          </cell>
          <cell r="N7046" t="str">
            <v>Buffet-Thekendeckblatt weiß 1/8 Kreis*T90 cm mit Beleuchtung</v>
          </cell>
          <cell r="O7046" t="str">
            <v>(inkl. Steuermodul &amp; Fernbedienung)</v>
          </cell>
          <cell r="P7046" t="str">
            <v>Buffet-Thekendeckblatt weiß 1/8 Kreis*T90 cm mit Beleuchtung</v>
          </cell>
          <cell r="Q7046" t="str">
            <v>(inkl. Steuermodul &amp; Fernbedienung)</v>
          </cell>
          <cell r="R7046" t="str">
            <v>Buffet-Thekendeckblatt weiß 1/8 Kreis*T90 cm mit Beleuchtung</v>
          </cell>
          <cell r="S7046" t="str">
            <v>(inkl. Steuermodul &amp; Fernbedienung)</v>
          </cell>
        </row>
        <row r="7047">
          <cell r="A7047">
            <v>103180</v>
          </cell>
          <cell r="B7047" t="str">
            <v>Mietartikel</v>
          </cell>
          <cell r="D7047" t="str">
            <v>Schutzplatte PVC weiss L200*T70 cm (für Thekendeckblatt)</v>
          </cell>
          <cell r="F7047">
            <v>15.4</v>
          </cell>
          <cell r="G7047">
            <v>3.58</v>
          </cell>
          <cell r="H7047">
            <v>3.3</v>
          </cell>
          <cell r="I7047">
            <v>90</v>
          </cell>
          <cell r="J7047">
            <v>2000</v>
          </cell>
          <cell r="K7047">
            <v>2E-3</v>
          </cell>
          <cell r="L7047">
            <v>0</v>
          </cell>
          <cell r="N7047" t="str">
            <v>Schutzplatte PVC weiss L200*T70 cm (für Thekendeckblatt)</v>
          </cell>
          <cell r="P7047" t="str">
            <v>Schutzplatte PVC weiss L200*T70 cm (für Thekendeckblatt)</v>
          </cell>
          <cell r="R7047" t="str">
            <v>Schutzplatte PVC weiss L200*T70 cm (für Thekendeckblatt)</v>
          </cell>
        </row>
        <row r="7048">
          <cell r="A7048">
            <v>103181</v>
          </cell>
          <cell r="B7048" t="str">
            <v>Mietartikel</v>
          </cell>
          <cell r="D7048" t="str">
            <v>Kühlkübel für Theke (Desserts und Salate)</v>
          </cell>
          <cell r="E7048" t="str">
            <v>97,50*53*20 cm (3x 1/1 GN)</v>
          </cell>
          <cell r="F7048">
            <v>87.45</v>
          </cell>
          <cell r="G7048">
            <v>0</v>
          </cell>
          <cell r="H7048">
            <v>8.25</v>
          </cell>
          <cell r="I7048">
            <v>0</v>
          </cell>
          <cell r="J7048">
            <v>0</v>
          </cell>
          <cell r="K7048">
            <v>0.1</v>
          </cell>
          <cell r="L7048">
            <v>0</v>
          </cell>
          <cell r="N7048" t="str">
            <v>Kühlkübel für Theke (Desserts und Salate)</v>
          </cell>
          <cell r="O7048" t="str">
            <v>97,50*53*20 cm (3x 1/1 GN)</v>
          </cell>
          <cell r="P7048" t="str">
            <v>Kühlkübel für Theke (Desserts und Salate)</v>
          </cell>
          <cell r="Q7048" t="str">
            <v>97,50*53*20 cm (3x 1/1 GN)</v>
          </cell>
          <cell r="R7048" t="str">
            <v>Kühlkübel für Theke (Desserts und Salate)</v>
          </cell>
          <cell r="S7048" t="str">
            <v>97,50*53*20 cm (3x 1/1 GN)</v>
          </cell>
        </row>
        <row r="7049">
          <cell r="A7049">
            <v>103182</v>
          </cell>
          <cell r="B7049" t="str">
            <v>Verkaufsartikel</v>
          </cell>
          <cell r="D7049" t="str">
            <v>Beschriftung für Thekenaufsatz mit Beleuchtung</v>
          </cell>
          <cell r="F7049">
            <v>137.5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N7049" t="str">
            <v>Beschriftung für Thekenaufsatz mit Beleuchtung</v>
          </cell>
          <cell r="P7049" t="str">
            <v>Beschriftung für Thekenaufsatz mit Beleuchtung</v>
          </cell>
          <cell r="R7049" t="str">
            <v>Beschriftung für Thekenaufsatz mit Beleuchtung</v>
          </cell>
        </row>
        <row r="7050">
          <cell r="A7050">
            <v>103194</v>
          </cell>
          <cell r="B7050" t="str">
            <v>Mietartikel</v>
          </cell>
          <cell r="D7050" t="str">
            <v>Schutzplatte für Tablettrutsche 130*32 cm</v>
          </cell>
          <cell r="F7050">
            <v>0.83</v>
          </cell>
          <cell r="G7050">
            <v>0</v>
          </cell>
          <cell r="H7050">
            <v>0</v>
          </cell>
          <cell r="I7050">
            <v>5</v>
          </cell>
          <cell r="J7050">
            <v>0</v>
          </cell>
          <cell r="K7050">
            <v>0</v>
          </cell>
          <cell r="L7050">
            <v>0</v>
          </cell>
          <cell r="N7050" t="str">
            <v>Schutzplatte für Tablettrutsche 130*32 cm</v>
          </cell>
          <cell r="P7050" t="str">
            <v>Schutzplatte für Tablettrutsche 130*32 cm</v>
          </cell>
          <cell r="R7050" t="str">
            <v>Schutzplatte für Tablettrutsche 130*32 cm</v>
          </cell>
        </row>
        <row r="7051">
          <cell r="A7051">
            <v>103197</v>
          </cell>
          <cell r="B7051" t="str">
            <v>Mietartikel</v>
          </cell>
          <cell r="D7051" t="str">
            <v>Eiswürfelbehälter für Thekendeckblatt mit 4 Wasserbecken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N7051" t="str">
            <v>Eiswürfelbehälter für Thekendeckblatt mit 4 Wasserbecken</v>
          </cell>
          <cell r="P7051" t="str">
            <v>Eiswürfelbehälter für Thekendeckblatt mit 4 Wasserbecken</v>
          </cell>
          <cell r="R7051" t="str">
            <v>Eiswürfelbehälter für Thekendeckblatt mit 4 Wasserbecken</v>
          </cell>
        </row>
        <row r="7052">
          <cell r="A7052">
            <v>103200</v>
          </cell>
          <cell r="B7052" t="str">
            <v>Mietartikel</v>
          </cell>
          <cell r="D7052" t="str">
            <v>Chair Bertoia Diamond verchromt B85xT75xH76 cm</v>
          </cell>
          <cell r="F7052">
            <v>176</v>
          </cell>
          <cell r="G7052">
            <v>0</v>
          </cell>
          <cell r="H7052">
            <v>16.5</v>
          </cell>
          <cell r="I7052">
            <v>1030</v>
          </cell>
          <cell r="J7052">
            <v>8000</v>
          </cell>
          <cell r="K7052">
            <v>0.7</v>
          </cell>
          <cell r="L7052">
            <v>0</v>
          </cell>
          <cell r="N7052" t="str">
            <v>Chair Bertoia Diamond verchromt B85xT75xH76 cm</v>
          </cell>
          <cell r="P7052" t="str">
            <v>Chair Bertoia Diamond verchromt B85xT75xH76 cm</v>
          </cell>
          <cell r="R7052" t="str">
            <v>Chair Bertoia Diamond verchromt B85xT75xH76 cm</v>
          </cell>
        </row>
        <row r="7053">
          <cell r="A7053">
            <v>103201</v>
          </cell>
          <cell r="B7053" t="str">
            <v>Mietartikel</v>
          </cell>
          <cell r="D7053" t="str">
            <v>Kissen Dream dark grey für Chair Bertoia Diamond</v>
          </cell>
          <cell r="F7053">
            <v>16.5</v>
          </cell>
          <cell r="G7053">
            <v>0</v>
          </cell>
          <cell r="H7053">
            <v>5.5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N7053" t="str">
            <v>Kissen Dream dark grey für Chair Bertoia Diamond</v>
          </cell>
          <cell r="P7053" t="str">
            <v>Kissen Dream dark grey für Chair Bertoia Diamond</v>
          </cell>
          <cell r="R7053" t="str">
            <v>Kissen Dream dark grey für Chair Bertoia Diamond</v>
          </cell>
        </row>
        <row r="7054">
          <cell r="A7054">
            <v>103211</v>
          </cell>
          <cell r="B7054" t="str">
            <v>Mietartikel</v>
          </cell>
          <cell r="D7054" t="str">
            <v>Netzteil / Kabel für LED-Beleuchtung</v>
          </cell>
          <cell r="E7054" t="str">
            <v>(inkl. Steuermodul &amp; Fernbedienung)</v>
          </cell>
          <cell r="F7054">
            <v>24.2</v>
          </cell>
          <cell r="G7054">
            <v>0</v>
          </cell>
          <cell r="H7054">
            <v>0</v>
          </cell>
          <cell r="I7054">
            <v>425</v>
          </cell>
          <cell r="J7054">
            <v>1000</v>
          </cell>
          <cell r="K7054">
            <v>6.0000000000000001E-3</v>
          </cell>
          <cell r="L7054">
            <v>0</v>
          </cell>
          <cell r="N7054" t="str">
            <v>Netzteil / Kabel für LED-Beleuchtung</v>
          </cell>
          <cell r="O7054" t="str">
            <v>(inkl. Steuermodul &amp; Fernbedienung)</v>
          </cell>
          <cell r="P7054" t="str">
            <v>Netzteil / Kabel für LED-Beleuchtung</v>
          </cell>
          <cell r="Q7054" t="str">
            <v>(inkl. Steuermodul &amp; Fernbedienung)</v>
          </cell>
          <cell r="R7054" t="str">
            <v>Netzteil / Kabel für LED-Beleuchtung</v>
          </cell>
          <cell r="S7054" t="str">
            <v>(inkl. Steuermodul &amp; Fernbedienung)</v>
          </cell>
        </row>
        <row r="7055">
          <cell r="A7055">
            <v>103270</v>
          </cell>
          <cell r="B7055" t="str">
            <v>Mietartikel</v>
          </cell>
          <cell r="D7055" t="str">
            <v>FALSCH - Chair A schwarz (indoor) B51*T46*SH44*H85 cm</v>
          </cell>
          <cell r="F7055">
            <v>10.45</v>
          </cell>
          <cell r="G7055">
            <v>0</v>
          </cell>
          <cell r="H7055">
            <v>3.85</v>
          </cell>
          <cell r="I7055">
            <v>210</v>
          </cell>
          <cell r="J7055">
            <v>4000</v>
          </cell>
          <cell r="K7055">
            <v>0.25</v>
          </cell>
          <cell r="L7055">
            <v>0</v>
          </cell>
          <cell r="N7055" t="str">
            <v>FALSCH - Chair A schwarz (indoor) B51*T46*SH44*H85 cm</v>
          </cell>
          <cell r="P7055" t="str">
            <v>FALSCH - Chair A schwarz (indoor) B51*T46*SH44*H85 cm</v>
          </cell>
          <cell r="R7055" t="str">
            <v>FALSCH - Chair A schwarz (indoor) B51*T46*SH44*H85 cm</v>
          </cell>
        </row>
        <row r="7056">
          <cell r="A7056">
            <v>103306</v>
          </cell>
          <cell r="B7056" t="str">
            <v>Mietartikel</v>
          </cell>
          <cell r="D7056" t="str">
            <v>Cover für Ocean Shell Vase H36 cm</v>
          </cell>
          <cell r="F7056">
            <v>0</v>
          </cell>
          <cell r="G7056">
            <v>0</v>
          </cell>
          <cell r="H7056">
            <v>0</v>
          </cell>
          <cell r="I7056">
            <v>33</v>
          </cell>
          <cell r="J7056">
            <v>0</v>
          </cell>
          <cell r="K7056">
            <v>0</v>
          </cell>
          <cell r="L7056">
            <v>0</v>
          </cell>
          <cell r="N7056" t="str">
            <v>Cover für Ocean Shell Vase H36 cm</v>
          </cell>
          <cell r="P7056" t="str">
            <v>Cover für Ocean Shell Vase H36 cm</v>
          </cell>
          <cell r="R7056" t="str">
            <v>Cover für Ocean Shell Vase H36 cm</v>
          </cell>
        </row>
        <row r="7057">
          <cell r="A7057">
            <v>103307</v>
          </cell>
          <cell r="B7057" t="str">
            <v>Mietartikel</v>
          </cell>
          <cell r="D7057" t="str">
            <v>Cover für Ocean Shell Vase H53 cm</v>
          </cell>
          <cell r="F7057">
            <v>0</v>
          </cell>
          <cell r="G7057">
            <v>0</v>
          </cell>
          <cell r="H7057">
            <v>0</v>
          </cell>
          <cell r="I7057">
            <v>40.5</v>
          </cell>
          <cell r="J7057">
            <v>0</v>
          </cell>
          <cell r="K7057">
            <v>0</v>
          </cell>
          <cell r="L7057">
            <v>0</v>
          </cell>
          <cell r="N7057" t="str">
            <v>Cover für Ocean Shell Vase H53 cm</v>
          </cell>
          <cell r="P7057" t="str">
            <v>Cover für Ocean Shell Vase H53 cm</v>
          </cell>
          <cell r="R7057" t="str">
            <v>Cover für Ocean Shell Vase H53 cm</v>
          </cell>
        </row>
        <row r="7058">
          <cell r="A7058">
            <v>103322</v>
          </cell>
          <cell r="B7058" t="str">
            <v>Mietartikel</v>
          </cell>
          <cell r="D7058" t="str">
            <v>Einsatz Ocean Shell 150 Ø58*H34 cm</v>
          </cell>
          <cell r="F7058">
            <v>0</v>
          </cell>
          <cell r="G7058">
            <v>0</v>
          </cell>
          <cell r="H7058">
            <v>0</v>
          </cell>
          <cell r="I7058">
            <v>10.4</v>
          </cell>
          <cell r="J7058">
            <v>2000</v>
          </cell>
          <cell r="K7058">
            <v>6.5000000000000002E-2</v>
          </cell>
          <cell r="L7058">
            <v>0</v>
          </cell>
          <cell r="N7058" t="str">
            <v>Einsatz Ocean Shell 150 Ø58*H34 cm</v>
          </cell>
          <cell r="P7058" t="str">
            <v>Einsatz Ocean Shell 150 Ø58*H34 cm</v>
          </cell>
          <cell r="R7058" t="str">
            <v>Einsatz Ocean Shell 150 Ø58*H34 cm</v>
          </cell>
        </row>
        <row r="7059">
          <cell r="A7059">
            <v>103323</v>
          </cell>
          <cell r="B7059" t="str">
            <v>Mietartikel</v>
          </cell>
          <cell r="D7059" t="str">
            <v>Einsatz Ocean Shell 80 Ø68*H34 cm</v>
          </cell>
          <cell r="F7059">
            <v>0</v>
          </cell>
          <cell r="G7059">
            <v>0</v>
          </cell>
          <cell r="H7059">
            <v>0</v>
          </cell>
          <cell r="I7059">
            <v>12</v>
          </cell>
          <cell r="J7059">
            <v>3000</v>
          </cell>
          <cell r="K7059">
            <v>6.8000000000000005E-2</v>
          </cell>
          <cell r="L7059">
            <v>0</v>
          </cell>
          <cell r="N7059" t="str">
            <v>Einsatz Ocean Shell 80 Ø68*H34 cm</v>
          </cell>
          <cell r="P7059" t="str">
            <v>Einsatz Ocean Shell 80 Ø68*H34 cm</v>
          </cell>
          <cell r="R7059" t="str">
            <v>Einsatz Ocean Shell 80 Ø68*H34 cm</v>
          </cell>
        </row>
        <row r="7060">
          <cell r="A7060">
            <v>103326</v>
          </cell>
          <cell r="B7060" t="str">
            <v>Mietartikel</v>
          </cell>
          <cell r="D7060" t="str">
            <v>Einsatz Ocean Shell 36 &amp; Pavia Ø22*H22 cm</v>
          </cell>
          <cell r="F7060">
            <v>0</v>
          </cell>
          <cell r="G7060">
            <v>0</v>
          </cell>
          <cell r="H7060">
            <v>0</v>
          </cell>
          <cell r="I7060">
            <v>2.6</v>
          </cell>
          <cell r="J7060">
            <v>0</v>
          </cell>
          <cell r="K7060">
            <v>5.0000000000000001E-3</v>
          </cell>
          <cell r="L7060">
            <v>0</v>
          </cell>
          <cell r="N7060" t="str">
            <v>Einsatz Ocean Shell 36 &amp; Pavia Ø22*H22 cm</v>
          </cell>
          <cell r="P7060" t="str">
            <v>Einsatz Ocean Shell 36 &amp; Pavia Ø22*H22 cm</v>
          </cell>
          <cell r="R7060" t="str">
            <v>Einsatz Ocean Shell 36 &amp; Pavia Ø22*H22 cm</v>
          </cell>
        </row>
        <row r="7061">
          <cell r="A7061">
            <v>103327</v>
          </cell>
          <cell r="B7061" t="str">
            <v>Mietartikel</v>
          </cell>
          <cell r="D7061" t="str">
            <v>Einsatz Ocean Shell 53 Ø32*H23 cm</v>
          </cell>
          <cell r="F7061">
            <v>0</v>
          </cell>
          <cell r="G7061">
            <v>0</v>
          </cell>
          <cell r="H7061">
            <v>0</v>
          </cell>
          <cell r="I7061">
            <v>2</v>
          </cell>
          <cell r="J7061">
            <v>0</v>
          </cell>
          <cell r="K7061">
            <v>1.2E-2</v>
          </cell>
          <cell r="L7061">
            <v>0</v>
          </cell>
          <cell r="N7061" t="str">
            <v>Einsatz Ocean Shell 53 Ø32*H23 cm</v>
          </cell>
          <cell r="P7061" t="str">
            <v>Einsatz Ocean Shell 53 Ø32*H23 cm</v>
          </cell>
          <cell r="R7061" t="str">
            <v>Einsatz Ocean Shell 53 Ø32*H23 cm</v>
          </cell>
        </row>
        <row r="7062">
          <cell r="A7062">
            <v>103328</v>
          </cell>
          <cell r="B7062" t="str">
            <v>Mietartikel</v>
          </cell>
          <cell r="D7062" t="str">
            <v>Einsatz Ocean Shell 70 Ø37*H27 cm</v>
          </cell>
          <cell r="F7062">
            <v>0</v>
          </cell>
          <cell r="G7062">
            <v>0</v>
          </cell>
          <cell r="H7062">
            <v>0</v>
          </cell>
          <cell r="I7062">
            <v>3.6</v>
          </cell>
          <cell r="J7062">
            <v>1000</v>
          </cell>
          <cell r="K7062">
            <v>0.02</v>
          </cell>
          <cell r="L7062">
            <v>0</v>
          </cell>
          <cell r="N7062" t="str">
            <v>Einsatz Ocean Shell 70 Ø37*H27 cm</v>
          </cell>
          <cell r="P7062" t="str">
            <v>Einsatz Ocean Shell 70 Ø37*H27 cm</v>
          </cell>
          <cell r="R7062" t="str">
            <v>Einsatz Ocean Shell 70 Ø37*H27 cm</v>
          </cell>
        </row>
        <row r="7063">
          <cell r="A7063">
            <v>103343</v>
          </cell>
          <cell r="B7063" t="str">
            <v>Mietartikel</v>
          </cell>
          <cell r="D7063" t="str">
            <v>Schutzplatte schwarz für Brückentischplatte Marseille</v>
          </cell>
          <cell r="E7063" t="str">
            <v>180*70 cm</v>
          </cell>
          <cell r="F7063">
            <v>0</v>
          </cell>
          <cell r="G7063">
            <v>0</v>
          </cell>
          <cell r="H7063">
            <v>0</v>
          </cell>
          <cell r="I7063">
            <v>118.28</v>
          </cell>
          <cell r="J7063">
            <v>0</v>
          </cell>
          <cell r="K7063">
            <v>0</v>
          </cell>
          <cell r="L7063">
            <v>0</v>
          </cell>
          <cell r="N7063" t="str">
            <v>Schutzplatte schwarz für Brückentischplatte Marseille</v>
          </cell>
          <cell r="O7063" t="str">
            <v>180*70 cm</v>
          </cell>
          <cell r="P7063" t="str">
            <v>Schutzplatte schwarz für Brückentischplatte Marseille</v>
          </cell>
          <cell r="Q7063" t="str">
            <v>180*70 cm</v>
          </cell>
          <cell r="R7063" t="str">
            <v>Schutzplatte schwarz für Brückentischplatte Marseille</v>
          </cell>
          <cell r="S7063" t="str">
            <v>180*70 cm</v>
          </cell>
        </row>
        <row r="7064">
          <cell r="A7064">
            <v>103382</v>
          </cell>
          <cell r="B7064" t="str">
            <v>Mietartikel</v>
          </cell>
          <cell r="D7064" t="str">
            <v>Dinnertischgestell Patmos schwarz für Tischplatte Ibiza/</v>
          </cell>
          <cell r="E7064" t="str">
            <v>Bahama/Malta/Sylt/Bornholm 160*80*H5 cm</v>
          </cell>
          <cell r="F7064">
            <v>45.38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N7064" t="str">
            <v>Dinnertischgestell Patmos schwarz für Tischplatte Ibiza/</v>
          </cell>
          <cell r="O7064" t="str">
            <v>Bahama/Malta/Sylt/Bornholm 160*80*H5 cm</v>
          </cell>
          <cell r="P7064" t="str">
            <v>Dinnertischgestell Patmos schwarz für Tischplatte Ibiza/</v>
          </cell>
          <cell r="Q7064" t="str">
            <v>Bahama/Malta/Sylt/Bornholm 160*80*H5 cm</v>
          </cell>
          <cell r="R7064" t="str">
            <v>Dinnertischgestell Patmos schwarz für Tischplatte Ibiza/</v>
          </cell>
          <cell r="S7064" t="str">
            <v>Bahama/Malta/Sylt/Bornholm 160*80*H5 cm</v>
          </cell>
        </row>
        <row r="7065">
          <cell r="A7065">
            <v>103383</v>
          </cell>
          <cell r="B7065" t="str">
            <v>Mietartikel</v>
          </cell>
          <cell r="D7065" t="str">
            <v>Stehtischgestell Patmos schwarz für Tischplatte Ibiza/</v>
          </cell>
          <cell r="E7065" t="str">
            <v>Bahama/Malta/Sylt/Bornholm 160*80*H5 cm</v>
          </cell>
          <cell r="F7065">
            <v>51.7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N7065" t="str">
            <v>Stehtischgestell Patmos schwarz für Tischplatte Ibiza/</v>
          </cell>
          <cell r="O7065" t="str">
            <v>Bahama/Malta/Sylt/Bornholm 160*80*H5 cm</v>
          </cell>
          <cell r="P7065" t="str">
            <v>Stehtischgestell Patmos schwarz für Tischplatte Ibiza/</v>
          </cell>
          <cell r="Q7065" t="str">
            <v>Bahama/Malta/Sylt/Bornholm 160*80*H5 cm</v>
          </cell>
          <cell r="R7065" t="str">
            <v>Stehtischgestell Patmos schwarz für Tischplatte Ibiza/</v>
          </cell>
          <cell r="S7065" t="str">
            <v>Bahama/Malta/Sylt/Bornholm 160*80*H5 cm</v>
          </cell>
        </row>
        <row r="7066">
          <cell r="A7066">
            <v>103404</v>
          </cell>
          <cell r="B7066" t="str">
            <v>Mietartikel</v>
          </cell>
          <cell r="D7066" t="str">
            <v>Büro-Rollcontainer schwarz, Metall, 3 Schubladen,</v>
          </cell>
          <cell r="E7066" t="str">
            <v>L40*T42*H52 cm</v>
          </cell>
          <cell r="F7066">
            <v>51.15</v>
          </cell>
          <cell r="G7066">
            <v>0</v>
          </cell>
          <cell r="H7066">
            <v>10.89</v>
          </cell>
          <cell r="I7066">
            <v>123.75</v>
          </cell>
          <cell r="J7066">
            <v>0</v>
          </cell>
          <cell r="K7066">
            <v>0.1</v>
          </cell>
          <cell r="L7066">
            <v>0</v>
          </cell>
          <cell r="N7066" t="str">
            <v>Büro-Rollcontainer schwarz, Metall, 3 Schubladen,</v>
          </cell>
          <cell r="O7066" t="str">
            <v>L40*T42*H52 cm</v>
          </cell>
          <cell r="P7066" t="str">
            <v>Büro-Rollcontainer schwarz, Metall, 3 Schubladen,</v>
          </cell>
          <cell r="Q7066" t="str">
            <v>L40*T42*H52 cm</v>
          </cell>
          <cell r="R7066" t="str">
            <v>Büro-Rollcontainer schwarz, Metall, 3 Schubladen,</v>
          </cell>
          <cell r="S7066" t="str">
            <v>L40*T42*H52 cm</v>
          </cell>
        </row>
        <row r="7067">
          <cell r="A7067">
            <v>103406</v>
          </cell>
          <cell r="B7067" t="str">
            <v>Mietartikel</v>
          </cell>
          <cell r="D7067" t="str">
            <v>Bürostuhl Nizza schwarz mit Armlehnen 90*60*90</v>
          </cell>
          <cell r="F7067">
            <v>38.5</v>
          </cell>
          <cell r="G7067">
            <v>0</v>
          </cell>
          <cell r="H7067">
            <v>6</v>
          </cell>
          <cell r="I7067">
            <v>75</v>
          </cell>
          <cell r="J7067">
            <v>15000</v>
          </cell>
          <cell r="K7067">
            <v>0.5</v>
          </cell>
          <cell r="L7067">
            <v>0</v>
          </cell>
          <cell r="N7067" t="str">
            <v>Bürostuhl Nizza schwarz mit Armlehnen 90*60*90</v>
          </cell>
          <cell r="P7067" t="str">
            <v>Bürostuhl Nizza schwarz mit Armlehnen 90*60*90</v>
          </cell>
          <cell r="R7067" t="str">
            <v>Bürostuhl Nizza schwarz mit Armlehnen 90*60*90</v>
          </cell>
          <cell r="T7067">
            <v>0</v>
          </cell>
        </row>
        <row r="7068">
          <cell r="A7068">
            <v>103407</v>
          </cell>
          <cell r="B7068" t="str">
            <v>Mietartikel</v>
          </cell>
          <cell r="D7068" t="str">
            <v>Side-Board lichtgrau, Metall, L93*T43*H100 cm</v>
          </cell>
          <cell r="F7068">
            <v>60.5</v>
          </cell>
          <cell r="G7068">
            <v>0</v>
          </cell>
          <cell r="H7068">
            <v>18.149999999999999</v>
          </cell>
          <cell r="I7068">
            <v>255</v>
          </cell>
          <cell r="J7068">
            <v>29000</v>
          </cell>
          <cell r="K7068">
            <v>0.45</v>
          </cell>
          <cell r="L7068">
            <v>0</v>
          </cell>
          <cell r="N7068" t="str">
            <v>Side-Board lichtgrau, Metall, L93*T43*H100 cm</v>
          </cell>
          <cell r="P7068" t="str">
            <v>Side-Board lichtgrau, Metall, L93*T43*H100 cm</v>
          </cell>
          <cell r="R7068" t="str">
            <v>Side-Board lichtgrau, Metall, L93*T43*H100 cm</v>
          </cell>
        </row>
        <row r="7069">
          <cell r="A7069">
            <v>103408</v>
          </cell>
          <cell r="B7069" t="str">
            <v>Mietartikel</v>
          </cell>
          <cell r="D7069" t="str">
            <v>Side-Board schwarz, Metall, L93*T43*H100 cm</v>
          </cell>
          <cell r="F7069">
            <v>60.5</v>
          </cell>
          <cell r="G7069">
            <v>0</v>
          </cell>
          <cell r="H7069">
            <v>18.149999999999999</v>
          </cell>
          <cell r="I7069">
            <v>255</v>
          </cell>
          <cell r="J7069">
            <v>29000</v>
          </cell>
          <cell r="K7069">
            <v>0.45</v>
          </cell>
          <cell r="L7069">
            <v>0</v>
          </cell>
          <cell r="N7069" t="str">
            <v>Side-Board schwarz, Metall, L93*T43*H100 cm</v>
          </cell>
          <cell r="P7069" t="str">
            <v>Side-Board schwarz, Metall, L93*T43*H100 cm</v>
          </cell>
          <cell r="R7069" t="str">
            <v>Side-Board schwarz, Metall, L93*T43*H100 cm</v>
          </cell>
        </row>
        <row r="7070">
          <cell r="A7070">
            <v>103409</v>
          </cell>
          <cell r="B7070" t="str">
            <v>Mietartikel</v>
          </cell>
          <cell r="D7070" t="str">
            <v>Exklusiver Bürostuhl LA63 x H 120 cm</v>
          </cell>
          <cell r="F7070">
            <v>77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N7070" t="str">
            <v>Exklusiver Bürostuhl LA63 x H 120 cm</v>
          </cell>
          <cell r="P7070" t="str">
            <v>Exklusiver Bürostuhl LA63 x H 120 cm</v>
          </cell>
          <cell r="R7070" t="str">
            <v>Exklusiver Bürostuhl LA63 x H 120 cm</v>
          </cell>
        </row>
        <row r="7071">
          <cell r="A7071">
            <v>103410</v>
          </cell>
          <cell r="B7071" t="str">
            <v>Mietartikel</v>
          </cell>
          <cell r="D7071" t="str">
            <v>AirPad Drehstuhl schwarz, mit Armlehnen und Membranrücken</v>
          </cell>
          <cell r="E7071" t="str">
            <v>Maße (mm): H:645 B:650 T:710</v>
          </cell>
          <cell r="F7071">
            <v>95.15</v>
          </cell>
          <cell r="G7071">
            <v>0</v>
          </cell>
          <cell r="H7071">
            <v>0</v>
          </cell>
          <cell r="I7071">
            <v>1050</v>
          </cell>
          <cell r="J7071">
            <v>22000</v>
          </cell>
          <cell r="K7071">
            <v>0.6</v>
          </cell>
          <cell r="L7071">
            <v>0</v>
          </cell>
          <cell r="N7071" t="str">
            <v>AirPad Drehstuhl schwarz, mit Armlehnen und Membranrücken</v>
          </cell>
          <cell r="O7071" t="str">
            <v>Maße (mm): H:645 B:650 T:710</v>
          </cell>
          <cell r="P7071" t="str">
            <v>AirPad Drehstuhl schwarz, mit Armlehnen und Membranrücken</v>
          </cell>
          <cell r="Q7071" t="str">
            <v>Maße (mm): H:645 B:650 T:710</v>
          </cell>
          <cell r="R7071" t="str">
            <v>AirPad Drehstuhl schwarz, mit Armlehnen und Membranrücken</v>
          </cell>
          <cell r="S7071" t="str">
            <v>Maße (mm): H:645 B:650 T:710</v>
          </cell>
          <cell r="T7071">
            <v>0</v>
          </cell>
        </row>
        <row r="7072">
          <cell r="A7072">
            <v>103411</v>
          </cell>
          <cell r="B7072" t="str">
            <v>Mietartikel</v>
          </cell>
          <cell r="D7072" t="str">
            <v>AirPad Freischwinger schwarz, mit Armlehnen &amp;  Membranrücken</v>
          </cell>
          <cell r="E7072" t="str">
            <v>Maße (mm): H:900 B:605 T:600</v>
          </cell>
          <cell r="F7072">
            <v>63.36</v>
          </cell>
          <cell r="G7072">
            <v>0</v>
          </cell>
          <cell r="H7072">
            <v>0</v>
          </cell>
          <cell r="I7072">
            <v>600</v>
          </cell>
          <cell r="J7072">
            <v>10000</v>
          </cell>
          <cell r="K7072">
            <v>0.3</v>
          </cell>
          <cell r="L7072">
            <v>0</v>
          </cell>
          <cell r="N7072" t="str">
            <v>AirPad Freischwinger schwarz, mit Armlehnen &amp;  Membranrücken</v>
          </cell>
          <cell r="O7072" t="str">
            <v>Maße (mm): H:900 B:605 T:600</v>
          </cell>
          <cell r="P7072" t="str">
            <v>AirPad Freischwinger schwarz, mit Armlehnen &amp;  Membranrücken</v>
          </cell>
          <cell r="Q7072" t="str">
            <v>Maße (mm): H:900 B:605 T:600</v>
          </cell>
          <cell r="R7072" t="str">
            <v>AirPad Freischwinger schwarz, mit Armlehnen &amp;  Membranrücken</v>
          </cell>
          <cell r="S7072" t="str">
            <v>Maße (mm): H:900 B:605 T:600</v>
          </cell>
          <cell r="T7072">
            <v>0</v>
          </cell>
        </row>
        <row r="7073">
          <cell r="A7073">
            <v>103446</v>
          </cell>
          <cell r="B7073" t="str">
            <v>Mietartikel</v>
          </cell>
          <cell r="D7073" t="str">
            <v>Ersatzschlüssel für Garderobenschrank mit 10 Fächern</v>
          </cell>
          <cell r="E7073" t="str">
            <v>inkl. 1x Schlüssel und 1x Ersatzschlüssel</v>
          </cell>
          <cell r="F7073">
            <v>0</v>
          </cell>
          <cell r="G7073">
            <v>0</v>
          </cell>
          <cell r="H7073">
            <v>0</v>
          </cell>
          <cell r="I7073">
            <v>15</v>
          </cell>
          <cell r="J7073">
            <v>0</v>
          </cell>
          <cell r="K7073">
            <v>0</v>
          </cell>
          <cell r="L7073">
            <v>0</v>
          </cell>
          <cell r="N7073" t="str">
            <v>Ersatzschlüssel für Garderobenschrank mit 10 Fächern</v>
          </cell>
          <cell r="O7073" t="str">
            <v>inkl. 1x Schlüssel und 1x Ersatzschlüssel</v>
          </cell>
          <cell r="P7073" t="str">
            <v>Ersatzschlüssel für Garderobenschrank mit 10 Fächern</v>
          </cell>
          <cell r="Q7073" t="str">
            <v>inkl. 1x Schlüssel und 1x Ersatzschlüssel</v>
          </cell>
          <cell r="R7073" t="str">
            <v>Ersatzschlüssel für Garderobenschrank mit 10 Fächern</v>
          </cell>
          <cell r="S7073" t="str">
            <v>inkl. 1x Schlüssel und 1x Ersatzschlüssel</v>
          </cell>
        </row>
        <row r="7074">
          <cell r="A7074">
            <v>103505</v>
          </cell>
          <cell r="B7074" t="str">
            <v>Mietartikel</v>
          </cell>
          <cell r="D7074" t="str">
            <v>Fahne China 150*88 cm</v>
          </cell>
          <cell r="F7074">
            <v>17.329999999999998</v>
          </cell>
          <cell r="G7074">
            <v>0</v>
          </cell>
          <cell r="H7074">
            <v>0</v>
          </cell>
          <cell r="I7074">
            <v>75</v>
          </cell>
          <cell r="J7074">
            <v>1000</v>
          </cell>
          <cell r="K7074">
            <v>4.1999999999999997E-3</v>
          </cell>
          <cell r="L7074">
            <v>0</v>
          </cell>
          <cell r="N7074" t="str">
            <v>Fahne China 150*88 cm</v>
          </cell>
          <cell r="P7074" t="str">
            <v>Fahne China 150*88 cm</v>
          </cell>
          <cell r="R7074" t="str">
            <v>Fahne China 150*88 cm</v>
          </cell>
        </row>
        <row r="7075">
          <cell r="A7075">
            <v>103506</v>
          </cell>
          <cell r="B7075" t="str">
            <v>Mietartikel</v>
          </cell>
          <cell r="D7075" t="str">
            <v>Fahne Luxemburg 90*150 cm</v>
          </cell>
          <cell r="F7075">
            <v>17.329999999999998</v>
          </cell>
          <cell r="G7075">
            <v>0</v>
          </cell>
          <cell r="H7075">
            <v>0</v>
          </cell>
          <cell r="I7075">
            <v>5.18</v>
          </cell>
          <cell r="J7075">
            <v>0</v>
          </cell>
          <cell r="K7075">
            <v>4.0000000000000001E-3</v>
          </cell>
          <cell r="L7075">
            <v>0</v>
          </cell>
          <cell r="N7075" t="str">
            <v>Fahne Luxemburg 90*150 cm</v>
          </cell>
          <cell r="P7075" t="str">
            <v>Fahne Luxemburg 90*150 cm</v>
          </cell>
          <cell r="R7075" t="str">
            <v>Fahne Luxemburg 90*150 cm</v>
          </cell>
        </row>
        <row r="7076">
          <cell r="A7076">
            <v>103625</v>
          </cell>
          <cell r="B7076" t="str">
            <v>Mietartikel</v>
          </cell>
          <cell r="D7076" t="str">
            <v>Knickbecher 18 cl</v>
          </cell>
          <cell r="F7076">
            <v>0.51</v>
          </cell>
          <cell r="G7076">
            <v>0.11</v>
          </cell>
          <cell r="H7076">
            <v>0</v>
          </cell>
          <cell r="I7076">
            <v>7.5</v>
          </cell>
          <cell r="J7076">
            <v>0</v>
          </cell>
          <cell r="K7076">
            <v>2E-3</v>
          </cell>
          <cell r="L7076">
            <v>0</v>
          </cell>
          <cell r="N7076" t="str">
            <v>Knickbecher 18 cl</v>
          </cell>
          <cell r="P7076" t="str">
            <v>Knickbecher 18 cl</v>
          </cell>
          <cell r="R7076" t="str">
            <v>Knickbecher 18 cl</v>
          </cell>
        </row>
        <row r="7077">
          <cell r="A7077">
            <v>103626</v>
          </cell>
          <cell r="B7077" t="str">
            <v>Mietartikel</v>
          </cell>
          <cell r="D7077" t="str">
            <v>Knickbecher 8 cl</v>
          </cell>
          <cell r="F7077">
            <v>0.51</v>
          </cell>
          <cell r="G7077">
            <v>0.11</v>
          </cell>
          <cell r="H7077">
            <v>0</v>
          </cell>
          <cell r="I7077">
            <v>7.2</v>
          </cell>
          <cell r="J7077">
            <v>0</v>
          </cell>
          <cell r="K7077">
            <v>1.2999999999999999E-3</v>
          </cell>
          <cell r="L7077">
            <v>0</v>
          </cell>
          <cell r="N7077" t="str">
            <v>Knickbecher 8 cl</v>
          </cell>
          <cell r="P7077" t="str">
            <v>Knickbecher 8 cl</v>
          </cell>
          <cell r="R7077" t="str">
            <v>Knickbecher 8 cl</v>
          </cell>
        </row>
        <row r="7078">
          <cell r="A7078">
            <v>103627</v>
          </cell>
          <cell r="B7078" t="str">
            <v>Mietartikel</v>
          </cell>
          <cell r="D7078" t="str">
            <v>Knickbecher Platte 31*10 cm</v>
          </cell>
          <cell r="F7078">
            <v>1.02</v>
          </cell>
          <cell r="G7078">
            <v>0.19</v>
          </cell>
          <cell r="H7078">
            <v>0</v>
          </cell>
          <cell r="I7078">
            <v>15.4</v>
          </cell>
          <cell r="J7078">
            <v>0</v>
          </cell>
          <cell r="K7078">
            <v>2.5000000000000001E-3</v>
          </cell>
          <cell r="L7078">
            <v>0</v>
          </cell>
          <cell r="N7078" t="str">
            <v>Knickbecher Platte 31*10 cm</v>
          </cell>
          <cell r="P7078" t="str">
            <v>Knickbecher Platte 31*10 cm</v>
          </cell>
          <cell r="R7078" t="str">
            <v>Knickbecher Platte 31*10 cm</v>
          </cell>
        </row>
        <row r="7079">
          <cell r="A7079">
            <v>103830</v>
          </cell>
          <cell r="B7079" t="str">
            <v>Mietartikel</v>
          </cell>
          <cell r="D7079" t="str">
            <v>Vase Glas Ø11,5 H 12 cm</v>
          </cell>
          <cell r="F7079">
            <v>4.13</v>
          </cell>
          <cell r="G7079">
            <v>0.72</v>
          </cell>
          <cell r="H7079">
            <v>0</v>
          </cell>
          <cell r="I7079">
            <v>5.25</v>
          </cell>
          <cell r="J7079">
            <v>1000</v>
          </cell>
          <cell r="K7079">
            <v>1.1999999999999999E-3</v>
          </cell>
          <cell r="L7079">
            <v>0</v>
          </cell>
          <cell r="N7079" t="str">
            <v>Vase Glas Ø11,5 H 12 cm</v>
          </cell>
          <cell r="P7079" t="str">
            <v>Vase Glas Ø11,5 H 12 cm</v>
          </cell>
          <cell r="R7079" t="str">
            <v>Vase Glas Ø11,5 H 12 cm</v>
          </cell>
        </row>
        <row r="7080">
          <cell r="A7080">
            <v>103840</v>
          </cell>
          <cell r="B7080" t="str">
            <v>Mietartikel</v>
          </cell>
          <cell r="D7080" t="str">
            <v>Glasvase konisch Ø19cm H70cm</v>
          </cell>
          <cell r="F7080">
            <v>19.36</v>
          </cell>
          <cell r="G7080">
            <v>3.74</v>
          </cell>
          <cell r="H7080">
            <v>7.7</v>
          </cell>
          <cell r="I7080">
            <v>28</v>
          </cell>
          <cell r="J7080">
            <v>0</v>
          </cell>
          <cell r="K7080">
            <v>2.8000000000000001E-2</v>
          </cell>
          <cell r="L7080">
            <v>0</v>
          </cell>
          <cell r="N7080" t="str">
            <v>Glasvase konisch Ø19cm H70cm</v>
          </cell>
          <cell r="P7080" t="str">
            <v>Glasvase konisch Ø19cm H70cm</v>
          </cell>
          <cell r="R7080" t="str">
            <v>Glasvase konisch Ø19cm H70cm</v>
          </cell>
        </row>
        <row r="7081">
          <cell r="A7081">
            <v>103850</v>
          </cell>
          <cell r="B7081" t="str">
            <v>Mietartikel</v>
          </cell>
          <cell r="D7081" t="str">
            <v>Kugelvase Ø19 cm H16 cm</v>
          </cell>
          <cell r="F7081">
            <v>6.6</v>
          </cell>
          <cell r="G7081">
            <v>0.72</v>
          </cell>
          <cell r="H7081">
            <v>0</v>
          </cell>
          <cell r="I7081">
            <v>12</v>
          </cell>
          <cell r="J7081">
            <v>1000</v>
          </cell>
          <cell r="K7081">
            <v>1.2500000000000001E-2</v>
          </cell>
          <cell r="L7081">
            <v>0</v>
          </cell>
          <cell r="N7081" t="str">
            <v>Kugelvase Ø19 cm H16 cm</v>
          </cell>
          <cell r="P7081" t="str">
            <v>Kugelvase Ø19 cm H16 cm</v>
          </cell>
          <cell r="R7081" t="str">
            <v>Kugelvase Ø19 cm H16 cm</v>
          </cell>
        </row>
        <row r="7082">
          <cell r="A7082">
            <v>103851</v>
          </cell>
          <cell r="B7082" t="str">
            <v>Mietartikel</v>
          </cell>
          <cell r="D7082" t="str">
            <v>Kugelvase Ø 25cm H 20cm</v>
          </cell>
          <cell r="F7082">
            <v>7.7</v>
          </cell>
          <cell r="G7082">
            <v>0.99</v>
          </cell>
          <cell r="H7082">
            <v>0</v>
          </cell>
          <cell r="I7082">
            <v>18.5</v>
          </cell>
          <cell r="J7082">
            <v>2000</v>
          </cell>
          <cell r="K7082">
            <v>3.5999999999999997E-2</v>
          </cell>
          <cell r="L7082">
            <v>0</v>
          </cell>
          <cell r="N7082" t="str">
            <v>Kugelvase Ø 25cm H 20cm</v>
          </cell>
          <cell r="P7082" t="str">
            <v>Kugelvase Ø 25cm H 20cm</v>
          </cell>
          <cell r="R7082" t="str">
            <v>Kugelvase Ø 25cm H 20cm</v>
          </cell>
        </row>
        <row r="7083">
          <cell r="A7083">
            <v>103860</v>
          </cell>
          <cell r="B7083" t="str">
            <v>Mietartikel</v>
          </cell>
          <cell r="D7083" t="str">
            <v>Runde Glasschale Ø29 cm H 8cm</v>
          </cell>
          <cell r="F7083">
            <v>4.95</v>
          </cell>
          <cell r="G7083">
            <v>0.72</v>
          </cell>
          <cell r="H7083">
            <v>0</v>
          </cell>
          <cell r="I7083">
            <v>18.5</v>
          </cell>
          <cell r="J7083">
            <v>0</v>
          </cell>
          <cell r="K7083">
            <v>0</v>
          </cell>
          <cell r="L7083">
            <v>0</v>
          </cell>
          <cell r="N7083" t="str">
            <v>Runde Glasschale Ø29 cm H 8cm</v>
          </cell>
          <cell r="P7083" t="str">
            <v>Runde Glasschale Ø29 cm H 8cm</v>
          </cell>
          <cell r="R7083" t="str">
            <v>Runde Glasschale Ø29 cm H 8cm</v>
          </cell>
        </row>
        <row r="7084">
          <cell r="A7084">
            <v>103861</v>
          </cell>
          <cell r="B7084" t="str">
            <v>Mietartikel</v>
          </cell>
          <cell r="D7084" t="str">
            <v>Viereckige Glasschale 24x24 cm H6 cm</v>
          </cell>
          <cell r="F7084">
            <v>4.95</v>
          </cell>
          <cell r="G7084">
            <v>0.72</v>
          </cell>
          <cell r="H7084">
            <v>0</v>
          </cell>
          <cell r="I7084">
            <v>12</v>
          </cell>
          <cell r="J7084">
            <v>0</v>
          </cell>
          <cell r="K7084">
            <v>0</v>
          </cell>
          <cell r="L7084">
            <v>0</v>
          </cell>
          <cell r="N7084" t="str">
            <v>Viereckige Glasschale 24x24 cm H6 cm</v>
          </cell>
          <cell r="P7084" t="str">
            <v>Viereckige Glasschale 24x24 cm H6 cm</v>
          </cell>
          <cell r="R7084" t="str">
            <v>Viereckige Glasschale 24x24 cm H6 cm</v>
          </cell>
        </row>
        <row r="7085">
          <cell r="A7085">
            <v>103870</v>
          </cell>
          <cell r="B7085" t="str">
            <v>Mietartikel</v>
          </cell>
          <cell r="D7085" t="str">
            <v>Glaswürfel 10*10*H10 cm</v>
          </cell>
          <cell r="F7085">
            <v>3.3</v>
          </cell>
          <cell r="G7085">
            <v>0.72</v>
          </cell>
          <cell r="H7085">
            <v>0</v>
          </cell>
          <cell r="I7085">
            <v>10.5</v>
          </cell>
          <cell r="J7085">
            <v>1000</v>
          </cell>
          <cell r="K7085">
            <v>1E-3</v>
          </cell>
          <cell r="L7085">
            <v>0</v>
          </cell>
          <cell r="N7085" t="str">
            <v>Glaswürfel 10*10*H10 cm</v>
          </cell>
          <cell r="P7085" t="str">
            <v>Glaswürfel 10*10*H10 cm</v>
          </cell>
          <cell r="R7085" t="str">
            <v>Glaswürfel 10*10*H10 cm</v>
          </cell>
        </row>
        <row r="7086">
          <cell r="A7086">
            <v>103871</v>
          </cell>
          <cell r="B7086" t="str">
            <v>Mietartikel</v>
          </cell>
          <cell r="D7086" t="str">
            <v>Glaswürfel 20*20*H20 cm</v>
          </cell>
          <cell r="F7086">
            <v>8.5299999999999994</v>
          </cell>
          <cell r="G7086">
            <v>1.27</v>
          </cell>
          <cell r="H7086">
            <v>0</v>
          </cell>
          <cell r="I7086">
            <v>21</v>
          </cell>
          <cell r="J7086">
            <v>0</v>
          </cell>
          <cell r="K7086">
            <v>0</v>
          </cell>
          <cell r="L7086">
            <v>0</v>
          </cell>
          <cell r="N7086" t="str">
            <v>Glaswürfel 20*20*H20 cm</v>
          </cell>
          <cell r="P7086" t="str">
            <v>Glaswürfel 20*20*H20 cm</v>
          </cell>
          <cell r="R7086" t="str">
            <v>Glaswürfel 20*20*H20 cm</v>
          </cell>
        </row>
        <row r="7087">
          <cell r="A7087">
            <v>103880</v>
          </cell>
          <cell r="B7087" t="str">
            <v>Mietartikel</v>
          </cell>
          <cell r="D7087" t="str">
            <v>Schieferplatte Ø20cm</v>
          </cell>
          <cell r="F7087">
            <v>2.15</v>
          </cell>
          <cell r="G7087">
            <v>0.72</v>
          </cell>
          <cell r="H7087">
            <v>0</v>
          </cell>
          <cell r="I7087">
            <v>4.5</v>
          </cell>
          <cell r="J7087">
            <v>0</v>
          </cell>
          <cell r="K7087">
            <v>0</v>
          </cell>
          <cell r="L7087">
            <v>0</v>
          </cell>
          <cell r="N7087" t="str">
            <v>Schieferplatte Ø20cm</v>
          </cell>
          <cell r="P7087" t="str">
            <v>Schieferplatte Ø20cm</v>
          </cell>
          <cell r="R7087" t="str">
            <v>Schieferplatte Ø20cm</v>
          </cell>
        </row>
        <row r="7088">
          <cell r="A7088">
            <v>103881</v>
          </cell>
          <cell r="B7088" t="str">
            <v>Mietartikel</v>
          </cell>
          <cell r="D7088" t="str">
            <v>Schieferplatte 30x10 cm</v>
          </cell>
          <cell r="F7088">
            <v>2.15</v>
          </cell>
          <cell r="G7088">
            <v>0.72</v>
          </cell>
          <cell r="H7088">
            <v>0</v>
          </cell>
          <cell r="I7088">
            <v>3.75</v>
          </cell>
          <cell r="J7088">
            <v>0</v>
          </cell>
          <cell r="K7088">
            <v>0</v>
          </cell>
          <cell r="L7088">
            <v>0</v>
          </cell>
          <cell r="N7088" t="str">
            <v>Schieferplatte 30x10 cm</v>
          </cell>
          <cell r="P7088" t="str">
            <v>Schieferplatte 30x10 cm</v>
          </cell>
          <cell r="R7088" t="str">
            <v>Schieferplatte 30x10 cm</v>
          </cell>
        </row>
        <row r="7089">
          <cell r="A7089">
            <v>103890</v>
          </cell>
          <cell r="B7089" t="str">
            <v>Mietartikel</v>
          </cell>
          <cell r="D7089" t="str">
            <v>Flacher Glasteller L37*B9 cm</v>
          </cell>
          <cell r="F7089">
            <v>2.75</v>
          </cell>
          <cell r="G7089">
            <v>0.72</v>
          </cell>
          <cell r="H7089">
            <v>0</v>
          </cell>
          <cell r="I7089">
            <v>6</v>
          </cell>
          <cell r="J7089">
            <v>0</v>
          </cell>
          <cell r="K7089">
            <v>0</v>
          </cell>
          <cell r="L7089">
            <v>0</v>
          </cell>
          <cell r="N7089" t="str">
            <v>Flacher Glasteller L37*B9 cm</v>
          </cell>
          <cell r="P7089" t="str">
            <v>Flacher Glasteller L37*B9 cm</v>
          </cell>
          <cell r="R7089" t="str">
            <v>Flacher Glasteller L37*B9 cm</v>
          </cell>
        </row>
        <row r="7090">
          <cell r="A7090">
            <v>103900</v>
          </cell>
          <cell r="B7090" t="str">
            <v>Mietartikel</v>
          </cell>
          <cell r="D7090" t="str">
            <v>Tisch Fuse weiß Ø155 H75 cm</v>
          </cell>
          <cell r="F7090">
            <v>90.75</v>
          </cell>
          <cell r="G7090">
            <v>0</v>
          </cell>
          <cell r="H7090">
            <v>21.18</v>
          </cell>
          <cell r="I7090">
            <v>575</v>
          </cell>
          <cell r="J7090">
            <v>30000</v>
          </cell>
          <cell r="K7090">
            <v>0.55000000000000004</v>
          </cell>
          <cell r="L7090">
            <v>0</v>
          </cell>
          <cell r="N7090" t="str">
            <v>Tisch Fuse weiß Ø155 H75 cm</v>
          </cell>
          <cell r="P7090" t="str">
            <v>Tisch Fuse weiß Ø155 H75 cm</v>
          </cell>
          <cell r="R7090" t="str">
            <v>Tisch Fuse weiß Ø155 H75 cm</v>
          </cell>
        </row>
        <row r="7091">
          <cell r="A7091">
            <v>104000</v>
          </cell>
          <cell r="B7091" t="str">
            <v>Mietartikel</v>
          </cell>
          <cell r="D7091" t="str">
            <v>Stabfeuerzeug</v>
          </cell>
          <cell r="F7091">
            <v>2.75</v>
          </cell>
          <cell r="G7091">
            <v>0</v>
          </cell>
          <cell r="H7091">
            <v>0</v>
          </cell>
          <cell r="I7091">
            <v>15.75</v>
          </cell>
          <cell r="J7091">
            <v>0</v>
          </cell>
          <cell r="K7091">
            <v>0</v>
          </cell>
          <cell r="L7091">
            <v>0</v>
          </cell>
          <cell r="N7091" t="str">
            <v>Stabfeuerzeug</v>
          </cell>
          <cell r="P7091" t="str">
            <v>Stabfeuerzeug</v>
          </cell>
          <cell r="R7091" t="str">
            <v>Stabfeuerzeug</v>
          </cell>
        </row>
        <row r="7092">
          <cell r="A7092">
            <v>104075</v>
          </cell>
          <cell r="B7092" t="str">
            <v>Mietartikel</v>
          </cell>
          <cell r="D7092" t="str">
            <v>Steakmesser mit Holzgriff Comas Alps</v>
          </cell>
          <cell r="F7092">
            <v>0.44</v>
          </cell>
          <cell r="G7092">
            <v>0.11</v>
          </cell>
          <cell r="H7092">
            <v>0</v>
          </cell>
          <cell r="I7092">
            <v>12</v>
          </cell>
          <cell r="J7092">
            <v>0</v>
          </cell>
          <cell r="K7092">
            <v>2.9999999999999997E-4</v>
          </cell>
          <cell r="L7092">
            <v>0</v>
          </cell>
          <cell r="N7092" t="str">
            <v>Steakmesser mit Holzgriff Comas Alps</v>
          </cell>
          <cell r="P7092" t="str">
            <v>Steakmesser mit Holzgriff Comas Alps</v>
          </cell>
          <cell r="R7092" t="str">
            <v>Steakmesser mit Holzgriff Comas Alps</v>
          </cell>
          <cell r="T7092">
            <v>0</v>
          </cell>
        </row>
        <row r="7093">
          <cell r="A7093">
            <v>104082</v>
          </cell>
          <cell r="B7093" t="str">
            <v>Mietartikel</v>
          </cell>
          <cell r="D7093" t="str">
            <v>Lounge Teppich Silky White 160*230 cm</v>
          </cell>
          <cell r="F7093">
            <v>60.5</v>
          </cell>
          <cell r="G7093">
            <v>14.85</v>
          </cell>
          <cell r="H7093">
            <v>9.68</v>
          </cell>
          <cell r="I7093">
            <v>395</v>
          </cell>
          <cell r="J7093">
            <v>16000</v>
          </cell>
          <cell r="K7093">
            <v>0.35</v>
          </cell>
          <cell r="L7093">
            <v>0</v>
          </cell>
          <cell r="N7093" t="str">
            <v>Lounge Teppich Silky White 160*230 cm</v>
          </cell>
          <cell r="P7093" t="str">
            <v>Lounge Teppich Silky White 160*230 cm</v>
          </cell>
          <cell r="R7093" t="str">
            <v>Lounge Teppich Silky White 160*230 cm</v>
          </cell>
        </row>
        <row r="7094">
          <cell r="A7094">
            <v>104084</v>
          </cell>
          <cell r="B7094" t="str">
            <v>Mietartikel</v>
          </cell>
          <cell r="D7094" t="str">
            <v>Lounge Teppich Silky Black 160x230 cm</v>
          </cell>
          <cell r="F7094">
            <v>60.5</v>
          </cell>
          <cell r="G7094">
            <v>14.85</v>
          </cell>
          <cell r="H7094">
            <v>9.68</v>
          </cell>
          <cell r="I7094">
            <v>395</v>
          </cell>
          <cell r="J7094">
            <v>16000</v>
          </cell>
          <cell r="K7094">
            <v>0.35</v>
          </cell>
          <cell r="L7094">
            <v>0</v>
          </cell>
          <cell r="N7094" t="str">
            <v>Lounge Teppich Silky Black 160x230 cm</v>
          </cell>
          <cell r="P7094" t="str">
            <v>Lounge Teppich Silky Black 160x230 cm</v>
          </cell>
          <cell r="R7094" t="str">
            <v>Lounge Teppich Silky Black 160x230 cm</v>
          </cell>
        </row>
        <row r="7095">
          <cell r="A7095">
            <v>104100</v>
          </cell>
          <cell r="B7095" t="str">
            <v>Mietartikel</v>
          </cell>
          <cell r="D7095" t="str">
            <v>Vasen-Set Anguilla (3)</v>
          </cell>
          <cell r="E7095" t="str">
            <v>Ø 11,5 / H 21 cm_x000D_
Ø 7,5 / H 18 cm_x000D_
Ø 12 / H 13,5 cm</v>
          </cell>
          <cell r="F7095">
            <v>9.08</v>
          </cell>
          <cell r="G7095">
            <v>7.7</v>
          </cell>
          <cell r="H7095">
            <v>6.6</v>
          </cell>
          <cell r="I7095">
            <v>55</v>
          </cell>
          <cell r="J7095">
            <v>0</v>
          </cell>
          <cell r="K7095">
            <v>0</v>
          </cell>
          <cell r="L7095">
            <v>0</v>
          </cell>
          <cell r="N7095" t="str">
            <v>Vasen-Set Anguilla (3)</v>
          </cell>
          <cell r="O7095" t="str">
            <v>Ø 11,5 / H 21 cm_x000D_
Ø 7,5 / H 18 cm_x000D_
Ø 12 / H 13,5 cm</v>
          </cell>
          <cell r="P7095" t="str">
            <v>Vasen-Set Anguilla (3)</v>
          </cell>
          <cell r="Q7095" t="str">
            <v>Ø 11,5 / H 21 cm_x000D_
Ø 7,5 / H 18 cm_x000D_
Ø 12 / H 13,5 cm</v>
          </cell>
          <cell r="R7095" t="str">
            <v>Vasen-Set Anguilla (3)</v>
          </cell>
          <cell r="S7095" t="str">
            <v>Ø 11,5 / H 21 cm_x000D_
Ø 7,5 / H 18 cm_x000D_
Ø 12 / H 13,5 cm</v>
          </cell>
        </row>
        <row r="7096">
          <cell r="A7096">
            <v>104105</v>
          </cell>
          <cell r="B7096" t="str">
            <v>Mietartikel</v>
          </cell>
          <cell r="D7096" t="str">
            <v>Flasche/Vase Antigua Ø 40 / H 56 cm</v>
          </cell>
          <cell r="F7096">
            <v>18.149999999999999</v>
          </cell>
          <cell r="G7096">
            <v>9.35</v>
          </cell>
          <cell r="H7096">
            <v>12.1</v>
          </cell>
          <cell r="I7096">
            <v>98</v>
          </cell>
          <cell r="J7096">
            <v>0</v>
          </cell>
          <cell r="K7096">
            <v>0</v>
          </cell>
          <cell r="L7096">
            <v>0</v>
          </cell>
          <cell r="N7096" t="str">
            <v>Flasche/Vase Antigua Ø 40 / H 56 cm</v>
          </cell>
          <cell r="P7096" t="str">
            <v>Flasche/Vase Antigua Ø 40 / H 56 cm</v>
          </cell>
          <cell r="R7096" t="str">
            <v>Flasche/Vase Antigua Ø 40 / H 56 cm</v>
          </cell>
        </row>
        <row r="7097">
          <cell r="A7097">
            <v>104110</v>
          </cell>
          <cell r="B7097" t="str">
            <v>Mietartikel</v>
          </cell>
          <cell r="D7097" t="str">
            <v>Vase Barbuda Ø 29 / H 43 cm</v>
          </cell>
          <cell r="F7097">
            <v>12.1</v>
          </cell>
          <cell r="G7097">
            <v>6.33</v>
          </cell>
          <cell r="H7097">
            <v>9.9</v>
          </cell>
          <cell r="I7097">
            <v>65</v>
          </cell>
          <cell r="J7097">
            <v>0</v>
          </cell>
          <cell r="K7097">
            <v>0</v>
          </cell>
          <cell r="L7097">
            <v>0</v>
          </cell>
          <cell r="N7097" t="str">
            <v>Vase Barbuda Ø 29 / H 43 cm</v>
          </cell>
          <cell r="P7097" t="str">
            <v>Vase Barbuda Ø 29 / H 43 cm</v>
          </cell>
          <cell r="R7097" t="str">
            <v>Vase Barbuda Ø 29 / H 43 cm</v>
          </cell>
        </row>
        <row r="7098">
          <cell r="A7098">
            <v>104111</v>
          </cell>
          <cell r="B7098" t="str">
            <v>Mietartikel</v>
          </cell>
          <cell r="D7098" t="str">
            <v>Vase Teneriffa Ø 29 / H 43 cm</v>
          </cell>
          <cell r="F7098">
            <v>12.1</v>
          </cell>
          <cell r="G7098">
            <v>6.33</v>
          </cell>
          <cell r="H7098">
            <v>0</v>
          </cell>
          <cell r="I7098">
            <v>65</v>
          </cell>
          <cell r="J7098">
            <v>0</v>
          </cell>
          <cell r="K7098">
            <v>0</v>
          </cell>
          <cell r="L7098">
            <v>0</v>
          </cell>
          <cell r="N7098" t="str">
            <v>Vase Teneriffa Ø 29 / H 43 cm</v>
          </cell>
          <cell r="P7098" t="str">
            <v>Vase Teneriffa Ø 29 / H 43 cm</v>
          </cell>
          <cell r="R7098" t="str">
            <v>Vase Teneriffa Ø 29 / H 43 cm</v>
          </cell>
          <cell r="T7098">
            <v>0</v>
          </cell>
        </row>
        <row r="7099">
          <cell r="A7099">
            <v>104115</v>
          </cell>
          <cell r="B7099" t="str">
            <v>Mietartikel</v>
          </cell>
          <cell r="D7099" t="str">
            <v>Vase Dominica Ø 18 / H 32 cm</v>
          </cell>
          <cell r="F7099">
            <v>9.9</v>
          </cell>
          <cell r="G7099">
            <v>4.95</v>
          </cell>
          <cell r="H7099">
            <v>7.7</v>
          </cell>
          <cell r="I7099">
            <v>45</v>
          </cell>
          <cell r="J7099">
            <v>0</v>
          </cell>
          <cell r="K7099">
            <v>0</v>
          </cell>
          <cell r="L7099">
            <v>0</v>
          </cell>
          <cell r="N7099" t="str">
            <v>Vase Dominica Ø 18 / H 32 cm</v>
          </cell>
          <cell r="P7099" t="str">
            <v>Vase Dominica Ø 18 / H 32 cm</v>
          </cell>
          <cell r="R7099" t="str">
            <v>Vase Dominica Ø 18 / H 32 cm</v>
          </cell>
        </row>
        <row r="7100">
          <cell r="A7100">
            <v>104120</v>
          </cell>
          <cell r="B7100" t="str">
            <v>Mietartikel</v>
          </cell>
          <cell r="D7100" t="str">
            <v>Vase Lucia Ø 16,5 / H 30,5 cm</v>
          </cell>
          <cell r="F7100">
            <v>8.8000000000000007</v>
          </cell>
          <cell r="G7100">
            <v>4.95</v>
          </cell>
          <cell r="H7100">
            <v>7.7</v>
          </cell>
          <cell r="I7100">
            <v>44</v>
          </cell>
          <cell r="J7100">
            <v>0</v>
          </cell>
          <cell r="K7100">
            <v>0</v>
          </cell>
          <cell r="L7100">
            <v>0</v>
          </cell>
          <cell r="N7100" t="str">
            <v>Vase Lucia Ø 16,5 / H 30,5 cm</v>
          </cell>
          <cell r="P7100" t="str">
            <v>Vase Lucia Ø 16,5 / H 30,5 cm</v>
          </cell>
          <cell r="R7100" t="str">
            <v>Vase Lucia Ø 16,5 / H 30,5 cm</v>
          </cell>
        </row>
        <row r="7101">
          <cell r="A7101">
            <v>104125</v>
          </cell>
          <cell r="B7101" t="str">
            <v>Mietartikel</v>
          </cell>
          <cell r="D7101" t="str">
            <v>Vase Margarita Ø 9 / H 9,5 cm</v>
          </cell>
          <cell r="F7101">
            <v>5.5</v>
          </cell>
          <cell r="G7101">
            <v>3.85</v>
          </cell>
          <cell r="H7101">
            <v>6.05</v>
          </cell>
          <cell r="I7101">
            <v>20</v>
          </cell>
          <cell r="J7101">
            <v>0</v>
          </cell>
          <cell r="K7101">
            <v>0</v>
          </cell>
          <cell r="L7101">
            <v>0</v>
          </cell>
          <cell r="N7101" t="str">
            <v>Vase Margarita Ø 9 / H 9,5 cm</v>
          </cell>
          <cell r="P7101" t="str">
            <v>Vase Margarita Ø 9 / H 9,5 cm</v>
          </cell>
          <cell r="R7101" t="str">
            <v>Vase Margarita Ø 9 / H 9,5 cm</v>
          </cell>
        </row>
        <row r="7102">
          <cell r="A7102">
            <v>104126</v>
          </cell>
          <cell r="B7102" t="str">
            <v>Mietartikel</v>
          </cell>
          <cell r="D7102" t="str">
            <v>Vase Madeira Ø15 / H20 cm</v>
          </cell>
          <cell r="F7102">
            <v>5.5</v>
          </cell>
          <cell r="G7102">
            <v>0</v>
          </cell>
          <cell r="H7102">
            <v>0</v>
          </cell>
          <cell r="I7102">
            <v>0</v>
          </cell>
          <cell r="J7102">
            <v>1000</v>
          </cell>
          <cell r="K7102">
            <v>3.5000000000000001E-3</v>
          </cell>
          <cell r="L7102">
            <v>0</v>
          </cell>
          <cell r="N7102" t="str">
            <v>Vase Madeira Ø15 / H20 cm</v>
          </cell>
          <cell r="P7102" t="str">
            <v>Vase Madeira Ø15 / H20 cm</v>
          </cell>
          <cell r="R7102" t="str">
            <v>Vase Madeira Ø15 / H20 cm</v>
          </cell>
        </row>
        <row r="7103">
          <cell r="A7103">
            <v>104127</v>
          </cell>
          <cell r="B7103" t="str">
            <v>Mietartikel</v>
          </cell>
          <cell r="D7103" t="str">
            <v>Vase Santo Ø12.5 / H16 cm</v>
          </cell>
          <cell r="F7103">
            <v>7.7</v>
          </cell>
          <cell r="G7103">
            <v>0</v>
          </cell>
          <cell r="H7103">
            <v>0</v>
          </cell>
          <cell r="I7103">
            <v>0</v>
          </cell>
          <cell r="J7103">
            <v>1000</v>
          </cell>
          <cell r="K7103">
            <v>1.9E-3</v>
          </cell>
          <cell r="L7103">
            <v>0</v>
          </cell>
          <cell r="N7103" t="str">
            <v>Vase Santo Ø12.5 / H16 cm</v>
          </cell>
          <cell r="P7103" t="str">
            <v>Vase Santo Ø12.5 / H16 cm</v>
          </cell>
          <cell r="R7103" t="str">
            <v>Vase Santo Ø12.5 / H16 cm</v>
          </cell>
        </row>
        <row r="7104">
          <cell r="A7104">
            <v>104128</v>
          </cell>
          <cell r="B7104" t="str">
            <v>Mietartikel</v>
          </cell>
          <cell r="D7104" t="str">
            <v>Vase Bugio Ø8 / H9.5 cm</v>
          </cell>
          <cell r="F7104">
            <v>6.6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4.0000000000000001E-3</v>
          </cell>
          <cell r="L7104">
            <v>0</v>
          </cell>
          <cell r="N7104" t="str">
            <v>Vase Bugio Ø8 / H9.5 cm</v>
          </cell>
          <cell r="P7104" t="str">
            <v>Vase Bugio Ø8 / H9.5 cm</v>
          </cell>
          <cell r="R7104" t="str">
            <v>Vase Bugio Ø8 / H9.5 cm</v>
          </cell>
        </row>
        <row r="7105">
          <cell r="A7105">
            <v>104129</v>
          </cell>
          <cell r="B7105" t="str">
            <v>Mietartikel</v>
          </cell>
          <cell r="D7105" t="str">
            <v>Vase Pico Ø16 / H20 cm</v>
          </cell>
          <cell r="F7105">
            <v>8.8000000000000007</v>
          </cell>
          <cell r="G7105">
            <v>4.95</v>
          </cell>
          <cell r="H7105">
            <v>7.7</v>
          </cell>
          <cell r="I7105">
            <v>41.25</v>
          </cell>
          <cell r="J7105">
            <v>1000</v>
          </cell>
          <cell r="K7105">
            <v>4.0000000000000001E-3</v>
          </cell>
          <cell r="L7105">
            <v>0</v>
          </cell>
          <cell r="N7105" t="str">
            <v>Vase Pico Ø16 / H20 cm</v>
          </cell>
          <cell r="P7105" t="str">
            <v>Vase Pico Ø16 / H20 cm</v>
          </cell>
          <cell r="R7105" t="str">
            <v>Vase Pico Ø16 / H20 cm</v>
          </cell>
        </row>
        <row r="7106">
          <cell r="A7106">
            <v>104130</v>
          </cell>
          <cell r="B7106" t="str">
            <v>Mietartikel</v>
          </cell>
          <cell r="D7106" t="str">
            <v>Vasenset Madeira (Vase Madeira, Vase Santo, Vase Bugio)</v>
          </cell>
          <cell r="F7106">
            <v>39.6</v>
          </cell>
          <cell r="G7106">
            <v>6.6</v>
          </cell>
          <cell r="H7106">
            <v>5.5</v>
          </cell>
          <cell r="I7106">
            <v>202.5</v>
          </cell>
          <cell r="J7106">
            <v>0</v>
          </cell>
          <cell r="K7106">
            <v>0</v>
          </cell>
          <cell r="L7106">
            <v>0</v>
          </cell>
          <cell r="N7106" t="str">
            <v>Vasenset Madeira (Vase Madeira, Vase Santo, Vase Bugio)</v>
          </cell>
          <cell r="P7106" t="str">
            <v>Vasenset Madeira (Vase Madeira, Vase Santo, Vase Bugio)</v>
          </cell>
          <cell r="R7106" t="str">
            <v>Vasenset Madeira (Vase Madeira, Vase Santo, Vase Bugio)</v>
          </cell>
        </row>
        <row r="7107">
          <cell r="A7107">
            <v>104156</v>
          </cell>
          <cell r="B7107" t="str">
            <v>Mietartikel</v>
          </cell>
          <cell r="D7107" t="str">
            <v>Regal schwarz für Brückentisch-Counter Marseille</v>
          </cell>
          <cell r="E7107" t="str">
            <v>L149*T39*H79 cm mit 8 Fächern 33x33 cm</v>
          </cell>
          <cell r="F7107">
            <v>33.28</v>
          </cell>
          <cell r="G7107">
            <v>0</v>
          </cell>
          <cell r="H7107">
            <v>7.15</v>
          </cell>
          <cell r="I7107">
            <v>88.5</v>
          </cell>
          <cell r="J7107">
            <v>33000</v>
          </cell>
          <cell r="K7107">
            <v>0.48</v>
          </cell>
          <cell r="L7107">
            <v>0</v>
          </cell>
          <cell r="N7107" t="str">
            <v>Regal schwarz für Brückentisch-Counter Marseille</v>
          </cell>
          <cell r="O7107" t="str">
            <v>L149*T39*H79 cm mit 8 Fächern 33x33 cm</v>
          </cell>
          <cell r="P7107" t="str">
            <v>Regal schwarz für Brückentisch-Counter Marseille</v>
          </cell>
          <cell r="Q7107" t="str">
            <v>L149*T39*H79 cm mit 8 Fächern 33x33 cm</v>
          </cell>
          <cell r="R7107" t="str">
            <v>Regal schwarz für Brückentisch-Counter Marseille</v>
          </cell>
          <cell r="S7107" t="str">
            <v>L149*T39*H79 cm mit 8 Fächern 33x33 cm</v>
          </cell>
        </row>
        <row r="7108">
          <cell r="A7108">
            <v>104288</v>
          </cell>
          <cell r="B7108" t="str">
            <v>Mietartikel</v>
          </cell>
          <cell r="D7108" t="str">
            <v>Cover für Beistelltisch Little Friend KS 11</v>
          </cell>
          <cell r="F7108">
            <v>0</v>
          </cell>
          <cell r="G7108">
            <v>0</v>
          </cell>
          <cell r="H7108">
            <v>0</v>
          </cell>
          <cell r="I7108">
            <v>60.8</v>
          </cell>
          <cell r="J7108">
            <v>0</v>
          </cell>
          <cell r="K7108">
            <v>0</v>
          </cell>
          <cell r="L7108">
            <v>0</v>
          </cell>
          <cell r="N7108" t="str">
            <v>Cover für Beistelltisch Little Friend KS 11</v>
          </cell>
          <cell r="P7108" t="str">
            <v>Cover für Beistelltisch Little Friend KS 11</v>
          </cell>
          <cell r="R7108" t="str">
            <v>Cover für Beistelltisch Little Friend KS 11</v>
          </cell>
        </row>
        <row r="7109">
          <cell r="A7109">
            <v>104302</v>
          </cell>
          <cell r="B7109" t="str">
            <v>Mietartikel</v>
          </cell>
          <cell r="D7109" t="str">
            <v>Baumstammtisch ca Ø32*H44 cm</v>
          </cell>
          <cell r="F7109">
            <v>43.45</v>
          </cell>
          <cell r="G7109">
            <v>0</v>
          </cell>
          <cell r="H7109">
            <v>14.52</v>
          </cell>
          <cell r="I7109">
            <v>225</v>
          </cell>
          <cell r="J7109">
            <v>15000</v>
          </cell>
          <cell r="K7109">
            <v>0.04</v>
          </cell>
          <cell r="L7109">
            <v>0</v>
          </cell>
          <cell r="N7109" t="str">
            <v>Baumstammtisch ca Ø32*H44 cm</v>
          </cell>
          <cell r="P7109" t="str">
            <v>Baumstammtisch ca Ø32*H44 cm</v>
          </cell>
          <cell r="R7109" t="str">
            <v>Baumstammtisch ca Ø32*H44 cm</v>
          </cell>
        </row>
        <row r="7110">
          <cell r="A7110">
            <v>104365</v>
          </cell>
          <cell r="B7110" t="str">
            <v>Mietartikel</v>
          </cell>
          <cell r="D7110" t="str">
            <v>Expogast 2018 - Coupeteller Ø24 cm Artesano</v>
          </cell>
          <cell r="F7110">
            <v>0</v>
          </cell>
          <cell r="G7110">
            <v>0.09</v>
          </cell>
          <cell r="H7110">
            <v>0</v>
          </cell>
          <cell r="I7110">
            <v>11.61</v>
          </cell>
          <cell r="J7110">
            <v>1000</v>
          </cell>
          <cell r="K7110">
            <v>1.1000000000000001E-3</v>
          </cell>
          <cell r="L7110">
            <v>0</v>
          </cell>
          <cell r="N7110" t="str">
            <v>Expogast 2018 - Coupeteller Ø24 cm Artesano</v>
          </cell>
          <cell r="P7110" t="str">
            <v>Expogast 2018 - Coupeteller Ø24 cm Artesano</v>
          </cell>
          <cell r="R7110" t="str">
            <v>Expogast 2018 - Coupeteller Ø24 cm Artesano</v>
          </cell>
        </row>
        <row r="7111">
          <cell r="A7111">
            <v>104369</v>
          </cell>
          <cell r="B7111" t="str">
            <v>Mietartikel</v>
          </cell>
          <cell r="D7111" t="str">
            <v>Expogast 2018 - Antipasti Schüssel 24*13.5 cm Artesano</v>
          </cell>
          <cell r="F7111">
            <v>0</v>
          </cell>
          <cell r="G7111">
            <v>0.09</v>
          </cell>
          <cell r="H7111">
            <v>0</v>
          </cell>
          <cell r="I7111">
            <v>18.420000000000002</v>
          </cell>
          <cell r="J7111">
            <v>0</v>
          </cell>
          <cell r="K7111">
            <v>8.9999999999999998E-4</v>
          </cell>
          <cell r="L7111">
            <v>0</v>
          </cell>
          <cell r="N7111" t="str">
            <v>Expogast 2018 - Antipasti Schüssel 24*13.5 cm Artesano</v>
          </cell>
          <cell r="P7111" t="str">
            <v>Expogast 2018 - Antipasti Schüssel 24*13.5 cm Artesano</v>
          </cell>
          <cell r="R7111" t="str">
            <v>Expogast 2018 - Antipasti Schüssel 24*13.5 cm Artesano</v>
          </cell>
        </row>
        <row r="7112">
          <cell r="A7112">
            <v>104371</v>
          </cell>
          <cell r="B7112" t="str">
            <v>Mietartikel</v>
          </cell>
          <cell r="D7112" t="str">
            <v>Expogast 2018 - Teller flach Ø30 cm Artesano</v>
          </cell>
          <cell r="F7112">
            <v>0</v>
          </cell>
          <cell r="G7112">
            <v>0</v>
          </cell>
          <cell r="H7112">
            <v>0</v>
          </cell>
          <cell r="I7112">
            <v>34.380000000000003</v>
          </cell>
          <cell r="J7112">
            <v>1000</v>
          </cell>
          <cell r="K7112">
            <v>1.4E-3</v>
          </cell>
          <cell r="L7112">
            <v>0</v>
          </cell>
          <cell r="N7112" t="str">
            <v>Expogast 2018 - Teller flach Ø30 cm Artesano</v>
          </cell>
          <cell r="P7112" t="str">
            <v>Expogast 2018 - Teller flach Ø30 cm Artesano</v>
          </cell>
          <cell r="R7112" t="str">
            <v>Expogast 2018 - Teller flach Ø30 cm Artesano</v>
          </cell>
        </row>
        <row r="7113">
          <cell r="A7113">
            <v>104372</v>
          </cell>
          <cell r="B7113" t="str">
            <v>Mietartikel</v>
          </cell>
          <cell r="D7113" t="str">
            <v>Expogast 2018 - Teller flach Ø32 cm Artesano</v>
          </cell>
          <cell r="F7113">
            <v>0</v>
          </cell>
          <cell r="G7113">
            <v>0.09</v>
          </cell>
          <cell r="H7113">
            <v>0</v>
          </cell>
          <cell r="I7113">
            <v>28.8</v>
          </cell>
          <cell r="J7113">
            <v>1000</v>
          </cell>
          <cell r="K7113">
            <v>2E-3</v>
          </cell>
          <cell r="L7113">
            <v>0</v>
          </cell>
          <cell r="N7113" t="str">
            <v>Expogast 2018 - Teller flach Ø32 cm Artesano</v>
          </cell>
          <cell r="P7113" t="str">
            <v>Expogast 2018 - Teller flach Ø32 cm Artesano</v>
          </cell>
          <cell r="R7113" t="str">
            <v>Expogast 2018 - Teller flach Ø32 cm Artesano</v>
          </cell>
        </row>
        <row r="7114">
          <cell r="A7114">
            <v>104374</v>
          </cell>
          <cell r="B7114" t="str">
            <v>Mietartikel</v>
          </cell>
          <cell r="D7114" t="str">
            <v>Zuckerdose ohne Deckel trendy</v>
          </cell>
          <cell r="F7114">
            <v>0.94</v>
          </cell>
          <cell r="G7114">
            <v>0.09</v>
          </cell>
          <cell r="H7114">
            <v>0</v>
          </cell>
          <cell r="I7114">
            <v>8</v>
          </cell>
          <cell r="J7114">
            <v>0</v>
          </cell>
          <cell r="K7114">
            <v>1.1999999999999999E-3</v>
          </cell>
          <cell r="L7114">
            <v>0</v>
          </cell>
          <cell r="N7114" t="str">
            <v>Zuckerdose ohne Deckel trendy</v>
          </cell>
          <cell r="P7114" t="str">
            <v>Zuckerdose ohne Deckel trendy</v>
          </cell>
          <cell r="R7114" t="str">
            <v>Zuckerdose ohne Deckel trendy</v>
          </cell>
        </row>
        <row r="7115">
          <cell r="A7115">
            <v>104375</v>
          </cell>
          <cell r="B7115" t="str">
            <v>Mietartikel</v>
          </cell>
          <cell r="D7115" t="str">
            <v>Expogast 2018 - Schüssel Ø14 cm Artesano</v>
          </cell>
          <cell r="F7115">
            <v>0</v>
          </cell>
          <cell r="G7115">
            <v>0.09</v>
          </cell>
          <cell r="H7115">
            <v>0</v>
          </cell>
          <cell r="I7115">
            <v>11.63</v>
          </cell>
          <cell r="J7115">
            <v>0</v>
          </cell>
          <cell r="K7115">
            <v>1.1000000000000001E-3</v>
          </cell>
          <cell r="L7115">
            <v>0</v>
          </cell>
          <cell r="N7115" t="str">
            <v>Expogast 2018 - Schüssel Ø14 cm Artesano</v>
          </cell>
          <cell r="P7115" t="str">
            <v>Expogast 2018 - Schüssel Ø14 cm Artesano</v>
          </cell>
          <cell r="R7115" t="str">
            <v>Expogast 2018 - Schüssel Ø14 cm Artesano</v>
          </cell>
        </row>
        <row r="7116">
          <cell r="A7116">
            <v>104386</v>
          </cell>
          <cell r="B7116" t="str">
            <v>Mietartikel</v>
          </cell>
          <cell r="D7116" t="str">
            <v>Aschenbecher Ø8 cm Villeroy "Corpo"</v>
          </cell>
          <cell r="F7116">
            <v>0.37</v>
          </cell>
          <cell r="G7116">
            <v>0.12</v>
          </cell>
          <cell r="H7116">
            <v>0</v>
          </cell>
          <cell r="I7116">
            <v>5</v>
          </cell>
          <cell r="J7116">
            <v>0</v>
          </cell>
          <cell r="K7116">
            <v>8.0000000000000004E-4</v>
          </cell>
          <cell r="L7116">
            <v>0</v>
          </cell>
          <cell r="N7116" t="str">
            <v>Aschenbecher Ø8 cm Villeroy "Corpo"</v>
          </cell>
          <cell r="P7116" t="str">
            <v>Aschenbecher Ø8 cm Villeroy "Corpo"</v>
          </cell>
          <cell r="R7116" t="str">
            <v>Aschenbecher Ø8 cm Villeroy "Corpo"</v>
          </cell>
          <cell r="T7116">
            <v>0</v>
          </cell>
        </row>
        <row r="7117">
          <cell r="A7117">
            <v>104388</v>
          </cell>
          <cell r="B7117" t="str">
            <v>Mietartikel</v>
          </cell>
          <cell r="D7117" t="str">
            <v>Expogast 2018 - Schüssel Hexagon Artesano 21.5*14 cm</v>
          </cell>
          <cell r="F7117">
            <v>0</v>
          </cell>
          <cell r="G7117">
            <v>0.17</v>
          </cell>
          <cell r="H7117">
            <v>0</v>
          </cell>
          <cell r="I7117">
            <v>14.6</v>
          </cell>
          <cell r="J7117">
            <v>0</v>
          </cell>
          <cell r="K7117">
            <v>8.9999999999999998E-4</v>
          </cell>
          <cell r="L7117">
            <v>0</v>
          </cell>
          <cell r="N7117" t="str">
            <v>Expogast 2018 - Schüssel Hexagon Artesano 21.5*14 cm</v>
          </cell>
          <cell r="P7117" t="str">
            <v>Expogast 2018 - Schüssel Hexagon Artesano 21.5*14 cm</v>
          </cell>
          <cell r="R7117" t="str">
            <v>Expogast 2018 - Schüssel Hexagon Artesano 21.5*14 cm</v>
          </cell>
        </row>
        <row r="7118">
          <cell r="A7118">
            <v>104390</v>
          </cell>
          <cell r="B7118" t="str">
            <v>Mietartikel</v>
          </cell>
          <cell r="D7118" t="str">
            <v>Teller flach Ø27 cm The Rock White Glacier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1E-3</v>
          </cell>
          <cell r="L7118">
            <v>0</v>
          </cell>
          <cell r="N7118" t="str">
            <v>Teller flach Ø27 cm The Rock White Glacier</v>
          </cell>
          <cell r="P7118" t="str">
            <v>Teller flach Ø27 cm The Rock White Glacier</v>
          </cell>
          <cell r="R7118" t="str">
            <v>Teller flach Ø27 cm The Rock White Glacier</v>
          </cell>
          <cell r="T7118">
            <v>0</v>
          </cell>
        </row>
        <row r="7119">
          <cell r="A7119">
            <v>104391</v>
          </cell>
          <cell r="B7119" t="str">
            <v>Mietartikel</v>
          </cell>
          <cell r="D7119" t="str">
            <v>Teller flach Ø27 cm The Rock Black Shale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1E-3</v>
          </cell>
          <cell r="L7119">
            <v>0</v>
          </cell>
          <cell r="N7119" t="str">
            <v>Teller flach Ø27 cm The Rock Black Shale</v>
          </cell>
          <cell r="P7119" t="str">
            <v>Teller flach Ø27 cm The Rock Black Shale</v>
          </cell>
          <cell r="R7119" t="str">
            <v>Teller flach Ø27 cm The Rock Black Shale</v>
          </cell>
          <cell r="T7119">
            <v>0</v>
          </cell>
        </row>
        <row r="7120">
          <cell r="A7120">
            <v>104392</v>
          </cell>
          <cell r="B7120" t="str">
            <v>Mietartikel</v>
          </cell>
          <cell r="D7120" t="str">
            <v>Teller quadratisch 28 cm The Rock White Glacier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1E-3</v>
          </cell>
          <cell r="L7120">
            <v>0</v>
          </cell>
          <cell r="N7120" t="str">
            <v>Teller quadratisch 28 cm The Rock White Glacier</v>
          </cell>
          <cell r="P7120" t="str">
            <v>Teller quadratisch 28 cm The Rock White Glacier</v>
          </cell>
          <cell r="R7120" t="str">
            <v>Teller quadratisch 28 cm The Rock White Glacier</v>
          </cell>
          <cell r="T7120">
            <v>0</v>
          </cell>
        </row>
        <row r="7121">
          <cell r="A7121">
            <v>104393</v>
          </cell>
          <cell r="B7121" t="str">
            <v>Mietartikel</v>
          </cell>
          <cell r="D7121" t="str">
            <v>Suppentasse 34 cl stapelbar Affinity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3.0000000000000001E-3</v>
          </cell>
          <cell r="L7121">
            <v>0</v>
          </cell>
          <cell r="N7121" t="str">
            <v>Suppentasse 34 cl stapelbar Affinity</v>
          </cell>
          <cell r="P7121" t="str">
            <v>Suppentasse 34 cl stapelbar Affinity</v>
          </cell>
          <cell r="R7121" t="str">
            <v>Suppentasse 34 cl stapelbar Affinity</v>
          </cell>
          <cell r="T7121">
            <v>0</v>
          </cell>
        </row>
        <row r="7122">
          <cell r="A7122">
            <v>104394</v>
          </cell>
          <cell r="B7122" t="str">
            <v>Mietartikel</v>
          </cell>
          <cell r="D7122" t="str">
            <v>Teller flach rechteckig 27x16 cm Affinity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1E-3</v>
          </cell>
          <cell r="L7122">
            <v>0</v>
          </cell>
          <cell r="N7122" t="str">
            <v>Teller flach rechteckig 27x16 cm Affinity</v>
          </cell>
          <cell r="P7122" t="str">
            <v>Teller flach rechteckig 27x16 cm Affinity</v>
          </cell>
          <cell r="R7122" t="str">
            <v>Teller flach rechteckig 27x16 cm Affinity</v>
          </cell>
          <cell r="T7122">
            <v>0</v>
          </cell>
        </row>
        <row r="7123">
          <cell r="A7123">
            <v>104395</v>
          </cell>
          <cell r="B7123" t="str">
            <v>Mietartikel</v>
          </cell>
          <cell r="D7123" t="str">
            <v>Teller flach rechteckig 18x16 cm Affinity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2E-3</v>
          </cell>
          <cell r="L7123">
            <v>0</v>
          </cell>
          <cell r="N7123" t="str">
            <v>Teller flach rechteckig 18x16 cm Affinity</v>
          </cell>
          <cell r="P7123" t="str">
            <v>Teller flach rechteckig 18x16 cm Affinity</v>
          </cell>
          <cell r="R7123" t="str">
            <v>Teller flach rechteckig 18x16 cm Affinity</v>
          </cell>
          <cell r="T7123">
            <v>0</v>
          </cell>
        </row>
        <row r="7124">
          <cell r="A7124">
            <v>104396</v>
          </cell>
          <cell r="B7124" t="str">
            <v>Mietartikel</v>
          </cell>
          <cell r="D7124" t="str">
            <v>Schälchen tief 16x16 cm Pi Carré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2E-3</v>
          </cell>
          <cell r="L7124">
            <v>0</v>
          </cell>
          <cell r="N7124" t="str">
            <v>Schälchen tief 16x16 cm Pi Carré</v>
          </cell>
          <cell r="P7124" t="str">
            <v>Schälchen tief 16x16 cm Pi Carré</v>
          </cell>
          <cell r="R7124" t="str">
            <v>Schälchen tief 16x16 cm Pi Carré</v>
          </cell>
          <cell r="T7124">
            <v>0</v>
          </cell>
        </row>
        <row r="7125">
          <cell r="A7125">
            <v>104420</v>
          </cell>
          <cell r="B7125" t="str">
            <v>Mietartikel</v>
          </cell>
          <cell r="D7125" t="str">
            <v>Kaffeetasse The Rock White 22 cl</v>
          </cell>
          <cell r="F7125">
            <v>0.4</v>
          </cell>
          <cell r="G7125">
            <v>0.11</v>
          </cell>
          <cell r="H7125">
            <v>0</v>
          </cell>
          <cell r="I7125">
            <v>8.25</v>
          </cell>
          <cell r="J7125">
            <v>0</v>
          </cell>
          <cell r="K7125">
            <v>2E-3</v>
          </cell>
          <cell r="L7125">
            <v>0</v>
          </cell>
          <cell r="N7125" t="str">
            <v>Kaffeetasse The Rock White 22 cl</v>
          </cell>
          <cell r="P7125" t="str">
            <v>Kaffeetasse The Rock White 22 cl</v>
          </cell>
          <cell r="R7125" t="str">
            <v>Kaffeetasse The Rock White 22 cl</v>
          </cell>
          <cell r="T7125">
            <v>0</v>
          </cell>
        </row>
        <row r="7126">
          <cell r="A7126">
            <v>104421</v>
          </cell>
          <cell r="B7126" t="str">
            <v>Mietartikel</v>
          </cell>
          <cell r="D7126" t="str">
            <v>Untertasse The Rock Black Ø15,5 cm</v>
          </cell>
          <cell r="F7126">
            <v>0.4</v>
          </cell>
          <cell r="G7126">
            <v>0.11</v>
          </cell>
          <cell r="H7126">
            <v>0</v>
          </cell>
          <cell r="I7126">
            <v>5.75</v>
          </cell>
          <cell r="J7126">
            <v>0</v>
          </cell>
          <cell r="K7126">
            <v>5.9999999999999995E-4</v>
          </cell>
          <cell r="L7126">
            <v>0</v>
          </cell>
          <cell r="N7126" t="str">
            <v>Untertasse The Rock Black Ø15,5 cm</v>
          </cell>
          <cell r="P7126" t="str">
            <v>Untertasse The Rock Black Ø15,5 cm</v>
          </cell>
          <cell r="R7126" t="str">
            <v>Untertasse The Rock Black Ø15,5 cm</v>
          </cell>
          <cell r="T7126">
            <v>0</v>
          </cell>
        </row>
        <row r="7127">
          <cell r="A7127">
            <v>104422</v>
          </cell>
          <cell r="B7127" t="str">
            <v>Mietartikel</v>
          </cell>
          <cell r="D7127" t="str">
            <v>Mokkatasse The Rock White 10 cl</v>
          </cell>
          <cell r="F7127">
            <v>0.4</v>
          </cell>
          <cell r="G7127">
            <v>0.11</v>
          </cell>
          <cell r="H7127">
            <v>0</v>
          </cell>
          <cell r="I7127">
            <v>6.85</v>
          </cell>
          <cell r="J7127">
            <v>0</v>
          </cell>
          <cell r="K7127">
            <v>1.2999999999999999E-3</v>
          </cell>
          <cell r="L7127">
            <v>0</v>
          </cell>
          <cell r="N7127" t="str">
            <v>Mokkatasse The Rock White 10 cl</v>
          </cell>
          <cell r="P7127" t="str">
            <v>Mokkatasse The Rock White 10 cl</v>
          </cell>
          <cell r="R7127" t="str">
            <v>Mokkatasse The Rock White 10 cl</v>
          </cell>
          <cell r="T7127">
            <v>0</v>
          </cell>
        </row>
        <row r="7128">
          <cell r="A7128">
            <v>104423</v>
          </cell>
          <cell r="B7128" t="str">
            <v>Mietartikel</v>
          </cell>
          <cell r="D7128" t="str">
            <v>Mokka-Untertasse The Rock Black Ø12 cm</v>
          </cell>
          <cell r="F7128">
            <v>0.4</v>
          </cell>
          <cell r="G7128">
            <v>0.11</v>
          </cell>
          <cell r="H7128">
            <v>0</v>
          </cell>
          <cell r="I7128">
            <v>4.8499999999999996</v>
          </cell>
          <cell r="J7128">
            <v>0</v>
          </cell>
          <cell r="K7128">
            <v>2.0000000000000001E-4</v>
          </cell>
          <cell r="L7128">
            <v>0</v>
          </cell>
          <cell r="N7128" t="str">
            <v>Mokka-Untertasse The Rock Black Ø12 cm</v>
          </cell>
          <cell r="P7128" t="str">
            <v>Mokka-Untertasse The Rock Black Ø12 cm</v>
          </cell>
          <cell r="R7128" t="str">
            <v>Mokka-Untertasse The Rock Black Ø12 cm</v>
          </cell>
          <cell r="T7128">
            <v>0</v>
          </cell>
        </row>
        <row r="7129">
          <cell r="A7129">
            <v>104424</v>
          </cell>
          <cell r="B7129" t="str">
            <v>Mietartikel</v>
          </cell>
          <cell r="D7129" t="str">
            <v>Schälchen The Rock White 10 cl</v>
          </cell>
          <cell r="F7129">
            <v>0.4</v>
          </cell>
          <cell r="G7129">
            <v>0.11</v>
          </cell>
          <cell r="H7129">
            <v>0</v>
          </cell>
          <cell r="I7129">
            <v>7.7</v>
          </cell>
          <cell r="J7129">
            <v>0</v>
          </cell>
          <cell r="K7129">
            <v>1.4E-3</v>
          </cell>
          <cell r="L7129">
            <v>0</v>
          </cell>
          <cell r="N7129" t="str">
            <v>Schälchen The Rock White 10 cl</v>
          </cell>
          <cell r="P7129" t="str">
            <v>Schälchen The Rock White 10 cl</v>
          </cell>
          <cell r="R7129" t="str">
            <v>Schälchen The Rock White 10 cl</v>
          </cell>
          <cell r="T7129">
            <v>0</v>
          </cell>
        </row>
        <row r="7130">
          <cell r="A7130">
            <v>104425</v>
          </cell>
          <cell r="B7130" t="str">
            <v>Mietartikel</v>
          </cell>
          <cell r="D7130" t="str">
            <v>Schälchen The Rock Black 10 cl</v>
          </cell>
          <cell r="F7130">
            <v>0.4</v>
          </cell>
          <cell r="G7130">
            <v>0.11</v>
          </cell>
          <cell r="H7130">
            <v>0</v>
          </cell>
          <cell r="I7130">
            <v>7.7</v>
          </cell>
          <cell r="J7130">
            <v>0</v>
          </cell>
          <cell r="K7130">
            <v>1.4E-3</v>
          </cell>
          <cell r="L7130">
            <v>0</v>
          </cell>
          <cell r="N7130" t="str">
            <v>Schälchen The Rock Black 10 cl</v>
          </cell>
          <cell r="P7130" t="str">
            <v>Schälchen The Rock Black 10 cl</v>
          </cell>
          <cell r="R7130" t="str">
            <v>Schälchen The Rock Black 10 cl</v>
          </cell>
          <cell r="T7130">
            <v>0</v>
          </cell>
        </row>
        <row r="7131">
          <cell r="A7131">
            <v>104426</v>
          </cell>
          <cell r="B7131" t="str">
            <v>Mietartikel</v>
          </cell>
          <cell r="D7131" t="str">
            <v>Schale The Rock White Ø11 cm</v>
          </cell>
          <cell r="F7131">
            <v>0.44</v>
          </cell>
          <cell r="G7131">
            <v>0.11</v>
          </cell>
          <cell r="H7131">
            <v>0</v>
          </cell>
          <cell r="I7131">
            <v>10.8</v>
          </cell>
          <cell r="J7131">
            <v>0</v>
          </cell>
          <cell r="K7131">
            <v>1.6000000000000001E-3</v>
          </cell>
          <cell r="L7131">
            <v>0</v>
          </cell>
          <cell r="N7131" t="str">
            <v>Schale The Rock White Ø11 cm</v>
          </cell>
          <cell r="P7131" t="str">
            <v>Schale The Rock White Ø11 cm</v>
          </cell>
          <cell r="R7131" t="str">
            <v>Schale The Rock White Ø11 cm</v>
          </cell>
          <cell r="T7131">
            <v>0</v>
          </cell>
        </row>
        <row r="7132">
          <cell r="A7132">
            <v>104427</v>
          </cell>
          <cell r="B7132" t="str">
            <v>Mietartikel</v>
          </cell>
          <cell r="D7132" t="str">
            <v>Schale The Rock Black Ø11 cm</v>
          </cell>
          <cell r="F7132">
            <v>0.44</v>
          </cell>
          <cell r="G7132">
            <v>0.11</v>
          </cell>
          <cell r="H7132">
            <v>0</v>
          </cell>
          <cell r="I7132">
            <v>10.8</v>
          </cell>
          <cell r="J7132">
            <v>0</v>
          </cell>
          <cell r="K7132">
            <v>1.6000000000000001E-3</v>
          </cell>
          <cell r="L7132">
            <v>0</v>
          </cell>
          <cell r="N7132" t="str">
            <v>Schale The Rock Black Ø11 cm</v>
          </cell>
          <cell r="P7132" t="str">
            <v>Schale The Rock Black Ø11 cm</v>
          </cell>
          <cell r="R7132" t="str">
            <v>Schale The Rock Black Ø11 cm</v>
          </cell>
          <cell r="T7132">
            <v>0</v>
          </cell>
        </row>
        <row r="7133">
          <cell r="A7133">
            <v>104428</v>
          </cell>
          <cell r="B7133" t="str">
            <v>Mietartikel</v>
          </cell>
          <cell r="D7133" t="str">
            <v>Teller tief The Rock Copper Ø-Außen 29 cm / Ø-Innen 14 cm</v>
          </cell>
          <cell r="F7133">
            <v>0.51</v>
          </cell>
          <cell r="G7133">
            <v>0.13</v>
          </cell>
          <cell r="H7133">
            <v>0</v>
          </cell>
          <cell r="I7133">
            <v>20.5</v>
          </cell>
          <cell r="J7133">
            <v>1000</v>
          </cell>
          <cell r="K7133">
            <v>1.2999999999999999E-3</v>
          </cell>
          <cell r="L7133">
            <v>0</v>
          </cell>
          <cell r="N7133" t="str">
            <v>Teller tief The Rock Copper Ø-Außen 29 cm / Ø-Innen 14 cm</v>
          </cell>
          <cell r="P7133" t="str">
            <v>Teller tief The Rock Copper Ø-Außen 29 cm / Ø-Innen 14 cm</v>
          </cell>
          <cell r="R7133" t="str">
            <v>Teller tief The Rock Copper Ø-Außen 29 cm / Ø-Innen 14 cm</v>
          </cell>
          <cell r="T7133">
            <v>0</v>
          </cell>
        </row>
        <row r="7134">
          <cell r="A7134">
            <v>104429</v>
          </cell>
          <cell r="B7134" t="str">
            <v>Mietartikel</v>
          </cell>
          <cell r="D7134" t="str">
            <v>Teller rechteckig The Rock White 28*17 cm</v>
          </cell>
          <cell r="F7134">
            <v>0.44</v>
          </cell>
          <cell r="G7134">
            <v>0.11</v>
          </cell>
          <cell r="H7134">
            <v>0</v>
          </cell>
          <cell r="I7134">
            <v>11.85</v>
          </cell>
          <cell r="J7134">
            <v>1000</v>
          </cell>
          <cell r="K7134">
            <v>1.1999999999999999E-3</v>
          </cell>
          <cell r="L7134">
            <v>0</v>
          </cell>
          <cell r="N7134" t="str">
            <v>Teller rechteckig The Rock White 28*17 cm</v>
          </cell>
          <cell r="P7134" t="str">
            <v>Teller rechteckig The Rock White 28*17 cm</v>
          </cell>
          <cell r="R7134" t="str">
            <v>Teller rechteckig The Rock White 28*17 cm</v>
          </cell>
          <cell r="T7134">
            <v>0</v>
          </cell>
        </row>
        <row r="7135">
          <cell r="A7135">
            <v>104430</v>
          </cell>
          <cell r="B7135" t="str">
            <v>Mietartikel</v>
          </cell>
          <cell r="D7135" t="str">
            <v>Teller rechteckig The Rock Black 28*17cm</v>
          </cell>
          <cell r="F7135">
            <v>0.44</v>
          </cell>
          <cell r="G7135">
            <v>0.11</v>
          </cell>
          <cell r="H7135">
            <v>0</v>
          </cell>
          <cell r="I7135">
            <v>11.85</v>
          </cell>
          <cell r="J7135">
            <v>1000</v>
          </cell>
          <cell r="K7135">
            <v>1.1999999999999999E-3</v>
          </cell>
          <cell r="L7135">
            <v>0</v>
          </cell>
          <cell r="N7135" t="str">
            <v>Teller rechteckig The Rock Black 28*17cm</v>
          </cell>
          <cell r="P7135" t="str">
            <v>Teller rechteckig The Rock Black 28*17cm</v>
          </cell>
          <cell r="R7135" t="str">
            <v>Teller rechteckig The Rock Black 28*17cm</v>
          </cell>
          <cell r="T7135">
            <v>0</v>
          </cell>
        </row>
        <row r="7136">
          <cell r="A7136">
            <v>104431</v>
          </cell>
          <cell r="B7136" t="str">
            <v>Mietartikel</v>
          </cell>
          <cell r="D7136" t="str">
            <v>Coupeteller tief Ø24 cm The Rock Glow</v>
          </cell>
          <cell r="F7136">
            <v>0.4</v>
          </cell>
          <cell r="G7136">
            <v>0.11</v>
          </cell>
          <cell r="H7136">
            <v>0</v>
          </cell>
          <cell r="I7136">
            <v>17.5</v>
          </cell>
          <cell r="J7136">
            <v>1000</v>
          </cell>
          <cell r="K7136">
            <v>2.0999999999999999E-3</v>
          </cell>
          <cell r="L7136">
            <v>0</v>
          </cell>
          <cell r="N7136" t="str">
            <v>Coupeteller tief Ø24 cm The Rock Glow</v>
          </cell>
          <cell r="P7136" t="str">
            <v>Coupeteller tief Ø24 cm The Rock Glow</v>
          </cell>
          <cell r="R7136" t="str">
            <v>Coupeteller tief Ø24 cm The Rock Glow</v>
          </cell>
          <cell r="T7136">
            <v>0</v>
          </cell>
        </row>
        <row r="7137">
          <cell r="A7137">
            <v>104432</v>
          </cell>
          <cell r="B7137" t="str">
            <v>Mietartikel</v>
          </cell>
          <cell r="D7137" t="str">
            <v>Teller Flying Ø17 cm The Rock Copper Glow</v>
          </cell>
          <cell r="F7137">
            <v>0.44</v>
          </cell>
          <cell r="G7137">
            <v>0.11</v>
          </cell>
          <cell r="H7137">
            <v>0</v>
          </cell>
          <cell r="I7137">
            <v>11.7</v>
          </cell>
          <cell r="J7137">
            <v>0</v>
          </cell>
          <cell r="K7137">
            <v>6.9999999999999999E-4</v>
          </cell>
          <cell r="L7137">
            <v>0</v>
          </cell>
          <cell r="N7137" t="str">
            <v>Teller Flying Ø17 cm The Rock Copper Glow</v>
          </cell>
          <cell r="P7137" t="str">
            <v>Teller Flying Ø17 cm The Rock Copper Glow</v>
          </cell>
          <cell r="R7137" t="str">
            <v>Teller Flying Ø17 cm The Rock Copper Glow</v>
          </cell>
          <cell r="T7137">
            <v>0</v>
          </cell>
        </row>
        <row r="7138">
          <cell r="A7138">
            <v>104433</v>
          </cell>
          <cell r="B7138" t="str">
            <v>Mietartikel</v>
          </cell>
          <cell r="D7138" t="str">
            <v>Coupeteller The Rock Black Ø21 cm</v>
          </cell>
          <cell r="F7138">
            <v>0.4</v>
          </cell>
          <cell r="G7138">
            <v>0.11</v>
          </cell>
          <cell r="H7138">
            <v>0</v>
          </cell>
          <cell r="I7138">
            <v>8.9</v>
          </cell>
          <cell r="J7138">
            <v>0</v>
          </cell>
          <cell r="K7138">
            <v>1.1000000000000001E-3</v>
          </cell>
          <cell r="L7138">
            <v>0</v>
          </cell>
          <cell r="N7138" t="str">
            <v>Coupeteller The Rock Black Ø21 cm</v>
          </cell>
          <cell r="P7138" t="str">
            <v>Coupeteller The Rock Black Ø21 cm</v>
          </cell>
          <cell r="R7138" t="str">
            <v>Coupeteller The Rock Black Ø21 cm</v>
          </cell>
          <cell r="T7138">
            <v>0</v>
          </cell>
        </row>
        <row r="7139">
          <cell r="A7139">
            <v>104434</v>
          </cell>
          <cell r="B7139" t="str">
            <v>Mietartikel</v>
          </cell>
          <cell r="D7139" t="str">
            <v>Brotteller The Rock Copper Glow Ø16 cm</v>
          </cell>
          <cell r="F7139">
            <v>0.44</v>
          </cell>
          <cell r="G7139">
            <v>0.11</v>
          </cell>
          <cell r="H7139">
            <v>0</v>
          </cell>
          <cell r="I7139">
            <v>11</v>
          </cell>
          <cell r="J7139">
            <v>0</v>
          </cell>
          <cell r="K7139">
            <v>5.0000000000000001E-4</v>
          </cell>
          <cell r="L7139">
            <v>0</v>
          </cell>
          <cell r="N7139" t="str">
            <v>Brotteller The Rock Copper Glow Ø16 cm</v>
          </cell>
          <cell r="P7139" t="str">
            <v>Brotteller The Rock Copper Glow Ø16 cm</v>
          </cell>
          <cell r="R7139" t="str">
            <v>Brotteller The Rock Copper Glow Ø16 cm</v>
          </cell>
          <cell r="T7139">
            <v>0</v>
          </cell>
        </row>
        <row r="7140">
          <cell r="A7140">
            <v>104435</v>
          </cell>
          <cell r="B7140" t="str">
            <v>Mietartikel</v>
          </cell>
          <cell r="D7140" t="str">
            <v>Teller The Rock White Ø27 cm</v>
          </cell>
          <cell r="F7140">
            <v>0.44</v>
          </cell>
          <cell r="G7140">
            <v>0.11</v>
          </cell>
          <cell r="H7140">
            <v>0</v>
          </cell>
          <cell r="I7140">
            <v>12</v>
          </cell>
          <cell r="J7140">
            <v>0</v>
          </cell>
          <cell r="K7140">
            <v>1.5E-3</v>
          </cell>
          <cell r="L7140">
            <v>0</v>
          </cell>
          <cell r="N7140" t="str">
            <v>Teller The Rock White Ø27 cm</v>
          </cell>
          <cell r="P7140" t="str">
            <v>Teller The Rock White Ø27 cm</v>
          </cell>
          <cell r="R7140" t="str">
            <v>Teller The Rock White Ø27 cm</v>
          </cell>
          <cell r="T7140">
            <v>0</v>
          </cell>
        </row>
        <row r="7141">
          <cell r="A7141">
            <v>104436</v>
          </cell>
          <cell r="B7141" t="str">
            <v>Mietartikel</v>
          </cell>
          <cell r="D7141" t="str">
            <v>Teller The Rock Black Ø27 cm</v>
          </cell>
          <cell r="F7141">
            <v>0.44</v>
          </cell>
          <cell r="G7141">
            <v>0.11</v>
          </cell>
          <cell r="H7141">
            <v>0</v>
          </cell>
          <cell r="I7141">
            <v>12</v>
          </cell>
          <cell r="J7141">
            <v>0</v>
          </cell>
          <cell r="K7141">
            <v>1.5E-3</v>
          </cell>
          <cell r="L7141">
            <v>0</v>
          </cell>
          <cell r="N7141" t="str">
            <v>Teller The Rock Black Ø27 cm</v>
          </cell>
          <cell r="P7141" t="str">
            <v>Teller The Rock Black Ø27 cm</v>
          </cell>
          <cell r="R7141" t="str">
            <v>Teller The Rock Black Ø27 cm</v>
          </cell>
          <cell r="T7141">
            <v>0</v>
          </cell>
        </row>
        <row r="7142">
          <cell r="A7142">
            <v>104437</v>
          </cell>
          <cell r="B7142" t="str">
            <v>Mietartikel</v>
          </cell>
          <cell r="D7142" t="str">
            <v>Teller quadratisch The Rock White 28 cm</v>
          </cell>
          <cell r="F7142">
            <v>0.51</v>
          </cell>
          <cell r="G7142">
            <v>0.13</v>
          </cell>
          <cell r="H7142">
            <v>0</v>
          </cell>
          <cell r="I7142">
            <v>15.6</v>
          </cell>
          <cell r="J7142">
            <v>0</v>
          </cell>
          <cell r="K7142">
            <v>1.9E-3</v>
          </cell>
          <cell r="L7142">
            <v>0</v>
          </cell>
          <cell r="N7142" t="str">
            <v>Teller quadratisch The Rock White 28 cm</v>
          </cell>
          <cell r="P7142" t="str">
            <v>Teller quadratisch The Rock White 28 cm</v>
          </cell>
          <cell r="R7142" t="str">
            <v>Teller quadratisch The Rock White 28 cm</v>
          </cell>
          <cell r="T7142">
            <v>0</v>
          </cell>
        </row>
        <row r="7143">
          <cell r="A7143">
            <v>104500</v>
          </cell>
          <cell r="B7143" t="str">
            <v>Mietartikel</v>
          </cell>
          <cell r="D7143" t="str">
            <v>Teppich Marta 90x200 cm</v>
          </cell>
          <cell r="F7143">
            <v>49.5</v>
          </cell>
          <cell r="G7143">
            <v>12.65</v>
          </cell>
          <cell r="H7143">
            <v>6.6</v>
          </cell>
          <cell r="I7143">
            <v>210</v>
          </cell>
          <cell r="J7143">
            <v>0</v>
          </cell>
          <cell r="K7143">
            <v>0</v>
          </cell>
          <cell r="L7143">
            <v>0</v>
          </cell>
          <cell r="N7143" t="str">
            <v>Teppich Marta 90x200 cm</v>
          </cell>
          <cell r="P7143" t="str">
            <v>Teppich Marta 90x200 cm</v>
          </cell>
          <cell r="R7143" t="str">
            <v>Teppich Marta 90x200 cm</v>
          </cell>
        </row>
        <row r="7144">
          <cell r="A7144">
            <v>104501</v>
          </cell>
          <cell r="B7144" t="str">
            <v>Mietartikel</v>
          </cell>
          <cell r="D7144" t="str">
            <v>Teppich Sandra 160x230 cm</v>
          </cell>
          <cell r="F7144">
            <v>71.5</v>
          </cell>
          <cell r="G7144">
            <v>12.65</v>
          </cell>
          <cell r="H7144">
            <v>6.6</v>
          </cell>
          <cell r="I7144">
            <v>255</v>
          </cell>
          <cell r="J7144">
            <v>0</v>
          </cell>
          <cell r="K7144">
            <v>0</v>
          </cell>
          <cell r="L7144">
            <v>0</v>
          </cell>
          <cell r="N7144" t="str">
            <v>Teppich Sandra 160x230 cm</v>
          </cell>
          <cell r="P7144" t="str">
            <v>Teppich Sandra 160x230 cm</v>
          </cell>
          <cell r="R7144" t="str">
            <v>Teppich Sandra 160x230 cm</v>
          </cell>
        </row>
        <row r="7145">
          <cell r="A7145">
            <v>104502</v>
          </cell>
          <cell r="B7145" t="str">
            <v>Mietartikel</v>
          </cell>
          <cell r="D7145" t="str">
            <v>Teppich Lara 180x180 cm</v>
          </cell>
          <cell r="F7145">
            <v>66</v>
          </cell>
          <cell r="G7145">
            <v>12.65</v>
          </cell>
          <cell r="H7145">
            <v>6.6</v>
          </cell>
          <cell r="I7145">
            <v>235</v>
          </cell>
          <cell r="J7145">
            <v>0</v>
          </cell>
          <cell r="K7145">
            <v>0</v>
          </cell>
          <cell r="L7145">
            <v>0</v>
          </cell>
          <cell r="N7145" t="str">
            <v>Teppich Lara 180x180 cm</v>
          </cell>
          <cell r="P7145" t="str">
            <v>Teppich Lara 180x180 cm</v>
          </cell>
          <cell r="R7145" t="str">
            <v>Teppich Lara 180x180 cm</v>
          </cell>
        </row>
        <row r="7146">
          <cell r="A7146">
            <v>104503</v>
          </cell>
          <cell r="B7146" t="str">
            <v>Mietartikel</v>
          </cell>
          <cell r="D7146" t="str">
            <v>Teppich Clara 140x200 cm</v>
          </cell>
          <cell r="F7146">
            <v>60.5</v>
          </cell>
          <cell r="G7146">
            <v>12.65</v>
          </cell>
          <cell r="H7146">
            <v>6.6</v>
          </cell>
          <cell r="I7146">
            <v>285</v>
          </cell>
          <cell r="J7146">
            <v>0</v>
          </cell>
          <cell r="K7146">
            <v>0</v>
          </cell>
          <cell r="L7146">
            <v>0</v>
          </cell>
          <cell r="N7146" t="str">
            <v>Teppich Clara 140x200 cm</v>
          </cell>
          <cell r="P7146" t="str">
            <v>Teppich Clara 140x200 cm</v>
          </cell>
          <cell r="R7146" t="str">
            <v>Teppich Clara 140x200 cm</v>
          </cell>
        </row>
        <row r="7147">
          <cell r="A7147">
            <v>104504</v>
          </cell>
          <cell r="B7147" t="str">
            <v>Mietartikel</v>
          </cell>
          <cell r="D7147" t="str">
            <v>Teppich Nora 120x180 cm</v>
          </cell>
          <cell r="F7147">
            <v>55</v>
          </cell>
          <cell r="G7147">
            <v>12.65</v>
          </cell>
          <cell r="H7147">
            <v>6.6</v>
          </cell>
          <cell r="I7147">
            <v>260</v>
          </cell>
          <cell r="J7147">
            <v>0</v>
          </cell>
          <cell r="K7147">
            <v>0</v>
          </cell>
          <cell r="L7147">
            <v>0</v>
          </cell>
          <cell r="N7147" t="str">
            <v>Teppich Nora 120x180 cm</v>
          </cell>
          <cell r="P7147" t="str">
            <v>Teppich Nora 120x180 cm</v>
          </cell>
          <cell r="R7147" t="str">
            <v>Teppich Nora 120x180 cm</v>
          </cell>
        </row>
        <row r="7148">
          <cell r="A7148">
            <v>104544</v>
          </cell>
          <cell r="B7148" t="str">
            <v>Mietartikel</v>
          </cell>
          <cell r="D7148" t="str">
            <v>Holztischplatte Halmstad Ø160 cm</v>
          </cell>
          <cell r="F7148">
            <v>41.8</v>
          </cell>
          <cell r="G7148">
            <v>0</v>
          </cell>
          <cell r="H7148">
            <v>8.8000000000000007</v>
          </cell>
          <cell r="I7148">
            <v>952.5</v>
          </cell>
          <cell r="J7148">
            <v>18000</v>
          </cell>
          <cell r="K7148">
            <v>0.28000000000000003</v>
          </cell>
          <cell r="L7148">
            <v>0</v>
          </cell>
          <cell r="N7148" t="str">
            <v>Holztischplatte Halmstad Ø160 cm</v>
          </cell>
          <cell r="P7148" t="str">
            <v>Holztischplatte Halmstad Ø160 cm</v>
          </cell>
          <cell r="R7148" t="str">
            <v>Holztischplatte Halmstad Ø160 cm</v>
          </cell>
        </row>
        <row r="7149">
          <cell r="A7149">
            <v>104547</v>
          </cell>
          <cell r="B7149" t="str">
            <v>Mietartikel</v>
          </cell>
          <cell r="D7149" t="str">
            <v>Holztischplatte Halmstad 100*80 cm</v>
          </cell>
          <cell r="F7149">
            <v>21.45</v>
          </cell>
          <cell r="G7149">
            <v>0</v>
          </cell>
          <cell r="H7149">
            <v>4.4000000000000004</v>
          </cell>
          <cell r="I7149">
            <v>579</v>
          </cell>
          <cell r="J7149">
            <v>12000</v>
          </cell>
          <cell r="K7149">
            <v>0.12</v>
          </cell>
          <cell r="L7149">
            <v>0</v>
          </cell>
          <cell r="N7149" t="str">
            <v>Holztischplatte Halmstad 100*80 cm</v>
          </cell>
          <cell r="P7149" t="str">
            <v>Holztischplatte Halmstad 100*80 cm</v>
          </cell>
          <cell r="R7149" t="str">
            <v>Holztischplatte Halmstad 100*80 cm</v>
          </cell>
        </row>
        <row r="7150">
          <cell r="A7150">
            <v>104558</v>
          </cell>
          <cell r="B7150" t="str">
            <v>Mietartikel</v>
          </cell>
          <cell r="D7150" t="str">
            <v>Dinner-Holztischgestell Halmstad 1/2 rechteckig H75 cm</v>
          </cell>
          <cell r="E7150" t="str">
            <v>für Holztischplatte Halmstad 100*80 cm (104547)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N7150" t="str">
            <v>Dinner-Holztischgestell Halmstad 1/2 rechteckig H75 cm</v>
          </cell>
          <cell r="O7150" t="str">
            <v>für Holztischplatte Halmstad 100*80 cm (104547)</v>
          </cell>
          <cell r="P7150" t="str">
            <v>Dinner-Holztischgestell Halmstad 1/2 rechteckig H75 cm</v>
          </cell>
          <cell r="Q7150" t="str">
            <v>für Holztischplatte Halmstad 100*80 cm (104547)</v>
          </cell>
          <cell r="R7150" t="str">
            <v>Dinner-Holztischgestell Halmstad 1/2 rechteckig H75 cm</v>
          </cell>
          <cell r="S7150" t="str">
            <v>für Holztischplatte Halmstad 100*80 cm (104547)</v>
          </cell>
        </row>
        <row r="7151">
          <cell r="A7151">
            <v>104560</v>
          </cell>
          <cell r="B7151" t="str">
            <v>Mietartikel</v>
          </cell>
          <cell r="D7151" t="str">
            <v>Regalboden Halmstad T36.5*L199*H4 cm</v>
          </cell>
          <cell r="F7151">
            <v>27.5</v>
          </cell>
          <cell r="G7151">
            <v>0</v>
          </cell>
          <cell r="H7151">
            <v>11</v>
          </cell>
          <cell r="I7151">
            <v>279</v>
          </cell>
          <cell r="J7151">
            <v>15000</v>
          </cell>
          <cell r="K7151">
            <v>0.125</v>
          </cell>
          <cell r="L7151">
            <v>0</v>
          </cell>
          <cell r="N7151" t="str">
            <v>Regalboden Halmstad T36.5*L199*H4 cm</v>
          </cell>
          <cell r="P7151" t="str">
            <v>Regalboden Halmstad T36.5*L199*H4 cm</v>
          </cell>
          <cell r="R7151" t="str">
            <v>Regalboden Halmstad T36.5*L199*H4 cm</v>
          </cell>
        </row>
        <row r="7152">
          <cell r="A7152">
            <v>104610</v>
          </cell>
          <cell r="B7152" t="str">
            <v>Mietartikel</v>
          </cell>
          <cell r="D7152" t="str">
            <v>FALSCH - Stuhl SERIE 7, weiß, Gestell verchromt</v>
          </cell>
          <cell r="E7152" t="str">
            <v>B50*T52*H80,5 cm, SH: 46,5 cm</v>
          </cell>
          <cell r="F7152">
            <v>9.35</v>
          </cell>
          <cell r="G7152">
            <v>0</v>
          </cell>
          <cell r="H7152">
            <v>1.65</v>
          </cell>
          <cell r="I7152">
            <v>322</v>
          </cell>
          <cell r="J7152">
            <v>4000</v>
          </cell>
          <cell r="K7152">
            <v>7.4999999999999997E-2</v>
          </cell>
          <cell r="L7152">
            <v>0</v>
          </cell>
          <cell r="N7152" t="str">
            <v>FALSCH - Stuhl SERIE 7, weiß, Gestell verchromt</v>
          </cell>
          <cell r="O7152" t="str">
            <v>B50*T52*H80,5 cm, SH: 46,5 cm</v>
          </cell>
          <cell r="P7152" t="str">
            <v>FALSCH - Stuhl SERIE 7, weiß, Gestell verchromt</v>
          </cell>
          <cell r="Q7152" t="str">
            <v>B50*T52*H80,5 cm, SH: 46,5 cm</v>
          </cell>
          <cell r="R7152" t="str">
            <v>FALSCH - Stuhl SERIE 7, weiß, Gestell verchromt</v>
          </cell>
          <cell r="S7152" t="str">
            <v>B50*T52*H80,5 cm, SH: 46,5 cm</v>
          </cell>
        </row>
        <row r="7153">
          <cell r="A7153">
            <v>104640</v>
          </cell>
          <cell r="B7153" t="str">
            <v>Mietartikel</v>
          </cell>
          <cell r="D7153" t="str">
            <v>Tischdecke Modern grau 130*220 cm</v>
          </cell>
          <cell r="F7153">
            <v>14.3</v>
          </cell>
          <cell r="G7153">
            <v>0</v>
          </cell>
          <cell r="H7153">
            <v>0</v>
          </cell>
          <cell r="I7153">
            <v>45</v>
          </cell>
          <cell r="J7153">
            <v>1000</v>
          </cell>
          <cell r="K7153">
            <v>7.0000000000000001E-3</v>
          </cell>
          <cell r="L7153">
            <v>0</v>
          </cell>
          <cell r="N7153" t="str">
            <v>Tischdecke Modern grau 130*220 cm</v>
          </cell>
          <cell r="P7153" t="str">
            <v>Tischdecke Modern grau 130*220 cm</v>
          </cell>
          <cell r="R7153" t="str">
            <v>Tischdecke Modern grau 130*220 cm</v>
          </cell>
        </row>
        <row r="7154">
          <cell r="A7154">
            <v>104642</v>
          </cell>
          <cell r="B7154" t="str">
            <v>Mietartikel</v>
          </cell>
          <cell r="D7154" t="str">
            <v>Tischdecke Modern grau 130*250 cm</v>
          </cell>
          <cell r="F7154">
            <v>18.149999999999999</v>
          </cell>
          <cell r="G7154">
            <v>0</v>
          </cell>
          <cell r="H7154">
            <v>0</v>
          </cell>
          <cell r="I7154">
            <v>45</v>
          </cell>
          <cell r="J7154">
            <v>1000</v>
          </cell>
          <cell r="K7154">
            <v>1.2999999999999999E-2</v>
          </cell>
          <cell r="L7154">
            <v>0</v>
          </cell>
          <cell r="N7154" t="str">
            <v>Tischdecke Modern grau 130*250 cm</v>
          </cell>
          <cell r="P7154" t="str">
            <v>Tischdecke Modern grau 130*250 cm</v>
          </cell>
          <cell r="R7154" t="str">
            <v>Tischdecke Modern grau 130*250 cm</v>
          </cell>
        </row>
        <row r="7155">
          <cell r="A7155">
            <v>104643</v>
          </cell>
          <cell r="B7155" t="str">
            <v>Mietartikel</v>
          </cell>
          <cell r="D7155" t="str">
            <v>Tischdecke Modern grau 140*230 cm</v>
          </cell>
          <cell r="F7155">
            <v>14.3</v>
          </cell>
          <cell r="G7155">
            <v>0</v>
          </cell>
          <cell r="H7155">
            <v>0</v>
          </cell>
          <cell r="I7155">
            <v>45</v>
          </cell>
          <cell r="J7155">
            <v>1000</v>
          </cell>
          <cell r="K7155">
            <v>7.0000000000000001E-3</v>
          </cell>
          <cell r="L7155">
            <v>0</v>
          </cell>
          <cell r="N7155" t="str">
            <v>Tischdecke Modern grau 140*230 cm</v>
          </cell>
          <cell r="P7155" t="str">
            <v>Tischdecke Modern grau 140*230 cm</v>
          </cell>
          <cell r="R7155" t="str">
            <v>Tischdecke Modern grau 140*230 cm</v>
          </cell>
          <cell r="T7155">
            <v>0</v>
          </cell>
        </row>
        <row r="7156">
          <cell r="A7156">
            <v>104644</v>
          </cell>
          <cell r="B7156" t="str">
            <v>Mietartikel</v>
          </cell>
          <cell r="D7156" t="str">
            <v>Tischdecke Modern grau 140*260 cm</v>
          </cell>
          <cell r="F7156">
            <v>18.149999999999999</v>
          </cell>
          <cell r="G7156">
            <v>0</v>
          </cell>
          <cell r="H7156">
            <v>0</v>
          </cell>
          <cell r="I7156">
            <v>45</v>
          </cell>
          <cell r="J7156">
            <v>1000</v>
          </cell>
          <cell r="K7156">
            <v>1.2999999999999999E-2</v>
          </cell>
          <cell r="L7156">
            <v>0</v>
          </cell>
          <cell r="N7156" t="str">
            <v>Tischdecke Modern grau 140*260 cm</v>
          </cell>
          <cell r="P7156" t="str">
            <v>Tischdecke Modern grau 140*260 cm</v>
          </cell>
          <cell r="R7156" t="str">
            <v>Tischdecke Modern grau 140*260 cm</v>
          </cell>
          <cell r="T7156">
            <v>0</v>
          </cell>
        </row>
        <row r="7157">
          <cell r="A7157">
            <v>104645</v>
          </cell>
          <cell r="B7157" t="str">
            <v>Mietartikel</v>
          </cell>
          <cell r="D7157" t="str">
            <v>Sitz- und Rückenkissen grau / anthrazit für Hee Lounge Chair</v>
          </cell>
          <cell r="F7157">
            <v>13.92</v>
          </cell>
          <cell r="G7157">
            <v>0</v>
          </cell>
          <cell r="H7157">
            <v>1.1000000000000001</v>
          </cell>
          <cell r="I7157">
            <v>88.95</v>
          </cell>
          <cell r="J7157">
            <v>1000</v>
          </cell>
          <cell r="K7157">
            <v>7.0000000000000001E-3</v>
          </cell>
          <cell r="L7157">
            <v>0</v>
          </cell>
          <cell r="N7157" t="str">
            <v>Sitz- und Rückenkissen grau / anthrazit für Hee Lounge Chair</v>
          </cell>
          <cell r="P7157" t="str">
            <v>Sitz- und Rückenkissen grau / anthrazit für Hee Lounge Chair</v>
          </cell>
          <cell r="R7157" t="str">
            <v>Sitz- und Rückenkissen grau / anthrazit für Hee Lounge Chair</v>
          </cell>
        </row>
        <row r="7158">
          <cell r="A7158">
            <v>104655</v>
          </cell>
          <cell r="B7158" t="str">
            <v>Mietartikel</v>
          </cell>
          <cell r="D7158" t="str">
            <v>Filzauflage anthrazit About a Chair AAC 22</v>
          </cell>
          <cell r="F7158">
            <v>10.34</v>
          </cell>
          <cell r="G7158">
            <v>0</v>
          </cell>
          <cell r="H7158">
            <v>0</v>
          </cell>
          <cell r="I7158">
            <v>35.85</v>
          </cell>
          <cell r="J7158">
            <v>0</v>
          </cell>
          <cell r="K7158">
            <v>0</v>
          </cell>
          <cell r="L7158">
            <v>0</v>
          </cell>
          <cell r="N7158" t="str">
            <v>Filzauflage anthrazit About a Chair AAC 22</v>
          </cell>
          <cell r="P7158" t="str">
            <v>Filzauflage anthrazit About a Chair AAC 22</v>
          </cell>
          <cell r="R7158" t="str">
            <v>Filzauflage anthrazit About a Chair AAC 22</v>
          </cell>
        </row>
        <row r="7159">
          <cell r="A7159">
            <v>104656</v>
          </cell>
          <cell r="B7159" t="str">
            <v>Mietartikel</v>
          </cell>
          <cell r="D7159" t="str">
            <v>Filzauflage grau About a Chair AAC 22</v>
          </cell>
          <cell r="F7159">
            <v>10.34</v>
          </cell>
          <cell r="G7159">
            <v>0</v>
          </cell>
          <cell r="H7159">
            <v>0</v>
          </cell>
          <cell r="I7159">
            <v>35.85</v>
          </cell>
          <cell r="J7159">
            <v>0</v>
          </cell>
          <cell r="K7159">
            <v>0</v>
          </cell>
          <cell r="L7159">
            <v>0</v>
          </cell>
          <cell r="N7159" t="str">
            <v>Filzauflage grau About a Chair AAC 22</v>
          </cell>
          <cell r="P7159" t="str">
            <v>Filzauflage grau About a Chair AAC 22</v>
          </cell>
          <cell r="R7159" t="str">
            <v>Filzauflage grau About a Chair AAC 22</v>
          </cell>
        </row>
        <row r="7160">
          <cell r="A7160">
            <v>104670</v>
          </cell>
          <cell r="B7160" t="str">
            <v>Mietartikel</v>
          </cell>
          <cell r="D7160" t="str">
            <v>Dinnertisch Halmstad mit Tischplatte Eiche 100*80*H76 cm</v>
          </cell>
          <cell r="E7160" t="str">
            <v>(für 4 Personen)</v>
          </cell>
          <cell r="F7160">
            <v>81.95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N7160" t="str">
            <v>Dinnertisch Halmstad mit Tischplatte Eiche 100*80*H76 cm</v>
          </cell>
          <cell r="O7160" t="str">
            <v>(für 4 Personen)</v>
          </cell>
          <cell r="P7160" t="str">
            <v>Dinnertisch Halmstad mit Tischplatte Eiche 100*80*H76 cm</v>
          </cell>
          <cell r="Q7160" t="str">
            <v>(für 4 Personen)</v>
          </cell>
          <cell r="R7160" t="str">
            <v>Dinnertisch Halmstad mit Tischplatte Eiche 100*80*H76 cm</v>
          </cell>
          <cell r="S7160" t="str">
            <v>(für 4 Personen)</v>
          </cell>
        </row>
        <row r="7161">
          <cell r="A7161">
            <v>104671</v>
          </cell>
          <cell r="B7161" t="str">
            <v>Mietartikel</v>
          </cell>
          <cell r="D7161" t="str">
            <v>Dinnertisch Halmstad mit Tischplatte Eiche Ø160*H76 cm</v>
          </cell>
          <cell r="E7161" t="str">
            <v>(für 8 Personen)</v>
          </cell>
          <cell r="F7161">
            <v>102.3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N7161" t="str">
            <v>Dinnertisch Halmstad mit Tischplatte Eiche Ø160*H76 cm</v>
          </cell>
          <cell r="O7161" t="str">
            <v>(für 8 Personen)</v>
          </cell>
          <cell r="P7161" t="str">
            <v>Dinnertisch Halmstad mit Tischplatte Eiche Ø160*H76 cm</v>
          </cell>
          <cell r="Q7161" t="str">
            <v>(für 8 Personen)</v>
          </cell>
          <cell r="R7161" t="str">
            <v>Dinnertisch Halmstad mit Tischplatte Eiche Ø160*H76 cm</v>
          </cell>
          <cell r="S7161" t="str">
            <v>(für 8 Personen)</v>
          </cell>
        </row>
        <row r="7162">
          <cell r="A7162">
            <v>104672</v>
          </cell>
          <cell r="B7162" t="str">
            <v>Mietartikel</v>
          </cell>
          <cell r="D7162" t="str">
            <v>Tischdecke Modern grau Ø 320 cm</v>
          </cell>
          <cell r="F7162">
            <v>25.3</v>
          </cell>
          <cell r="G7162">
            <v>0</v>
          </cell>
          <cell r="H7162">
            <v>0</v>
          </cell>
          <cell r="I7162">
            <v>78</v>
          </cell>
          <cell r="J7162">
            <v>1000</v>
          </cell>
          <cell r="K7162">
            <v>0.02</v>
          </cell>
          <cell r="L7162">
            <v>0</v>
          </cell>
          <cell r="N7162" t="str">
            <v>Tischdecke Modern grau Ø 320 cm</v>
          </cell>
          <cell r="P7162" t="str">
            <v>Tischdecke Modern grau Ø 320 cm</v>
          </cell>
          <cell r="R7162" t="str">
            <v>Tischdecke Modern grau Ø 320 cm</v>
          </cell>
        </row>
        <row r="7163">
          <cell r="A7163">
            <v>104675</v>
          </cell>
          <cell r="B7163" t="str">
            <v>Mietartikel</v>
          </cell>
          <cell r="D7163" t="str">
            <v>Regal Halmstad mit 5 Böden L200*T43*H200 cm</v>
          </cell>
          <cell r="E7163" t="str">
            <v>inkl. 2 schwarzen Gestellen</v>
          </cell>
          <cell r="F7163">
            <v>247.5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N7163" t="str">
            <v>Regal Halmstad mit 5 Böden L200*T43*H200 cm</v>
          </cell>
          <cell r="O7163" t="str">
            <v>inkl. 2 schwarzen Gestellen</v>
          </cell>
          <cell r="P7163" t="str">
            <v>Regal Halmstad mit 5 Böden L200*T43*H200 cm</v>
          </cell>
          <cell r="Q7163" t="str">
            <v>inkl. 2 schwarzen Gestellen</v>
          </cell>
          <cell r="R7163" t="str">
            <v>Regal Halmstad mit 5 Böden L200*T43*H200 cm</v>
          </cell>
          <cell r="S7163" t="str">
            <v>inkl. 2 schwarzen Gestellen</v>
          </cell>
        </row>
        <row r="7164">
          <cell r="A7164">
            <v>104680</v>
          </cell>
          <cell r="B7164" t="str">
            <v>Mietartikel</v>
          </cell>
          <cell r="D7164" t="str">
            <v>Flute Spiegelau Party Champagne 15 cl H20 cm</v>
          </cell>
          <cell r="F7164">
            <v>0.53</v>
          </cell>
          <cell r="G7164">
            <v>0</v>
          </cell>
          <cell r="H7164">
            <v>0</v>
          </cell>
          <cell r="I7164">
            <v>7.25</v>
          </cell>
          <cell r="J7164">
            <v>0</v>
          </cell>
          <cell r="K7164">
            <v>2.8999999999999998E-3</v>
          </cell>
          <cell r="L7164">
            <v>0</v>
          </cell>
          <cell r="N7164" t="str">
            <v>Flute Spiegelau Party Champagne 15 cl H20 cm</v>
          </cell>
          <cell r="P7164" t="str">
            <v>Flute Spiegelau Party Champagne 15 cl H20 cm</v>
          </cell>
          <cell r="R7164" t="str">
            <v>Flute Spiegelau Party Champagne 15 cl H20 cm</v>
          </cell>
          <cell r="T7164">
            <v>0</v>
          </cell>
        </row>
        <row r="7165">
          <cell r="A7165">
            <v>104692</v>
          </cell>
          <cell r="B7165" t="str">
            <v>Mietartikel</v>
          </cell>
          <cell r="D7165" t="str">
            <v>Stuhl Juno gelb B48*T54*SH46*H78 cm</v>
          </cell>
          <cell r="F7165">
            <v>8.8000000000000007</v>
          </cell>
          <cell r="G7165">
            <v>0</v>
          </cell>
          <cell r="H7165">
            <v>3.03</v>
          </cell>
          <cell r="I7165">
            <v>159.5</v>
          </cell>
          <cell r="J7165">
            <v>6000</v>
          </cell>
          <cell r="K7165">
            <v>7.4999999999999997E-2</v>
          </cell>
          <cell r="L7165">
            <v>0</v>
          </cell>
          <cell r="N7165" t="str">
            <v>Stuhl Juno gelb B48*T54*SH46*H78 cm</v>
          </cell>
          <cell r="P7165" t="str">
            <v>Stuhl Juno gelb B48*T54*SH46*H78 cm</v>
          </cell>
          <cell r="R7165" t="str">
            <v>Stuhl Juno gelb B48*T54*SH46*H78 cm</v>
          </cell>
        </row>
        <row r="7166">
          <cell r="A7166">
            <v>104693</v>
          </cell>
          <cell r="B7166" t="str">
            <v>Mietartikel</v>
          </cell>
          <cell r="D7166" t="str">
            <v>Stuhl Juno orange B48*T54*SH46*H78 cm</v>
          </cell>
          <cell r="F7166">
            <v>8.8000000000000007</v>
          </cell>
          <cell r="G7166">
            <v>0</v>
          </cell>
          <cell r="H7166">
            <v>3.03</v>
          </cell>
          <cell r="I7166">
            <v>159.5</v>
          </cell>
          <cell r="J7166">
            <v>6000</v>
          </cell>
          <cell r="K7166">
            <v>7.4999999999999997E-2</v>
          </cell>
          <cell r="L7166">
            <v>0</v>
          </cell>
          <cell r="N7166" t="str">
            <v>Stuhl Juno orange B48*T54*SH46*H78 cm</v>
          </cell>
          <cell r="P7166" t="str">
            <v>Stuhl Juno orange B48*T54*SH46*H78 cm</v>
          </cell>
          <cell r="R7166" t="str">
            <v>Stuhl Juno orange B48*T54*SH46*H78 cm</v>
          </cell>
        </row>
        <row r="7167">
          <cell r="A7167">
            <v>104694</v>
          </cell>
          <cell r="B7167" t="str">
            <v>Mietartikel</v>
          </cell>
          <cell r="D7167" t="str">
            <v>Stuhl Juno schwarz B48*T54*SH46*H78 cm</v>
          </cell>
          <cell r="F7167">
            <v>8.8000000000000007</v>
          </cell>
          <cell r="G7167">
            <v>0</v>
          </cell>
          <cell r="H7167">
            <v>3.03</v>
          </cell>
          <cell r="I7167">
            <v>159.5</v>
          </cell>
          <cell r="J7167">
            <v>6000</v>
          </cell>
          <cell r="K7167">
            <v>7.4999999999999997E-2</v>
          </cell>
          <cell r="L7167">
            <v>0</v>
          </cell>
          <cell r="N7167" t="str">
            <v>Stuhl Juno schwarz B48*T54*SH46*H78 cm</v>
          </cell>
          <cell r="P7167" t="str">
            <v>Stuhl Juno schwarz B48*T54*SH46*H78 cm</v>
          </cell>
          <cell r="R7167" t="str">
            <v>Stuhl Juno schwarz B48*T54*SH46*H78 cm</v>
          </cell>
        </row>
        <row r="7168">
          <cell r="A7168">
            <v>104695</v>
          </cell>
          <cell r="B7168" t="str">
            <v>Mietartikel</v>
          </cell>
          <cell r="D7168" t="str">
            <v>Stuhl Juno anthrazit L48*T54*SH46*H78 cm</v>
          </cell>
          <cell r="F7168">
            <v>8.8000000000000007</v>
          </cell>
          <cell r="G7168">
            <v>0</v>
          </cell>
          <cell r="H7168">
            <v>3.03</v>
          </cell>
          <cell r="I7168">
            <v>159.5</v>
          </cell>
          <cell r="J7168">
            <v>6000</v>
          </cell>
          <cell r="K7168">
            <v>7.4999999999999997E-2</v>
          </cell>
          <cell r="L7168">
            <v>0</v>
          </cell>
          <cell r="N7168" t="str">
            <v>Stuhl Juno anthrazit L48*T54*SH46*H78 cm</v>
          </cell>
          <cell r="P7168" t="str">
            <v>Stuhl Juno anthrazit L48*T54*SH46*H78 cm</v>
          </cell>
          <cell r="R7168" t="str">
            <v>Stuhl Juno anthrazit L48*T54*SH46*H78 cm</v>
          </cell>
        </row>
        <row r="7169">
          <cell r="A7169">
            <v>104696</v>
          </cell>
          <cell r="B7169" t="str">
            <v>Mietartikel</v>
          </cell>
          <cell r="D7169" t="str">
            <v>Juno Sitzauflage gelb magnetisch</v>
          </cell>
          <cell r="F7169">
            <v>3.03</v>
          </cell>
          <cell r="G7169">
            <v>0</v>
          </cell>
          <cell r="H7169">
            <v>1.52</v>
          </cell>
          <cell r="I7169">
            <v>75.900000000000006</v>
          </cell>
          <cell r="J7169">
            <v>1000</v>
          </cell>
          <cell r="K7169">
            <v>1E-3</v>
          </cell>
          <cell r="L7169">
            <v>0</v>
          </cell>
          <cell r="N7169" t="str">
            <v>Juno Sitzauflage gelb magnetisch</v>
          </cell>
          <cell r="P7169" t="str">
            <v>Juno Sitzauflage gelb magnetisch</v>
          </cell>
          <cell r="R7169" t="str">
            <v>Juno Sitzauflage gelb magnetisch</v>
          </cell>
        </row>
        <row r="7170">
          <cell r="A7170">
            <v>104697</v>
          </cell>
          <cell r="B7170" t="str">
            <v>Mietartikel</v>
          </cell>
          <cell r="D7170" t="str">
            <v>Juno Sitzauflage orange magnetisch</v>
          </cell>
          <cell r="F7170">
            <v>3.03</v>
          </cell>
          <cell r="G7170">
            <v>0</v>
          </cell>
          <cell r="H7170">
            <v>1.52</v>
          </cell>
          <cell r="I7170">
            <v>75.900000000000006</v>
          </cell>
          <cell r="J7170">
            <v>1000</v>
          </cell>
          <cell r="K7170">
            <v>1E-3</v>
          </cell>
          <cell r="L7170">
            <v>0</v>
          </cell>
          <cell r="N7170" t="str">
            <v>Juno Sitzauflage orange magnetisch</v>
          </cell>
          <cell r="P7170" t="str">
            <v>Juno Sitzauflage orange magnetisch</v>
          </cell>
          <cell r="R7170" t="str">
            <v>Juno Sitzauflage orange magnetisch</v>
          </cell>
        </row>
        <row r="7171">
          <cell r="A7171">
            <v>104698</v>
          </cell>
          <cell r="B7171" t="str">
            <v>Mietartikel</v>
          </cell>
          <cell r="D7171" t="str">
            <v>Juno Sitauflage schwarz magnetisch</v>
          </cell>
          <cell r="F7171">
            <v>3.03</v>
          </cell>
          <cell r="G7171">
            <v>0</v>
          </cell>
          <cell r="H7171">
            <v>1.52</v>
          </cell>
          <cell r="I7171">
            <v>75.900000000000006</v>
          </cell>
          <cell r="J7171">
            <v>1000</v>
          </cell>
          <cell r="K7171">
            <v>1E-3</v>
          </cell>
          <cell r="L7171">
            <v>0</v>
          </cell>
          <cell r="N7171" t="str">
            <v>Juno Sitauflage schwarz magnetisch</v>
          </cell>
          <cell r="P7171" t="str">
            <v>Juno Sitauflage schwarz magnetisch</v>
          </cell>
          <cell r="R7171" t="str">
            <v>Juno Sitauflage schwarz magnetisch</v>
          </cell>
        </row>
        <row r="7172">
          <cell r="A7172">
            <v>104699</v>
          </cell>
          <cell r="B7172" t="str">
            <v>Mietartikel</v>
          </cell>
          <cell r="D7172" t="str">
            <v>Juno Sitzauflage anthrazit magnetisch</v>
          </cell>
          <cell r="F7172">
            <v>3.03</v>
          </cell>
          <cell r="G7172">
            <v>0</v>
          </cell>
          <cell r="H7172">
            <v>1.52</v>
          </cell>
          <cell r="I7172">
            <v>75.900000000000006</v>
          </cell>
          <cell r="J7172">
            <v>1000</v>
          </cell>
          <cell r="K7172">
            <v>1E-3</v>
          </cell>
          <cell r="L7172">
            <v>0</v>
          </cell>
          <cell r="N7172" t="str">
            <v>Juno Sitzauflage anthrazit magnetisch</v>
          </cell>
          <cell r="P7172" t="str">
            <v>Juno Sitzauflage anthrazit magnetisch</v>
          </cell>
          <cell r="R7172" t="str">
            <v>Juno Sitzauflage anthrazit magnetisch</v>
          </cell>
        </row>
        <row r="7173">
          <cell r="A7173">
            <v>104782</v>
          </cell>
          <cell r="B7173" t="str">
            <v>Mietartikel</v>
          </cell>
          <cell r="D7173" t="str">
            <v>Barhocker Tolix Indoor schwarz B31*T31*H75 cm</v>
          </cell>
          <cell r="F7173">
            <v>19.5</v>
          </cell>
          <cell r="G7173">
            <v>0</v>
          </cell>
          <cell r="H7173">
            <v>5.75</v>
          </cell>
          <cell r="I7173">
            <v>199</v>
          </cell>
          <cell r="J7173">
            <v>5000</v>
          </cell>
          <cell r="K7173">
            <v>7.0000000000000007E-2</v>
          </cell>
          <cell r="L7173">
            <v>0</v>
          </cell>
          <cell r="N7173" t="str">
            <v>Barhocker Tolix Indoor schwarz B31*T31*H75 cm</v>
          </cell>
          <cell r="P7173" t="str">
            <v>Barhocker Tolix Indoor schwarz B31*T31*H75 cm</v>
          </cell>
          <cell r="R7173" t="str">
            <v>Barhocker Tolix Indoor schwarz B31*T31*H75 cm</v>
          </cell>
        </row>
        <row r="7174">
          <cell r="A7174">
            <v>105000</v>
          </cell>
          <cell r="B7174" t="str">
            <v>Dienstleistungsartikel</v>
          </cell>
          <cell r="D7174" t="str">
            <v>Reinigung: Kosten für Personal &amp; Spülmaschine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N7174" t="str">
            <v>Reinigung: Kosten für Personal &amp; Spülmaschine</v>
          </cell>
          <cell r="P7174" t="str">
            <v>Reinigung: Kosten für Personal &amp; Spülmaschine</v>
          </cell>
          <cell r="R7174" t="str">
            <v>Reinigung: Kosten für Personal &amp; Spülmaschine</v>
          </cell>
        </row>
        <row r="7175">
          <cell r="A7175">
            <v>105001</v>
          </cell>
          <cell r="B7175" t="str">
            <v>Dienstleistungsartikel</v>
          </cell>
          <cell r="D7175" t="str">
            <v>Zusatzkosten wegen Wiedermitnahme der Transportwagen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N7175" t="str">
            <v>Zusatzkosten wegen Wiedermitnahme der Transportwagen</v>
          </cell>
          <cell r="P7175" t="str">
            <v>Zusatzkosten wegen Wiedermitnahme der Transportwagen</v>
          </cell>
          <cell r="R7175" t="str">
            <v>Zusatzkosten wegen Wiedermitnahme der Transportwagen</v>
          </cell>
        </row>
        <row r="7176">
          <cell r="A7176">
            <v>105004</v>
          </cell>
          <cell r="B7176" t="str">
            <v>Dienstleistungsartikel</v>
          </cell>
          <cell r="D7176" t="str">
            <v>Anliefern/Abholen mittels (Lasten)Aufzug X.Stock</v>
          </cell>
          <cell r="F7176">
            <v>38.5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N7176" t="str">
            <v>Anliefern/Abholen mittels (Lasten)Aufzug X.Stock</v>
          </cell>
          <cell r="P7176" t="str">
            <v>Anliefern/Abholen mittels (Lasten)Aufzug X.Stock</v>
          </cell>
          <cell r="R7176" t="str">
            <v>Anliefern/Abholen mittels (Lasten)Aufzug X.Stock</v>
          </cell>
        </row>
        <row r="7177">
          <cell r="A7177">
            <v>105006</v>
          </cell>
          <cell r="B7177" t="str">
            <v>Dienstleistungsartikel</v>
          </cell>
          <cell r="D7177" t="str">
            <v>Zusatzkosten für Fixzeit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N7177" t="str">
            <v>Zusatzkosten für Fixzeit</v>
          </cell>
          <cell r="P7177" t="str">
            <v>Zusatzkosten für Fixzeit</v>
          </cell>
          <cell r="R7177" t="str">
            <v>Zusatzkosten für Fixzeit</v>
          </cell>
        </row>
        <row r="7178">
          <cell r="A7178">
            <v>105007</v>
          </cell>
          <cell r="B7178" t="str">
            <v>Dienstleistungsartikel</v>
          </cell>
          <cell r="D7178" t="str">
            <v>Dispatching-Kosten</v>
          </cell>
          <cell r="F7178">
            <v>13.75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N7178" t="str">
            <v>Dispatching-Kosten</v>
          </cell>
          <cell r="P7178" t="str">
            <v>Dispatching-Kosten</v>
          </cell>
          <cell r="R7178" t="str">
            <v>Dispatching-Kosten</v>
          </cell>
        </row>
        <row r="7179">
          <cell r="A7179">
            <v>105106</v>
          </cell>
          <cell r="B7179" t="str">
            <v>Mietartikel</v>
          </cell>
          <cell r="D7179" t="str">
            <v>Sanitärmodul SAN106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N7179" t="str">
            <v>Sanitärmodul SAN106</v>
          </cell>
          <cell r="P7179" t="str">
            <v>Sanitärmodul SAN106</v>
          </cell>
          <cell r="R7179" t="str">
            <v>Sanitärmodul SAN106</v>
          </cell>
        </row>
        <row r="7180">
          <cell r="A7180">
            <v>105237</v>
          </cell>
          <cell r="B7180" t="str">
            <v>Mietartikel</v>
          </cell>
          <cell r="D7180" t="str">
            <v>Tischdecke Taft karamell-gold Ø 297 cm</v>
          </cell>
          <cell r="F7180">
            <v>26.79</v>
          </cell>
          <cell r="G7180">
            <v>0</v>
          </cell>
          <cell r="H7180">
            <v>0</v>
          </cell>
          <cell r="I7180">
            <v>90</v>
          </cell>
          <cell r="J7180">
            <v>1000</v>
          </cell>
          <cell r="K7180">
            <v>1.7999999999999999E-2</v>
          </cell>
          <cell r="L7180">
            <v>0</v>
          </cell>
          <cell r="N7180" t="str">
            <v>Tischdecke Taft karamell-gold Ø 297 cm</v>
          </cell>
          <cell r="P7180" t="str">
            <v>Tischdecke Taft karamell-gold Ø 297 cm</v>
          </cell>
          <cell r="R7180" t="str">
            <v>Tischdecke Taft karamell-gold Ø 297 cm</v>
          </cell>
        </row>
        <row r="7181">
          <cell r="A7181">
            <v>105461</v>
          </cell>
          <cell r="B7181" t="str">
            <v>Mietartikel</v>
          </cell>
          <cell r="D7181" t="str">
            <v>Überzug kaffee-braun für Sitzkissen Granada</v>
          </cell>
          <cell r="F7181">
            <v>3.85</v>
          </cell>
          <cell r="G7181">
            <v>0</v>
          </cell>
          <cell r="H7181">
            <v>3.3</v>
          </cell>
          <cell r="I7181">
            <v>31.9</v>
          </cell>
          <cell r="J7181">
            <v>1000</v>
          </cell>
          <cell r="K7181">
            <v>7.4999999999999997E-2</v>
          </cell>
          <cell r="L7181">
            <v>0</v>
          </cell>
          <cell r="N7181" t="str">
            <v>Überzug kaffee-braun für Sitzkissen Granada</v>
          </cell>
          <cell r="P7181" t="str">
            <v>Überzug kaffee-braun für Sitzkissen Granada</v>
          </cell>
          <cell r="R7181" t="str">
            <v>Überzug kaffee-braun für Sitzkissen Granada</v>
          </cell>
          <cell r="T7181">
            <v>0</v>
          </cell>
        </row>
        <row r="7182">
          <cell r="A7182">
            <v>105465</v>
          </cell>
          <cell r="B7182" t="str">
            <v>Mietartikel</v>
          </cell>
          <cell r="D7182" t="str">
            <v>Überzug kaffee-braun für Granada Rückenlehnenkissen</v>
          </cell>
          <cell r="F7182">
            <v>3.85</v>
          </cell>
          <cell r="G7182">
            <v>0</v>
          </cell>
          <cell r="H7182">
            <v>3.3</v>
          </cell>
          <cell r="I7182">
            <v>27.5</v>
          </cell>
          <cell r="J7182">
            <v>1000</v>
          </cell>
          <cell r="K7182">
            <v>0.05</v>
          </cell>
          <cell r="L7182">
            <v>0</v>
          </cell>
          <cell r="N7182" t="str">
            <v>Überzug kaffee-braun für Granada Rückenlehnenkissen</v>
          </cell>
          <cell r="P7182" t="str">
            <v>Überzug kaffee-braun für Granada Rückenlehnenkissen</v>
          </cell>
          <cell r="R7182" t="str">
            <v>Überzug kaffee-braun für Granada Rückenlehnenkissen</v>
          </cell>
          <cell r="T7182">
            <v>0</v>
          </cell>
        </row>
        <row r="7183">
          <cell r="A7183">
            <v>105471</v>
          </cell>
          <cell r="B7183" t="str">
            <v>Mietartikel</v>
          </cell>
          <cell r="D7183" t="str">
            <v>Sitzkissen Granada schwarz</v>
          </cell>
          <cell r="F7183">
            <v>3.85</v>
          </cell>
          <cell r="G7183">
            <v>0</v>
          </cell>
          <cell r="H7183">
            <v>2.75</v>
          </cell>
          <cell r="I7183">
            <v>29</v>
          </cell>
          <cell r="J7183">
            <v>1000</v>
          </cell>
          <cell r="K7183">
            <v>7.4999999999999997E-2</v>
          </cell>
          <cell r="L7183">
            <v>0</v>
          </cell>
          <cell r="N7183" t="str">
            <v>Sitzkissen Granada schwarz</v>
          </cell>
          <cell r="P7183" t="str">
            <v>Sitzkissen Granada schwarz</v>
          </cell>
          <cell r="R7183" t="str">
            <v>Sitzkissen Granada schwarz</v>
          </cell>
          <cell r="T7183">
            <v>0</v>
          </cell>
        </row>
        <row r="7184">
          <cell r="A7184">
            <v>105475</v>
          </cell>
          <cell r="B7184" t="str">
            <v>Mietartikel</v>
          </cell>
          <cell r="D7184" t="str">
            <v>Rückenlehnenkissen Granada schwarz</v>
          </cell>
          <cell r="F7184">
            <v>3.85</v>
          </cell>
          <cell r="G7184">
            <v>0</v>
          </cell>
          <cell r="H7184">
            <v>2.75</v>
          </cell>
          <cell r="I7184">
            <v>25</v>
          </cell>
          <cell r="J7184">
            <v>1000</v>
          </cell>
          <cell r="K7184">
            <v>0.05</v>
          </cell>
          <cell r="L7184">
            <v>0</v>
          </cell>
          <cell r="N7184" t="str">
            <v>Rückenlehnenkissen Granada schwarz</v>
          </cell>
          <cell r="P7184" t="str">
            <v>Rückenlehnenkissen Granada schwarz</v>
          </cell>
          <cell r="R7184" t="str">
            <v>Rückenlehnenkissen Granada schwarz</v>
          </cell>
          <cell r="T7184">
            <v>0</v>
          </cell>
        </row>
        <row r="7185">
          <cell r="A7185">
            <v>105561</v>
          </cell>
          <cell r="B7185" t="str">
            <v>Dienstleistungsartikel</v>
          </cell>
          <cell r="D7185" t="str">
            <v>Lackierkosten Brunch-Tischplatte L180*B70*H74 cm</v>
          </cell>
          <cell r="F7185">
            <v>0</v>
          </cell>
          <cell r="G7185">
            <v>0</v>
          </cell>
          <cell r="H7185">
            <v>0</v>
          </cell>
          <cell r="I7185">
            <v>220</v>
          </cell>
          <cell r="J7185">
            <v>0</v>
          </cell>
          <cell r="K7185">
            <v>0</v>
          </cell>
          <cell r="L7185">
            <v>0</v>
          </cell>
          <cell r="N7185" t="str">
            <v>Lackierkosten Brunch-Tischplatte L180*B70*H74 cm</v>
          </cell>
          <cell r="P7185" t="str">
            <v>Lackierkosten Brunch-Tischplatte L180*B70*H74 cm</v>
          </cell>
          <cell r="R7185" t="str">
            <v>Lackierkosten Brunch-Tischplatte L180*B70*H74 cm</v>
          </cell>
        </row>
        <row r="7186">
          <cell r="A7186">
            <v>105565</v>
          </cell>
          <cell r="B7186" t="str">
            <v>Mietartikel</v>
          </cell>
          <cell r="D7186" t="str">
            <v>Brunch-Tischblende weiß rechts L173*H69 cm, magnetisch</v>
          </cell>
          <cell r="F7186">
            <v>20</v>
          </cell>
          <cell r="G7186">
            <v>0</v>
          </cell>
          <cell r="H7186">
            <v>7</v>
          </cell>
          <cell r="I7186">
            <v>475</v>
          </cell>
          <cell r="J7186">
            <v>11000</v>
          </cell>
          <cell r="K7186">
            <v>0.15</v>
          </cell>
          <cell r="L7186">
            <v>0</v>
          </cell>
          <cell r="N7186" t="str">
            <v>Brunch-Tischblende weiß rechts L173*H69 cm, magnetisch</v>
          </cell>
          <cell r="P7186" t="str">
            <v>Brunch-Tischblende weiß rechts L173*H69 cm, magnetisch</v>
          </cell>
          <cell r="R7186" t="str">
            <v>Brunch-Tischblende weiß rechts L173*H69 cm, magnetisch</v>
          </cell>
        </row>
        <row r="7187">
          <cell r="A7187">
            <v>105566</v>
          </cell>
          <cell r="B7187" t="str">
            <v>Mietartikel</v>
          </cell>
          <cell r="D7187" t="str">
            <v>Brunch-Tischblende weiß links L173*H69 cm, magnetisch</v>
          </cell>
          <cell r="F7187">
            <v>20</v>
          </cell>
          <cell r="G7187">
            <v>0</v>
          </cell>
          <cell r="H7187">
            <v>7</v>
          </cell>
          <cell r="I7187">
            <v>475</v>
          </cell>
          <cell r="J7187">
            <v>11000</v>
          </cell>
          <cell r="K7187">
            <v>0.15</v>
          </cell>
          <cell r="L7187">
            <v>0</v>
          </cell>
          <cell r="N7187" t="str">
            <v>Brunch-Tischblende weiß links L173*H69 cm, magnetisch</v>
          </cell>
          <cell r="P7187" t="str">
            <v>Brunch-Tischblende weiß links L173*H69 cm, magnetisch</v>
          </cell>
          <cell r="R7187" t="str">
            <v>Brunch-Tischblende weiß links L173*H69 cm, magnetisch</v>
          </cell>
        </row>
        <row r="7188">
          <cell r="A7188">
            <v>105582</v>
          </cell>
          <cell r="B7188" t="str">
            <v>Mietartikel</v>
          </cell>
          <cell r="D7188" t="str">
            <v>Brunch-Tischblende weiß rechteckig L181*H69 cm, magnetisch</v>
          </cell>
          <cell r="F7188">
            <v>20</v>
          </cell>
          <cell r="G7188">
            <v>0</v>
          </cell>
          <cell r="H7188">
            <v>7</v>
          </cell>
          <cell r="I7188">
            <v>415</v>
          </cell>
          <cell r="J7188">
            <v>11000</v>
          </cell>
          <cell r="K7188">
            <v>0.15</v>
          </cell>
          <cell r="L7188">
            <v>0</v>
          </cell>
          <cell r="N7188" t="str">
            <v>Brunch-Tischblende weiß rechteckig L181*H69 cm, magnetisch</v>
          </cell>
          <cell r="P7188" t="str">
            <v>Brunch-Tischblende weiß rechteckig L181*H69 cm, magnetisch</v>
          </cell>
          <cell r="R7188" t="str">
            <v>Brunch-Tischblende weiß rechteckig L181*H69 cm, magnetisch</v>
          </cell>
        </row>
        <row r="7189">
          <cell r="A7189">
            <v>105592</v>
          </cell>
          <cell r="B7189" t="str">
            <v>Mietartikel</v>
          </cell>
          <cell r="D7189" t="str">
            <v>Ersatzhusse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N7189" t="str">
            <v>Ersatzhusse</v>
          </cell>
          <cell r="P7189" t="str">
            <v>Ersatzhusse</v>
          </cell>
          <cell r="R7189" t="str">
            <v>Ersatzhusse</v>
          </cell>
        </row>
        <row r="7190">
          <cell r="A7190">
            <v>105597</v>
          </cell>
          <cell r="B7190" t="str">
            <v>Mietartikel</v>
          </cell>
          <cell r="D7190" t="str">
            <v>Inbusschlüssel M4 für Sideboard Moduplus</v>
          </cell>
          <cell r="F7190">
            <v>0</v>
          </cell>
          <cell r="G7190">
            <v>0</v>
          </cell>
          <cell r="H7190">
            <v>0</v>
          </cell>
          <cell r="I7190">
            <v>16</v>
          </cell>
          <cell r="J7190">
            <v>0</v>
          </cell>
          <cell r="K7190">
            <v>0</v>
          </cell>
          <cell r="L7190">
            <v>0</v>
          </cell>
          <cell r="N7190" t="str">
            <v>Inbusschlüssel M4 für Sideboard Moduplus</v>
          </cell>
          <cell r="P7190" t="str">
            <v>Inbusschlüssel M4 für Sideboard Moduplus</v>
          </cell>
          <cell r="R7190" t="str">
            <v>Inbusschlüssel M4 für Sideboard Moduplus</v>
          </cell>
          <cell r="T7190">
            <v>0</v>
          </cell>
        </row>
        <row r="7191">
          <cell r="A7191">
            <v>105598</v>
          </cell>
          <cell r="B7191" t="str">
            <v>Mietartikel</v>
          </cell>
          <cell r="D7191" t="str">
            <v>Inbusschlüssel M5 für Brunch-Tisch</v>
          </cell>
          <cell r="F7191">
            <v>0</v>
          </cell>
          <cell r="G7191">
            <v>0</v>
          </cell>
          <cell r="H7191">
            <v>0</v>
          </cell>
          <cell r="I7191">
            <v>16</v>
          </cell>
          <cell r="J7191">
            <v>0</v>
          </cell>
          <cell r="K7191">
            <v>0</v>
          </cell>
          <cell r="L7191">
            <v>0</v>
          </cell>
          <cell r="N7191" t="str">
            <v>Inbusschlüssel M5 für Brunch-Tisch</v>
          </cell>
          <cell r="P7191" t="str">
            <v>Inbusschlüssel M5 für Brunch-Tisch</v>
          </cell>
          <cell r="R7191" t="str">
            <v>Inbusschlüssel M5 für Brunch-Tisch</v>
          </cell>
        </row>
        <row r="7192">
          <cell r="A7192">
            <v>105599</v>
          </cell>
          <cell r="B7192" t="str">
            <v>Mietartikel</v>
          </cell>
          <cell r="D7192" t="str">
            <v>Ringschlüssel M17 für Brunch-Tisch</v>
          </cell>
          <cell r="F7192">
            <v>0</v>
          </cell>
          <cell r="G7192">
            <v>0</v>
          </cell>
          <cell r="H7192">
            <v>0</v>
          </cell>
          <cell r="I7192">
            <v>16</v>
          </cell>
          <cell r="J7192">
            <v>0</v>
          </cell>
          <cell r="K7192">
            <v>0</v>
          </cell>
          <cell r="L7192">
            <v>0</v>
          </cell>
          <cell r="N7192" t="str">
            <v>Ringschlüssel M17 für Brunch-Tisch</v>
          </cell>
          <cell r="P7192" t="str">
            <v>Ringschlüssel M17 für Brunch-Tisch</v>
          </cell>
          <cell r="R7192" t="str">
            <v>Ringschlüssel M17 für Brunch-Tisch</v>
          </cell>
        </row>
        <row r="7193">
          <cell r="A7193">
            <v>105637</v>
          </cell>
          <cell r="B7193" t="str">
            <v>Mietartikel</v>
          </cell>
          <cell r="D7193" t="str">
            <v>Stehtischüberzug Leinenstoff Man Round 80 weiß</v>
          </cell>
          <cell r="F7193">
            <v>35.200000000000003</v>
          </cell>
          <cell r="G7193">
            <v>0</v>
          </cell>
          <cell r="H7193">
            <v>0</v>
          </cell>
          <cell r="I7193">
            <v>72</v>
          </cell>
          <cell r="J7193">
            <v>2000</v>
          </cell>
          <cell r="K7193">
            <v>0.08</v>
          </cell>
          <cell r="L7193">
            <v>0</v>
          </cell>
          <cell r="N7193" t="str">
            <v>Stehtischüberzug Leinenstoff Man Round 80 weiß</v>
          </cell>
          <cell r="P7193" t="str">
            <v>Stehtischüberzug Leinenstoff Man Round 80 weiß</v>
          </cell>
          <cell r="R7193" t="str">
            <v>Stehtischüberzug Leinenstoff Man Round 80 weiß</v>
          </cell>
        </row>
        <row r="7194">
          <cell r="A7194">
            <v>105645</v>
          </cell>
          <cell r="B7194" t="str">
            <v>Mietartikel</v>
          </cell>
          <cell r="D7194" t="str">
            <v>Filzauflage anthrazit/grau AAC/DSW/DAW ca 40x37 cm</v>
          </cell>
          <cell r="F7194">
            <v>4.95</v>
          </cell>
          <cell r="G7194">
            <v>0</v>
          </cell>
          <cell r="H7194">
            <v>1.1000000000000001</v>
          </cell>
          <cell r="I7194">
            <v>33</v>
          </cell>
          <cell r="J7194">
            <v>0</v>
          </cell>
          <cell r="K7194">
            <v>5.0000000000000001E-3</v>
          </cell>
          <cell r="L7194">
            <v>0</v>
          </cell>
          <cell r="N7194" t="str">
            <v>Filzauflage anthrazit/grau AAC/DSW/DAW ca 40x37 cm</v>
          </cell>
          <cell r="P7194" t="str">
            <v>Filzauflage anthrazit/grau AAC/DSW/DAW ca 40x37 cm</v>
          </cell>
          <cell r="R7194" t="str">
            <v>Filzauflage anthrazit/grau AAC/DSW/DAW ca 40x37 cm</v>
          </cell>
        </row>
        <row r="7195">
          <cell r="A7195">
            <v>105648</v>
          </cell>
          <cell r="B7195" t="str">
            <v>Mietartikel</v>
          </cell>
          <cell r="D7195" t="str">
            <v>Filzauflage schwarz AAC/DSW/DAW</v>
          </cell>
          <cell r="F7195">
            <v>3.85</v>
          </cell>
          <cell r="G7195">
            <v>0</v>
          </cell>
          <cell r="H7195">
            <v>1.1000000000000001</v>
          </cell>
          <cell r="I7195">
            <v>19</v>
          </cell>
          <cell r="J7195">
            <v>0</v>
          </cell>
          <cell r="K7195">
            <v>5.0000000000000001E-3</v>
          </cell>
          <cell r="L7195">
            <v>0</v>
          </cell>
          <cell r="N7195" t="str">
            <v>Filzauflage schwarz AAC/DSW/DAW</v>
          </cell>
          <cell r="P7195" t="str">
            <v>Filzauflage schwarz AAC/DSW/DAW</v>
          </cell>
          <cell r="R7195" t="str">
            <v>Filzauflage schwarz AAC/DSW/DAW</v>
          </cell>
        </row>
        <row r="7196">
          <cell r="A7196">
            <v>105652</v>
          </cell>
          <cell r="B7196" t="str">
            <v>Mietartikel</v>
          </cell>
          <cell r="D7196" t="str">
            <v>FALSCH - DSW Untergestell Ahorn schwarz</v>
          </cell>
          <cell r="F7196">
            <v>9.35</v>
          </cell>
          <cell r="G7196">
            <v>0</v>
          </cell>
          <cell r="H7196">
            <v>1.1000000000000001</v>
          </cell>
          <cell r="I7196">
            <v>265</v>
          </cell>
          <cell r="J7196">
            <v>3000</v>
          </cell>
          <cell r="K7196">
            <v>0.1</v>
          </cell>
          <cell r="L7196">
            <v>0</v>
          </cell>
          <cell r="N7196" t="str">
            <v>FALSCH - DSW Untergestell Ahorn schwarz</v>
          </cell>
          <cell r="P7196" t="str">
            <v>FALSCH - DSW Untergestell Ahorn schwarz</v>
          </cell>
          <cell r="R7196" t="str">
            <v>FALSCH - DSW Untergestell Ahorn schwarz</v>
          </cell>
        </row>
        <row r="7197">
          <cell r="A7197">
            <v>105654</v>
          </cell>
          <cell r="B7197" t="str">
            <v>Mietartikel</v>
          </cell>
          <cell r="D7197" t="str">
            <v>Sitzschale rot DAW Eames Plastic Armchair</v>
          </cell>
          <cell r="F7197">
            <v>9.9</v>
          </cell>
          <cell r="G7197">
            <v>0</v>
          </cell>
          <cell r="H7197">
            <v>1.1000000000000001</v>
          </cell>
          <cell r="I7197">
            <v>175</v>
          </cell>
          <cell r="J7197">
            <v>6000</v>
          </cell>
          <cell r="K7197">
            <v>0.05</v>
          </cell>
          <cell r="L7197">
            <v>0</v>
          </cell>
          <cell r="N7197" t="str">
            <v>Sitzschale rot DAW Eames Plastic Armchair</v>
          </cell>
          <cell r="P7197" t="str">
            <v>Sitzschale rot DAW Eames Plastic Armchair</v>
          </cell>
          <cell r="R7197" t="str">
            <v>Sitzschale rot DAW Eames Plastic Armchair</v>
          </cell>
        </row>
        <row r="7198">
          <cell r="A7198">
            <v>105660</v>
          </cell>
          <cell r="B7198" t="str">
            <v>Mietartikel</v>
          </cell>
          <cell r="D7198" t="str">
            <v>Sitzschale rot DSW Eames Plastic Side Chair</v>
          </cell>
          <cell r="F7198">
            <v>4.95</v>
          </cell>
          <cell r="G7198">
            <v>0</v>
          </cell>
          <cell r="H7198">
            <v>2.42</v>
          </cell>
          <cell r="I7198">
            <v>130.9</v>
          </cell>
          <cell r="J7198">
            <v>4000</v>
          </cell>
          <cell r="K7198">
            <v>0.03</v>
          </cell>
          <cell r="L7198">
            <v>0</v>
          </cell>
          <cell r="N7198" t="str">
            <v>Sitzschale rot DSW Eames Plastic Side Chair</v>
          </cell>
          <cell r="P7198" t="str">
            <v>Sitzschale rot DSW Eames Plastic Side Chair</v>
          </cell>
          <cell r="R7198" t="str">
            <v>Sitzschale rot DSW Eames Plastic Side Chair</v>
          </cell>
        </row>
        <row r="7199">
          <cell r="A7199">
            <v>105665</v>
          </cell>
          <cell r="B7199" t="str">
            <v>Mietartikel</v>
          </cell>
          <cell r="D7199" t="str">
            <v>Schaukelstuhl RAR Eames Plastic Armchair, Sitzschale weiß,</v>
          </cell>
          <cell r="E7199" t="str">
            <v>Untergestell verchromt, Holzkufen Ahorn gelblich,_x000D_
B62*SH33*H67 cm</v>
          </cell>
          <cell r="F7199">
            <v>38.5</v>
          </cell>
          <cell r="G7199">
            <v>0</v>
          </cell>
          <cell r="H7199">
            <v>6.33</v>
          </cell>
          <cell r="I7199">
            <v>415</v>
          </cell>
          <cell r="J7199">
            <v>15000</v>
          </cell>
          <cell r="K7199">
            <v>0.25</v>
          </cell>
          <cell r="L7199">
            <v>0</v>
          </cell>
          <cell r="N7199" t="str">
            <v>Schaukelstuhl RAR Eames Plastic Armchair, Sitzschale weiß,</v>
          </cell>
          <cell r="O7199" t="str">
            <v>Untergestell verchromt, Holzkufen Ahorn gelblich,_x000D_
B62*SH33*H67 cm</v>
          </cell>
          <cell r="P7199" t="str">
            <v>Schaukelstuhl RAR Eames Plastic Armchair, Sitzschale weiß,</v>
          </cell>
          <cell r="Q7199" t="str">
            <v>Untergestell verchromt, Holzkufen Ahorn gelblich,_x000D_
B62*SH33*H67 cm</v>
          </cell>
          <cell r="R7199" t="str">
            <v>Schaukelstuhl RAR Eames Plastic Armchair, Sitzschale weiß,</v>
          </cell>
          <cell r="S7199" t="str">
            <v>Untergestell verchromt, Holzkufen Ahorn gelblich,_x000D_
B62*SH33*H67 cm</v>
          </cell>
        </row>
        <row r="7200">
          <cell r="A7200">
            <v>105853</v>
          </cell>
          <cell r="B7200" t="str">
            <v>Mietartikel</v>
          </cell>
          <cell r="D7200" t="str">
            <v>FALSCH - Sessel Barbados schwarz mit Armlehnen und</v>
          </cell>
          <cell r="E7200" t="str">
            <v>Sitz L70*T*70*H70 cm DIN 4102 B1</v>
          </cell>
          <cell r="F7200">
            <v>75</v>
          </cell>
          <cell r="G7200">
            <v>0</v>
          </cell>
          <cell r="H7200">
            <v>6</v>
          </cell>
          <cell r="I7200">
            <v>295</v>
          </cell>
          <cell r="J7200">
            <v>30000</v>
          </cell>
          <cell r="K7200">
            <v>0.5</v>
          </cell>
          <cell r="L7200">
            <v>0</v>
          </cell>
          <cell r="N7200" t="str">
            <v>FALSCH - Sessel Barbados schwarz mit Armlehnen und</v>
          </cell>
          <cell r="O7200" t="str">
            <v>Sitz L70*T*70*H70 cm DIN 4102 B1</v>
          </cell>
          <cell r="P7200" t="str">
            <v>FALSCH - Sessel Barbados schwarz mit Armlehnen und</v>
          </cell>
          <cell r="Q7200" t="str">
            <v>Sitz L70*T*70*H70 cm DIN 4102 B1</v>
          </cell>
          <cell r="R7200" t="str">
            <v>FALSCH - Sessel Barbados schwarz mit Armlehnen und</v>
          </cell>
          <cell r="S7200" t="str">
            <v>Sitz L70*T*70*H70 cm DIN 4102 B1</v>
          </cell>
        </row>
        <row r="7201">
          <cell r="A7201">
            <v>105854</v>
          </cell>
          <cell r="B7201" t="str">
            <v>Mietartikel</v>
          </cell>
          <cell r="D7201" t="str">
            <v>FALSCH - Rückenpolster schwarz für Sessel Barbados L57*H35*T</v>
          </cell>
          <cell r="E7201" t="str">
            <v>und höhenverstellbarem Sitz L70*T70*H70 cm DIN 4102 B1</v>
          </cell>
          <cell r="F7201">
            <v>5</v>
          </cell>
          <cell r="G7201">
            <v>0</v>
          </cell>
          <cell r="H7201">
            <v>2</v>
          </cell>
          <cell r="I7201">
            <v>55</v>
          </cell>
          <cell r="J7201">
            <v>2000</v>
          </cell>
          <cell r="K7201">
            <v>0.03</v>
          </cell>
          <cell r="L7201">
            <v>0</v>
          </cell>
          <cell r="N7201" t="str">
            <v>FALSCH - Rückenpolster schwarz für Sessel Barbados L57*H35*T</v>
          </cell>
          <cell r="O7201" t="str">
            <v>und höhenverstellbarem Sitz L70*T70*H70 cm DIN 4102 B1</v>
          </cell>
          <cell r="P7201" t="str">
            <v>FALSCH - Rückenpolster schwarz für Sessel Barbados L57*H35*T</v>
          </cell>
          <cell r="Q7201" t="str">
            <v>und höhenverstellbarem Sitz L70*T70*H70 cm DIN 4102 B1</v>
          </cell>
          <cell r="R7201" t="str">
            <v>FALSCH - Rückenpolster schwarz für Sessel Barbados L57*H35*T</v>
          </cell>
          <cell r="S7201" t="str">
            <v>und höhenverstellbarem Sitz L70*T70*H70 cm DIN 4102 B1</v>
          </cell>
        </row>
        <row r="7202">
          <cell r="A7202">
            <v>105855</v>
          </cell>
          <cell r="B7202" t="str">
            <v>Mietartikel</v>
          </cell>
          <cell r="D7202" t="str">
            <v>Sofa Barbados schwarz mit Armlehnen L122*T70*H70 cm</v>
          </cell>
          <cell r="E7202" t="str">
            <v>DIN 4102 B1</v>
          </cell>
          <cell r="F7202">
            <v>148.5</v>
          </cell>
          <cell r="G7202">
            <v>0</v>
          </cell>
          <cell r="H7202">
            <v>11</v>
          </cell>
          <cell r="I7202">
            <v>340</v>
          </cell>
          <cell r="J7202">
            <v>36000</v>
          </cell>
          <cell r="K7202">
            <v>0.75</v>
          </cell>
          <cell r="L7202">
            <v>0</v>
          </cell>
          <cell r="N7202" t="str">
            <v>Sofa Barbados schwarz mit Armlehnen L122*T70*H70 cm</v>
          </cell>
          <cell r="O7202" t="str">
            <v>DIN 4102 B1</v>
          </cell>
          <cell r="P7202" t="str">
            <v>Sofa Barbados schwarz mit Armlehnen L122*T70*H70 cm</v>
          </cell>
          <cell r="Q7202" t="str">
            <v>DIN 4102 B1</v>
          </cell>
          <cell r="R7202" t="str">
            <v>Sofa Barbados schwarz mit Armlehnen L122*T70*H70 cm</v>
          </cell>
          <cell r="S7202" t="str">
            <v>DIN 4102 B1</v>
          </cell>
        </row>
        <row r="7203">
          <cell r="A7203">
            <v>105962</v>
          </cell>
          <cell r="B7203" t="str">
            <v>Mietartikel</v>
          </cell>
          <cell r="D7203" t="str">
            <v>Ersatzhusse weiß für SitzkissenLounge Armchair Dedon (5962)</v>
          </cell>
          <cell r="F7203">
            <v>12.65</v>
          </cell>
          <cell r="G7203">
            <v>0</v>
          </cell>
          <cell r="H7203">
            <v>0</v>
          </cell>
          <cell r="I7203">
            <v>175</v>
          </cell>
          <cell r="J7203">
            <v>0</v>
          </cell>
          <cell r="K7203">
            <v>0</v>
          </cell>
          <cell r="L7203">
            <v>0</v>
          </cell>
          <cell r="N7203" t="str">
            <v>Ersatzhusse weiß für SitzkissenLounge Armchair Dedon (5962)</v>
          </cell>
          <cell r="P7203" t="str">
            <v>Ersatzhusse weiß für SitzkissenLounge Armchair Dedon (5962)</v>
          </cell>
          <cell r="R7203" t="str">
            <v>Ersatzhusse weiß für SitzkissenLounge Armchair Dedon (5962)</v>
          </cell>
        </row>
        <row r="7204">
          <cell r="A7204">
            <v>105963</v>
          </cell>
          <cell r="B7204" t="str">
            <v>Mietartikel</v>
          </cell>
          <cell r="D7204" t="str">
            <v>Ersatzhusse weiß für Rückenlehnekissen Lounge Armchair Dedon</v>
          </cell>
          <cell r="E7204" t="str">
            <v>(5963)</v>
          </cell>
          <cell r="F7204">
            <v>12.65</v>
          </cell>
          <cell r="G7204">
            <v>0</v>
          </cell>
          <cell r="H7204">
            <v>0</v>
          </cell>
          <cell r="I7204">
            <v>175</v>
          </cell>
          <cell r="J7204">
            <v>0</v>
          </cell>
          <cell r="K7204">
            <v>0</v>
          </cell>
          <cell r="L7204">
            <v>0</v>
          </cell>
          <cell r="N7204" t="str">
            <v>Ersatzhusse weiß für Rückenlehnekissen Lounge Armchair Dedon</v>
          </cell>
          <cell r="O7204" t="str">
            <v>(5963)</v>
          </cell>
          <cell r="P7204" t="str">
            <v>Ersatzhusse weiß für Rückenlehnekissen Lounge Armchair Dedon</v>
          </cell>
          <cell r="Q7204" t="str">
            <v>(5963)</v>
          </cell>
          <cell r="R7204" t="str">
            <v>Ersatzhusse weiß für Rückenlehnekissen Lounge Armchair Dedon</v>
          </cell>
          <cell r="S7204" t="str">
            <v>(5963)</v>
          </cell>
        </row>
        <row r="7205">
          <cell r="A7205">
            <v>105972</v>
          </cell>
          <cell r="B7205" t="str">
            <v>Mietartikel</v>
          </cell>
          <cell r="D7205" t="str">
            <v>Ersatzhusse weiß für Sitzkissen Lounge Corner Module Dedon</v>
          </cell>
          <cell r="E7205" t="str">
            <v>(5972)</v>
          </cell>
          <cell r="F7205">
            <v>15.95</v>
          </cell>
          <cell r="G7205">
            <v>0</v>
          </cell>
          <cell r="H7205">
            <v>0</v>
          </cell>
          <cell r="I7205">
            <v>220</v>
          </cell>
          <cell r="J7205">
            <v>0</v>
          </cell>
          <cell r="K7205">
            <v>0</v>
          </cell>
          <cell r="L7205">
            <v>0</v>
          </cell>
          <cell r="N7205" t="str">
            <v>Ersatzhusse weiß für Sitzkissen Lounge Corner Module Dedon</v>
          </cell>
          <cell r="O7205" t="str">
            <v>(5972)</v>
          </cell>
          <cell r="P7205" t="str">
            <v>Ersatzhusse weiß für Sitzkissen Lounge Corner Module Dedon</v>
          </cell>
          <cell r="Q7205" t="str">
            <v>(5972)</v>
          </cell>
          <cell r="R7205" t="str">
            <v>Ersatzhusse weiß für Sitzkissen Lounge Corner Module Dedon</v>
          </cell>
          <cell r="S7205" t="str">
            <v>(5972)</v>
          </cell>
        </row>
        <row r="7206">
          <cell r="A7206">
            <v>105973</v>
          </cell>
          <cell r="B7206" t="str">
            <v>Mietartikel</v>
          </cell>
          <cell r="D7206" t="str">
            <v>Ersatzhusse weiß für Rückenlehnekissen Lounge Corner</v>
          </cell>
          <cell r="E7206" t="str">
            <v>Module Dedon (5973)</v>
          </cell>
          <cell r="F7206">
            <v>15.95</v>
          </cell>
          <cell r="G7206">
            <v>0</v>
          </cell>
          <cell r="H7206">
            <v>0</v>
          </cell>
          <cell r="I7206">
            <v>220</v>
          </cell>
          <cell r="J7206">
            <v>0</v>
          </cell>
          <cell r="K7206">
            <v>0</v>
          </cell>
          <cell r="L7206">
            <v>0</v>
          </cell>
          <cell r="N7206" t="str">
            <v>Ersatzhusse weiß für Rückenlehnekissen Lounge Corner</v>
          </cell>
          <cell r="O7206" t="str">
            <v>Module Dedon (5973)</v>
          </cell>
          <cell r="P7206" t="str">
            <v>Ersatzhusse weiß für Rückenlehnekissen Lounge Corner</v>
          </cell>
          <cell r="Q7206" t="str">
            <v>Module Dedon (5973)</v>
          </cell>
          <cell r="R7206" t="str">
            <v>Ersatzhusse weiß für Rückenlehnekissen Lounge Corner</v>
          </cell>
          <cell r="S7206" t="str">
            <v>Module Dedon (5973)</v>
          </cell>
        </row>
        <row r="7207">
          <cell r="A7207">
            <v>105982</v>
          </cell>
          <cell r="B7207" t="str">
            <v>Mietartikel</v>
          </cell>
          <cell r="D7207" t="str">
            <v>Ersatzhusse weiß für Sitzkissen Lounge Center Module XXL</v>
          </cell>
          <cell r="E7207" t="str">
            <v>Dedon (5982)</v>
          </cell>
          <cell r="F7207">
            <v>16.5</v>
          </cell>
          <cell r="G7207">
            <v>0</v>
          </cell>
          <cell r="H7207">
            <v>0</v>
          </cell>
          <cell r="I7207">
            <v>225</v>
          </cell>
          <cell r="J7207">
            <v>0</v>
          </cell>
          <cell r="K7207">
            <v>0</v>
          </cell>
          <cell r="L7207">
            <v>0</v>
          </cell>
          <cell r="N7207" t="str">
            <v>Ersatzhusse weiß für Sitzkissen Lounge Center Module XXL</v>
          </cell>
          <cell r="O7207" t="str">
            <v>Dedon (5982)</v>
          </cell>
          <cell r="P7207" t="str">
            <v>Ersatzhusse weiß für Sitzkissen Lounge Center Module XXL</v>
          </cell>
          <cell r="Q7207" t="str">
            <v>Dedon (5982)</v>
          </cell>
          <cell r="R7207" t="str">
            <v>Ersatzhusse weiß für Sitzkissen Lounge Center Module XXL</v>
          </cell>
          <cell r="S7207" t="str">
            <v>Dedon (5982)</v>
          </cell>
        </row>
        <row r="7208">
          <cell r="A7208">
            <v>105983</v>
          </cell>
          <cell r="B7208" t="str">
            <v>Mietartikel</v>
          </cell>
          <cell r="D7208" t="str">
            <v>Ersatzhusse weiß für Rückenlehnekissen Lounge Center Module</v>
          </cell>
          <cell r="E7208" t="str">
            <v>XXL (5983)</v>
          </cell>
          <cell r="F7208">
            <v>16.5</v>
          </cell>
          <cell r="G7208">
            <v>0</v>
          </cell>
          <cell r="H7208">
            <v>0</v>
          </cell>
          <cell r="I7208">
            <v>225</v>
          </cell>
          <cell r="J7208">
            <v>0</v>
          </cell>
          <cell r="K7208">
            <v>0</v>
          </cell>
          <cell r="L7208">
            <v>0</v>
          </cell>
          <cell r="N7208" t="str">
            <v>Ersatzhusse weiß für Rückenlehnekissen Lounge Center Module</v>
          </cell>
          <cell r="O7208" t="str">
            <v>XXL (5983)</v>
          </cell>
          <cell r="P7208" t="str">
            <v>Ersatzhusse weiß für Rückenlehnekissen Lounge Center Module</v>
          </cell>
          <cell r="Q7208" t="str">
            <v>XXL (5983)</v>
          </cell>
          <cell r="R7208" t="str">
            <v>Ersatzhusse weiß für Rückenlehnekissen Lounge Center Module</v>
          </cell>
          <cell r="S7208" t="str">
            <v>XXL (5983)</v>
          </cell>
        </row>
        <row r="7209">
          <cell r="A7209">
            <v>105992</v>
          </cell>
          <cell r="B7209" t="str">
            <v>Mietartikel</v>
          </cell>
          <cell r="D7209" t="str">
            <v>Ersatzhusse weiß für Kissen Coffee table Dedon (5992)</v>
          </cell>
          <cell r="F7209">
            <v>22</v>
          </cell>
          <cell r="G7209">
            <v>0</v>
          </cell>
          <cell r="H7209">
            <v>0</v>
          </cell>
          <cell r="I7209">
            <v>150</v>
          </cell>
          <cell r="J7209">
            <v>0</v>
          </cell>
          <cell r="K7209">
            <v>0</v>
          </cell>
          <cell r="L7209">
            <v>0</v>
          </cell>
          <cell r="N7209" t="str">
            <v>Ersatzhusse weiß für Kissen Coffee table Dedon (5992)</v>
          </cell>
          <cell r="P7209" t="str">
            <v>Ersatzhusse weiß für Kissen Coffee table Dedon (5992)</v>
          </cell>
          <cell r="R7209" t="str">
            <v>Ersatzhusse weiß für Kissen Coffee table Dedon (5992)</v>
          </cell>
        </row>
        <row r="7210">
          <cell r="A7210">
            <v>105994</v>
          </cell>
          <cell r="B7210" t="str">
            <v>Mietartikel</v>
          </cell>
          <cell r="D7210" t="str">
            <v>Cover Glass Plate Dedon 108*108 cm</v>
          </cell>
          <cell r="F7210">
            <v>0</v>
          </cell>
          <cell r="G7210">
            <v>0</v>
          </cell>
          <cell r="H7210">
            <v>0</v>
          </cell>
          <cell r="I7210">
            <v>114</v>
          </cell>
          <cell r="J7210">
            <v>0</v>
          </cell>
          <cell r="K7210">
            <v>0</v>
          </cell>
          <cell r="L7210">
            <v>0</v>
          </cell>
          <cell r="N7210" t="str">
            <v>Cover Glass Plate Dedon 108*108 cm</v>
          </cell>
          <cell r="P7210" t="str">
            <v>Cover Glass Plate Dedon 108*108 cm</v>
          </cell>
          <cell r="R7210" t="str">
            <v>Cover Glass Plate Dedon 108*108 cm</v>
          </cell>
        </row>
        <row r="7211">
          <cell r="A7211">
            <v>106000</v>
          </cell>
          <cell r="B7211" t="str">
            <v>Mietartikel</v>
          </cell>
          <cell r="D7211" t="str">
            <v>Handyladestation Powfox 6 Box-Säule, Säule weiß, Fuß schwarz</v>
          </cell>
          <cell r="E7211" t="str">
            <v>B34,5*T58,5*H180 cm,230V/80W (max), mit 6 absperrbare_x000D_
Ladekammern mit LED-Beleuchtung_x000D_
_x000D_
(Schüssel werden gegen Unterschrift ausgehändigt._x000D_
Bei Verlust werden Austauschschlösser in Rechnung gestellt.)</v>
          </cell>
          <cell r="F7211">
            <v>258.5</v>
          </cell>
          <cell r="G7211">
            <v>31.35</v>
          </cell>
          <cell r="H7211">
            <v>15.95</v>
          </cell>
          <cell r="I7211">
            <v>3750</v>
          </cell>
          <cell r="J7211">
            <v>45000</v>
          </cell>
          <cell r="K7211">
            <v>1.1499999999999999</v>
          </cell>
          <cell r="L7211">
            <v>0</v>
          </cell>
          <cell r="N7211" t="str">
            <v>Handyladestation Powfox 6 Box-Säule, Säule weiß, Fuß schwarz</v>
          </cell>
          <cell r="O7211" t="str">
            <v>B34,5*T58,5*H180 cm,230V/80W (max), mit 6 absperrbare_x000D_
Ladekammern mit LED-Beleuchtung_x000D_
_x000D_
(Schüssel werden gegen Unterschrift ausgehändigt._x000D_
Bei Verlust werden Austauschschlösser in Rechnung gestellt.)</v>
          </cell>
          <cell r="P7211" t="str">
            <v>Handyladestation Powfox 6 Box-Säule, Säule weiß, Fuß schwarz</v>
          </cell>
          <cell r="Q7211" t="str">
            <v>B34,5*T58,5*H180 cm,230V/80W (max), mit 6 absperrbare_x000D_
Ladekammern mit LED-Beleuchtung_x000D_
_x000D_
(Schüssel werden gegen Unterschrift ausgehändigt._x000D_
Bei Verlust werden Austauschschlösser in Rechnung gestellt.)</v>
          </cell>
          <cell r="R7211" t="str">
            <v>Handyladestation Powfox 6 Box-Säule, Säule weiß, Fuß schwarz</v>
          </cell>
          <cell r="S7211" t="str">
            <v>B34,5*T58,5*H180 cm,230V/80W (max), mit 6 absperrbare_x000D_
Ladekammern mit LED-Beleuchtung_x000D_
_x000D_
(Schüssel werden gegen Unterschrift ausgehändigt._x000D_
Bei Verlust werden Austauschschlösser in Rechnung gestellt.)</v>
          </cell>
        </row>
        <row r="7212">
          <cell r="A7212">
            <v>106070</v>
          </cell>
          <cell r="B7212" t="str">
            <v>Mietartikel</v>
          </cell>
          <cell r="D7212" t="str">
            <v>Pedestal weiß 100*100*H110cm mit transparenter Schutzplatte</v>
          </cell>
          <cell r="F7212">
            <v>177.1</v>
          </cell>
          <cell r="G7212">
            <v>0</v>
          </cell>
          <cell r="H7212">
            <v>0</v>
          </cell>
          <cell r="I7212">
            <v>0</v>
          </cell>
          <cell r="J7212">
            <v>15000</v>
          </cell>
          <cell r="K7212">
            <v>1.202</v>
          </cell>
          <cell r="L7212">
            <v>0</v>
          </cell>
          <cell r="N7212" t="str">
            <v>Pedestal weiß 100*100*H110cm mit transparenter Schutzplatte</v>
          </cell>
          <cell r="P7212" t="str">
            <v>Pedestal weiß 100*100*H110cm mit transparenter Schutzplatte</v>
          </cell>
          <cell r="R7212" t="str">
            <v>Pedestal weiß 100*100*H110cm mit transparenter Schutzplatte</v>
          </cell>
          <cell r="T7212">
            <v>0</v>
          </cell>
        </row>
        <row r="7213">
          <cell r="A7213">
            <v>106106</v>
          </cell>
          <cell r="B7213" t="str">
            <v>Mietartikel</v>
          </cell>
          <cell r="D7213" t="str">
            <v>Raummodul VBU 106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N7213" t="str">
            <v>Raummodul VBU 106</v>
          </cell>
          <cell r="P7213" t="str">
            <v>Raummodul VBU 106</v>
          </cell>
          <cell r="R7213" t="str">
            <v>Raummodul VBU 106</v>
          </cell>
        </row>
        <row r="7214">
          <cell r="A7214">
            <v>106109</v>
          </cell>
          <cell r="B7214" t="str">
            <v>Mietartikel</v>
          </cell>
          <cell r="D7214" t="str">
            <v>Raummodul VBU 109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N7214" t="str">
            <v>Raummodul VBU 109</v>
          </cell>
          <cell r="P7214" t="str">
            <v>Raummodul VBU 109</v>
          </cell>
          <cell r="R7214" t="str">
            <v>Raummodul VBU 109</v>
          </cell>
        </row>
        <row r="7215">
          <cell r="A7215">
            <v>106170</v>
          </cell>
          <cell r="B7215" t="str">
            <v>Mietartikel</v>
          </cell>
          <cell r="D7215" t="str">
            <v>Zinzo coffee table schwarz 40*40*H40 cm</v>
          </cell>
          <cell r="F7215">
            <v>31.35</v>
          </cell>
          <cell r="G7215">
            <v>0</v>
          </cell>
          <cell r="H7215">
            <v>4.4000000000000004</v>
          </cell>
          <cell r="I7215">
            <v>240</v>
          </cell>
          <cell r="J7215">
            <v>6000</v>
          </cell>
          <cell r="K7215">
            <v>0.1</v>
          </cell>
          <cell r="L7215">
            <v>0</v>
          </cell>
          <cell r="N7215" t="str">
            <v>Zinzo coffee table schwarz 40*40*H40 cm</v>
          </cell>
          <cell r="P7215" t="str">
            <v>Zinzo coffee table schwarz 40*40*H40 cm</v>
          </cell>
          <cell r="R7215" t="str">
            <v>Zinzo coffee table schwarz 40*40*H40 cm</v>
          </cell>
        </row>
        <row r="7216">
          <cell r="A7216">
            <v>106172</v>
          </cell>
          <cell r="B7216" t="str">
            <v>Mietartikel</v>
          </cell>
          <cell r="D7216" t="str">
            <v>Zinzo pedestal schwarz 40*40*H100 cm</v>
          </cell>
          <cell r="F7216">
            <v>46.75</v>
          </cell>
          <cell r="G7216">
            <v>0</v>
          </cell>
          <cell r="H7216">
            <v>6.6</v>
          </cell>
          <cell r="I7216">
            <v>270</v>
          </cell>
          <cell r="J7216">
            <v>8000</v>
          </cell>
          <cell r="K7216">
            <v>0.2</v>
          </cell>
          <cell r="L7216">
            <v>0</v>
          </cell>
          <cell r="N7216" t="str">
            <v>Zinzo pedestal schwarz 40*40*H100 cm</v>
          </cell>
          <cell r="P7216" t="str">
            <v>Zinzo pedestal schwarz 40*40*H100 cm</v>
          </cell>
          <cell r="R7216" t="str">
            <v>Zinzo pedestal schwarz 40*40*H100 cm</v>
          </cell>
        </row>
        <row r="7217">
          <cell r="A7217">
            <v>106180</v>
          </cell>
          <cell r="B7217" t="str">
            <v>Mietartikel</v>
          </cell>
          <cell r="D7217" t="str">
            <v>Platte für Zinzo Lounger Kissen 80.5*80.5 cm</v>
          </cell>
          <cell r="E7217" t="str">
            <v>mit Antirutsch-Matte</v>
          </cell>
          <cell r="F7217">
            <v>0</v>
          </cell>
          <cell r="G7217">
            <v>0</v>
          </cell>
          <cell r="H7217">
            <v>0</v>
          </cell>
          <cell r="I7217">
            <v>27.75</v>
          </cell>
          <cell r="J7217">
            <v>6000</v>
          </cell>
          <cell r="K7217">
            <v>0.01</v>
          </cell>
          <cell r="L7217">
            <v>0</v>
          </cell>
          <cell r="N7217" t="str">
            <v>Platte für Zinzo Lounger Kissen 80.5*80.5 cm</v>
          </cell>
          <cell r="O7217" t="str">
            <v>mit Antirutsch-Matte</v>
          </cell>
          <cell r="P7217" t="str">
            <v>Platte für Zinzo Lounger Kissen 80.5*80.5 cm</v>
          </cell>
          <cell r="Q7217" t="str">
            <v>mit Antirutsch-Matte</v>
          </cell>
          <cell r="R7217" t="str">
            <v>Platte für Zinzo Lounger Kissen 80.5*80.5 cm</v>
          </cell>
          <cell r="S7217" t="str">
            <v>mit Antirutsch-Matte</v>
          </cell>
        </row>
        <row r="7218">
          <cell r="A7218">
            <v>106181</v>
          </cell>
          <cell r="B7218" t="str">
            <v>Mietartikel</v>
          </cell>
          <cell r="D7218" t="str">
            <v>Zinzo lounger schwarz 84*84*H30 cm</v>
          </cell>
          <cell r="F7218">
            <v>58.74</v>
          </cell>
          <cell r="G7218">
            <v>0</v>
          </cell>
          <cell r="H7218">
            <v>10.73</v>
          </cell>
          <cell r="I7218">
            <v>247.5</v>
          </cell>
          <cell r="J7218">
            <v>9000</v>
          </cell>
          <cell r="K7218">
            <v>0.25</v>
          </cell>
          <cell r="L7218">
            <v>0</v>
          </cell>
          <cell r="N7218" t="str">
            <v>Zinzo lounger schwarz 84*84*H30 cm</v>
          </cell>
          <cell r="P7218" t="str">
            <v>Zinzo lounger schwarz 84*84*H30 cm</v>
          </cell>
          <cell r="R7218" t="str">
            <v>Zinzo lounger schwarz 84*84*H30 cm</v>
          </cell>
        </row>
        <row r="7219">
          <cell r="A7219">
            <v>106186</v>
          </cell>
          <cell r="B7219" t="str">
            <v>Mietartikel</v>
          </cell>
          <cell r="D7219" t="str">
            <v>Zinzo lounger Cushion cow bright 87*87*H14 cm</v>
          </cell>
          <cell r="F7219">
            <v>34.65</v>
          </cell>
          <cell r="G7219">
            <v>0</v>
          </cell>
          <cell r="H7219">
            <v>7.15</v>
          </cell>
          <cell r="I7219">
            <v>373.5</v>
          </cell>
          <cell r="J7219">
            <v>6000</v>
          </cell>
          <cell r="K7219">
            <v>0.13</v>
          </cell>
          <cell r="L7219">
            <v>0</v>
          </cell>
          <cell r="N7219" t="str">
            <v>Zinzo lounger Cushion cow bright 87*87*H14 cm</v>
          </cell>
          <cell r="P7219" t="str">
            <v>Zinzo lounger Cushion cow bright 87*87*H14 cm</v>
          </cell>
          <cell r="R7219" t="str">
            <v>Zinzo lounger Cushion cow bright 87*87*H14 cm</v>
          </cell>
        </row>
        <row r="7220">
          <cell r="A7220">
            <v>106283</v>
          </cell>
          <cell r="B7220" t="str">
            <v>Mietartikel</v>
          </cell>
          <cell r="D7220" t="str">
            <v>Endless low back curve large Yachtleder schwarz H30 cm</v>
          </cell>
          <cell r="F7220">
            <v>57.2</v>
          </cell>
          <cell r="G7220">
            <v>0</v>
          </cell>
          <cell r="H7220">
            <v>8.25</v>
          </cell>
          <cell r="I7220">
            <v>360</v>
          </cell>
          <cell r="J7220">
            <v>12000</v>
          </cell>
          <cell r="K7220">
            <v>0.3</v>
          </cell>
          <cell r="L7220">
            <v>0</v>
          </cell>
          <cell r="N7220" t="str">
            <v>Endless low back curve large Yachtleder schwarz H30 cm</v>
          </cell>
          <cell r="P7220" t="str">
            <v>Endless low back curve large Yachtleder schwarz H30 cm</v>
          </cell>
          <cell r="R7220" t="str">
            <v>Endless low back curve large Yachtleder schwarz H30 cm</v>
          </cell>
        </row>
        <row r="7221">
          <cell r="A7221">
            <v>106292</v>
          </cell>
          <cell r="B7221" t="str">
            <v>Mietartikel</v>
          </cell>
          <cell r="D7221" t="str">
            <v>Endless curved seat Yachtleder schwarz</v>
          </cell>
          <cell r="E7221" t="str">
            <v>154*86 cm 1/8 Kreis Ø420 cm ohne Seat Legs</v>
          </cell>
          <cell r="F7221">
            <v>70.400000000000006</v>
          </cell>
          <cell r="G7221">
            <v>0</v>
          </cell>
          <cell r="H7221">
            <v>18.7</v>
          </cell>
          <cell r="I7221">
            <v>350</v>
          </cell>
          <cell r="J7221">
            <v>29000</v>
          </cell>
          <cell r="K7221">
            <v>0.5</v>
          </cell>
          <cell r="L7221">
            <v>0</v>
          </cell>
          <cell r="N7221" t="str">
            <v>Endless curved seat Yachtleder schwarz</v>
          </cell>
          <cell r="O7221" t="str">
            <v>154*86 cm 1/8 Kreis Ø420 cm ohne Seat Legs</v>
          </cell>
          <cell r="P7221" t="str">
            <v>Endless curved seat Yachtleder schwarz</v>
          </cell>
          <cell r="Q7221" t="str">
            <v>154*86 cm 1/8 Kreis Ø420 cm ohne Seat Legs</v>
          </cell>
          <cell r="R7221" t="str">
            <v>Endless curved seat Yachtleder schwarz</v>
          </cell>
          <cell r="S7221" t="str">
            <v>154*86 cm 1/8 Kreis Ø420 cm ohne Seat Legs</v>
          </cell>
        </row>
        <row r="7222">
          <cell r="A7222">
            <v>106310</v>
          </cell>
          <cell r="B7222" t="str">
            <v>Mietartikel</v>
          </cell>
          <cell r="D7222" t="str">
            <v>Fuß H=8cm Sitzkubus Moduplus</v>
          </cell>
          <cell r="F7222">
            <v>0</v>
          </cell>
          <cell r="G7222">
            <v>0</v>
          </cell>
          <cell r="H7222">
            <v>0</v>
          </cell>
          <cell r="I7222">
            <v>18.7</v>
          </cell>
          <cell r="J7222">
            <v>0</v>
          </cell>
          <cell r="K7222">
            <v>1E-3</v>
          </cell>
          <cell r="L7222">
            <v>0</v>
          </cell>
          <cell r="N7222" t="str">
            <v>Fuß H=8cm Sitzkubus Moduplus</v>
          </cell>
          <cell r="P7222" t="str">
            <v>Fuß H=8cm Sitzkubus Moduplus</v>
          </cell>
          <cell r="R7222" t="str">
            <v>Fuß H=8cm Sitzkubus Moduplus</v>
          </cell>
          <cell r="T7222">
            <v>0</v>
          </cell>
        </row>
        <row r="7223">
          <cell r="A7223">
            <v>106311</v>
          </cell>
          <cell r="B7223" t="str">
            <v>Mietartikel</v>
          </cell>
          <cell r="D7223" t="str">
            <v>Connector H=8 cm low/high Moduplus Sitzkubus/Rückenlehne</v>
          </cell>
          <cell r="F7223">
            <v>1.93</v>
          </cell>
          <cell r="G7223">
            <v>0</v>
          </cell>
          <cell r="H7223">
            <v>3.3</v>
          </cell>
          <cell r="I7223">
            <v>38.5</v>
          </cell>
          <cell r="J7223">
            <v>1000</v>
          </cell>
          <cell r="K7223">
            <v>3.0000000000000001E-3</v>
          </cell>
          <cell r="L7223">
            <v>0</v>
          </cell>
          <cell r="N7223" t="str">
            <v>Connector H=8 cm low/high Moduplus Sitzkubus/Rückenlehne</v>
          </cell>
          <cell r="P7223" t="str">
            <v>Connector H=8 cm low/high Moduplus Sitzkubus/Rückenlehne</v>
          </cell>
          <cell r="R7223" t="str">
            <v>Connector H=8 cm low/high Moduplus Sitzkubus/Rückenlehne</v>
          </cell>
          <cell r="T7223">
            <v>0</v>
          </cell>
        </row>
        <row r="7224">
          <cell r="A7224">
            <v>106578</v>
          </cell>
          <cell r="B7224" t="str">
            <v>Mietartikel</v>
          </cell>
          <cell r="D7224" t="str">
            <v>Regalboden Bornholm T36.5*L99*H5 cm</v>
          </cell>
          <cell r="F7224">
            <v>13.75</v>
          </cell>
          <cell r="G7224">
            <v>0</v>
          </cell>
          <cell r="H7224">
            <v>8.25</v>
          </cell>
          <cell r="I7224">
            <v>215</v>
          </cell>
          <cell r="J7224">
            <v>10000</v>
          </cell>
          <cell r="K7224">
            <v>0.1</v>
          </cell>
          <cell r="L7224">
            <v>0</v>
          </cell>
          <cell r="N7224" t="str">
            <v>Regalboden Bornholm T36.5*L99*H5 cm</v>
          </cell>
          <cell r="P7224" t="str">
            <v>Regalboden Bornholm T36.5*L99*H5 cm</v>
          </cell>
          <cell r="R7224" t="str">
            <v>Regalboden Bornholm T36.5*L99*H5 cm</v>
          </cell>
        </row>
        <row r="7225">
          <cell r="A7225">
            <v>106591</v>
          </cell>
          <cell r="B7225" t="str">
            <v>Mietartikel</v>
          </cell>
          <cell r="D7225" t="str">
            <v>Kiste mit Griff, Mangoholz L21*B12*H10 cm</v>
          </cell>
          <cell r="F7225">
            <v>2.5</v>
          </cell>
          <cell r="G7225">
            <v>0</v>
          </cell>
          <cell r="H7225">
            <v>0.75</v>
          </cell>
          <cell r="I7225">
            <v>10.5</v>
          </cell>
          <cell r="J7225">
            <v>1000</v>
          </cell>
          <cell r="K7225">
            <v>3.0000000000000001E-3</v>
          </cell>
          <cell r="L7225">
            <v>0</v>
          </cell>
          <cell r="N7225" t="str">
            <v>Kiste mit Griff, Mangoholz L21*B12*H10 cm</v>
          </cell>
          <cell r="P7225" t="str">
            <v>Kiste mit Griff, Mangoholz L21*B12*H10 cm</v>
          </cell>
          <cell r="R7225" t="str">
            <v>Kiste mit Griff, Mangoholz L21*B12*H10 cm</v>
          </cell>
          <cell r="T7225">
            <v>0</v>
          </cell>
        </row>
        <row r="7226">
          <cell r="A7226">
            <v>106592</v>
          </cell>
          <cell r="B7226" t="str">
            <v>Mietartikel</v>
          </cell>
          <cell r="D7226" t="str">
            <v>Kiste mit Griff, Mangoholz L26*B16*H11 cm</v>
          </cell>
          <cell r="F7226">
            <v>3</v>
          </cell>
          <cell r="G7226">
            <v>0</v>
          </cell>
          <cell r="H7226">
            <v>1</v>
          </cell>
          <cell r="I7226">
            <v>13</v>
          </cell>
          <cell r="J7226">
            <v>1000</v>
          </cell>
          <cell r="K7226">
            <v>7.0000000000000001E-3</v>
          </cell>
          <cell r="L7226">
            <v>0</v>
          </cell>
          <cell r="N7226" t="str">
            <v>Kiste mit Griff, Mangoholz L26*B16*H11 cm</v>
          </cell>
          <cell r="P7226" t="str">
            <v>Kiste mit Griff, Mangoholz L26*B16*H11 cm</v>
          </cell>
          <cell r="R7226" t="str">
            <v>Kiste mit Griff, Mangoholz L26*B16*H11 cm</v>
          </cell>
          <cell r="T7226">
            <v>0</v>
          </cell>
        </row>
        <row r="7227">
          <cell r="A7227">
            <v>106593</v>
          </cell>
          <cell r="B7227" t="str">
            <v>Mietartikel</v>
          </cell>
          <cell r="D7227" t="str">
            <v>Kiste mit Griff, Mangoholz L30*B21*H13 cm</v>
          </cell>
          <cell r="F7227">
            <v>4.5</v>
          </cell>
          <cell r="G7227">
            <v>0</v>
          </cell>
          <cell r="H7227">
            <v>1.25</v>
          </cell>
          <cell r="I7227">
            <v>19</v>
          </cell>
          <cell r="J7227">
            <v>1000</v>
          </cell>
          <cell r="K7227">
            <v>8.0000000000000002E-3</v>
          </cell>
          <cell r="L7227">
            <v>0</v>
          </cell>
          <cell r="N7227" t="str">
            <v>Kiste mit Griff, Mangoholz L30*B21*H13 cm</v>
          </cell>
          <cell r="P7227" t="str">
            <v>Kiste mit Griff, Mangoholz L30*B21*H13 cm</v>
          </cell>
          <cell r="R7227" t="str">
            <v>Kiste mit Griff, Mangoholz L30*B21*H13 cm</v>
          </cell>
          <cell r="T7227">
            <v>0</v>
          </cell>
        </row>
        <row r="7228">
          <cell r="A7228">
            <v>106598</v>
          </cell>
          <cell r="B7228" t="str">
            <v>Mietartikel</v>
          </cell>
          <cell r="D7228" t="str">
            <v>FAUX - Aufsatzregal Bornholm 200*30*H120 cm</v>
          </cell>
          <cell r="F7228">
            <v>82.5</v>
          </cell>
          <cell r="G7228">
            <v>4.4000000000000004</v>
          </cell>
          <cell r="H7228">
            <v>8.8000000000000007</v>
          </cell>
          <cell r="I7228">
            <v>650</v>
          </cell>
          <cell r="J7228">
            <v>75000</v>
          </cell>
          <cell r="K7228">
            <v>0.95</v>
          </cell>
          <cell r="L7228">
            <v>0</v>
          </cell>
          <cell r="N7228" t="str">
            <v>FAUX - Aufsatzregal Bornholm 200*30*H120 cm</v>
          </cell>
          <cell r="P7228" t="str">
            <v>FAUX - Aufsatzregal Bornholm 200*30*H120 cm</v>
          </cell>
          <cell r="R7228" t="str">
            <v>FAUX - Aufsatzregal Bornholm 200*30*H120 cm</v>
          </cell>
        </row>
        <row r="7229">
          <cell r="A7229">
            <v>106599</v>
          </cell>
          <cell r="B7229" t="str">
            <v>Mietartikel</v>
          </cell>
          <cell r="D7229" t="str">
            <v>FAUXRückwand Silber/Spiegel für Aufsatzregal Bornholm (6598)</v>
          </cell>
          <cell r="F7229">
            <v>16.5</v>
          </cell>
          <cell r="G7229">
            <v>0</v>
          </cell>
          <cell r="H7229">
            <v>0</v>
          </cell>
          <cell r="I7229">
            <v>375</v>
          </cell>
          <cell r="J7229">
            <v>5000</v>
          </cell>
          <cell r="K7229">
            <v>1E-3</v>
          </cell>
          <cell r="L7229">
            <v>0</v>
          </cell>
          <cell r="N7229" t="str">
            <v>FAUXRückwand Silber/Spiegel für Aufsatzregal Bornholm (6598)</v>
          </cell>
          <cell r="P7229" t="str">
            <v>FAUXRückwand Silber/Spiegel für Aufsatzregal Bornholm (6598)</v>
          </cell>
          <cell r="R7229" t="str">
            <v>FAUXRückwand Silber/Spiegel für Aufsatzregal Bornholm (6598)</v>
          </cell>
        </row>
        <row r="7230">
          <cell r="A7230">
            <v>106600</v>
          </cell>
          <cell r="B7230" t="str">
            <v>Mietartikel</v>
          </cell>
          <cell r="D7230" t="str">
            <v>Bornholm Regal mit 5 Böden L200*T42.5*H200 cm</v>
          </cell>
          <cell r="F7230">
            <v>245.3</v>
          </cell>
          <cell r="G7230">
            <v>0</v>
          </cell>
          <cell r="H7230">
            <v>0</v>
          </cell>
          <cell r="I7230">
            <v>1950</v>
          </cell>
          <cell r="J7230">
            <v>0</v>
          </cell>
          <cell r="K7230">
            <v>0</v>
          </cell>
          <cell r="L7230">
            <v>0</v>
          </cell>
          <cell r="N7230" t="str">
            <v>Bornholm Regal mit 5 Böden L200*T42.5*H200 cm</v>
          </cell>
          <cell r="P7230" t="str">
            <v>Bornholm Regal mit 5 Böden L200*T42.5*H200 cm</v>
          </cell>
          <cell r="R7230" t="str">
            <v>Bornholm Regal mit 5 Böden L200*T42.5*H200 cm</v>
          </cell>
        </row>
        <row r="7231">
          <cell r="A7231">
            <v>106601</v>
          </cell>
          <cell r="B7231" t="str">
            <v>Mietartikel</v>
          </cell>
          <cell r="D7231" t="str">
            <v>Raumteiler Bornholm L180*B34*H150 cm</v>
          </cell>
          <cell r="E7231" t="str">
            <v>(inkl. Inbusschlüssel)</v>
          </cell>
          <cell r="F7231">
            <v>272.25</v>
          </cell>
          <cell r="G7231">
            <v>0</v>
          </cell>
          <cell r="H7231">
            <v>47.85</v>
          </cell>
          <cell r="I7231">
            <v>2025</v>
          </cell>
          <cell r="J7231">
            <v>165000</v>
          </cell>
          <cell r="K7231">
            <v>1.2</v>
          </cell>
          <cell r="L7231">
            <v>0</v>
          </cell>
          <cell r="N7231" t="str">
            <v>Raumteiler Bornholm L180*B34*H150 cm</v>
          </cell>
          <cell r="O7231" t="str">
            <v>(inkl. Inbusschlüssel)</v>
          </cell>
          <cell r="P7231" t="str">
            <v>Raumteiler Bornholm L180*B34*H150 cm</v>
          </cell>
          <cell r="Q7231" t="str">
            <v>(inkl. Inbusschlüssel)</v>
          </cell>
          <cell r="R7231" t="str">
            <v>Raumteiler Bornholm L180*B34*H150 cm</v>
          </cell>
          <cell r="S7231" t="str">
            <v>(inkl. Inbusschlüssel)</v>
          </cell>
        </row>
        <row r="7232">
          <cell r="A7232">
            <v>106602</v>
          </cell>
          <cell r="B7232" t="str">
            <v>Mietartikel</v>
          </cell>
          <cell r="D7232" t="str">
            <v>FAUX - Bornholm Pedestal L80*B80*H115 cm</v>
          </cell>
          <cell r="F7232">
            <v>0</v>
          </cell>
          <cell r="G7232">
            <v>0</v>
          </cell>
          <cell r="H7232">
            <v>0</v>
          </cell>
          <cell r="I7232">
            <v>1988</v>
          </cell>
          <cell r="J7232">
            <v>0</v>
          </cell>
          <cell r="K7232">
            <v>0.73599999999999999</v>
          </cell>
          <cell r="L7232">
            <v>0</v>
          </cell>
          <cell r="N7232" t="str">
            <v>FAUX - Bornholm Pedestal L80*B80*H115 cm</v>
          </cell>
          <cell r="P7232" t="str">
            <v>FAUX - Bornholm Pedestal L80*B80*H115 cm</v>
          </cell>
          <cell r="R7232" t="str">
            <v>FAUX - Bornholm Pedestal L80*B80*H115 cm</v>
          </cell>
        </row>
        <row r="7233">
          <cell r="A7233">
            <v>106603</v>
          </cell>
          <cell r="B7233" t="str">
            <v>Mietartikel</v>
          </cell>
          <cell r="D7233" t="str">
            <v>Bornholm Regal mit 5 Böden L100*T42.5*H200 cm</v>
          </cell>
          <cell r="F7233">
            <v>176.55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N7233" t="str">
            <v>Bornholm Regal mit 5 Böden L100*T42.5*H200 cm</v>
          </cell>
          <cell r="P7233" t="str">
            <v>Bornholm Regal mit 5 Böden L100*T42.5*H200 cm</v>
          </cell>
          <cell r="R7233" t="str">
            <v>Bornholm Regal mit 5 Böden L100*T42.5*H200 cm</v>
          </cell>
        </row>
        <row r="7234">
          <cell r="A7234">
            <v>106604</v>
          </cell>
          <cell r="B7234" t="str">
            <v>Mietartikel</v>
          </cell>
          <cell r="D7234" t="str">
            <v>Raumteiler GardenParti System 180</v>
          </cell>
          <cell r="E7234" t="str">
            <v>Abmessungen: L150*B25*H185 cm_x000D_
  Fachgrösse: L70*B19*H30 cm</v>
          </cell>
          <cell r="F7234">
            <v>151.25</v>
          </cell>
          <cell r="G7234">
            <v>5.5</v>
          </cell>
          <cell r="H7234">
            <v>19.25</v>
          </cell>
          <cell r="I7234">
            <v>1440.44</v>
          </cell>
          <cell r="J7234">
            <v>42000</v>
          </cell>
          <cell r="K7234">
            <v>1.2</v>
          </cell>
          <cell r="L7234">
            <v>0</v>
          </cell>
          <cell r="N7234" t="str">
            <v>Raumteiler GardenParti System 180</v>
          </cell>
          <cell r="O7234" t="str">
            <v>Abmessungen: L150*B25*H185 cm_x000D_
  Fachgrösse: L70*B19*H30 cm</v>
          </cell>
          <cell r="P7234" t="str">
            <v>Raumteiler GardenParti System 180</v>
          </cell>
          <cell r="Q7234" t="str">
            <v>Abmessungen: L150*B25*H185 cm_x000D_
  Fachgrösse: L70*B19*H30 cm</v>
          </cell>
          <cell r="R7234" t="str">
            <v>Raumteiler GardenParti System 180</v>
          </cell>
          <cell r="S7234" t="str">
            <v>Abmessungen: L150*B25*H185 cm_x000D_
  Fachgrösse: L70*B19*H30 cm</v>
          </cell>
          <cell r="T7234">
            <v>0</v>
          </cell>
        </row>
        <row r="7235">
          <cell r="A7235">
            <v>106676</v>
          </cell>
          <cell r="B7235" t="str">
            <v>Mietartikel</v>
          </cell>
          <cell r="D7235" t="str">
            <v>Teigverteiler Holz für Crêpes Dame</v>
          </cell>
          <cell r="F7235">
            <v>5.25</v>
          </cell>
          <cell r="G7235">
            <v>0.73</v>
          </cell>
          <cell r="H7235">
            <v>0</v>
          </cell>
          <cell r="I7235">
            <v>37.4</v>
          </cell>
          <cell r="J7235">
            <v>0</v>
          </cell>
          <cell r="K7235">
            <v>0.01</v>
          </cell>
          <cell r="L7235">
            <v>0</v>
          </cell>
          <cell r="N7235" t="str">
            <v>Teigverteiler Holz für Crêpes Dame</v>
          </cell>
          <cell r="P7235" t="str">
            <v>Teigverteiler Holz für Crêpes Dame</v>
          </cell>
          <cell r="R7235" t="str">
            <v>Teigverteiler Holz für Crêpes Dame</v>
          </cell>
          <cell r="T7235">
            <v>0</v>
          </cell>
        </row>
        <row r="7236">
          <cell r="A7236">
            <v>106767</v>
          </cell>
          <cell r="B7236" t="str">
            <v>Mietartikel</v>
          </cell>
          <cell r="D7236" t="str">
            <v>Tischplatte Kranich beton 130*130 cm</v>
          </cell>
          <cell r="E7236" t="str">
            <v>Kombi mit 6751/6757</v>
          </cell>
          <cell r="F7236">
            <v>40.15</v>
          </cell>
          <cell r="G7236">
            <v>0</v>
          </cell>
          <cell r="H7236">
            <v>12.1</v>
          </cell>
          <cell r="I7236">
            <v>693</v>
          </cell>
          <cell r="J7236">
            <v>21000</v>
          </cell>
          <cell r="K7236">
            <v>0.08</v>
          </cell>
          <cell r="L7236">
            <v>0</v>
          </cell>
          <cell r="N7236" t="str">
            <v>Tischplatte Kranich beton 130*130 cm</v>
          </cell>
          <cell r="O7236" t="str">
            <v>Kombi mit 6751/6757</v>
          </cell>
          <cell r="P7236" t="str">
            <v>Tischplatte Kranich beton 130*130 cm</v>
          </cell>
          <cell r="Q7236" t="str">
            <v>Kombi mit 6751/6757</v>
          </cell>
          <cell r="R7236" t="str">
            <v>Tischplatte Kranich beton 130*130 cm</v>
          </cell>
          <cell r="S7236" t="str">
            <v>Kombi mit 6751/6757</v>
          </cell>
        </row>
        <row r="7237">
          <cell r="A7237">
            <v>106769</v>
          </cell>
          <cell r="B7237" t="str">
            <v>Mietartikel</v>
          </cell>
          <cell r="D7237" t="str">
            <v>Tischplatte Kranich beton 180*80 cm</v>
          </cell>
          <cell r="E7237" t="str">
            <v>Kombi mit 6752/6758</v>
          </cell>
          <cell r="F7237">
            <v>42.35</v>
          </cell>
          <cell r="G7237">
            <v>0</v>
          </cell>
          <cell r="H7237">
            <v>8.4700000000000006</v>
          </cell>
          <cell r="I7237">
            <v>632.5</v>
          </cell>
          <cell r="J7237">
            <v>18000</v>
          </cell>
          <cell r="K7237">
            <v>0.08</v>
          </cell>
          <cell r="L7237">
            <v>0</v>
          </cell>
          <cell r="N7237" t="str">
            <v>Tischplatte Kranich beton 180*80 cm</v>
          </cell>
          <cell r="O7237" t="str">
            <v>Kombi mit 6752/6758</v>
          </cell>
          <cell r="P7237" t="str">
            <v>Tischplatte Kranich beton 180*80 cm</v>
          </cell>
          <cell r="Q7237" t="str">
            <v>Kombi mit 6752/6758</v>
          </cell>
          <cell r="R7237" t="str">
            <v>Tischplatte Kranich beton 180*80 cm</v>
          </cell>
          <cell r="S7237" t="str">
            <v>Kombi mit 6752/6758</v>
          </cell>
        </row>
        <row r="7238">
          <cell r="A7238">
            <v>106805</v>
          </cell>
          <cell r="B7238" t="str">
            <v>Mietartikel</v>
          </cell>
          <cell r="D7238" t="str">
            <v>Coupeteller Ø30 cm Tivoli pfeffer</v>
          </cell>
          <cell r="F7238">
            <v>1.06</v>
          </cell>
          <cell r="G7238">
            <v>0.17</v>
          </cell>
          <cell r="H7238">
            <v>0</v>
          </cell>
          <cell r="I7238">
            <v>12.5</v>
          </cell>
          <cell r="J7238">
            <v>1000</v>
          </cell>
          <cell r="K7238">
            <v>3.0999999999999999E-3</v>
          </cell>
          <cell r="L7238">
            <v>0</v>
          </cell>
          <cell r="N7238" t="str">
            <v>Coupeteller Ø30 cm Tivoli pfeffer</v>
          </cell>
          <cell r="P7238" t="str">
            <v>Coupeteller Ø30 cm Tivoli pfeffer</v>
          </cell>
          <cell r="R7238" t="str">
            <v>Coupeteller Ø30 cm Tivoli pfeffer</v>
          </cell>
        </row>
        <row r="7239">
          <cell r="A7239">
            <v>106808</v>
          </cell>
          <cell r="B7239" t="str">
            <v>Mietartikel</v>
          </cell>
          <cell r="D7239" t="str">
            <v>Coupe-/Wokteller halbtief Ø27.5 cm Tivoli pfeffer</v>
          </cell>
          <cell r="F7239">
            <v>1.06</v>
          </cell>
          <cell r="G7239">
            <v>0.17</v>
          </cell>
          <cell r="H7239">
            <v>0</v>
          </cell>
          <cell r="I7239">
            <v>13</v>
          </cell>
          <cell r="J7239">
            <v>1000</v>
          </cell>
          <cell r="K7239">
            <v>4.1999999999999997E-3</v>
          </cell>
          <cell r="L7239">
            <v>0</v>
          </cell>
          <cell r="N7239" t="str">
            <v>Coupe-/Wokteller halbtief Ø27.5 cm Tivoli pfeffer</v>
          </cell>
          <cell r="P7239" t="str">
            <v>Coupe-/Wokteller halbtief Ø27.5 cm Tivoli pfeffer</v>
          </cell>
          <cell r="R7239" t="str">
            <v>Coupe-/Wokteller halbtief Ø27.5 cm Tivoli pfeffer</v>
          </cell>
        </row>
        <row r="7240">
          <cell r="A7240">
            <v>106905</v>
          </cell>
          <cell r="B7240" t="str">
            <v>Mietartikel</v>
          </cell>
          <cell r="D7240" t="str">
            <v>Coupeteller Ø30 cm Tivoli zimt</v>
          </cell>
          <cell r="F7240">
            <v>1.06</v>
          </cell>
          <cell r="G7240">
            <v>0.17</v>
          </cell>
          <cell r="H7240">
            <v>0</v>
          </cell>
          <cell r="I7240">
            <v>12.5</v>
          </cell>
          <cell r="J7240">
            <v>1000</v>
          </cell>
          <cell r="K7240">
            <v>3.0999999999999999E-3</v>
          </cell>
          <cell r="L7240">
            <v>0</v>
          </cell>
          <cell r="N7240" t="str">
            <v>Coupeteller Ø30 cm Tivoli zimt</v>
          </cell>
          <cell r="P7240" t="str">
            <v>Coupeteller Ø30 cm Tivoli zimt</v>
          </cell>
          <cell r="R7240" t="str">
            <v>Coupeteller Ø30 cm Tivoli zimt</v>
          </cell>
        </row>
        <row r="7241">
          <cell r="A7241">
            <v>106908</v>
          </cell>
          <cell r="B7241" t="str">
            <v>Mietartikel</v>
          </cell>
          <cell r="D7241" t="str">
            <v>Coupe-/Wokteller halbtief Ø27.5 cm Tivoli zimt</v>
          </cell>
          <cell r="F7241">
            <v>1.06</v>
          </cell>
          <cell r="G7241">
            <v>0.17</v>
          </cell>
          <cell r="H7241">
            <v>0</v>
          </cell>
          <cell r="I7241">
            <v>13</v>
          </cell>
          <cell r="J7241">
            <v>1000</v>
          </cell>
          <cell r="K7241">
            <v>4.1999999999999997E-3</v>
          </cell>
          <cell r="L7241">
            <v>0</v>
          </cell>
          <cell r="N7241" t="str">
            <v>Coupe-/Wokteller halbtief Ø27.5 cm Tivoli zimt</v>
          </cell>
          <cell r="P7241" t="str">
            <v>Coupe-/Wokteller halbtief Ø27.5 cm Tivoli zimt</v>
          </cell>
          <cell r="R7241" t="str">
            <v>Coupe-/Wokteller halbtief Ø27.5 cm Tivoli zimt</v>
          </cell>
        </row>
        <row r="7242">
          <cell r="A7242">
            <v>107000</v>
          </cell>
          <cell r="B7242" t="str">
            <v>Mietartikel</v>
          </cell>
          <cell r="D7242" t="str">
            <v>Formule: COCKTAIL 1 H</v>
          </cell>
          <cell r="F7242">
            <v>0.88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N7242" t="str">
            <v>Formule: COCKTAIL 1 H</v>
          </cell>
          <cell r="P7242" t="str">
            <v>Formule: COCKTAIL 1 H</v>
          </cell>
          <cell r="R7242" t="str">
            <v>Formule: COCKTAIL 1 H</v>
          </cell>
        </row>
        <row r="7243">
          <cell r="A7243">
            <v>107001</v>
          </cell>
          <cell r="B7243" t="str">
            <v>Mietartikel</v>
          </cell>
          <cell r="D7243" t="str">
            <v>Formule: COCKTAIL 2 H</v>
          </cell>
          <cell r="F7243">
            <v>1.32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N7243" t="str">
            <v>Formule: COCKTAIL 2 H</v>
          </cell>
          <cell r="P7243" t="str">
            <v>Formule: COCKTAIL 2 H</v>
          </cell>
          <cell r="R7243" t="str">
            <v>Formule: COCKTAIL 2 H</v>
          </cell>
        </row>
        <row r="7244">
          <cell r="A7244">
            <v>107002</v>
          </cell>
          <cell r="B7244" t="str">
            <v>Mietartikel</v>
          </cell>
          <cell r="D7244" t="str">
            <v>Formule: BUFFET FROID</v>
          </cell>
          <cell r="F7244">
            <v>2.86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N7244" t="str">
            <v>Formule: BUFFET FROID</v>
          </cell>
          <cell r="P7244" t="str">
            <v>Formule: BUFFET FROID</v>
          </cell>
          <cell r="R7244" t="str">
            <v>Formule: BUFFET FROID</v>
          </cell>
        </row>
        <row r="7245">
          <cell r="A7245">
            <v>107003</v>
          </cell>
          <cell r="B7245" t="str">
            <v>Mietartikel</v>
          </cell>
          <cell r="D7245" t="str">
            <v>Formule: BUFFET FROID &amp; CHAUD</v>
          </cell>
          <cell r="F7245">
            <v>3.85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N7245" t="str">
            <v>Formule: BUFFET FROID &amp; CHAUD</v>
          </cell>
          <cell r="P7245" t="str">
            <v>Formule: BUFFET FROID &amp; CHAUD</v>
          </cell>
          <cell r="R7245" t="str">
            <v>Formule: BUFFET FROID &amp; CHAUD</v>
          </cell>
        </row>
        <row r="7246">
          <cell r="A7246">
            <v>107004</v>
          </cell>
          <cell r="B7246" t="str">
            <v>Mietartikel</v>
          </cell>
          <cell r="D7246" t="str">
            <v>Formule: REPAS 3 PLATS</v>
          </cell>
          <cell r="F7246">
            <v>3.52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N7246" t="str">
            <v>Formule: REPAS 3 PLATS</v>
          </cell>
          <cell r="P7246" t="str">
            <v>Formule: REPAS 3 PLATS</v>
          </cell>
          <cell r="R7246" t="str">
            <v>Formule: REPAS 3 PLATS</v>
          </cell>
        </row>
        <row r="7247">
          <cell r="A7247">
            <v>107005</v>
          </cell>
          <cell r="B7247" t="str">
            <v>Mietartikel</v>
          </cell>
          <cell r="D7247" t="str">
            <v>Formule: REPAS 3 PLATS (AVEC OPTION SOUPE)</v>
          </cell>
          <cell r="F7247">
            <v>3.96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N7247" t="str">
            <v>Formule: REPAS 3 PLATS (AVEC OPTION SOUPE)</v>
          </cell>
          <cell r="P7247" t="str">
            <v>Formule: REPAS 3 PLATS (AVEC OPTION SOUPE)</v>
          </cell>
          <cell r="R7247" t="str">
            <v>Formule: REPAS 3 PLATS (AVEC OPTION SOUPE)</v>
          </cell>
        </row>
        <row r="7248">
          <cell r="A7248">
            <v>107006</v>
          </cell>
          <cell r="B7248" t="str">
            <v>Mietartikel</v>
          </cell>
          <cell r="D7248" t="str">
            <v>Formule: REPAS 4 PLATS</v>
          </cell>
          <cell r="F7248">
            <v>4.18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N7248" t="str">
            <v>Formule: REPAS 4 PLATS</v>
          </cell>
          <cell r="P7248" t="str">
            <v>Formule: REPAS 4 PLATS</v>
          </cell>
          <cell r="R7248" t="str">
            <v>Formule: REPAS 4 PLATS</v>
          </cell>
        </row>
        <row r="7249">
          <cell r="A7249">
            <v>107007</v>
          </cell>
          <cell r="B7249" t="str">
            <v>Mietartikel</v>
          </cell>
          <cell r="D7249" t="str">
            <v>Formule: REPAS 4 PLATS (AVEC OPTION SOUPE)</v>
          </cell>
          <cell r="F7249">
            <v>4.62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N7249" t="str">
            <v>Formule: REPAS 4 PLATS (AVEC OPTION SOUPE)</v>
          </cell>
          <cell r="P7249" t="str">
            <v>Formule: REPAS 4 PLATS (AVEC OPTION SOUPE)</v>
          </cell>
          <cell r="R7249" t="str">
            <v>Formule: REPAS 4 PLATS (AVEC OPTION SOUPE)</v>
          </cell>
        </row>
        <row r="7250">
          <cell r="A7250">
            <v>107008</v>
          </cell>
          <cell r="B7250" t="str">
            <v>Mietartikel</v>
          </cell>
          <cell r="D7250" t="str">
            <v>Formule: WALKING DINNER 2 H</v>
          </cell>
          <cell r="F7250">
            <v>3.03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N7250" t="str">
            <v>Formule: WALKING DINNER 2 H</v>
          </cell>
          <cell r="P7250" t="str">
            <v>Formule: WALKING DINNER 2 H</v>
          </cell>
          <cell r="R7250" t="str">
            <v>Formule: WALKING DINNER 2 H</v>
          </cell>
        </row>
        <row r="7251">
          <cell r="A7251">
            <v>107009</v>
          </cell>
          <cell r="B7251" t="str">
            <v>Mietartikel</v>
          </cell>
          <cell r="D7251" t="str">
            <v>Formule: WALKING DINNER &gt; 2 H</v>
          </cell>
          <cell r="F7251">
            <v>5.5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N7251" t="str">
            <v>Formule: WALKING DINNER &gt; 2 H</v>
          </cell>
          <cell r="P7251" t="str">
            <v>Formule: WALKING DINNER &gt; 2 H</v>
          </cell>
          <cell r="R7251" t="str">
            <v>Formule: WALKING DINNER &gt; 2 H</v>
          </cell>
        </row>
        <row r="7252">
          <cell r="A7252">
            <v>107010</v>
          </cell>
          <cell r="B7252" t="str">
            <v>Mietartikel</v>
          </cell>
          <cell r="D7252" t="str">
            <v>Formule: WALKING DINNER &gt; 2 H (AVEC OPTION)</v>
          </cell>
          <cell r="F7252">
            <v>6.05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N7252" t="str">
            <v>Formule: WALKING DINNER &gt; 2 H (AVEC OPTION)</v>
          </cell>
          <cell r="P7252" t="str">
            <v>Formule: WALKING DINNER &gt; 2 H (AVEC OPTION)</v>
          </cell>
          <cell r="R7252" t="str">
            <v>Formule: WALKING DINNER &gt; 2 H (AVEC OPTION)</v>
          </cell>
        </row>
        <row r="7253">
          <cell r="A7253">
            <v>107092</v>
          </cell>
          <cell r="B7253" t="str">
            <v>Mietartikel</v>
          </cell>
          <cell r="D7253" t="str">
            <v>Holzklappstuhl Spielberg hellbraun B56*T56*H91 SH46 cm</v>
          </cell>
          <cell r="F7253">
            <v>6.6</v>
          </cell>
          <cell r="G7253">
            <v>0</v>
          </cell>
          <cell r="H7253">
            <v>4.95</v>
          </cell>
          <cell r="I7253">
            <v>81.400000000000006</v>
          </cell>
          <cell r="J7253">
            <v>0</v>
          </cell>
          <cell r="K7253">
            <v>0</v>
          </cell>
          <cell r="L7253">
            <v>0</v>
          </cell>
          <cell r="N7253" t="str">
            <v>Holzklappstuhl Spielberg hellbraun B56*T56*H91 SH46 cm</v>
          </cell>
          <cell r="P7253" t="str">
            <v>Holzklappstuhl Spielberg hellbraun B56*T56*H91 SH46 cm</v>
          </cell>
          <cell r="R7253" t="str">
            <v>Holzklappstuhl Spielberg hellbraun B56*T56*H91 SH46 cm</v>
          </cell>
          <cell r="T7253">
            <v>0</v>
          </cell>
        </row>
        <row r="7254">
          <cell r="A7254">
            <v>107106</v>
          </cell>
          <cell r="B7254" t="str">
            <v>Mietartikel</v>
          </cell>
          <cell r="D7254" t="str">
            <v>Tiefkühleinheit CKVU106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N7254" t="str">
            <v>Tiefkühleinheit CKVU106</v>
          </cell>
          <cell r="P7254" t="str">
            <v>Tiefkühleinheit CKVU106</v>
          </cell>
          <cell r="R7254" t="str">
            <v>Tiefkühleinheit CKVU106</v>
          </cell>
        </row>
        <row r="7255">
          <cell r="A7255">
            <v>107110</v>
          </cell>
          <cell r="B7255" t="str">
            <v>Mietartikel</v>
          </cell>
          <cell r="D7255" t="str">
            <v>Kühleinheit KVU 110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N7255" t="str">
            <v>Kühleinheit KVU 110</v>
          </cell>
          <cell r="P7255" t="str">
            <v>Kühleinheit KVU 110</v>
          </cell>
          <cell r="R7255" t="str">
            <v>Kühleinheit KVU 110</v>
          </cell>
        </row>
        <row r="7256">
          <cell r="A7256">
            <v>107155</v>
          </cell>
          <cell r="B7256" t="str">
            <v>Mietartikel</v>
          </cell>
          <cell r="D7256" t="str">
            <v>Transportwagen für Kipu Hocker 57 (60*60*H30 cm)</v>
          </cell>
          <cell r="F7256">
            <v>0</v>
          </cell>
          <cell r="G7256">
            <v>0</v>
          </cell>
          <cell r="H7256">
            <v>0</v>
          </cell>
          <cell r="I7256">
            <v>427.5</v>
          </cell>
          <cell r="J7256">
            <v>10000</v>
          </cell>
          <cell r="K7256">
            <v>0.11</v>
          </cell>
          <cell r="L7256">
            <v>0</v>
          </cell>
          <cell r="N7256" t="str">
            <v>Transportwagen für Kipu Hocker 57 (60*60*H30 cm)</v>
          </cell>
          <cell r="P7256" t="str">
            <v>Transportwagen für Kipu Hocker 57 (60*60*H30 cm)</v>
          </cell>
          <cell r="R7256" t="str">
            <v>Transportwagen für Kipu Hocker 57 (60*60*H30 cm)</v>
          </cell>
        </row>
        <row r="7257">
          <cell r="A7257">
            <v>107255</v>
          </cell>
          <cell r="B7257" t="str">
            <v>Mietartikel</v>
          </cell>
          <cell r="D7257" t="str">
            <v>Transportwagen für Kipu Hocker 80 (80*120*H30 cm)</v>
          </cell>
          <cell r="F7257">
            <v>0</v>
          </cell>
          <cell r="G7257">
            <v>0</v>
          </cell>
          <cell r="H7257">
            <v>0</v>
          </cell>
          <cell r="I7257">
            <v>472.5</v>
          </cell>
          <cell r="J7257">
            <v>12000</v>
          </cell>
          <cell r="K7257">
            <v>0.28999999999999998</v>
          </cell>
          <cell r="L7257">
            <v>0</v>
          </cell>
          <cell r="N7257" t="str">
            <v>Transportwagen für Kipu Hocker 80 (80*120*H30 cm)</v>
          </cell>
          <cell r="P7257" t="str">
            <v>Transportwagen für Kipu Hocker 80 (80*120*H30 cm)</v>
          </cell>
          <cell r="R7257" t="str">
            <v>Transportwagen für Kipu Hocker 80 (80*120*H30 cm)</v>
          </cell>
        </row>
        <row r="7258">
          <cell r="A7258">
            <v>107279</v>
          </cell>
          <cell r="B7258" t="str">
            <v>Mietartikel</v>
          </cell>
          <cell r="D7258" t="str">
            <v>Marktstand aus Holz L200*B95*H243 cm mit Plane weiß stretch</v>
          </cell>
          <cell r="F7258">
            <v>56.65</v>
          </cell>
          <cell r="G7258">
            <v>4.95</v>
          </cell>
          <cell r="H7258">
            <v>28.05</v>
          </cell>
          <cell r="I7258">
            <v>1144</v>
          </cell>
          <cell r="J7258">
            <v>0</v>
          </cell>
          <cell r="K7258">
            <v>0</v>
          </cell>
          <cell r="L7258">
            <v>0</v>
          </cell>
          <cell r="N7258" t="str">
            <v>Marktstand aus Holz L200*B95*H243 cm mit Plane weiß stretch</v>
          </cell>
          <cell r="P7258" t="str">
            <v>Marktstand aus Holz L200*B95*H243 cm mit Plane weiß stretch</v>
          </cell>
          <cell r="R7258" t="str">
            <v>Marktstand aus Holz L200*B95*H243 cm mit Plane weiß stretch</v>
          </cell>
        </row>
        <row r="7259">
          <cell r="A7259">
            <v>107301</v>
          </cell>
          <cell r="B7259" t="str">
            <v>Mietartikel</v>
          </cell>
          <cell r="D7259" t="str">
            <v>Fondue-Set aus Gusseisen Schwarz für 6 Personen</v>
          </cell>
          <cell r="E7259" t="str">
            <v>Brennpaste resp. Brennalkohol kann separat bestellt werden._x000D_
_x000D_
Das Set besteht aus:_x000D_
1x Fondue-Topf Ø17 cm aus emailliertem Gusseisen, schwarz_x000D_
1x Abdeckung aus emailliertem Gusseisen, schwarz_x000D_
1x Stövchen aus Gusseisen, schwarz_x000D_
1x Holzuntersetzer rund Ø20 cm für das Stövchen_x000D_
1x Pastenbrenner aus Edelstahl, 2 teilig_x000D_
1x Löschdeckel zum Pastenbrenner aus Edelstahl_x000D_
6x Fondue-Gabeln</v>
          </cell>
          <cell r="F7259">
            <v>37.950000000000003</v>
          </cell>
          <cell r="G7259">
            <v>5.5</v>
          </cell>
          <cell r="H7259">
            <v>0</v>
          </cell>
          <cell r="I7259">
            <v>69</v>
          </cell>
          <cell r="J7259">
            <v>4000</v>
          </cell>
          <cell r="K7259">
            <v>1.7999999999999999E-2</v>
          </cell>
          <cell r="L7259">
            <v>0</v>
          </cell>
          <cell r="N7259" t="str">
            <v>Fondue-Set aus Gusseisen Schwarz für 6 Personen</v>
          </cell>
          <cell r="O7259" t="str">
            <v>Brennpaste resp. Brennalkohol kann separat bestellt werden._x000D_
_x000D_
Das Set besteht aus:_x000D_
1x Fondue-Topf Ø17 cm aus emailliertem Gusseisen, schwarz_x000D_
1x Abdeckung aus emailliertem Gusseisen, schwarz_x000D_
1x Stövchen aus Gusseisen, schwarz_x000D_
1x Holzuntersetzer rund Ø20 cm für das Stövchen_x000D_
1x Pastenbrenner aus Edelstahl, 2 teilig_x000D_
1x Löschdeckel zum Pastenbrenner aus Edelstahl_x000D_
6x Fondue-Gabeln</v>
          </cell>
          <cell r="P7259" t="str">
            <v>Fondue-Set aus Gusseisen Schwarz für 6 Personen</v>
          </cell>
          <cell r="Q7259" t="str">
            <v>Brennpaste resp. Brennalkohol kann separat bestellt werden._x000D_
_x000D_
Das Set besteht aus:_x000D_
1x Fondue-Topf Ø17 cm aus emailliertem Gusseisen, schwarz_x000D_
1x Abdeckung aus emailliertem Gusseisen, schwarz_x000D_
1x Stövchen aus Gusseisen, schwarz_x000D_
1x Holzuntersetzer rund Ø20 cm für das Stövchen_x000D_
1x Pastenbrenner aus Edelstahl, 2 teilig_x000D_
1x Löschdeckel zum Pastenbrenner aus Edelstahl_x000D_
6x Fondue-Gabeln</v>
          </cell>
          <cell r="R7259" t="str">
            <v>Fondue-Set aus Gusseisen Schwarz für 6 Personen</v>
          </cell>
          <cell r="S7259" t="str">
            <v>Brennpaste resp. Brennalkohol kann separat bestellt werden._x000D_
_x000D_
Das Set besteht aus:_x000D_
1x Fondue-Topf Ø17 cm aus emailliertem Gusseisen, schwarz_x000D_
1x Abdeckung aus emailliertem Gusseisen, schwarz_x000D_
1x Stövchen aus Gusseisen, schwarz_x000D_
1x Holzuntersetzer rund Ø20 cm für das Stövchen_x000D_
1x Pastenbrenner aus Edelstahl, 2 teilig_x000D_
1x Löschdeckel zum Pastenbrenner aus Edelstahl_x000D_
6x Fondue-Gabeln</v>
          </cell>
          <cell r="T7259">
            <v>0</v>
          </cell>
        </row>
        <row r="7260">
          <cell r="A7260">
            <v>107401</v>
          </cell>
          <cell r="B7260" t="str">
            <v>Mietartikel</v>
          </cell>
          <cell r="D7260" t="str">
            <v>Teller oval "Künstler"(ALTER CODE)</v>
          </cell>
          <cell r="F7260">
            <v>0.5</v>
          </cell>
          <cell r="G7260">
            <v>0.1</v>
          </cell>
          <cell r="H7260">
            <v>0</v>
          </cell>
          <cell r="I7260">
            <v>8.5</v>
          </cell>
          <cell r="J7260">
            <v>1000</v>
          </cell>
          <cell r="K7260">
            <v>0</v>
          </cell>
          <cell r="L7260">
            <v>0</v>
          </cell>
          <cell r="N7260" t="str">
            <v>Teller oval "Künstler"(ALTER CODE)</v>
          </cell>
          <cell r="P7260" t="str">
            <v>Teller oval "Künstler"(ALTER CODE)</v>
          </cell>
          <cell r="R7260" t="str">
            <v>Teller oval "Künstler"(ALTER CODE)</v>
          </cell>
        </row>
        <row r="7261">
          <cell r="A7261">
            <v>107541</v>
          </cell>
          <cell r="B7261" t="str">
            <v>Mietartikel</v>
          </cell>
          <cell r="D7261" t="str">
            <v>Serviette Modern Taupe</v>
          </cell>
          <cell r="F7261">
            <v>1.54</v>
          </cell>
          <cell r="G7261">
            <v>0</v>
          </cell>
          <cell r="H7261">
            <v>0</v>
          </cell>
          <cell r="I7261">
            <v>4.95</v>
          </cell>
          <cell r="J7261">
            <v>0</v>
          </cell>
          <cell r="K7261">
            <v>5.9999999999999995E-4</v>
          </cell>
          <cell r="L7261">
            <v>0</v>
          </cell>
          <cell r="N7261" t="str">
            <v>Serviette Modern Taupe</v>
          </cell>
          <cell r="P7261" t="str">
            <v>Serviette Modern Taupe</v>
          </cell>
          <cell r="R7261" t="str">
            <v>Serviette Modern Taupe</v>
          </cell>
        </row>
        <row r="7262">
          <cell r="A7262">
            <v>107701</v>
          </cell>
          <cell r="B7262" t="str">
            <v>Mietartikel</v>
          </cell>
          <cell r="D7262" t="str">
            <v>Schokobrunnen</v>
          </cell>
          <cell r="E7262" t="str">
            <v>230V/50 Hz, 200 W, Temperatureinstellung, sufenlos:_x000D_
35°-60°C, Fassungsvermögen der Unterschale: ca. 3000 ml_x000D_
H65 cm</v>
          </cell>
          <cell r="F7262">
            <v>150.15</v>
          </cell>
          <cell r="G7262">
            <v>47.19</v>
          </cell>
          <cell r="H7262">
            <v>0</v>
          </cell>
          <cell r="I7262">
            <v>420</v>
          </cell>
          <cell r="J7262">
            <v>0</v>
          </cell>
          <cell r="K7262">
            <v>0</v>
          </cell>
          <cell r="L7262">
            <v>0</v>
          </cell>
          <cell r="N7262" t="str">
            <v>Schokobrunnen</v>
          </cell>
          <cell r="O7262" t="str">
            <v>230V/50 Hz, 200 W, Temperatureinstellung, sufenlos:_x000D_
35°-60°C, Fassungsvermögen der Unterschale: ca. 3000 ml_x000D_
H65 cm</v>
          </cell>
          <cell r="P7262" t="str">
            <v>Schokobrunnen</v>
          </cell>
          <cell r="Q7262" t="str">
            <v>230V/50 Hz, 200 W, Temperatureinstellung, sufenlos:_x000D_
35°-60°C, Fassungsvermögen der Unterschale: ca. 3000 ml_x000D_
H65 cm</v>
          </cell>
          <cell r="R7262" t="str">
            <v>Schokobrunnen</v>
          </cell>
          <cell r="S7262" t="str">
            <v>230V/50 Hz, 200 W, Temperatureinstellung, sufenlos:_x000D_
35°-60°C, Fassungsvermögen der Unterschale: ca. 3000 ml_x000D_
H65 cm</v>
          </cell>
        </row>
        <row r="7263">
          <cell r="A7263">
            <v>107702</v>
          </cell>
          <cell r="B7263" t="str">
            <v>Verkaufsartikel</v>
          </cell>
          <cell r="D7263" t="str">
            <v>Schokolade für Schokobrunnen</v>
          </cell>
          <cell r="F7263">
            <v>16.5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N7263" t="str">
            <v>Schokolade für Schokobrunnen</v>
          </cell>
          <cell r="P7263" t="str">
            <v>Schokolade für Schokobrunnen</v>
          </cell>
          <cell r="R7263" t="str">
            <v>Schokolade für Schokobrunnen</v>
          </cell>
        </row>
        <row r="7264">
          <cell r="A7264">
            <v>107710</v>
          </cell>
          <cell r="B7264" t="str">
            <v>Mietartikel</v>
          </cell>
          <cell r="D7264" t="str">
            <v>Tischdecke Modern Orange 140*220 cm</v>
          </cell>
          <cell r="F7264">
            <v>14.3</v>
          </cell>
          <cell r="G7264">
            <v>0</v>
          </cell>
          <cell r="H7264">
            <v>0</v>
          </cell>
          <cell r="I7264">
            <v>40</v>
          </cell>
          <cell r="J7264">
            <v>1000</v>
          </cell>
          <cell r="K7264">
            <v>6.1999999999999998E-3</v>
          </cell>
          <cell r="L7264">
            <v>0</v>
          </cell>
          <cell r="N7264" t="str">
            <v>Tischdecke Modern Orange 140*220 cm</v>
          </cell>
          <cell r="P7264" t="str">
            <v>Tischdecke Modern Orange 140*220 cm</v>
          </cell>
          <cell r="R7264" t="str">
            <v>Tischdecke Modern Orange 140*220 cm</v>
          </cell>
        </row>
        <row r="7265">
          <cell r="A7265">
            <v>107712</v>
          </cell>
          <cell r="B7265" t="str">
            <v>Mietartikel</v>
          </cell>
          <cell r="D7265" t="str">
            <v>Tischdecke Modern Orange 140*260 cm</v>
          </cell>
          <cell r="F7265">
            <v>18.149999999999999</v>
          </cell>
          <cell r="G7265">
            <v>0</v>
          </cell>
          <cell r="H7265">
            <v>0</v>
          </cell>
          <cell r="I7265">
            <v>45</v>
          </cell>
          <cell r="J7265">
            <v>1000</v>
          </cell>
          <cell r="K7265">
            <v>1.2500000000000001E-2</v>
          </cell>
          <cell r="L7265">
            <v>0</v>
          </cell>
          <cell r="N7265" t="str">
            <v>Tischdecke Modern Orange 140*260 cm</v>
          </cell>
          <cell r="P7265" t="str">
            <v>Tischdecke Modern Orange 140*260 cm</v>
          </cell>
          <cell r="R7265" t="str">
            <v>Tischdecke Modern Orange 140*260 cm</v>
          </cell>
        </row>
        <row r="7266">
          <cell r="A7266">
            <v>107723</v>
          </cell>
          <cell r="B7266" t="str">
            <v>Mietartikel</v>
          </cell>
          <cell r="D7266" t="str">
            <v>Tischdecke Modern Orange Ø 320 cm</v>
          </cell>
          <cell r="F7266">
            <v>34.65</v>
          </cell>
          <cell r="G7266">
            <v>0</v>
          </cell>
          <cell r="H7266">
            <v>0</v>
          </cell>
          <cell r="I7266">
            <v>78</v>
          </cell>
          <cell r="J7266">
            <v>1000</v>
          </cell>
          <cell r="K7266">
            <v>0.02</v>
          </cell>
          <cell r="L7266">
            <v>0</v>
          </cell>
          <cell r="N7266" t="str">
            <v>Tischdecke Modern Orange Ø 320 cm</v>
          </cell>
          <cell r="P7266" t="str">
            <v>Tischdecke Modern Orange Ø 320 cm</v>
          </cell>
          <cell r="R7266" t="str">
            <v>Tischdecke Modern Orange Ø 320 cm</v>
          </cell>
        </row>
        <row r="7267">
          <cell r="A7267">
            <v>107730</v>
          </cell>
          <cell r="B7267" t="str">
            <v>Mietartikel</v>
          </cell>
          <cell r="D7267" t="str">
            <v>Tischdecke Modern Gelb 140*220 cm</v>
          </cell>
          <cell r="F7267">
            <v>14.3</v>
          </cell>
          <cell r="G7267">
            <v>0</v>
          </cell>
          <cell r="H7267">
            <v>0</v>
          </cell>
          <cell r="I7267">
            <v>40</v>
          </cell>
          <cell r="J7267">
            <v>1000</v>
          </cell>
          <cell r="K7267">
            <v>6.1999999999999998E-3</v>
          </cell>
          <cell r="L7267">
            <v>0</v>
          </cell>
          <cell r="N7267" t="str">
            <v>Tischdecke Modern Gelb 140*220 cm</v>
          </cell>
          <cell r="P7267" t="str">
            <v>Tischdecke Modern Gelb 140*220 cm</v>
          </cell>
          <cell r="R7267" t="str">
            <v>Tischdecke Modern Gelb 140*220 cm</v>
          </cell>
        </row>
        <row r="7268">
          <cell r="A7268">
            <v>107732</v>
          </cell>
          <cell r="B7268" t="str">
            <v>Mietartikel</v>
          </cell>
          <cell r="D7268" t="str">
            <v>Tischdecke Modern Gelb 140*260 cm</v>
          </cell>
          <cell r="F7268">
            <v>18.149999999999999</v>
          </cell>
          <cell r="G7268">
            <v>0</v>
          </cell>
          <cell r="H7268">
            <v>0</v>
          </cell>
          <cell r="I7268">
            <v>45</v>
          </cell>
          <cell r="J7268">
            <v>1000</v>
          </cell>
          <cell r="K7268">
            <v>1.2500000000000001E-2</v>
          </cell>
          <cell r="L7268">
            <v>0</v>
          </cell>
          <cell r="N7268" t="str">
            <v>Tischdecke Modern Gelb 140*260 cm</v>
          </cell>
          <cell r="P7268" t="str">
            <v>Tischdecke Modern Gelb 140*260 cm</v>
          </cell>
          <cell r="R7268" t="str">
            <v>Tischdecke Modern Gelb 140*260 cm</v>
          </cell>
        </row>
        <row r="7269">
          <cell r="A7269">
            <v>107740</v>
          </cell>
          <cell r="B7269" t="str">
            <v>Mietartikel</v>
          </cell>
          <cell r="D7269" t="str">
            <v>Pompe à bière 220V/1000W (5,2 Amp)</v>
          </cell>
          <cell r="E7269" t="str">
            <v>inkl. Kupplung, ohne Kohlensäure),wassergekühlt_x000D_
(ACHTUNG: Wasser einfüllen)</v>
          </cell>
          <cell r="F7269">
            <v>94.88</v>
          </cell>
          <cell r="G7269">
            <v>10.45</v>
          </cell>
          <cell r="H7269">
            <v>0</v>
          </cell>
          <cell r="I7269">
            <v>0</v>
          </cell>
          <cell r="J7269">
            <v>20000</v>
          </cell>
          <cell r="K7269">
            <v>0</v>
          </cell>
          <cell r="L7269">
            <v>0</v>
          </cell>
          <cell r="N7269" t="str">
            <v>Pompe à bière 220V/1000W (5,2 Amp)</v>
          </cell>
          <cell r="O7269" t="str">
            <v>inkl. Kupplung, ohne Kohlensäure),wassergekühlt_x000D_
(ACHTUNG: Wasser einfüllen)</v>
          </cell>
          <cell r="P7269" t="str">
            <v>Pompe à bière 220V/1000W (5,2 Amp)</v>
          </cell>
          <cell r="Q7269" t="str">
            <v>inkl. Kupplung, ohne Kohlensäure),wassergekühlt_x000D_
(ACHTUNG: Wasser einfüllen)</v>
          </cell>
          <cell r="R7269" t="str">
            <v>Pompe à bière 220V/1000W (5,2 Amp)</v>
          </cell>
          <cell r="S7269" t="str">
            <v>inkl. Kupplung, ohne Kohlensäure),wassergekühlt_x000D_
(ACHTUNG: Wasser einfüllen)</v>
          </cell>
        </row>
        <row r="7270">
          <cell r="A7270">
            <v>107743</v>
          </cell>
          <cell r="B7270" t="str">
            <v>Mietartikel</v>
          </cell>
          <cell r="D7270" t="str">
            <v>Tischdecke Modern Gelb Ø 320 cm</v>
          </cell>
          <cell r="F7270">
            <v>34.65</v>
          </cell>
          <cell r="G7270">
            <v>0</v>
          </cell>
          <cell r="H7270">
            <v>0</v>
          </cell>
          <cell r="I7270">
            <v>78</v>
          </cell>
          <cell r="J7270">
            <v>1000</v>
          </cell>
          <cell r="K7270">
            <v>0.02</v>
          </cell>
          <cell r="L7270">
            <v>0</v>
          </cell>
          <cell r="N7270" t="str">
            <v>Tischdecke Modern Gelb Ø 320 cm</v>
          </cell>
          <cell r="P7270" t="str">
            <v>Tischdecke Modern Gelb Ø 320 cm</v>
          </cell>
          <cell r="R7270" t="str">
            <v>Tischdecke Modern Gelb Ø 320 cm</v>
          </cell>
        </row>
        <row r="7271">
          <cell r="A7271">
            <v>107750</v>
          </cell>
          <cell r="B7271" t="str">
            <v>Mietartikel</v>
          </cell>
          <cell r="D7271" t="str">
            <v>Tischdecke Modern Lila 130*200 cm</v>
          </cell>
          <cell r="F7271">
            <v>14.3</v>
          </cell>
          <cell r="G7271">
            <v>0</v>
          </cell>
          <cell r="H7271">
            <v>0</v>
          </cell>
          <cell r="I7271">
            <v>42</v>
          </cell>
          <cell r="J7271">
            <v>1000</v>
          </cell>
          <cell r="K7271">
            <v>6.1999999999999998E-3</v>
          </cell>
          <cell r="L7271">
            <v>0</v>
          </cell>
          <cell r="N7271" t="str">
            <v>Tischdecke Modern Lila 130*200 cm</v>
          </cell>
          <cell r="P7271" t="str">
            <v>Tischdecke Modern Lila 130*200 cm</v>
          </cell>
          <cell r="R7271" t="str">
            <v>Tischdecke Modern Lila 130*200 cm</v>
          </cell>
        </row>
        <row r="7272">
          <cell r="A7272">
            <v>107751</v>
          </cell>
          <cell r="B7272" t="str">
            <v>Mietartikel</v>
          </cell>
          <cell r="D7272" t="str">
            <v>Tischdecke Modern Lila 130*220 cm</v>
          </cell>
          <cell r="F7272">
            <v>18.149999999999999</v>
          </cell>
          <cell r="G7272">
            <v>0</v>
          </cell>
          <cell r="H7272">
            <v>0</v>
          </cell>
          <cell r="I7272">
            <v>45</v>
          </cell>
          <cell r="J7272">
            <v>1000</v>
          </cell>
          <cell r="K7272">
            <v>1.2500000000000001E-2</v>
          </cell>
          <cell r="L7272">
            <v>0</v>
          </cell>
          <cell r="N7272" t="str">
            <v>Tischdecke Modern Lila 130*220 cm</v>
          </cell>
          <cell r="P7272" t="str">
            <v>Tischdecke Modern Lila 130*220 cm</v>
          </cell>
          <cell r="R7272" t="str">
            <v>Tischdecke Modern Lila 130*220 cm</v>
          </cell>
        </row>
        <row r="7273">
          <cell r="A7273">
            <v>107752</v>
          </cell>
          <cell r="B7273" t="str">
            <v>Mietartikel</v>
          </cell>
          <cell r="D7273" t="str">
            <v>Tischdecke Modern Lila 130*240 cm</v>
          </cell>
          <cell r="F7273">
            <v>18.149999999999999</v>
          </cell>
          <cell r="G7273">
            <v>0</v>
          </cell>
          <cell r="H7273">
            <v>0</v>
          </cell>
          <cell r="I7273">
            <v>45</v>
          </cell>
          <cell r="J7273">
            <v>1000</v>
          </cell>
          <cell r="K7273">
            <v>1.2500000000000001E-2</v>
          </cell>
          <cell r="L7273">
            <v>0</v>
          </cell>
          <cell r="N7273" t="str">
            <v>Tischdecke Modern Lila 130*240 cm</v>
          </cell>
          <cell r="P7273" t="str">
            <v>Tischdecke Modern Lila 130*240 cm</v>
          </cell>
          <cell r="R7273" t="str">
            <v>Tischdecke Modern Lila 130*240 cm</v>
          </cell>
        </row>
        <row r="7274">
          <cell r="A7274">
            <v>107753</v>
          </cell>
          <cell r="B7274" t="str">
            <v>Mietartikel</v>
          </cell>
          <cell r="D7274" t="str">
            <v>Tischdecke Modern Lila 130*250 cm</v>
          </cell>
          <cell r="F7274">
            <v>18.149999999999999</v>
          </cell>
          <cell r="G7274">
            <v>0</v>
          </cell>
          <cell r="H7274">
            <v>0</v>
          </cell>
          <cell r="I7274">
            <v>39</v>
          </cell>
          <cell r="J7274">
            <v>1000</v>
          </cell>
          <cell r="K7274">
            <v>1.2500000000000001E-2</v>
          </cell>
          <cell r="L7274">
            <v>0</v>
          </cell>
          <cell r="N7274" t="str">
            <v>Tischdecke Modern Lila 130*250 cm</v>
          </cell>
          <cell r="P7274" t="str">
            <v>Tischdecke Modern Lila 130*250 cm</v>
          </cell>
          <cell r="R7274" t="str">
            <v>Tischdecke Modern Lila 130*250 cm</v>
          </cell>
        </row>
        <row r="7275">
          <cell r="A7275">
            <v>107771</v>
          </cell>
          <cell r="B7275" t="str">
            <v>Mietartikel</v>
          </cell>
          <cell r="D7275" t="str">
            <v>Serviette Modern Lila</v>
          </cell>
          <cell r="F7275">
            <v>1.54</v>
          </cell>
          <cell r="G7275">
            <v>0</v>
          </cell>
          <cell r="H7275">
            <v>0</v>
          </cell>
          <cell r="I7275">
            <v>4.95</v>
          </cell>
          <cell r="J7275">
            <v>0</v>
          </cell>
          <cell r="K7275">
            <v>5.9999999999999995E-4</v>
          </cell>
          <cell r="L7275">
            <v>0</v>
          </cell>
          <cell r="N7275" t="str">
            <v>Serviette Modern Lila</v>
          </cell>
          <cell r="P7275" t="str">
            <v>Serviette Modern Lila</v>
          </cell>
          <cell r="R7275" t="str">
            <v>Serviette Modern Lila</v>
          </cell>
        </row>
        <row r="7276">
          <cell r="A7276">
            <v>107772</v>
          </cell>
          <cell r="B7276" t="str">
            <v>Mietartikel</v>
          </cell>
          <cell r="D7276" t="str">
            <v>Serviette Modern Grau</v>
          </cell>
          <cell r="F7276">
            <v>1.54</v>
          </cell>
          <cell r="G7276">
            <v>0</v>
          </cell>
          <cell r="H7276">
            <v>0</v>
          </cell>
          <cell r="I7276">
            <v>4.95</v>
          </cell>
          <cell r="J7276">
            <v>0</v>
          </cell>
          <cell r="K7276">
            <v>5.9999999999999995E-4</v>
          </cell>
          <cell r="L7276">
            <v>0</v>
          </cell>
          <cell r="N7276" t="str">
            <v>Serviette Modern Grau</v>
          </cell>
          <cell r="P7276" t="str">
            <v>Serviette Modern Grau</v>
          </cell>
          <cell r="R7276" t="str">
            <v>Serviette Modern Grau</v>
          </cell>
        </row>
        <row r="7277">
          <cell r="A7277">
            <v>107773</v>
          </cell>
          <cell r="B7277" t="str">
            <v>Mietartikel</v>
          </cell>
          <cell r="D7277" t="str">
            <v>Serviette Modern Gelb</v>
          </cell>
          <cell r="F7277">
            <v>1.54</v>
          </cell>
          <cell r="G7277">
            <v>0</v>
          </cell>
          <cell r="H7277">
            <v>0</v>
          </cell>
          <cell r="I7277">
            <v>4.95</v>
          </cell>
          <cell r="J7277">
            <v>0</v>
          </cell>
          <cell r="K7277">
            <v>5.9999999999999995E-4</v>
          </cell>
          <cell r="L7277">
            <v>0</v>
          </cell>
          <cell r="N7277" t="str">
            <v>Serviette Modern Gelb</v>
          </cell>
          <cell r="P7277" t="str">
            <v>Serviette Modern Gelb</v>
          </cell>
          <cell r="R7277" t="str">
            <v>Serviette Modern Gelb</v>
          </cell>
        </row>
        <row r="7278">
          <cell r="A7278">
            <v>107813</v>
          </cell>
          <cell r="B7278" t="str">
            <v>Mietartikel</v>
          </cell>
          <cell r="D7278" t="str">
            <v>Tischdecke/Tischläufer Modern Grün 30*240 cm</v>
          </cell>
          <cell r="F7278">
            <v>8.1999999999999993</v>
          </cell>
          <cell r="G7278">
            <v>0</v>
          </cell>
          <cell r="H7278">
            <v>0</v>
          </cell>
          <cell r="I7278">
            <v>25</v>
          </cell>
          <cell r="J7278">
            <v>0</v>
          </cell>
          <cell r="K7278">
            <v>3.0999999999999999E-3</v>
          </cell>
          <cell r="L7278">
            <v>0</v>
          </cell>
          <cell r="N7278" t="str">
            <v>Tischdecke/Tischläufer Modern Grün 30*240 cm</v>
          </cell>
          <cell r="P7278" t="str">
            <v>Tischdecke/Tischläufer Modern Grün 30*240 cm</v>
          </cell>
          <cell r="R7278" t="str">
            <v>Tischdecke/Tischläufer Modern Grün 30*240 cm</v>
          </cell>
        </row>
        <row r="7279">
          <cell r="A7279">
            <v>107814</v>
          </cell>
          <cell r="B7279" t="str">
            <v>Mietartikel</v>
          </cell>
          <cell r="D7279" t="str">
            <v>Tischdecke/Tischläufer Modern Grün 30*320 cm</v>
          </cell>
          <cell r="F7279">
            <v>10.62</v>
          </cell>
          <cell r="G7279">
            <v>0</v>
          </cell>
          <cell r="H7279">
            <v>0</v>
          </cell>
          <cell r="I7279">
            <v>25</v>
          </cell>
          <cell r="J7279">
            <v>0</v>
          </cell>
          <cell r="K7279">
            <v>5.0000000000000001E-3</v>
          </cell>
          <cell r="L7279">
            <v>0</v>
          </cell>
          <cell r="N7279" t="str">
            <v>Tischdecke/Tischläufer Modern Grün 30*320 cm</v>
          </cell>
          <cell r="P7279" t="str">
            <v>Tischdecke/Tischläufer Modern Grün 30*320 cm</v>
          </cell>
          <cell r="R7279" t="str">
            <v>Tischdecke/Tischläufer Modern Grün 30*320 cm</v>
          </cell>
        </row>
        <row r="7280">
          <cell r="A7280">
            <v>107833</v>
          </cell>
          <cell r="B7280" t="str">
            <v>Mietartikel</v>
          </cell>
          <cell r="D7280" t="str">
            <v>Tischdecke/Tischläufer Modern Blau 30*100 cm</v>
          </cell>
          <cell r="F7280">
            <v>4.57</v>
          </cell>
          <cell r="G7280">
            <v>0</v>
          </cell>
          <cell r="H7280">
            <v>0</v>
          </cell>
          <cell r="I7280">
            <v>20</v>
          </cell>
          <cell r="J7280">
            <v>0</v>
          </cell>
          <cell r="K7280">
            <v>3.0999999999999999E-3</v>
          </cell>
          <cell r="L7280">
            <v>0</v>
          </cell>
          <cell r="N7280" t="str">
            <v>Tischdecke/Tischläufer Modern Blau 30*100 cm</v>
          </cell>
          <cell r="P7280" t="str">
            <v>Tischdecke/Tischläufer Modern Blau 30*100 cm</v>
          </cell>
          <cell r="R7280" t="str">
            <v>Tischdecke/Tischläufer Modern Blau 30*100 cm</v>
          </cell>
        </row>
        <row r="7281">
          <cell r="A7281">
            <v>107834</v>
          </cell>
          <cell r="B7281" t="str">
            <v>Mietartikel</v>
          </cell>
          <cell r="D7281" t="str">
            <v>Tischläufer Blau Outdoor 42*145 cm</v>
          </cell>
          <cell r="F7281">
            <v>4.57</v>
          </cell>
          <cell r="G7281">
            <v>0</v>
          </cell>
          <cell r="H7281">
            <v>0</v>
          </cell>
          <cell r="I7281">
            <v>20</v>
          </cell>
          <cell r="J7281">
            <v>0</v>
          </cell>
          <cell r="K7281">
            <v>3.0999999999999999E-3</v>
          </cell>
          <cell r="L7281">
            <v>0</v>
          </cell>
          <cell r="N7281" t="str">
            <v>Tischläufer Blau Outdoor 42*145 cm</v>
          </cell>
          <cell r="P7281" t="str">
            <v>Tischläufer Blau Outdoor 42*145 cm</v>
          </cell>
          <cell r="R7281" t="str">
            <v>Tischläufer Blau Outdoor 42*145 cm</v>
          </cell>
        </row>
        <row r="7282">
          <cell r="A7282">
            <v>107835</v>
          </cell>
          <cell r="B7282" t="str">
            <v>Mietartikel</v>
          </cell>
          <cell r="D7282" t="str">
            <v>Tischdecke/Tischläufer Modern dunkelblau 220*30 cm</v>
          </cell>
          <cell r="F7282">
            <v>7.87</v>
          </cell>
          <cell r="G7282">
            <v>0</v>
          </cell>
          <cell r="H7282">
            <v>0</v>
          </cell>
          <cell r="I7282">
            <v>15</v>
          </cell>
          <cell r="J7282">
            <v>0</v>
          </cell>
          <cell r="K7282">
            <v>6.1999999999999998E-3</v>
          </cell>
          <cell r="L7282">
            <v>0</v>
          </cell>
          <cell r="N7282" t="str">
            <v>Tischdecke/Tischläufer Modern dunkelblau 220*30 cm</v>
          </cell>
          <cell r="P7282" t="str">
            <v>Tischdecke/Tischläufer Modern dunkelblau 220*30 cm</v>
          </cell>
          <cell r="R7282" t="str">
            <v>Tischdecke/Tischläufer Modern dunkelblau 220*30 cm</v>
          </cell>
        </row>
        <row r="7283">
          <cell r="A7283">
            <v>108000</v>
          </cell>
          <cell r="B7283" t="str">
            <v>Mietartikel</v>
          </cell>
          <cell r="D7283" t="str">
            <v>Hüpfburg 4,5 x 4,5 m</v>
          </cell>
          <cell r="E7283" t="str">
            <v>- 10 - 15 Kinder_x000D_
- Aufbauort muß ebenerdig sein!_x000D_
- inkl. Auf- &amp; Abbau!</v>
          </cell>
          <cell r="F7283">
            <v>302.5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N7283" t="str">
            <v>Hüpfburg 4,5 x 4,5 m</v>
          </cell>
          <cell r="O7283" t="str">
            <v>- 10 - 15 Kinder_x000D_
- Aufbauort muß ebenerdig sein!_x000D_
- inkl. Auf- &amp; Abbau!</v>
          </cell>
          <cell r="P7283" t="str">
            <v>Hüpfburg 4,5 x 4,5 m</v>
          </cell>
          <cell r="Q7283" t="str">
            <v>- 10 - 15 Kinder_x000D_
- Aufbauort muß ebenerdig sein!_x000D_
- inkl. Auf- &amp; Abbau!</v>
          </cell>
          <cell r="R7283" t="str">
            <v>Hüpfburg 4,5 x 4,5 m</v>
          </cell>
          <cell r="S7283" t="str">
            <v>- 10 - 15 Kinder_x000D_
- Aufbauort muß ebenerdig sein!_x000D_
- inkl. Auf- &amp; Abbau!</v>
          </cell>
        </row>
        <row r="7284">
          <cell r="A7284">
            <v>108106</v>
          </cell>
          <cell r="B7284" t="str">
            <v>Mietartikel</v>
          </cell>
          <cell r="D7284" t="str">
            <v>Spüleinheit SK 106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N7284" t="str">
            <v>Spüleinheit SK 106</v>
          </cell>
          <cell r="P7284" t="str">
            <v>Spüleinheit SK 106</v>
          </cell>
          <cell r="R7284" t="str">
            <v>Spüleinheit SK 106</v>
          </cell>
        </row>
        <row r="7285">
          <cell r="A7285">
            <v>108107</v>
          </cell>
          <cell r="B7285" t="str">
            <v>Mietartikel</v>
          </cell>
          <cell r="D7285" t="str">
            <v>Topfspüleinheit SKG 106</v>
          </cell>
          <cell r="E7285" t="str">
            <v>Abm. L600 x B300 x H302 cm IH: 250 cm_x000D_
_x000D_
Feste Einrichtung:_x000D_
Geschirrspülmaschine Hersteller: Hobart Typ: UX-60-E_x000D_
Universalspülmaschine, Programmdauer 120sec - 360 sec._x000D_
Korbgröße : abm. L1.240 x B700 mm/ Beladungshöhe : max. 630_x000D_
mm.Doppelspüle (Tief) mit Warmwasserspeicher (80 Liter) und_x000D_
Handdusche._x000D_
_x000D_
Dunstabzugshaube._x000D_
_x000D_
Wasserenthärtungsanlage._x000D_
_x000D_
Spülmitteldosieranlage für Ecolab Produkte oder Dr. Weigert_x000D_
Handwasch-Ausgußkombination ._x000D_
_x000D_
Bermerkung:_x000D_
Die Betriebsstunden der  Spülmaschine sind nicht limitiert._x000D_
Die Temperatur von der bauseits heranzuführen_x000D_
Wasserversorgung soll mindest 10° C. betragen._x000D_
_x000D_
Anschlüsse:_x000D_
1 x Elektro: 3~+N+PE 400 V/35 kW Gleichzeitigkeit 100%_x000D_
1 x Wasser: ¾" 2,5 - 6 Bar (Kalt Wasser)_x000D_
1 x Abfluß: DN100 PP Rohr_x000D_
_x000D_
Standard Ausstattung Kücheneinheiten:_x000D_
- Rutschfester Boden (Wanne)_x000D_
- Elek. Beleuchtung und Heizung_x000D_
- Insektenvernichter_x000D_
- Integrierte Edelstahl Bodenrinne, Abmessung 300 x 30 cm_x000D_
- Wände und Decke ausgeführt in nahtlosem Kunststoff_x000D_
Polyester (Foodsafe-Quality)._x000D_
- Notbeleuchtung_x000D_
- Stromverteiler mit Sicherung und Fi-Schutz_x000D_
- Feuerlöscher_x000D_
- Erste Hilfe Verbandkasten_x000D_
- 2 x Seifenspender &amp; 1 x Papierhandtuchhalter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N7285" t="str">
            <v>Topfspüleinheit SKG 106</v>
          </cell>
          <cell r="O7285" t="str">
            <v>Abm. L600 x B300 x H302 cm IH: 250 cm_x000D_
_x000D_
Feste Einrichtung:_x000D_
Geschirrspülmaschine Hersteller: Hobart Typ: UX-60-E_x000D_
Universalspülmaschine, Programmdauer 120sec - 360 sec._x000D_
Korbgröße : abm. L1.240 x B700 mm/ Beladungshöhe : max. 630_x000D_
mm.Doppelspüle (Tief) mit Warmwasserspeicher (80 Liter) und_x000D_
Handdusche._x000D_
_x000D_
Dunstabzugshaube._x000D_
_x000D_
Wasserenthärtungsanlage._x000D_
_x000D_
Spülmitteldosieranlage für Ecolab Produkte oder Dr. Weigert_x000D_
Handwasch-Ausgußkombination ._x000D_
_x000D_
Bermerkung:_x000D_
Die Betriebsstunden der  Spülmaschine sind nicht limitiert._x000D_
Die Temperatur von der bauseits heranzuführen_x000D_
Wasserversorgung soll mindest 10° C. betragen._x000D_
_x000D_
Anschlüsse:_x000D_
1 x Elektro: 3~+N+PE 400 V/35 kW Gleichzeitigkeit 100%_x000D_
1 x Wasser: ¾" 2,5 - 6 Bar (Kalt Wasser)_x000D_
1 x Abfluß: DN100 PP Rohr_x000D_
_x000D_
Standard Ausstattung Kücheneinheiten:_x000D_
- Rutschfester Boden (Wanne)_x000D_
- Elek. Beleuchtung und Heizung_x000D_
- Insektenvernichter_x000D_
- Integrierte Edelstahl Bodenrinne, Abmessung 300 x 30 cm_x000D_
- Wände und Decke ausgeführt in nahtlosem Kunststoff_x000D_
Polyester (Foodsafe-Quality)._x000D_
- Notbeleuchtung_x000D_
- Stromverteiler mit Sicherung und Fi-Schutz_x000D_
- Feuerlöscher_x000D_
- Erste Hilfe Verbandkasten_x000D_
- 2 x Seifenspender &amp; 1 x Papierhandtuchhalter</v>
          </cell>
          <cell r="P7285" t="str">
            <v>Topfspüleinheit SKG 106</v>
          </cell>
          <cell r="Q7285" t="str">
            <v>Abm. L600 x B300 x H302 cm IH: 250 cm_x000D_
_x000D_
Feste Einrichtung:_x000D_
Geschirrspülmaschine Hersteller: Hobart Typ: UX-60-E_x000D_
Universalspülmaschine, Programmdauer 120sec - 360 sec._x000D_
Korbgröße : abm. L1.240 x B700 mm/ Beladungshöhe : max. 630_x000D_
mm.Doppelspüle (Tief) mit Warmwasserspeicher (80 Liter) und_x000D_
Handdusche._x000D_
_x000D_
Dunstabzugshaube._x000D_
_x000D_
Wasserenthärtungsanlage._x000D_
_x000D_
Spülmitteldosieranlage für Ecolab Produkte oder Dr. Weigert_x000D_
Handwasch-Ausgußkombination ._x000D_
_x000D_
Bermerkung:_x000D_
Die Betriebsstunden der  Spülmaschine sind nicht limitiert._x000D_
Die Temperatur von der bauseits heranzuführen_x000D_
Wasserversorgung soll mindest 10° C. betragen._x000D_
_x000D_
Anschlüsse:_x000D_
1 x Elektro: 3~+N+PE 400 V/35 kW Gleichzeitigkeit 100%_x000D_
1 x Wasser: ¾" 2,5 - 6 Bar (Kalt Wasser)_x000D_
1 x Abfluß: DN100 PP Rohr_x000D_
_x000D_
Standard Ausstattung Kücheneinheiten:_x000D_
- Rutschfester Boden (Wanne)_x000D_
- Elek. Beleuchtung und Heizung_x000D_
- Insektenvernichter_x000D_
- Integrierte Edelstahl Bodenrinne, Abmessung 300 x 30 cm_x000D_
- Wände und Decke ausgeführt in nahtlosem Kunststoff_x000D_
Polyester (Foodsafe-Quality)._x000D_
- Notbeleuchtung_x000D_
- Stromverteiler mit Sicherung und Fi-Schutz_x000D_
- Feuerlöscher_x000D_
- Erste Hilfe Verbandkasten_x000D_
- 2 x Seifenspender &amp; 1 x Papierhandtuchhalter</v>
          </cell>
          <cell r="R7285" t="str">
            <v>Topfspüleinheit SKG 106</v>
          </cell>
          <cell r="S7285" t="str">
            <v>Abm. L600 x B300 x H302 cm IH: 250 cm_x000D_
_x000D_
Feste Einrichtung:_x000D_
Geschirrspülmaschine Hersteller: Hobart Typ: UX-60-E_x000D_
Universalspülmaschine, Programmdauer 120sec - 360 sec._x000D_
Korbgröße : abm. L1.240 x B700 mm/ Beladungshöhe : max. 630_x000D_
mm.Doppelspüle (Tief) mit Warmwasserspeicher (80 Liter) und_x000D_
Handdusche._x000D_
_x000D_
Dunstabzugshaube._x000D_
_x000D_
Wasserenthärtungsanlage._x000D_
_x000D_
Spülmitteldosieranlage für Ecolab Produkte oder Dr. Weigert_x000D_
Handwasch-Ausgußkombination ._x000D_
_x000D_
Bermerkung:_x000D_
Die Betriebsstunden der  Spülmaschine sind nicht limitiert._x000D_
Die Temperatur von der bauseits heranzuführen_x000D_
Wasserversorgung soll mindest 10° C. betragen._x000D_
_x000D_
Anschlüsse:_x000D_
1 x Elektro: 3~+N+PE 400 V/35 kW Gleichzeitigkeit 100%_x000D_
1 x Wasser: ¾" 2,5 - 6 Bar (Kalt Wasser)_x000D_
1 x Abfluß: DN100 PP Rohr_x000D_
_x000D_
Standard Ausstattung Kücheneinheiten:_x000D_
- Rutschfester Boden (Wanne)_x000D_
- Elek. Beleuchtung und Heizung_x000D_
- Insektenvernichter_x000D_
- Integrierte Edelstahl Bodenrinne, Abmessung 300 x 30 cm_x000D_
- Wände und Decke ausgeführt in nahtlosem Kunststoff_x000D_
Polyester (Foodsafe-Quality)._x000D_
- Notbeleuchtung_x000D_
- Stromverteiler mit Sicherung und Fi-Schutz_x000D_
- Feuerlöscher_x000D_
- Erste Hilfe Verbandkasten_x000D_
- 2 x Seifenspender &amp; 1 x Papierhandtuchhalter</v>
          </cell>
        </row>
        <row r="7286">
          <cell r="A7286">
            <v>108110</v>
          </cell>
          <cell r="B7286" t="str">
            <v>Mietartikel</v>
          </cell>
          <cell r="D7286" t="str">
            <v>Spüleinheit SK110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N7286" t="str">
            <v>Spüleinheit SK110</v>
          </cell>
          <cell r="P7286" t="str">
            <v>Spüleinheit SK110</v>
          </cell>
          <cell r="R7286" t="str">
            <v>Spüleinheit SK110</v>
          </cell>
        </row>
        <row r="7287">
          <cell r="A7287">
            <v>108400</v>
          </cell>
          <cell r="B7287" t="str">
            <v>Mietartikel</v>
          </cell>
          <cell r="D7287" t="str">
            <v>VIP-Toilettenwagen, WC 85</v>
          </cell>
          <cell r="E7287" t="str">
            <v>- Abm.: L6 m (mit Zug 8 m) x B 2,5 m x H 3 m_x000D_
- Einstiegshöhe: 64 cm_x000D_
- Vordach: 160 cm_x000D_
- Ausstattung: 3 Damentoiletten, 2 Herrentoiletten &amp; 4_x000D_
Urinale</v>
          </cell>
          <cell r="F7287">
            <v>1540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N7287" t="str">
            <v>VIP-Toilettenwagen, WC 85</v>
          </cell>
          <cell r="O7287" t="str">
            <v>- Abm.: L6 m (mit Zug 8 m) x B 2,5 m x H 3 m_x000D_
- Einstiegshöhe: 64 cm_x000D_
- Vordach: 160 cm_x000D_
- Ausstattung: 3 Damentoiletten, 2 Herrentoiletten &amp; 4_x000D_
Urinale</v>
          </cell>
          <cell r="P7287" t="str">
            <v>VIP-Toilettenwagen, WC 85</v>
          </cell>
          <cell r="Q7287" t="str">
            <v>- Abm.: L6 m (mit Zug 8 m) x B 2,5 m x H 3 m_x000D_
- Einstiegshöhe: 64 cm_x000D_
- Vordach: 160 cm_x000D_
- Ausstattung: 3 Damentoiletten, 2 Herrentoiletten &amp; 4_x000D_
Urinale</v>
          </cell>
          <cell r="R7287" t="str">
            <v>VIP-Toilettenwagen, WC 85</v>
          </cell>
          <cell r="S7287" t="str">
            <v>- Abm.: L6 m (mit Zug 8 m) x B 2,5 m x H 3 m_x000D_
- Einstiegshöhe: 64 cm_x000D_
- Vordach: 160 cm_x000D_
- Ausstattung: 3 Damentoiletten, 2 Herrentoiletten &amp; 4_x000D_
Urinale</v>
          </cell>
        </row>
        <row r="7288">
          <cell r="A7288">
            <v>108402</v>
          </cell>
          <cell r="B7288" t="str">
            <v>Mietartikel</v>
          </cell>
          <cell r="D7288" t="str">
            <v>Fäkalientank</v>
          </cell>
          <cell r="F7288">
            <v>192.5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N7288" t="str">
            <v>Fäkalientank</v>
          </cell>
          <cell r="P7288" t="str">
            <v>Fäkalientank</v>
          </cell>
          <cell r="R7288" t="str">
            <v>Fäkalientank</v>
          </cell>
        </row>
        <row r="7289">
          <cell r="A7289">
            <v>108403</v>
          </cell>
          <cell r="B7289" t="str">
            <v>Mietartikel</v>
          </cell>
          <cell r="D7289" t="str">
            <v>Fäkalienpumpe 400 V m. 25 m Kabel 5 x 4 mm2</v>
          </cell>
          <cell r="F7289">
            <v>385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N7289" t="str">
            <v>Fäkalienpumpe 400 V m. 25 m Kabel 5 x 4 mm2</v>
          </cell>
          <cell r="P7289" t="str">
            <v>Fäkalienpumpe 400 V m. 25 m Kabel 5 x 4 mm2</v>
          </cell>
          <cell r="R7289" t="str">
            <v>Fäkalienpumpe 400 V m. 25 m Kabel 5 x 4 mm2</v>
          </cell>
        </row>
        <row r="7290">
          <cell r="A7290">
            <v>108404</v>
          </cell>
          <cell r="B7290" t="str">
            <v>Mietartikel</v>
          </cell>
          <cell r="D7290" t="str">
            <v>Frischwassertank lebendsmittelecht à 1500 l</v>
          </cell>
          <cell r="F7290">
            <v>137.5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N7290" t="str">
            <v>Frischwassertank lebendsmittelecht à 1500 l</v>
          </cell>
          <cell r="P7290" t="str">
            <v>Frischwassertank lebendsmittelecht à 1500 l</v>
          </cell>
          <cell r="R7290" t="str">
            <v>Frischwassertank lebendsmittelecht à 1500 l</v>
          </cell>
        </row>
        <row r="7291">
          <cell r="A7291">
            <v>108405</v>
          </cell>
          <cell r="B7291" t="str">
            <v>Mietartikel</v>
          </cell>
          <cell r="D7291" t="str">
            <v>Frischwasserpumpe</v>
          </cell>
          <cell r="F7291">
            <v>93.5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N7291" t="str">
            <v>Frischwasserpumpe</v>
          </cell>
          <cell r="P7291" t="str">
            <v>Frischwasserpumpe</v>
          </cell>
          <cell r="R7291" t="str">
            <v>Frischwasserpumpe</v>
          </cell>
        </row>
        <row r="7292">
          <cell r="A7292">
            <v>108410</v>
          </cell>
          <cell r="B7292" t="str">
            <v>Mietartikel</v>
          </cell>
          <cell r="D7292" t="str">
            <v>Toilettenwagen WC Damen/Herren  NS - ONE</v>
          </cell>
          <cell r="E7292" t="str">
            <v>- 3 Damentoiletten_x000D_
- 4 Urinaln_x000D_
- 1 Herrentoilette_x000D_
- 1 Waschbecken (auf jeder Seite)_x000D_
- 1 Elektro-Heizung (auf jeder Seite)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N7292" t="str">
            <v>Toilettenwagen WC Damen/Herren  NS - ONE</v>
          </cell>
          <cell r="O7292" t="str">
            <v>- 3 Damentoiletten_x000D_
- 4 Urinaln_x000D_
- 1 Herrentoilette_x000D_
- 1 Waschbecken (auf jeder Seite)_x000D_
- 1 Elektro-Heizung (auf jeder Seite)</v>
          </cell>
          <cell r="P7292" t="str">
            <v>Toilettenwagen WC Damen/Herren  NS - ONE</v>
          </cell>
          <cell r="Q7292" t="str">
            <v>- 3 Damentoiletten_x000D_
- 4 Urinaln_x000D_
- 1 Herrentoilette_x000D_
- 1 Waschbecken (auf jeder Seite)_x000D_
- 1 Elektro-Heizung (auf jeder Seite)</v>
          </cell>
          <cell r="R7292" t="str">
            <v>Toilettenwagen WC Damen/Herren  NS - ONE</v>
          </cell>
          <cell r="S7292" t="str">
            <v>- 3 Damentoiletten_x000D_
- 4 Urinaln_x000D_
- 1 Herrentoilette_x000D_
- 1 Waschbecken (auf jeder Seite)_x000D_
- 1 Elektro-Heizung (auf jeder Seite)</v>
          </cell>
        </row>
        <row r="7293">
          <cell r="A7293">
            <v>108411</v>
          </cell>
          <cell r="B7293" t="str">
            <v>Mietartikel</v>
          </cell>
          <cell r="D7293" t="str">
            <v>Toilettenwagen WC Damen/Herren  NS - BIG</v>
          </cell>
          <cell r="E7293" t="str">
            <v>- 4 Damentoiletten_x000D_
- 4 Urinaln_x000D_
- 2 Herrentoilette_x000D_
- 1 Waschbecken (auf jeder Seite)_x000D_
- 1 Elektro-Heizung (auf jeder Seite)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N7293" t="str">
            <v>Toilettenwagen WC Damen/Herren  NS - BIG</v>
          </cell>
          <cell r="O7293" t="str">
            <v>- 4 Damentoiletten_x000D_
- 4 Urinaln_x000D_
- 2 Herrentoilette_x000D_
- 1 Waschbecken (auf jeder Seite)_x000D_
- 1 Elektro-Heizung (auf jeder Seite)</v>
          </cell>
          <cell r="P7293" t="str">
            <v>Toilettenwagen WC Damen/Herren  NS - BIG</v>
          </cell>
          <cell r="Q7293" t="str">
            <v>- 4 Damentoiletten_x000D_
- 4 Urinaln_x000D_
- 2 Herrentoilette_x000D_
- 1 Waschbecken (auf jeder Seite)_x000D_
- 1 Elektro-Heizung (auf jeder Seite)</v>
          </cell>
          <cell r="R7293" t="str">
            <v>Toilettenwagen WC Damen/Herren  NS - BIG</v>
          </cell>
          <cell r="S7293" t="str">
            <v>- 4 Damentoiletten_x000D_
- 4 Urinaln_x000D_
- 2 Herrentoilette_x000D_
- 1 Waschbecken (auf jeder Seite)_x000D_
- 1 Elektro-Heizung (auf jeder Seite)</v>
          </cell>
        </row>
        <row r="7294">
          <cell r="A7294">
            <v>108430</v>
          </cell>
          <cell r="B7294" t="str">
            <v>Mietartikel</v>
          </cell>
          <cell r="D7294" t="str">
            <v>Abdeckung weiß L52,5 / B51 / H52,5 cm für Elektroheizung</v>
          </cell>
          <cell r="F7294">
            <v>18.149999999999999</v>
          </cell>
          <cell r="G7294">
            <v>0</v>
          </cell>
          <cell r="H7294">
            <v>2.75</v>
          </cell>
          <cell r="I7294">
            <v>165</v>
          </cell>
          <cell r="J7294">
            <v>0</v>
          </cell>
          <cell r="K7294">
            <v>0</v>
          </cell>
          <cell r="L7294">
            <v>0</v>
          </cell>
          <cell r="N7294" t="str">
            <v>Abdeckung weiß L52,5 / B51 / H52,5 cm für Elektroheizung</v>
          </cell>
          <cell r="P7294" t="str">
            <v>Abdeckung weiß L52,5 / B51 / H52,5 cm für Elektroheizung</v>
          </cell>
          <cell r="R7294" t="str">
            <v>Abdeckung weiß L52,5 / B51 / H52,5 cm für Elektroheizung</v>
          </cell>
        </row>
        <row r="7295">
          <cell r="A7295">
            <v>108431</v>
          </cell>
          <cell r="B7295" t="str">
            <v>Mietartikel</v>
          </cell>
          <cell r="D7295" t="str">
            <v>Elektroheizung 3kW 230V B26*L25,5*H40 cm</v>
          </cell>
          <cell r="F7295">
            <v>51.15</v>
          </cell>
          <cell r="G7295">
            <v>0</v>
          </cell>
          <cell r="H7295">
            <v>0</v>
          </cell>
          <cell r="I7295">
            <v>54.75</v>
          </cell>
          <cell r="J7295">
            <v>5000</v>
          </cell>
          <cell r="K7295">
            <v>2.8000000000000001E-2</v>
          </cell>
          <cell r="L7295">
            <v>0</v>
          </cell>
          <cell r="N7295" t="str">
            <v>Elektroheizung 3kW 230V B26*L25,5*H40 cm</v>
          </cell>
          <cell r="P7295" t="str">
            <v>Elektroheizung 3kW 230V B26*L25,5*H40 cm</v>
          </cell>
          <cell r="R7295" t="str">
            <v>Elektroheizung 3kW 230V B26*L25,5*H40 cm</v>
          </cell>
        </row>
        <row r="7296">
          <cell r="A7296">
            <v>108432</v>
          </cell>
          <cell r="B7296" t="str">
            <v>Mietartikel</v>
          </cell>
          <cell r="D7296" t="str">
            <v>Elektroheizung 5kW 400V / 16A B50*T30*H40 cm</v>
          </cell>
          <cell r="F7296">
            <v>65.45</v>
          </cell>
          <cell r="G7296">
            <v>0</v>
          </cell>
          <cell r="H7296">
            <v>0</v>
          </cell>
          <cell r="I7296">
            <v>76.5</v>
          </cell>
          <cell r="J7296">
            <v>7000</v>
          </cell>
          <cell r="K7296">
            <v>0.06</v>
          </cell>
          <cell r="L7296">
            <v>0</v>
          </cell>
          <cell r="N7296" t="str">
            <v>Elektroheizung 5kW 400V / 16A B50*T30*H40 cm</v>
          </cell>
          <cell r="P7296" t="str">
            <v>Elektroheizung 5kW 400V / 16A B50*T30*H40 cm</v>
          </cell>
          <cell r="R7296" t="str">
            <v>Elektroheizung 5kW 400V / 16A B50*T30*H40 cm</v>
          </cell>
        </row>
        <row r="7297">
          <cell r="A7297">
            <v>108433</v>
          </cell>
          <cell r="B7297" t="str">
            <v>Mietartikel</v>
          </cell>
          <cell r="D7297" t="str">
            <v>Ventilator 230 V~50 Hz 50W</v>
          </cell>
          <cell r="F7297">
            <v>39.33</v>
          </cell>
          <cell r="G7297">
            <v>0</v>
          </cell>
          <cell r="H7297">
            <v>0</v>
          </cell>
          <cell r="I7297">
            <v>90</v>
          </cell>
          <cell r="J7297">
            <v>5000</v>
          </cell>
          <cell r="K7297">
            <v>0.4</v>
          </cell>
          <cell r="L7297">
            <v>0</v>
          </cell>
          <cell r="N7297" t="str">
            <v>Ventilator 230 V~50 Hz 50W</v>
          </cell>
          <cell r="P7297" t="str">
            <v>Ventilator 230 V~50 Hz 50W</v>
          </cell>
          <cell r="R7297" t="str">
            <v>Ventilator 230 V~50 Hz 50W</v>
          </cell>
        </row>
        <row r="7298">
          <cell r="A7298">
            <v>108472</v>
          </cell>
          <cell r="B7298" t="str">
            <v>Mietartikel</v>
          </cell>
          <cell r="D7298" t="str">
            <v>Kühlcontainer 380V/4800W L6m/B2.4m/H2,1m</v>
          </cell>
          <cell r="E7298" t="str">
            <v>Container werden hydraulisch abgesetzt_x000D_
Öffnung hinten: Doppel-Flügel-Tür_x000D_
Türoffnung: 2,2m</v>
          </cell>
          <cell r="F7298">
            <v>770</v>
          </cell>
          <cell r="G7298">
            <v>27.5</v>
          </cell>
          <cell r="H7298">
            <v>0</v>
          </cell>
          <cell r="I7298">
            <v>0</v>
          </cell>
          <cell r="J7298">
            <v>3000000</v>
          </cell>
          <cell r="K7298">
            <v>33</v>
          </cell>
          <cell r="L7298">
            <v>0</v>
          </cell>
          <cell r="N7298" t="str">
            <v>Kühlcontainer 380V/4800W L6m/B2.4m/H2,1m</v>
          </cell>
          <cell r="O7298" t="str">
            <v>Container werden hydraulisch abgesetzt_x000D_
Öffnung hinten: Doppel-Flügel-Tür_x000D_
Türoffnung: 2,2m</v>
          </cell>
          <cell r="P7298" t="str">
            <v>Kühlcontainer 380V/4800W L6m/B2.4m/H2,1m</v>
          </cell>
          <cell r="Q7298" t="str">
            <v>Container werden hydraulisch abgesetzt_x000D_
Öffnung hinten: Doppel-Flügel-Tür_x000D_
Türoffnung: 2,2m</v>
          </cell>
          <cell r="R7298" t="str">
            <v>Kühlcontainer 380V/4800W L6m/B2.4m/H2,1m</v>
          </cell>
          <cell r="S7298" t="str">
            <v>Container werden hydraulisch abgesetzt_x000D_
Öffnung hinten: Doppel-Flügel-Tür_x000D_
Türoffnung: 2,2m</v>
          </cell>
        </row>
        <row r="7299">
          <cell r="A7299">
            <v>108480</v>
          </cell>
          <cell r="B7299" t="str">
            <v>Verkaufsartikel</v>
          </cell>
          <cell r="D7299" t="str">
            <v>Propangas 11 kg</v>
          </cell>
          <cell r="E7299" t="str">
            <v>( Kein Anschluss von Gas-Flaschen durch Party-Rent )</v>
          </cell>
          <cell r="F7299">
            <v>34.65</v>
          </cell>
          <cell r="G7299">
            <v>0</v>
          </cell>
          <cell r="H7299">
            <v>0</v>
          </cell>
          <cell r="I7299">
            <v>42</v>
          </cell>
          <cell r="J7299">
            <v>25000</v>
          </cell>
          <cell r="K7299">
            <v>0.14000000000000001</v>
          </cell>
          <cell r="L7299">
            <v>0</v>
          </cell>
          <cell r="N7299" t="str">
            <v>Propangas 11 kg</v>
          </cell>
          <cell r="O7299" t="str">
            <v>( Kein Anschluss von Gas-Flaschen durch Party-Rent )</v>
          </cell>
          <cell r="P7299" t="str">
            <v>Propangas 11 kg</v>
          </cell>
          <cell r="Q7299" t="str">
            <v>( Kein Anschluss von Gas-Flaschen durch Party-Rent )</v>
          </cell>
          <cell r="R7299" t="str">
            <v>Propangas 11 kg</v>
          </cell>
          <cell r="S7299" t="str">
            <v>( Kein Anschluss von Gas-Flaschen durch Party-Rent )</v>
          </cell>
        </row>
        <row r="7300">
          <cell r="A7300">
            <v>108481</v>
          </cell>
          <cell r="B7300" t="str">
            <v>Mietartikel</v>
          </cell>
          <cell r="D7300" t="str">
            <v>Gasflaschenadapter Pol Flügelmutter x Schale aussen</v>
          </cell>
          <cell r="E7300" t="str">
            <v>( Messing Adapter / Länge ca. 80 mm )</v>
          </cell>
          <cell r="F7300">
            <v>8.25</v>
          </cell>
          <cell r="G7300">
            <v>0</v>
          </cell>
          <cell r="H7300">
            <v>0</v>
          </cell>
          <cell r="I7300">
            <v>25</v>
          </cell>
          <cell r="J7300">
            <v>0</v>
          </cell>
          <cell r="K7300">
            <v>0</v>
          </cell>
          <cell r="L7300">
            <v>0</v>
          </cell>
          <cell r="N7300" t="str">
            <v>Gasflaschenadapter Pol Flügelmutter x Schale aussen</v>
          </cell>
          <cell r="O7300" t="str">
            <v>( Messing Adapter / Länge ca. 80 mm )</v>
          </cell>
          <cell r="P7300" t="str">
            <v>Gasflaschenadapter Pol Flügelmutter x Schale aussen</v>
          </cell>
          <cell r="Q7300" t="str">
            <v>( Messing Adapter / Länge ca. 80 mm )</v>
          </cell>
          <cell r="R7300" t="str">
            <v>Gasflaschenadapter Pol Flügelmutter x Schale aussen</v>
          </cell>
          <cell r="S7300" t="str">
            <v>( Messing Adapter / Länge ca. 80 mm )</v>
          </cell>
          <cell r="T7300">
            <v>0</v>
          </cell>
        </row>
        <row r="7301">
          <cell r="A7301">
            <v>108482</v>
          </cell>
          <cell r="B7301" t="str">
            <v>Mietartikel</v>
          </cell>
          <cell r="D7301" t="str">
            <v>Terrassenheizstrahler (Gas) H240 cm 11kW</v>
          </cell>
          <cell r="E7301" t="str">
            <v>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Kein Anschluss von Gas-Flaschen durch Party Rent</v>
          </cell>
          <cell r="F7301">
            <v>30.25</v>
          </cell>
          <cell r="G7301">
            <v>0</v>
          </cell>
          <cell r="H7301">
            <v>0</v>
          </cell>
          <cell r="I7301">
            <v>400</v>
          </cell>
          <cell r="J7301">
            <v>24000</v>
          </cell>
          <cell r="K7301">
            <v>0.48</v>
          </cell>
          <cell r="L7301">
            <v>0</v>
          </cell>
          <cell r="N7301" t="str">
            <v>Terrassenheizstrahler (Gas) H240 cm 11kW</v>
          </cell>
          <cell r="O7301" t="str">
            <v>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Kein Anschluss von Gas-Flaschen durch Party Rent</v>
          </cell>
          <cell r="P7301" t="str">
            <v>Terrassenheizstrahler (Gas) H240 cm 11kW</v>
          </cell>
          <cell r="Q7301" t="str">
            <v>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Kein Anschluss von Gas-Flaschen durch Party Rent</v>
          </cell>
          <cell r="R7301" t="str">
            <v>Terrassenheizstrahler (Gas) H240 cm 11kW</v>
          </cell>
          <cell r="S7301" t="str">
            <v>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Kein Anschluss von Gas-Flaschen durch Party Rent</v>
          </cell>
        </row>
        <row r="7302">
          <cell r="A7302">
            <v>108483</v>
          </cell>
          <cell r="B7302" t="str">
            <v>Mietartikel</v>
          </cell>
          <cell r="D7302" t="str">
            <v>Heizkanone(Gas) /  16kW-30kW / 220V</v>
          </cell>
          <cell r="E7302" t="str">
            <v>( Vermietung ohne Gasflasche ! )_x000D_
( Kein Anschluss von Gasflaschen durch Party-Rent.)</v>
          </cell>
          <cell r="F7302">
            <v>66.55</v>
          </cell>
          <cell r="G7302">
            <v>0</v>
          </cell>
          <cell r="H7302">
            <v>9.35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N7302" t="str">
            <v>Heizkanone(Gas) /  16kW-30kW / 220V</v>
          </cell>
          <cell r="O7302" t="str">
            <v>( Vermietung ohne Gasflasche ! )_x000D_
( Kein Anschluss von Gasflaschen durch Party-Rent.)</v>
          </cell>
          <cell r="P7302" t="str">
            <v>Heizkanone(Gas) /  16kW-30kW / 220V</v>
          </cell>
          <cell r="Q7302" t="str">
            <v>( Vermietung ohne Gasflasche ! )_x000D_
( Kein Anschluss von Gasflaschen durch Party-Rent.)</v>
          </cell>
          <cell r="R7302" t="str">
            <v>Heizkanone(Gas) /  16kW-30kW / 220V</v>
          </cell>
          <cell r="S7302" t="str">
            <v>( Vermietung ohne Gasflasche ! )_x000D_
( Kein Anschluss von Gasflaschen durch Party-Rent.)</v>
          </cell>
        </row>
        <row r="7303">
          <cell r="A7303">
            <v>108484</v>
          </cell>
          <cell r="B7303" t="str">
            <v>Mietartikel</v>
          </cell>
          <cell r="D7303" t="str">
            <v>Heizstahler Helios, grau, 230V/3000W, Höhe: 155 cm</v>
          </cell>
          <cell r="F7303">
            <v>79.75</v>
          </cell>
          <cell r="G7303">
            <v>0</v>
          </cell>
          <cell r="H7303">
            <v>6.6</v>
          </cell>
          <cell r="I7303">
            <v>655</v>
          </cell>
          <cell r="J7303">
            <v>27000</v>
          </cell>
          <cell r="K7303">
            <v>0.16</v>
          </cell>
          <cell r="L7303">
            <v>0</v>
          </cell>
          <cell r="N7303" t="str">
            <v>Heizstahler Helios, grau, 230V/3000W, Höhe: 155 cm</v>
          </cell>
          <cell r="P7303" t="str">
            <v>Heizstahler Helios, grau, 230V/3000W, Höhe: 155 cm</v>
          </cell>
          <cell r="R7303" t="str">
            <v>Heizstahler Helios, grau, 230V/3000W, Höhe: 155 cm</v>
          </cell>
        </row>
        <row r="7304">
          <cell r="A7304">
            <v>108485</v>
          </cell>
          <cell r="B7304" t="str">
            <v>Mietartikel</v>
          </cell>
          <cell r="D7304" t="str">
            <v>Terrassenheizstrahler (Gas) Ø76 H220 cm 8kW (OHNE Gas)</v>
          </cell>
          <cell r="E7304" t="str">
            <v>( Vermietung ohne Gasflasche ! )_x000D_
( Kein Anschluss von Gasflaschen durch Party-Rent.)</v>
          </cell>
          <cell r="F7304">
            <v>55</v>
          </cell>
          <cell r="G7304">
            <v>0</v>
          </cell>
          <cell r="H7304">
            <v>11</v>
          </cell>
          <cell r="I7304">
            <v>450</v>
          </cell>
          <cell r="J7304">
            <v>20000</v>
          </cell>
          <cell r="K7304">
            <v>0.5</v>
          </cell>
          <cell r="L7304">
            <v>0</v>
          </cell>
          <cell r="N7304" t="str">
            <v>Terrassenheizstrahler (Gas) Ø76 H220 cm 8kW (OHNE Gas)</v>
          </cell>
          <cell r="O7304" t="str">
            <v>( Vermietung ohne Gasflasche ! )_x000D_
( Kein Anschluss von Gasflaschen durch Party-Rent.)</v>
          </cell>
          <cell r="P7304" t="str">
            <v>Terrassenheizstrahler (Gas) Ø76 H220 cm 8kW (OHNE Gas)</v>
          </cell>
          <cell r="Q7304" t="str">
            <v>( Vermietung ohne Gasflasche ! )_x000D_
( Kein Anschluss von Gasflaschen durch Party-Rent.)</v>
          </cell>
          <cell r="R7304" t="str">
            <v>Terrassenheizstrahler (Gas) Ø76 H220 cm 8kW (OHNE Gas)</v>
          </cell>
          <cell r="S7304" t="str">
            <v>( Vermietung ohne Gasflasche ! )_x000D_
( Kein Anschluss von Gasflaschen durch Party-Rent.)</v>
          </cell>
          <cell r="T7304">
            <v>0</v>
          </cell>
        </row>
        <row r="7305">
          <cell r="A7305">
            <v>108489</v>
          </cell>
          <cell r="B7305" t="str">
            <v>Mietartikel</v>
          </cell>
          <cell r="D7305" t="str">
            <v>Terrassenheizstrahler (Elektro) Barcelona höhenverstellbar</v>
          </cell>
          <cell r="E7305" t="str">
            <v>(H195-220*Ø58 cm / 230V,900W,1200W,2100W max.)</v>
          </cell>
          <cell r="F7305">
            <v>30</v>
          </cell>
          <cell r="G7305">
            <v>0</v>
          </cell>
          <cell r="H7305">
            <v>12</v>
          </cell>
          <cell r="I7305">
            <v>170</v>
          </cell>
          <cell r="J7305">
            <v>14000</v>
          </cell>
          <cell r="K7305">
            <v>0.57999999999999996</v>
          </cell>
          <cell r="L7305">
            <v>0</v>
          </cell>
          <cell r="N7305" t="str">
            <v>Terrassenheizstrahler (Elektro) Barcelona höhenverstellbar</v>
          </cell>
          <cell r="O7305" t="str">
            <v>(H195-220*Ø58 cm / 230V,900W,1200W,2100W max.)</v>
          </cell>
          <cell r="P7305" t="str">
            <v>Terrassenheizstrahler (Elektro) Barcelona höhenverstellbar</v>
          </cell>
          <cell r="Q7305" t="str">
            <v>(H195-220*Ø58 cm / 230V,900W,1200W,2100W max.)</v>
          </cell>
          <cell r="R7305" t="str">
            <v>Terrassenheizstrahler (Elektro) Barcelona höhenverstellbar</v>
          </cell>
          <cell r="S7305" t="str">
            <v>(H195-220*Ø58 cm / 230V,900W,1200W,2100W max.)</v>
          </cell>
          <cell r="T7305">
            <v>0</v>
          </cell>
        </row>
        <row r="7306">
          <cell r="A7306">
            <v>108490</v>
          </cell>
          <cell r="B7306" t="str">
            <v>Mietartikel</v>
          </cell>
          <cell r="D7306" t="str">
            <v>Cover für Terrassenheizstahler Deluxe</v>
          </cell>
          <cell r="F7306">
            <v>0</v>
          </cell>
          <cell r="G7306">
            <v>0</v>
          </cell>
          <cell r="H7306">
            <v>0</v>
          </cell>
          <cell r="I7306">
            <v>43.49</v>
          </cell>
          <cell r="J7306">
            <v>0</v>
          </cell>
          <cell r="K7306">
            <v>0</v>
          </cell>
          <cell r="L7306">
            <v>0</v>
          </cell>
          <cell r="N7306" t="str">
            <v>Cover für Terrassenheizstahler Deluxe</v>
          </cell>
          <cell r="P7306" t="str">
            <v>Cover für Terrassenheizstahler Deluxe</v>
          </cell>
          <cell r="R7306" t="str">
            <v>Cover für Terrassenheizstahler Deluxe</v>
          </cell>
        </row>
        <row r="7307">
          <cell r="A7307">
            <v>108661</v>
          </cell>
          <cell r="B7307" t="str">
            <v>Mietartikel</v>
          </cell>
          <cell r="D7307" t="str">
            <v>Zinzo Lounger mit Cushion Cow bright B84*T84*H44 cm</v>
          </cell>
          <cell r="F7307">
            <v>72.5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N7307" t="str">
            <v>Zinzo Lounger mit Cushion Cow bright B84*T84*H44 cm</v>
          </cell>
          <cell r="P7307" t="str">
            <v>Zinzo Lounger mit Cushion Cow bright B84*T84*H44 cm</v>
          </cell>
          <cell r="R7307" t="str">
            <v>Zinzo Lounger mit Cushion Cow bright B84*T84*H44 cm</v>
          </cell>
        </row>
        <row r="7308">
          <cell r="A7308">
            <v>109000</v>
          </cell>
          <cell r="B7308" t="str">
            <v>Mietartikel</v>
          </cell>
          <cell r="D7308" t="str">
            <v>Toilettenwagen DUO weiss</v>
          </cell>
          <cell r="E7308" t="str">
            <v>Abmessungen (Gesamt): 3450 x 1750 x 2775 mm_x000D_
ZGG: 750 kg_x000D_
Abwasser: 100er HT-Rohr_x000D_
Wasser: 3/4'' Geka_x000D_
Strom: 230V_x000D_
Beleuchtung: 2 x außen, 2 x innen_x000D_
Heizung: 2 x 500 W_x000D_
_x000D_
AUSSTATTUNG:_x000D_
_x000D_
Damen:_x000D_
- Toilette_x000D_
- Waschbecken_x000D_
- Spiegel_x000D_
- Falthandtuchhalter &amp; Seifenspender (ohne Inhalt)_x000D_
- Papierkorb_x000D_
- Heizkörper_x000D_
_x000D_
Herren:_x000D_
- Toilette_x000D_
- wasserloses Urinal_x000D_
- Waschbecken_x000D_
- Spiegel_x000D_
- Falthandtuchhalter &amp; Seifenspender (ohne Inhalt)_x000D_
- Papierkorb_x000D_
- Heizkörper</v>
          </cell>
          <cell r="F7308">
            <v>632.5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N7308" t="str">
            <v>Toilettenwagen DUO weiss</v>
          </cell>
          <cell r="O7308" t="str">
            <v>Abmessungen (Gesamt): 3450 x 1750 x 2775 mm_x000D_
ZGG: 750 kg_x000D_
Abwasser: 100er HT-Rohr_x000D_
Wasser: 3/4'' Geka_x000D_
Strom: 230V_x000D_
Beleuchtung: 2 x außen, 2 x innen_x000D_
Heizung: 2 x 500 W_x000D_
_x000D_
AUSSTATTUNG:_x000D_
_x000D_
Damen:_x000D_
- Toilette_x000D_
- Waschbecken_x000D_
- Spiegel_x000D_
- Falthandtuchhalter &amp; Seifenspender (ohne Inhalt)_x000D_
- Papierkorb_x000D_
- Heizkörper_x000D_
_x000D_
Herren:_x000D_
- Toilette_x000D_
- wasserloses Urinal_x000D_
- Waschbecken_x000D_
- Spiegel_x000D_
- Falthandtuchhalter &amp; Seifenspender (ohne Inhalt)_x000D_
- Papierkorb_x000D_
- Heizkörper</v>
          </cell>
          <cell r="P7308" t="str">
            <v>Toilettenwagen DUO weiss</v>
          </cell>
          <cell r="Q7308" t="str">
            <v>Abmessungen (Gesamt): 3450 x 1750 x 2775 mm_x000D_
ZGG: 750 kg_x000D_
Abwasser: 100er HT-Rohr_x000D_
Wasser: 3/4'' Geka_x000D_
Strom: 230V_x000D_
Beleuchtung: 2 x außen, 2 x innen_x000D_
Heizung: 2 x 500 W_x000D_
_x000D_
AUSSTATTUNG:_x000D_
_x000D_
Damen:_x000D_
- Toilette_x000D_
- Waschbecken_x000D_
- Spiegel_x000D_
- Falthandtuchhalter &amp; Seifenspender (ohne Inhalt)_x000D_
- Papierkorb_x000D_
- Heizkörper_x000D_
_x000D_
Herren:_x000D_
- Toilette_x000D_
- wasserloses Urinal_x000D_
- Waschbecken_x000D_
- Spiegel_x000D_
- Falthandtuchhalter &amp; Seifenspender (ohne Inhalt)_x000D_
- Papierkorb_x000D_
- Heizkörper</v>
          </cell>
          <cell r="R7308" t="str">
            <v>Toilettenwagen DUO weiss</v>
          </cell>
          <cell r="S7308" t="str">
            <v>Abmessungen (Gesamt): 3450 x 1750 x 2775 mm_x000D_
ZGG: 750 kg_x000D_
Abwasser: 100er HT-Rohr_x000D_
Wasser: 3/4'' Geka_x000D_
Strom: 230V_x000D_
Beleuchtung: 2 x außen, 2 x innen_x000D_
Heizung: 2 x 500 W_x000D_
_x000D_
AUSSTATTUNG:_x000D_
_x000D_
Damen:_x000D_
- Toilette_x000D_
- Waschbecken_x000D_
- Spiegel_x000D_
- Falthandtuchhalter &amp; Seifenspender (ohne Inhalt)_x000D_
- Papierkorb_x000D_
- Heizkörper_x000D_
_x000D_
Herren:_x000D_
- Toilette_x000D_
- wasserloses Urinal_x000D_
- Waschbecken_x000D_
- Spiegel_x000D_
- Falthandtuchhalter &amp; Seifenspender (ohne Inhalt)_x000D_
- Papierkorb_x000D_
- Heizkörper</v>
          </cell>
        </row>
        <row r="7309">
          <cell r="A7309">
            <v>109001</v>
          </cell>
          <cell r="B7309" t="str">
            <v>Dienstleistungsartikel</v>
          </cell>
          <cell r="D7309" t="str">
            <v>Stapler Manitou MSI 30 D</v>
          </cell>
          <cell r="E7309" t="str">
            <v>(Kraftstoffverbrauch wird separat abgerechnet!)</v>
          </cell>
          <cell r="F7309">
            <v>203.5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N7309" t="str">
            <v>Stapler Manitou MSI 30 D</v>
          </cell>
          <cell r="O7309" t="str">
            <v>(Kraftstoffverbrauch wird separat abgerechnet!)</v>
          </cell>
          <cell r="P7309" t="str">
            <v>Stapler Manitou MSI 30 D</v>
          </cell>
          <cell r="Q7309" t="str">
            <v>(Kraftstoffverbrauch wird separat abgerechnet!)</v>
          </cell>
          <cell r="R7309" t="str">
            <v>Stapler Manitou MSI 30 D</v>
          </cell>
          <cell r="S7309" t="str">
            <v>(Kraftstoffverbrauch wird separat abgerechnet!)</v>
          </cell>
        </row>
        <row r="7310">
          <cell r="A7310">
            <v>109010</v>
          </cell>
          <cell r="B7310" t="str">
            <v>Mietartikel</v>
          </cell>
          <cell r="D7310" t="str">
            <v>Blanco (Volumen &amp; Gewicht)</v>
          </cell>
          <cell r="F7310">
            <v>0</v>
          </cell>
          <cell r="G7310">
            <v>0</v>
          </cell>
          <cell r="H7310">
            <v>3.3</v>
          </cell>
          <cell r="I7310">
            <v>0</v>
          </cell>
          <cell r="J7310">
            <v>100000</v>
          </cell>
          <cell r="K7310">
            <v>1.105</v>
          </cell>
          <cell r="L7310">
            <v>0</v>
          </cell>
          <cell r="N7310" t="str">
            <v>Blanco (Volumen &amp; Gewicht)</v>
          </cell>
          <cell r="P7310" t="str">
            <v>Blanco (Volumen &amp; Gewicht)</v>
          </cell>
          <cell r="R7310" t="str">
            <v>Blanco (Volumen &amp; Gewicht)</v>
          </cell>
        </row>
        <row r="7311">
          <cell r="A7311">
            <v>109020</v>
          </cell>
          <cell r="B7311" t="str">
            <v>Verkaufsartikel</v>
          </cell>
          <cell r="D7311" t="str">
            <v>Verkaufsartikel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N7311" t="str">
            <v>Verkaufsartikel</v>
          </cell>
          <cell r="P7311" t="str">
            <v>Verkaufsartikel</v>
          </cell>
          <cell r="R7311" t="str">
            <v>Verkaufsartikel</v>
          </cell>
        </row>
        <row r="7312">
          <cell r="A7312">
            <v>109048</v>
          </cell>
          <cell r="B7312" t="str">
            <v>Mietartikel</v>
          </cell>
          <cell r="D7312" t="str">
            <v>Deckel 20x30 für Kunststoff Behälter</v>
          </cell>
          <cell r="F7312">
            <v>0</v>
          </cell>
          <cell r="G7312">
            <v>0</v>
          </cell>
          <cell r="H7312">
            <v>0</v>
          </cell>
          <cell r="I7312">
            <v>2.78</v>
          </cell>
          <cell r="J7312">
            <v>0</v>
          </cell>
          <cell r="K7312">
            <v>5.9999999999999995E-4</v>
          </cell>
          <cell r="L7312">
            <v>0</v>
          </cell>
          <cell r="N7312" t="str">
            <v>Deckel 20x30 für Kunststoff Behälter</v>
          </cell>
          <cell r="P7312" t="str">
            <v>Deckel 20x30 für Kunststoff Behälter</v>
          </cell>
          <cell r="R7312" t="str">
            <v>Deckel 20x30 für Kunststoff Behälter</v>
          </cell>
        </row>
        <row r="7313">
          <cell r="A7313">
            <v>109055</v>
          </cell>
          <cell r="B7313" t="str">
            <v>Mietartikel</v>
          </cell>
          <cell r="D7313" t="str">
            <v>Besteckkorb L50*B50*H10 cm - mit engmaschigem Boden</v>
          </cell>
          <cell r="E7313" t="str">
            <v>besonders geeignet für Bestecke</v>
          </cell>
          <cell r="F7313">
            <v>5.5</v>
          </cell>
          <cell r="G7313">
            <v>0</v>
          </cell>
          <cell r="H7313">
            <v>0</v>
          </cell>
          <cell r="I7313">
            <v>27.7</v>
          </cell>
          <cell r="J7313">
            <v>0</v>
          </cell>
          <cell r="K7313">
            <v>0</v>
          </cell>
          <cell r="L7313">
            <v>0</v>
          </cell>
          <cell r="N7313" t="str">
            <v>Besteckkorb L50*B50*H10 cm - mit engmaschigem Boden</v>
          </cell>
          <cell r="O7313" t="str">
            <v>besonders geeignet für Bestecke</v>
          </cell>
          <cell r="P7313" t="str">
            <v>Besteckkorb L50*B50*H10 cm - mit engmaschigem Boden</v>
          </cell>
          <cell r="Q7313" t="str">
            <v>besonders geeignet für Bestecke</v>
          </cell>
          <cell r="R7313" t="str">
            <v>Besteckkorb L50*B50*H10 cm - mit engmaschigem Boden</v>
          </cell>
          <cell r="S7313" t="str">
            <v>besonders geeignet für Bestecke</v>
          </cell>
        </row>
        <row r="7314">
          <cell r="A7314">
            <v>109056</v>
          </cell>
          <cell r="B7314" t="str">
            <v>Mietartikel</v>
          </cell>
          <cell r="D7314" t="str">
            <v>Tellerkorb L50*L50*H10 cm - mit Kunststoff-Vorsprüngen</v>
          </cell>
          <cell r="E7314" t="str">
            <v>zum Halten von Tellern, Platten und Tabletts</v>
          </cell>
          <cell r="F7314">
            <v>5.5</v>
          </cell>
          <cell r="G7314">
            <v>0</v>
          </cell>
          <cell r="H7314">
            <v>0</v>
          </cell>
          <cell r="I7314">
            <v>28.6</v>
          </cell>
          <cell r="J7314">
            <v>0</v>
          </cell>
          <cell r="K7314">
            <v>0</v>
          </cell>
          <cell r="L7314">
            <v>0</v>
          </cell>
          <cell r="N7314" t="str">
            <v>Tellerkorb L50*L50*H10 cm - mit Kunststoff-Vorsprüngen</v>
          </cell>
          <cell r="O7314" t="str">
            <v>zum Halten von Tellern, Platten und Tabletts</v>
          </cell>
          <cell r="P7314" t="str">
            <v>Tellerkorb L50*L50*H10 cm - mit Kunststoff-Vorsprüngen</v>
          </cell>
          <cell r="Q7314" t="str">
            <v>zum Halten von Tellern, Platten und Tabletts</v>
          </cell>
          <cell r="R7314" t="str">
            <v>Tellerkorb L50*L50*H10 cm - mit Kunststoff-Vorsprüngen</v>
          </cell>
          <cell r="S7314" t="str">
            <v>zum Halten von Tellern, Platten und Tabletts</v>
          </cell>
        </row>
        <row r="7315">
          <cell r="A7315">
            <v>109064</v>
          </cell>
          <cell r="B7315" t="str">
            <v>Mietartikel</v>
          </cell>
          <cell r="D7315" t="str">
            <v>Kunststoff Palette schwarz 800*1200*H155 mm</v>
          </cell>
          <cell r="F7315">
            <v>0</v>
          </cell>
          <cell r="G7315">
            <v>0</v>
          </cell>
          <cell r="H7315">
            <v>0</v>
          </cell>
          <cell r="I7315">
            <v>75</v>
          </cell>
          <cell r="J7315">
            <v>0</v>
          </cell>
          <cell r="K7315">
            <v>0</v>
          </cell>
          <cell r="L7315">
            <v>0</v>
          </cell>
          <cell r="N7315" t="str">
            <v>Kunststoff Palette schwarz 800*1200*H155 mm</v>
          </cell>
          <cell r="P7315" t="str">
            <v>Kunststoff Palette schwarz 800*1200*H155 mm</v>
          </cell>
          <cell r="R7315" t="str">
            <v>Kunststoff Palette schwarz 800*1200*H155 mm</v>
          </cell>
        </row>
        <row r="7316">
          <cell r="A7316">
            <v>109065</v>
          </cell>
          <cell r="B7316" t="str">
            <v>Mietartikel</v>
          </cell>
          <cell r="D7316" t="str">
            <v>Kunststoff Faltbox 1000*1200*H1110 mm</v>
          </cell>
          <cell r="F7316">
            <v>0</v>
          </cell>
          <cell r="G7316">
            <v>0</v>
          </cell>
          <cell r="H7316">
            <v>0</v>
          </cell>
          <cell r="I7316">
            <v>295</v>
          </cell>
          <cell r="J7316">
            <v>0</v>
          </cell>
          <cell r="K7316">
            <v>0</v>
          </cell>
          <cell r="L7316">
            <v>0</v>
          </cell>
          <cell r="N7316" t="str">
            <v>Kunststoff Faltbox 1000*1200*H1110 mm</v>
          </cell>
          <cell r="P7316" t="str">
            <v>Kunststoff Faltbox 1000*1200*H1110 mm</v>
          </cell>
          <cell r="R7316" t="str">
            <v>Kunststoff Faltbox 1000*1200*H1110 mm</v>
          </cell>
        </row>
        <row r="7317">
          <cell r="A7317">
            <v>109066</v>
          </cell>
          <cell r="B7317" t="str">
            <v>Mietartikel</v>
          </cell>
          <cell r="D7317" t="str">
            <v>Kunststoff Faltbox 800*1200*H940 mm</v>
          </cell>
          <cell r="F7317">
            <v>0</v>
          </cell>
          <cell r="G7317">
            <v>0</v>
          </cell>
          <cell r="H7317">
            <v>0</v>
          </cell>
          <cell r="I7317">
            <v>210</v>
          </cell>
          <cell r="J7317">
            <v>0</v>
          </cell>
          <cell r="K7317">
            <v>0</v>
          </cell>
          <cell r="L7317">
            <v>0</v>
          </cell>
          <cell r="N7317" t="str">
            <v>Kunststoff Faltbox 800*1200*H940 mm</v>
          </cell>
          <cell r="P7317" t="str">
            <v>Kunststoff Faltbox 800*1200*H940 mm</v>
          </cell>
          <cell r="R7317" t="str">
            <v>Kunststoff Faltbox 800*1200*H940 mm</v>
          </cell>
        </row>
        <row r="7318">
          <cell r="A7318">
            <v>109067</v>
          </cell>
          <cell r="B7318" t="str">
            <v>Mietartikel</v>
          </cell>
          <cell r="D7318" t="str">
            <v>Aluminium Klemmbalken mir Gummifuß L235-272 cm Ø4,2 cm</v>
          </cell>
          <cell r="E7318" t="str">
            <v>Blockierkraft ca. 150daN</v>
          </cell>
          <cell r="F7318">
            <v>0</v>
          </cell>
          <cell r="G7318">
            <v>0</v>
          </cell>
          <cell r="H7318">
            <v>0</v>
          </cell>
          <cell r="I7318">
            <v>42</v>
          </cell>
          <cell r="J7318">
            <v>0</v>
          </cell>
          <cell r="K7318">
            <v>0</v>
          </cell>
          <cell r="L7318">
            <v>0</v>
          </cell>
          <cell r="N7318" t="str">
            <v>Aluminium Klemmbalken mir Gummifuß L235-272 cm Ø4,2 cm</v>
          </cell>
          <cell r="O7318" t="str">
            <v>Blockierkraft ca. 150daN</v>
          </cell>
          <cell r="P7318" t="str">
            <v>Aluminium Klemmbalken mir Gummifuß L235-272 cm Ø4,2 cm</v>
          </cell>
          <cell r="Q7318" t="str">
            <v>Blockierkraft ca. 150daN</v>
          </cell>
          <cell r="R7318" t="str">
            <v>Aluminium Klemmbalken mir Gummifuß L235-272 cm Ø4,2 cm</v>
          </cell>
          <cell r="S7318" t="str">
            <v>Blockierkraft ca. 150daN</v>
          </cell>
        </row>
        <row r="7319">
          <cell r="A7319">
            <v>109078</v>
          </cell>
          <cell r="B7319" t="str">
            <v>Mietartikel</v>
          </cell>
          <cell r="D7319" t="str">
            <v>Feuerlöscher - CO2 6 kg</v>
          </cell>
          <cell r="F7319">
            <v>35.75</v>
          </cell>
          <cell r="G7319">
            <v>0</v>
          </cell>
          <cell r="H7319">
            <v>0</v>
          </cell>
          <cell r="I7319">
            <v>146</v>
          </cell>
          <cell r="J7319">
            <v>12000</v>
          </cell>
          <cell r="K7319">
            <v>2.5000000000000001E-2</v>
          </cell>
          <cell r="L7319">
            <v>0</v>
          </cell>
          <cell r="N7319" t="str">
            <v>Feuerlöscher - CO2 6 kg</v>
          </cell>
          <cell r="P7319" t="str">
            <v>Feuerlöscher - CO2 6 kg</v>
          </cell>
          <cell r="R7319" t="str">
            <v>Feuerlöscher - CO2 6 kg</v>
          </cell>
        </row>
        <row r="7320">
          <cell r="A7320">
            <v>109080</v>
          </cell>
          <cell r="B7320" t="str">
            <v>Mietartikel</v>
          </cell>
          <cell r="D7320" t="str">
            <v>Katalog Prisma LU (DE)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N7320" t="str">
            <v>Katalog Prisma LU (DE)</v>
          </cell>
          <cell r="P7320" t="str">
            <v>Katalog Prisma LU (DE)</v>
          </cell>
          <cell r="R7320" t="str">
            <v>Katalog Prisma LU (DE)</v>
          </cell>
        </row>
        <row r="7321">
          <cell r="A7321">
            <v>109081</v>
          </cell>
          <cell r="B7321" t="str">
            <v>Mietartikel</v>
          </cell>
          <cell r="D7321" t="str">
            <v>Katalog Prisma LU (FR)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N7321" t="str">
            <v>Katalog Prisma LU (FR)</v>
          </cell>
          <cell r="P7321" t="str">
            <v>Katalog Prisma LU (FR)</v>
          </cell>
          <cell r="R7321" t="str">
            <v>Katalog Prisma LU (FR)</v>
          </cell>
        </row>
        <row r="7322">
          <cell r="A7322">
            <v>109083</v>
          </cell>
          <cell r="B7322" t="str">
            <v>Mietartikel</v>
          </cell>
          <cell r="D7322" t="str">
            <v>Katalog Prisma PA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N7322" t="str">
            <v>Katalog Prisma PA</v>
          </cell>
          <cell r="P7322" t="str">
            <v>Katalog Prisma PA</v>
          </cell>
          <cell r="R7322" t="str">
            <v>Katalog Prisma PA</v>
          </cell>
        </row>
        <row r="7323">
          <cell r="A7323">
            <v>109084</v>
          </cell>
          <cell r="B7323" t="str">
            <v>Mietartikel</v>
          </cell>
          <cell r="D7323" t="str">
            <v>Flyer Flowers (DE)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N7323" t="str">
            <v>Flyer Flowers (DE)</v>
          </cell>
          <cell r="P7323" t="str">
            <v>Flyer Flowers (DE)</v>
          </cell>
          <cell r="R7323" t="str">
            <v>Flyer Flowers (DE)</v>
          </cell>
        </row>
        <row r="7324">
          <cell r="A7324">
            <v>109085</v>
          </cell>
          <cell r="B7324" t="str">
            <v>Mietartikel</v>
          </cell>
          <cell r="D7324" t="str">
            <v>Flyer Flowers (FR)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N7324" t="str">
            <v>Flyer Flowers (FR)</v>
          </cell>
          <cell r="P7324" t="str">
            <v>Flyer Flowers (FR)</v>
          </cell>
          <cell r="R7324" t="str">
            <v>Flyer Flowers (FR)</v>
          </cell>
        </row>
        <row r="7325">
          <cell r="A7325">
            <v>109090</v>
          </cell>
          <cell r="B7325" t="str">
            <v>Mietartikel</v>
          </cell>
          <cell r="D7325" t="str">
            <v>Schaumfeuerlöscher 6kg</v>
          </cell>
          <cell r="F7325">
            <v>33.549999999999997</v>
          </cell>
          <cell r="G7325">
            <v>0</v>
          </cell>
          <cell r="H7325">
            <v>3.3</v>
          </cell>
          <cell r="I7325">
            <v>89</v>
          </cell>
          <cell r="J7325">
            <v>10000</v>
          </cell>
          <cell r="K7325">
            <v>0.02</v>
          </cell>
          <cell r="L7325">
            <v>0</v>
          </cell>
          <cell r="N7325" t="str">
            <v>Schaumfeuerlöscher 6kg</v>
          </cell>
          <cell r="P7325" t="str">
            <v>Schaumfeuerlöscher 6kg</v>
          </cell>
          <cell r="R7325" t="str">
            <v>Schaumfeuerlöscher 6kg</v>
          </cell>
        </row>
        <row r="7326">
          <cell r="A7326">
            <v>109100</v>
          </cell>
          <cell r="B7326" t="str">
            <v>Verkaufsartikel</v>
          </cell>
          <cell r="D7326" t="str">
            <v>Multi-Clean Eloma Spezialreiniger, 10 L (Verkauf)</v>
          </cell>
          <cell r="F7326">
            <v>112.75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N7326" t="str">
            <v>Multi-Clean Eloma Spezialreiniger, 10 L (Verkauf)</v>
          </cell>
          <cell r="P7326" t="str">
            <v>Multi-Clean Eloma Spezialreiniger, 10 L (Verkauf)</v>
          </cell>
          <cell r="R7326" t="str">
            <v>Multi-Clean Eloma Spezialreiniger, 10 L (Verkauf)</v>
          </cell>
        </row>
        <row r="7327">
          <cell r="A7327">
            <v>109101</v>
          </cell>
          <cell r="B7327" t="str">
            <v>Verkaufsartikel</v>
          </cell>
          <cell r="D7327" t="str">
            <v>Multi-Clean Eloma Klarspüler, 10 L (Verkauf)</v>
          </cell>
          <cell r="F7327">
            <v>104.5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N7327" t="str">
            <v>Multi-Clean Eloma Klarspüler, 10 L (Verkauf)</v>
          </cell>
          <cell r="P7327" t="str">
            <v>Multi-Clean Eloma Klarspüler, 10 L (Verkauf)</v>
          </cell>
          <cell r="R7327" t="str">
            <v>Multi-Clean Eloma Klarspüler, 10 L (Verkauf)</v>
          </cell>
        </row>
        <row r="7328">
          <cell r="A7328">
            <v>109106</v>
          </cell>
          <cell r="B7328" t="str">
            <v>Mietartikel</v>
          </cell>
          <cell r="D7328" t="str">
            <v>Vorbereitungsküchen VK 106 (Abm. 6000 x 3000 x H 3020 mm)</v>
          </cell>
          <cell r="E7328" t="str">
            <v>Standard  Einrichtung:_x000D_
1 x Edelstahl Abstellregal (L= 4.000 mm)_x000D_
3 x CNS-Arbeitstisch (L= 2.000 mm)_x000D_
1 x Doppelspüle mit Warmwasserspeicher (2 x 15 liter)_x000D_
3 x 400V/32A/CEE-Steckdose_x000D_
6 x Doppelsteckdose 230V_x000D_
1 x Handwasch-Ausgußkombination_x000D_
  				_x000D_
Anschlüsse:_x000D_
1 x Elektro 3~+N+PE400V/25KW (Gleichzeitigkeit: 1)_x000D_
1 x Wasser ¾" 2,5-6 Bar (Kalt Wasser)_x000D_
1 x Abfluß DN100 PP Rohr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N7328" t="str">
            <v>Vorbereitungsküchen VK 106 (Abm. 6000 x 3000 x H 3020 mm)</v>
          </cell>
          <cell r="O7328" t="str">
            <v>Standard  Einrichtung:_x000D_
1 x Edelstahl Abstellregal (L= 4.000 mm)_x000D_
3 x CNS-Arbeitstisch (L= 2.000 mm)_x000D_
1 x Doppelspüle mit Warmwasserspeicher (2 x 15 liter)_x000D_
3 x 400V/32A/CEE-Steckdose_x000D_
6 x Doppelsteckdose 230V_x000D_
1 x Handwasch-Ausgußkombination_x000D_
  				_x000D_
Anschlüsse:_x000D_
1 x Elektro 3~+N+PE400V/25KW (Gleichzeitigkeit: 1)_x000D_
1 x Wasser ¾" 2,5-6 Bar (Kalt Wasser)_x000D_
1 x Abfluß DN100 PP Rohr</v>
          </cell>
          <cell r="P7328" t="str">
            <v>Vorbereitungsküchen VK 106 (Abm. 6000 x 3000 x H 3020 mm)</v>
          </cell>
          <cell r="Q7328" t="str">
            <v>Standard  Einrichtung:_x000D_
1 x Edelstahl Abstellregal (L= 4.000 mm)_x000D_
3 x CNS-Arbeitstisch (L= 2.000 mm)_x000D_
1 x Doppelspüle mit Warmwasserspeicher (2 x 15 liter)_x000D_
3 x 400V/32A/CEE-Steckdose_x000D_
6 x Doppelsteckdose 230V_x000D_
1 x Handwasch-Ausgußkombination_x000D_
  				_x000D_
Anschlüsse:_x000D_
1 x Elektro 3~+N+PE400V/25KW (Gleichzeitigkeit: 1)_x000D_
1 x Wasser ¾" 2,5-6 Bar (Kalt Wasser)_x000D_
1 x Abfluß DN100 PP Rohr</v>
          </cell>
          <cell r="R7328" t="str">
            <v>Vorbereitungsküchen VK 106 (Abm. 6000 x 3000 x H 3020 mm)</v>
          </cell>
          <cell r="S7328" t="str">
            <v>Standard  Einrichtung:_x000D_
1 x Edelstahl Abstellregal (L= 4.000 mm)_x000D_
3 x CNS-Arbeitstisch (L= 2.000 mm)_x000D_
1 x Doppelspüle mit Warmwasserspeicher (2 x 15 liter)_x000D_
3 x 400V/32A/CEE-Steckdose_x000D_
6 x Doppelsteckdose 230V_x000D_
1 x Handwasch-Ausgußkombination_x000D_
  				_x000D_
Anschlüsse:_x000D_
1 x Elektro 3~+N+PE400V/25KW (Gleichzeitigkeit: 1)_x000D_
1 x Wasser ¾" 2,5-6 Bar (Kalt Wasser)_x000D_
1 x Abfluß DN100 PP Rohr</v>
          </cell>
        </row>
        <row r="7329">
          <cell r="A7329">
            <v>109110</v>
          </cell>
          <cell r="B7329" t="str">
            <v>Mietartikel</v>
          </cell>
          <cell r="D7329" t="str">
            <v>Kalte Kücheneinheit VK110K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N7329" t="str">
            <v>Kalte Kücheneinheit VK110K</v>
          </cell>
          <cell r="P7329" t="str">
            <v>Kalte Kücheneinheit VK110K</v>
          </cell>
          <cell r="R7329" t="str">
            <v>Kalte Kücheneinheit VK110K</v>
          </cell>
        </row>
        <row r="7330">
          <cell r="A7330">
            <v>109275</v>
          </cell>
          <cell r="B7330" t="str">
            <v>Mietartikel</v>
          </cell>
          <cell r="D7330" t="str">
            <v>Kehrschaufel &amp; Besen</v>
          </cell>
          <cell r="F7330">
            <v>11.5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N7330" t="str">
            <v>Kehrschaufel &amp; Besen</v>
          </cell>
          <cell r="P7330" t="str">
            <v>Kehrschaufel &amp; Besen</v>
          </cell>
          <cell r="R7330" t="str">
            <v>Kehrschaufel &amp; Besen</v>
          </cell>
          <cell r="T7330">
            <v>0</v>
          </cell>
        </row>
        <row r="7331">
          <cell r="A7331">
            <v>109386</v>
          </cell>
          <cell r="B7331" t="str">
            <v>Mietartikel</v>
          </cell>
          <cell r="D7331" t="str">
            <v>KATALOG MASTER COLLECTION DE</v>
          </cell>
          <cell r="F7331">
            <v>11.34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N7331" t="str">
            <v>KATALOG MASTER COLLECTION DE</v>
          </cell>
          <cell r="P7331" t="str">
            <v>KATALOG MASTER COLLECTION DE</v>
          </cell>
          <cell r="R7331" t="str">
            <v>KATALOG MASTER COLLECTION DE</v>
          </cell>
        </row>
        <row r="7332">
          <cell r="A7332">
            <v>109387</v>
          </cell>
          <cell r="B7332" t="str">
            <v>Mietartikel</v>
          </cell>
          <cell r="D7332" t="str">
            <v>KATALOG CATERING SELECTION DE</v>
          </cell>
          <cell r="F7332">
            <v>9.93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N7332" t="str">
            <v>KATALOG CATERING SELECTION DE</v>
          </cell>
          <cell r="P7332" t="str">
            <v>KATALOG CATERING SELECTION DE</v>
          </cell>
          <cell r="R7332" t="str">
            <v>KATALOG CATERING SELECTION DE</v>
          </cell>
        </row>
        <row r="7333">
          <cell r="A7333">
            <v>109388</v>
          </cell>
          <cell r="B7333" t="str">
            <v>Mietartikel</v>
          </cell>
          <cell r="D7333" t="str">
            <v>KATALOG EVENT CLASSICS DE</v>
          </cell>
          <cell r="F7333">
            <v>8.4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N7333" t="str">
            <v>KATALOG EVENT CLASSICS DE</v>
          </cell>
          <cell r="P7333" t="str">
            <v>KATALOG EVENT CLASSICS DE</v>
          </cell>
          <cell r="R7333" t="str">
            <v>KATALOG EVENT CLASSICS DE</v>
          </cell>
        </row>
        <row r="7334">
          <cell r="A7334">
            <v>109500</v>
          </cell>
          <cell r="B7334" t="str">
            <v>Mietartikel</v>
          </cell>
          <cell r="D7334" t="str">
            <v>Transportbox Fragmento (74023) 60*60*145 cm</v>
          </cell>
          <cell r="F7334">
            <v>0</v>
          </cell>
          <cell r="G7334">
            <v>0</v>
          </cell>
          <cell r="H7334">
            <v>0</v>
          </cell>
          <cell r="I7334">
            <v>255</v>
          </cell>
          <cell r="J7334">
            <v>0</v>
          </cell>
          <cell r="K7334">
            <v>0</v>
          </cell>
          <cell r="L7334">
            <v>0</v>
          </cell>
          <cell r="N7334" t="str">
            <v>Transportbox Fragmento (74023) 60*60*145 cm</v>
          </cell>
          <cell r="P7334" t="str">
            <v>Transportbox Fragmento (74023) 60*60*145 cm</v>
          </cell>
          <cell r="R7334" t="str">
            <v>Transportbox Fragmento (74023) 60*60*145 cm</v>
          </cell>
        </row>
        <row r="7335">
          <cell r="A7335">
            <v>109501</v>
          </cell>
          <cell r="B7335" t="str">
            <v>Mietartikel</v>
          </cell>
          <cell r="D7335" t="str">
            <v>Transportbox Fragmento (74022) 30*60*90 cm</v>
          </cell>
          <cell r="F7335">
            <v>0</v>
          </cell>
          <cell r="G7335">
            <v>0</v>
          </cell>
          <cell r="H7335">
            <v>0</v>
          </cell>
          <cell r="I7335">
            <v>165</v>
          </cell>
          <cell r="J7335">
            <v>0</v>
          </cell>
          <cell r="K7335">
            <v>0</v>
          </cell>
          <cell r="L7335">
            <v>0</v>
          </cell>
          <cell r="N7335" t="str">
            <v>Transportbox Fragmento (74022) 30*60*90 cm</v>
          </cell>
          <cell r="P7335" t="str">
            <v>Transportbox Fragmento (74022) 30*60*90 cm</v>
          </cell>
          <cell r="R7335" t="str">
            <v>Transportbox Fragmento (74022) 30*60*90 cm</v>
          </cell>
        </row>
        <row r="7336">
          <cell r="A7336">
            <v>109502</v>
          </cell>
          <cell r="B7336" t="str">
            <v>Mietartikel</v>
          </cell>
          <cell r="D7336" t="str">
            <v>Transportbox Fragmento (74021) 40*40*70 cm</v>
          </cell>
          <cell r="F7336">
            <v>0</v>
          </cell>
          <cell r="G7336">
            <v>0</v>
          </cell>
          <cell r="H7336">
            <v>0</v>
          </cell>
          <cell r="I7336">
            <v>135</v>
          </cell>
          <cell r="J7336">
            <v>0</v>
          </cell>
          <cell r="K7336">
            <v>0</v>
          </cell>
          <cell r="L7336">
            <v>0</v>
          </cell>
          <cell r="N7336" t="str">
            <v>Transportbox Fragmento (74021) 40*40*70 cm</v>
          </cell>
          <cell r="P7336" t="str">
            <v>Transportbox Fragmento (74021) 40*40*70 cm</v>
          </cell>
          <cell r="R7336" t="str">
            <v>Transportbox Fragmento (74021) 40*40*70 cm</v>
          </cell>
        </row>
        <row r="7337">
          <cell r="A7337">
            <v>109503</v>
          </cell>
          <cell r="B7337" t="str">
            <v>Mietartikel</v>
          </cell>
          <cell r="D7337" t="str">
            <v>Transportbox Monroe-2 (3054) 40*40*60 cm</v>
          </cell>
          <cell r="F7337">
            <v>0</v>
          </cell>
          <cell r="G7337">
            <v>0</v>
          </cell>
          <cell r="H7337">
            <v>0</v>
          </cell>
          <cell r="I7337">
            <v>120</v>
          </cell>
          <cell r="J7337">
            <v>0</v>
          </cell>
          <cell r="K7337">
            <v>0</v>
          </cell>
          <cell r="L7337">
            <v>0</v>
          </cell>
          <cell r="N7337" t="str">
            <v>Transportbox Monroe-2 (3054) 40*40*60 cm</v>
          </cell>
          <cell r="P7337" t="str">
            <v>Transportbox Monroe-2 (3054) 40*40*60 cm</v>
          </cell>
          <cell r="R7337" t="str">
            <v>Transportbox Monroe-2 (3054) 40*40*60 cm</v>
          </cell>
        </row>
        <row r="7338">
          <cell r="A7338">
            <v>109504</v>
          </cell>
          <cell r="B7338" t="str">
            <v>Mietartikel</v>
          </cell>
          <cell r="D7338" t="str">
            <v>Transportbox Monroe-3 (3055) 40*40*70 cm</v>
          </cell>
          <cell r="F7338">
            <v>0</v>
          </cell>
          <cell r="G7338">
            <v>0</v>
          </cell>
          <cell r="H7338">
            <v>0</v>
          </cell>
          <cell r="I7338">
            <v>135</v>
          </cell>
          <cell r="J7338">
            <v>0</v>
          </cell>
          <cell r="K7338">
            <v>0</v>
          </cell>
          <cell r="L7338">
            <v>0</v>
          </cell>
          <cell r="N7338" t="str">
            <v>Transportbox Monroe-3 (3055) 40*40*70 cm</v>
          </cell>
          <cell r="P7338" t="str">
            <v>Transportbox Monroe-3 (3055) 40*40*70 cm</v>
          </cell>
          <cell r="R7338" t="str">
            <v>Transportbox Monroe-3 (3055) 40*40*70 cm</v>
          </cell>
        </row>
        <row r="7339">
          <cell r="A7339">
            <v>109505</v>
          </cell>
          <cell r="B7339" t="str">
            <v>Mietartikel</v>
          </cell>
          <cell r="D7339" t="str">
            <v>Transportbox Roots-2 (3056) 40*40*70 cm</v>
          </cell>
          <cell r="F7339">
            <v>0</v>
          </cell>
          <cell r="G7339">
            <v>0</v>
          </cell>
          <cell r="H7339">
            <v>0</v>
          </cell>
          <cell r="I7339">
            <v>135</v>
          </cell>
          <cell r="J7339">
            <v>0</v>
          </cell>
          <cell r="K7339">
            <v>0</v>
          </cell>
          <cell r="L7339">
            <v>0</v>
          </cell>
          <cell r="N7339" t="str">
            <v>Transportbox Roots-2 (3056) 40*40*70 cm</v>
          </cell>
          <cell r="P7339" t="str">
            <v>Transportbox Roots-2 (3056) 40*40*70 cm</v>
          </cell>
          <cell r="R7339" t="str">
            <v>Transportbox Roots-2 (3056) 40*40*70 cm</v>
          </cell>
        </row>
        <row r="7340">
          <cell r="A7340">
            <v>109506</v>
          </cell>
          <cell r="B7340" t="str">
            <v>Mietartikel</v>
          </cell>
          <cell r="D7340" t="str">
            <v>Transportbox Roots-3 (3057) 40*40*60 cm</v>
          </cell>
          <cell r="F7340">
            <v>0</v>
          </cell>
          <cell r="G7340">
            <v>0</v>
          </cell>
          <cell r="H7340">
            <v>0</v>
          </cell>
          <cell r="I7340">
            <v>120</v>
          </cell>
          <cell r="J7340">
            <v>0</v>
          </cell>
          <cell r="K7340">
            <v>0</v>
          </cell>
          <cell r="L7340">
            <v>0</v>
          </cell>
          <cell r="N7340" t="str">
            <v>Transportbox Roots-3 (3057) 40*40*60 cm</v>
          </cell>
          <cell r="P7340" t="str">
            <v>Transportbox Roots-3 (3057) 40*40*60 cm</v>
          </cell>
          <cell r="R7340" t="str">
            <v>Transportbox Roots-3 (3057) 40*40*60 cm</v>
          </cell>
        </row>
        <row r="7341">
          <cell r="A7341">
            <v>109507</v>
          </cell>
          <cell r="B7341" t="str">
            <v>Mietartikel</v>
          </cell>
          <cell r="D7341" t="str">
            <v>Transportbox Roots-5 (3058) 40*40*70 cm</v>
          </cell>
          <cell r="F7341">
            <v>0</v>
          </cell>
          <cell r="G7341">
            <v>0</v>
          </cell>
          <cell r="H7341">
            <v>0</v>
          </cell>
          <cell r="I7341">
            <v>135</v>
          </cell>
          <cell r="J7341">
            <v>0</v>
          </cell>
          <cell r="K7341">
            <v>0</v>
          </cell>
          <cell r="L7341">
            <v>0</v>
          </cell>
          <cell r="N7341" t="str">
            <v>Transportbox Roots-5 (3058) 40*40*70 cm</v>
          </cell>
          <cell r="P7341" t="str">
            <v>Transportbox Roots-5 (3058) 40*40*70 cm</v>
          </cell>
          <cell r="R7341" t="str">
            <v>Transportbox Roots-5 (3058) 40*40*70 cm</v>
          </cell>
        </row>
        <row r="7342">
          <cell r="A7342">
            <v>109536</v>
          </cell>
          <cell r="B7342" t="str">
            <v>Mietartikel</v>
          </cell>
          <cell r="D7342" t="str">
            <v>Cover Brückentischplatte St. Tropez 120*70 cm (102320)</v>
          </cell>
          <cell r="F7342">
            <v>0</v>
          </cell>
          <cell r="G7342">
            <v>0</v>
          </cell>
          <cell r="H7342">
            <v>0</v>
          </cell>
          <cell r="I7342">
            <v>64.5</v>
          </cell>
          <cell r="J7342">
            <v>0</v>
          </cell>
          <cell r="K7342">
            <v>0</v>
          </cell>
          <cell r="L7342">
            <v>0</v>
          </cell>
          <cell r="N7342" t="str">
            <v>Cover Brückentischplatte St. Tropez 120*70 cm (102320)</v>
          </cell>
          <cell r="P7342" t="str">
            <v>Cover Brückentischplatte St. Tropez 120*70 cm (102320)</v>
          </cell>
          <cell r="R7342" t="str">
            <v>Cover Brückentischplatte St. Tropez 120*70 cm (102320)</v>
          </cell>
        </row>
        <row r="7343">
          <cell r="A7343">
            <v>109562</v>
          </cell>
          <cell r="B7343" t="str">
            <v>Verkaufsartikel</v>
          </cell>
          <cell r="D7343" t="str">
            <v>Rad gelb ohne Rahmen Ø12.5 cm</v>
          </cell>
          <cell r="F7343">
            <v>0</v>
          </cell>
          <cell r="G7343">
            <v>0</v>
          </cell>
          <cell r="H7343">
            <v>0</v>
          </cell>
          <cell r="I7343">
            <v>22</v>
          </cell>
          <cell r="J7343">
            <v>0</v>
          </cell>
          <cell r="K7343">
            <v>0</v>
          </cell>
          <cell r="L7343">
            <v>0</v>
          </cell>
          <cell r="N7343" t="str">
            <v>Rad gelb ohne Rahmen Ø12.5 cm</v>
          </cell>
          <cell r="P7343" t="str">
            <v>Rad gelb ohne Rahmen Ø12.5 cm</v>
          </cell>
          <cell r="R7343" t="str">
            <v>Rad gelb ohne Rahmen Ø12.5 cm</v>
          </cell>
          <cell r="T7343">
            <v>0</v>
          </cell>
        </row>
        <row r="7344">
          <cell r="A7344">
            <v>109563</v>
          </cell>
          <cell r="B7344" t="str">
            <v>Verkaufsartikel</v>
          </cell>
          <cell r="D7344" t="str">
            <v>Komplettrad gelb mit Bremse Ø12.5 cm</v>
          </cell>
          <cell r="F7344">
            <v>0</v>
          </cell>
          <cell r="G7344">
            <v>0</v>
          </cell>
          <cell r="H7344">
            <v>0</v>
          </cell>
          <cell r="I7344">
            <v>51.5</v>
          </cell>
          <cell r="J7344">
            <v>0</v>
          </cell>
          <cell r="K7344">
            <v>0</v>
          </cell>
          <cell r="L7344">
            <v>0</v>
          </cell>
          <cell r="N7344" t="str">
            <v>Komplettrad gelb mit Bremse Ø12.5 cm</v>
          </cell>
          <cell r="P7344" t="str">
            <v>Komplettrad gelb mit Bremse Ø12.5 cm</v>
          </cell>
          <cell r="R7344" t="str">
            <v>Komplettrad gelb mit Bremse Ø12.5 cm</v>
          </cell>
          <cell r="T7344">
            <v>0</v>
          </cell>
        </row>
        <row r="7345">
          <cell r="A7345">
            <v>109591</v>
          </cell>
          <cell r="B7345" t="str">
            <v>Mietartikel</v>
          </cell>
          <cell r="D7345" t="str">
            <v>Cover Tischplatte Ibiza/Bahama/Sylt/Malta Ø180 cm</v>
          </cell>
          <cell r="F7345">
            <v>0</v>
          </cell>
          <cell r="G7345">
            <v>0</v>
          </cell>
          <cell r="H7345">
            <v>0</v>
          </cell>
          <cell r="I7345">
            <v>112.5</v>
          </cell>
          <cell r="J7345">
            <v>0</v>
          </cell>
          <cell r="K7345">
            <v>0</v>
          </cell>
          <cell r="L7345">
            <v>0</v>
          </cell>
          <cell r="N7345" t="str">
            <v>Cover Tischplatte Ibiza/Bahama/Sylt/Malta Ø180 cm</v>
          </cell>
          <cell r="P7345" t="str">
            <v>Cover Tischplatte Ibiza/Bahama/Sylt/Malta Ø180 cm</v>
          </cell>
          <cell r="R7345" t="str">
            <v>Cover Tischplatte Ibiza/Bahama/Sylt/Malta Ø180 cm</v>
          </cell>
        </row>
        <row r="7346">
          <cell r="A7346">
            <v>109593</v>
          </cell>
          <cell r="B7346" t="str">
            <v>Mietartikel</v>
          </cell>
          <cell r="D7346" t="str">
            <v>Cover Tischplatte Ibiza-Galet (Tropfenform) 113*70 cm</v>
          </cell>
          <cell r="F7346">
            <v>0</v>
          </cell>
          <cell r="G7346">
            <v>0</v>
          </cell>
          <cell r="H7346">
            <v>0</v>
          </cell>
          <cell r="I7346">
            <v>42</v>
          </cell>
          <cell r="J7346">
            <v>0</v>
          </cell>
          <cell r="K7346">
            <v>0</v>
          </cell>
          <cell r="L7346">
            <v>0</v>
          </cell>
          <cell r="N7346" t="str">
            <v>Cover Tischplatte Ibiza-Galet (Tropfenform) 113*70 cm</v>
          </cell>
          <cell r="P7346" t="str">
            <v>Cover Tischplatte Ibiza-Galet (Tropfenform) 113*70 cm</v>
          </cell>
          <cell r="R7346" t="str">
            <v>Cover Tischplatte Ibiza-Galet (Tropfenform) 113*70 cm</v>
          </cell>
        </row>
        <row r="7347">
          <cell r="A7347">
            <v>109613</v>
          </cell>
          <cell r="B7347" t="str">
            <v>Mietartikel</v>
          </cell>
          <cell r="D7347" t="str">
            <v>Cover für Ocean Shell Vase H70 cm</v>
          </cell>
          <cell r="F7347">
            <v>0</v>
          </cell>
          <cell r="G7347">
            <v>0</v>
          </cell>
          <cell r="H7347">
            <v>0</v>
          </cell>
          <cell r="I7347">
            <v>90</v>
          </cell>
          <cell r="J7347">
            <v>0</v>
          </cell>
          <cell r="K7347">
            <v>0</v>
          </cell>
          <cell r="L7347">
            <v>0</v>
          </cell>
          <cell r="N7347" t="str">
            <v>Cover für Ocean Shell Vase H70 cm</v>
          </cell>
          <cell r="P7347" t="str">
            <v>Cover für Ocean Shell Vase H70 cm</v>
          </cell>
          <cell r="R7347" t="str">
            <v>Cover für Ocean Shell Vase H70 cm</v>
          </cell>
        </row>
        <row r="7348">
          <cell r="A7348">
            <v>109632</v>
          </cell>
          <cell r="B7348" t="str">
            <v>Mietartikel</v>
          </cell>
          <cell r="D7348" t="str">
            <v>Eiswürfelbehälter aus Kunststoff 45 -50 L</v>
          </cell>
          <cell r="F7348">
            <v>4.13</v>
          </cell>
          <cell r="G7348">
            <v>1.38</v>
          </cell>
          <cell r="H7348">
            <v>0</v>
          </cell>
          <cell r="I7348">
            <v>30</v>
          </cell>
          <cell r="J7348">
            <v>1000</v>
          </cell>
          <cell r="K7348">
            <v>0.03</v>
          </cell>
          <cell r="L7348">
            <v>0</v>
          </cell>
          <cell r="N7348" t="str">
            <v>Eiswürfelbehälter aus Kunststoff 45 -50 L</v>
          </cell>
          <cell r="P7348" t="str">
            <v>Eiswürfelbehälter aus Kunststoff 45 -50 L</v>
          </cell>
          <cell r="R7348" t="str">
            <v>Eiswürfelbehälter aus Kunststoff 45 -50 L</v>
          </cell>
        </row>
        <row r="7349">
          <cell r="A7349">
            <v>109654</v>
          </cell>
          <cell r="B7349" t="str">
            <v>Mietartikel</v>
          </cell>
          <cell r="D7349" t="str">
            <v>Stapelbehälter 60*40*54 cm</v>
          </cell>
          <cell r="F7349">
            <v>0</v>
          </cell>
          <cell r="G7349">
            <v>0</v>
          </cell>
          <cell r="H7349">
            <v>0</v>
          </cell>
          <cell r="I7349">
            <v>41.25</v>
          </cell>
          <cell r="J7349">
            <v>4000</v>
          </cell>
          <cell r="K7349">
            <v>0.13</v>
          </cell>
          <cell r="L7349">
            <v>0</v>
          </cell>
          <cell r="N7349" t="str">
            <v>Stapelbehälter 60*40*54 cm</v>
          </cell>
          <cell r="P7349" t="str">
            <v>Stapelbehälter 60*40*54 cm</v>
          </cell>
          <cell r="R7349" t="str">
            <v>Stapelbehälter 60*40*54 cm</v>
          </cell>
        </row>
        <row r="7350">
          <cell r="A7350">
            <v>109790</v>
          </cell>
          <cell r="B7350" t="str">
            <v>Mietartikel</v>
          </cell>
          <cell r="D7350" t="str">
            <v>Deckel 80*60 cm für Stapelbehälter grau Party Rent</v>
          </cell>
          <cell r="F7350">
            <v>0</v>
          </cell>
          <cell r="G7350">
            <v>0</v>
          </cell>
          <cell r="H7350">
            <v>0</v>
          </cell>
          <cell r="I7350">
            <v>19.5</v>
          </cell>
          <cell r="J7350">
            <v>0</v>
          </cell>
          <cell r="K7350">
            <v>0</v>
          </cell>
          <cell r="L7350">
            <v>0</v>
          </cell>
          <cell r="N7350" t="str">
            <v>Deckel 80*60 cm für Stapelbehälter grau Party Rent</v>
          </cell>
          <cell r="P7350" t="str">
            <v>Deckel 80*60 cm für Stapelbehälter grau Party Rent</v>
          </cell>
          <cell r="R7350" t="str">
            <v>Deckel 80*60 cm für Stapelbehälter grau Party Rent</v>
          </cell>
        </row>
        <row r="7351">
          <cell r="A7351">
            <v>109791</v>
          </cell>
          <cell r="B7351" t="str">
            <v>Mietartikel</v>
          </cell>
          <cell r="D7351" t="str">
            <v>Cover Brückentischblende 104*H102 cm (102331)</v>
          </cell>
          <cell r="F7351">
            <v>0</v>
          </cell>
          <cell r="G7351">
            <v>0</v>
          </cell>
          <cell r="H7351">
            <v>0</v>
          </cell>
          <cell r="I7351">
            <v>72</v>
          </cell>
          <cell r="J7351">
            <v>0</v>
          </cell>
          <cell r="K7351">
            <v>0</v>
          </cell>
          <cell r="L7351">
            <v>0</v>
          </cell>
          <cell r="N7351" t="str">
            <v>Cover Brückentischblende 104*H102 cm (102331)</v>
          </cell>
          <cell r="P7351" t="str">
            <v>Cover Brückentischblende 104*H102 cm (102331)</v>
          </cell>
          <cell r="R7351" t="str">
            <v>Cover Brückentischblende 104*H102 cm (102331)</v>
          </cell>
        </row>
        <row r="7352">
          <cell r="A7352">
            <v>109988</v>
          </cell>
          <cell r="B7352" t="str">
            <v>Dienstleistungsartikel</v>
          </cell>
          <cell r="D7352" t="str">
            <v>Handlingkosten / Umschlag Hinfahrt</v>
          </cell>
          <cell r="F7352">
            <v>30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N7352" t="str">
            <v>Handlingkosten / Umschlag Hinfahrt</v>
          </cell>
          <cell r="P7352" t="str">
            <v>Handlingkosten / Umschlag Hinfahrt</v>
          </cell>
          <cell r="R7352" t="str">
            <v>Handlingkosten / Umschlag Hinfahrt</v>
          </cell>
          <cell r="T7352">
            <v>0</v>
          </cell>
        </row>
        <row r="7353">
          <cell r="A7353">
            <v>109989</v>
          </cell>
          <cell r="B7353" t="str">
            <v>Dienstleistungsartikel</v>
          </cell>
          <cell r="D7353" t="str">
            <v>Handlingkosten / Umschlag Rückfahrt</v>
          </cell>
          <cell r="F7353">
            <v>30</v>
          </cell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N7353" t="str">
            <v>Handlingkosten / Umschlag Rückfahrt</v>
          </cell>
          <cell r="P7353" t="str">
            <v>Handlingkosten / Umschlag Rückfahrt</v>
          </cell>
          <cell r="R7353" t="str">
            <v>Handlingkosten / Umschlag Rückfahrt</v>
          </cell>
          <cell r="T7353">
            <v>0</v>
          </cell>
        </row>
        <row r="7354">
          <cell r="A7354">
            <v>109990</v>
          </cell>
          <cell r="B7354" t="str">
            <v>Mietartikel</v>
          </cell>
          <cell r="D7354" t="str">
            <v>Ersatzglas Ibiza Club Bar</v>
          </cell>
          <cell r="F7354">
            <v>0</v>
          </cell>
          <cell r="G7354">
            <v>0</v>
          </cell>
          <cell r="H7354">
            <v>0</v>
          </cell>
          <cell r="I7354">
            <v>118.1</v>
          </cell>
          <cell r="J7354">
            <v>0</v>
          </cell>
          <cell r="K7354">
            <v>0</v>
          </cell>
          <cell r="L7354">
            <v>0</v>
          </cell>
          <cell r="N7354" t="str">
            <v>Ersatzglas Ibiza Club Bar</v>
          </cell>
          <cell r="P7354" t="str">
            <v>Ersatzglas Ibiza Club Bar</v>
          </cell>
          <cell r="R7354" t="str">
            <v>Ersatzglas Ibiza Club Bar</v>
          </cell>
        </row>
        <row r="7355">
          <cell r="A7355">
            <v>109991</v>
          </cell>
          <cell r="B7355" t="str">
            <v>Dienstleistungsartikel</v>
          </cell>
          <cell r="D7355" t="str">
            <v>LUX-BOH-LUX  Anteilige Transportkosten pro m3</v>
          </cell>
          <cell r="F7355">
            <v>35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N7355" t="str">
            <v>LUX-BOH-LUX  Anteilige Transportkosten pro m3</v>
          </cell>
          <cell r="P7355" t="str">
            <v>LUX-BOH-LUX  Anteilige Transportkosten pro m3</v>
          </cell>
          <cell r="R7355" t="str">
            <v>LUX-BOH-LUX  Anteilige Transportkosten pro m3</v>
          </cell>
          <cell r="T7355">
            <v>0</v>
          </cell>
        </row>
        <row r="7356">
          <cell r="A7356">
            <v>109992</v>
          </cell>
          <cell r="B7356" t="str">
            <v>Dienstleistungsartikel</v>
          </cell>
          <cell r="D7356" t="str">
            <v>PA-LUX-PA Anteilige Transportkosten pro m3</v>
          </cell>
          <cell r="F7356">
            <v>35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N7356" t="str">
            <v>PA-LUX-PA Anteilige Transportkosten pro m3</v>
          </cell>
          <cell r="P7356" t="str">
            <v>PA-LUX-PA Anteilige Transportkosten pro m3</v>
          </cell>
          <cell r="R7356" t="str">
            <v>PA-LUX-PA Anteilige Transportkosten pro m3</v>
          </cell>
          <cell r="T7356">
            <v>0</v>
          </cell>
        </row>
        <row r="7357">
          <cell r="A7357">
            <v>109993</v>
          </cell>
          <cell r="B7357" t="str">
            <v>Dienstleistungsartikel</v>
          </cell>
          <cell r="D7357" t="str">
            <v>NI-LUX-NI Anteilige Transportkosten pro m3</v>
          </cell>
          <cell r="F7357">
            <v>90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N7357" t="str">
            <v>NI-LUX-NI Anteilige Transportkosten pro m3</v>
          </cell>
          <cell r="P7357" t="str">
            <v>NI-LUX-NI Anteilige Transportkosten pro m3</v>
          </cell>
          <cell r="R7357" t="str">
            <v>NI-LUX-NI Anteilige Transportkosten pro m3</v>
          </cell>
          <cell r="T7357">
            <v>0</v>
          </cell>
        </row>
        <row r="7358">
          <cell r="A7358">
            <v>109994</v>
          </cell>
          <cell r="B7358" t="str">
            <v>Dienstleistungsartikel</v>
          </cell>
          <cell r="D7358" t="str">
            <v>BCN-LUX-BCN  Anteilige Transportkosten pro m3</v>
          </cell>
          <cell r="F7358">
            <v>120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N7358" t="str">
            <v>BCN-LUX-BCN  Anteilige Transportkosten pro m3</v>
          </cell>
          <cell r="P7358" t="str">
            <v>BCN-LUX-BCN  Anteilige Transportkosten pro m3</v>
          </cell>
          <cell r="R7358" t="str">
            <v>BCN-LUX-BCN  Anteilige Transportkosten pro m3</v>
          </cell>
          <cell r="T7358">
            <v>0</v>
          </cell>
        </row>
        <row r="7359">
          <cell r="A7359">
            <v>109995</v>
          </cell>
          <cell r="B7359" t="str">
            <v>Dienstleistungsartikel</v>
          </cell>
          <cell r="D7359" t="str">
            <v>FFM-LUX-FFM Anteilige Transportkosten pro m3</v>
          </cell>
          <cell r="F7359">
            <v>120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N7359" t="str">
            <v>FFM-LUX-FFM Anteilige Transportkosten pro m3</v>
          </cell>
          <cell r="P7359" t="str">
            <v>FFM-LUX-FFM Anteilige Transportkosten pro m3</v>
          </cell>
          <cell r="R7359" t="str">
            <v>FFM-LUX-FFM Anteilige Transportkosten pro m3</v>
          </cell>
          <cell r="T7359">
            <v>0</v>
          </cell>
        </row>
        <row r="7360">
          <cell r="A7360">
            <v>109998</v>
          </cell>
          <cell r="B7360" t="str">
            <v>Verkaufsartikel</v>
          </cell>
          <cell r="D7360" t="str">
            <v>Reparaturkosten</v>
          </cell>
          <cell r="F7360">
            <v>60</v>
          </cell>
          <cell r="G7360">
            <v>0</v>
          </cell>
          <cell r="H7360">
            <v>0</v>
          </cell>
          <cell r="I7360">
            <v>60</v>
          </cell>
          <cell r="J7360">
            <v>0</v>
          </cell>
          <cell r="K7360">
            <v>0</v>
          </cell>
          <cell r="L7360">
            <v>0</v>
          </cell>
          <cell r="N7360" t="str">
            <v>Reparaturkosten</v>
          </cell>
          <cell r="P7360" t="str">
            <v>Reparaturkosten</v>
          </cell>
          <cell r="R7360" t="str">
            <v>Reparaturkosten</v>
          </cell>
        </row>
        <row r="7361">
          <cell r="A7361">
            <v>109999</v>
          </cell>
          <cell r="B7361" t="str">
            <v>Verkaufsartikel</v>
          </cell>
          <cell r="D7361" t="str">
            <v>Ersatzteil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N7361" t="str">
            <v>Ersatzteil</v>
          </cell>
          <cell r="P7361" t="str">
            <v>Ersatzteil</v>
          </cell>
          <cell r="R7361" t="str">
            <v>Ersatzteil</v>
          </cell>
        </row>
        <row r="7362">
          <cell r="A7362">
            <v>110001</v>
          </cell>
          <cell r="B7362" t="str">
            <v>Verkaufsartikel</v>
          </cell>
          <cell r="D7362" t="str">
            <v>Nespresso Kapseln "Ristretto" (50 Stück) "Verkauf"</v>
          </cell>
          <cell r="F7362">
            <v>28.9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1.1999999999999999E-3</v>
          </cell>
          <cell r="L7362">
            <v>0</v>
          </cell>
          <cell r="N7362" t="str">
            <v>Nespresso Kapseln "Ristretto" (50 Stück) "Verkauf"</v>
          </cell>
          <cell r="P7362" t="str">
            <v>Nespresso Kapseln "Ristretto" (50 Stück) "Verkauf"</v>
          </cell>
          <cell r="R7362" t="str">
            <v>Nespresso Kapseln "Ristretto" (50 Stück) "Verkauf"</v>
          </cell>
        </row>
        <row r="7363">
          <cell r="A7363">
            <v>110002</v>
          </cell>
          <cell r="B7363" t="str">
            <v>Verkaufsartikel</v>
          </cell>
          <cell r="D7363" t="str">
            <v>Nespresso Kapseln "Espresso Forte" (50 Stück) "Verkauf"</v>
          </cell>
          <cell r="F7363">
            <v>28.9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1.1999999999999999E-3</v>
          </cell>
          <cell r="L7363">
            <v>0</v>
          </cell>
          <cell r="N7363" t="str">
            <v>Nespresso Kapseln "Espresso Forte" (50 Stück) "Verkauf"</v>
          </cell>
          <cell r="P7363" t="str">
            <v>Nespresso Kapseln "Espresso Forte" (50 Stück) "Verkauf"</v>
          </cell>
          <cell r="R7363" t="str">
            <v>Nespresso Kapseln "Espresso Forte" (50 Stück) "Verkauf"</v>
          </cell>
        </row>
        <row r="7364">
          <cell r="A7364">
            <v>110003</v>
          </cell>
          <cell r="B7364" t="str">
            <v>Verkaufsartikel</v>
          </cell>
          <cell r="D7364" t="str">
            <v>Nespresso Kapseln "Lungo Forte" (50 Stück) "Verkauf"</v>
          </cell>
          <cell r="F7364">
            <v>28.9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1.1999999999999999E-3</v>
          </cell>
          <cell r="L7364">
            <v>0</v>
          </cell>
          <cell r="N7364" t="str">
            <v>Nespresso Kapseln "Lungo Forte" (50 Stück) "Verkauf"</v>
          </cell>
          <cell r="P7364" t="str">
            <v>Nespresso Kapseln "Lungo Forte" (50 Stück) "Verkauf"</v>
          </cell>
          <cell r="R7364" t="str">
            <v>Nespresso Kapseln "Lungo Forte" (50 Stück) "Verkauf"</v>
          </cell>
        </row>
        <row r="7365">
          <cell r="A7365">
            <v>110004</v>
          </cell>
          <cell r="B7365" t="str">
            <v>Verkaufsartikel</v>
          </cell>
          <cell r="D7365" t="str">
            <v>Nespresso Kapseln "Lungo Decaffeinato" (50 Stück) "Verkauf"</v>
          </cell>
          <cell r="F7365">
            <v>28.9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1.1999999999999999E-3</v>
          </cell>
          <cell r="L7365">
            <v>0</v>
          </cell>
          <cell r="N7365" t="str">
            <v>Nespresso Kapseln "Lungo Decaffeinato" (50 Stück) "Verkauf"</v>
          </cell>
          <cell r="P7365" t="str">
            <v>Nespresso Kapseln "Lungo Decaffeinato" (50 Stück) "Verkauf"</v>
          </cell>
          <cell r="R7365" t="str">
            <v>Nespresso Kapseln "Lungo Decaffeinato" (50 Stück) "Verkauf"</v>
          </cell>
        </row>
        <row r="7366">
          <cell r="A7366">
            <v>110005</v>
          </cell>
          <cell r="B7366" t="str">
            <v>Mietartikel</v>
          </cell>
          <cell r="D7366" t="str">
            <v>Pop-Up Einlegerahmen kurz 65*82,5 cm</v>
          </cell>
          <cell r="F7366">
            <v>0</v>
          </cell>
          <cell r="G7366">
            <v>0</v>
          </cell>
          <cell r="H7366">
            <v>0</v>
          </cell>
          <cell r="I7366">
            <v>240</v>
          </cell>
          <cell r="J7366">
            <v>1000</v>
          </cell>
          <cell r="K7366">
            <v>3.0000000000000001E-3</v>
          </cell>
          <cell r="L7366">
            <v>0</v>
          </cell>
          <cell r="N7366" t="str">
            <v>Pop-Up Einlegerahmen kurz 65*82,5 cm</v>
          </cell>
          <cell r="P7366" t="str">
            <v>Pop-Up Einlegerahmen kurz 65*82,5 cm</v>
          </cell>
          <cell r="R7366" t="str">
            <v>Pop-Up Einlegerahmen kurz 65*82,5 cm</v>
          </cell>
        </row>
        <row r="7367">
          <cell r="A7367">
            <v>110006</v>
          </cell>
          <cell r="B7367" t="str">
            <v>Mietartikel</v>
          </cell>
          <cell r="D7367" t="str">
            <v>Pop-Up Einlegerahmen lang 138,5*82,6 cm</v>
          </cell>
          <cell r="F7367">
            <v>0</v>
          </cell>
          <cell r="G7367">
            <v>0</v>
          </cell>
          <cell r="H7367">
            <v>0</v>
          </cell>
          <cell r="I7367">
            <v>300</v>
          </cell>
          <cell r="J7367">
            <v>1000</v>
          </cell>
          <cell r="K7367">
            <v>5.7000000000000002E-3</v>
          </cell>
          <cell r="L7367">
            <v>0</v>
          </cell>
          <cell r="N7367" t="str">
            <v>Pop-Up Einlegerahmen lang 138,5*82,6 cm</v>
          </cell>
          <cell r="P7367" t="str">
            <v>Pop-Up Einlegerahmen lang 138,5*82,6 cm</v>
          </cell>
          <cell r="R7367" t="str">
            <v>Pop-Up Einlegerahmen lang 138,5*82,6 cm</v>
          </cell>
        </row>
        <row r="7368">
          <cell r="A7368">
            <v>110007</v>
          </cell>
          <cell r="B7368" t="str">
            <v>Mietartikel</v>
          </cell>
          <cell r="D7368" t="str">
            <v>Pop-Up Querrahmen kurz 67,4*80,6 cm</v>
          </cell>
          <cell r="F7368">
            <v>0</v>
          </cell>
          <cell r="G7368">
            <v>0</v>
          </cell>
          <cell r="H7368">
            <v>0</v>
          </cell>
          <cell r="I7368">
            <v>450</v>
          </cell>
          <cell r="J7368">
            <v>2000</v>
          </cell>
          <cell r="K7368">
            <v>5.4000000000000003E-3</v>
          </cell>
          <cell r="L7368">
            <v>0</v>
          </cell>
          <cell r="N7368" t="str">
            <v>Pop-Up Querrahmen kurz 67,4*80,6 cm</v>
          </cell>
          <cell r="P7368" t="str">
            <v>Pop-Up Querrahmen kurz 67,4*80,6 cm</v>
          </cell>
          <cell r="R7368" t="str">
            <v>Pop-Up Querrahmen kurz 67,4*80,6 cm</v>
          </cell>
        </row>
        <row r="7369">
          <cell r="A7369">
            <v>110008</v>
          </cell>
          <cell r="B7369" t="str">
            <v>Mietartikel</v>
          </cell>
          <cell r="D7369" t="str">
            <v>Pop-Up Querrahmen lang 138,7*86,6 cm</v>
          </cell>
          <cell r="F7369">
            <v>0</v>
          </cell>
          <cell r="G7369">
            <v>0</v>
          </cell>
          <cell r="H7369">
            <v>0</v>
          </cell>
          <cell r="I7369">
            <v>480</v>
          </cell>
          <cell r="J7369">
            <v>2000</v>
          </cell>
          <cell r="K7369">
            <v>1.1999999999999999E-3</v>
          </cell>
          <cell r="L7369">
            <v>0</v>
          </cell>
          <cell r="N7369" t="str">
            <v>Pop-Up Querrahmen lang 138,7*86,6 cm</v>
          </cell>
          <cell r="P7369" t="str">
            <v>Pop-Up Querrahmen lang 138,7*86,6 cm</v>
          </cell>
          <cell r="R7369" t="str">
            <v>Pop-Up Querrahmen lang 138,7*86,6 cm</v>
          </cell>
        </row>
        <row r="7370">
          <cell r="A7370">
            <v>110009</v>
          </cell>
          <cell r="B7370" t="str">
            <v>Mietartikel</v>
          </cell>
          <cell r="D7370" t="str">
            <v>Pop-Up Mittelseite 84,6*86,6 cm</v>
          </cell>
          <cell r="F7370">
            <v>0</v>
          </cell>
          <cell r="G7370">
            <v>0</v>
          </cell>
          <cell r="H7370">
            <v>0</v>
          </cell>
          <cell r="I7370">
            <v>470</v>
          </cell>
          <cell r="J7370">
            <v>3000</v>
          </cell>
          <cell r="K7370">
            <v>1.5E-3</v>
          </cell>
          <cell r="L7370">
            <v>0</v>
          </cell>
          <cell r="N7370" t="str">
            <v>Pop-Up Mittelseite 84,6*86,6 cm</v>
          </cell>
          <cell r="P7370" t="str">
            <v>Pop-Up Mittelseite 84,6*86,6 cm</v>
          </cell>
          <cell r="R7370" t="str">
            <v>Pop-Up Mittelseite 84,6*86,6 cm</v>
          </cell>
        </row>
        <row r="7371">
          <cell r="A7371">
            <v>110010</v>
          </cell>
          <cell r="B7371" t="str">
            <v>Mietartikel</v>
          </cell>
          <cell r="D7371" t="str">
            <v>Pop-Up Rahmen für Aussenseite 87,6*86,6 cm</v>
          </cell>
          <cell r="F7371">
            <v>0</v>
          </cell>
          <cell r="G7371">
            <v>0</v>
          </cell>
          <cell r="H7371">
            <v>0</v>
          </cell>
          <cell r="I7371">
            <v>400</v>
          </cell>
          <cell r="J7371">
            <v>4000</v>
          </cell>
          <cell r="K7371">
            <v>7.6E-3</v>
          </cell>
          <cell r="L7371">
            <v>0</v>
          </cell>
          <cell r="N7371" t="str">
            <v>Pop-Up Rahmen für Aussenseite 87,6*86,6 cm</v>
          </cell>
          <cell r="P7371" t="str">
            <v>Pop-Up Rahmen für Aussenseite 87,6*86,6 cm</v>
          </cell>
          <cell r="R7371" t="str">
            <v>Pop-Up Rahmen für Aussenseite 87,6*86,6 cm</v>
          </cell>
        </row>
        <row r="7372">
          <cell r="A7372">
            <v>110011</v>
          </cell>
          <cell r="B7372" t="str">
            <v>Mietartikel</v>
          </cell>
          <cell r="D7372" t="str">
            <v>Pop-Up Seitenblende Weißeiche kurz 84,8*86,6 cm</v>
          </cell>
          <cell r="F7372">
            <v>0</v>
          </cell>
          <cell r="G7372">
            <v>0</v>
          </cell>
          <cell r="H7372">
            <v>0</v>
          </cell>
          <cell r="I7372">
            <v>260</v>
          </cell>
          <cell r="J7372">
            <v>6000</v>
          </cell>
          <cell r="K7372">
            <v>1.46E-2</v>
          </cell>
          <cell r="L7372">
            <v>0</v>
          </cell>
          <cell r="N7372" t="str">
            <v>Pop-Up Seitenblende Weißeiche kurz 84,8*86,6 cm</v>
          </cell>
          <cell r="P7372" t="str">
            <v>Pop-Up Seitenblende Weißeiche kurz 84,8*86,6 cm</v>
          </cell>
          <cell r="R7372" t="str">
            <v>Pop-Up Seitenblende Weißeiche kurz 84,8*86,6 cm</v>
          </cell>
        </row>
        <row r="7373">
          <cell r="A7373">
            <v>110012</v>
          </cell>
          <cell r="B7373" t="str">
            <v>Mietartikel</v>
          </cell>
          <cell r="D7373" t="str">
            <v>Pop-Up Seitenblende Weißeiche lang 150,1*84,8 cm</v>
          </cell>
          <cell r="F7373">
            <v>0</v>
          </cell>
          <cell r="G7373">
            <v>0</v>
          </cell>
          <cell r="H7373">
            <v>0</v>
          </cell>
          <cell r="I7373">
            <v>350</v>
          </cell>
          <cell r="J7373">
            <v>9000</v>
          </cell>
          <cell r="K7373">
            <v>2.5499999999999998E-2</v>
          </cell>
          <cell r="L7373">
            <v>0</v>
          </cell>
          <cell r="N7373" t="str">
            <v>Pop-Up Seitenblende Weißeiche lang 150,1*84,8 cm</v>
          </cell>
          <cell r="P7373" t="str">
            <v>Pop-Up Seitenblende Weißeiche lang 150,1*84,8 cm</v>
          </cell>
          <cell r="R7373" t="str">
            <v>Pop-Up Seitenblende Weißeiche lang 150,1*84,8 cm</v>
          </cell>
        </row>
        <row r="7374">
          <cell r="A7374">
            <v>110013</v>
          </cell>
          <cell r="B7374" t="str">
            <v>Mietartikel</v>
          </cell>
          <cell r="D7374" t="str">
            <v>Pop-Up Deckblatt Weißeiche 150,1*90 cm</v>
          </cell>
          <cell r="F7374">
            <v>0</v>
          </cell>
          <cell r="G7374">
            <v>0</v>
          </cell>
          <cell r="H7374">
            <v>0</v>
          </cell>
          <cell r="I7374">
            <v>520</v>
          </cell>
          <cell r="J7374">
            <v>10000</v>
          </cell>
          <cell r="K7374">
            <v>2.7E-2</v>
          </cell>
          <cell r="L7374">
            <v>0</v>
          </cell>
          <cell r="N7374" t="str">
            <v>Pop-Up Deckblatt Weißeiche 150,1*90 cm</v>
          </cell>
          <cell r="P7374" t="str">
            <v>Pop-Up Deckblatt Weißeiche 150,1*90 cm</v>
          </cell>
          <cell r="R7374" t="str">
            <v>Pop-Up Deckblatt Weißeiche 150,1*90 cm</v>
          </cell>
        </row>
        <row r="7375">
          <cell r="A7375">
            <v>110014</v>
          </cell>
          <cell r="B7375" t="str">
            <v>Mietartikel</v>
          </cell>
          <cell r="D7375" t="str">
            <v>Pop-Up Tür-Element 74,8*84,8 cm</v>
          </cell>
          <cell r="F7375">
            <v>0</v>
          </cell>
          <cell r="G7375">
            <v>0</v>
          </cell>
          <cell r="H7375">
            <v>0</v>
          </cell>
          <cell r="I7375">
            <v>270</v>
          </cell>
          <cell r="J7375">
            <v>7000</v>
          </cell>
          <cell r="K7375">
            <v>1.2699999999999999E-2</v>
          </cell>
          <cell r="L7375">
            <v>0</v>
          </cell>
          <cell r="N7375" t="str">
            <v>Pop-Up Tür-Element 74,8*84,8 cm</v>
          </cell>
          <cell r="P7375" t="str">
            <v>Pop-Up Tür-Element 74,8*84,8 cm</v>
          </cell>
          <cell r="R7375" t="str">
            <v>Pop-Up Tür-Element 74,8*84,8 cm</v>
          </cell>
        </row>
        <row r="7376">
          <cell r="A7376">
            <v>110015</v>
          </cell>
          <cell r="B7376" t="str">
            <v>Mietartikel</v>
          </cell>
          <cell r="D7376" t="str">
            <v>Pop-Up Einlegeboden Weißeiche kurz 86,5*67,2 cm</v>
          </cell>
          <cell r="F7376">
            <v>0</v>
          </cell>
          <cell r="G7376">
            <v>0</v>
          </cell>
          <cell r="H7376">
            <v>0</v>
          </cell>
          <cell r="I7376">
            <v>210</v>
          </cell>
          <cell r="J7376">
            <v>3000</v>
          </cell>
          <cell r="K7376">
            <v>1.1599999999999999E-2</v>
          </cell>
          <cell r="L7376">
            <v>0</v>
          </cell>
          <cell r="N7376" t="str">
            <v>Pop-Up Einlegeboden Weißeiche kurz 86,5*67,2 cm</v>
          </cell>
          <cell r="P7376" t="str">
            <v>Pop-Up Einlegeboden Weißeiche kurz 86,5*67,2 cm</v>
          </cell>
          <cell r="R7376" t="str">
            <v>Pop-Up Einlegeboden Weißeiche kurz 86,5*67,2 cm</v>
          </cell>
        </row>
        <row r="7377">
          <cell r="A7377">
            <v>110016</v>
          </cell>
          <cell r="B7377" t="str">
            <v>Mietartikel</v>
          </cell>
          <cell r="D7377" t="str">
            <v>Pop-Up Einlegeboden Weißeiche lang 138,5*86,5 cm für</v>
          </cell>
          <cell r="F7377">
            <v>0</v>
          </cell>
          <cell r="G7377">
            <v>0</v>
          </cell>
          <cell r="H7377">
            <v>0</v>
          </cell>
          <cell r="I7377">
            <v>300</v>
          </cell>
          <cell r="J7377">
            <v>5000</v>
          </cell>
          <cell r="K7377">
            <v>2.3900000000000001E-2</v>
          </cell>
          <cell r="L7377">
            <v>0</v>
          </cell>
          <cell r="N7377" t="str">
            <v>Pop-Up Einlegeboden Weißeiche lang 138,5*86,5 cm für</v>
          </cell>
          <cell r="P7377" t="str">
            <v>Pop-Up Einlegeboden Weißeiche lang 138,5*86,5 cm für</v>
          </cell>
          <cell r="R7377" t="str">
            <v>Pop-Up Einlegeboden Weißeiche lang 138,5*86,5 cm für</v>
          </cell>
        </row>
        <row r="7378">
          <cell r="A7378">
            <v>110017</v>
          </cell>
          <cell r="B7378" t="str">
            <v>Mietartikel</v>
          </cell>
          <cell r="D7378" t="str">
            <v>Pop-Up Einlegeboden schwarz kurz 86,5*67,2 cm</v>
          </cell>
          <cell r="F7378">
            <v>0</v>
          </cell>
          <cell r="G7378">
            <v>0</v>
          </cell>
          <cell r="H7378">
            <v>0</v>
          </cell>
          <cell r="I7378">
            <v>140</v>
          </cell>
          <cell r="J7378">
            <v>3000</v>
          </cell>
          <cell r="K7378">
            <v>1.1599999999999999E-2</v>
          </cell>
          <cell r="L7378">
            <v>0</v>
          </cell>
          <cell r="N7378" t="str">
            <v>Pop-Up Einlegeboden schwarz kurz 86,5*67,2 cm</v>
          </cell>
          <cell r="P7378" t="str">
            <v>Pop-Up Einlegeboden schwarz kurz 86,5*67,2 cm</v>
          </cell>
          <cell r="R7378" t="str">
            <v>Pop-Up Einlegeboden schwarz kurz 86,5*67,2 cm</v>
          </cell>
        </row>
        <row r="7379">
          <cell r="A7379">
            <v>110018</v>
          </cell>
          <cell r="B7379" t="str">
            <v>Mietartikel</v>
          </cell>
          <cell r="D7379" t="str">
            <v>Pop-Up Einlegeboden schwarz lang 138,5*86,5 cm für</v>
          </cell>
          <cell r="F7379">
            <v>0</v>
          </cell>
          <cell r="G7379">
            <v>0</v>
          </cell>
          <cell r="H7379">
            <v>0</v>
          </cell>
          <cell r="I7379">
            <v>175</v>
          </cell>
          <cell r="J7379">
            <v>5000</v>
          </cell>
          <cell r="K7379">
            <v>2.3900000000000001E-2</v>
          </cell>
          <cell r="L7379">
            <v>0</v>
          </cell>
          <cell r="N7379" t="str">
            <v>Pop-Up Einlegeboden schwarz lang 138,5*86,5 cm für</v>
          </cell>
          <cell r="P7379" t="str">
            <v>Pop-Up Einlegeboden schwarz lang 138,5*86,5 cm für</v>
          </cell>
          <cell r="R7379" t="str">
            <v>Pop-Up Einlegeboden schwarz lang 138,5*86,5 cm für</v>
          </cell>
        </row>
        <row r="7380">
          <cell r="A7380">
            <v>110019</v>
          </cell>
          <cell r="B7380" t="str">
            <v>Mietartikel</v>
          </cell>
          <cell r="D7380" t="str">
            <v>Pop-Up Haube in Fliesenoptik</v>
          </cell>
          <cell r="F7380">
            <v>0</v>
          </cell>
          <cell r="G7380">
            <v>0</v>
          </cell>
          <cell r="H7380">
            <v>0</v>
          </cell>
          <cell r="I7380">
            <v>1382</v>
          </cell>
          <cell r="J7380">
            <v>60000</v>
          </cell>
          <cell r="K7380">
            <v>4.8600000000000003</v>
          </cell>
          <cell r="L7380">
            <v>0</v>
          </cell>
          <cell r="N7380" t="str">
            <v>Pop-Up Haube in Fliesenoptik</v>
          </cell>
          <cell r="P7380" t="str">
            <v>Pop-Up Haube in Fliesenoptik</v>
          </cell>
          <cell r="R7380" t="str">
            <v>Pop-Up Haube in Fliesenoptik</v>
          </cell>
        </row>
        <row r="7381">
          <cell r="A7381">
            <v>110020</v>
          </cell>
          <cell r="B7381" t="str">
            <v>Mietartikel</v>
          </cell>
          <cell r="D7381" t="str">
            <v>Streetfoodwagen 120*94*H150 cm</v>
          </cell>
          <cell r="F7381">
            <v>183.75</v>
          </cell>
          <cell r="G7381">
            <v>0</v>
          </cell>
          <cell r="H7381">
            <v>26.5</v>
          </cell>
          <cell r="I7381">
            <v>500</v>
          </cell>
          <cell r="J7381">
            <v>130000</v>
          </cell>
          <cell r="K7381">
            <v>1.6919999999999999</v>
          </cell>
          <cell r="L7381">
            <v>0</v>
          </cell>
          <cell r="N7381" t="str">
            <v>Streetfoodwagen 120*94*H150 cm</v>
          </cell>
          <cell r="P7381" t="str">
            <v>Streetfoodwagen 120*94*H150 cm</v>
          </cell>
          <cell r="R7381" t="str">
            <v>Streetfoodwagen 120*94*H150 cm</v>
          </cell>
        </row>
        <row r="7382">
          <cell r="A7382">
            <v>110021</v>
          </cell>
          <cell r="B7382" t="str">
            <v>Mietartikel</v>
          </cell>
          <cell r="D7382" t="str">
            <v>Streetfoodcounter 120*80*H110 cm</v>
          </cell>
          <cell r="F7382">
            <v>157.5</v>
          </cell>
          <cell r="G7382">
            <v>0</v>
          </cell>
          <cell r="H7382">
            <v>26.5</v>
          </cell>
          <cell r="I7382">
            <v>280</v>
          </cell>
          <cell r="J7382">
            <v>120000</v>
          </cell>
          <cell r="K7382">
            <v>1.056</v>
          </cell>
          <cell r="L7382">
            <v>0</v>
          </cell>
          <cell r="N7382" t="str">
            <v>Streetfoodcounter 120*80*H110 cm</v>
          </cell>
          <cell r="P7382" t="str">
            <v>Streetfoodcounter 120*80*H110 cm</v>
          </cell>
          <cell r="R7382" t="str">
            <v>Streetfoodcounter 120*80*H110 cm</v>
          </cell>
        </row>
        <row r="7383">
          <cell r="A7383">
            <v>110022</v>
          </cell>
          <cell r="B7383" t="str">
            <v>Mietartikel</v>
          </cell>
          <cell r="D7383" t="str">
            <v>Pop-Up "Typ A" geschlossen mit Regalaufbau 150*90*H192.5 cm</v>
          </cell>
          <cell r="E7383" t="str">
            <v>Typ A_x000D_
_x000D_
- mit langen Einlegeböden "Weißeiche"</v>
          </cell>
          <cell r="F7383">
            <v>300</v>
          </cell>
          <cell r="G7383">
            <v>0</v>
          </cell>
          <cell r="H7383">
            <v>25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N7383" t="str">
            <v>Pop-Up "Typ A" geschlossen mit Regalaufbau 150*90*H192.5 cm</v>
          </cell>
          <cell r="O7383" t="str">
            <v>Typ A_x000D_
_x000D_
- mit langen Einlegeböden "Weißeiche"</v>
          </cell>
          <cell r="P7383" t="str">
            <v>Pop-Up "Typ A" geschlossen mit Regalaufbau 150*90*H192.5 cm</v>
          </cell>
          <cell r="Q7383" t="str">
            <v>Typ A_x000D_
_x000D_
- mit langen Einlegeböden "Weißeiche"</v>
          </cell>
          <cell r="R7383" t="str">
            <v>Pop-Up "Typ A" geschlossen mit Regalaufbau 150*90*H192.5 cm</v>
          </cell>
          <cell r="S7383" t="str">
            <v>Typ A_x000D_
_x000D_
- mit langen Einlegeböden "Weißeiche"</v>
          </cell>
        </row>
        <row r="7384">
          <cell r="A7384">
            <v>110023</v>
          </cell>
          <cell r="B7384" t="str">
            <v>Mietartikel</v>
          </cell>
          <cell r="D7384" t="str">
            <v>Pop-Up "Typ A" geschlossen ohne Regalaufbau 150*90*H140 cm</v>
          </cell>
          <cell r="E7384" t="str">
            <v>Typ A_x000D_
_x000D_
- mit langen Holz-Einlegeböden</v>
          </cell>
          <cell r="F7384">
            <v>250</v>
          </cell>
          <cell r="G7384">
            <v>0</v>
          </cell>
          <cell r="H7384">
            <v>25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N7384" t="str">
            <v>Pop-Up "Typ A" geschlossen ohne Regalaufbau 150*90*H140 cm</v>
          </cell>
          <cell r="O7384" t="str">
            <v>Typ A_x000D_
_x000D_
- mit langen Holz-Einlegeböden</v>
          </cell>
          <cell r="P7384" t="str">
            <v>Pop-Up "Typ A" geschlossen ohne Regalaufbau 150*90*H140 cm</v>
          </cell>
          <cell r="Q7384" t="str">
            <v>Typ A_x000D_
_x000D_
- mit langen Holz-Einlegeböden</v>
          </cell>
          <cell r="R7384" t="str">
            <v>Pop-Up "Typ A" geschlossen ohne Regalaufbau 150*90*H140 cm</v>
          </cell>
          <cell r="S7384" t="str">
            <v>Typ A_x000D_
_x000D_
- mit langen Holz-Einlegeböden</v>
          </cell>
        </row>
        <row r="7385">
          <cell r="A7385">
            <v>110024</v>
          </cell>
          <cell r="B7385" t="str">
            <v>Mietartikel</v>
          </cell>
          <cell r="D7385" t="str">
            <v>Pop-Up "Typ C" offen ohne Regalaufbau 150*90*H140 cm</v>
          </cell>
          <cell r="E7385" t="str">
            <v>Typ C_x000D_
- mit langen Holz-Einlegeböden_x000D_
_x000D_
!!! WICHTIG !!!_x000D_
_x000D_
Kann nur aus "Typ A" (Code 110022 + 110023) gebaut werden!</v>
          </cell>
          <cell r="F7385">
            <v>200</v>
          </cell>
          <cell r="G7385">
            <v>0</v>
          </cell>
          <cell r="H7385">
            <v>25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N7385" t="str">
            <v>Pop-Up "Typ C" offen ohne Regalaufbau 150*90*H140 cm</v>
          </cell>
          <cell r="O7385" t="str">
            <v>Typ C_x000D_
- mit langen Holz-Einlegeböden_x000D_
_x000D_
!!! WICHTIG !!!_x000D_
_x000D_
Kann nur aus "Typ A" (Code 110022 + 110023) gebaut werden!</v>
          </cell>
          <cell r="P7385" t="str">
            <v>Pop-Up "Typ C" offen ohne Regalaufbau 150*90*H140 cm</v>
          </cell>
          <cell r="Q7385" t="str">
            <v>Typ C_x000D_
- mit langen Holz-Einlegeböden_x000D_
_x000D_
!!! WICHTIG !!!_x000D_
_x000D_
Kann nur aus "Typ A" (Code 110022 + 110023) gebaut werden!</v>
          </cell>
          <cell r="R7385" t="str">
            <v>Pop-Up "Typ C" offen ohne Regalaufbau 150*90*H140 cm</v>
          </cell>
          <cell r="S7385" t="str">
            <v>Typ C_x000D_
- mit langen Holz-Einlegeböden_x000D_
_x000D_
!!! WICHTIG !!!_x000D_
_x000D_
Kann nur aus "Typ A" (Code 110022 + 110023) gebaut werden!</v>
          </cell>
        </row>
        <row r="7386">
          <cell r="A7386">
            <v>110025</v>
          </cell>
          <cell r="B7386" t="str">
            <v>Mietartikel</v>
          </cell>
          <cell r="D7386" t="str">
            <v>KÄRCHER Nass- und Trockensauger WD3 Premium</v>
          </cell>
          <cell r="E7386" t="str">
            <v>220 - 240 V_x000D_
1000 Watt_x000D_
10 A_x000D_
Fassungsvermögen gesamt: 17 ltr._x000D_
Nass: 10 ltr._x000D_
Trocken: 8 ltr.</v>
          </cell>
          <cell r="F7386">
            <v>25</v>
          </cell>
          <cell r="G7386">
            <v>0</v>
          </cell>
          <cell r="H7386">
            <v>0</v>
          </cell>
          <cell r="I7386">
            <v>130</v>
          </cell>
          <cell r="J7386">
            <v>6000</v>
          </cell>
          <cell r="K7386">
            <v>0.2</v>
          </cell>
          <cell r="L7386">
            <v>0</v>
          </cell>
          <cell r="N7386" t="str">
            <v>KÄRCHER Nass- und Trockensauger WD3 Premium</v>
          </cell>
          <cell r="O7386" t="str">
            <v>220 - 240 V_x000D_
1000 Watt_x000D_
10 A_x000D_
Fassungsvermögen gesamt: 17 ltr._x000D_
Nass: 10 ltr._x000D_
Trocken: 8 ltr.</v>
          </cell>
          <cell r="P7386" t="str">
            <v>KÄRCHER Nass- und Trockensauger WD3 Premium</v>
          </cell>
          <cell r="Q7386" t="str">
            <v>220 - 240 V_x000D_
1000 Watt_x000D_
10 A_x000D_
Fassungsvermögen gesamt: 17 ltr._x000D_
Nass: 10 ltr._x000D_
Trocken: 8 ltr.</v>
          </cell>
          <cell r="R7386" t="str">
            <v>KÄRCHER Nass- und Trockensauger WD3 Premium</v>
          </cell>
          <cell r="S7386" t="str">
            <v>220 - 240 V_x000D_
1000 Watt_x000D_
10 A_x000D_
Fassungsvermögen gesamt: 17 ltr._x000D_
Nass: 10 ltr._x000D_
Trocken: 8 ltr.</v>
          </cell>
        </row>
        <row r="7387">
          <cell r="A7387">
            <v>110026</v>
          </cell>
          <cell r="B7387" t="str">
            <v>Verkaufsartikel</v>
          </cell>
          <cell r="D7387" t="str">
            <v>Beutel für KÄRCHER Nass- und Trockensauger (für Code 110025)</v>
          </cell>
          <cell r="F7387">
            <v>4</v>
          </cell>
          <cell r="G7387">
            <v>0</v>
          </cell>
          <cell r="H7387">
            <v>0</v>
          </cell>
          <cell r="I7387">
            <v>0</v>
          </cell>
          <cell r="J7387">
            <v>1000</v>
          </cell>
          <cell r="K7387">
            <v>5.0000000000000001E-3</v>
          </cell>
          <cell r="L7387">
            <v>0</v>
          </cell>
          <cell r="N7387" t="str">
            <v>Beutel für KÄRCHER Nass- und Trockensauger (für Code 110025)</v>
          </cell>
          <cell r="P7387" t="str">
            <v>Beutel für KÄRCHER Nass- und Trockensauger (für Code 110025)</v>
          </cell>
          <cell r="R7387" t="str">
            <v>Beutel für KÄRCHER Nass- und Trockensauger (für Code 110025)</v>
          </cell>
        </row>
        <row r="7388">
          <cell r="A7388">
            <v>110028</v>
          </cell>
          <cell r="B7388" t="str">
            <v>Mietartikel</v>
          </cell>
          <cell r="D7388" t="str">
            <v>Pop-Up "Typ A" geschlossen mit Regalaufbau 150*90*H192.5 cm</v>
          </cell>
          <cell r="E7388" t="str">
            <v>Typ A_x000D_
_x000D_
- mit langen Einlegeböden (schwarz)</v>
          </cell>
          <cell r="F7388">
            <v>300</v>
          </cell>
          <cell r="G7388">
            <v>0</v>
          </cell>
          <cell r="H7388">
            <v>25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N7388" t="str">
            <v>Pop-Up "Typ A" geschlossen mit Regalaufbau 150*90*H192.5 cm</v>
          </cell>
          <cell r="O7388" t="str">
            <v>Typ A_x000D_
_x000D_
- mit langen Einlegeböden (schwarz)</v>
          </cell>
          <cell r="P7388" t="str">
            <v>Pop-Up "Typ A" geschlossen mit Regalaufbau 150*90*H192.5 cm</v>
          </cell>
          <cell r="Q7388" t="str">
            <v>Typ A_x000D_
_x000D_
- mit langen Einlegeböden (schwarz)</v>
          </cell>
          <cell r="R7388" t="str">
            <v>Pop-Up "Typ A" geschlossen mit Regalaufbau 150*90*H192.5 cm</v>
          </cell>
          <cell r="S7388" t="str">
            <v>Typ A_x000D_
_x000D_
- mit langen Einlegeböden (schwarz)</v>
          </cell>
        </row>
        <row r="7389">
          <cell r="A7389">
            <v>110029</v>
          </cell>
          <cell r="B7389" t="str">
            <v>Mietartikel</v>
          </cell>
          <cell r="D7389" t="str">
            <v>Pop-Up "Typ A" geschlossen ohne Regalaufbau 150*90*H140 cm</v>
          </cell>
          <cell r="E7389" t="str">
            <v>Typ A_x000D_
_x000D_
- mit langen Einlegeböden (schwarz)</v>
          </cell>
          <cell r="F7389">
            <v>250</v>
          </cell>
          <cell r="G7389">
            <v>0</v>
          </cell>
          <cell r="H7389">
            <v>25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N7389" t="str">
            <v>Pop-Up "Typ A" geschlossen ohne Regalaufbau 150*90*H140 cm</v>
          </cell>
          <cell r="O7389" t="str">
            <v>Typ A_x000D_
_x000D_
- mit langen Einlegeböden (schwarz)</v>
          </cell>
          <cell r="P7389" t="str">
            <v>Pop-Up "Typ A" geschlossen ohne Regalaufbau 150*90*H140 cm</v>
          </cell>
          <cell r="Q7389" t="str">
            <v>Typ A_x000D_
_x000D_
- mit langen Einlegeböden (schwarz)</v>
          </cell>
          <cell r="R7389" t="str">
            <v>Pop-Up "Typ A" geschlossen ohne Regalaufbau 150*90*H140 cm</v>
          </cell>
          <cell r="S7389" t="str">
            <v>Typ A_x000D_
_x000D_
- mit langen Einlegeböden (schwarz)</v>
          </cell>
        </row>
        <row r="7390">
          <cell r="A7390">
            <v>110030</v>
          </cell>
          <cell r="B7390" t="str">
            <v>Mietartikel</v>
          </cell>
          <cell r="D7390" t="str">
            <v>Pop-Up "Typ B" geschlossen mit Regalaufbau 150*90*H192.5 cm</v>
          </cell>
          <cell r="E7390" t="str">
            <v>Typ B_x000D_
_x000D_
- mit kurzen Einlegeböden "Weißeiche"_x000D_
- geeignet für Unterbaugeräte</v>
          </cell>
          <cell r="F7390">
            <v>200</v>
          </cell>
          <cell r="G7390">
            <v>0</v>
          </cell>
          <cell r="H7390">
            <v>25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N7390" t="str">
            <v>Pop-Up "Typ B" geschlossen mit Regalaufbau 150*90*H192.5 cm</v>
          </cell>
          <cell r="O7390" t="str">
            <v>Typ B_x000D_
_x000D_
- mit kurzen Einlegeböden "Weißeiche"_x000D_
- geeignet für Unterbaugeräte</v>
          </cell>
          <cell r="P7390" t="str">
            <v>Pop-Up "Typ B" geschlossen mit Regalaufbau 150*90*H192.5 cm</v>
          </cell>
          <cell r="Q7390" t="str">
            <v>Typ B_x000D_
_x000D_
- mit kurzen Einlegeböden "Weißeiche"_x000D_
- geeignet für Unterbaugeräte</v>
          </cell>
          <cell r="R7390" t="str">
            <v>Pop-Up "Typ B" geschlossen mit Regalaufbau 150*90*H192.5 cm</v>
          </cell>
          <cell r="S7390" t="str">
            <v>Typ B_x000D_
_x000D_
- mit kurzen Einlegeböden "Weißeiche"_x000D_
- geeignet für Unterbaugeräte</v>
          </cell>
        </row>
        <row r="7391">
          <cell r="A7391">
            <v>110031</v>
          </cell>
          <cell r="B7391" t="str">
            <v>Mietartikel</v>
          </cell>
          <cell r="D7391" t="str">
            <v>Pop-Up "Typ B" geschlossen ohne Regalaufbau 150*90*H140 cm</v>
          </cell>
          <cell r="E7391" t="str">
            <v>Typ B_x000D_
_x000D_
- mit kurzen Einlegeböden "Weißeiche"_x000D_
- geeignet für Unterbaugeräte</v>
          </cell>
          <cell r="F7391">
            <v>200</v>
          </cell>
          <cell r="G7391">
            <v>0</v>
          </cell>
          <cell r="H7391">
            <v>25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N7391" t="str">
            <v>Pop-Up "Typ B" geschlossen ohne Regalaufbau 150*90*H140 cm</v>
          </cell>
          <cell r="O7391" t="str">
            <v>Typ B_x000D_
_x000D_
- mit kurzen Einlegeböden "Weißeiche"_x000D_
- geeignet für Unterbaugeräte</v>
          </cell>
          <cell r="P7391" t="str">
            <v>Pop-Up "Typ B" geschlossen ohne Regalaufbau 150*90*H140 cm</v>
          </cell>
          <cell r="Q7391" t="str">
            <v>Typ B_x000D_
_x000D_
- mit kurzen Einlegeböden "Weißeiche"_x000D_
- geeignet für Unterbaugeräte</v>
          </cell>
          <cell r="R7391" t="str">
            <v>Pop-Up "Typ B" geschlossen ohne Regalaufbau 150*90*H140 cm</v>
          </cell>
          <cell r="S7391" t="str">
            <v>Typ B_x000D_
_x000D_
- mit kurzen Einlegeböden "Weißeiche"_x000D_
- geeignet für Unterbaugeräte</v>
          </cell>
        </row>
        <row r="7392">
          <cell r="A7392">
            <v>110032</v>
          </cell>
          <cell r="B7392" t="str">
            <v>Mietartikel</v>
          </cell>
          <cell r="D7392" t="str">
            <v>Pop-Up "Typ B" geschlossen mit Regalaufbau 150*90*H192.5 cm</v>
          </cell>
          <cell r="E7392" t="str">
            <v>Typ B_x000D_
_x000D_
- mit kurzen Einlegeböden (schwarz)_x000D_
- geeignet für Unterbaugeräte</v>
          </cell>
          <cell r="F7392">
            <v>200</v>
          </cell>
          <cell r="G7392">
            <v>0</v>
          </cell>
          <cell r="H7392">
            <v>25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N7392" t="str">
            <v>Pop-Up "Typ B" geschlossen mit Regalaufbau 150*90*H192.5 cm</v>
          </cell>
          <cell r="O7392" t="str">
            <v>Typ B_x000D_
_x000D_
- mit kurzen Einlegeböden (schwarz)_x000D_
- geeignet für Unterbaugeräte</v>
          </cell>
          <cell r="P7392" t="str">
            <v>Pop-Up "Typ B" geschlossen mit Regalaufbau 150*90*H192.5 cm</v>
          </cell>
          <cell r="Q7392" t="str">
            <v>Typ B_x000D_
_x000D_
- mit kurzen Einlegeböden (schwarz)_x000D_
- geeignet für Unterbaugeräte</v>
          </cell>
          <cell r="R7392" t="str">
            <v>Pop-Up "Typ B" geschlossen mit Regalaufbau 150*90*H192.5 cm</v>
          </cell>
          <cell r="S7392" t="str">
            <v>Typ B_x000D_
_x000D_
- mit kurzen Einlegeböden (schwarz)_x000D_
- geeignet für Unterbaugeräte</v>
          </cell>
        </row>
        <row r="7393">
          <cell r="A7393">
            <v>110033</v>
          </cell>
          <cell r="B7393" t="str">
            <v>Mietartikel</v>
          </cell>
          <cell r="D7393" t="str">
            <v>Pop-Up "Typ B" geschlossen ohne Regalaufbau 150*90*H140 cm</v>
          </cell>
          <cell r="E7393" t="str">
            <v>Typ B_x000D_
_x000D_
- mit kurzen Einlegeböden (schwarz)_x000D_
- geeignet für Unterbaugeräte</v>
          </cell>
          <cell r="F7393">
            <v>200</v>
          </cell>
          <cell r="G7393">
            <v>0</v>
          </cell>
          <cell r="H7393">
            <v>25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N7393" t="str">
            <v>Pop-Up "Typ B" geschlossen ohne Regalaufbau 150*90*H140 cm</v>
          </cell>
          <cell r="O7393" t="str">
            <v>Typ B_x000D_
_x000D_
- mit kurzen Einlegeböden (schwarz)_x000D_
- geeignet für Unterbaugeräte</v>
          </cell>
          <cell r="P7393" t="str">
            <v>Pop-Up "Typ B" geschlossen ohne Regalaufbau 150*90*H140 cm</v>
          </cell>
          <cell r="Q7393" t="str">
            <v>Typ B_x000D_
_x000D_
- mit kurzen Einlegeböden (schwarz)_x000D_
- geeignet für Unterbaugeräte</v>
          </cell>
          <cell r="R7393" t="str">
            <v>Pop-Up "Typ B" geschlossen ohne Regalaufbau 150*90*H140 cm</v>
          </cell>
          <cell r="S7393" t="str">
            <v>Typ B_x000D_
_x000D_
- mit kurzen Einlegeböden (schwarz)_x000D_
- geeignet für Unterbaugeräte</v>
          </cell>
        </row>
        <row r="7394">
          <cell r="A7394">
            <v>110034</v>
          </cell>
          <cell r="B7394" t="str">
            <v>Mietartikel</v>
          </cell>
          <cell r="D7394" t="str">
            <v>Pop Up Türenset "Weißeiche" 74.8*84.8 cm</v>
          </cell>
          <cell r="E7394" t="str">
            <v>für Pop-Up Typ A+B_x000D_
Dekor: Weißeiche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6000</v>
          </cell>
          <cell r="K7394">
            <v>1.2699999999999999E-2</v>
          </cell>
          <cell r="L7394">
            <v>0</v>
          </cell>
          <cell r="N7394" t="str">
            <v>Pop Up Türenset "Weißeiche" 74.8*84.8 cm</v>
          </cell>
          <cell r="O7394" t="str">
            <v>für Pop-Up Typ A+B_x000D_
Dekor: Weißeiche</v>
          </cell>
          <cell r="P7394" t="str">
            <v>Pop Up Türenset "Weißeiche" 74.8*84.8 cm</v>
          </cell>
          <cell r="Q7394" t="str">
            <v>für Pop-Up Typ A+B_x000D_
Dekor: Weißeiche</v>
          </cell>
          <cell r="R7394" t="str">
            <v>Pop Up Türenset "Weißeiche" 74.8*84.8 cm</v>
          </cell>
          <cell r="S7394" t="str">
            <v>für Pop-Up Typ A+B_x000D_
Dekor: Weißeiche</v>
          </cell>
        </row>
        <row r="7395">
          <cell r="A7395">
            <v>110035</v>
          </cell>
          <cell r="B7395" t="str">
            <v>Mietartikel</v>
          </cell>
          <cell r="D7395" t="str">
            <v>Pop Up Ersatzteilekoffer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13000</v>
          </cell>
          <cell r="K7395">
            <v>3.0800000000000001E-2</v>
          </cell>
          <cell r="L7395">
            <v>0</v>
          </cell>
          <cell r="N7395" t="str">
            <v>Pop Up Ersatzteilekoffer</v>
          </cell>
          <cell r="P7395" t="str">
            <v>Pop Up Ersatzteilekoffer</v>
          </cell>
          <cell r="R7395" t="str">
            <v>Pop Up Ersatzteilekoffer</v>
          </cell>
        </row>
        <row r="7396">
          <cell r="A7396">
            <v>110036</v>
          </cell>
          <cell r="B7396" t="str">
            <v>Mietartikel</v>
          </cell>
          <cell r="D7396" t="str">
            <v>Ersatzteilekoffer Marktbude/Verkaufsstand (111960)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10000</v>
          </cell>
          <cell r="K7396">
            <v>3.9E-2</v>
          </cell>
          <cell r="L7396">
            <v>0</v>
          </cell>
          <cell r="N7396" t="str">
            <v>Ersatzteilekoffer Marktbude/Verkaufsstand (111960)</v>
          </cell>
          <cell r="P7396" t="str">
            <v>Ersatzteilekoffer Marktbude/Verkaufsstand (111960)</v>
          </cell>
          <cell r="R7396" t="str">
            <v>Ersatzteilekoffer Marktbude/Verkaufsstand (111960)</v>
          </cell>
        </row>
        <row r="7397">
          <cell r="A7397">
            <v>110037</v>
          </cell>
          <cell r="B7397" t="str">
            <v>Mietartikel</v>
          </cell>
          <cell r="D7397" t="str">
            <v>POP UP -  mit langen Einlegeböden Weißeiche 150*90*H183cm</v>
          </cell>
          <cell r="E7397" t="str">
            <v>mit langen Einlegeböden</v>
          </cell>
          <cell r="F7397">
            <v>262.5</v>
          </cell>
          <cell r="G7397">
            <v>0</v>
          </cell>
          <cell r="H7397">
            <v>26.5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N7397" t="str">
            <v>POP UP -  mit langen Einlegeböden Weißeiche 150*90*H183cm</v>
          </cell>
          <cell r="O7397" t="str">
            <v>mit langen Einlegeböden</v>
          </cell>
          <cell r="P7397" t="str">
            <v>POP UP -  mit langen Einlegeböden Weißeiche 150*90*H183cm</v>
          </cell>
          <cell r="Q7397" t="str">
            <v>mit langen Einlegeböden</v>
          </cell>
          <cell r="R7397" t="str">
            <v>POP UP -  mit langen Einlegeböden Weißeiche 150*90*H183cm</v>
          </cell>
          <cell r="S7397" t="str">
            <v>mit langen Einlegeböden</v>
          </cell>
        </row>
        <row r="7398">
          <cell r="A7398">
            <v>110038</v>
          </cell>
          <cell r="B7398" t="str">
            <v>Mietartikel</v>
          </cell>
          <cell r="D7398" t="str">
            <v>POP UP -  mit langen Einlegeböden Schwarz 150*90*H183cm</v>
          </cell>
          <cell r="E7398" t="str">
            <v>mit langen Einlegeböden</v>
          </cell>
          <cell r="F7398">
            <v>262.5</v>
          </cell>
          <cell r="G7398">
            <v>0</v>
          </cell>
          <cell r="H7398">
            <v>26.5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N7398" t="str">
            <v>POP UP -  mit langen Einlegeböden Schwarz 150*90*H183cm</v>
          </cell>
          <cell r="O7398" t="str">
            <v>mit langen Einlegeböden</v>
          </cell>
          <cell r="P7398" t="str">
            <v>POP UP -  mit langen Einlegeböden Schwarz 150*90*H183cm</v>
          </cell>
          <cell r="Q7398" t="str">
            <v>mit langen Einlegeböden</v>
          </cell>
          <cell r="R7398" t="str">
            <v>POP UP -  mit langen Einlegeböden Schwarz 150*90*H183cm</v>
          </cell>
          <cell r="S7398" t="str">
            <v>mit langen Einlegeböden</v>
          </cell>
        </row>
        <row r="7399">
          <cell r="A7399">
            <v>110039</v>
          </cell>
          <cell r="B7399" t="str">
            <v>Mietartikel</v>
          </cell>
          <cell r="D7399" t="str">
            <v>POP UP -  mit kurzen Einlegeböden Weißeiche 150*90*H183cm</v>
          </cell>
          <cell r="E7399" t="str">
            <v>mit kurzen Einlegeböden</v>
          </cell>
          <cell r="F7399">
            <v>210</v>
          </cell>
          <cell r="G7399">
            <v>0</v>
          </cell>
          <cell r="H7399">
            <v>26.5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N7399" t="str">
            <v>POP UP -  mit kurzen Einlegeböden Weißeiche 150*90*H183cm</v>
          </cell>
          <cell r="O7399" t="str">
            <v>mit kurzen Einlegeböden</v>
          </cell>
          <cell r="P7399" t="str">
            <v>POP UP -  mit kurzen Einlegeböden Weißeiche 150*90*H183cm</v>
          </cell>
          <cell r="Q7399" t="str">
            <v>mit kurzen Einlegeböden</v>
          </cell>
          <cell r="R7399" t="str">
            <v>POP UP -  mit kurzen Einlegeböden Weißeiche 150*90*H183cm</v>
          </cell>
          <cell r="S7399" t="str">
            <v>mit kurzen Einlegeböden</v>
          </cell>
        </row>
        <row r="7400">
          <cell r="A7400">
            <v>110040</v>
          </cell>
          <cell r="B7400" t="str">
            <v>Mietartikel</v>
          </cell>
          <cell r="D7400" t="str">
            <v>POP UP - mit kurzen Einlegeböden Schwarz 150*90*H183cm</v>
          </cell>
          <cell r="E7400" t="str">
            <v>mit kurzen Einlegeböden</v>
          </cell>
          <cell r="F7400">
            <v>210</v>
          </cell>
          <cell r="G7400">
            <v>0</v>
          </cell>
          <cell r="H7400">
            <v>26.5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N7400" t="str">
            <v>POP UP - mit kurzen Einlegeböden Schwarz 150*90*H183cm</v>
          </cell>
          <cell r="O7400" t="str">
            <v>mit kurzen Einlegeböden</v>
          </cell>
          <cell r="P7400" t="str">
            <v>POP UP - mit kurzen Einlegeböden Schwarz 150*90*H183cm</v>
          </cell>
          <cell r="Q7400" t="str">
            <v>mit kurzen Einlegeböden</v>
          </cell>
          <cell r="R7400" t="str">
            <v>POP UP - mit kurzen Einlegeböden Schwarz 150*90*H183cm</v>
          </cell>
          <cell r="S7400" t="str">
            <v>mit kurzen Einlegeböden</v>
          </cell>
        </row>
        <row r="7401">
          <cell r="A7401">
            <v>111009</v>
          </cell>
          <cell r="B7401" t="str">
            <v>Mietartikel</v>
          </cell>
          <cell r="D7401" t="str">
            <v>Freischwinger schwarz mit Armlehnen in Vollpolsterung</v>
          </cell>
          <cell r="E7401" t="str">
            <v>B47 SH45 cm</v>
          </cell>
          <cell r="F7401">
            <v>18</v>
          </cell>
          <cell r="G7401">
            <v>0</v>
          </cell>
          <cell r="H7401">
            <v>1</v>
          </cell>
          <cell r="I7401">
            <v>300</v>
          </cell>
          <cell r="J7401">
            <v>12000</v>
          </cell>
          <cell r="K7401">
            <v>3.4500000000000003E-2</v>
          </cell>
          <cell r="L7401">
            <v>0</v>
          </cell>
          <cell r="N7401" t="str">
            <v>Freischwinger schwarz mit Armlehnen in Vollpolsterung</v>
          </cell>
          <cell r="O7401" t="str">
            <v>B47 SH45 cm</v>
          </cell>
          <cell r="P7401" t="str">
            <v>Freischwinger schwarz mit Armlehnen in Vollpolsterung</v>
          </cell>
          <cell r="Q7401" t="str">
            <v>B47 SH45 cm</v>
          </cell>
          <cell r="R7401" t="str">
            <v>Freischwinger schwarz mit Armlehnen in Vollpolsterung</v>
          </cell>
          <cell r="S7401" t="str">
            <v>B47 SH45 cm</v>
          </cell>
        </row>
        <row r="7402">
          <cell r="A7402">
            <v>111026</v>
          </cell>
          <cell r="B7402" t="str">
            <v>Mietartikel</v>
          </cell>
          <cell r="D7402" t="str">
            <v>Reihenverbinder 11 cm für Stuhl Sydney/Atlanta/Hawaii</v>
          </cell>
          <cell r="F7402">
            <v>0.4</v>
          </cell>
          <cell r="G7402">
            <v>0</v>
          </cell>
          <cell r="H7402">
            <v>0.35</v>
          </cell>
          <cell r="I7402">
            <v>1.75</v>
          </cell>
          <cell r="J7402">
            <v>0</v>
          </cell>
          <cell r="K7402">
            <v>2.9999999999999997E-4</v>
          </cell>
          <cell r="L7402">
            <v>0</v>
          </cell>
          <cell r="N7402" t="str">
            <v>Reihenverbinder 11 cm für Stuhl Sydney/Atlanta/Hawaii</v>
          </cell>
          <cell r="P7402" t="str">
            <v>Reihenverbinder 11 cm für Stuhl Sydney/Atlanta/Hawaii</v>
          </cell>
          <cell r="R7402" t="str">
            <v>Reihenverbinder 11 cm für Stuhl Sydney/Atlanta/Hawaii</v>
          </cell>
        </row>
        <row r="7403">
          <cell r="A7403">
            <v>111045</v>
          </cell>
          <cell r="B7403" t="str">
            <v>Mietartikel</v>
          </cell>
          <cell r="D7403" t="str">
            <v>Kinderstuhl "vers. Blautöne" B39*H67 SH 30cm, Sitztiefe 26cm</v>
          </cell>
          <cell r="F7403">
            <v>4.75</v>
          </cell>
          <cell r="G7403">
            <v>0</v>
          </cell>
          <cell r="H7403">
            <v>1.25</v>
          </cell>
          <cell r="I7403">
            <v>28</v>
          </cell>
          <cell r="J7403">
            <v>5000</v>
          </cell>
          <cell r="K7403">
            <v>7.0000000000000007E-2</v>
          </cell>
          <cell r="L7403">
            <v>0</v>
          </cell>
          <cell r="N7403" t="str">
            <v>Kinderstuhl "vers. Blautöne" B39*H67 SH 30cm, Sitztiefe 26cm</v>
          </cell>
          <cell r="P7403" t="str">
            <v>Kinderstuhl "vers. Blautöne" B39*H67 SH 30cm, Sitztiefe 26cm</v>
          </cell>
          <cell r="R7403" t="str">
            <v>Kinderstuhl "vers. Blautöne" B39*H67 SH 30cm, Sitztiefe 26cm</v>
          </cell>
        </row>
        <row r="7404">
          <cell r="A7404">
            <v>111046</v>
          </cell>
          <cell r="B7404" t="str">
            <v>Mietartikel</v>
          </cell>
          <cell r="D7404" t="str">
            <v>Kinderstuhl "vers. Rosatöne" B39*H67 SH 30cm, Sitztiefe 26cm</v>
          </cell>
          <cell r="F7404">
            <v>4.75</v>
          </cell>
          <cell r="G7404">
            <v>0</v>
          </cell>
          <cell r="H7404">
            <v>1.25</v>
          </cell>
          <cell r="I7404">
            <v>28</v>
          </cell>
          <cell r="J7404">
            <v>5000</v>
          </cell>
          <cell r="K7404">
            <v>7.0000000000000007E-2</v>
          </cell>
          <cell r="L7404">
            <v>0</v>
          </cell>
          <cell r="N7404" t="str">
            <v>Kinderstuhl "vers. Rosatöne" B39*H67 SH 30cm, Sitztiefe 26cm</v>
          </cell>
          <cell r="P7404" t="str">
            <v>Kinderstuhl "vers. Rosatöne" B39*H67 SH 30cm, Sitztiefe 26cm</v>
          </cell>
          <cell r="R7404" t="str">
            <v>Kinderstuhl "vers. Rosatöne" B39*H67 SH 30cm, Sitztiefe 26cm</v>
          </cell>
        </row>
        <row r="7405">
          <cell r="A7405">
            <v>111047</v>
          </cell>
          <cell r="B7405" t="str">
            <v>Mietartikel</v>
          </cell>
          <cell r="D7405" t="str">
            <v>Kindertisch "grün" Ø 85 cm, H48cm</v>
          </cell>
          <cell r="F7405">
            <v>10.5</v>
          </cell>
          <cell r="G7405">
            <v>0</v>
          </cell>
          <cell r="H7405">
            <v>2.25</v>
          </cell>
          <cell r="I7405">
            <v>65</v>
          </cell>
          <cell r="J7405">
            <v>5000</v>
          </cell>
          <cell r="K7405">
            <v>7.0000000000000007E-2</v>
          </cell>
          <cell r="L7405">
            <v>0</v>
          </cell>
          <cell r="N7405" t="str">
            <v>Kindertisch "grün" Ø 85 cm, H48cm</v>
          </cell>
          <cell r="P7405" t="str">
            <v>Kindertisch "grün" Ø 85 cm, H48cm</v>
          </cell>
          <cell r="R7405" t="str">
            <v>Kindertisch "grün" Ø 85 cm, H48cm</v>
          </cell>
        </row>
        <row r="7406">
          <cell r="A7406">
            <v>111048</v>
          </cell>
          <cell r="B7406" t="str">
            <v>Mietartikel</v>
          </cell>
          <cell r="D7406" t="str">
            <v>Kinderhochstuhl "rot" B50*H97*T54cm, Sitzhöhe 56 cm</v>
          </cell>
          <cell r="F7406">
            <v>15.75</v>
          </cell>
          <cell r="G7406">
            <v>0</v>
          </cell>
          <cell r="H7406">
            <v>1.1000000000000001</v>
          </cell>
          <cell r="I7406">
            <v>85</v>
          </cell>
          <cell r="J7406">
            <v>8000</v>
          </cell>
          <cell r="K7406">
            <v>0.16</v>
          </cell>
          <cell r="L7406">
            <v>0</v>
          </cell>
          <cell r="N7406" t="str">
            <v>Kinderhochstuhl "rot" B50*H97*T54cm, Sitzhöhe 56 cm</v>
          </cell>
          <cell r="P7406" t="str">
            <v>Kinderhochstuhl "rot" B50*H97*T54cm, Sitzhöhe 56 cm</v>
          </cell>
          <cell r="R7406" t="str">
            <v>Kinderhochstuhl "rot" B50*H97*T54cm, Sitzhöhe 56 cm</v>
          </cell>
        </row>
        <row r="7407">
          <cell r="A7407">
            <v>111049</v>
          </cell>
          <cell r="B7407" t="str">
            <v>Mietartikel</v>
          </cell>
          <cell r="D7407" t="str">
            <v>Kindertisch weiß L76*B50*H50 cm</v>
          </cell>
          <cell r="F7407">
            <v>12</v>
          </cell>
          <cell r="G7407">
            <v>0</v>
          </cell>
          <cell r="H7407">
            <v>2.25</v>
          </cell>
          <cell r="I7407">
            <v>65</v>
          </cell>
          <cell r="J7407">
            <v>5000</v>
          </cell>
          <cell r="K7407">
            <v>7.0000000000000007E-2</v>
          </cell>
          <cell r="L7407">
            <v>0</v>
          </cell>
          <cell r="N7407" t="str">
            <v>Kindertisch weiß L76*B50*H50 cm</v>
          </cell>
          <cell r="P7407" t="str">
            <v>Kindertisch weiß L76*B50*H50 cm</v>
          </cell>
          <cell r="R7407" t="str">
            <v>Kindertisch weiß L76*B50*H50 cm</v>
          </cell>
        </row>
        <row r="7408">
          <cell r="A7408">
            <v>111050</v>
          </cell>
          <cell r="B7408" t="str">
            <v>Mietartikel</v>
          </cell>
          <cell r="D7408" t="str">
            <v>Sandkasten mit Segel 196*116cm</v>
          </cell>
          <cell r="E7408" t="str">
            <v>- mit Mast, Segel und integrierten Sitzflächen_x000D_
- ohne Sand</v>
          </cell>
          <cell r="F7408">
            <v>48.5</v>
          </cell>
          <cell r="G7408">
            <v>0</v>
          </cell>
          <cell r="H7408">
            <v>16</v>
          </cell>
          <cell r="I7408">
            <v>240</v>
          </cell>
          <cell r="J7408">
            <v>25000</v>
          </cell>
          <cell r="K7408">
            <v>2</v>
          </cell>
          <cell r="L7408">
            <v>0</v>
          </cell>
          <cell r="N7408" t="str">
            <v>Sandkasten mit Segel 196*116cm</v>
          </cell>
          <cell r="O7408" t="str">
            <v>- mit Mast, Segel und integrierten Sitzflächen_x000D_
- ohne Sand</v>
          </cell>
          <cell r="P7408" t="str">
            <v>Sandkasten mit Segel 196*116cm</v>
          </cell>
          <cell r="Q7408" t="str">
            <v>- mit Mast, Segel und integrierten Sitzflächen_x000D_
- ohne Sand</v>
          </cell>
          <cell r="R7408" t="str">
            <v>Sandkasten mit Segel 196*116cm</v>
          </cell>
          <cell r="S7408" t="str">
            <v>- mit Mast, Segel und integrierten Sitzflächen_x000D_
- ohne Sand</v>
          </cell>
        </row>
        <row r="7409">
          <cell r="A7409">
            <v>111051</v>
          </cell>
          <cell r="B7409" t="str">
            <v>Mietartikel</v>
          </cell>
          <cell r="D7409" t="str">
            <v>Kindersitzgarnitur Picnic L51*B82*H50 cm SH 28 cm</v>
          </cell>
          <cell r="F7409">
            <v>17.3</v>
          </cell>
          <cell r="G7409">
            <v>0</v>
          </cell>
          <cell r="H7409">
            <v>5.3</v>
          </cell>
          <cell r="I7409">
            <v>67.5</v>
          </cell>
          <cell r="J7409">
            <v>5000</v>
          </cell>
          <cell r="K7409">
            <v>0.2</v>
          </cell>
          <cell r="L7409">
            <v>0</v>
          </cell>
          <cell r="N7409" t="str">
            <v>Kindersitzgarnitur Picnic L51*B82*H50 cm SH 28 cm</v>
          </cell>
          <cell r="P7409" t="str">
            <v>Kindersitzgarnitur Picnic L51*B82*H50 cm SH 28 cm</v>
          </cell>
          <cell r="R7409" t="str">
            <v>Kindersitzgarnitur Picnic L51*B82*H50 cm SH 28 cm</v>
          </cell>
        </row>
        <row r="7410">
          <cell r="A7410">
            <v>111060</v>
          </cell>
          <cell r="B7410" t="str">
            <v>Mietartikel</v>
          </cell>
          <cell r="D7410" t="str">
            <v>Tischplatte weiß Ø 70 cm für Stehtisch-/Bistrotischgestelle</v>
          </cell>
          <cell r="F7410">
            <v>1</v>
          </cell>
          <cell r="G7410">
            <v>0</v>
          </cell>
          <cell r="H7410">
            <v>0</v>
          </cell>
          <cell r="I7410">
            <v>37</v>
          </cell>
          <cell r="J7410">
            <v>7000</v>
          </cell>
          <cell r="K7410">
            <v>5.1200000000000002E-2</v>
          </cell>
          <cell r="L7410">
            <v>0</v>
          </cell>
          <cell r="N7410" t="str">
            <v>Tischplatte weiß Ø 70 cm für Stehtisch-/Bistrotischgestelle</v>
          </cell>
          <cell r="P7410" t="str">
            <v>Tischplatte weiß Ø 70 cm für Stehtisch-/Bistrotischgestelle</v>
          </cell>
          <cell r="R7410" t="str">
            <v>Tischplatte weiß Ø 70 cm für Stehtisch-/Bistrotischgestelle</v>
          </cell>
        </row>
        <row r="7411">
          <cell r="A7411">
            <v>111079</v>
          </cell>
          <cell r="B7411" t="str">
            <v>Mietartikel</v>
          </cell>
          <cell r="D7411" t="str">
            <v>Orientalischer Couchtisch Medina 50*50*20 cm</v>
          </cell>
          <cell r="E7411" t="str">
            <v>aus Sheeshamholz hergestellt und mit Messing verziert</v>
          </cell>
          <cell r="F7411">
            <v>19.399999999999999</v>
          </cell>
          <cell r="G7411">
            <v>0</v>
          </cell>
          <cell r="H7411">
            <v>2.25</v>
          </cell>
          <cell r="I7411">
            <v>103.58</v>
          </cell>
          <cell r="J7411">
            <v>8000</v>
          </cell>
          <cell r="K7411">
            <v>0.05</v>
          </cell>
          <cell r="L7411">
            <v>0</v>
          </cell>
          <cell r="N7411" t="str">
            <v>Orientalischer Couchtisch Medina 50*50*20 cm</v>
          </cell>
          <cell r="O7411" t="str">
            <v>aus Sheeshamholz hergestellt und mit Messing verziert</v>
          </cell>
          <cell r="P7411" t="str">
            <v>Orientalischer Couchtisch Medina 50*50*20 cm</v>
          </cell>
          <cell r="Q7411" t="str">
            <v>aus Sheeshamholz hergestellt und mit Messing verziert</v>
          </cell>
          <cell r="R7411" t="str">
            <v>Orientalischer Couchtisch Medina 50*50*20 cm</v>
          </cell>
          <cell r="S7411" t="str">
            <v>aus Sheeshamholz hergestellt und mit Messing verziert</v>
          </cell>
        </row>
        <row r="7412">
          <cell r="A7412">
            <v>111080</v>
          </cell>
          <cell r="B7412" t="str">
            <v>Mietartikel</v>
          </cell>
          <cell r="D7412" t="str">
            <v>Couchtisch Industriepalette L125*B86*H24 cm</v>
          </cell>
          <cell r="E7412" t="str">
            <v>Couchtisch-Palette auf Stahlkufen. Dunkle Altholz-_x000D_
Oberfläche.</v>
          </cell>
          <cell r="F7412">
            <v>76.099999999999994</v>
          </cell>
          <cell r="G7412">
            <v>0</v>
          </cell>
          <cell r="H7412">
            <v>11</v>
          </cell>
          <cell r="I7412">
            <v>1200</v>
          </cell>
          <cell r="J7412">
            <v>50000</v>
          </cell>
          <cell r="K7412">
            <v>0.26</v>
          </cell>
          <cell r="L7412">
            <v>0</v>
          </cell>
          <cell r="N7412" t="str">
            <v>Couchtisch Industriepalette L125*B86*H24 cm</v>
          </cell>
          <cell r="O7412" t="str">
            <v>Couchtisch-Palette auf Stahlkufen. Dunkle Altholz-_x000D_
Oberfläche.</v>
          </cell>
          <cell r="P7412" t="str">
            <v>Couchtisch Industriepalette L125*B86*H24 cm</v>
          </cell>
          <cell r="Q7412" t="str">
            <v>Couchtisch-Palette auf Stahlkufen. Dunkle Altholz-_x000D_
Oberfläche.</v>
          </cell>
          <cell r="R7412" t="str">
            <v>Couchtisch Industriepalette L125*B86*H24 cm</v>
          </cell>
          <cell r="S7412" t="str">
            <v>Couchtisch-Palette auf Stahlkufen. Dunkle Altholz-_x000D_
Oberfläche.</v>
          </cell>
        </row>
        <row r="7413">
          <cell r="A7413">
            <v>111100</v>
          </cell>
          <cell r="B7413" t="str">
            <v>Mietartikel</v>
          </cell>
          <cell r="D7413" t="str">
            <v>Stehtisch München mit dunklem alu-farbigem Klappgestell</v>
          </cell>
          <cell r="E7413" t="str">
            <v>und Tischplatte naturel Ø 80 cm H110 cm</v>
          </cell>
          <cell r="F7413">
            <v>14.25</v>
          </cell>
          <cell r="G7413">
            <v>0</v>
          </cell>
          <cell r="H7413">
            <v>8</v>
          </cell>
          <cell r="I7413">
            <v>75</v>
          </cell>
          <cell r="J7413">
            <v>20000</v>
          </cell>
          <cell r="K7413">
            <v>0.16200000000000001</v>
          </cell>
          <cell r="L7413">
            <v>0</v>
          </cell>
          <cell r="N7413" t="str">
            <v>Stehtisch München mit dunklem alu-farbigem Klappgestell</v>
          </cell>
          <cell r="O7413" t="str">
            <v>und Tischplatte naturel Ø 80 cm H110 cm</v>
          </cell>
          <cell r="P7413" t="str">
            <v>Stehtisch München mit dunklem alu-farbigem Klappgestell</v>
          </cell>
          <cell r="Q7413" t="str">
            <v>und Tischplatte naturel Ø 80 cm H110 cm</v>
          </cell>
          <cell r="R7413" t="str">
            <v>Stehtisch München mit dunklem alu-farbigem Klappgestell</v>
          </cell>
          <cell r="S7413" t="str">
            <v>und Tischplatte naturel Ø 80 cm H110 cm</v>
          </cell>
        </row>
        <row r="7414">
          <cell r="A7414">
            <v>111109</v>
          </cell>
          <cell r="B7414" t="str">
            <v>Dienstleistungsartikel</v>
          </cell>
          <cell r="D7414" t="str">
            <v>Gewichtartikel - 10kg / Stk.</v>
          </cell>
          <cell r="F7414">
            <v>0</v>
          </cell>
          <cell r="G7414">
            <v>0</v>
          </cell>
          <cell r="H7414">
            <v>0</v>
          </cell>
          <cell r="I7414">
            <v>0</v>
          </cell>
          <cell r="J7414">
            <v>10000</v>
          </cell>
          <cell r="K7414">
            <v>0</v>
          </cell>
          <cell r="L7414">
            <v>0</v>
          </cell>
          <cell r="N7414" t="str">
            <v>Gewichtartikel - 10kg / Stk.</v>
          </cell>
          <cell r="P7414" t="str">
            <v>Gewichtartikel - 10kg / Stk.</v>
          </cell>
          <cell r="R7414" t="str">
            <v>Gewichtartikel - 10kg / Stk.</v>
          </cell>
        </row>
        <row r="7415">
          <cell r="A7415">
            <v>111110</v>
          </cell>
          <cell r="B7415" t="str">
            <v>Dienstleistungsartikel</v>
          </cell>
          <cell r="D7415" t="str">
            <v>Volumenartikel - 1m³ / Stk.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1</v>
          </cell>
          <cell r="L7415">
            <v>0</v>
          </cell>
          <cell r="N7415" t="str">
            <v>Volumenartikel - 1m³ / Stk.</v>
          </cell>
          <cell r="P7415" t="str">
            <v>Volumenartikel - 1m³ / Stk.</v>
          </cell>
          <cell r="R7415" t="str">
            <v>Volumenartikel - 1m³ / Stk.</v>
          </cell>
        </row>
        <row r="7416">
          <cell r="A7416">
            <v>111111</v>
          </cell>
          <cell r="B7416" t="str">
            <v>Dienstleistungsartikel</v>
          </cell>
          <cell r="D7416" t="str">
            <v>Folgende Artikel wurden nicht vollständig retourniert: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N7416" t="str">
            <v>Folgende Artikel wurden nicht vollständig retourniert:</v>
          </cell>
          <cell r="P7416" t="str">
            <v>Folgende Artikel wurden nicht vollständig retourniert:</v>
          </cell>
          <cell r="R7416" t="str">
            <v>Folgende Artikel wurden nicht vollständig retourniert:</v>
          </cell>
        </row>
        <row r="7417">
          <cell r="A7417">
            <v>111112</v>
          </cell>
          <cell r="B7417" t="str">
            <v>Dienstleistungsartikel</v>
          </cell>
          <cell r="D7417" t="str">
            <v>Zusätzlich wurde Fremdmaterial retourniert: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N7417" t="str">
            <v>Zusätzlich wurde Fremdmaterial retourniert:</v>
          </cell>
          <cell r="P7417" t="str">
            <v>Zusätzlich wurde Fremdmaterial retourniert:</v>
          </cell>
          <cell r="R7417" t="str">
            <v>Zusätzlich wurde Fremdmaterial retourniert:</v>
          </cell>
        </row>
        <row r="7418">
          <cell r="A7418">
            <v>111113</v>
          </cell>
          <cell r="B7418" t="str">
            <v>Dienstleistungsartikel</v>
          </cell>
          <cell r="D7418" t="str">
            <v>Bitte folgendes Fremdmaterial bereitstellen: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N7418" t="str">
            <v>Bitte folgendes Fremdmaterial bereitstellen:</v>
          </cell>
          <cell r="P7418" t="str">
            <v>Bitte folgendes Fremdmaterial bereitstellen:</v>
          </cell>
          <cell r="R7418" t="str">
            <v>Bitte folgendes Fremdmaterial bereitstellen:</v>
          </cell>
        </row>
        <row r="7419">
          <cell r="A7419">
            <v>111114</v>
          </cell>
          <cell r="B7419" t="str">
            <v>Dienstleistungsartikel</v>
          </cell>
          <cell r="D7419" t="str">
            <v>Umschlagskosten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N7419" t="str">
            <v>Umschlagskosten</v>
          </cell>
          <cell r="P7419" t="str">
            <v>Umschlagskosten</v>
          </cell>
          <cell r="R7419" t="str">
            <v>Umschlagskosten</v>
          </cell>
        </row>
        <row r="7420">
          <cell r="A7420">
            <v>111115</v>
          </cell>
          <cell r="B7420" t="str">
            <v>Dienstleistungsartikel</v>
          </cell>
          <cell r="D7420" t="str">
            <v>Umschlagskosten geplant</v>
          </cell>
          <cell r="F7420">
            <v>50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N7420" t="str">
            <v>Umschlagskosten geplant</v>
          </cell>
          <cell r="P7420" t="str">
            <v>Umschlagskosten geplant</v>
          </cell>
          <cell r="R7420" t="str">
            <v>Umschlagskosten geplant</v>
          </cell>
        </row>
        <row r="7421">
          <cell r="A7421">
            <v>111116</v>
          </cell>
          <cell r="B7421" t="str">
            <v>Dienstleistungsartikel</v>
          </cell>
          <cell r="D7421" t="str">
            <v>Umschlagskosten ungeplant</v>
          </cell>
          <cell r="F7421">
            <v>75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N7421" t="str">
            <v>Umschlagskosten ungeplant</v>
          </cell>
          <cell r="P7421" t="str">
            <v>Umschlagskosten ungeplant</v>
          </cell>
          <cell r="R7421" t="str">
            <v>Umschlagskosten ungeplant</v>
          </cell>
        </row>
        <row r="7422">
          <cell r="A7422">
            <v>111117</v>
          </cell>
          <cell r="B7422" t="str">
            <v>Mietartikel</v>
          </cell>
          <cell r="D7422" t="str">
            <v>Bierzeltgarnitur mit Tisch weiß L220*B60*H75 cm</v>
          </cell>
          <cell r="E7422" t="str">
            <v>und zwei Bänken weiß L220*B27*H48 cm</v>
          </cell>
          <cell r="F7422">
            <v>45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N7422" t="str">
            <v>Bierzeltgarnitur mit Tisch weiß L220*B60*H75 cm</v>
          </cell>
          <cell r="O7422" t="str">
            <v>und zwei Bänken weiß L220*B27*H48 cm</v>
          </cell>
          <cell r="P7422" t="str">
            <v>Bierzeltgarnitur mit Tisch weiß L220*B60*H75 cm</v>
          </cell>
          <cell r="Q7422" t="str">
            <v>und zwei Bänken weiß L220*B27*H48 cm</v>
          </cell>
          <cell r="R7422" t="str">
            <v>Bierzeltgarnitur mit Tisch weiß L220*B60*H75 cm</v>
          </cell>
          <cell r="S7422" t="str">
            <v>und zwei Bänken weiß L220*B27*H48 cm</v>
          </cell>
          <cell r="T7422">
            <v>0</v>
          </cell>
        </row>
        <row r="7423">
          <cell r="A7423">
            <v>111118</v>
          </cell>
          <cell r="B7423" t="str">
            <v>Mietartikel</v>
          </cell>
          <cell r="D7423" t="str">
            <v>Tisch Naturholz weiß 220*60 cm H75 cm</v>
          </cell>
          <cell r="E7423" t="str">
            <v>Der Tisch ist komplett weiß, inkl. Gestell.</v>
          </cell>
          <cell r="F7423">
            <v>21</v>
          </cell>
          <cell r="G7423">
            <v>0</v>
          </cell>
          <cell r="H7423">
            <v>8</v>
          </cell>
          <cell r="I7423">
            <v>334</v>
          </cell>
          <cell r="J7423">
            <v>24000</v>
          </cell>
          <cell r="K7423">
            <v>0.14979999999999999</v>
          </cell>
          <cell r="L7423">
            <v>0</v>
          </cell>
          <cell r="N7423" t="str">
            <v>Tisch Naturholz weiß 220*60 cm H75 cm</v>
          </cell>
          <cell r="O7423" t="str">
            <v>Der Tisch ist komplett weiß, inkl. Gestell.</v>
          </cell>
          <cell r="P7423" t="str">
            <v>Tisch Naturholz weiß 220*60 cm H75 cm</v>
          </cell>
          <cell r="Q7423" t="str">
            <v>Der Tisch ist komplett weiß, inkl. Gestell.</v>
          </cell>
          <cell r="R7423" t="str">
            <v>Tisch Naturholz weiß 220*60 cm H75 cm</v>
          </cell>
          <cell r="S7423" t="str">
            <v>Der Tisch ist komplett weiß, inkl. Gestell.</v>
          </cell>
          <cell r="T7423">
            <v>0</v>
          </cell>
        </row>
        <row r="7424">
          <cell r="A7424">
            <v>111119</v>
          </cell>
          <cell r="B7424" t="str">
            <v>Mietartikel</v>
          </cell>
          <cell r="D7424" t="str">
            <v>Tisch Naturholz 110*50 cm</v>
          </cell>
          <cell r="F7424">
            <v>6.75</v>
          </cell>
          <cell r="G7424">
            <v>0</v>
          </cell>
          <cell r="H7424">
            <v>5</v>
          </cell>
          <cell r="I7424">
            <v>60</v>
          </cell>
          <cell r="J7424">
            <v>12000</v>
          </cell>
          <cell r="K7424">
            <v>7.4899999999999994E-2</v>
          </cell>
          <cell r="L7424">
            <v>0</v>
          </cell>
          <cell r="N7424" t="str">
            <v>Tisch Naturholz 110*50 cm</v>
          </cell>
          <cell r="P7424" t="str">
            <v>Tisch Naturholz 110*50 cm</v>
          </cell>
          <cell r="R7424" t="str">
            <v>Tisch Naturholz 110*50 cm</v>
          </cell>
        </row>
        <row r="7425">
          <cell r="A7425">
            <v>111120</v>
          </cell>
          <cell r="B7425" t="str">
            <v>Mietartikel</v>
          </cell>
          <cell r="D7425" t="str">
            <v>Bank Naturholz 110 x 25 cm</v>
          </cell>
          <cell r="F7425">
            <v>2.6</v>
          </cell>
          <cell r="G7425">
            <v>0</v>
          </cell>
          <cell r="H7425">
            <v>3.5</v>
          </cell>
          <cell r="I7425">
            <v>26</v>
          </cell>
          <cell r="J7425">
            <v>6000</v>
          </cell>
          <cell r="K7425">
            <v>8.2000000000000007E-3</v>
          </cell>
          <cell r="L7425">
            <v>0</v>
          </cell>
          <cell r="N7425" t="str">
            <v>Bank Naturholz 110 x 25 cm</v>
          </cell>
          <cell r="P7425" t="str">
            <v>Bank Naturholz 110 x 25 cm</v>
          </cell>
          <cell r="R7425" t="str">
            <v>Bank Naturholz 110 x 25 cm</v>
          </cell>
        </row>
        <row r="7426">
          <cell r="A7426">
            <v>111121</v>
          </cell>
          <cell r="B7426" t="str">
            <v>Mietartikel</v>
          </cell>
          <cell r="D7426" t="str">
            <v>Bank Naturholz weiß 220*27 cm H48 cm</v>
          </cell>
          <cell r="E7426" t="str">
            <v>Die Bank ist komplett weiß, inkl. Gestell.</v>
          </cell>
          <cell r="F7426">
            <v>12.85</v>
          </cell>
          <cell r="G7426">
            <v>0</v>
          </cell>
          <cell r="H7426">
            <v>5.25</v>
          </cell>
          <cell r="I7426">
            <v>230</v>
          </cell>
          <cell r="J7426">
            <v>20000</v>
          </cell>
          <cell r="K7426">
            <v>7.4899999999999994E-2</v>
          </cell>
          <cell r="L7426">
            <v>0</v>
          </cell>
          <cell r="N7426" t="str">
            <v>Bank Naturholz weiß 220*27 cm H48 cm</v>
          </cell>
          <cell r="O7426" t="str">
            <v>Die Bank ist komplett weiß, inkl. Gestell.</v>
          </cell>
          <cell r="P7426" t="str">
            <v>Bank Naturholz weiß 220*27 cm H48 cm</v>
          </cell>
          <cell r="Q7426" t="str">
            <v>Die Bank ist komplett weiß, inkl. Gestell.</v>
          </cell>
          <cell r="R7426" t="str">
            <v>Bank Naturholz weiß 220*27 cm H48 cm</v>
          </cell>
          <cell r="S7426" t="str">
            <v>Die Bank ist komplett weiß, inkl. Gestell.</v>
          </cell>
          <cell r="T7426">
            <v>0</v>
          </cell>
        </row>
        <row r="7427">
          <cell r="A7427">
            <v>111122</v>
          </cell>
          <cell r="B7427" t="str">
            <v>Mietartikel</v>
          </cell>
          <cell r="D7427" t="str">
            <v>Tisch Ø 150 cm H76 cm</v>
          </cell>
          <cell r="E7427" t="str">
            <v>mit Kantenschutz_x000D_
- nicht ohne Tischwäsche einsetzbar</v>
          </cell>
          <cell r="F7427">
            <v>12</v>
          </cell>
          <cell r="G7427">
            <v>0</v>
          </cell>
          <cell r="H7427">
            <v>10.5</v>
          </cell>
          <cell r="I7427">
            <v>199</v>
          </cell>
          <cell r="J7427">
            <v>22000</v>
          </cell>
          <cell r="K7427">
            <v>0.2215</v>
          </cell>
          <cell r="L7427">
            <v>0</v>
          </cell>
          <cell r="N7427" t="str">
            <v>Tisch Ø 150 cm H76 cm</v>
          </cell>
          <cell r="O7427" t="str">
            <v>mit Kantenschutz_x000D_
- nicht ohne Tischwäsche einsetzbar</v>
          </cell>
          <cell r="P7427" t="str">
            <v>Tisch Ø 150 cm H76 cm</v>
          </cell>
          <cell r="Q7427" t="str">
            <v>mit Kantenschutz_x000D_
- nicht ohne Tischwäsche einsetzbar</v>
          </cell>
          <cell r="R7427" t="str">
            <v>Tisch Ø 150 cm H76 cm</v>
          </cell>
          <cell r="S7427" t="str">
            <v>mit Kantenschutz_x000D_
- nicht ohne Tischwäsche einsetzbar</v>
          </cell>
        </row>
        <row r="7428">
          <cell r="A7428">
            <v>111123</v>
          </cell>
          <cell r="B7428" t="str">
            <v>Mietartikel</v>
          </cell>
          <cell r="D7428" t="str">
            <v>Konferenztisch 120*60 cm Anthrazit mit Chromgestell H71-73cm</v>
          </cell>
          <cell r="F7428">
            <v>18</v>
          </cell>
          <cell r="G7428">
            <v>0</v>
          </cell>
          <cell r="H7428">
            <v>3.5</v>
          </cell>
          <cell r="I7428">
            <v>120</v>
          </cell>
          <cell r="J7428">
            <v>12000</v>
          </cell>
          <cell r="K7428">
            <v>0.05</v>
          </cell>
          <cell r="L7428">
            <v>0</v>
          </cell>
          <cell r="N7428" t="str">
            <v>Konferenztisch 120*60 cm Anthrazit mit Chromgestell H71-73cm</v>
          </cell>
          <cell r="P7428" t="str">
            <v>Konferenztisch 120*60 cm Anthrazit mit Chromgestell H71-73cm</v>
          </cell>
          <cell r="R7428" t="str">
            <v>Konferenztisch 120*60 cm Anthrazit mit Chromgestell H71-73cm</v>
          </cell>
        </row>
        <row r="7429">
          <cell r="A7429">
            <v>111124</v>
          </cell>
          <cell r="B7429" t="str">
            <v>Mietartikel</v>
          </cell>
          <cell r="D7429" t="str">
            <v>Konferenztisch 160*80 cm weiß mit Chromgestell H71-73 cm</v>
          </cell>
          <cell r="F7429">
            <v>24.5</v>
          </cell>
          <cell r="G7429">
            <v>0</v>
          </cell>
          <cell r="H7429">
            <v>3.5</v>
          </cell>
          <cell r="I7429">
            <v>152</v>
          </cell>
          <cell r="J7429">
            <v>14000</v>
          </cell>
          <cell r="K7429">
            <v>6.5799999999999997E-2</v>
          </cell>
          <cell r="L7429">
            <v>0</v>
          </cell>
          <cell r="N7429" t="str">
            <v>Konferenztisch 160*80 cm weiß mit Chromgestell H71-73 cm</v>
          </cell>
          <cell r="P7429" t="str">
            <v>Konferenztisch 160*80 cm weiß mit Chromgestell H71-73 cm</v>
          </cell>
          <cell r="R7429" t="str">
            <v>Konferenztisch 160*80 cm weiß mit Chromgestell H71-73 cm</v>
          </cell>
        </row>
        <row r="7430">
          <cell r="A7430">
            <v>111125</v>
          </cell>
          <cell r="B7430" t="str">
            <v>Mietartikel</v>
          </cell>
          <cell r="D7430" t="str">
            <v>Kantinentisch 120*80 cm mit Chromgestell H71-73 cm</v>
          </cell>
          <cell r="E7430" t="str">
            <v>(Tischplatte HPL-Buche)</v>
          </cell>
          <cell r="F7430">
            <v>17.5</v>
          </cell>
          <cell r="G7430">
            <v>0</v>
          </cell>
          <cell r="H7430">
            <v>4</v>
          </cell>
          <cell r="I7430">
            <v>145</v>
          </cell>
          <cell r="J7430">
            <v>14000</v>
          </cell>
          <cell r="K7430">
            <v>6.5799999999999997E-2</v>
          </cell>
          <cell r="L7430">
            <v>0</v>
          </cell>
          <cell r="N7430" t="str">
            <v>Kantinentisch 120*80 cm mit Chromgestell H71-73 cm</v>
          </cell>
          <cell r="O7430" t="str">
            <v>(Tischplatte HPL-Buche)</v>
          </cell>
          <cell r="P7430" t="str">
            <v>Kantinentisch 120*80 cm mit Chromgestell H71-73 cm</v>
          </cell>
          <cell r="Q7430" t="str">
            <v>(Tischplatte HPL-Buche)</v>
          </cell>
          <cell r="R7430" t="str">
            <v>Kantinentisch 120*80 cm mit Chromgestell H71-73 cm</v>
          </cell>
          <cell r="S7430" t="str">
            <v>(Tischplatte HPL-Buche)</v>
          </cell>
        </row>
        <row r="7431">
          <cell r="A7431">
            <v>111126</v>
          </cell>
          <cell r="B7431" t="str">
            <v>Mietartikel</v>
          </cell>
          <cell r="D7431" t="str">
            <v>Kantinentisch 180*80 cm H76 cm</v>
          </cell>
          <cell r="E7431" t="str">
            <v>- nicht ohne Tischwäsche einsetzbar</v>
          </cell>
          <cell r="F7431">
            <v>8.5</v>
          </cell>
          <cell r="G7431">
            <v>0</v>
          </cell>
          <cell r="H7431">
            <v>4</v>
          </cell>
          <cell r="I7431">
            <v>195</v>
          </cell>
          <cell r="J7431">
            <v>24000</v>
          </cell>
          <cell r="K7431">
            <v>0.1152</v>
          </cell>
          <cell r="L7431">
            <v>0</v>
          </cell>
          <cell r="N7431" t="str">
            <v>Kantinentisch 180*80 cm H76 cm</v>
          </cell>
          <cell r="O7431" t="str">
            <v>- nicht ohne Tischwäsche einsetzbar</v>
          </cell>
          <cell r="P7431" t="str">
            <v>Kantinentisch 180*80 cm H76 cm</v>
          </cell>
          <cell r="Q7431" t="str">
            <v>- nicht ohne Tischwäsche einsetzbar</v>
          </cell>
          <cell r="R7431" t="str">
            <v>Kantinentisch 180*80 cm H76 cm</v>
          </cell>
          <cell r="S7431" t="str">
            <v>- nicht ohne Tischwäsche einsetzbar</v>
          </cell>
        </row>
        <row r="7432">
          <cell r="A7432">
            <v>111127</v>
          </cell>
          <cell r="B7432" t="str">
            <v>Mietartikel</v>
          </cell>
          <cell r="D7432" t="str">
            <v>Tisch 150*80 cm H76 cm</v>
          </cell>
          <cell r="E7432" t="str">
            <v>- nicht ohne Tischwäsche einsetzbar</v>
          </cell>
          <cell r="F7432">
            <v>9</v>
          </cell>
          <cell r="G7432">
            <v>0</v>
          </cell>
          <cell r="H7432">
            <v>5</v>
          </cell>
          <cell r="I7432">
            <v>165</v>
          </cell>
          <cell r="J7432">
            <v>21000</v>
          </cell>
          <cell r="K7432">
            <v>0.1</v>
          </cell>
          <cell r="L7432">
            <v>0</v>
          </cell>
          <cell r="N7432" t="str">
            <v>Tisch 150*80 cm H76 cm</v>
          </cell>
          <cell r="O7432" t="str">
            <v>- nicht ohne Tischwäsche einsetzbar</v>
          </cell>
          <cell r="P7432" t="str">
            <v>Tisch 150*80 cm H76 cm</v>
          </cell>
          <cell r="Q7432" t="str">
            <v>- nicht ohne Tischwäsche einsetzbar</v>
          </cell>
          <cell r="R7432" t="str">
            <v>Tisch 150*80 cm H76 cm</v>
          </cell>
          <cell r="S7432" t="str">
            <v>- nicht ohne Tischwäsche einsetzbar</v>
          </cell>
        </row>
        <row r="7433">
          <cell r="A7433">
            <v>111128</v>
          </cell>
          <cell r="B7433" t="str">
            <v>Mietartikel</v>
          </cell>
          <cell r="D7433" t="str">
            <v>Tisch 180*60 cm H76cm</v>
          </cell>
          <cell r="F7433">
            <v>5.25</v>
          </cell>
          <cell r="G7433">
            <v>0</v>
          </cell>
          <cell r="H7433">
            <v>4</v>
          </cell>
          <cell r="I7433">
            <v>115.2</v>
          </cell>
          <cell r="J7433">
            <v>22000</v>
          </cell>
          <cell r="K7433">
            <v>0.11</v>
          </cell>
          <cell r="L7433">
            <v>0</v>
          </cell>
          <cell r="N7433" t="str">
            <v>Tisch 180*60 cm H76cm</v>
          </cell>
          <cell r="P7433" t="str">
            <v>Tisch 180*60 cm H76cm</v>
          </cell>
          <cell r="R7433" t="str">
            <v>Tisch 180*60 cm H76cm</v>
          </cell>
        </row>
        <row r="7434">
          <cell r="A7434">
            <v>111129</v>
          </cell>
          <cell r="B7434" t="str">
            <v>Mietartikel</v>
          </cell>
          <cell r="D7434" t="str">
            <v>Kissen für Paletten Lounger L120*B80 schwarz</v>
          </cell>
          <cell r="F7434">
            <v>15.25</v>
          </cell>
          <cell r="G7434">
            <v>0</v>
          </cell>
          <cell r="H7434">
            <v>7.95</v>
          </cell>
          <cell r="I7434">
            <v>75</v>
          </cell>
          <cell r="J7434">
            <v>3000</v>
          </cell>
          <cell r="K7434">
            <v>9.6000000000000002E-2</v>
          </cell>
          <cell r="L7434">
            <v>0</v>
          </cell>
          <cell r="N7434" t="str">
            <v>Kissen für Paletten Lounger L120*B80 schwarz</v>
          </cell>
          <cell r="P7434" t="str">
            <v>Kissen für Paletten Lounger L120*B80 schwarz</v>
          </cell>
          <cell r="R7434" t="str">
            <v>Kissen für Paletten Lounger L120*B80 schwarz</v>
          </cell>
        </row>
        <row r="7435">
          <cell r="A7435">
            <v>111130</v>
          </cell>
          <cell r="B7435" t="str">
            <v>Mietartikel</v>
          </cell>
          <cell r="D7435" t="str">
            <v>Palette grau L120*B80*H15 cm</v>
          </cell>
          <cell r="F7435">
            <v>12.5</v>
          </cell>
          <cell r="G7435">
            <v>0</v>
          </cell>
          <cell r="H7435">
            <v>5</v>
          </cell>
          <cell r="I7435">
            <v>39.6</v>
          </cell>
          <cell r="J7435">
            <v>25000</v>
          </cell>
          <cell r="K7435">
            <v>0.14399999999999999</v>
          </cell>
          <cell r="L7435">
            <v>0</v>
          </cell>
          <cell r="N7435" t="str">
            <v>Palette grau L120*B80*H15 cm</v>
          </cell>
          <cell r="P7435" t="str">
            <v>Palette grau L120*B80*H15 cm</v>
          </cell>
          <cell r="R7435" t="str">
            <v>Palette grau L120*B80*H15 cm</v>
          </cell>
        </row>
        <row r="7436">
          <cell r="A7436">
            <v>111131</v>
          </cell>
          <cell r="B7436" t="str">
            <v>Mietartikel</v>
          </cell>
          <cell r="D7436" t="str">
            <v>Präsentationstisch Palette schwarz L120*B80*H90 cm</v>
          </cell>
          <cell r="F7436">
            <v>84</v>
          </cell>
          <cell r="G7436">
            <v>0</v>
          </cell>
          <cell r="H7436">
            <v>5.3</v>
          </cell>
          <cell r="I7436">
            <v>165.6</v>
          </cell>
          <cell r="J7436">
            <v>125000</v>
          </cell>
          <cell r="K7436">
            <v>0.86399999999999999</v>
          </cell>
          <cell r="L7436">
            <v>0</v>
          </cell>
          <cell r="N7436" t="str">
            <v>Präsentationstisch Palette schwarz L120*B80*H90 cm</v>
          </cell>
          <cell r="P7436" t="str">
            <v>Präsentationstisch Palette schwarz L120*B80*H90 cm</v>
          </cell>
          <cell r="R7436" t="str">
            <v>Präsentationstisch Palette schwarz L120*B80*H90 cm</v>
          </cell>
        </row>
        <row r="7437">
          <cell r="A7437">
            <v>111132</v>
          </cell>
          <cell r="B7437" t="str">
            <v>Mietartikel</v>
          </cell>
          <cell r="D7437" t="str">
            <v>Ölfass schwarz Ø59cm*H89cm</v>
          </cell>
          <cell r="F7437">
            <v>47.25</v>
          </cell>
          <cell r="G7437">
            <v>0</v>
          </cell>
          <cell r="H7437">
            <v>6</v>
          </cell>
          <cell r="I7437">
            <v>115</v>
          </cell>
          <cell r="J7437">
            <v>19000</v>
          </cell>
          <cell r="K7437">
            <v>0.30980000000000002</v>
          </cell>
          <cell r="L7437">
            <v>0</v>
          </cell>
          <cell r="N7437" t="str">
            <v>Ölfass schwarz Ø59cm*H89cm</v>
          </cell>
          <cell r="P7437" t="str">
            <v>Ölfass schwarz Ø59cm*H89cm</v>
          </cell>
          <cell r="R7437" t="str">
            <v>Ölfass schwarz Ø59cm*H89cm</v>
          </cell>
        </row>
        <row r="7438">
          <cell r="A7438">
            <v>111133</v>
          </cell>
          <cell r="B7438" t="str">
            <v>Mietartikel</v>
          </cell>
          <cell r="D7438" t="str">
            <v>Barrique-Fass H95 cm</v>
          </cell>
          <cell r="E7438" t="str">
            <v>(Eichenholz 225 Liter, Bauch Ø 70 cm, Deckelplatte Ø 58 cm)</v>
          </cell>
          <cell r="F7438">
            <v>25</v>
          </cell>
          <cell r="G7438">
            <v>0</v>
          </cell>
          <cell r="H7438">
            <v>5</v>
          </cell>
          <cell r="I7438">
            <v>115</v>
          </cell>
          <cell r="J7438">
            <v>50000</v>
          </cell>
          <cell r="K7438">
            <v>0.75</v>
          </cell>
          <cell r="L7438">
            <v>0</v>
          </cell>
          <cell r="N7438" t="str">
            <v>Barrique-Fass H95 cm</v>
          </cell>
          <cell r="O7438" t="str">
            <v>(Eichenholz 225 Liter, Bauch Ø 70 cm, Deckelplatte Ø 58 cm)</v>
          </cell>
          <cell r="P7438" t="str">
            <v>Barrique-Fass H95 cm</v>
          </cell>
          <cell r="Q7438" t="str">
            <v>(Eichenholz 225 Liter, Bauch Ø 70 cm, Deckelplatte Ø 58 cm)</v>
          </cell>
          <cell r="R7438" t="str">
            <v>Barrique-Fass H95 cm</v>
          </cell>
          <cell r="S7438" t="str">
            <v>(Eichenholz 225 Liter, Bauch Ø 70 cm, Deckelplatte Ø 58 cm)</v>
          </cell>
        </row>
        <row r="7439">
          <cell r="A7439">
            <v>111134</v>
          </cell>
          <cell r="B7439" t="str">
            <v>Mietartikel</v>
          </cell>
          <cell r="D7439" t="str">
            <v>Stehtisch Lahti Ø 70 cm H110 cm</v>
          </cell>
          <cell r="F7439">
            <v>8.75</v>
          </cell>
          <cell r="G7439">
            <v>0</v>
          </cell>
          <cell r="H7439">
            <v>5</v>
          </cell>
          <cell r="I7439">
            <v>60</v>
          </cell>
          <cell r="J7439">
            <v>13000</v>
          </cell>
          <cell r="K7439">
            <v>0.25919999999999999</v>
          </cell>
          <cell r="L7439">
            <v>0</v>
          </cell>
          <cell r="N7439" t="str">
            <v>Stehtisch Lahti Ø 70 cm H110 cm</v>
          </cell>
          <cell r="P7439" t="str">
            <v>Stehtisch Lahti Ø 70 cm H110 cm</v>
          </cell>
          <cell r="R7439" t="str">
            <v>Stehtisch Lahti Ø 70 cm H110 cm</v>
          </cell>
        </row>
        <row r="7440">
          <cell r="A7440">
            <v>111135</v>
          </cell>
          <cell r="B7440" t="str">
            <v>Mietartikel</v>
          </cell>
          <cell r="D7440" t="str">
            <v>Buffetplatte Holz Urban, 240cm</v>
          </cell>
          <cell r="F7440">
            <v>68.25</v>
          </cell>
          <cell r="G7440">
            <v>0</v>
          </cell>
          <cell r="H7440">
            <v>16</v>
          </cell>
          <cell r="I7440">
            <v>100.8</v>
          </cell>
          <cell r="J7440">
            <v>20000</v>
          </cell>
          <cell r="K7440">
            <v>7.1999999999999995E-2</v>
          </cell>
          <cell r="L7440">
            <v>0</v>
          </cell>
          <cell r="N7440" t="str">
            <v>Buffetplatte Holz Urban, 240cm</v>
          </cell>
          <cell r="P7440" t="str">
            <v>Buffetplatte Holz Urban, 240cm</v>
          </cell>
          <cell r="R7440" t="str">
            <v>Buffetplatte Holz Urban, 240cm</v>
          </cell>
        </row>
        <row r="7441">
          <cell r="A7441">
            <v>111136</v>
          </cell>
          <cell r="B7441" t="str">
            <v>Mietartikel</v>
          </cell>
          <cell r="D7441" t="str">
            <v>Rückwandhalterung schwarz für Paletten Buffet</v>
          </cell>
          <cell r="E7441" t="str">
            <v>Bitte immer an Flachverbinder (6 Stück je Halterung) und_x000D_
Schrauben denken!</v>
          </cell>
          <cell r="F7441">
            <v>39</v>
          </cell>
          <cell r="G7441">
            <v>0</v>
          </cell>
          <cell r="H7441">
            <v>10</v>
          </cell>
          <cell r="I7441">
            <v>360</v>
          </cell>
          <cell r="J7441">
            <v>91000</v>
          </cell>
          <cell r="K7441">
            <v>0.17</v>
          </cell>
          <cell r="L7441">
            <v>0</v>
          </cell>
          <cell r="N7441" t="str">
            <v>Rückwandhalterung schwarz für Paletten Buffet</v>
          </cell>
          <cell r="O7441" t="str">
            <v>Bitte immer an Flachverbinder (6 Stück je Halterung) und_x000D_
Schrauben denken!</v>
          </cell>
          <cell r="P7441" t="str">
            <v>Rückwandhalterung schwarz für Paletten Buffet</v>
          </cell>
          <cell r="Q7441" t="str">
            <v>Bitte immer an Flachverbinder (6 Stück je Halterung) und_x000D_
Schrauben denken!</v>
          </cell>
          <cell r="R7441" t="str">
            <v>Rückwandhalterung schwarz für Paletten Buffet</v>
          </cell>
          <cell r="S7441" t="str">
            <v>Bitte immer an Flachverbinder (6 Stück je Halterung) und_x000D_
Schrauben denken!</v>
          </cell>
        </row>
        <row r="7442">
          <cell r="A7442">
            <v>111137</v>
          </cell>
          <cell r="B7442" t="str">
            <v>Mietartikel</v>
          </cell>
          <cell r="D7442" t="str">
            <v>Feuertonne Ø59cm*H89cm</v>
          </cell>
          <cell r="F7442">
            <v>47.25</v>
          </cell>
          <cell r="G7442">
            <v>0</v>
          </cell>
          <cell r="H7442">
            <v>5.5</v>
          </cell>
          <cell r="I7442">
            <v>115</v>
          </cell>
          <cell r="J7442">
            <v>19000</v>
          </cell>
          <cell r="K7442">
            <v>0.30980000000000002</v>
          </cell>
          <cell r="L7442">
            <v>0</v>
          </cell>
          <cell r="N7442" t="str">
            <v>Feuertonne Ø59cm*H89cm</v>
          </cell>
          <cell r="P7442" t="str">
            <v>Feuertonne Ø59cm*H89cm</v>
          </cell>
          <cell r="R7442" t="str">
            <v>Feuertonne Ø59cm*H89cm</v>
          </cell>
        </row>
        <row r="7443">
          <cell r="A7443">
            <v>111138</v>
          </cell>
          <cell r="B7443" t="str">
            <v>Mietartikel</v>
          </cell>
          <cell r="D7443" t="str">
            <v>Wandhalterung schwarz für iPad Pro 12.9"</v>
          </cell>
          <cell r="E7443" t="str">
            <v>Zubehör:_x000D_
1x Schlüssel für Ipad Verriegelung_x000D_
1x USB Anschlusskabel_x000D_
1x Schraubensatz für Befestigung</v>
          </cell>
          <cell r="F7443">
            <v>61</v>
          </cell>
          <cell r="G7443">
            <v>0</v>
          </cell>
          <cell r="H7443">
            <v>3.5</v>
          </cell>
          <cell r="I7443">
            <v>300</v>
          </cell>
          <cell r="J7443">
            <v>5000</v>
          </cell>
          <cell r="K7443">
            <v>0.05</v>
          </cell>
          <cell r="L7443">
            <v>0</v>
          </cell>
          <cell r="N7443" t="str">
            <v>Wandhalterung schwarz für iPad Pro 12.9"</v>
          </cell>
          <cell r="O7443" t="str">
            <v>Zubehör:_x000D_
1x Schlüssel für Ipad Verriegelung_x000D_
1x USB Anschlusskabel_x000D_
1x Schraubensatz für Befestigung</v>
          </cell>
          <cell r="P7443" t="str">
            <v>Wandhalterung schwarz für iPad Pro 12.9"</v>
          </cell>
          <cell r="Q7443" t="str">
            <v>Zubehör:_x000D_
1x Schlüssel für Ipad Verriegelung_x000D_
1x USB Anschlusskabel_x000D_
1x Schraubensatz für Befestigung</v>
          </cell>
          <cell r="R7443" t="str">
            <v>Wandhalterung schwarz für iPad Pro 12.9"</v>
          </cell>
          <cell r="S7443" t="str">
            <v>Zubehör:_x000D_
1x Schlüssel für Ipad Verriegelung_x000D_
1x USB Anschlusskabel_x000D_
1x Schraubensatz für Befestigung</v>
          </cell>
        </row>
        <row r="7444">
          <cell r="A7444">
            <v>111139</v>
          </cell>
          <cell r="B7444" t="str">
            <v>Mietartikel</v>
          </cell>
          <cell r="D7444" t="str">
            <v>Stehhalterung schwarz für iPad Pro 12.9"</v>
          </cell>
          <cell r="E7444" t="str">
            <v>Zubehör:_x000D_
1x Schlüssel für Ipad Verriegelung_x000D_
1x USB Anschlusskabel</v>
          </cell>
          <cell r="F7444">
            <v>93</v>
          </cell>
          <cell r="G7444">
            <v>0</v>
          </cell>
          <cell r="H7444">
            <v>3.5</v>
          </cell>
          <cell r="I7444">
            <v>480</v>
          </cell>
          <cell r="J7444">
            <v>8000</v>
          </cell>
          <cell r="K7444">
            <v>0.1</v>
          </cell>
          <cell r="L7444">
            <v>0</v>
          </cell>
          <cell r="N7444" t="str">
            <v>Stehhalterung schwarz für iPad Pro 12.9"</v>
          </cell>
          <cell r="O7444" t="str">
            <v>Zubehör:_x000D_
1x Schlüssel für Ipad Verriegelung_x000D_
1x USB Anschlusskabel</v>
          </cell>
          <cell r="P7444" t="str">
            <v>Stehhalterung schwarz für iPad Pro 12.9"</v>
          </cell>
          <cell r="Q7444" t="str">
            <v>Zubehör:_x000D_
1x Schlüssel für Ipad Verriegelung_x000D_
1x USB Anschlusskabel</v>
          </cell>
          <cell r="R7444" t="str">
            <v>Stehhalterung schwarz für iPad Pro 12.9"</v>
          </cell>
          <cell r="S7444" t="str">
            <v>Zubehör:_x000D_
1x Schlüssel für Ipad Verriegelung_x000D_
1x USB Anschlusskabel</v>
          </cell>
        </row>
        <row r="7445">
          <cell r="A7445">
            <v>111140</v>
          </cell>
          <cell r="B7445" t="str">
            <v>Mietartikel</v>
          </cell>
          <cell r="D7445" t="str">
            <v>Palette weiß L120*B80*H15 cm</v>
          </cell>
          <cell r="F7445">
            <v>13.25</v>
          </cell>
          <cell r="G7445">
            <v>0</v>
          </cell>
          <cell r="H7445">
            <v>5.5</v>
          </cell>
          <cell r="I7445">
            <v>60</v>
          </cell>
          <cell r="J7445">
            <v>13000</v>
          </cell>
          <cell r="K7445">
            <v>0.14399999999999999</v>
          </cell>
          <cell r="L7445">
            <v>0</v>
          </cell>
          <cell r="N7445" t="str">
            <v>Palette weiß L120*B80*H15 cm</v>
          </cell>
          <cell r="P7445" t="str">
            <v>Palette weiß L120*B80*H15 cm</v>
          </cell>
          <cell r="R7445" t="str">
            <v>Palette weiß L120*B80*H15 cm</v>
          </cell>
        </row>
        <row r="7446">
          <cell r="A7446">
            <v>111141</v>
          </cell>
          <cell r="B7446" t="str">
            <v>Mietartikel</v>
          </cell>
          <cell r="D7446" t="str">
            <v>Paletten Sofa mit Rückenlehne L270*B95*H80 cm</v>
          </cell>
          <cell r="E7446" t="str">
            <v>bestehend aus 8 verschraubten unbehandelten EU-Paletten.</v>
          </cell>
          <cell r="F7446">
            <v>36.75</v>
          </cell>
          <cell r="G7446">
            <v>0</v>
          </cell>
          <cell r="H7446">
            <v>10</v>
          </cell>
          <cell r="I7446">
            <v>145</v>
          </cell>
          <cell r="J7446">
            <v>176000</v>
          </cell>
          <cell r="K7446">
            <v>2.052</v>
          </cell>
          <cell r="L7446">
            <v>0</v>
          </cell>
          <cell r="N7446" t="str">
            <v>Paletten Sofa mit Rückenlehne L270*B95*H80 cm</v>
          </cell>
          <cell r="O7446" t="str">
            <v>bestehend aus 8 verschraubten unbehandelten EU-Paletten.</v>
          </cell>
          <cell r="P7446" t="str">
            <v>Paletten Sofa mit Rückenlehne L270*B95*H80 cm</v>
          </cell>
          <cell r="Q7446" t="str">
            <v>bestehend aus 8 verschraubten unbehandelten EU-Paletten.</v>
          </cell>
          <cell r="R7446" t="str">
            <v>Paletten Sofa mit Rückenlehne L270*B95*H80 cm</v>
          </cell>
          <cell r="S7446" t="str">
            <v>bestehend aus 8 verschraubten unbehandelten EU-Paletten.</v>
          </cell>
        </row>
        <row r="7447">
          <cell r="A7447">
            <v>111142</v>
          </cell>
          <cell r="B7447" t="str">
            <v>Mietartikel</v>
          </cell>
          <cell r="D7447" t="str">
            <v>Ölfass rot Ø59cm*H89cm</v>
          </cell>
          <cell r="F7447">
            <v>45</v>
          </cell>
          <cell r="G7447">
            <v>0</v>
          </cell>
          <cell r="H7447">
            <v>5</v>
          </cell>
          <cell r="I7447">
            <v>100.8</v>
          </cell>
          <cell r="J7447">
            <v>19000</v>
          </cell>
          <cell r="K7447">
            <v>0.30980000000000002</v>
          </cell>
          <cell r="L7447">
            <v>0</v>
          </cell>
          <cell r="N7447" t="str">
            <v>Ölfass rot Ø59cm*H89cm</v>
          </cell>
          <cell r="P7447" t="str">
            <v>Ölfass rot Ø59cm*H89cm</v>
          </cell>
          <cell r="R7447" t="str">
            <v>Ölfass rot Ø59cm*H89cm</v>
          </cell>
        </row>
        <row r="7448">
          <cell r="A7448">
            <v>111143</v>
          </cell>
          <cell r="B7448" t="str">
            <v>Mietartikel</v>
          </cell>
          <cell r="D7448" t="str">
            <v>Paletten Sessel mit Rückenlehne L150*B95*80 cm</v>
          </cell>
          <cell r="E7448" t="str">
            <v>bestehend aus 8 verschraubten unbehandelten EU-Paletten.</v>
          </cell>
          <cell r="F7448">
            <v>42</v>
          </cell>
          <cell r="G7448">
            <v>0</v>
          </cell>
          <cell r="H7448">
            <v>10</v>
          </cell>
          <cell r="I7448">
            <v>87</v>
          </cell>
          <cell r="J7448">
            <v>110000</v>
          </cell>
          <cell r="K7448">
            <v>1.1399999999999999</v>
          </cell>
          <cell r="L7448">
            <v>0</v>
          </cell>
          <cell r="N7448" t="str">
            <v>Paletten Sessel mit Rückenlehne L150*B95*80 cm</v>
          </cell>
          <cell r="O7448" t="str">
            <v>bestehend aus 8 verschraubten unbehandelten EU-Paletten.</v>
          </cell>
          <cell r="P7448" t="str">
            <v>Paletten Sessel mit Rückenlehne L150*B95*80 cm</v>
          </cell>
          <cell r="Q7448" t="str">
            <v>bestehend aus 8 verschraubten unbehandelten EU-Paletten.</v>
          </cell>
          <cell r="R7448" t="str">
            <v>Paletten Sessel mit Rückenlehne L150*B95*80 cm</v>
          </cell>
          <cell r="S7448" t="str">
            <v>bestehend aus 8 verschraubten unbehandelten EU-Paletten.</v>
          </cell>
        </row>
        <row r="7449">
          <cell r="A7449">
            <v>111144</v>
          </cell>
          <cell r="B7449" t="str">
            <v>Mietartikel</v>
          </cell>
          <cell r="D7449" t="str">
            <v>Prüfungstisch Lichtgrau mit Klappgestell schwarz 90*60 H77cm</v>
          </cell>
          <cell r="F7449">
            <v>13</v>
          </cell>
          <cell r="G7449">
            <v>0</v>
          </cell>
          <cell r="H7449">
            <v>7</v>
          </cell>
          <cell r="I7449">
            <v>82</v>
          </cell>
          <cell r="J7449">
            <v>13000</v>
          </cell>
          <cell r="K7449">
            <v>9.6000000000000002E-2</v>
          </cell>
          <cell r="L7449">
            <v>0</v>
          </cell>
          <cell r="N7449" t="str">
            <v>Prüfungstisch Lichtgrau mit Klappgestell schwarz 90*60 H77cm</v>
          </cell>
          <cell r="P7449" t="str">
            <v>Prüfungstisch Lichtgrau mit Klappgestell schwarz 90*60 H77cm</v>
          </cell>
          <cell r="R7449" t="str">
            <v>Prüfungstisch Lichtgrau mit Klappgestell schwarz 90*60 H77cm</v>
          </cell>
          <cell r="T7449">
            <v>0</v>
          </cell>
        </row>
        <row r="7450">
          <cell r="A7450">
            <v>111149</v>
          </cell>
          <cell r="B7450" t="str">
            <v>Mietartikel</v>
          </cell>
          <cell r="D7450" t="str">
            <v>Desinfektionsständer Infrarot Sensor 350ml</v>
          </cell>
          <cell r="E7450" t="str">
            <v>(inkl. 4 AA Batterien)</v>
          </cell>
          <cell r="F7450">
            <v>13</v>
          </cell>
          <cell r="G7450">
            <v>0</v>
          </cell>
          <cell r="H7450">
            <v>0</v>
          </cell>
          <cell r="I7450">
            <v>45</v>
          </cell>
          <cell r="J7450">
            <v>0</v>
          </cell>
          <cell r="K7450">
            <v>2.0000000000000001E-4</v>
          </cell>
          <cell r="L7450">
            <v>0</v>
          </cell>
          <cell r="N7450" t="str">
            <v>Desinfektionsständer Infrarot Sensor 350ml</v>
          </cell>
          <cell r="O7450" t="str">
            <v>(inkl. 4 AA Batterien)</v>
          </cell>
          <cell r="P7450" t="str">
            <v>Desinfektionsständer Infrarot Sensor 350ml</v>
          </cell>
          <cell r="Q7450" t="str">
            <v>(inkl. 4 AA Batterien)</v>
          </cell>
          <cell r="R7450" t="str">
            <v>Desinfektionsständer Infrarot Sensor 350ml</v>
          </cell>
          <cell r="S7450" t="str">
            <v>(inkl. 4 AA Batterien)</v>
          </cell>
        </row>
        <row r="7451">
          <cell r="A7451">
            <v>111182</v>
          </cell>
          <cell r="B7451" t="str">
            <v>Mietartikel</v>
          </cell>
          <cell r="D7451" t="str">
            <v>Tischgummi 55*165 cm</v>
          </cell>
          <cell r="F7451">
            <v>2.5</v>
          </cell>
          <cell r="G7451">
            <v>0</v>
          </cell>
          <cell r="H7451">
            <v>3</v>
          </cell>
          <cell r="I7451">
            <v>15</v>
          </cell>
          <cell r="J7451">
            <v>1000</v>
          </cell>
          <cell r="K7451">
            <v>1.7299999999999999E-2</v>
          </cell>
          <cell r="L7451">
            <v>0</v>
          </cell>
          <cell r="N7451" t="str">
            <v>Tischgummi 55*165 cm</v>
          </cell>
          <cell r="P7451" t="str">
            <v>Tischgummi 55*165 cm</v>
          </cell>
          <cell r="R7451" t="str">
            <v>Tischgummi 55*165 cm</v>
          </cell>
        </row>
        <row r="7452">
          <cell r="A7452">
            <v>111186</v>
          </cell>
          <cell r="B7452" t="str">
            <v>Mietartikel</v>
          </cell>
          <cell r="D7452" t="str">
            <v>Tischgummi Ø 150 cm</v>
          </cell>
          <cell r="F7452">
            <v>2.5</v>
          </cell>
          <cell r="G7452">
            <v>0</v>
          </cell>
          <cell r="H7452">
            <v>3.85</v>
          </cell>
          <cell r="I7452">
            <v>21</v>
          </cell>
          <cell r="J7452">
            <v>2000</v>
          </cell>
          <cell r="K7452">
            <v>3.2599999999999997E-2</v>
          </cell>
          <cell r="L7452">
            <v>0</v>
          </cell>
          <cell r="N7452" t="str">
            <v>Tischgummi Ø 150 cm</v>
          </cell>
          <cell r="P7452" t="str">
            <v>Tischgummi Ø 150 cm</v>
          </cell>
          <cell r="R7452" t="str">
            <v>Tischgummi Ø 150 cm</v>
          </cell>
        </row>
        <row r="7453">
          <cell r="A7453">
            <v>111187</v>
          </cell>
          <cell r="B7453" t="str">
            <v>Mietartikel</v>
          </cell>
          <cell r="D7453" t="str">
            <v>Tischgummi 85*85 cm</v>
          </cell>
          <cell r="F7453">
            <v>1.25</v>
          </cell>
          <cell r="G7453">
            <v>0</v>
          </cell>
          <cell r="H7453">
            <v>2</v>
          </cell>
          <cell r="I7453">
            <v>5.8</v>
          </cell>
          <cell r="J7453">
            <v>0</v>
          </cell>
          <cell r="K7453">
            <v>0.01</v>
          </cell>
          <cell r="L7453">
            <v>0</v>
          </cell>
          <cell r="N7453" t="str">
            <v>Tischgummi 85*85 cm</v>
          </cell>
          <cell r="P7453" t="str">
            <v>Tischgummi 85*85 cm</v>
          </cell>
          <cell r="R7453" t="str">
            <v>Tischgummi 85*85 cm</v>
          </cell>
        </row>
        <row r="7454">
          <cell r="A7454">
            <v>111190</v>
          </cell>
          <cell r="B7454" t="str">
            <v>Mietartikel</v>
          </cell>
          <cell r="D7454" t="str">
            <v>Kunstrasen pro m² Rollenbreite 4m ( Derby Flottbek)</v>
          </cell>
          <cell r="F7454">
            <v>3</v>
          </cell>
          <cell r="G7454">
            <v>0</v>
          </cell>
          <cell r="H7454">
            <v>0</v>
          </cell>
          <cell r="I7454">
            <v>14</v>
          </cell>
          <cell r="J7454">
            <v>1000</v>
          </cell>
          <cell r="K7454">
            <v>2.8799999999999999E-2</v>
          </cell>
          <cell r="L7454">
            <v>0</v>
          </cell>
          <cell r="N7454" t="str">
            <v>Kunstrasen pro m² Rollenbreite 4m ( Derby Flottbek)</v>
          </cell>
          <cell r="P7454" t="str">
            <v>Kunstrasen pro m² Rollenbreite 4m ( Derby Flottbek)</v>
          </cell>
          <cell r="R7454" t="str">
            <v>Kunstrasen pro m² Rollenbreite 4m ( Derby Flottbek)</v>
          </cell>
        </row>
        <row r="7455">
          <cell r="A7455">
            <v>111191</v>
          </cell>
          <cell r="B7455" t="str">
            <v>Mietartikel</v>
          </cell>
          <cell r="D7455" t="str">
            <v>Kunstrasen pro m² Rollenbreite 150 cm</v>
          </cell>
          <cell r="F7455">
            <v>3</v>
          </cell>
          <cell r="G7455">
            <v>0</v>
          </cell>
          <cell r="H7455">
            <v>0</v>
          </cell>
          <cell r="I7455">
            <v>14</v>
          </cell>
          <cell r="J7455">
            <v>1000</v>
          </cell>
          <cell r="K7455">
            <v>1.4999999999999999E-2</v>
          </cell>
          <cell r="L7455">
            <v>0</v>
          </cell>
          <cell r="N7455" t="str">
            <v>Kunstrasen pro m² Rollenbreite 150 cm</v>
          </cell>
          <cell r="P7455" t="str">
            <v>Kunstrasen pro m² Rollenbreite 150 cm</v>
          </cell>
          <cell r="R7455" t="str">
            <v>Kunstrasen pro m² Rollenbreite 150 cm</v>
          </cell>
        </row>
        <row r="7456">
          <cell r="A7456">
            <v>111193</v>
          </cell>
          <cell r="B7456" t="str">
            <v>Mietartikel</v>
          </cell>
          <cell r="D7456" t="str">
            <v>Teppichfliese anthrazit 100*100 cm</v>
          </cell>
          <cell r="F7456">
            <v>3.5</v>
          </cell>
          <cell r="G7456">
            <v>0</v>
          </cell>
          <cell r="H7456">
            <v>0</v>
          </cell>
          <cell r="I7456">
            <v>31.9</v>
          </cell>
          <cell r="J7456">
            <v>5000</v>
          </cell>
          <cell r="K7456">
            <v>2.8799999999999999E-2</v>
          </cell>
          <cell r="L7456">
            <v>0</v>
          </cell>
          <cell r="N7456" t="str">
            <v>Teppichfliese anthrazit 100*100 cm</v>
          </cell>
          <cell r="P7456" t="str">
            <v>Teppichfliese anthrazit 100*100 cm</v>
          </cell>
          <cell r="R7456" t="str">
            <v>Teppichfliese anthrazit 100*100 cm</v>
          </cell>
        </row>
        <row r="7457">
          <cell r="A7457">
            <v>111195</v>
          </cell>
          <cell r="B7457" t="str">
            <v>Mietartikel</v>
          </cell>
          <cell r="D7457" t="str">
            <v>Kunstrasen pro m² Rollenbreite 250cm</v>
          </cell>
          <cell r="F7457">
            <v>3</v>
          </cell>
          <cell r="G7457">
            <v>0</v>
          </cell>
          <cell r="H7457">
            <v>0</v>
          </cell>
          <cell r="I7457">
            <v>14</v>
          </cell>
          <cell r="J7457">
            <v>1000</v>
          </cell>
          <cell r="K7457">
            <v>2.8799999999999999E-2</v>
          </cell>
          <cell r="L7457">
            <v>0</v>
          </cell>
          <cell r="N7457" t="str">
            <v>Kunstrasen pro m² Rollenbreite 250cm</v>
          </cell>
          <cell r="P7457" t="str">
            <v>Kunstrasen pro m² Rollenbreite 250cm</v>
          </cell>
          <cell r="R7457" t="str">
            <v>Kunstrasen pro m² Rollenbreite 250cm</v>
          </cell>
        </row>
        <row r="7458">
          <cell r="A7458">
            <v>111196</v>
          </cell>
          <cell r="B7458" t="str">
            <v>Mietartikel</v>
          </cell>
          <cell r="D7458" t="str">
            <v>Kunstrasen 2 x 2 m, hochwertige Echtrasenoptik</v>
          </cell>
          <cell r="F7458">
            <v>80</v>
          </cell>
          <cell r="G7458">
            <v>0</v>
          </cell>
          <cell r="H7458">
            <v>0</v>
          </cell>
          <cell r="I7458">
            <v>140</v>
          </cell>
          <cell r="J7458">
            <v>8000</v>
          </cell>
          <cell r="K7458">
            <v>1.04</v>
          </cell>
          <cell r="L7458">
            <v>0</v>
          </cell>
          <cell r="N7458" t="str">
            <v>Kunstrasen 2 x 2 m, hochwertige Echtrasenoptik</v>
          </cell>
          <cell r="P7458" t="str">
            <v>Kunstrasen 2 x 2 m, hochwertige Echtrasenoptik</v>
          </cell>
          <cell r="R7458" t="str">
            <v>Kunstrasen 2 x 2 m, hochwertige Echtrasenoptik</v>
          </cell>
        </row>
        <row r="7459">
          <cell r="A7459">
            <v>111221</v>
          </cell>
          <cell r="B7459" t="str">
            <v>Mietartikel</v>
          </cell>
          <cell r="D7459" t="str">
            <v>Bierkrug 28 cl H12 cm (20)</v>
          </cell>
          <cell r="F7459">
            <v>0.25</v>
          </cell>
          <cell r="G7459">
            <v>0.12</v>
          </cell>
          <cell r="H7459">
            <v>0</v>
          </cell>
          <cell r="I7459">
            <v>2.1</v>
          </cell>
          <cell r="J7459">
            <v>0</v>
          </cell>
          <cell r="K7459">
            <v>2.2000000000000001E-3</v>
          </cell>
          <cell r="L7459">
            <v>0</v>
          </cell>
          <cell r="N7459" t="str">
            <v>Bierkrug 28 cl H12 cm (20)</v>
          </cell>
          <cell r="P7459" t="str">
            <v>Bierkrug 28 cl H12 cm (20)</v>
          </cell>
          <cell r="R7459" t="str">
            <v>Bierkrug 28 cl H12 cm (20)</v>
          </cell>
        </row>
        <row r="7460">
          <cell r="A7460">
            <v>111222</v>
          </cell>
          <cell r="B7460" t="str">
            <v>Mietartikel</v>
          </cell>
          <cell r="D7460" t="str">
            <v>Weizenbierglas 50 cl H22 cm</v>
          </cell>
          <cell r="F7460">
            <v>0.24</v>
          </cell>
          <cell r="G7460">
            <v>0.1</v>
          </cell>
          <cell r="H7460">
            <v>0</v>
          </cell>
          <cell r="I7460">
            <v>2.25</v>
          </cell>
          <cell r="J7460">
            <v>0</v>
          </cell>
          <cell r="K7460">
            <v>3.5999999999999999E-3</v>
          </cell>
          <cell r="L7460">
            <v>0</v>
          </cell>
          <cell r="N7460" t="str">
            <v>Weizenbierglas 50 cl H22 cm</v>
          </cell>
          <cell r="P7460" t="str">
            <v>Weizenbierglas 50 cl H22 cm</v>
          </cell>
          <cell r="R7460" t="str">
            <v>Weizenbierglas 50 cl H22 cm</v>
          </cell>
        </row>
        <row r="7461">
          <cell r="A7461">
            <v>111229</v>
          </cell>
          <cell r="B7461" t="str">
            <v>Mietartikel</v>
          </cell>
          <cell r="D7461" t="str">
            <v>Ascher Glas Ø 10,7 cm schwarz</v>
          </cell>
          <cell r="F7461">
            <v>0</v>
          </cell>
          <cell r="G7461">
            <v>0.12</v>
          </cell>
          <cell r="H7461">
            <v>0</v>
          </cell>
          <cell r="I7461">
            <v>3</v>
          </cell>
          <cell r="J7461">
            <v>0</v>
          </cell>
          <cell r="K7461">
            <v>1.2999999999999999E-3</v>
          </cell>
          <cell r="L7461">
            <v>0</v>
          </cell>
          <cell r="N7461" t="str">
            <v>Ascher Glas Ø 10,7 cm schwarz</v>
          </cell>
          <cell r="P7461" t="str">
            <v>Ascher Glas Ø 10,7 cm schwarz</v>
          </cell>
          <cell r="R7461" t="str">
            <v>Ascher Glas Ø 10,7 cm schwarz</v>
          </cell>
        </row>
        <row r="7462">
          <cell r="A7462">
            <v>111279</v>
          </cell>
          <cell r="B7462" t="str">
            <v>Mietartikel</v>
          </cell>
          <cell r="D7462" t="str">
            <v>Universalzange Metall 31 cm</v>
          </cell>
          <cell r="F7462">
            <v>1.1000000000000001</v>
          </cell>
          <cell r="G7462">
            <v>0.08</v>
          </cell>
          <cell r="H7462">
            <v>0</v>
          </cell>
          <cell r="I7462">
            <v>8</v>
          </cell>
          <cell r="J7462">
            <v>0</v>
          </cell>
          <cell r="K7462">
            <v>2.5000000000000001E-3</v>
          </cell>
          <cell r="L7462">
            <v>0</v>
          </cell>
          <cell r="N7462" t="str">
            <v>Universalzange Metall 31 cm</v>
          </cell>
          <cell r="P7462" t="str">
            <v>Universalzange Metall 31 cm</v>
          </cell>
          <cell r="R7462" t="str">
            <v>Universalzange Metall 31 cm</v>
          </cell>
        </row>
        <row r="7463">
          <cell r="A7463">
            <v>111280</v>
          </cell>
          <cell r="B7463" t="str">
            <v>Mietartikel</v>
          </cell>
          <cell r="D7463" t="str">
            <v>Bratenwender 30 cm</v>
          </cell>
          <cell r="F7463">
            <v>1</v>
          </cell>
          <cell r="G7463">
            <v>0.5</v>
          </cell>
          <cell r="H7463">
            <v>0</v>
          </cell>
          <cell r="I7463">
            <v>5.8</v>
          </cell>
          <cell r="J7463">
            <v>0</v>
          </cell>
          <cell r="K7463">
            <v>2.5000000000000001E-3</v>
          </cell>
          <cell r="L7463">
            <v>0</v>
          </cell>
          <cell r="N7463" t="str">
            <v>Bratenwender 30 cm</v>
          </cell>
          <cell r="P7463" t="str">
            <v>Bratenwender 30 cm</v>
          </cell>
          <cell r="R7463" t="str">
            <v>Bratenwender 30 cm</v>
          </cell>
        </row>
        <row r="7464">
          <cell r="A7464">
            <v>111281</v>
          </cell>
          <cell r="B7464" t="str">
            <v>Mietartikel</v>
          </cell>
          <cell r="D7464" t="str">
            <v>Kippbratpfannen-Schaufel 50cm</v>
          </cell>
          <cell r="E7464" t="str">
            <v>0.71 cm x 10 cm x 50 cm_x000D_
Edelstahl</v>
          </cell>
          <cell r="F7464">
            <v>5.75</v>
          </cell>
          <cell r="G7464">
            <v>1.1000000000000001</v>
          </cell>
          <cell r="H7464">
            <v>0</v>
          </cell>
          <cell r="I7464">
            <v>18.5</v>
          </cell>
          <cell r="J7464">
            <v>1000</v>
          </cell>
          <cell r="K7464">
            <v>3.5999999999999999E-3</v>
          </cell>
          <cell r="L7464">
            <v>0</v>
          </cell>
          <cell r="N7464" t="str">
            <v>Kippbratpfannen-Schaufel 50cm</v>
          </cell>
          <cell r="O7464" t="str">
            <v>0.71 cm x 10 cm x 50 cm_x000D_
Edelstahl</v>
          </cell>
          <cell r="P7464" t="str">
            <v>Kippbratpfannen-Schaufel 50cm</v>
          </cell>
          <cell r="Q7464" t="str">
            <v>0.71 cm x 10 cm x 50 cm_x000D_
Edelstahl</v>
          </cell>
          <cell r="R7464" t="str">
            <v>Kippbratpfannen-Schaufel 50cm</v>
          </cell>
          <cell r="S7464" t="str">
            <v>0.71 cm x 10 cm x 50 cm_x000D_
Edelstahl</v>
          </cell>
          <cell r="T7464">
            <v>0</v>
          </cell>
        </row>
        <row r="7465">
          <cell r="A7465">
            <v>111283</v>
          </cell>
          <cell r="B7465" t="str">
            <v>Mietartikel</v>
          </cell>
          <cell r="D7465" t="str">
            <v>Universalzange Salat Länge 24 cm</v>
          </cell>
          <cell r="F7465">
            <v>1.2</v>
          </cell>
          <cell r="G7465">
            <v>0.11</v>
          </cell>
          <cell r="H7465">
            <v>0</v>
          </cell>
          <cell r="I7465">
            <v>6</v>
          </cell>
          <cell r="J7465">
            <v>0</v>
          </cell>
          <cell r="K7465">
            <v>2.5000000000000001E-3</v>
          </cell>
          <cell r="L7465">
            <v>0</v>
          </cell>
          <cell r="N7465" t="str">
            <v>Universalzange Salat Länge 24 cm</v>
          </cell>
          <cell r="P7465" t="str">
            <v>Universalzange Salat Länge 24 cm</v>
          </cell>
          <cell r="R7465" t="str">
            <v>Universalzange Salat Länge 24 cm</v>
          </cell>
        </row>
        <row r="7466">
          <cell r="A7466">
            <v>111293</v>
          </cell>
          <cell r="B7466" t="str">
            <v>Mietartikel</v>
          </cell>
          <cell r="D7466" t="str">
            <v>Mehrzweckschaufel 14*7,5 cm Gesamtlänge 24 cm</v>
          </cell>
          <cell r="E7466" t="str">
            <v>kann verwendet werden für Eiswürfel, Popcorn, Zuckerwatte,_x000D_
etc.</v>
          </cell>
          <cell r="F7466">
            <v>1.1499999999999999</v>
          </cell>
          <cell r="G7466">
            <v>0.22</v>
          </cell>
          <cell r="H7466">
            <v>0</v>
          </cell>
          <cell r="I7466">
            <v>11.5</v>
          </cell>
          <cell r="J7466">
            <v>0</v>
          </cell>
          <cell r="K7466">
            <v>2.1499999999999998E-2</v>
          </cell>
          <cell r="L7466">
            <v>0</v>
          </cell>
          <cell r="N7466" t="str">
            <v>Mehrzweckschaufel 14*7,5 cm Gesamtlänge 24 cm</v>
          </cell>
          <cell r="O7466" t="str">
            <v>kann verwendet werden für Eiswürfel, Popcorn, Zuckerwatte,_x000D_
etc.</v>
          </cell>
          <cell r="P7466" t="str">
            <v>Mehrzweckschaufel 14*7,5 cm Gesamtlänge 24 cm</v>
          </cell>
          <cell r="Q7466" t="str">
            <v>kann verwendet werden für Eiswürfel, Popcorn, Zuckerwatte,_x000D_
etc.</v>
          </cell>
          <cell r="R7466" t="str">
            <v>Mehrzweckschaufel 14*7,5 cm Gesamtlänge 24 cm</v>
          </cell>
          <cell r="S7466" t="str">
            <v>kann verwendet werden für Eiswürfel, Popcorn, Zuckerwatte,_x000D_
etc.</v>
          </cell>
        </row>
        <row r="7467">
          <cell r="A7467">
            <v>111297</v>
          </cell>
          <cell r="B7467" t="str">
            <v>Mietartikel</v>
          </cell>
          <cell r="D7467" t="str">
            <v>Schneebesen L50 cm</v>
          </cell>
          <cell r="F7467">
            <v>3</v>
          </cell>
          <cell r="G7467">
            <v>0.5</v>
          </cell>
          <cell r="H7467">
            <v>0</v>
          </cell>
          <cell r="I7467">
            <v>15</v>
          </cell>
          <cell r="J7467">
            <v>0</v>
          </cell>
          <cell r="K7467">
            <v>5.0000000000000001E-3</v>
          </cell>
          <cell r="L7467">
            <v>0</v>
          </cell>
          <cell r="N7467" t="str">
            <v>Schneebesen L50 cm</v>
          </cell>
          <cell r="P7467" t="str">
            <v>Schneebesen L50 cm</v>
          </cell>
          <cell r="R7467" t="str">
            <v>Schneebesen L50 cm</v>
          </cell>
        </row>
        <row r="7468">
          <cell r="A7468">
            <v>111300</v>
          </cell>
          <cell r="B7468" t="str">
            <v>Verkaufsartikel</v>
          </cell>
          <cell r="D7468" t="str">
            <v>Rollenwellpappe 1-wellig</v>
          </cell>
          <cell r="E7468" t="str">
            <v>1200 mm breit x 70 lfm, 80g/qm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N7468" t="str">
            <v>Rollenwellpappe 1-wellig</v>
          </cell>
          <cell r="O7468" t="str">
            <v>1200 mm breit x 70 lfm, 80g/qm</v>
          </cell>
          <cell r="P7468" t="str">
            <v>Rollenwellpappe 1-wellig</v>
          </cell>
          <cell r="Q7468" t="str">
            <v>1200 mm breit x 70 lfm, 80g/qm</v>
          </cell>
          <cell r="R7468" t="str">
            <v>Rollenwellpappe 1-wellig</v>
          </cell>
          <cell r="S7468" t="str">
            <v>1200 mm breit x 70 lfm, 80g/qm</v>
          </cell>
        </row>
        <row r="7469">
          <cell r="A7469">
            <v>111301</v>
          </cell>
          <cell r="B7469" t="str">
            <v>Verkaufsartikel</v>
          </cell>
          <cell r="D7469" t="str">
            <v>Gummi-Feinriefenmatte B1,0*L10 m</v>
          </cell>
          <cell r="E7469" t="str">
            <v>(schwarz, ohne Einlage, unten glatt, Stärke 3mm)</v>
          </cell>
          <cell r="F7469">
            <v>145</v>
          </cell>
          <cell r="G7469">
            <v>0</v>
          </cell>
          <cell r="H7469">
            <v>0</v>
          </cell>
          <cell r="I7469">
            <v>0</v>
          </cell>
          <cell r="J7469">
            <v>34000</v>
          </cell>
          <cell r="K7469">
            <v>0.25</v>
          </cell>
          <cell r="L7469">
            <v>0</v>
          </cell>
          <cell r="N7469" t="str">
            <v>Gummi-Feinriefenmatte B1,0*L10 m</v>
          </cell>
          <cell r="O7469" t="str">
            <v>(schwarz, ohne Einlage, unten glatt, Stärke 3mm)</v>
          </cell>
          <cell r="P7469" t="str">
            <v>Gummi-Feinriefenmatte B1,0*L10 m</v>
          </cell>
          <cell r="Q7469" t="str">
            <v>(schwarz, ohne Einlage, unten glatt, Stärke 3mm)</v>
          </cell>
          <cell r="R7469" t="str">
            <v>Gummi-Feinriefenmatte B1,0*L10 m</v>
          </cell>
          <cell r="S7469" t="str">
            <v>(schwarz, ohne Einlage, unten glatt, Stärke 3mm)</v>
          </cell>
        </row>
        <row r="7470">
          <cell r="A7470">
            <v>111356</v>
          </cell>
          <cell r="B7470" t="str">
            <v>Mietartikel</v>
          </cell>
          <cell r="D7470" t="str">
            <v>Kugelvase klein Ø10 * H14cm</v>
          </cell>
          <cell r="F7470">
            <v>2.25</v>
          </cell>
          <cell r="G7470">
            <v>0.28000000000000003</v>
          </cell>
          <cell r="H7470">
            <v>0</v>
          </cell>
          <cell r="I7470">
            <v>8</v>
          </cell>
          <cell r="J7470">
            <v>0</v>
          </cell>
          <cell r="K7470">
            <v>1.1000000000000001E-3</v>
          </cell>
          <cell r="L7470">
            <v>0</v>
          </cell>
          <cell r="N7470" t="str">
            <v>Kugelvase klein Ø10 * H14cm</v>
          </cell>
          <cell r="P7470" t="str">
            <v>Kugelvase klein Ø10 * H14cm</v>
          </cell>
          <cell r="R7470" t="str">
            <v>Kugelvase klein Ø10 * H14cm</v>
          </cell>
        </row>
        <row r="7471">
          <cell r="A7471">
            <v>111357</v>
          </cell>
          <cell r="B7471" t="str">
            <v>Mietartikel</v>
          </cell>
          <cell r="D7471" t="str">
            <v>Kugelvase groß Ø16 * H21cm</v>
          </cell>
          <cell r="F7471">
            <v>3.75</v>
          </cell>
          <cell r="G7471">
            <v>0.28000000000000003</v>
          </cell>
          <cell r="H7471">
            <v>0</v>
          </cell>
          <cell r="I7471">
            <v>18</v>
          </cell>
          <cell r="J7471">
            <v>0</v>
          </cell>
          <cell r="K7471">
            <v>1.1000000000000001E-3</v>
          </cell>
          <cell r="L7471">
            <v>0</v>
          </cell>
          <cell r="N7471" t="str">
            <v>Kugelvase groß Ø16 * H21cm</v>
          </cell>
          <cell r="P7471" t="str">
            <v>Kugelvase groß Ø16 * H21cm</v>
          </cell>
          <cell r="R7471" t="str">
            <v>Kugelvase groß Ø16 * H21cm</v>
          </cell>
        </row>
        <row r="7472">
          <cell r="A7472">
            <v>111358</v>
          </cell>
          <cell r="B7472" t="str">
            <v>Mietartikel</v>
          </cell>
          <cell r="D7472" t="str">
            <v>Vase Glas 25*25*25 cm</v>
          </cell>
          <cell r="F7472">
            <v>2.7</v>
          </cell>
          <cell r="G7472">
            <v>0.24</v>
          </cell>
          <cell r="H7472">
            <v>0</v>
          </cell>
          <cell r="I7472">
            <v>28</v>
          </cell>
          <cell r="J7472">
            <v>0</v>
          </cell>
          <cell r="K7472">
            <v>1.1000000000000001E-3</v>
          </cell>
          <cell r="L7472">
            <v>0</v>
          </cell>
          <cell r="N7472" t="str">
            <v>Vase Glas 25*25*25 cm</v>
          </cell>
          <cell r="P7472" t="str">
            <v>Vase Glas 25*25*25 cm</v>
          </cell>
          <cell r="R7472" t="str">
            <v>Vase Glas 25*25*25 cm</v>
          </cell>
        </row>
        <row r="7473">
          <cell r="A7473">
            <v>111368</v>
          </cell>
          <cell r="B7473" t="str">
            <v>Mietartikel</v>
          </cell>
          <cell r="D7473" t="str">
            <v>Platzteller gold Ø33 cm</v>
          </cell>
          <cell r="F7473">
            <v>2.35</v>
          </cell>
          <cell r="G7473">
            <v>0.35</v>
          </cell>
          <cell r="H7473">
            <v>0</v>
          </cell>
          <cell r="I7473">
            <v>3</v>
          </cell>
          <cell r="J7473">
            <v>0</v>
          </cell>
          <cell r="K7473">
            <v>1E-3</v>
          </cell>
          <cell r="L7473">
            <v>0</v>
          </cell>
          <cell r="N7473" t="str">
            <v>Platzteller gold Ø33 cm</v>
          </cell>
          <cell r="P7473" t="str">
            <v>Platzteller gold Ø33 cm</v>
          </cell>
          <cell r="R7473" t="str">
            <v>Platzteller gold Ø33 cm</v>
          </cell>
          <cell r="T7473">
            <v>0</v>
          </cell>
        </row>
        <row r="7474">
          <cell r="A7474">
            <v>111397</v>
          </cell>
          <cell r="B7474" t="str">
            <v>Mietartikel</v>
          </cell>
          <cell r="D7474" t="str">
            <v>Schüssel Ø 21 cm</v>
          </cell>
          <cell r="F7474">
            <v>2.6</v>
          </cell>
          <cell r="G7474">
            <v>0.15</v>
          </cell>
          <cell r="H7474">
            <v>0</v>
          </cell>
          <cell r="I7474">
            <v>14.5</v>
          </cell>
          <cell r="J7474">
            <v>1000</v>
          </cell>
          <cell r="K7474">
            <v>8.6999999999999994E-3</v>
          </cell>
          <cell r="L7474">
            <v>0</v>
          </cell>
          <cell r="N7474" t="str">
            <v>Schüssel Ø 21 cm</v>
          </cell>
          <cell r="P7474" t="str">
            <v>Schüssel Ø 21 cm</v>
          </cell>
          <cell r="R7474" t="str">
            <v>Schüssel Ø 21 cm</v>
          </cell>
        </row>
        <row r="7475">
          <cell r="A7475">
            <v>111400</v>
          </cell>
          <cell r="B7475" t="str">
            <v>Mietartikel</v>
          </cell>
          <cell r="D7475" t="str">
            <v>bitte Art. 1389 benutzen !!!</v>
          </cell>
          <cell r="F7475">
            <v>0.48</v>
          </cell>
          <cell r="G7475">
            <v>0.08</v>
          </cell>
          <cell r="H7475">
            <v>0</v>
          </cell>
          <cell r="I7475">
            <v>4.3</v>
          </cell>
          <cell r="J7475">
            <v>0</v>
          </cell>
          <cell r="K7475">
            <v>6.9999999999999999E-4</v>
          </cell>
          <cell r="L7475">
            <v>0</v>
          </cell>
          <cell r="N7475" t="str">
            <v>bitte Art. 1389 benutzen !!!</v>
          </cell>
          <cell r="P7475" t="str">
            <v>bitte Art. 1389 benutzen !!!</v>
          </cell>
          <cell r="R7475" t="str">
            <v>bitte Art. 1389 benutzen !!!</v>
          </cell>
        </row>
        <row r="7476">
          <cell r="A7476">
            <v>111502</v>
          </cell>
          <cell r="B7476" t="str">
            <v>Mietartikel</v>
          </cell>
          <cell r="D7476" t="str">
            <v>Löwenkopfterrine 2,5L ohne Deckel</v>
          </cell>
          <cell r="F7476">
            <v>2.1</v>
          </cell>
          <cell r="G7476">
            <v>0.5</v>
          </cell>
          <cell r="H7476">
            <v>0</v>
          </cell>
          <cell r="I7476">
            <v>16.5</v>
          </cell>
          <cell r="J7476">
            <v>1000</v>
          </cell>
          <cell r="K7476">
            <v>1.2500000000000001E-2</v>
          </cell>
          <cell r="L7476">
            <v>0</v>
          </cell>
          <cell r="N7476" t="str">
            <v>Löwenkopfterrine 2,5L ohne Deckel</v>
          </cell>
          <cell r="P7476" t="str">
            <v>Löwenkopfterrine 2,5L ohne Deckel</v>
          </cell>
          <cell r="R7476" t="str">
            <v>Löwenkopfterrine 2,5L ohne Deckel</v>
          </cell>
        </row>
        <row r="7477">
          <cell r="A7477">
            <v>111503</v>
          </cell>
          <cell r="B7477" t="str">
            <v>Mietartikel</v>
          </cell>
          <cell r="D7477" t="str">
            <v>Löwenkopfterrine 3.5L ohne Deckel</v>
          </cell>
          <cell r="F7477">
            <v>3.65</v>
          </cell>
          <cell r="G7477">
            <v>0.9</v>
          </cell>
          <cell r="H7477">
            <v>0</v>
          </cell>
          <cell r="I7477">
            <v>22.5</v>
          </cell>
          <cell r="J7477">
            <v>1000</v>
          </cell>
          <cell r="K7477">
            <v>1.2500000000000001E-2</v>
          </cell>
          <cell r="L7477">
            <v>0</v>
          </cell>
          <cell r="N7477" t="str">
            <v>Löwenkopfterrine 3.5L ohne Deckel</v>
          </cell>
          <cell r="P7477" t="str">
            <v>Löwenkopfterrine 3.5L ohne Deckel</v>
          </cell>
          <cell r="R7477" t="str">
            <v>Löwenkopfterrine 3.5L ohne Deckel</v>
          </cell>
        </row>
        <row r="7478">
          <cell r="A7478">
            <v>111512</v>
          </cell>
          <cell r="B7478" t="str">
            <v>Mietartikel</v>
          </cell>
          <cell r="D7478" t="str">
            <v>Porzellan-Buffet-Schale 30 cm 5l</v>
          </cell>
          <cell r="F7478">
            <v>2.25</v>
          </cell>
          <cell r="G7478">
            <v>0.1</v>
          </cell>
          <cell r="H7478">
            <v>0</v>
          </cell>
          <cell r="I7478">
            <v>19.5</v>
          </cell>
          <cell r="J7478">
            <v>2000</v>
          </cell>
          <cell r="K7478">
            <v>3.0000000000000001E-3</v>
          </cell>
          <cell r="L7478">
            <v>0</v>
          </cell>
          <cell r="N7478" t="str">
            <v>Porzellan-Buffet-Schale 30 cm 5l</v>
          </cell>
          <cell r="P7478" t="str">
            <v>Porzellan-Buffet-Schale 30 cm 5l</v>
          </cell>
          <cell r="R7478" t="str">
            <v>Porzellan-Buffet-Schale 30 cm 5l</v>
          </cell>
        </row>
        <row r="7479">
          <cell r="A7479">
            <v>111524</v>
          </cell>
          <cell r="B7479" t="str">
            <v>Mietartikel</v>
          </cell>
          <cell r="D7479" t="str">
            <v>Serviertablett braun 1/1 GN</v>
          </cell>
          <cell r="E7479" t="str">
            <v>rutschhemmende Oberfläche, Stapelnocken, Randverstärkung</v>
          </cell>
          <cell r="F7479">
            <v>1.05</v>
          </cell>
          <cell r="G7479">
            <v>0.43</v>
          </cell>
          <cell r="H7479">
            <v>0</v>
          </cell>
          <cell r="I7479">
            <v>14.3</v>
          </cell>
          <cell r="J7479">
            <v>1000</v>
          </cell>
          <cell r="K7479">
            <v>2.2000000000000001E-3</v>
          </cell>
          <cell r="L7479">
            <v>0</v>
          </cell>
          <cell r="N7479" t="str">
            <v>Serviertablett braun 1/1 GN</v>
          </cell>
          <cell r="O7479" t="str">
            <v>rutschhemmende Oberfläche, Stapelnocken, Randverstärkung</v>
          </cell>
          <cell r="P7479" t="str">
            <v>Serviertablett braun 1/1 GN</v>
          </cell>
          <cell r="Q7479" t="str">
            <v>rutschhemmende Oberfläche, Stapelnocken, Randverstärkung</v>
          </cell>
          <cell r="R7479" t="str">
            <v>Serviertablett braun 1/1 GN</v>
          </cell>
          <cell r="S7479" t="str">
            <v>rutschhemmende Oberfläche, Stapelnocken, Randverstärkung</v>
          </cell>
        </row>
        <row r="7480">
          <cell r="A7480">
            <v>111528</v>
          </cell>
          <cell r="B7480" t="str">
            <v>Mietartikel</v>
          </cell>
          <cell r="D7480" t="str">
            <v>Windascher CNS Ø10 cm</v>
          </cell>
          <cell r="F7480">
            <v>0.9</v>
          </cell>
          <cell r="G7480">
            <v>0.24</v>
          </cell>
          <cell r="H7480">
            <v>0</v>
          </cell>
          <cell r="I7480">
            <v>9.4</v>
          </cell>
          <cell r="J7480">
            <v>0</v>
          </cell>
          <cell r="K7480">
            <v>1E-3</v>
          </cell>
          <cell r="L7480">
            <v>0</v>
          </cell>
          <cell r="N7480" t="str">
            <v>Windascher CNS Ø10 cm</v>
          </cell>
          <cell r="P7480" t="str">
            <v>Windascher CNS Ø10 cm</v>
          </cell>
          <cell r="R7480" t="str">
            <v>Windascher CNS Ø10 cm</v>
          </cell>
          <cell r="T7480">
            <v>0</v>
          </cell>
        </row>
        <row r="7481">
          <cell r="A7481">
            <v>111532</v>
          </cell>
          <cell r="B7481" t="str">
            <v>Mietartikel</v>
          </cell>
          <cell r="D7481" t="str">
            <v>Isolierkanne 2 ltr CNS 18/10 doppelwandig</v>
          </cell>
          <cell r="F7481">
            <v>2</v>
          </cell>
          <cell r="G7481">
            <v>0.67</v>
          </cell>
          <cell r="H7481">
            <v>0</v>
          </cell>
          <cell r="I7481">
            <v>22</v>
          </cell>
          <cell r="J7481">
            <v>1000</v>
          </cell>
          <cell r="K7481">
            <v>1.5599999999999999E-2</v>
          </cell>
          <cell r="L7481">
            <v>0</v>
          </cell>
          <cell r="N7481" t="str">
            <v>Isolierkanne 2 ltr CNS 18/10 doppelwandig</v>
          </cell>
          <cell r="P7481" t="str">
            <v>Isolierkanne 2 ltr CNS 18/10 doppelwandig</v>
          </cell>
          <cell r="R7481" t="str">
            <v>Isolierkanne 2 ltr CNS 18/10 doppelwandig</v>
          </cell>
        </row>
        <row r="7482">
          <cell r="A7482">
            <v>111552</v>
          </cell>
          <cell r="B7482" t="str">
            <v>Mietartikel</v>
          </cell>
          <cell r="D7482" t="str">
            <v>Eiswürfelzange für 1552</v>
          </cell>
          <cell r="F7482">
            <v>0</v>
          </cell>
          <cell r="G7482">
            <v>0</v>
          </cell>
          <cell r="H7482">
            <v>0</v>
          </cell>
          <cell r="I7482">
            <v>2.5</v>
          </cell>
          <cell r="J7482">
            <v>0</v>
          </cell>
          <cell r="K7482">
            <v>5.9999999999999995E-4</v>
          </cell>
          <cell r="L7482">
            <v>0</v>
          </cell>
          <cell r="N7482" t="str">
            <v>Eiswürfelzange für 1552</v>
          </cell>
          <cell r="P7482" t="str">
            <v>Eiswürfelzange für 1552</v>
          </cell>
          <cell r="R7482" t="str">
            <v>Eiswürfelzange für 1552</v>
          </cell>
        </row>
        <row r="7483">
          <cell r="A7483">
            <v>111554</v>
          </cell>
          <cell r="B7483" t="str">
            <v>Verkaufsartikel</v>
          </cell>
          <cell r="D7483" t="str">
            <v>Sand für Ascher 2.5kg  (Verkauf)</v>
          </cell>
          <cell r="F7483">
            <v>5</v>
          </cell>
          <cell r="G7483">
            <v>0</v>
          </cell>
          <cell r="H7483">
            <v>0</v>
          </cell>
          <cell r="I7483">
            <v>5</v>
          </cell>
          <cell r="J7483">
            <v>1000</v>
          </cell>
          <cell r="K7483">
            <v>4.4999999999999997E-3</v>
          </cell>
          <cell r="L7483">
            <v>0</v>
          </cell>
          <cell r="N7483" t="str">
            <v>Sand für Ascher 2.5kg  (Verkauf)</v>
          </cell>
          <cell r="P7483" t="str">
            <v>Sand für Ascher 2.5kg  (Verkauf)</v>
          </cell>
          <cell r="R7483" t="str">
            <v>Sand für Ascher 2.5kg  (Verkauf)</v>
          </cell>
        </row>
        <row r="7484">
          <cell r="A7484">
            <v>111555</v>
          </cell>
          <cell r="B7484" t="str">
            <v>Mietartikel</v>
          </cell>
          <cell r="D7484" t="str">
            <v>Bitte Art. 1528 benutzen</v>
          </cell>
          <cell r="F7484">
            <v>0.6</v>
          </cell>
          <cell r="G7484">
            <v>0.1</v>
          </cell>
          <cell r="H7484">
            <v>0</v>
          </cell>
          <cell r="I7484">
            <v>4.8499999999999996</v>
          </cell>
          <cell r="J7484">
            <v>0</v>
          </cell>
          <cell r="K7484">
            <v>0</v>
          </cell>
          <cell r="L7484">
            <v>0</v>
          </cell>
          <cell r="N7484" t="str">
            <v>Bitte Art. 1528 benutzen</v>
          </cell>
          <cell r="P7484" t="str">
            <v>Bitte Art. 1528 benutzen</v>
          </cell>
          <cell r="R7484" t="str">
            <v>Bitte Art. 1528 benutzen</v>
          </cell>
        </row>
        <row r="7485">
          <cell r="A7485">
            <v>111556</v>
          </cell>
          <cell r="B7485" t="str">
            <v>Verkaufsartikel</v>
          </cell>
          <cell r="D7485" t="str">
            <v>Filzgleiter rund Ø16mm pro Stück (Verkauf)</v>
          </cell>
          <cell r="F7485">
            <v>0.22</v>
          </cell>
          <cell r="G7485">
            <v>0</v>
          </cell>
          <cell r="H7485">
            <v>0.5</v>
          </cell>
          <cell r="I7485">
            <v>0.2</v>
          </cell>
          <cell r="J7485">
            <v>0</v>
          </cell>
          <cell r="K7485">
            <v>0</v>
          </cell>
          <cell r="L7485">
            <v>0</v>
          </cell>
          <cell r="N7485" t="str">
            <v>Filzgleiter rund Ø16mm pro Stück (Verkauf)</v>
          </cell>
          <cell r="P7485" t="str">
            <v>Filzgleiter rund Ø16mm pro Stück (Verkauf)</v>
          </cell>
          <cell r="R7485" t="str">
            <v>Filzgleiter rund Ø16mm pro Stück (Verkauf)</v>
          </cell>
          <cell r="T7485">
            <v>0</v>
          </cell>
        </row>
        <row r="7486">
          <cell r="A7486">
            <v>111557</v>
          </cell>
          <cell r="B7486" t="str">
            <v>Verkaufsartikel</v>
          </cell>
          <cell r="D7486" t="str">
            <v>Filzgleiter eckig 20*20mm pro Stück (Verkauf)</v>
          </cell>
          <cell r="F7486">
            <v>0.22</v>
          </cell>
          <cell r="G7486">
            <v>0</v>
          </cell>
          <cell r="H7486">
            <v>0.5</v>
          </cell>
          <cell r="I7486">
            <v>0.2</v>
          </cell>
          <cell r="J7486">
            <v>0</v>
          </cell>
          <cell r="K7486">
            <v>0</v>
          </cell>
          <cell r="L7486">
            <v>0</v>
          </cell>
          <cell r="N7486" t="str">
            <v>Filzgleiter eckig 20*20mm pro Stück (Verkauf)</v>
          </cell>
          <cell r="P7486" t="str">
            <v>Filzgleiter eckig 20*20mm pro Stück (Verkauf)</v>
          </cell>
          <cell r="R7486" t="str">
            <v>Filzgleiter eckig 20*20mm pro Stück (Verkauf)</v>
          </cell>
          <cell r="T7486">
            <v>0</v>
          </cell>
        </row>
        <row r="7487">
          <cell r="A7487">
            <v>111558</v>
          </cell>
          <cell r="B7487" t="str">
            <v>Mietartikel</v>
          </cell>
          <cell r="D7487" t="str">
            <v>Papier-/Abfalleimer schwarz Ø 29 cm H34,5 cm</v>
          </cell>
          <cell r="F7487">
            <v>3.7</v>
          </cell>
          <cell r="G7487">
            <v>0.6</v>
          </cell>
          <cell r="H7487">
            <v>0</v>
          </cell>
          <cell r="I7487">
            <v>7.5</v>
          </cell>
          <cell r="J7487">
            <v>6000</v>
          </cell>
          <cell r="K7487">
            <v>0.192</v>
          </cell>
          <cell r="L7487">
            <v>0</v>
          </cell>
          <cell r="N7487" t="str">
            <v>Papier-/Abfalleimer schwarz Ø 29 cm H34,5 cm</v>
          </cell>
          <cell r="P7487" t="str">
            <v>Papier-/Abfalleimer schwarz Ø 29 cm H34,5 cm</v>
          </cell>
          <cell r="R7487" t="str">
            <v>Papier-/Abfalleimer schwarz Ø 29 cm H34,5 cm</v>
          </cell>
        </row>
        <row r="7488">
          <cell r="A7488">
            <v>111559</v>
          </cell>
          <cell r="B7488" t="str">
            <v>Mietartikel</v>
          </cell>
          <cell r="D7488" t="str">
            <v>Kunststoffeimer 10l</v>
          </cell>
          <cell r="F7488">
            <v>2.35</v>
          </cell>
          <cell r="G7488">
            <v>0.6</v>
          </cell>
          <cell r="H7488">
            <v>0</v>
          </cell>
          <cell r="I7488">
            <v>3.6</v>
          </cell>
          <cell r="J7488">
            <v>1000</v>
          </cell>
          <cell r="K7488">
            <v>3.5999999999999999E-3</v>
          </cell>
          <cell r="L7488">
            <v>0</v>
          </cell>
          <cell r="N7488" t="str">
            <v>Kunststoffeimer 10l</v>
          </cell>
          <cell r="P7488" t="str">
            <v>Kunststoffeimer 10l</v>
          </cell>
          <cell r="R7488" t="str">
            <v>Kunststoffeimer 10l</v>
          </cell>
        </row>
        <row r="7489">
          <cell r="A7489">
            <v>111560</v>
          </cell>
          <cell r="B7489" t="str">
            <v>Mietartikel</v>
          </cell>
          <cell r="D7489" t="str">
            <v>Papier-/Abfalleimer lichtgrau Ø 29 cm H34,5 cm</v>
          </cell>
          <cell r="F7489">
            <v>3.7</v>
          </cell>
          <cell r="G7489">
            <v>0.6</v>
          </cell>
          <cell r="H7489">
            <v>0</v>
          </cell>
          <cell r="I7489">
            <v>7.5</v>
          </cell>
          <cell r="J7489">
            <v>6000</v>
          </cell>
          <cell r="K7489">
            <v>9.1999999999999998E-2</v>
          </cell>
          <cell r="L7489">
            <v>0</v>
          </cell>
          <cell r="N7489" t="str">
            <v>Papier-/Abfalleimer lichtgrau Ø 29 cm H34,5 cm</v>
          </cell>
          <cell r="P7489" t="str">
            <v>Papier-/Abfalleimer lichtgrau Ø 29 cm H34,5 cm</v>
          </cell>
          <cell r="R7489" t="str">
            <v>Papier-/Abfalleimer lichtgrau Ø 29 cm H34,5 cm</v>
          </cell>
        </row>
        <row r="7490">
          <cell r="A7490">
            <v>111561</v>
          </cell>
          <cell r="B7490" t="str">
            <v>Mietartikel</v>
          </cell>
          <cell r="D7490" t="str">
            <v>Papier-/Abfalleimer weiß linear Ø 31 cm H32 cm</v>
          </cell>
          <cell r="F7490">
            <v>3.7</v>
          </cell>
          <cell r="G7490">
            <v>0.6</v>
          </cell>
          <cell r="H7490">
            <v>0</v>
          </cell>
          <cell r="I7490">
            <v>7.5</v>
          </cell>
          <cell r="J7490">
            <v>6000</v>
          </cell>
          <cell r="K7490">
            <v>9.1999999999999998E-2</v>
          </cell>
          <cell r="L7490">
            <v>0</v>
          </cell>
          <cell r="N7490" t="str">
            <v>Papier-/Abfalleimer weiß linear Ø 31 cm H32 cm</v>
          </cell>
          <cell r="P7490" t="str">
            <v>Papier-/Abfalleimer weiß linear Ø 31 cm H32 cm</v>
          </cell>
          <cell r="R7490" t="str">
            <v>Papier-/Abfalleimer weiß linear Ø 31 cm H32 cm</v>
          </cell>
        </row>
        <row r="7491">
          <cell r="A7491">
            <v>111566</v>
          </cell>
          <cell r="B7491" t="str">
            <v>Mietartikel</v>
          </cell>
          <cell r="D7491" t="str">
            <v>Karaffe 1,1 ltr mit Deckel</v>
          </cell>
          <cell r="F7491">
            <v>3.4</v>
          </cell>
          <cell r="G7491">
            <v>0.37</v>
          </cell>
          <cell r="H7491">
            <v>0</v>
          </cell>
          <cell r="I7491">
            <v>15</v>
          </cell>
          <cell r="J7491">
            <v>1000</v>
          </cell>
          <cell r="K7491">
            <v>7.4000000000000003E-3</v>
          </cell>
          <cell r="L7491">
            <v>0</v>
          </cell>
          <cell r="N7491" t="str">
            <v>Karaffe 1,1 ltr mit Deckel</v>
          </cell>
          <cell r="P7491" t="str">
            <v>Karaffe 1,1 ltr mit Deckel</v>
          </cell>
          <cell r="R7491" t="str">
            <v>Karaffe 1,1 ltr mit Deckel</v>
          </cell>
        </row>
        <row r="7492">
          <cell r="A7492">
            <v>111567</v>
          </cell>
          <cell r="B7492" t="str">
            <v>Mietartikel</v>
          </cell>
          <cell r="D7492" t="str">
            <v>Weinkaraffe 0,5l</v>
          </cell>
          <cell r="F7492">
            <v>1.1000000000000001</v>
          </cell>
          <cell r="G7492">
            <v>0.37</v>
          </cell>
          <cell r="H7492">
            <v>0</v>
          </cell>
          <cell r="I7492">
            <v>2.9</v>
          </cell>
          <cell r="J7492">
            <v>1000</v>
          </cell>
          <cell r="K7492">
            <v>7.4000000000000003E-3</v>
          </cell>
          <cell r="L7492">
            <v>0</v>
          </cell>
          <cell r="N7492" t="str">
            <v>Weinkaraffe 0,5l</v>
          </cell>
          <cell r="P7492" t="str">
            <v>Weinkaraffe 0,5l</v>
          </cell>
          <cell r="R7492" t="str">
            <v>Weinkaraffe 0,5l</v>
          </cell>
        </row>
        <row r="7493">
          <cell r="A7493">
            <v>111569</v>
          </cell>
          <cell r="B7493" t="str">
            <v>Mietartikel</v>
          </cell>
          <cell r="D7493" t="str">
            <v>Schneideplatte Kunststoff 40*25 cm</v>
          </cell>
          <cell r="F7493">
            <v>5.25</v>
          </cell>
          <cell r="G7493">
            <v>0.48</v>
          </cell>
          <cell r="H7493">
            <v>0</v>
          </cell>
          <cell r="I7493">
            <v>14</v>
          </cell>
          <cell r="J7493">
            <v>2000</v>
          </cell>
          <cell r="K7493">
            <v>1.78E-2</v>
          </cell>
          <cell r="L7493">
            <v>0</v>
          </cell>
          <cell r="N7493" t="str">
            <v>Schneideplatte Kunststoff 40*25 cm</v>
          </cell>
          <cell r="P7493" t="str">
            <v>Schneideplatte Kunststoff 40*25 cm</v>
          </cell>
          <cell r="R7493" t="str">
            <v>Schneideplatte Kunststoff 40*25 cm</v>
          </cell>
        </row>
        <row r="7494">
          <cell r="A7494">
            <v>111570</v>
          </cell>
          <cell r="B7494" t="str">
            <v>Mietartikel</v>
          </cell>
          <cell r="D7494" t="str">
            <v>Schneideplatte Kunststoff 60*40 cm</v>
          </cell>
          <cell r="F7494">
            <v>6.3</v>
          </cell>
          <cell r="G7494">
            <v>0.64</v>
          </cell>
          <cell r="H7494">
            <v>0</v>
          </cell>
          <cell r="I7494">
            <v>32.5</v>
          </cell>
          <cell r="J7494">
            <v>2000</v>
          </cell>
          <cell r="K7494">
            <v>4.7999999999999996E-3</v>
          </cell>
          <cell r="L7494">
            <v>0</v>
          </cell>
          <cell r="N7494" t="str">
            <v>Schneideplatte Kunststoff 60*40 cm</v>
          </cell>
          <cell r="P7494" t="str">
            <v>Schneideplatte Kunststoff 60*40 cm</v>
          </cell>
          <cell r="R7494" t="str">
            <v>Schneideplatte Kunststoff 60*40 cm</v>
          </cell>
        </row>
        <row r="7495">
          <cell r="A7495">
            <v>111571</v>
          </cell>
          <cell r="B7495" t="str">
            <v>Verkaufsartikel</v>
          </cell>
          <cell r="D7495" t="str">
            <v>Schneidebrett, Buche 46x53 cm</v>
          </cell>
          <cell r="F7495">
            <v>15</v>
          </cell>
          <cell r="G7495">
            <v>0</v>
          </cell>
          <cell r="H7495">
            <v>0</v>
          </cell>
          <cell r="I7495">
            <v>15</v>
          </cell>
          <cell r="J7495">
            <v>4000</v>
          </cell>
          <cell r="K7495">
            <v>4.8999999999999998E-3</v>
          </cell>
          <cell r="L7495">
            <v>0</v>
          </cell>
          <cell r="N7495" t="str">
            <v>Schneidebrett, Buche 46x53 cm</v>
          </cell>
          <cell r="P7495" t="str">
            <v>Schneidebrett, Buche 46x53 cm</v>
          </cell>
          <cell r="R7495" t="str">
            <v>Schneidebrett, Buche 46x53 cm</v>
          </cell>
        </row>
        <row r="7496">
          <cell r="A7496">
            <v>111572</v>
          </cell>
          <cell r="B7496" t="str">
            <v>Mietartikel</v>
          </cell>
          <cell r="D7496" t="str">
            <v>Obstkiste "Holz" verschiedene Größen</v>
          </cell>
          <cell r="F7496">
            <v>4</v>
          </cell>
          <cell r="G7496">
            <v>0</v>
          </cell>
          <cell r="H7496">
            <v>0</v>
          </cell>
          <cell r="I7496">
            <v>12.96</v>
          </cell>
          <cell r="J7496">
            <v>2000</v>
          </cell>
          <cell r="K7496">
            <v>5.2400000000000002E-2</v>
          </cell>
          <cell r="L7496">
            <v>0</v>
          </cell>
          <cell r="N7496" t="str">
            <v>Obstkiste "Holz" verschiedene Größen</v>
          </cell>
          <cell r="P7496" t="str">
            <v>Obstkiste "Holz" verschiedene Größen</v>
          </cell>
          <cell r="R7496" t="str">
            <v>Obstkiste "Holz" verschiedene Größen</v>
          </cell>
        </row>
        <row r="7497">
          <cell r="A7497">
            <v>111573</v>
          </cell>
          <cell r="B7497" t="str">
            <v>Mietartikel</v>
          </cell>
          <cell r="D7497" t="str">
            <v>Obstkiste "Holz" B31*H28*L49 cm</v>
          </cell>
          <cell r="F7497">
            <v>3.5</v>
          </cell>
          <cell r="G7497">
            <v>0</v>
          </cell>
          <cell r="H7497">
            <v>0</v>
          </cell>
          <cell r="I7497">
            <v>12.24</v>
          </cell>
          <cell r="J7497">
            <v>2000</v>
          </cell>
          <cell r="K7497">
            <v>4.1700000000000001E-2</v>
          </cell>
          <cell r="L7497">
            <v>0</v>
          </cell>
          <cell r="N7497" t="str">
            <v>Obstkiste "Holz" B31*H28*L49 cm</v>
          </cell>
          <cell r="P7497" t="str">
            <v>Obstkiste "Holz" B31*H28*L49 cm</v>
          </cell>
          <cell r="R7497" t="str">
            <v>Obstkiste "Holz" B31*H28*L49 cm</v>
          </cell>
        </row>
        <row r="7498">
          <cell r="A7498">
            <v>111574</v>
          </cell>
          <cell r="B7498" t="str">
            <v>Mietartikel</v>
          </cell>
          <cell r="D7498" t="str">
            <v>Holzkiste  L46*B31*H25cm</v>
          </cell>
          <cell r="E7498" t="str">
            <v>Maße(BxHxT):50cm x 31cm x 40cm</v>
          </cell>
          <cell r="F7498">
            <v>5</v>
          </cell>
          <cell r="G7498">
            <v>0</v>
          </cell>
          <cell r="H7498">
            <v>0</v>
          </cell>
          <cell r="I7498">
            <v>17</v>
          </cell>
          <cell r="J7498">
            <v>2000</v>
          </cell>
          <cell r="K7498">
            <v>6.2E-2</v>
          </cell>
          <cell r="L7498">
            <v>0</v>
          </cell>
          <cell r="N7498" t="str">
            <v>Holzkiste  L46*B31*H25cm</v>
          </cell>
          <cell r="O7498" t="str">
            <v>Maße(BxHxT):50cm x 31cm x 40cm</v>
          </cell>
          <cell r="P7498" t="str">
            <v>Holzkiste  L46*B31*H25cm</v>
          </cell>
          <cell r="Q7498" t="str">
            <v>Maße(BxHxT):50cm x 31cm x 40cm</v>
          </cell>
          <cell r="R7498" t="str">
            <v>Holzkiste  L46*B31*H25cm</v>
          </cell>
          <cell r="S7498" t="str">
            <v>Maße(BxHxT):50cm x 31cm x 40cm</v>
          </cell>
        </row>
        <row r="7499">
          <cell r="A7499">
            <v>111575</v>
          </cell>
          <cell r="B7499" t="str">
            <v>Mietartikel</v>
          </cell>
          <cell r="D7499" t="str">
            <v>Holztray 20*20*H7cm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2.3E-3</v>
          </cell>
          <cell r="L7499">
            <v>0</v>
          </cell>
          <cell r="N7499" t="str">
            <v>Holztray 20*20*H7cm</v>
          </cell>
          <cell r="P7499" t="str">
            <v>Holztray 20*20*H7cm</v>
          </cell>
          <cell r="R7499" t="str">
            <v>Holztray 20*20*H7cm</v>
          </cell>
        </row>
        <row r="7500">
          <cell r="A7500">
            <v>111576</v>
          </cell>
          <cell r="B7500" t="str">
            <v>Mietartikel</v>
          </cell>
          <cell r="D7500" t="str">
            <v>Großer Kerzenleuchter 5-armig silberfarbig H120 cm (schmal)</v>
          </cell>
          <cell r="E7500" t="str">
            <v>(Durchmesser: ca. 43 cm)</v>
          </cell>
          <cell r="F7500">
            <v>25</v>
          </cell>
          <cell r="G7500">
            <v>5</v>
          </cell>
          <cell r="H7500">
            <v>0</v>
          </cell>
          <cell r="I7500">
            <v>200</v>
          </cell>
          <cell r="J7500">
            <v>1000</v>
          </cell>
          <cell r="K7500">
            <v>0.1</v>
          </cell>
          <cell r="L7500">
            <v>0</v>
          </cell>
          <cell r="N7500" t="str">
            <v>Großer Kerzenleuchter 5-armig silberfarbig H120 cm (schmal)</v>
          </cell>
          <cell r="O7500" t="str">
            <v>(Durchmesser: ca. 43 cm)</v>
          </cell>
          <cell r="P7500" t="str">
            <v>Großer Kerzenleuchter 5-armig silberfarbig H120 cm (schmal)</v>
          </cell>
          <cell r="Q7500" t="str">
            <v>(Durchmesser: ca. 43 cm)</v>
          </cell>
          <cell r="R7500" t="str">
            <v>Großer Kerzenleuchter 5-armig silberfarbig H120 cm (schmal)</v>
          </cell>
          <cell r="S7500" t="str">
            <v>(Durchmesser: ca. 43 cm)</v>
          </cell>
        </row>
        <row r="7501">
          <cell r="A7501">
            <v>111577</v>
          </cell>
          <cell r="B7501" t="str">
            <v>Mietartikel</v>
          </cell>
          <cell r="D7501" t="str">
            <v>Großer Kerzenleuchter 5-armig silberfarbig H120 cm (breit)</v>
          </cell>
          <cell r="E7501" t="str">
            <v>(Durchmesser: ca 56 cm)</v>
          </cell>
          <cell r="F7501">
            <v>25</v>
          </cell>
          <cell r="G7501">
            <v>5</v>
          </cell>
          <cell r="H7501">
            <v>0</v>
          </cell>
          <cell r="I7501">
            <v>200</v>
          </cell>
          <cell r="J7501">
            <v>1000</v>
          </cell>
          <cell r="K7501">
            <v>0.1</v>
          </cell>
          <cell r="L7501">
            <v>0</v>
          </cell>
          <cell r="N7501" t="str">
            <v>Großer Kerzenleuchter 5-armig silberfarbig H120 cm (breit)</v>
          </cell>
          <cell r="O7501" t="str">
            <v>(Durchmesser: ca 56 cm)</v>
          </cell>
          <cell r="P7501" t="str">
            <v>Großer Kerzenleuchter 5-armig silberfarbig H120 cm (breit)</v>
          </cell>
          <cell r="Q7501" t="str">
            <v>(Durchmesser: ca 56 cm)</v>
          </cell>
          <cell r="R7501" t="str">
            <v>Großer Kerzenleuchter 5-armig silberfarbig H120 cm (breit)</v>
          </cell>
          <cell r="S7501" t="str">
            <v>(Durchmesser: ca 56 cm)</v>
          </cell>
        </row>
        <row r="7502">
          <cell r="A7502">
            <v>111579</v>
          </cell>
          <cell r="B7502" t="str">
            <v>Mietartikel</v>
          </cell>
          <cell r="D7502" t="str">
            <v>Kerzenleuchter 3-armig silberfarbig H22 cm</v>
          </cell>
          <cell r="F7502">
            <v>3.5</v>
          </cell>
          <cell r="G7502">
            <v>0.65</v>
          </cell>
          <cell r="H7502">
            <v>0</v>
          </cell>
          <cell r="I7502">
            <v>18</v>
          </cell>
          <cell r="J7502">
            <v>1000</v>
          </cell>
          <cell r="K7502">
            <v>7.4000000000000003E-3</v>
          </cell>
          <cell r="L7502">
            <v>0</v>
          </cell>
          <cell r="N7502" t="str">
            <v>Kerzenleuchter 3-armig silberfarbig H22 cm</v>
          </cell>
          <cell r="P7502" t="str">
            <v>Kerzenleuchter 3-armig silberfarbig H22 cm</v>
          </cell>
          <cell r="R7502" t="str">
            <v>Kerzenleuchter 3-armig silberfarbig H22 cm</v>
          </cell>
        </row>
        <row r="7503">
          <cell r="A7503">
            <v>111580</v>
          </cell>
          <cell r="B7503" t="str">
            <v>Mietartikel</v>
          </cell>
          <cell r="D7503" t="str">
            <v>Kerzenleuchter 5-armig silberfarbig H24 cm</v>
          </cell>
          <cell r="E7503" t="str">
            <v>Teller 5,5cm / Vertiefung für Kerze 2cm</v>
          </cell>
          <cell r="F7503">
            <v>4.5</v>
          </cell>
          <cell r="G7503">
            <v>0.8</v>
          </cell>
          <cell r="H7503">
            <v>0</v>
          </cell>
          <cell r="I7503">
            <v>22</v>
          </cell>
          <cell r="J7503">
            <v>1000</v>
          </cell>
          <cell r="K7503">
            <v>8.8999999999999999E-3</v>
          </cell>
          <cell r="L7503">
            <v>0</v>
          </cell>
          <cell r="N7503" t="str">
            <v>Kerzenleuchter 5-armig silberfarbig H24 cm</v>
          </cell>
          <cell r="O7503" t="str">
            <v>Teller 5,5cm / Vertiefung für Kerze 2cm</v>
          </cell>
          <cell r="P7503" t="str">
            <v>Kerzenleuchter 5-armig silberfarbig H24 cm</v>
          </cell>
          <cell r="Q7503" t="str">
            <v>Teller 5,5cm / Vertiefung für Kerze 2cm</v>
          </cell>
          <cell r="R7503" t="str">
            <v>Kerzenleuchter 5-armig silberfarbig H24 cm</v>
          </cell>
          <cell r="S7503" t="str">
            <v>Teller 5,5cm / Vertiefung für Kerze 2cm</v>
          </cell>
        </row>
        <row r="7504">
          <cell r="A7504">
            <v>111583</v>
          </cell>
          <cell r="B7504" t="str">
            <v>Mietartikel</v>
          </cell>
          <cell r="D7504" t="str">
            <v>Brotkorb klein 40*30*H10 cm</v>
          </cell>
          <cell r="F7504">
            <v>8.25</v>
          </cell>
          <cell r="G7504">
            <v>2.4</v>
          </cell>
          <cell r="H7504">
            <v>0</v>
          </cell>
          <cell r="I7504">
            <v>19.5</v>
          </cell>
          <cell r="J7504">
            <v>3000</v>
          </cell>
          <cell r="K7504">
            <v>0.04</v>
          </cell>
          <cell r="L7504">
            <v>0</v>
          </cell>
          <cell r="N7504" t="str">
            <v>Brotkorb klein 40*30*H10 cm</v>
          </cell>
          <cell r="P7504" t="str">
            <v>Brotkorb klein 40*30*H10 cm</v>
          </cell>
          <cell r="R7504" t="str">
            <v>Brotkorb klein 40*30*H10 cm</v>
          </cell>
        </row>
        <row r="7505">
          <cell r="A7505">
            <v>111584</v>
          </cell>
          <cell r="B7505" t="str">
            <v>Mietartikel</v>
          </cell>
          <cell r="D7505" t="str">
            <v>Vitra Etagere weiß Ø30cm*H12cm</v>
          </cell>
          <cell r="F7505">
            <v>17.5</v>
          </cell>
          <cell r="G7505">
            <v>0.25</v>
          </cell>
          <cell r="H7505">
            <v>0</v>
          </cell>
          <cell r="I7505">
            <v>75</v>
          </cell>
          <cell r="J7505">
            <v>1000</v>
          </cell>
          <cell r="K7505">
            <v>3.0999999999999999E-3</v>
          </cell>
          <cell r="L7505">
            <v>0</v>
          </cell>
          <cell r="N7505" t="str">
            <v>Vitra Etagere weiß Ø30cm*H12cm</v>
          </cell>
          <cell r="P7505" t="str">
            <v>Vitra Etagere weiß Ø30cm*H12cm</v>
          </cell>
          <cell r="R7505" t="str">
            <v>Vitra Etagere weiß Ø30cm*H12cm</v>
          </cell>
        </row>
        <row r="7506">
          <cell r="A7506">
            <v>111585</v>
          </cell>
          <cell r="B7506" t="str">
            <v>Mietartikel</v>
          </cell>
          <cell r="D7506" t="str">
            <v>Vitra Etagere eisgrau Ø30cm*H12cm</v>
          </cell>
          <cell r="F7506">
            <v>17.5</v>
          </cell>
          <cell r="G7506">
            <v>0.25</v>
          </cell>
          <cell r="H7506">
            <v>0</v>
          </cell>
          <cell r="I7506">
            <v>75</v>
          </cell>
          <cell r="J7506">
            <v>1000</v>
          </cell>
          <cell r="K7506">
            <v>3.0999999999999999E-3</v>
          </cell>
          <cell r="L7506">
            <v>0</v>
          </cell>
          <cell r="N7506" t="str">
            <v>Vitra Etagere eisgrau Ø30cm*H12cm</v>
          </cell>
          <cell r="P7506" t="str">
            <v>Vitra Etagere eisgrau Ø30cm*H12cm</v>
          </cell>
          <cell r="R7506" t="str">
            <v>Vitra Etagere eisgrau Ø30cm*H12cm</v>
          </cell>
        </row>
        <row r="7507">
          <cell r="A7507">
            <v>111592</v>
          </cell>
          <cell r="B7507" t="str">
            <v>Mietartikel</v>
          </cell>
          <cell r="D7507" t="str">
            <v>Brunch-Tischfuß Weiß H69*B63.5cm</v>
          </cell>
          <cell r="F7507">
            <v>33.5</v>
          </cell>
          <cell r="G7507">
            <v>0</v>
          </cell>
          <cell r="H7507">
            <v>14.5</v>
          </cell>
          <cell r="I7507">
            <v>600</v>
          </cell>
          <cell r="J7507">
            <v>16000</v>
          </cell>
          <cell r="K7507">
            <v>7.4999999999999997E-2</v>
          </cell>
          <cell r="L7507">
            <v>0</v>
          </cell>
          <cell r="N7507" t="str">
            <v>Brunch-Tischfuß Weiß H69*B63.5cm</v>
          </cell>
          <cell r="P7507" t="str">
            <v>Brunch-Tischfuß Weiß H69*B63.5cm</v>
          </cell>
          <cell r="R7507" t="str">
            <v>Brunch-Tischfuß Weiß H69*B63.5cm</v>
          </cell>
        </row>
        <row r="7508">
          <cell r="A7508">
            <v>111594</v>
          </cell>
          <cell r="B7508" t="str">
            <v>Mietartikel</v>
          </cell>
          <cell r="D7508" t="str">
            <v>Brunch-Tischfuß Weiß H105*B63.5cm</v>
          </cell>
          <cell r="F7508">
            <v>33.5</v>
          </cell>
          <cell r="G7508">
            <v>0</v>
          </cell>
          <cell r="H7508">
            <v>20</v>
          </cell>
          <cell r="I7508">
            <v>700</v>
          </cell>
          <cell r="J7508">
            <v>16000</v>
          </cell>
          <cell r="K7508">
            <v>7.4999999999999997E-2</v>
          </cell>
          <cell r="L7508">
            <v>0</v>
          </cell>
          <cell r="N7508" t="str">
            <v>Brunch-Tischfuß Weiß H105*B63.5cm</v>
          </cell>
          <cell r="P7508" t="str">
            <v>Brunch-Tischfuß Weiß H105*B63.5cm</v>
          </cell>
          <cell r="R7508" t="str">
            <v>Brunch-Tischfuß Weiß H105*B63.5cm</v>
          </cell>
        </row>
        <row r="7509">
          <cell r="A7509">
            <v>111608</v>
          </cell>
          <cell r="B7509" t="str">
            <v>Mietartikel</v>
          </cell>
          <cell r="D7509" t="str">
            <v>Transportcase E-Roller (2x 111609)</v>
          </cell>
          <cell r="F7509">
            <v>0</v>
          </cell>
          <cell r="G7509">
            <v>0</v>
          </cell>
          <cell r="H7509">
            <v>0</v>
          </cell>
          <cell r="I7509">
            <v>240</v>
          </cell>
          <cell r="J7509">
            <v>8000</v>
          </cell>
          <cell r="K7509">
            <v>0.24440000000000001</v>
          </cell>
          <cell r="L7509">
            <v>0</v>
          </cell>
          <cell r="N7509" t="str">
            <v>Transportcase E-Roller (2x 111609)</v>
          </cell>
          <cell r="P7509" t="str">
            <v>Transportcase E-Roller (2x 111609)</v>
          </cell>
          <cell r="R7509" t="str">
            <v>Transportcase E-Roller (2x 111609)</v>
          </cell>
        </row>
        <row r="7510">
          <cell r="A7510">
            <v>111609</v>
          </cell>
          <cell r="B7510" t="str">
            <v>Mietartikel</v>
          </cell>
          <cell r="D7510" t="str">
            <v>Elektroroller schwarz 115*55*H90-120cm</v>
          </cell>
          <cell r="E7510" t="str">
            <v>beinhaltet:_x000D_
1x Ladegerät (Input 230V, Output 54,6V)_x000D_
1x Kaltgerätstecker für Ladegerät_x000D_
1x Lampe mit Reflektor_x000D_
1x Imbussschlüssel 4mm</v>
          </cell>
          <cell r="F7510">
            <v>0</v>
          </cell>
          <cell r="G7510">
            <v>0</v>
          </cell>
          <cell r="H7510">
            <v>0</v>
          </cell>
          <cell r="I7510">
            <v>1730</v>
          </cell>
          <cell r="J7510">
            <v>17000</v>
          </cell>
          <cell r="K7510">
            <v>8.7400000000000005E-2</v>
          </cell>
          <cell r="L7510">
            <v>0</v>
          </cell>
          <cell r="N7510" t="str">
            <v>Elektroroller schwarz 115*55*H90-120cm</v>
          </cell>
          <cell r="O7510" t="str">
            <v>beinhaltet:_x000D_
1x Ladegerät (Input 230V, Output 54,6V)_x000D_
1x Kaltgerätstecker für Ladegerät_x000D_
1x Lampe mit Reflektor_x000D_
1x Imbussschlüssel 4mm</v>
          </cell>
          <cell r="P7510" t="str">
            <v>Elektroroller schwarz 115*55*H90-120cm</v>
          </cell>
          <cell r="Q7510" t="str">
            <v>beinhaltet:_x000D_
1x Ladegerät (Input 230V, Output 54,6V)_x000D_
1x Kaltgerätstecker für Ladegerät_x000D_
1x Lampe mit Reflektor_x000D_
1x Imbussschlüssel 4mm</v>
          </cell>
          <cell r="R7510" t="str">
            <v>Elektroroller schwarz 115*55*H90-120cm</v>
          </cell>
          <cell r="S7510" t="str">
            <v>beinhaltet:_x000D_
1x Ladegerät (Input 230V, Output 54,6V)_x000D_
1x Kaltgerätstecker für Ladegerät_x000D_
1x Lampe mit Reflektor_x000D_
1x Imbussschlüssel 4mm</v>
          </cell>
        </row>
        <row r="7511">
          <cell r="A7511">
            <v>111623</v>
          </cell>
          <cell r="B7511" t="str">
            <v>Mietartikel</v>
          </cell>
          <cell r="D7511" t="str">
            <v>Deckel für Einsatz 1/3 GN</v>
          </cell>
          <cell r="F7511">
            <v>0.6</v>
          </cell>
          <cell r="G7511">
            <v>0.36</v>
          </cell>
          <cell r="H7511">
            <v>0</v>
          </cell>
          <cell r="I7511">
            <v>3.5</v>
          </cell>
          <cell r="J7511">
            <v>0</v>
          </cell>
          <cell r="K7511">
            <v>4.0000000000000002E-4</v>
          </cell>
          <cell r="L7511">
            <v>0</v>
          </cell>
          <cell r="N7511" t="str">
            <v>Deckel für Einsatz 1/3 GN</v>
          </cell>
          <cell r="P7511" t="str">
            <v>Deckel für Einsatz 1/3 GN</v>
          </cell>
          <cell r="R7511" t="str">
            <v>Deckel für Einsatz 1/3 GN</v>
          </cell>
          <cell r="T7511">
            <v>0</v>
          </cell>
        </row>
        <row r="7512">
          <cell r="A7512">
            <v>111624</v>
          </cell>
          <cell r="B7512" t="str">
            <v>Mietartikel</v>
          </cell>
          <cell r="D7512" t="str">
            <v>Einsatz 1/4 GN 20 cm tief</v>
          </cell>
          <cell r="F7512">
            <v>1.5</v>
          </cell>
          <cell r="G7512">
            <v>1.73</v>
          </cell>
          <cell r="H7512">
            <v>0</v>
          </cell>
          <cell r="I7512">
            <v>10.6</v>
          </cell>
          <cell r="J7512">
            <v>1000</v>
          </cell>
          <cell r="K7512">
            <v>8.6E-3</v>
          </cell>
          <cell r="L7512">
            <v>0</v>
          </cell>
          <cell r="N7512" t="str">
            <v>Einsatz 1/4 GN 20 cm tief</v>
          </cell>
          <cell r="P7512" t="str">
            <v>Einsatz 1/4 GN 20 cm tief</v>
          </cell>
          <cell r="R7512" t="str">
            <v>Einsatz 1/4 GN 20 cm tief</v>
          </cell>
          <cell r="T7512">
            <v>0</v>
          </cell>
        </row>
        <row r="7513">
          <cell r="A7513">
            <v>111628</v>
          </cell>
          <cell r="B7513" t="str">
            <v>Mietartikel</v>
          </cell>
          <cell r="D7513" t="str">
            <v>Brennpastenbehälter H 6cm</v>
          </cell>
          <cell r="F7513">
            <v>2</v>
          </cell>
          <cell r="G7513">
            <v>0</v>
          </cell>
          <cell r="H7513">
            <v>0</v>
          </cell>
          <cell r="I7513">
            <v>9.4</v>
          </cell>
          <cell r="J7513">
            <v>0</v>
          </cell>
          <cell r="K7513">
            <v>1.5E-3</v>
          </cell>
          <cell r="L7513">
            <v>0</v>
          </cell>
          <cell r="N7513" t="str">
            <v>Brennpastenbehälter H 6cm</v>
          </cell>
          <cell r="P7513" t="str">
            <v>Brennpastenbehälter H 6cm</v>
          </cell>
          <cell r="R7513" t="str">
            <v>Brennpastenbehälter H 6cm</v>
          </cell>
        </row>
        <row r="7514">
          <cell r="A7514">
            <v>111629</v>
          </cell>
          <cell r="B7514" t="str">
            <v>Mietartikel</v>
          </cell>
          <cell r="D7514" t="str">
            <v>Deckel für Einsatz 1/1 GN mit Silikondichtung</v>
          </cell>
          <cell r="F7514">
            <v>1.1499999999999999</v>
          </cell>
          <cell r="G7514">
            <v>0.33</v>
          </cell>
          <cell r="H7514">
            <v>0</v>
          </cell>
          <cell r="I7514">
            <v>25</v>
          </cell>
          <cell r="J7514">
            <v>1000</v>
          </cell>
          <cell r="K7514">
            <v>6.1999999999999998E-3</v>
          </cell>
          <cell r="L7514">
            <v>0</v>
          </cell>
          <cell r="N7514" t="str">
            <v>Deckel für Einsatz 1/1 GN mit Silikondichtung</v>
          </cell>
          <cell r="P7514" t="str">
            <v>Deckel für Einsatz 1/1 GN mit Silikondichtung</v>
          </cell>
          <cell r="R7514" t="str">
            <v>Deckel für Einsatz 1/1 GN mit Silikondichtung</v>
          </cell>
        </row>
        <row r="7515">
          <cell r="A7515">
            <v>111630</v>
          </cell>
          <cell r="B7515" t="str">
            <v>Mietartikel</v>
          </cell>
          <cell r="D7515" t="str">
            <v>Pizzablech 50*50*H3 cm</v>
          </cell>
          <cell r="F7515">
            <v>5.75</v>
          </cell>
          <cell r="G7515">
            <v>1.05</v>
          </cell>
          <cell r="H7515">
            <v>0</v>
          </cell>
          <cell r="I7515">
            <v>20</v>
          </cell>
          <cell r="J7515">
            <v>1000</v>
          </cell>
          <cell r="K7515">
            <v>7.4999999999999997E-3</v>
          </cell>
          <cell r="L7515">
            <v>0</v>
          </cell>
          <cell r="N7515" t="str">
            <v>Pizzablech 50*50*H3 cm</v>
          </cell>
          <cell r="P7515" t="str">
            <v>Pizzablech 50*50*H3 cm</v>
          </cell>
          <cell r="R7515" t="str">
            <v>Pizzablech 50*50*H3 cm</v>
          </cell>
        </row>
        <row r="7516">
          <cell r="A7516">
            <v>111631</v>
          </cell>
          <cell r="B7516" t="str">
            <v>Mietartikel</v>
          </cell>
          <cell r="D7516" t="str">
            <v>Backblech 1/1 GN gelocht 3mm, Aluminium</v>
          </cell>
          <cell r="E7516" t="str">
            <v>Perforierung 3 mm, schräg zulaufende Kanten</v>
          </cell>
          <cell r="F7516">
            <v>3</v>
          </cell>
          <cell r="G7516">
            <v>1.05</v>
          </cell>
          <cell r="H7516">
            <v>0</v>
          </cell>
          <cell r="I7516">
            <v>20.8</v>
          </cell>
          <cell r="J7516">
            <v>1000</v>
          </cell>
          <cell r="K7516">
            <v>2.5999999999999999E-3</v>
          </cell>
          <cell r="L7516">
            <v>0</v>
          </cell>
          <cell r="N7516" t="str">
            <v>Backblech 1/1 GN gelocht 3mm, Aluminium</v>
          </cell>
          <cell r="O7516" t="str">
            <v>Perforierung 3 mm, schräg zulaufende Kanten</v>
          </cell>
          <cell r="P7516" t="str">
            <v>Backblech 1/1 GN gelocht 3mm, Aluminium</v>
          </cell>
          <cell r="Q7516" t="str">
            <v>Perforierung 3 mm, schräg zulaufende Kanten</v>
          </cell>
          <cell r="R7516" t="str">
            <v>Backblech 1/1 GN gelocht 3mm, Aluminium</v>
          </cell>
          <cell r="S7516" t="str">
            <v>Perforierung 3 mm, schräg zulaufende Kanten</v>
          </cell>
          <cell r="T7516">
            <v>0</v>
          </cell>
        </row>
        <row r="7517">
          <cell r="A7517">
            <v>111635</v>
          </cell>
          <cell r="B7517" t="str">
            <v>Mietartikel</v>
          </cell>
          <cell r="D7517" t="str">
            <v>Einsatz 1/2 GN 2 cm tief</v>
          </cell>
          <cell r="F7517">
            <v>3</v>
          </cell>
          <cell r="G7517">
            <v>1.4</v>
          </cell>
          <cell r="H7517">
            <v>0</v>
          </cell>
          <cell r="I7517">
            <v>27</v>
          </cell>
          <cell r="J7517">
            <v>1000</v>
          </cell>
          <cell r="K7517">
            <v>8.6999999999999994E-3</v>
          </cell>
          <cell r="L7517">
            <v>0</v>
          </cell>
          <cell r="N7517" t="str">
            <v>Einsatz 1/2 GN 2 cm tief</v>
          </cell>
          <cell r="P7517" t="str">
            <v>Einsatz 1/2 GN 2 cm tief</v>
          </cell>
          <cell r="R7517" t="str">
            <v>Einsatz 1/2 GN 2 cm tief</v>
          </cell>
        </row>
        <row r="7518">
          <cell r="A7518">
            <v>111637</v>
          </cell>
          <cell r="B7518" t="str">
            <v>Mietartikel</v>
          </cell>
          <cell r="D7518" t="str">
            <v>Porzellan Servierplatte 1/1 GN</v>
          </cell>
          <cell r="F7518">
            <v>3.65</v>
          </cell>
          <cell r="G7518">
            <v>0.79</v>
          </cell>
          <cell r="H7518">
            <v>0</v>
          </cell>
          <cell r="I7518">
            <v>24</v>
          </cell>
          <cell r="J7518">
            <v>1000</v>
          </cell>
          <cell r="K7518">
            <v>5.7999999999999996E-3</v>
          </cell>
          <cell r="L7518">
            <v>0</v>
          </cell>
          <cell r="N7518" t="str">
            <v>Porzellan Servierplatte 1/1 GN</v>
          </cell>
          <cell r="P7518" t="str">
            <v>Porzellan Servierplatte 1/1 GN</v>
          </cell>
          <cell r="R7518" t="str">
            <v>Porzellan Servierplatte 1/1 GN</v>
          </cell>
        </row>
        <row r="7519">
          <cell r="A7519">
            <v>111645</v>
          </cell>
          <cell r="B7519" t="str">
            <v>Mietartikel</v>
          </cell>
          <cell r="D7519" t="str">
            <v>Sauteuse Ø20cm H7 cm induktionsfähig</v>
          </cell>
          <cell r="F7519">
            <v>12</v>
          </cell>
          <cell r="G7519">
            <v>2.5</v>
          </cell>
          <cell r="H7519">
            <v>0</v>
          </cell>
          <cell r="I7519">
            <v>35</v>
          </cell>
          <cell r="J7519">
            <v>6000</v>
          </cell>
          <cell r="K7519">
            <v>0.125</v>
          </cell>
          <cell r="L7519">
            <v>0</v>
          </cell>
          <cell r="N7519" t="str">
            <v>Sauteuse Ø20cm H7 cm induktionsfähig</v>
          </cell>
          <cell r="P7519" t="str">
            <v>Sauteuse Ø20cm H7 cm induktionsfähig</v>
          </cell>
          <cell r="R7519" t="str">
            <v>Sauteuse Ø20cm H7 cm induktionsfähig</v>
          </cell>
        </row>
        <row r="7520">
          <cell r="A7520">
            <v>111651</v>
          </cell>
          <cell r="B7520" t="str">
            <v>Mietartikel</v>
          </cell>
          <cell r="D7520" t="str">
            <v>Kokotte 42cm oval</v>
          </cell>
          <cell r="F7520">
            <v>3.36</v>
          </cell>
          <cell r="G7520">
            <v>0.1</v>
          </cell>
          <cell r="H7520">
            <v>0</v>
          </cell>
          <cell r="I7520">
            <v>14</v>
          </cell>
          <cell r="J7520">
            <v>4000</v>
          </cell>
          <cell r="K7520">
            <v>0.02</v>
          </cell>
          <cell r="L7520">
            <v>0</v>
          </cell>
          <cell r="N7520" t="str">
            <v>Kokotte 42cm oval</v>
          </cell>
          <cell r="P7520" t="str">
            <v>Kokotte 42cm oval</v>
          </cell>
          <cell r="R7520" t="str">
            <v>Kokotte 42cm oval</v>
          </cell>
        </row>
        <row r="7521">
          <cell r="A7521">
            <v>111652</v>
          </cell>
          <cell r="B7521" t="str">
            <v>Mietartikel</v>
          </cell>
          <cell r="D7521" t="str">
            <v>Melamineinsatz 1/1 GN 6cm weiß</v>
          </cell>
          <cell r="F7521">
            <v>3.65</v>
          </cell>
          <cell r="G7521">
            <v>2</v>
          </cell>
          <cell r="H7521">
            <v>0</v>
          </cell>
          <cell r="I7521">
            <v>23.4</v>
          </cell>
          <cell r="J7521">
            <v>1000</v>
          </cell>
          <cell r="K7521">
            <v>1.11E-2</v>
          </cell>
          <cell r="L7521">
            <v>0</v>
          </cell>
          <cell r="N7521" t="str">
            <v>Melamineinsatz 1/1 GN 6cm weiß</v>
          </cell>
          <cell r="P7521" t="str">
            <v>Melamineinsatz 1/1 GN 6cm weiß</v>
          </cell>
          <cell r="R7521" t="str">
            <v>Melamineinsatz 1/1 GN 6cm weiß</v>
          </cell>
          <cell r="T7521">
            <v>0</v>
          </cell>
        </row>
        <row r="7522">
          <cell r="A7522">
            <v>111657</v>
          </cell>
          <cell r="B7522" t="str">
            <v>Mietartikel</v>
          </cell>
          <cell r="D7522" t="str">
            <v>Serviertablett braun Ø40 cm antirutsch</v>
          </cell>
          <cell r="F7522">
            <v>1.45</v>
          </cell>
          <cell r="G7522">
            <v>0.43</v>
          </cell>
          <cell r="H7522">
            <v>0</v>
          </cell>
          <cell r="I7522">
            <v>14.9</v>
          </cell>
          <cell r="J7522">
            <v>1000</v>
          </cell>
          <cell r="K7522">
            <v>2.2000000000000001E-3</v>
          </cell>
          <cell r="L7522">
            <v>0</v>
          </cell>
          <cell r="N7522" t="str">
            <v>Serviertablett braun Ø40 cm antirutsch</v>
          </cell>
          <cell r="P7522" t="str">
            <v>Serviertablett braun Ø40 cm antirutsch</v>
          </cell>
          <cell r="R7522" t="str">
            <v>Serviertablett braun Ø40 cm antirutsch</v>
          </cell>
          <cell r="T7522">
            <v>0</v>
          </cell>
        </row>
        <row r="7523">
          <cell r="A7523">
            <v>111658</v>
          </cell>
          <cell r="B7523" t="str">
            <v>Mietartikel</v>
          </cell>
          <cell r="D7523" t="str">
            <v>Buffetständer Round klein schwarz 18*18 cm H8 cm</v>
          </cell>
          <cell r="E7523" t="str">
            <v>- mit schwarzer Antirutschbeschichtung_x000D_
_x000D_
- spülmaschinengeeignet</v>
          </cell>
          <cell r="F7523">
            <v>2.6</v>
          </cell>
          <cell r="G7523">
            <v>1.2</v>
          </cell>
          <cell r="H7523">
            <v>0</v>
          </cell>
          <cell r="I7523">
            <v>22.4</v>
          </cell>
          <cell r="J7523">
            <v>0</v>
          </cell>
          <cell r="K7523">
            <v>2.5999999999999999E-3</v>
          </cell>
          <cell r="L7523">
            <v>0</v>
          </cell>
          <cell r="N7523" t="str">
            <v>Buffetständer Round klein schwarz 18*18 cm H8 cm</v>
          </cell>
          <cell r="O7523" t="str">
            <v>- mit schwarzer Antirutschbeschichtung_x000D_
_x000D_
- spülmaschinengeeignet</v>
          </cell>
          <cell r="P7523" t="str">
            <v>Buffetständer Round klein schwarz 18*18 cm H8 cm</v>
          </cell>
          <cell r="Q7523" t="str">
            <v>- mit schwarzer Antirutschbeschichtung_x000D_
_x000D_
- spülmaschinengeeignet</v>
          </cell>
          <cell r="R7523" t="str">
            <v>Buffetständer Round klein schwarz 18*18 cm H8 cm</v>
          </cell>
          <cell r="S7523" t="str">
            <v>- mit schwarzer Antirutschbeschichtung_x000D_
_x000D_
- spülmaschinengeeignet</v>
          </cell>
          <cell r="T7523">
            <v>0</v>
          </cell>
        </row>
        <row r="7524">
          <cell r="A7524">
            <v>111659</v>
          </cell>
          <cell r="B7524" t="str">
            <v>Mietartikel</v>
          </cell>
          <cell r="D7524" t="str">
            <v>Buffetständer Round mittel schwarz 18*18 cm H10 cm</v>
          </cell>
          <cell r="E7524" t="str">
            <v>- mit schwarzer Antirutschbeschichtung_x000D_
_x000D_
- spülmaschinengeeignet</v>
          </cell>
          <cell r="F7524">
            <v>3.65</v>
          </cell>
          <cell r="G7524">
            <v>1.26</v>
          </cell>
          <cell r="H7524">
            <v>0</v>
          </cell>
          <cell r="I7524">
            <v>26.7</v>
          </cell>
          <cell r="J7524">
            <v>0</v>
          </cell>
          <cell r="K7524">
            <v>3.2000000000000002E-3</v>
          </cell>
          <cell r="L7524">
            <v>0</v>
          </cell>
          <cell r="N7524" t="str">
            <v>Buffetständer Round mittel schwarz 18*18 cm H10 cm</v>
          </cell>
          <cell r="O7524" t="str">
            <v>- mit schwarzer Antirutschbeschichtung_x000D_
_x000D_
- spülmaschinengeeignet</v>
          </cell>
          <cell r="P7524" t="str">
            <v>Buffetständer Round mittel schwarz 18*18 cm H10 cm</v>
          </cell>
          <cell r="Q7524" t="str">
            <v>- mit schwarzer Antirutschbeschichtung_x000D_
_x000D_
- spülmaschinengeeignet</v>
          </cell>
          <cell r="R7524" t="str">
            <v>Buffetständer Round mittel schwarz 18*18 cm H10 cm</v>
          </cell>
          <cell r="S7524" t="str">
            <v>- mit schwarzer Antirutschbeschichtung_x000D_
_x000D_
- spülmaschinengeeignet</v>
          </cell>
          <cell r="T7524">
            <v>0</v>
          </cell>
        </row>
        <row r="7525">
          <cell r="A7525">
            <v>111660</v>
          </cell>
          <cell r="B7525" t="str">
            <v>Mietartikel</v>
          </cell>
          <cell r="D7525" t="str">
            <v>Buffetständer Round groß schwarz 18*18 cm H18 cm</v>
          </cell>
          <cell r="E7525" t="str">
            <v>- mit schwarzer Antirutschbeschichtung_x000D_
_x000D_
- spülmaschinengeeignet</v>
          </cell>
          <cell r="F7525">
            <v>4.7</v>
          </cell>
          <cell r="G7525">
            <v>1.3</v>
          </cell>
          <cell r="H7525">
            <v>0</v>
          </cell>
          <cell r="I7525">
            <v>34.299999999999997</v>
          </cell>
          <cell r="J7525">
            <v>0</v>
          </cell>
          <cell r="K7525">
            <v>5.7999999999999996E-3</v>
          </cell>
          <cell r="L7525">
            <v>0</v>
          </cell>
          <cell r="N7525" t="str">
            <v>Buffetständer Round groß schwarz 18*18 cm H18 cm</v>
          </cell>
          <cell r="O7525" t="str">
            <v>- mit schwarzer Antirutschbeschichtung_x000D_
_x000D_
- spülmaschinengeeignet</v>
          </cell>
          <cell r="P7525" t="str">
            <v>Buffetständer Round groß schwarz 18*18 cm H18 cm</v>
          </cell>
          <cell r="Q7525" t="str">
            <v>- mit schwarzer Antirutschbeschichtung_x000D_
_x000D_
- spülmaschinengeeignet</v>
          </cell>
          <cell r="R7525" t="str">
            <v>Buffetständer Round groß schwarz 18*18 cm H18 cm</v>
          </cell>
          <cell r="S7525" t="str">
            <v>- mit schwarzer Antirutschbeschichtung_x000D_
_x000D_
- spülmaschinengeeignet</v>
          </cell>
          <cell r="T7525">
            <v>0</v>
          </cell>
        </row>
        <row r="7526">
          <cell r="A7526">
            <v>111665</v>
          </cell>
          <cell r="B7526" t="str">
            <v>Mietartikel</v>
          </cell>
          <cell r="D7526" t="str">
            <v>Buffet-Serviergabel L33 cm mit schwarzem Griff</v>
          </cell>
          <cell r="F7526">
            <v>0.57999999999999996</v>
          </cell>
          <cell r="G7526">
            <v>0.15</v>
          </cell>
          <cell r="H7526">
            <v>0</v>
          </cell>
          <cell r="I7526">
            <v>9</v>
          </cell>
          <cell r="J7526">
            <v>0</v>
          </cell>
          <cell r="K7526">
            <v>2.5000000000000001E-3</v>
          </cell>
          <cell r="L7526">
            <v>0</v>
          </cell>
          <cell r="N7526" t="str">
            <v>Buffet-Serviergabel L33 cm mit schwarzem Griff</v>
          </cell>
          <cell r="P7526" t="str">
            <v>Buffet-Serviergabel L33 cm mit schwarzem Griff</v>
          </cell>
          <cell r="R7526" t="str">
            <v>Buffet-Serviergabel L33 cm mit schwarzem Griff</v>
          </cell>
        </row>
        <row r="7527">
          <cell r="A7527">
            <v>111673</v>
          </cell>
          <cell r="B7527" t="str">
            <v>Mietartikel</v>
          </cell>
          <cell r="D7527" t="str">
            <v>Küchenschüssel CNS Ø48*H20 cm Inhalt 22 ltr</v>
          </cell>
          <cell r="F7527">
            <v>13.5</v>
          </cell>
          <cell r="G7527">
            <v>2</v>
          </cell>
          <cell r="H7527">
            <v>0</v>
          </cell>
          <cell r="I7527">
            <v>55</v>
          </cell>
          <cell r="J7527">
            <v>4000</v>
          </cell>
          <cell r="K7527">
            <v>0.05</v>
          </cell>
          <cell r="L7527">
            <v>0</v>
          </cell>
          <cell r="N7527" t="str">
            <v>Küchenschüssel CNS Ø48*H20 cm Inhalt 22 ltr</v>
          </cell>
          <cell r="P7527" t="str">
            <v>Küchenschüssel CNS Ø48*H20 cm Inhalt 22 ltr</v>
          </cell>
          <cell r="R7527" t="str">
            <v>Küchenschüssel CNS Ø48*H20 cm Inhalt 22 ltr</v>
          </cell>
        </row>
        <row r="7528">
          <cell r="A7528">
            <v>111674</v>
          </cell>
          <cell r="B7528" t="str">
            <v>Mietartikel</v>
          </cell>
          <cell r="D7528" t="str">
            <v>Schale Melamin weiß 24*24*H12.5 cm Inhalt 5 ltr</v>
          </cell>
          <cell r="F7528">
            <v>2.4</v>
          </cell>
          <cell r="G7528">
            <v>0.13</v>
          </cell>
          <cell r="H7528">
            <v>0</v>
          </cell>
          <cell r="I7528">
            <v>19.899999999999999</v>
          </cell>
          <cell r="J7528">
            <v>1000</v>
          </cell>
          <cell r="K7528">
            <v>7.1999999999999998E-3</v>
          </cell>
          <cell r="L7528">
            <v>0</v>
          </cell>
          <cell r="N7528" t="str">
            <v>Schale Melamin weiß 24*24*H12.5 cm Inhalt 5 ltr</v>
          </cell>
          <cell r="P7528" t="str">
            <v>Schale Melamin weiß 24*24*H12.5 cm Inhalt 5 ltr</v>
          </cell>
          <cell r="R7528" t="str">
            <v>Schale Melamin weiß 24*24*H12.5 cm Inhalt 5 ltr</v>
          </cell>
          <cell r="T7528">
            <v>0</v>
          </cell>
        </row>
        <row r="7529">
          <cell r="A7529">
            <v>111682</v>
          </cell>
          <cell r="B7529" t="str">
            <v>Mietartikel</v>
          </cell>
          <cell r="D7529" t="str">
            <v>Zitruspresse 230V/230W L22*T33*H37.5 cm</v>
          </cell>
          <cell r="E7529" t="str">
            <v>Zubehör:_x000D_
1x Saftbehälter_x000D_
1x Presskegel_x000D_
1x Siebeinsatz_x000D_
1x Spritzschutzabdeckung</v>
          </cell>
          <cell r="F7529">
            <v>49.9</v>
          </cell>
          <cell r="G7529">
            <v>9.9</v>
          </cell>
          <cell r="H7529">
            <v>0</v>
          </cell>
          <cell r="I7529">
            <v>295</v>
          </cell>
          <cell r="J7529">
            <v>9000</v>
          </cell>
          <cell r="K7529">
            <v>0.14399999999999999</v>
          </cell>
          <cell r="L7529">
            <v>0</v>
          </cell>
          <cell r="N7529" t="str">
            <v>Zitruspresse 230V/230W L22*T33*H37.5 cm</v>
          </cell>
          <cell r="O7529" t="str">
            <v>Zubehör:_x000D_
1x Saftbehälter_x000D_
1x Presskegel_x000D_
1x Siebeinsatz_x000D_
1x Spritzschutzabdeckung</v>
          </cell>
          <cell r="P7529" t="str">
            <v>Zitruspresse 230V/230W L22*T33*H37.5 cm</v>
          </cell>
          <cell r="Q7529" t="str">
            <v>Zubehör:_x000D_
1x Saftbehälter_x000D_
1x Presskegel_x000D_
1x Siebeinsatz_x000D_
1x Spritzschutzabdeckung</v>
          </cell>
          <cell r="R7529" t="str">
            <v>Zitruspresse 230V/230W L22*T33*H37.5 cm</v>
          </cell>
          <cell r="S7529" t="str">
            <v>Zubehör:_x000D_
1x Saftbehälter_x000D_
1x Presskegel_x000D_
1x Siebeinsatz_x000D_
1x Spritzschutzabdeckung</v>
          </cell>
        </row>
        <row r="7530">
          <cell r="A7530">
            <v>111705</v>
          </cell>
          <cell r="B7530" t="str">
            <v>Mietartikel</v>
          </cell>
          <cell r="D7530" t="str">
            <v>Filterkegel für "B5E"</v>
          </cell>
          <cell r="F7530">
            <v>0</v>
          </cell>
          <cell r="G7530">
            <v>0</v>
          </cell>
          <cell r="H7530">
            <v>0</v>
          </cell>
          <cell r="I7530">
            <v>70</v>
          </cell>
          <cell r="J7530">
            <v>0</v>
          </cell>
          <cell r="K7530">
            <v>1E-4</v>
          </cell>
          <cell r="L7530">
            <v>0</v>
          </cell>
          <cell r="N7530" t="str">
            <v>Filterkegel für "B5E"</v>
          </cell>
          <cell r="P7530" t="str">
            <v>Filterkegel für "B5E"</v>
          </cell>
          <cell r="R7530" t="str">
            <v>Filterkegel für "B5E"</v>
          </cell>
        </row>
        <row r="7531">
          <cell r="A7531">
            <v>111706</v>
          </cell>
          <cell r="B7531" t="str">
            <v>Verkaufsartikel</v>
          </cell>
          <cell r="D7531" t="str">
            <v>Kaffeebohnen 1kg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1000</v>
          </cell>
          <cell r="K7531">
            <v>7.0000000000000001E-3</v>
          </cell>
          <cell r="L7531">
            <v>0</v>
          </cell>
          <cell r="N7531" t="str">
            <v>Kaffeebohnen 1kg</v>
          </cell>
          <cell r="P7531" t="str">
            <v>Kaffeebohnen 1kg</v>
          </cell>
          <cell r="R7531" t="str">
            <v>Kaffeebohnen 1kg</v>
          </cell>
        </row>
        <row r="7532">
          <cell r="A7532">
            <v>111707</v>
          </cell>
          <cell r="B7532" t="str">
            <v>Mietartikel</v>
          </cell>
          <cell r="D7532" t="str">
            <v>Filterkegel für "B20E"</v>
          </cell>
          <cell r="F7532">
            <v>0</v>
          </cell>
          <cell r="G7532">
            <v>0</v>
          </cell>
          <cell r="H7532">
            <v>0</v>
          </cell>
          <cell r="I7532">
            <v>70</v>
          </cell>
          <cell r="J7532">
            <v>0</v>
          </cell>
          <cell r="K7532">
            <v>1E-4</v>
          </cell>
          <cell r="L7532">
            <v>0</v>
          </cell>
          <cell r="N7532" t="str">
            <v>Filterkegel für "B20E"</v>
          </cell>
          <cell r="P7532" t="str">
            <v>Filterkegel für "B20E"</v>
          </cell>
          <cell r="R7532" t="str">
            <v>Filterkegel für "B20E"</v>
          </cell>
        </row>
        <row r="7533">
          <cell r="A7533">
            <v>111709</v>
          </cell>
          <cell r="B7533" t="str">
            <v>Mietartikel</v>
          </cell>
          <cell r="D7533" t="str">
            <v>Kaffeevollautomat - Jura IMPRESSA XS90</v>
          </cell>
          <cell r="E7533" t="str">
            <v>(Leistung 1350 W, 15 Bar Druck, B41*T39*H47 cm)_x000D_
Fassungsvermögen Wassertank 5.7l, Fassungsvermögen_x000D_
Bohnenbehälter 280g, Vorbrühsystem, integrierter_x000D_
Milchaufschäumer, Tassenwärmer, Heißwasserfunktion,_x000D_
höhenverstellbarer Kaffeeauslauf 66-146mm, variable_x000D_
Brühkammer 5-16g._x000D_
Für Kaffeebohnen und Kaffeepulver geeignet.</v>
          </cell>
          <cell r="F7533">
            <v>235</v>
          </cell>
          <cell r="G7533">
            <v>21</v>
          </cell>
          <cell r="H7533">
            <v>0</v>
          </cell>
          <cell r="I7533">
            <v>0</v>
          </cell>
          <cell r="J7533">
            <v>15000</v>
          </cell>
          <cell r="K7533">
            <v>8.3000000000000004E-2</v>
          </cell>
          <cell r="L7533">
            <v>0</v>
          </cell>
          <cell r="N7533" t="str">
            <v>Kaffeevollautomat - Jura IMPRESSA XS90</v>
          </cell>
          <cell r="O7533" t="str">
            <v>(Leistung 1350 W, 15 Bar Druck, B41*T39*H47 cm)_x000D_
Fassungsvermögen Wassertank 5.7l, Fassungsvermögen_x000D_
Bohnenbehälter 280g, Vorbrühsystem, integrierter_x000D_
Milchaufschäumer, Tassenwärmer, Heißwasserfunktion,_x000D_
höhenverstellbarer Kaffeeauslauf 66-146mm, variable_x000D_
Brühkammer 5-16g._x000D_
Für Kaffeebohnen und Kaffeepulver geeignet.</v>
          </cell>
          <cell r="P7533" t="str">
            <v>Kaffeevollautomat - Jura IMPRESSA XS90</v>
          </cell>
          <cell r="Q7533" t="str">
            <v>(Leistung 1350 W, 15 Bar Druck, B41*T39*H47 cm)_x000D_
Fassungsvermögen Wassertank 5.7l, Fassungsvermögen_x000D_
Bohnenbehälter 280g, Vorbrühsystem, integrierter_x000D_
Milchaufschäumer, Tassenwärmer, Heißwasserfunktion,_x000D_
höhenverstellbarer Kaffeeauslauf 66-146mm, variable_x000D_
Brühkammer 5-16g._x000D_
Für Kaffeebohnen und Kaffeepulver geeignet.</v>
          </cell>
          <cell r="R7533" t="str">
            <v>Kaffeevollautomat - Jura IMPRESSA XS90</v>
          </cell>
          <cell r="S7533" t="str">
            <v>(Leistung 1350 W, 15 Bar Druck, B41*T39*H47 cm)_x000D_
Fassungsvermögen Wassertank 5.7l, Fassungsvermögen_x000D_
Bohnenbehälter 280g, Vorbrühsystem, integrierter_x000D_
Milchaufschäumer, Tassenwärmer, Heißwasserfunktion,_x000D_
höhenverstellbarer Kaffeeauslauf 66-146mm, variable_x000D_
Brühkammer 5-16g._x000D_
Für Kaffeebohnen und Kaffeepulver geeignet.</v>
          </cell>
        </row>
        <row r="7534">
          <cell r="A7534">
            <v>111710</v>
          </cell>
          <cell r="B7534" t="str">
            <v>Mietartikel</v>
          </cell>
          <cell r="D7534" t="str">
            <v>Spezialitätenmaschine Nespresso Zenius</v>
          </cell>
          <cell r="F7534">
            <v>100</v>
          </cell>
          <cell r="G7534">
            <v>20</v>
          </cell>
          <cell r="H7534">
            <v>0</v>
          </cell>
          <cell r="I7534">
            <v>650</v>
          </cell>
          <cell r="J7534">
            <v>8000</v>
          </cell>
          <cell r="K7534">
            <v>8.3000000000000004E-2</v>
          </cell>
          <cell r="L7534">
            <v>0</v>
          </cell>
          <cell r="N7534" t="str">
            <v>Spezialitätenmaschine Nespresso Zenius</v>
          </cell>
          <cell r="P7534" t="str">
            <v>Spezialitätenmaschine Nespresso Zenius</v>
          </cell>
          <cell r="R7534" t="str">
            <v>Spezialitätenmaschine Nespresso Zenius</v>
          </cell>
        </row>
        <row r="7535">
          <cell r="A7535">
            <v>111717</v>
          </cell>
          <cell r="B7535" t="str">
            <v>Mietartikel</v>
          </cell>
          <cell r="D7535" t="str">
            <v>bitte 1828 benutzen</v>
          </cell>
          <cell r="F7535">
            <v>40</v>
          </cell>
          <cell r="G7535">
            <v>5</v>
          </cell>
          <cell r="H7535">
            <v>0</v>
          </cell>
          <cell r="I7535">
            <v>87</v>
          </cell>
          <cell r="J7535">
            <v>0</v>
          </cell>
          <cell r="K7535">
            <v>0</v>
          </cell>
          <cell r="L7535">
            <v>0</v>
          </cell>
          <cell r="N7535" t="str">
            <v>bitte 1828 benutzen</v>
          </cell>
          <cell r="P7535" t="str">
            <v>bitte 1828 benutzen</v>
          </cell>
          <cell r="R7535" t="str">
            <v>bitte 1828 benutzen</v>
          </cell>
        </row>
        <row r="7536">
          <cell r="A7536">
            <v>111718</v>
          </cell>
          <cell r="B7536" t="str">
            <v>Mietartikel</v>
          </cell>
          <cell r="D7536" t="str">
            <v>Thermo Getränkebehälter 10ltr Edelstahl Ø24cm*H44cm</v>
          </cell>
          <cell r="E7536" t="str">
            <v>mit abschraubbarem Auslaufhahn</v>
          </cell>
          <cell r="F7536">
            <v>19.5</v>
          </cell>
          <cell r="G7536">
            <v>6.3</v>
          </cell>
          <cell r="H7536">
            <v>0</v>
          </cell>
          <cell r="I7536">
            <v>140</v>
          </cell>
          <cell r="J7536">
            <v>2000</v>
          </cell>
          <cell r="K7536">
            <v>2.5000000000000001E-2</v>
          </cell>
          <cell r="L7536">
            <v>0</v>
          </cell>
          <cell r="N7536" t="str">
            <v>Thermo Getränkebehälter 10ltr Edelstahl Ø24cm*H44cm</v>
          </cell>
          <cell r="O7536" t="str">
            <v>mit abschraubbarem Auslaufhahn</v>
          </cell>
          <cell r="P7536" t="str">
            <v>Thermo Getränkebehälter 10ltr Edelstahl Ø24cm*H44cm</v>
          </cell>
          <cell r="Q7536" t="str">
            <v>mit abschraubbarem Auslaufhahn</v>
          </cell>
          <cell r="R7536" t="str">
            <v>Thermo Getränkebehälter 10ltr Edelstahl Ø24cm*H44cm</v>
          </cell>
          <cell r="S7536" t="str">
            <v>mit abschraubbarem Auslaufhahn</v>
          </cell>
        </row>
        <row r="7537">
          <cell r="A7537">
            <v>111719</v>
          </cell>
          <cell r="B7537" t="str">
            <v>Mietartikel</v>
          </cell>
          <cell r="D7537" t="str">
            <v>Kontakt-Grill unten &amp; oben geriffelt 50°-300°</v>
          </cell>
          <cell r="E7537" t="str">
            <v>400V/5000W/16A</v>
          </cell>
          <cell r="F7537">
            <v>60</v>
          </cell>
          <cell r="G7537">
            <v>10</v>
          </cell>
          <cell r="H7537">
            <v>0</v>
          </cell>
          <cell r="I7537">
            <v>675</v>
          </cell>
          <cell r="J7537">
            <v>35000</v>
          </cell>
          <cell r="K7537">
            <v>7.5600000000000001E-2</v>
          </cell>
          <cell r="L7537">
            <v>0</v>
          </cell>
          <cell r="N7537" t="str">
            <v>Kontakt-Grill unten &amp; oben geriffelt 50°-300°</v>
          </cell>
          <cell r="O7537" t="str">
            <v>400V/5000W/16A</v>
          </cell>
          <cell r="P7537" t="str">
            <v>Kontakt-Grill unten &amp; oben geriffelt 50°-300°</v>
          </cell>
          <cell r="Q7537" t="str">
            <v>400V/5000W/16A</v>
          </cell>
          <cell r="R7537" t="str">
            <v>Kontakt-Grill unten &amp; oben geriffelt 50°-300°</v>
          </cell>
          <cell r="S7537" t="str">
            <v>400V/5000W/16A</v>
          </cell>
        </row>
        <row r="7538">
          <cell r="A7538">
            <v>111723</v>
          </cell>
          <cell r="B7538" t="str">
            <v>Mietartikel</v>
          </cell>
          <cell r="D7538" t="str">
            <v>Transportcase für Kaffeevollautomat Franke</v>
          </cell>
          <cell r="E7538" t="str">
            <v>(roll- und bremsbar)</v>
          </cell>
          <cell r="F7538">
            <v>0</v>
          </cell>
          <cell r="G7538">
            <v>0</v>
          </cell>
          <cell r="H7538">
            <v>0</v>
          </cell>
          <cell r="I7538">
            <v>810</v>
          </cell>
          <cell r="J7538">
            <v>20000</v>
          </cell>
          <cell r="K7538">
            <v>0.26219999999999999</v>
          </cell>
          <cell r="L7538">
            <v>0</v>
          </cell>
          <cell r="N7538" t="str">
            <v>Transportcase für Kaffeevollautomat Franke</v>
          </cell>
          <cell r="O7538" t="str">
            <v>(roll- und bremsbar)</v>
          </cell>
          <cell r="P7538" t="str">
            <v>Transportcase für Kaffeevollautomat Franke</v>
          </cell>
          <cell r="Q7538" t="str">
            <v>(roll- und bremsbar)</v>
          </cell>
          <cell r="R7538" t="str">
            <v>Transportcase für Kaffeevollautomat Franke</v>
          </cell>
          <cell r="S7538" t="str">
            <v>(roll- und bremsbar)</v>
          </cell>
        </row>
        <row r="7539">
          <cell r="A7539">
            <v>111724</v>
          </cell>
          <cell r="B7539" t="str">
            <v>Mietartikel</v>
          </cell>
          <cell r="D7539" t="str">
            <v>Milchkühleinheit für Franke Kaffeevollautomat (1723)</v>
          </cell>
          <cell r="E7539" t="str">
            <v>4L Behälter</v>
          </cell>
          <cell r="F7539">
            <v>78.75</v>
          </cell>
          <cell r="G7539">
            <v>5.25</v>
          </cell>
          <cell r="H7539">
            <v>0</v>
          </cell>
          <cell r="I7539">
            <v>1050</v>
          </cell>
          <cell r="J7539">
            <v>13000</v>
          </cell>
          <cell r="K7539">
            <v>3.5000000000000003E-2</v>
          </cell>
          <cell r="L7539">
            <v>0</v>
          </cell>
          <cell r="N7539" t="str">
            <v>Milchkühleinheit für Franke Kaffeevollautomat (1723)</v>
          </cell>
          <cell r="O7539" t="str">
            <v>4L Behälter</v>
          </cell>
          <cell r="P7539" t="str">
            <v>Milchkühleinheit für Franke Kaffeevollautomat (1723)</v>
          </cell>
          <cell r="Q7539" t="str">
            <v>4L Behälter</v>
          </cell>
          <cell r="R7539" t="str">
            <v>Milchkühleinheit für Franke Kaffeevollautomat (1723)</v>
          </cell>
          <cell r="S7539" t="str">
            <v>4L Behälter</v>
          </cell>
        </row>
        <row r="7540">
          <cell r="A7540">
            <v>111730</v>
          </cell>
          <cell r="B7540" t="str">
            <v>Mietartikel</v>
          </cell>
          <cell r="D7540" t="str">
            <v>Windschutz für Gasgrill Florida</v>
          </cell>
          <cell r="F7540">
            <v>3.15</v>
          </cell>
          <cell r="G7540">
            <v>0</v>
          </cell>
          <cell r="H7540">
            <v>0</v>
          </cell>
          <cell r="I7540">
            <v>198</v>
          </cell>
          <cell r="J7540">
            <v>2000</v>
          </cell>
          <cell r="K7540">
            <v>2.58E-2</v>
          </cell>
          <cell r="L7540">
            <v>0</v>
          </cell>
          <cell r="N7540" t="str">
            <v>Windschutz für Gasgrill Florida</v>
          </cell>
          <cell r="P7540" t="str">
            <v>Windschutz für Gasgrill Florida</v>
          </cell>
          <cell r="R7540" t="str">
            <v>Windschutz für Gasgrill Florida</v>
          </cell>
        </row>
        <row r="7541">
          <cell r="A7541">
            <v>111731</v>
          </cell>
          <cell r="B7541" t="str">
            <v>Mietartikel</v>
          </cell>
          <cell r="D7541" t="str">
            <v>Gasgrill edelstahl auf Rädern L86*T62*H114 cm</v>
          </cell>
          <cell r="E7541" t="str">
            <v>inkl. Windschutz. Grillfläche 76,0*50,0cm, 4-_x000D_
stufenlosregelbare Gussbrenner, Leistung: 4 x 5_x000D_
kW, 2 entnehmbare Fettauffangschalen (Inox)</v>
          </cell>
          <cell r="F7541">
            <v>113</v>
          </cell>
          <cell r="G7541">
            <v>36.75</v>
          </cell>
          <cell r="H7541">
            <v>0</v>
          </cell>
          <cell r="I7541">
            <v>950</v>
          </cell>
          <cell r="J7541">
            <v>40000</v>
          </cell>
          <cell r="K7541">
            <v>0.60780000000000001</v>
          </cell>
          <cell r="L7541">
            <v>0</v>
          </cell>
          <cell r="N7541" t="str">
            <v>Gasgrill edelstahl auf Rädern L86*T62*H114 cm</v>
          </cell>
          <cell r="O7541" t="str">
            <v>inkl. Windschutz. Grillfläche 76,0*50,0cm, 4-_x000D_
stufenlosregelbare Gussbrenner, Leistung: 4 x 5_x000D_
kW, 2 entnehmbare Fettauffangschalen (Inox)</v>
          </cell>
          <cell r="P7541" t="str">
            <v>Gasgrill edelstahl auf Rädern L86*T62*H114 cm</v>
          </cell>
          <cell r="Q7541" t="str">
            <v>inkl. Windschutz. Grillfläche 76,0*50,0cm, 4-_x000D_
stufenlosregelbare Gussbrenner, Leistung: 4 x 5_x000D_
kW, 2 entnehmbare Fettauffangschalen (Inox)</v>
          </cell>
          <cell r="R7541" t="str">
            <v>Gasgrill edelstahl auf Rädern L86*T62*H114 cm</v>
          </cell>
          <cell r="S7541" t="str">
            <v>inkl. Windschutz. Grillfläche 76,0*50,0cm, 4-_x000D_
stufenlosregelbare Gussbrenner, Leistung: 4 x 5_x000D_
kW, 2 entnehmbare Fettauffangschalen (Inox)</v>
          </cell>
        </row>
        <row r="7542">
          <cell r="A7542">
            <v>111740</v>
          </cell>
          <cell r="B7542" t="str">
            <v>Mietartikel</v>
          </cell>
          <cell r="D7542" t="str">
            <v>Industriebrenner auf Propangas B60*T60*H72 cm 15kW</v>
          </cell>
          <cell r="F7542">
            <v>70</v>
          </cell>
          <cell r="G7542">
            <v>11</v>
          </cell>
          <cell r="H7542">
            <v>0</v>
          </cell>
          <cell r="I7542">
            <v>1140</v>
          </cell>
          <cell r="J7542">
            <v>46000</v>
          </cell>
          <cell r="K7542">
            <v>0.4</v>
          </cell>
          <cell r="L7542">
            <v>0</v>
          </cell>
          <cell r="N7542" t="str">
            <v>Industriebrenner auf Propangas B60*T60*H72 cm 15kW</v>
          </cell>
          <cell r="P7542" t="str">
            <v>Industriebrenner auf Propangas B60*T60*H72 cm 15kW</v>
          </cell>
          <cell r="R7542" t="str">
            <v>Industriebrenner auf Propangas B60*T60*H72 cm 15kW</v>
          </cell>
        </row>
        <row r="7543">
          <cell r="A7543">
            <v>111741</v>
          </cell>
          <cell r="B7543" t="str">
            <v>Mietartikel</v>
          </cell>
          <cell r="D7543" t="str">
            <v>Mikrowelle Professionell 230V/2900W</v>
          </cell>
          <cell r="E7543" t="str">
            <v>Leistungsgabe 1800W B42,5cm*T57,8cm*H34,3cm</v>
          </cell>
          <cell r="F7543">
            <v>155</v>
          </cell>
          <cell r="G7543">
            <v>25</v>
          </cell>
          <cell r="H7543">
            <v>0</v>
          </cell>
          <cell r="I7543">
            <v>2940</v>
          </cell>
          <cell r="J7543">
            <v>29000</v>
          </cell>
          <cell r="K7543">
            <v>0.37</v>
          </cell>
          <cell r="L7543">
            <v>0</v>
          </cell>
          <cell r="N7543" t="str">
            <v>Mikrowelle Professionell 230V/2900W</v>
          </cell>
          <cell r="O7543" t="str">
            <v>Leistungsgabe 1800W B42,5cm*T57,8cm*H34,3cm</v>
          </cell>
          <cell r="P7543" t="str">
            <v>Mikrowelle Professionell 230V/2900W</v>
          </cell>
          <cell r="Q7543" t="str">
            <v>Leistungsgabe 1800W B42,5cm*T57,8cm*H34,3cm</v>
          </cell>
          <cell r="R7543" t="str">
            <v>Mikrowelle Professionell 230V/2900W</v>
          </cell>
          <cell r="S7543" t="str">
            <v>Leistungsgabe 1800W B42,5cm*T57,8cm*H34,3cm</v>
          </cell>
          <cell r="T7543">
            <v>0</v>
          </cell>
        </row>
        <row r="7544">
          <cell r="A7544">
            <v>111742</v>
          </cell>
          <cell r="B7544" t="str">
            <v>Mietartikel</v>
          </cell>
          <cell r="D7544" t="str">
            <v>Mikrowelle silber 230V/2500W</v>
          </cell>
          <cell r="E7544" t="str">
            <v>Leistungsgabe 2500W B52*T51*H34 cm</v>
          </cell>
          <cell r="F7544">
            <v>47.25</v>
          </cell>
          <cell r="G7544">
            <v>17.850000000000001</v>
          </cell>
          <cell r="H7544">
            <v>0</v>
          </cell>
          <cell r="I7544">
            <v>300</v>
          </cell>
          <cell r="J7544">
            <v>20000</v>
          </cell>
          <cell r="K7544">
            <v>0.38400000000000001</v>
          </cell>
          <cell r="L7544">
            <v>0</v>
          </cell>
          <cell r="N7544" t="str">
            <v>Mikrowelle silber 230V/2500W</v>
          </cell>
          <cell r="O7544" t="str">
            <v>Leistungsgabe 2500W B52*T51*H34 cm</v>
          </cell>
          <cell r="P7544" t="str">
            <v>Mikrowelle silber 230V/2500W</v>
          </cell>
          <cell r="Q7544" t="str">
            <v>Leistungsgabe 2500W B52*T51*H34 cm</v>
          </cell>
          <cell r="R7544" t="str">
            <v>Mikrowelle silber 230V/2500W</v>
          </cell>
          <cell r="S7544" t="str">
            <v>Leistungsgabe 2500W B52*T51*H34 cm</v>
          </cell>
        </row>
        <row r="7545">
          <cell r="A7545">
            <v>111749</v>
          </cell>
          <cell r="B7545" t="str">
            <v>Mietartikel</v>
          </cell>
          <cell r="D7545" t="str">
            <v>Kühlschrank schwarz mit Glastür 360 ltr fahrbar 230V/304W</v>
          </cell>
          <cell r="E7545" t="str">
            <v>B60*T66*H210 cm</v>
          </cell>
          <cell r="F7545">
            <v>68.5</v>
          </cell>
          <cell r="G7545">
            <v>16.5</v>
          </cell>
          <cell r="H7545">
            <v>10</v>
          </cell>
          <cell r="I7545">
            <v>1095</v>
          </cell>
          <cell r="J7545">
            <v>70000</v>
          </cell>
          <cell r="K7545">
            <v>1.1499999999999999</v>
          </cell>
          <cell r="L7545">
            <v>0</v>
          </cell>
          <cell r="N7545" t="str">
            <v>Kühlschrank schwarz mit Glastür 360 ltr fahrbar 230V/304W</v>
          </cell>
          <cell r="O7545" t="str">
            <v>B60*T66*H210 cm</v>
          </cell>
          <cell r="P7545" t="str">
            <v>Kühlschrank schwarz mit Glastür 360 ltr fahrbar 230V/304W</v>
          </cell>
          <cell r="Q7545" t="str">
            <v>B60*T66*H210 cm</v>
          </cell>
          <cell r="R7545" t="str">
            <v>Kühlschrank schwarz mit Glastür 360 ltr fahrbar 230V/304W</v>
          </cell>
          <cell r="S7545" t="str">
            <v>B60*T66*H210 cm</v>
          </cell>
        </row>
        <row r="7546">
          <cell r="A7546">
            <v>111750</v>
          </cell>
          <cell r="B7546" t="str">
            <v>Mietartikel</v>
          </cell>
          <cell r="D7546" t="str">
            <v>siehe Art. 1759</v>
          </cell>
          <cell r="E7546" t="str">
            <v>fahrbar</v>
          </cell>
          <cell r="F7546">
            <v>165</v>
          </cell>
          <cell r="G7546">
            <v>10</v>
          </cell>
          <cell r="H7546">
            <v>0</v>
          </cell>
          <cell r="I7546">
            <v>3150</v>
          </cell>
          <cell r="J7546">
            <v>49000</v>
          </cell>
          <cell r="K7546">
            <v>1.728</v>
          </cell>
          <cell r="L7546">
            <v>0</v>
          </cell>
          <cell r="N7546" t="str">
            <v>siehe Art. 1759</v>
          </cell>
          <cell r="O7546" t="str">
            <v>fahrbar</v>
          </cell>
          <cell r="P7546" t="str">
            <v>siehe Art. 1759</v>
          </cell>
          <cell r="Q7546" t="str">
            <v>fahrbar</v>
          </cell>
          <cell r="R7546" t="str">
            <v>siehe Art. 1759</v>
          </cell>
          <cell r="S7546" t="str">
            <v>fahrbar</v>
          </cell>
        </row>
        <row r="7547">
          <cell r="A7547">
            <v>111751</v>
          </cell>
          <cell r="B7547" t="str">
            <v>Mietartikel</v>
          </cell>
          <cell r="D7547" t="str">
            <v>Einlegeboden Weiß 50*38 cm für (1749)</v>
          </cell>
          <cell r="F7547">
            <v>3.4</v>
          </cell>
          <cell r="G7547">
            <v>1.45</v>
          </cell>
          <cell r="H7547">
            <v>0</v>
          </cell>
          <cell r="I7547">
            <v>44</v>
          </cell>
          <cell r="J7547">
            <v>1000</v>
          </cell>
          <cell r="K7547">
            <v>8.9999999999999998E-4</v>
          </cell>
          <cell r="L7547">
            <v>0</v>
          </cell>
          <cell r="N7547" t="str">
            <v>Einlegeboden Weiß 50*38 cm für (1749)</v>
          </cell>
          <cell r="P7547" t="str">
            <v>Einlegeboden Weiß 50*38 cm für (1749)</v>
          </cell>
          <cell r="R7547" t="str">
            <v>Einlegeboden Weiß 50*38 cm für (1749)</v>
          </cell>
        </row>
        <row r="7548">
          <cell r="A7548">
            <v>111752</v>
          </cell>
          <cell r="B7548" t="str">
            <v>Mietartikel</v>
          </cell>
          <cell r="D7548" t="str">
            <v>Einlegeboden schwarz 50*38 cm für (4932)</v>
          </cell>
          <cell r="F7548">
            <v>3.4</v>
          </cell>
          <cell r="G7548">
            <v>1.45</v>
          </cell>
          <cell r="H7548">
            <v>0</v>
          </cell>
          <cell r="I7548">
            <v>44</v>
          </cell>
          <cell r="J7548">
            <v>1000</v>
          </cell>
          <cell r="K7548">
            <v>8.9999999999999998E-4</v>
          </cell>
          <cell r="L7548">
            <v>0</v>
          </cell>
          <cell r="N7548" t="str">
            <v>Einlegeboden schwarz 50*38 cm für (4932)</v>
          </cell>
          <cell r="P7548" t="str">
            <v>Einlegeboden schwarz 50*38 cm für (4932)</v>
          </cell>
          <cell r="R7548" t="str">
            <v>Einlegeboden schwarz 50*38 cm für (4932)</v>
          </cell>
          <cell r="T7548">
            <v>0</v>
          </cell>
        </row>
        <row r="7549">
          <cell r="A7549">
            <v>111754</v>
          </cell>
          <cell r="B7549" t="str">
            <v>Mietartikel</v>
          </cell>
          <cell r="D7549" t="str">
            <v>Aufschnittmaschine regulierbar 230V Messer Ø 30 cm</v>
          </cell>
          <cell r="E7549" t="str">
            <v>L66*B50*H46 cm</v>
          </cell>
          <cell r="F7549">
            <v>30</v>
          </cell>
          <cell r="G7549">
            <v>10</v>
          </cell>
          <cell r="H7549">
            <v>0</v>
          </cell>
          <cell r="I7549">
            <v>485</v>
          </cell>
          <cell r="J7549">
            <v>25000</v>
          </cell>
          <cell r="K7549">
            <v>0.15179999999999999</v>
          </cell>
          <cell r="L7549">
            <v>0</v>
          </cell>
          <cell r="N7549" t="str">
            <v>Aufschnittmaschine regulierbar 230V Messer Ø 30 cm</v>
          </cell>
          <cell r="O7549" t="str">
            <v>L66*B50*H46 cm</v>
          </cell>
          <cell r="P7549" t="str">
            <v>Aufschnittmaschine regulierbar 230V Messer Ø 30 cm</v>
          </cell>
          <cell r="Q7549" t="str">
            <v>L66*B50*H46 cm</v>
          </cell>
          <cell r="R7549" t="str">
            <v>Aufschnittmaschine regulierbar 230V Messer Ø 30 cm</v>
          </cell>
          <cell r="S7549" t="str">
            <v>L66*B50*H46 cm</v>
          </cell>
        </row>
        <row r="7550">
          <cell r="A7550">
            <v>111755</v>
          </cell>
          <cell r="B7550" t="str">
            <v>Mietartikel</v>
          </cell>
          <cell r="D7550" t="str">
            <v>Kühlschrank mit Eisfach 150ltr 230V/176W B60*T60*H85 cm</v>
          </cell>
          <cell r="F7550">
            <v>62.5</v>
          </cell>
          <cell r="G7550">
            <v>12.7</v>
          </cell>
          <cell r="H7550">
            <v>0</v>
          </cell>
          <cell r="I7550">
            <v>360</v>
          </cell>
          <cell r="J7550">
            <v>40000</v>
          </cell>
          <cell r="K7550">
            <v>0.30599999999999999</v>
          </cell>
          <cell r="L7550">
            <v>0</v>
          </cell>
          <cell r="N7550" t="str">
            <v>Kühlschrank mit Eisfach 150ltr 230V/176W B60*T60*H85 cm</v>
          </cell>
          <cell r="P7550" t="str">
            <v>Kühlschrank mit Eisfach 150ltr 230V/176W B60*T60*H85 cm</v>
          </cell>
          <cell r="R7550" t="str">
            <v>Kühlschrank mit Eisfach 150ltr 230V/176W B60*T60*H85 cm</v>
          </cell>
        </row>
        <row r="7551">
          <cell r="A7551">
            <v>111773</v>
          </cell>
          <cell r="B7551" t="str">
            <v>Mietartikel</v>
          </cell>
          <cell r="D7551" t="str">
            <v>Durchlauftoaster 230V/1.34kW B28.5*T42*H39 cm</v>
          </cell>
          <cell r="E7551" t="str">
            <v>Bandgeschwindigkeit: Regelbar in 7 Stufen_x000D_
Leistung/Stunde: ca. 75 Toastscheiben_x000D_
_x000D_
Zubehör:_x000D_
1x Krümelfach_x000D_
1x Toast-Auffangblech_x000D_
1x Toast-Auswurfblech</v>
          </cell>
          <cell r="F7551">
            <v>52.5</v>
          </cell>
          <cell r="G7551">
            <v>15.4</v>
          </cell>
          <cell r="H7551">
            <v>0</v>
          </cell>
          <cell r="I7551">
            <v>510</v>
          </cell>
          <cell r="J7551">
            <v>14000</v>
          </cell>
          <cell r="K7551">
            <v>4.7E-2</v>
          </cell>
          <cell r="L7551">
            <v>0</v>
          </cell>
          <cell r="N7551" t="str">
            <v>Durchlauftoaster 230V/1.34kW B28.5*T42*H39 cm</v>
          </cell>
          <cell r="O7551" t="str">
            <v>Bandgeschwindigkeit: Regelbar in 7 Stufen_x000D_
Leistung/Stunde: ca. 75 Toastscheiben_x000D_
_x000D_
Zubehör:_x000D_
1x Krümelfach_x000D_
1x Toast-Auffangblech_x000D_
1x Toast-Auswurfblech</v>
          </cell>
          <cell r="P7551" t="str">
            <v>Durchlauftoaster 230V/1.34kW B28.5*T42*H39 cm</v>
          </cell>
          <cell r="Q7551" t="str">
            <v>Bandgeschwindigkeit: Regelbar in 7 Stufen_x000D_
Leistung/Stunde: ca. 75 Toastscheiben_x000D_
_x000D_
Zubehör:_x000D_
1x Krümelfach_x000D_
1x Toast-Auffangblech_x000D_
1x Toast-Auswurfblech</v>
          </cell>
          <cell r="R7551" t="str">
            <v>Durchlauftoaster 230V/1.34kW B28.5*T42*H39 cm</v>
          </cell>
          <cell r="S7551" t="str">
            <v>Bandgeschwindigkeit: Regelbar in 7 Stufen_x000D_
Leistung/Stunde: ca. 75 Toastscheiben_x000D_
_x000D_
Zubehör:_x000D_
1x Krümelfach_x000D_
1x Toast-Auffangblech_x000D_
1x Toast-Auswurfblech</v>
          </cell>
        </row>
        <row r="7552">
          <cell r="A7552">
            <v>111775</v>
          </cell>
          <cell r="B7552" t="str">
            <v>Mietartikel</v>
          </cell>
          <cell r="D7552" t="str">
            <v>Salamander 230V/2050W L78*T42*H35 cm</v>
          </cell>
          <cell r="E7552" t="str">
            <v>(höhenverstellbar, nur Oberhitze)</v>
          </cell>
          <cell r="F7552">
            <v>50</v>
          </cell>
          <cell r="G7552">
            <v>14</v>
          </cell>
          <cell r="H7552">
            <v>0</v>
          </cell>
          <cell r="I7552">
            <v>780</v>
          </cell>
          <cell r="J7552">
            <v>24000</v>
          </cell>
          <cell r="K7552">
            <v>0.11459999999999999</v>
          </cell>
          <cell r="L7552">
            <v>0</v>
          </cell>
          <cell r="N7552" t="str">
            <v>Salamander 230V/2050W L78*T42*H35 cm</v>
          </cell>
          <cell r="O7552" t="str">
            <v>(höhenverstellbar, nur Oberhitze)</v>
          </cell>
          <cell r="P7552" t="str">
            <v>Salamander 230V/2050W L78*T42*H35 cm</v>
          </cell>
          <cell r="Q7552" t="str">
            <v>(höhenverstellbar, nur Oberhitze)</v>
          </cell>
          <cell r="R7552" t="str">
            <v>Salamander 230V/2050W L78*T42*H35 cm</v>
          </cell>
          <cell r="S7552" t="str">
            <v>(höhenverstellbar, nur Oberhitze)</v>
          </cell>
        </row>
        <row r="7553">
          <cell r="A7553">
            <v>111777</v>
          </cell>
          <cell r="B7553" t="str">
            <v>Mietartikel</v>
          </cell>
          <cell r="D7553" t="str">
            <v>Bain Marie 230V/1200W B36*T56*H30 cm</v>
          </cell>
          <cell r="E7553" t="str">
            <v>Einsätze 3*1/3 GN 20cm tief inkl. Deckel</v>
          </cell>
          <cell r="F7553">
            <v>57</v>
          </cell>
          <cell r="G7553">
            <v>24.5</v>
          </cell>
          <cell r="H7553">
            <v>0</v>
          </cell>
          <cell r="I7553">
            <v>330</v>
          </cell>
          <cell r="J7553">
            <v>10000</v>
          </cell>
          <cell r="K7553">
            <v>0.57599999999999996</v>
          </cell>
          <cell r="L7553">
            <v>0</v>
          </cell>
          <cell r="N7553" t="str">
            <v>Bain Marie 230V/1200W B36*T56*H30 cm</v>
          </cell>
          <cell r="O7553" t="str">
            <v>Einsätze 3*1/3 GN 20cm tief inkl. Deckel</v>
          </cell>
          <cell r="P7553" t="str">
            <v>Bain Marie 230V/1200W B36*T56*H30 cm</v>
          </cell>
          <cell r="Q7553" t="str">
            <v>Einsätze 3*1/3 GN 20cm tief inkl. Deckel</v>
          </cell>
          <cell r="R7553" t="str">
            <v>Bain Marie 230V/1200W B36*T56*H30 cm</v>
          </cell>
          <cell r="S7553" t="str">
            <v>Einsätze 3*1/3 GN 20cm tief inkl. Deckel</v>
          </cell>
        </row>
        <row r="7554">
          <cell r="A7554">
            <v>111779</v>
          </cell>
          <cell r="B7554" t="str">
            <v>Mietartikel</v>
          </cell>
          <cell r="D7554" t="str">
            <v>Crepes Set (Crepes Wender &amp; Radialschieber)</v>
          </cell>
          <cell r="F7554">
            <v>3.75</v>
          </cell>
          <cell r="G7554">
            <v>0</v>
          </cell>
          <cell r="H7554">
            <v>0</v>
          </cell>
          <cell r="I7554">
            <v>30</v>
          </cell>
          <cell r="J7554">
            <v>1000</v>
          </cell>
          <cell r="K7554">
            <v>2.5000000000000001E-3</v>
          </cell>
          <cell r="L7554">
            <v>0</v>
          </cell>
          <cell r="N7554" t="str">
            <v>Crepes Set (Crepes Wender &amp; Radialschieber)</v>
          </cell>
          <cell r="P7554" t="str">
            <v>Crepes Set (Crepes Wender &amp; Radialschieber)</v>
          </cell>
          <cell r="R7554" t="str">
            <v>Crepes Set (Crepes Wender &amp; Radialschieber)</v>
          </cell>
        </row>
        <row r="7555">
          <cell r="A7555">
            <v>111786</v>
          </cell>
          <cell r="B7555" t="str">
            <v>Mietartikel</v>
          </cell>
          <cell r="D7555" t="str">
            <v>Kombi-Steamer CD 101, 10*1/1 GN 400V/18.4kW/32A</v>
          </cell>
          <cell r="E7555" t="str">
            <v>Wasserdruck 150-600kPa B90*T80*H185 cm</v>
          </cell>
          <cell r="F7555">
            <v>425</v>
          </cell>
          <cell r="G7555">
            <v>49.5</v>
          </cell>
          <cell r="H7555">
            <v>0</v>
          </cell>
          <cell r="I7555">
            <v>10450</v>
          </cell>
          <cell r="J7555">
            <v>180000</v>
          </cell>
          <cell r="K7555">
            <v>1.92</v>
          </cell>
          <cell r="L7555">
            <v>0</v>
          </cell>
          <cell r="N7555" t="str">
            <v>Kombi-Steamer CD 101, 10*1/1 GN 400V/18.4kW/32A</v>
          </cell>
          <cell r="O7555" t="str">
            <v>Wasserdruck 150-600kPa B90*T80*H185 cm</v>
          </cell>
          <cell r="P7555" t="str">
            <v>Kombi-Steamer CD 101, 10*1/1 GN 400V/18.4kW/32A</v>
          </cell>
          <cell r="Q7555" t="str">
            <v>Wasserdruck 150-600kPa B90*T80*H185 cm</v>
          </cell>
          <cell r="R7555" t="str">
            <v>Kombi-Steamer CD 101, 10*1/1 GN 400V/18.4kW/32A</v>
          </cell>
          <cell r="S7555" t="str">
            <v>Wasserdruck 150-600kPa B90*T80*H185 cm</v>
          </cell>
        </row>
        <row r="7556">
          <cell r="A7556">
            <v>111789</v>
          </cell>
          <cell r="B7556" t="str">
            <v>Mietartikel</v>
          </cell>
          <cell r="D7556" t="str">
            <v>Elektro-Kocher mit 4 Platten und Elektrobackofen 2/1 GN</v>
          </cell>
          <cell r="E7556" t="str">
            <v>400V/22,7kW/2x32A B80*T90*H85 cm_x000D_
_x000D_
Läuft mit 2x 32A Anschlüssen_x000D_
   - Wenn nur ein 32A Anschluss angeschlossen ist,_x000D_
     funktionieren entweder 3 Herdplatten oder der Ofen und_x000D_
     eine Herdplatte</v>
          </cell>
          <cell r="F7556">
            <v>275</v>
          </cell>
          <cell r="G7556">
            <v>49.5</v>
          </cell>
          <cell r="H7556">
            <v>0</v>
          </cell>
          <cell r="I7556">
            <v>3932.5</v>
          </cell>
          <cell r="J7556">
            <v>144000</v>
          </cell>
          <cell r="K7556">
            <v>1.728</v>
          </cell>
          <cell r="L7556">
            <v>0</v>
          </cell>
          <cell r="N7556" t="str">
            <v>Elektro-Kocher mit 4 Platten und Elektrobackofen 2/1 GN</v>
          </cell>
          <cell r="O7556" t="str">
            <v>400V/22,7kW/2x32A B80*T90*H85 cm_x000D_
_x000D_
Läuft mit 2x 32A Anschlüssen_x000D_
   - Wenn nur ein 32A Anschluss angeschlossen ist,_x000D_
     funktionieren entweder 3 Herdplatten oder der Ofen und_x000D_
     eine Herdplatte</v>
          </cell>
          <cell r="P7556" t="str">
            <v>Elektro-Kocher mit 4 Platten und Elektrobackofen 2/1 GN</v>
          </cell>
          <cell r="Q7556" t="str">
            <v>400V/22,7kW/2x32A B80*T90*H85 cm_x000D_
_x000D_
Läuft mit 2x 32A Anschlüssen_x000D_
   - Wenn nur ein 32A Anschluss angeschlossen ist,_x000D_
     funktionieren entweder 3 Herdplatten oder der Ofen und_x000D_
     eine Herdplatte</v>
          </cell>
          <cell r="R7556" t="str">
            <v>Elektro-Kocher mit 4 Platten und Elektrobackofen 2/1 GN</v>
          </cell>
          <cell r="S7556" t="str">
            <v>400V/22,7kW/2x32A B80*T90*H85 cm_x000D_
_x000D_
Läuft mit 2x 32A Anschlüssen_x000D_
   - Wenn nur ein 32A Anschluss angeschlossen ist,_x000D_
     funktionieren entweder 3 Herdplatten oder der Ofen und_x000D_
     eine Herdplatte</v>
          </cell>
        </row>
        <row r="7557">
          <cell r="A7557">
            <v>111791</v>
          </cell>
          <cell r="B7557" t="str">
            <v>Mietartikel</v>
          </cell>
          <cell r="D7557" t="str">
            <v>Popcornmaschine inkl. Schaufel 230V/1kW B49*T49*H74 cm</v>
          </cell>
          <cell r="E7557" t="str">
            <v>- flüssiges Fett wird zur Zubereitung benötigt_x000D_
_x000D_
- Maschine darf nicht auf dem Gestell transportiert werden,_x000D_
da Schäden entstehen können (Wird seperat auf einer Palette_x000D_
gelagert)_x000D_
_x000D_
- Eine Maschine schafft es 1 kg Popcornmais pro Stunde zu_x000D_
verarbeiten</v>
          </cell>
          <cell r="F7557">
            <v>125</v>
          </cell>
          <cell r="G7557">
            <v>27.5</v>
          </cell>
          <cell r="H7557">
            <v>0</v>
          </cell>
          <cell r="I7557">
            <v>1880</v>
          </cell>
          <cell r="J7557">
            <v>26000</v>
          </cell>
          <cell r="K7557">
            <v>1.1519999999999999</v>
          </cell>
          <cell r="L7557">
            <v>0</v>
          </cell>
          <cell r="N7557" t="str">
            <v>Popcornmaschine inkl. Schaufel 230V/1kW B49*T49*H74 cm</v>
          </cell>
          <cell r="O7557" t="str">
            <v>- flüssiges Fett wird zur Zubereitung benötigt_x000D_
_x000D_
- Maschine darf nicht auf dem Gestell transportiert werden,_x000D_
da Schäden entstehen können (Wird seperat auf einer Palette_x000D_
gelagert)_x000D_
_x000D_
- Eine Maschine schafft es 1 kg Popcornmais pro Stunde zu_x000D_
verarbeiten</v>
          </cell>
          <cell r="P7557" t="str">
            <v>Popcornmaschine inkl. Schaufel 230V/1kW B49*T49*H74 cm</v>
          </cell>
          <cell r="Q7557" t="str">
            <v>- flüssiges Fett wird zur Zubereitung benötigt_x000D_
_x000D_
- Maschine darf nicht auf dem Gestell transportiert werden,_x000D_
da Schäden entstehen können (Wird seperat auf einer Palette_x000D_
gelagert)_x000D_
_x000D_
- Eine Maschine schafft es 1 kg Popcornmais pro Stunde zu_x000D_
verarbeiten</v>
          </cell>
          <cell r="R7557" t="str">
            <v>Popcornmaschine inkl. Schaufel 230V/1kW B49*T49*H74 cm</v>
          </cell>
          <cell r="S7557" t="str">
            <v>- flüssiges Fett wird zur Zubereitung benötigt_x000D_
_x000D_
- Maschine darf nicht auf dem Gestell transportiert werden,_x000D_
da Schäden entstehen können (Wird seperat auf einer Palette_x000D_
gelagert)_x000D_
_x000D_
- Eine Maschine schafft es 1 kg Popcornmais pro Stunde zu_x000D_
verarbeiten</v>
          </cell>
        </row>
        <row r="7558">
          <cell r="A7558">
            <v>111792</v>
          </cell>
          <cell r="B7558" t="str">
            <v>Mietartikel</v>
          </cell>
          <cell r="D7558" t="str">
            <v>Gestell auf Rädern für Popcornmaschine  B51*T51*H72 cm</v>
          </cell>
          <cell r="E7558" t="str">
            <v>für 111791_x000D_
_x000D_
- Maschine darf nicht auf dem Gestell transportiert werden,_x000D_
da Schäden entstehen können (Wird seperat auf einer Palette_x000D_
gelagert)</v>
          </cell>
          <cell r="F7558">
            <v>75</v>
          </cell>
          <cell r="G7558">
            <v>22</v>
          </cell>
          <cell r="H7558">
            <v>0</v>
          </cell>
          <cell r="I7558">
            <v>550</v>
          </cell>
          <cell r="J7558">
            <v>40000</v>
          </cell>
          <cell r="K7558">
            <v>0.5</v>
          </cell>
          <cell r="L7558">
            <v>0</v>
          </cell>
          <cell r="N7558" t="str">
            <v>Gestell auf Rädern für Popcornmaschine  B51*T51*H72 cm</v>
          </cell>
          <cell r="O7558" t="str">
            <v>für 111791_x000D_
_x000D_
- Maschine darf nicht auf dem Gestell transportiert werden,_x000D_
da Schäden entstehen können (Wird seperat auf einer Palette_x000D_
gelagert)</v>
          </cell>
          <cell r="P7558" t="str">
            <v>Gestell auf Rädern für Popcornmaschine  B51*T51*H72 cm</v>
          </cell>
          <cell r="Q7558" t="str">
            <v>für 111791_x000D_
_x000D_
- Maschine darf nicht auf dem Gestell transportiert werden,_x000D_
da Schäden entstehen können (Wird seperat auf einer Palette_x000D_
gelagert)</v>
          </cell>
          <cell r="R7558" t="str">
            <v>Gestell auf Rädern für Popcornmaschine  B51*T51*H72 cm</v>
          </cell>
          <cell r="S7558" t="str">
            <v>für 111791_x000D_
_x000D_
- Maschine darf nicht auf dem Gestell transportiert werden,_x000D_
da Schäden entstehen können (Wird seperat auf einer Palette_x000D_
gelagert)</v>
          </cell>
        </row>
        <row r="7559">
          <cell r="A7559">
            <v>111793</v>
          </cell>
          <cell r="B7559" t="str">
            <v>Mietartikel</v>
          </cell>
          <cell r="D7559" t="str">
            <v>Popcornmaschine mit Wagen</v>
          </cell>
          <cell r="E7559" t="str">
            <v>- Topf mit Teflonbeschichtung_x000D_
- 1.600 W Leistung_x000D_
- 230 V Anschluss_x000D_
- 5kg/h; 16L/h_x000D_
- 94 x 51 x 155 cm_x000D_
inkl. Popcornschaufel und Messbecher_x000D_
inkl. Kurzbedienungsanleitung</v>
          </cell>
          <cell r="F7559">
            <v>155</v>
          </cell>
          <cell r="G7559">
            <v>17.5</v>
          </cell>
          <cell r="H7559">
            <v>0</v>
          </cell>
          <cell r="I7559">
            <v>468</v>
          </cell>
          <cell r="J7559">
            <v>37000</v>
          </cell>
          <cell r="K7559">
            <v>1.1519999999999999</v>
          </cell>
          <cell r="L7559">
            <v>0</v>
          </cell>
          <cell r="N7559" t="str">
            <v>Popcornmaschine mit Wagen</v>
          </cell>
          <cell r="O7559" t="str">
            <v>- Topf mit Teflonbeschichtung_x000D_
- 1.600 W Leistung_x000D_
- 230 V Anschluss_x000D_
- 5kg/h; 16L/h_x000D_
- 94 x 51 x 155 cm_x000D_
inkl. Popcornschaufel und Messbecher_x000D_
inkl. Kurzbedienungsanleitung</v>
          </cell>
          <cell r="P7559" t="str">
            <v>Popcornmaschine mit Wagen</v>
          </cell>
          <cell r="Q7559" t="str">
            <v>- Topf mit Teflonbeschichtung_x000D_
- 1.600 W Leistung_x000D_
- 230 V Anschluss_x000D_
- 5kg/h; 16L/h_x000D_
- 94 x 51 x 155 cm_x000D_
inkl. Popcornschaufel und Messbecher_x000D_
inkl. Kurzbedienungsanleitung</v>
          </cell>
          <cell r="R7559" t="str">
            <v>Popcornmaschine mit Wagen</v>
          </cell>
          <cell r="S7559" t="str">
            <v>- Topf mit Teflonbeschichtung_x000D_
- 1.600 W Leistung_x000D_
- 230 V Anschluss_x000D_
- 5kg/h; 16L/h_x000D_
- 94 x 51 x 155 cm_x000D_
inkl. Popcornschaufel und Messbecher_x000D_
inkl. Kurzbedienungsanleitung</v>
          </cell>
        </row>
        <row r="7560">
          <cell r="A7560">
            <v>111796</v>
          </cell>
          <cell r="B7560" t="str">
            <v>Mietartikel</v>
          </cell>
          <cell r="D7560" t="str">
            <v>Pizzaschaufel CNS Blatt D30cm</v>
          </cell>
          <cell r="E7560" t="str">
            <v>(Stiellänge 80 cm)</v>
          </cell>
          <cell r="F7560">
            <v>5.25</v>
          </cell>
          <cell r="G7560">
            <v>1.1000000000000001</v>
          </cell>
          <cell r="H7560">
            <v>0</v>
          </cell>
          <cell r="I7560">
            <v>30.5</v>
          </cell>
          <cell r="J7560">
            <v>5000</v>
          </cell>
          <cell r="K7560">
            <v>6.0000000000000001E-3</v>
          </cell>
          <cell r="L7560">
            <v>0</v>
          </cell>
          <cell r="N7560" t="str">
            <v>Pizzaschaufel CNS Blatt D30cm</v>
          </cell>
          <cell r="O7560" t="str">
            <v>(Stiellänge 80 cm)</v>
          </cell>
          <cell r="P7560" t="str">
            <v>Pizzaschaufel CNS Blatt D30cm</v>
          </cell>
          <cell r="Q7560" t="str">
            <v>(Stiellänge 80 cm)</v>
          </cell>
          <cell r="R7560" t="str">
            <v>Pizzaschaufel CNS Blatt D30cm</v>
          </cell>
          <cell r="S7560" t="str">
            <v>(Stiellänge 80 cm)</v>
          </cell>
        </row>
        <row r="7561">
          <cell r="A7561">
            <v>111798</v>
          </cell>
          <cell r="B7561" t="str">
            <v>Mietartikel</v>
          </cell>
          <cell r="D7561" t="str">
            <v>Deckel halbrund für Zuckerwattenmaschine</v>
          </cell>
          <cell r="F7561">
            <v>7.9</v>
          </cell>
          <cell r="G7561">
            <v>5.25</v>
          </cell>
          <cell r="H7561">
            <v>0</v>
          </cell>
          <cell r="I7561">
            <v>300</v>
          </cell>
          <cell r="J7561">
            <v>2000</v>
          </cell>
          <cell r="K7561">
            <v>6.5000000000000002E-2</v>
          </cell>
          <cell r="L7561">
            <v>0</v>
          </cell>
          <cell r="N7561" t="str">
            <v>Deckel halbrund für Zuckerwattenmaschine</v>
          </cell>
          <cell r="P7561" t="str">
            <v>Deckel halbrund für Zuckerwattenmaschine</v>
          </cell>
          <cell r="R7561" t="str">
            <v>Deckel halbrund für Zuckerwattenmaschine</v>
          </cell>
        </row>
        <row r="7562">
          <cell r="A7562">
            <v>111818</v>
          </cell>
          <cell r="B7562" t="str">
            <v>Mietartikel</v>
          </cell>
          <cell r="D7562" t="str">
            <v>bitte Art. 1709 benutzen !!!</v>
          </cell>
          <cell r="E7562" t="str">
            <v>(Leistung 2410 W, 16-19 Bar Druck, B56*T40*H37 cm,_x000D_
Doppel-Brühsystem, 3 verschiedene Tassengrößen, integrierter_x000D_
Milchaufschäumer, Heißwasserdüse, 2 abnehmbare Wassertanks à_x000D_
3 Liter, indirekter Tassenwärmer)</v>
          </cell>
          <cell r="F7562">
            <v>175</v>
          </cell>
          <cell r="G7562">
            <v>20</v>
          </cell>
          <cell r="H7562">
            <v>0</v>
          </cell>
          <cell r="I7562">
            <v>2100</v>
          </cell>
          <cell r="J7562">
            <v>18000</v>
          </cell>
          <cell r="K7562">
            <v>8.3000000000000004E-2</v>
          </cell>
          <cell r="L7562">
            <v>0</v>
          </cell>
          <cell r="N7562" t="str">
            <v>bitte Art. 1709 benutzen !!!</v>
          </cell>
          <cell r="O7562" t="str">
            <v>(Leistung 2410 W, 16-19 Bar Druck, B56*T40*H37 cm,_x000D_
Doppel-Brühsystem, 3 verschiedene Tassengrößen, integrierter_x000D_
Milchaufschäumer, Heißwasserdüse, 2 abnehmbare Wassertanks à_x000D_
3 Liter, indirekter Tassenwärmer)</v>
          </cell>
          <cell r="P7562" t="str">
            <v>bitte Art. 1709 benutzen !!!</v>
          </cell>
          <cell r="Q7562" t="str">
            <v>(Leistung 2410 W, 16-19 Bar Druck, B56*T40*H37 cm,_x000D_
Doppel-Brühsystem, 3 verschiedene Tassengrößen, integrierter_x000D_
Milchaufschäumer, Heißwasserdüse, 2 abnehmbare Wassertanks à_x000D_
3 Liter, indirekter Tassenwärmer)</v>
          </cell>
          <cell r="R7562" t="str">
            <v>bitte Art. 1709 benutzen !!!</v>
          </cell>
          <cell r="S7562" t="str">
            <v>(Leistung 2410 W, 16-19 Bar Druck, B56*T40*H37 cm,_x000D_
Doppel-Brühsystem, 3 verschiedene Tassengrößen, integrierter_x000D_
Milchaufschäumer, Heißwasserdüse, 2 abnehmbare Wassertanks à_x000D_
3 Liter, indirekter Tassenwärmer)</v>
          </cell>
        </row>
        <row r="7563">
          <cell r="A7563">
            <v>111819</v>
          </cell>
          <cell r="B7563" t="str">
            <v>Mietartikel</v>
          </cell>
          <cell r="D7563" t="str">
            <v>Transportcase für 2x Kühlaufsatzvitrine (111820)</v>
          </cell>
          <cell r="F7563">
            <v>0</v>
          </cell>
          <cell r="G7563">
            <v>0</v>
          </cell>
          <cell r="H7563">
            <v>0</v>
          </cell>
          <cell r="I7563">
            <v>620</v>
          </cell>
          <cell r="J7563">
            <v>10000</v>
          </cell>
          <cell r="K7563">
            <v>0.77110000000000001</v>
          </cell>
          <cell r="L7563">
            <v>0</v>
          </cell>
          <cell r="N7563" t="str">
            <v>Transportcase für 2x Kühlaufsatzvitrine (111820)</v>
          </cell>
          <cell r="P7563" t="str">
            <v>Transportcase für 2x Kühlaufsatzvitrine (111820)</v>
          </cell>
          <cell r="R7563" t="str">
            <v>Transportcase für 2x Kühlaufsatzvitrine (111820)</v>
          </cell>
        </row>
        <row r="7564">
          <cell r="A7564">
            <v>111820</v>
          </cell>
          <cell r="B7564" t="str">
            <v>Mietartikel</v>
          </cell>
          <cell r="D7564" t="str">
            <v>Kühlaufsatzvitrine für 5x1/3+1x1/2GN</v>
          </cell>
          <cell r="E7564" t="str">
            <v>230V_x000D_
Maße: B 1500 x T 400 x H 425 mm_x000D_
Lieferung ohne GN-Behälter_x000D_
Inkl. 1 x Doppelsteg, 6x Steg lang, 4 x Steg kurz_x000D_
Inkl. Aufbewahrungstasche</v>
          </cell>
          <cell r="F7564">
            <v>241.5</v>
          </cell>
          <cell r="G7564">
            <v>13.2</v>
          </cell>
          <cell r="H7564">
            <v>0</v>
          </cell>
          <cell r="I7564">
            <v>985</v>
          </cell>
          <cell r="J7564">
            <v>46000</v>
          </cell>
          <cell r="K7564">
            <v>0.25</v>
          </cell>
          <cell r="L7564">
            <v>0</v>
          </cell>
          <cell r="N7564" t="str">
            <v>Kühlaufsatzvitrine für 5x1/3+1x1/2GN</v>
          </cell>
          <cell r="O7564" t="str">
            <v>230V_x000D_
Maße: B 1500 x T 400 x H 425 mm_x000D_
Lieferung ohne GN-Behälter_x000D_
Inkl. 1 x Doppelsteg, 6x Steg lang, 4 x Steg kurz_x000D_
Inkl. Aufbewahrungstasche</v>
          </cell>
          <cell r="P7564" t="str">
            <v>Kühlaufsatzvitrine für 5x1/3+1x1/2GN</v>
          </cell>
          <cell r="Q7564" t="str">
            <v>230V_x000D_
Maße: B 1500 x T 400 x H 425 mm_x000D_
Lieferung ohne GN-Behälter_x000D_
Inkl. 1 x Doppelsteg, 6x Steg lang, 4 x Steg kurz_x000D_
Inkl. Aufbewahrungstasche</v>
          </cell>
          <cell r="R7564" t="str">
            <v>Kühlaufsatzvitrine für 5x1/3+1x1/2GN</v>
          </cell>
          <cell r="S7564" t="str">
            <v>230V_x000D_
Maße: B 1500 x T 400 x H 425 mm_x000D_
Lieferung ohne GN-Behälter_x000D_
Inkl. 1 x Doppelsteg, 6x Steg lang, 4 x Steg kurz_x000D_
Inkl. Aufbewahrungstasche</v>
          </cell>
        </row>
        <row r="7565">
          <cell r="A7565">
            <v>111821</v>
          </cell>
          <cell r="B7565" t="str">
            <v>Mietartikel</v>
          </cell>
          <cell r="D7565" t="str">
            <v>Elektro-Kocher mit 1 Kochplatte Ø 30 cm 230V/2kW  L32*T30</v>
          </cell>
          <cell r="F7565">
            <v>45</v>
          </cell>
          <cell r="G7565">
            <v>11</v>
          </cell>
          <cell r="H7565">
            <v>0</v>
          </cell>
          <cell r="I7565">
            <v>130</v>
          </cell>
          <cell r="J7565">
            <v>5000</v>
          </cell>
          <cell r="K7565">
            <v>3.5000000000000003E-2</v>
          </cell>
          <cell r="L7565">
            <v>0</v>
          </cell>
          <cell r="N7565" t="str">
            <v>Elektro-Kocher mit 1 Kochplatte Ø 30 cm 230V/2kW  L32*T30</v>
          </cell>
          <cell r="P7565" t="str">
            <v>Elektro-Kocher mit 1 Kochplatte Ø 30 cm 230V/2kW  L32*T30</v>
          </cell>
          <cell r="R7565" t="str">
            <v>Elektro-Kocher mit 1 Kochplatte Ø 30 cm 230V/2kW  L32*T30</v>
          </cell>
        </row>
        <row r="7566">
          <cell r="A7566">
            <v>111822</v>
          </cell>
          <cell r="B7566" t="str">
            <v>Mietartikel</v>
          </cell>
          <cell r="D7566" t="str">
            <v>Pizzakühltisch mit Glasaufsatz 140*70*H85 cm 230V</v>
          </cell>
          <cell r="E7566" t="str">
            <v>1 Kühlfach mit 3 Türen_x000D_
1 Rost pro Tür inkl._x000D_
_x000D_
Temperatur: -2 °C bis 8 °C_x000D_
Leistung: 240 Watt_x000D_
Spannung: 230V</v>
          </cell>
          <cell r="F7566">
            <v>404</v>
          </cell>
          <cell r="G7566">
            <v>39</v>
          </cell>
          <cell r="H7566">
            <v>27.5</v>
          </cell>
          <cell r="I7566">
            <v>1987</v>
          </cell>
          <cell r="J7566">
            <v>282000</v>
          </cell>
          <cell r="K7566">
            <v>2.0230000000000001</v>
          </cell>
          <cell r="L7566">
            <v>0</v>
          </cell>
          <cell r="N7566" t="str">
            <v>Pizzakühltisch mit Glasaufsatz 140*70*H85 cm 230V</v>
          </cell>
          <cell r="O7566" t="str">
            <v>1 Kühlfach mit 3 Türen_x000D_
1 Rost pro Tür inkl._x000D_
_x000D_
Temperatur: -2 °C bis 8 °C_x000D_
Leistung: 240 Watt_x000D_
Spannung: 230V</v>
          </cell>
          <cell r="P7566" t="str">
            <v>Pizzakühltisch mit Glasaufsatz 140*70*H85 cm 230V</v>
          </cell>
          <cell r="Q7566" t="str">
            <v>1 Kühlfach mit 3 Türen_x000D_
1 Rost pro Tür inkl._x000D_
_x000D_
Temperatur: -2 °C bis 8 °C_x000D_
Leistung: 240 Watt_x000D_
Spannung: 230V</v>
          </cell>
          <cell r="R7566" t="str">
            <v>Pizzakühltisch mit Glasaufsatz 140*70*H85 cm 230V</v>
          </cell>
          <cell r="S7566" t="str">
            <v>1 Kühlfach mit 3 Türen_x000D_
1 Rost pro Tür inkl._x000D_
_x000D_
Temperatur: -2 °C bis 8 °C_x000D_
Leistung: 240 Watt_x000D_
Spannung: 230V</v>
          </cell>
          <cell r="T7566">
            <v>0</v>
          </cell>
        </row>
        <row r="7567">
          <cell r="A7567">
            <v>111823</v>
          </cell>
          <cell r="B7567" t="str">
            <v>Mietartikel</v>
          </cell>
          <cell r="D7567" t="str">
            <v>Pizzakühltisch mit Glasaufsatz und 6 Behälter 1/4 GN</v>
          </cell>
          <cell r="E7567" t="str">
            <v>1 Kühlfach mit 3 Türen_x000D_
1 Rost pro Tür inkl._x000D_
6x GN 1/4 exkl._x000D_
_x000D_
Temperatur	-2 °C bis 8 °C_x000D_
Leistung	240 Watt_x000D_
Spannung	230V</v>
          </cell>
          <cell r="F7567">
            <v>405.25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N7567" t="str">
            <v>Pizzakühltisch mit Glasaufsatz und 6 Behälter 1/4 GN</v>
          </cell>
          <cell r="O7567" t="str">
            <v>1 Kühlfach mit 3 Türen_x000D_
1 Rost pro Tür inkl._x000D_
6x GN 1/4 exkl._x000D_
_x000D_
Temperatur	-2 °C bis 8 °C_x000D_
Leistung	240 Watt_x000D_
Spannung	230V</v>
          </cell>
          <cell r="P7567" t="str">
            <v>Pizzakühltisch mit Glasaufsatz und 6 Behälter 1/4 GN</v>
          </cell>
          <cell r="Q7567" t="str">
            <v>1 Kühlfach mit 3 Türen_x000D_
1 Rost pro Tür inkl._x000D_
6x GN 1/4 exkl._x000D_
_x000D_
Temperatur	-2 °C bis 8 °C_x000D_
Leistung	240 Watt_x000D_
Spannung	230V</v>
          </cell>
          <cell r="R7567" t="str">
            <v>Pizzakühltisch mit Glasaufsatz und 6 Behälter 1/4 GN</v>
          </cell>
          <cell r="S7567" t="str">
            <v>1 Kühlfach mit 3 Türen_x000D_
1 Rost pro Tür inkl._x000D_
6x GN 1/4 exkl._x000D_
_x000D_
Temperatur	-2 °C bis 8 °C_x000D_
Leistung	240 Watt_x000D_
Spannung	230V</v>
          </cell>
          <cell r="T7567">
            <v>0</v>
          </cell>
        </row>
        <row r="7568">
          <cell r="A7568">
            <v>111844</v>
          </cell>
          <cell r="B7568" t="str">
            <v>Mietartikel</v>
          </cell>
          <cell r="D7568" t="str">
            <v>Bar-/Servierwagen Vintage L86-149*B54*H76 cm</v>
          </cell>
          <cell r="F7568">
            <v>157.5</v>
          </cell>
          <cell r="G7568">
            <v>0</v>
          </cell>
          <cell r="H7568">
            <v>5.3</v>
          </cell>
          <cell r="I7568">
            <v>1200</v>
          </cell>
          <cell r="J7568">
            <v>50000</v>
          </cell>
          <cell r="K7568">
            <v>0.35289999999999999</v>
          </cell>
          <cell r="L7568">
            <v>0</v>
          </cell>
          <cell r="N7568" t="str">
            <v>Bar-/Servierwagen Vintage L86-149*B54*H76 cm</v>
          </cell>
          <cell r="P7568" t="str">
            <v>Bar-/Servierwagen Vintage L86-149*B54*H76 cm</v>
          </cell>
          <cell r="R7568" t="str">
            <v>Bar-/Servierwagen Vintage L86-149*B54*H76 cm</v>
          </cell>
        </row>
        <row r="7569">
          <cell r="A7569">
            <v>111845</v>
          </cell>
          <cell r="B7569" t="str">
            <v>Mietartikel</v>
          </cell>
          <cell r="D7569" t="str">
            <v>Servierwagen mit 3 Tabletts L90*B50*H96 cm</v>
          </cell>
          <cell r="F7569">
            <v>35.5</v>
          </cell>
          <cell r="G7569">
            <v>9.35</v>
          </cell>
          <cell r="H7569">
            <v>0</v>
          </cell>
          <cell r="I7569">
            <v>165</v>
          </cell>
          <cell r="J7569">
            <v>18000</v>
          </cell>
          <cell r="K7569">
            <v>0.72</v>
          </cell>
          <cell r="L7569">
            <v>0</v>
          </cell>
          <cell r="N7569" t="str">
            <v>Servierwagen mit 3 Tabletts L90*B50*H96 cm</v>
          </cell>
          <cell r="P7569" t="str">
            <v>Servierwagen mit 3 Tabletts L90*B50*H96 cm</v>
          </cell>
          <cell r="R7569" t="str">
            <v>Servierwagen mit 3 Tabletts L90*B50*H96 cm</v>
          </cell>
        </row>
        <row r="7570">
          <cell r="A7570">
            <v>111861</v>
          </cell>
          <cell r="B7570" t="str">
            <v>Mietartikel</v>
          </cell>
          <cell r="D7570" t="str">
            <v>Tischplatte schwarz für Ölfass Ø60*H5 cm (111132/111142)</v>
          </cell>
          <cell r="F7570">
            <v>5.25</v>
          </cell>
          <cell r="G7570">
            <v>0</v>
          </cell>
          <cell r="H7570">
            <v>5.25</v>
          </cell>
          <cell r="I7570">
            <v>95</v>
          </cell>
          <cell r="J7570">
            <v>5000</v>
          </cell>
          <cell r="K7570">
            <v>0.05</v>
          </cell>
          <cell r="L7570">
            <v>0</v>
          </cell>
          <cell r="N7570" t="str">
            <v>Tischplatte schwarz für Ölfass Ø60*H5 cm (111132/111142)</v>
          </cell>
          <cell r="P7570" t="str">
            <v>Tischplatte schwarz für Ölfass Ø60*H5 cm (111132/111142)</v>
          </cell>
          <cell r="R7570" t="str">
            <v>Tischplatte schwarz für Ölfass Ø60*H5 cm (111132/111142)</v>
          </cell>
        </row>
        <row r="7571">
          <cell r="A7571">
            <v>111872</v>
          </cell>
          <cell r="B7571" t="str">
            <v>Mietartikel</v>
          </cell>
          <cell r="D7571" t="str">
            <v>Fondanttrichter Edelstahl 18/10 1,9 L</v>
          </cell>
          <cell r="F7571">
            <v>36.75</v>
          </cell>
          <cell r="G7571">
            <v>1.05</v>
          </cell>
          <cell r="H7571">
            <v>0</v>
          </cell>
          <cell r="I7571">
            <v>65</v>
          </cell>
          <cell r="J7571">
            <v>2000</v>
          </cell>
          <cell r="K7571">
            <v>7.4999999999999997E-3</v>
          </cell>
          <cell r="L7571">
            <v>0</v>
          </cell>
          <cell r="N7571" t="str">
            <v>Fondanttrichter Edelstahl 18/10 1,9 L</v>
          </cell>
          <cell r="P7571" t="str">
            <v>Fondanttrichter Edelstahl 18/10 1,9 L</v>
          </cell>
          <cell r="R7571" t="str">
            <v>Fondanttrichter Edelstahl 18/10 1,9 L</v>
          </cell>
        </row>
        <row r="7572">
          <cell r="A7572">
            <v>111874</v>
          </cell>
          <cell r="B7572" t="str">
            <v>Mietartikel</v>
          </cell>
          <cell r="D7572" t="str">
            <v>Case für Standkühlschrank SMEG schwarz 245 Liter 230V/125W</v>
          </cell>
          <cell r="E7572" t="str">
            <v>L60*T75*H155 cm (bitte Vorkühlung ca. 12 Stunden beachten)</v>
          </cell>
          <cell r="F7572">
            <v>0</v>
          </cell>
          <cell r="G7572">
            <v>0</v>
          </cell>
          <cell r="H7572">
            <v>0</v>
          </cell>
          <cell r="I7572">
            <v>650</v>
          </cell>
          <cell r="J7572">
            <v>70000</v>
          </cell>
          <cell r="K7572">
            <v>1</v>
          </cell>
          <cell r="L7572">
            <v>0</v>
          </cell>
          <cell r="N7572" t="str">
            <v>Case für Standkühlschrank SMEG schwarz 245 Liter 230V/125W</v>
          </cell>
          <cell r="O7572" t="str">
            <v>L60*T75*H155 cm (bitte Vorkühlung ca. 12 Stunden beachten)</v>
          </cell>
          <cell r="P7572" t="str">
            <v>Case für Standkühlschrank SMEG schwarz 245 Liter 230V/125W</v>
          </cell>
          <cell r="Q7572" t="str">
            <v>L60*T75*H155 cm (bitte Vorkühlung ca. 12 Stunden beachten)</v>
          </cell>
          <cell r="R7572" t="str">
            <v>Case für Standkühlschrank SMEG schwarz 245 Liter 230V/125W</v>
          </cell>
          <cell r="S7572" t="str">
            <v>L60*T75*H155 cm (bitte Vorkühlung ca. 12 Stunden beachten)</v>
          </cell>
        </row>
        <row r="7573">
          <cell r="A7573">
            <v>111882</v>
          </cell>
          <cell r="B7573" t="str">
            <v>Mietartikel</v>
          </cell>
          <cell r="D7573" t="str">
            <v>Warmhalteplatte 1/1 GN 230V/150W (Temperaturbereich 30-95°C)</v>
          </cell>
          <cell r="E7573" t="str">
            <v>230V / 150W</v>
          </cell>
          <cell r="F7573">
            <v>57.5</v>
          </cell>
          <cell r="G7573">
            <v>10.5</v>
          </cell>
          <cell r="H7573">
            <v>0</v>
          </cell>
          <cell r="I7573">
            <v>220</v>
          </cell>
          <cell r="J7573">
            <v>4000</v>
          </cell>
          <cell r="K7573">
            <v>9.4000000000000004E-3</v>
          </cell>
          <cell r="L7573">
            <v>0</v>
          </cell>
          <cell r="N7573" t="str">
            <v>Warmhalteplatte 1/1 GN 230V/150W (Temperaturbereich 30-95°C)</v>
          </cell>
          <cell r="O7573" t="str">
            <v>230V / 150W</v>
          </cell>
          <cell r="P7573" t="str">
            <v>Warmhalteplatte 1/1 GN 230V/150W (Temperaturbereich 30-95°C)</v>
          </cell>
          <cell r="Q7573" t="str">
            <v>230V / 150W</v>
          </cell>
          <cell r="R7573" t="str">
            <v>Warmhalteplatte 1/1 GN 230V/150W (Temperaturbereich 30-95°C)</v>
          </cell>
          <cell r="S7573" t="str">
            <v>230V / 150W</v>
          </cell>
        </row>
        <row r="7574">
          <cell r="A7574">
            <v>111884</v>
          </cell>
          <cell r="B7574" t="str">
            <v>Mietartikel</v>
          </cell>
          <cell r="D7574" t="str">
            <v>Speisenwarmhaltestrahler mit 4 Füßen 230V/1000W L107*H40cm</v>
          </cell>
          <cell r="E7574" t="str">
            <v>230V/1000W L107*H40 cm_x000D_
(Dieser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Mietpreiserstattung.)_x000D_
_x000D_
1. Stecker rein_x000D_
2. Drehknopf auf den gewünschten Stand drehen (1-10)_x000D_
ACHTUNG: es gibt unterschiedliche Modelle, einige haben_x000D_
einen Drehknopf, andere nur einen Schalter)</v>
          </cell>
          <cell r="F7574">
            <v>56.5</v>
          </cell>
          <cell r="G7574">
            <v>3</v>
          </cell>
          <cell r="H7574">
            <v>0</v>
          </cell>
          <cell r="I7574">
            <v>478.5</v>
          </cell>
          <cell r="J7574">
            <v>6000</v>
          </cell>
          <cell r="K7574">
            <v>0.28799999999999998</v>
          </cell>
          <cell r="L7574">
            <v>0</v>
          </cell>
          <cell r="N7574" t="str">
            <v>Speisenwarmhaltestrahler mit 4 Füßen 230V/1000W L107*H40cm</v>
          </cell>
          <cell r="O7574" t="str">
            <v>230V/1000W L107*H40 cm_x000D_
(Dieser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Mietpreiserstattung.)_x000D_
_x000D_
1. Stecker rein_x000D_
2. Drehknopf auf den gewünschten Stand drehen (1-10)_x000D_
ACHTUNG: es gibt unterschiedliche Modelle, einige haben_x000D_
einen Drehknopf, andere nur einen Schalter)</v>
          </cell>
          <cell r="P7574" t="str">
            <v>Speisenwarmhaltestrahler mit 4 Füßen 230V/1000W L107*H40cm</v>
          </cell>
          <cell r="Q7574" t="str">
            <v>230V/1000W L107*H40 cm_x000D_
(Dieser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Mietpreiserstattung.)_x000D_
_x000D_
1. Stecker rein_x000D_
2. Drehknopf auf den gewünschten Stand drehen (1-10)_x000D_
ACHTUNG: es gibt unterschiedliche Modelle, einige haben_x000D_
einen Drehknopf, andere nur einen Schalter)</v>
          </cell>
          <cell r="R7574" t="str">
            <v>Speisenwarmhaltestrahler mit 4 Füßen 230V/1000W L107*H40cm</v>
          </cell>
          <cell r="S7574" t="str">
            <v>230V/1000W L107*H40 cm_x000D_
(Dieser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Mietpreiserstattung.)_x000D_
_x000D_
1. Stecker rein_x000D_
2. Drehknopf auf den gewünschten Stand drehen (1-10)_x000D_
ACHTUNG: es gibt unterschiedliche Modelle, einige haben_x000D_
einen Drehknopf, andere nur einen Schalter)</v>
          </cell>
          <cell r="T7574">
            <v>0</v>
          </cell>
        </row>
        <row r="7575">
          <cell r="A7575">
            <v>111892</v>
          </cell>
          <cell r="B7575" t="str">
            <v>Mietartikel</v>
          </cell>
          <cell r="D7575" t="str">
            <v>Induktionskochfeld 230V/3.5kW L34*T44*H12 cm</v>
          </cell>
          <cell r="F7575">
            <v>65</v>
          </cell>
          <cell r="G7575">
            <v>15</v>
          </cell>
          <cell r="H7575">
            <v>0</v>
          </cell>
          <cell r="I7575">
            <v>380</v>
          </cell>
          <cell r="J7575">
            <v>17000</v>
          </cell>
          <cell r="K7575">
            <v>0.38400000000000001</v>
          </cell>
          <cell r="L7575">
            <v>0</v>
          </cell>
          <cell r="N7575" t="str">
            <v>Induktionskochfeld 230V/3.5kW L34*T44*H12 cm</v>
          </cell>
          <cell r="P7575" t="str">
            <v>Induktionskochfeld 230V/3.5kW L34*T44*H12 cm</v>
          </cell>
          <cell r="R7575" t="str">
            <v>Induktionskochfeld 230V/3.5kW L34*T44*H12 cm</v>
          </cell>
        </row>
        <row r="7576">
          <cell r="A7576">
            <v>111894</v>
          </cell>
          <cell r="B7576" t="str">
            <v>Mietartikel</v>
          </cell>
          <cell r="D7576" t="str">
            <v>Induktionsbratpfanne Ø36 cm H6cm</v>
          </cell>
          <cell r="F7576">
            <v>15.5</v>
          </cell>
          <cell r="G7576">
            <v>2.75</v>
          </cell>
          <cell r="H7576">
            <v>0</v>
          </cell>
          <cell r="I7576">
            <v>65</v>
          </cell>
          <cell r="J7576">
            <v>3000</v>
          </cell>
          <cell r="K7576">
            <v>0.05</v>
          </cell>
          <cell r="L7576">
            <v>0</v>
          </cell>
          <cell r="N7576" t="str">
            <v>Induktionsbratpfanne Ø36 cm H6cm</v>
          </cell>
          <cell r="P7576" t="str">
            <v>Induktionsbratpfanne Ø36 cm H6cm</v>
          </cell>
          <cell r="R7576" t="str">
            <v>Induktionsbratpfanne Ø36 cm H6cm</v>
          </cell>
        </row>
        <row r="7577">
          <cell r="A7577">
            <v>111901</v>
          </cell>
          <cell r="B7577" t="str">
            <v>Mietartikel</v>
          </cell>
          <cell r="D7577" t="str">
            <v>Transportcase Fragmento 1+2</v>
          </cell>
          <cell r="F7577">
            <v>0</v>
          </cell>
          <cell r="G7577">
            <v>0</v>
          </cell>
          <cell r="H7577">
            <v>0</v>
          </cell>
          <cell r="I7577">
            <v>210</v>
          </cell>
          <cell r="J7577">
            <v>8000</v>
          </cell>
          <cell r="K7577">
            <v>8.4099999999999994E-2</v>
          </cell>
          <cell r="L7577">
            <v>0</v>
          </cell>
          <cell r="N7577" t="str">
            <v>Transportcase Fragmento 1+2</v>
          </cell>
          <cell r="P7577" t="str">
            <v>Transportcase Fragmento 1+2</v>
          </cell>
          <cell r="R7577" t="str">
            <v>Transportcase Fragmento 1+2</v>
          </cell>
        </row>
        <row r="7578">
          <cell r="A7578">
            <v>111903</v>
          </cell>
          <cell r="B7578" t="str">
            <v>Mietartikel</v>
          </cell>
          <cell r="D7578" t="str">
            <v>Übertopf Zink H13.5*16.5cm</v>
          </cell>
          <cell r="F7578">
            <v>0.5</v>
          </cell>
          <cell r="G7578">
            <v>0.1</v>
          </cell>
          <cell r="H7578">
            <v>0</v>
          </cell>
          <cell r="I7578">
            <v>2</v>
          </cell>
          <cell r="J7578">
            <v>1000</v>
          </cell>
          <cell r="K7578">
            <v>2.8000000000000001E-2</v>
          </cell>
          <cell r="L7578">
            <v>0</v>
          </cell>
          <cell r="N7578" t="str">
            <v>Übertopf Zink H13.5*16.5cm</v>
          </cell>
          <cell r="P7578" t="str">
            <v>Übertopf Zink H13.5*16.5cm</v>
          </cell>
          <cell r="R7578" t="str">
            <v>Übertopf Zink H13.5*16.5cm</v>
          </cell>
        </row>
        <row r="7579">
          <cell r="A7579">
            <v>111904</v>
          </cell>
          <cell r="B7579" t="str">
            <v>Mietartikel</v>
          </cell>
          <cell r="D7579" t="str">
            <v>Tischaufbau für Blumenhimmel B160*H120*T10cm</v>
          </cell>
          <cell r="E7579" t="str">
            <v>(inkl. 2x Distanzhalter, 2x Hering, 1x Schnur)</v>
          </cell>
          <cell r="F7579">
            <v>20.5</v>
          </cell>
          <cell r="G7579">
            <v>0</v>
          </cell>
          <cell r="H7579">
            <v>26.5</v>
          </cell>
          <cell r="I7579">
            <v>44</v>
          </cell>
          <cell r="J7579">
            <v>10000</v>
          </cell>
          <cell r="K7579">
            <v>0.192</v>
          </cell>
          <cell r="L7579">
            <v>0</v>
          </cell>
          <cell r="N7579" t="str">
            <v>Tischaufbau für Blumenhimmel B160*H120*T10cm</v>
          </cell>
          <cell r="O7579" t="str">
            <v>(inkl. 2x Distanzhalter, 2x Hering, 1x Schnur)</v>
          </cell>
          <cell r="P7579" t="str">
            <v>Tischaufbau für Blumenhimmel B160*H120*T10cm</v>
          </cell>
          <cell r="Q7579" t="str">
            <v>(inkl. 2x Distanzhalter, 2x Hering, 1x Schnur)</v>
          </cell>
          <cell r="R7579" t="str">
            <v>Tischaufbau für Blumenhimmel B160*H120*T10cm</v>
          </cell>
          <cell r="S7579" t="str">
            <v>(inkl. 2x Distanzhalter, 2x Hering, 1x Schnur)</v>
          </cell>
        </row>
        <row r="7580">
          <cell r="A7580">
            <v>111905</v>
          </cell>
          <cell r="B7580" t="str">
            <v>Mietartikel</v>
          </cell>
          <cell r="D7580" t="str">
            <v>Übertopf Zink Ø12.5 cm H13 cm</v>
          </cell>
          <cell r="F7580">
            <v>0.5</v>
          </cell>
          <cell r="G7580">
            <v>0.1</v>
          </cell>
          <cell r="H7580">
            <v>0</v>
          </cell>
          <cell r="I7580">
            <v>2</v>
          </cell>
          <cell r="J7580">
            <v>0</v>
          </cell>
          <cell r="K7580">
            <v>2E-3</v>
          </cell>
          <cell r="L7580">
            <v>0</v>
          </cell>
          <cell r="N7580" t="str">
            <v>Übertopf Zink Ø12.5 cm H13 cm</v>
          </cell>
          <cell r="P7580" t="str">
            <v>Übertopf Zink Ø12.5 cm H13 cm</v>
          </cell>
          <cell r="R7580" t="str">
            <v>Übertopf Zink Ø12.5 cm H13 cm</v>
          </cell>
          <cell r="T7580">
            <v>0</v>
          </cell>
        </row>
        <row r="7581">
          <cell r="A7581">
            <v>111906</v>
          </cell>
          <cell r="B7581" t="str">
            <v>Mietartikel</v>
          </cell>
          <cell r="D7581" t="str">
            <v>Übertopf Zink Ø20 cm H22 cm</v>
          </cell>
          <cell r="F7581">
            <v>0.5</v>
          </cell>
          <cell r="G7581">
            <v>0.1</v>
          </cell>
          <cell r="H7581">
            <v>0</v>
          </cell>
          <cell r="I7581">
            <v>2</v>
          </cell>
          <cell r="J7581">
            <v>0</v>
          </cell>
          <cell r="K7581">
            <v>8.8000000000000005E-3</v>
          </cell>
          <cell r="L7581">
            <v>0</v>
          </cell>
          <cell r="N7581" t="str">
            <v>Übertopf Zink Ø20 cm H22 cm</v>
          </cell>
          <cell r="P7581" t="str">
            <v>Übertopf Zink Ø20 cm H22 cm</v>
          </cell>
          <cell r="R7581" t="str">
            <v>Übertopf Zink Ø20 cm H22 cm</v>
          </cell>
          <cell r="T7581">
            <v>0</v>
          </cell>
        </row>
        <row r="7582">
          <cell r="A7582">
            <v>111907</v>
          </cell>
          <cell r="B7582" t="str">
            <v>Mietartikel</v>
          </cell>
          <cell r="D7582" t="str">
            <v>Stehleuchte Franz H142*B47cm</v>
          </cell>
          <cell r="F7582">
            <v>72.5</v>
          </cell>
          <cell r="G7582">
            <v>0</v>
          </cell>
          <cell r="H7582">
            <v>6</v>
          </cell>
          <cell r="I7582">
            <v>375</v>
          </cell>
          <cell r="J7582">
            <v>5000</v>
          </cell>
          <cell r="K7582">
            <v>0.3</v>
          </cell>
          <cell r="L7582">
            <v>0</v>
          </cell>
          <cell r="N7582" t="str">
            <v>Stehleuchte Franz H142*B47cm</v>
          </cell>
          <cell r="P7582" t="str">
            <v>Stehleuchte Franz H142*B47cm</v>
          </cell>
          <cell r="R7582" t="str">
            <v>Stehleuchte Franz H142*B47cm</v>
          </cell>
        </row>
        <row r="7583">
          <cell r="A7583">
            <v>111908</v>
          </cell>
          <cell r="B7583" t="str">
            <v>Mietartikel</v>
          </cell>
          <cell r="D7583" t="str">
            <v>Transportcase Fragmento 3</v>
          </cell>
          <cell r="F7583">
            <v>0</v>
          </cell>
          <cell r="G7583">
            <v>0</v>
          </cell>
          <cell r="H7583">
            <v>0</v>
          </cell>
          <cell r="I7583">
            <v>440</v>
          </cell>
          <cell r="J7583">
            <v>8000</v>
          </cell>
          <cell r="K7583">
            <v>8.4099999999999994E-2</v>
          </cell>
          <cell r="L7583">
            <v>0</v>
          </cell>
          <cell r="N7583" t="str">
            <v>Transportcase Fragmento 3</v>
          </cell>
          <cell r="P7583" t="str">
            <v>Transportcase Fragmento 3</v>
          </cell>
          <cell r="R7583" t="str">
            <v>Transportcase Fragmento 3</v>
          </cell>
        </row>
        <row r="7584">
          <cell r="A7584">
            <v>111909</v>
          </cell>
          <cell r="B7584" t="str">
            <v>Mietartikel</v>
          </cell>
          <cell r="D7584" t="str">
            <v>REGIONAL Base Holz rechteckig für Stehleuchte Fragmento-3</v>
          </cell>
          <cell r="E7584" t="str">
            <v>25*45*H140 cm 230V_x000D_
Maße:_x000D_
Sockel = B50*L25*H5cm_x000D_
Höhe = 122cm mit Sockel</v>
          </cell>
          <cell r="F7584">
            <v>80</v>
          </cell>
          <cell r="G7584">
            <v>0</v>
          </cell>
          <cell r="H7584">
            <v>10</v>
          </cell>
          <cell r="I7584">
            <v>525</v>
          </cell>
          <cell r="J7584">
            <v>17000</v>
          </cell>
          <cell r="K7584">
            <v>0.25</v>
          </cell>
          <cell r="L7584">
            <v>0</v>
          </cell>
          <cell r="N7584" t="str">
            <v>REGIONAL Base Holz rechteckig für Stehleuchte Fragmento-3</v>
          </cell>
          <cell r="O7584" t="str">
            <v>25*45*H140 cm 230V_x000D_
Maße:_x000D_
Sockel = B50*L25*H5cm_x000D_
Höhe = 122cm mit Sockel</v>
          </cell>
          <cell r="P7584" t="str">
            <v>REGIONAL Base Holz rechteckig für Stehleuchte Fragmento-3</v>
          </cell>
          <cell r="Q7584" t="str">
            <v>25*45*H140 cm 230V_x000D_
Maße:_x000D_
Sockel = B50*L25*H5cm_x000D_
Höhe = 122cm mit Sockel</v>
          </cell>
          <cell r="R7584" t="str">
            <v>REGIONAL Base Holz rechteckig für Stehleuchte Fragmento-3</v>
          </cell>
          <cell r="S7584" t="str">
            <v>25*45*H140 cm 230V_x000D_
Maße:_x000D_
Sockel = B50*L25*H5cm_x000D_
Höhe = 122cm mit Sockel</v>
          </cell>
        </row>
        <row r="7585">
          <cell r="A7585">
            <v>111918</v>
          </cell>
          <cell r="B7585" t="str">
            <v>Mietartikel</v>
          </cell>
          <cell r="D7585" t="str">
            <v>Riesenschirm Gestell Ø 350 cm</v>
          </cell>
          <cell r="F7585">
            <v>0</v>
          </cell>
          <cell r="G7585">
            <v>0</v>
          </cell>
          <cell r="H7585">
            <v>0</v>
          </cell>
          <cell r="I7585">
            <v>270</v>
          </cell>
          <cell r="J7585">
            <v>11000</v>
          </cell>
          <cell r="K7585">
            <v>0.24</v>
          </cell>
          <cell r="L7585">
            <v>0</v>
          </cell>
          <cell r="N7585" t="str">
            <v>Riesenschirm Gestell Ø 350 cm</v>
          </cell>
          <cell r="P7585" t="str">
            <v>Riesenschirm Gestell Ø 350 cm</v>
          </cell>
          <cell r="R7585" t="str">
            <v>Riesenschirm Gestell Ø 350 cm</v>
          </cell>
        </row>
        <row r="7586">
          <cell r="A7586">
            <v>111919</v>
          </cell>
          <cell r="B7586" t="str">
            <v>Mietartikel</v>
          </cell>
          <cell r="D7586" t="str">
            <v>Riesenschirm Gestell 300*300 cm</v>
          </cell>
          <cell r="F7586">
            <v>0</v>
          </cell>
          <cell r="G7586">
            <v>0</v>
          </cell>
          <cell r="H7586">
            <v>0</v>
          </cell>
          <cell r="I7586">
            <v>525</v>
          </cell>
          <cell r="J7586">
            <v>20000</v>
          </cell>
          <cell r="K7586">
            <v>0.25</v>
          </cell>
          <cell r="L7586">
            <v>0</v>
          </cell>
          <cell r="N7586" t="str">
            <v>Riesenschirm Gestell 300*300 cm</v>
          </cell>
          <cell r="P7586" t="str">
            <v>Riesenschirm Gestell 300*300 cm</v>
          </cell>
          <cell r="R7586" t="str">
            <v>Riesenschirm Gestell 300*300 cm</v>
          </cell>
        </row>
        <row r="7587">
          <cell r="A7587">
            <v>111920</v>
          </cell>
          <cell r="B7587" t="str">
            <v>Mietartikel</v>
          </cell>
          <cell r="D7587" t="str">
            <v>Bezug für Riesenschirm weiß 300*300 cm</v>
          </cell>
          <cell r="F7587">
            <v>0</v>
          </cell>
          <cell r="G7587">
            <v>0</v>
          </cell>
          <cell r="H7587">
            <v>0</v>
          </cell>
          <cell r="I7587">
            <v>255</v>
          </cell>
          <cell r="J7587">
            <v>0</v>
          </cell>
          <cell r="K7587">
            <v>0</v>
          </cell>
          <cell r="L7587">
            <v>0</v>
          </cell>
          <cell r="N7587" t="str">
            <v>Bezug für Riesenschirm weiß 300*300 cm</v>
          </cell>
          <cell r="P7587" t="str">
            <v>Bezug für Riesenschirm weiß 300*300 cm</v>
          </cell>
          <cell r="R7587" t="str">
            <v>Bezug für Riesenschirm weiß 300*300 cm</v>
          </cell>
        </row>
        <row r="7588">
          <cell r="A7588">
            <v>111921</v>
          </cell>
          <cell r="B7588" t="str">
            <v>Mietartikel</v>
          </cell>
          <cell r="D7588" t="str">
            <v>Bezug für Riesenschirm schwarz 300*300 cm</v>
          </cell>
          <cell r="F7588">
            <v>0</v>
          </cell>
          <cell r="G7588">
            <v>0</v>
          </cell>
          <cell r="H7588">
            <v>0</v>
          </cell>
          <cell r="I7588">
            <v>255</v>
          </cell>
          <cell r="J7588">
            <v>0</v>
          </cell>
          <cell r="K7588">
            <v>0</v>
          </cell>
          <cell r="L7588">
            <v>0</v>
          </cell>
          <cell r="N7588" t="str">
            <v>Bezug für Riesenschirm schwarz 300*300 cm</v>
          </cell>
          <cell r="P7588" t="str">
            <v>Bezug für Riesenschirm schwarz 300*300 cm</v>
          </cell>
          <cell r="R7588" t="str">
            <v>Bezug für Riesenschirm schwarz 300*300 cm</v>
          </cell>
        </row>
        <row r="7589">
          <cell r="A7589">
            <v>111941</v>
          </cell>
          <cell r="B7589" t="str">
            <v>Mietartikel</v>
          </cell>
          <cell r="D7589" t="str">
            <v>Vorhang hellgrau mit Ösen L500*H360 cm B1 DIN 4102</v>
          </cell>
          <cell r="E7589" t="str">
            <v>Vorhang wird mit 21 Gummispannern aufgehangen.</v>
          </cell>
          <cell r="F7589">
            <v>159.6</v>
          </cell>
          <cell r="G7589">
            <v>0</v>
          </cell>
          <cell r="H7589">
            <v>20</v>
          </cell>
          <cell r="I7589">
            <v>245.4</v>
          </cell>
          <cell r="J7589">
            <v>3000</v>
          </cell>
          <cell r="K7589">
            <v>2.5000000000000001E-2</v>
          </cell>
          <cell r="L7589">
            <v>0</v>
          </cell>
          <cell r="N7589" t="str">
            <v>Vorhang hellgrau mit Ösen L500*H360 cm B1 DIN 4102</v>
          </cell>
          <cell r="O7589" t="str">
            <v>Vorhang wird mit 21 Gummispannern aufgehangen.</v>
          </cell>
          <cell r="P7589" t="str">
            <v>Vorhang hellgrau mit Ösen L500*H360 cm B1 DIN 4102</v>
          </cell>
          <cell r="Q7589" t="str">
            <v>Vorhang wird mit 21 Gummispannern aufgehangen.</v>
          </cell>
          <cell r="R7589" t="str">
            <v>Vorhang hellgrau mit Ösen L500*H360 cm B1 DIN 4102</v>
          </cell>
          <cell r="S7589" t="str">
            <v>Vorhang wird mit 21 Gummispannern aufgehangen.</v>
          </cell>
          <cell r="T7589">
            <v>0</v>
          </cell>
        </row>
        <row r="7590">
          <cell r="A7590">
            <v>111942</v>
          </cell>
          <cell r="B7590" t="str">
            <v>Mietartikel</v>
          </cell>
          <cell r="D7590" t="str">
            <v>Gummispanner für Vorhang hellgrau #111941</v>
          </cell>
          <cell r="F7590">
            <v>0</v>
          </cell>
          <cell r="G7590">
            <v>0</v>
          </cell>
          <cell r="H7590">
            <v>0</v>
          </cell>
          <cell r="I7590">
            <v>1.1499999999999999</v>
          </cell>
          <cell r="J7590">
            <v>0</v>
          </cell>
          <cell r="K7590">
            <v>1E-3</v>
          </cell>
          <cell r="L7590">
            <v>0</v>
          </cell>
          <cell r="N7590" t="str">
            <v>Gummispanner für Vorhang hellgrau #111941</v>
          </cell>
          <cell r="P7590" t="str">
            <v>Gummispanner für Vorhang hellgrau #111941</v>
          </cell>
          <cell r="R7590" t="str">
            <v>Gummispanner für Vorhang hellgrau #111941</v>
          </cell>
          <cell r="T7590">
            <v>0</v>
          </cell>
        </row>
        <row r="7591">
          <cell r="A7591">
            <v>111943</v>
          </cell>
          <cell r="B7591" t="str">
            <v>Mietartikel</v>
          </cell>
          <cell r="D7591" t="str">
            <v>Fahnenmast teleskopisch H1.50 - 5.40 meter</v>
          </cell>
          <cell r="E7591" t="str">
            <v>inkl. Standfuß und Wassertank (70L)</v>
          </cell>
          <cell r="F7591">
            <v>73.5</v>
          </cell>
          <cell r="G7591">
            <v>0</v>
          </cell>
          <cell r="H7591">
            <v>21</v>
          </cell>
          <cell r="I7591">
            <v>500</v>
          </cell>
          <cell r="J7591">
            <v>18000</v>
          </cell>
          <cell r="K7591">
            <v>0.2</v>
          </cell>
          <cell r="L7591">
            <v>0</v>
          </cell>
          <cell r="N7591" t="str">
            <v>Fahnenmast teleskopisch H1.50 - 5.40 meter</v>
          </cell>
          <cell r="O7591" t="str">
            <v>inkl. Standfuß und Wassertank (70L)</v>
          </cell>
          <cell r="P7591" t="str">
            <v>Fahnenmast teleskopisch H1.50 - 5.40 meter</v>
          </cell>
          <cell r="Q7591" t="str">
            <v>inkl. Standfuß und Wassertank (70L)</v>
          </cell>
          <cell r="R7591" t="str">
            <v>Fahnenmast teleskopisch H1.50 - 5.40 meter</v>
          </cell>
          <cell r="S7591" t="str">
            <v>inkl. Standfuß und Wassertank (70L)</v>
          </cell>
        </row>
        <row r="7592">
          <cell r="A7592">
            <v>111944</v>
          </cell>
          <cell r="B7592" t="str">
            <v>Mietartikel</v>
          </cell>
          <cell r="D7592" t="str">
            <v>Autopole schwarz L210-370 cm</v>
          </cell>
          <cell r="F7592">
            <v>15.75</v>
          </cell>
          <cell r="G7592">
            <v>0</v>
          </cell>
          <cell r="H7592">
            <v>10.5</v>
          </cell>
          <cell r="I7592">
            <v>145</v>
          </cell>
          <cell r="J7592">
            <v>10000</v>
          </cell>
          <cell r="K7592">
            <v>2.1000000000000001E-2</v>
          </cell>
          <cell r="L7592">
            <v>0</v>
          </cell>
          <cell r="N7592" t="str">
            <v>Autopole schwarz L210-370 cm</v>
          </cell>
          <cell r="P7592" t="str">
            <v>Autopole schwarz L210-370 cm</v>
          </cell>
          <cell r="R7592" t="str">
            <v>Autopole schwarz L210-370 cm</v>
          </cell>
        </row>
        <row r="7593">
          <cell r="A7593">
            <v>111945</v>
          </cell>
          <cell r="B7593" t="str">
            <v>Mietartikel</v>
          </cell>
          <cell r="D7593" t="str">
            <v>Vorhang für Autopole hellgrau L350*H380m DIN 4102 B1</v>
          </cell>
          <cell r="F7593">
            <v>47</v>
          </cell>
          <cell r="G7593">
            <v>0</v>
          </cell>
          <cell r="H7593">
            <v>5.3</v>
          </cell>
          <cell r="I7593">
            <v>215</v>
          </cell>
          <cell r="J7593">
            <v>9000</v>
          </cell>
          <cell r="K7593">
            <v>9.6000000000000002E-2</v>
          </cell>
          <cell r="L7593">
            <v>0</v>
          </cell>
          <cell r="N7593" t="str">
            <v>Vorhang für Autopole hellgrau L350*H380m DIN 4102 B1</v>
          </cell>
          <cell r="P7593" t="str">
            <v>Vorhang für Autopole hellgrau L350*H380m DIN 4102 B1</v>
          </cell>
          <cell r="R7593" t="str">
            <v>Vorhang für Autopole hellgrau L350*H380m DIN 4102 B1</v>
          </cell>
        </row>
        <row r="7594">
          <cell r="A7594">
            <v>111946</v>
          </cell>
          <cell r="B7594" t="str">
            <v>Mietartikel</v>
          </cell>
          <cell r="D7594" t="str">
            <v>Vorhang für Autopole dunkelgrau L350*H380m DIN 4102 B1</v>
          </cell>
          <cell r="F7594">
            <v>47</v>
          </cell>
          <cell r="G7594">
            <v>0</v>
          </cell>
          <cell r="H7594">
            <v>5.3</v>
          </cell>
          <cell r="I7594">
            <v>215</v>
          </cell>
          <cell r="J7594">
            <v>9000</v>
          </cell>
          <cell r="K7594">
            <v>9.6000000000000002E-2</v>
          </cell>
          <cell r="L7594">
            <v>0</v>
          </cell>
          <cell r="N7594" t="str">
            <v>Vorhang für Autopole dunkelgrau L350*H380m DIN 4102 B1</v>
          </cell>
          <cell r="P7594" t="str">
            <v>Vorhang für Autopole dunkelgrau L350*H380m DIN 4102 B1</v>
          </cell>
          <cell r="R7594" t="str">
            <v>Vorhang für Autopole dunkelgrau L350*H380m DIN 4102 B1</v>
          </cell>
        </row>
        <row r="7595">
          <cell r="A7595">
            <v>111947</v>
          </cell>
          <cell r="B7595" t="str">
            <v>Mietartikel</v>
          </cell>
          <cell r="D7595" t="str">
            <v>Riesenschirm weiß Ø 250 cm</v>
          </cell>
          <cell r="F7595">
            <v>42</v>
          </cell>
          <cell r="G7595">
            <v>0</v>
          </cell>
          <cell r="H7595">
            <v>15</v>
          </cell>
          <cell r="I7595">
            <v>175</v>
          </cell>
          <cell r="J7595">
            <v>11000</v>
          </cell>
          <cell r="K7595">
            <v>0.24</v>
          </cell>
          <cell r="L7595">
            <v>0</v>
          </cell>
          <cell r="N7595" t="str">
            <v>Riesenschirm weiß Ø 250 cm</v>
          </cell>
          <cell r="P7595" t="str">
            <v>Riesenschirm weiß Ø 250 cm</v>
          </cell>
          <cell r="R7595" t="str">
            <v>Riesenschirm weiß Ø 250 cm</v>
          </cell>
        </row>
        <row r="7596">
          <cell r="A7596">
            <v>111948</v>
          </cell>
          <cell r="B7596" t="str">
            <v>Mietartikel</v>
          </cell>
          <cell r="D7596" t="str">
            <v>Riesenschirm Gestell Ø 250 cm</v>
          </cell>
          <cell r="F7596">
            <v>0</v>
          </cell>
          <cell r="G7596">
            <v>0</v>
          </cell>
          <cell r="H7596">
            <v>0</v>
          </cell>
          <cell r="I7596">
            <v>270</v>
          </cell>
          <cell r="J7596">
            <v>11000</v>
          </cell>
          <cell r="K7596">
            <v>0.24</v>
          </cell>
          <cell r="L7596">
            <v>0</v>
          </cell>
          <cell r="N7596" t="str">
            <v>Riesenschirm Gestell Ø 250 cm</v>
          </cell>
          <cell r="P7596" t="str">
            <v>Riesenschirm Gestell Ø 250 cm</v>
          </cell>
          <cell r="R7596" t="str">
            <v>Riesenschirm Gestell Ø 250 cm</v>
          </cell>
        </row>
        <row r="7597">
          <cell r="A7597">
            <v>111949</v>
          </cell>
          <cell r="B7597" t="str">
            <v>Mietartikel</v>
          </cell>
          <cell r="D7597" t="str">
            <v>Platten für Mobile Fahnenmasthalterung (4 Stück)</v>
          </cell>
          <cell r="E7597" t="str">
            <v>für Mastdurchmesser bis max. 100mm</v>
          </cell>
          <cell r="F7597">
            <v>10.5</v>
          </cell>
          <cell r="G7597">
            <v>0</v>
          </cell>
          <cell r="H7597">
            <v>10</v>
          </cell>
          <cell r="I7597">
            <v>12</v>
          </cell>
          <cell r="J7597">
            <v>80000</v>
          </cell>
          <cell r="K7597">
            <v>0.4</v>
          </cell>
          <cell r="L7597">
            <v>0</v>
          </cell>
          <cell r="N7597" t="str">
            <v>Platten für Mobile Fahnenmasthalterung (4 Stück)</v>
          </cell>
          <cell r="O7597" t="str">
            <v>für Mastdurchmesser bis max. 100mm</v>
          </cell>
          <cell r="P7597" t="str">
            <v>Platten für Mobile Fahnenmasthalterung (4 Stück)</v>
          </cell>
          <cell r="Q7597" t="str">
            <v>für Mastdurchmesser bis max. 100mm</v>
          </cell>
          <cell r="R7597" t="str">
            <v>Platten für Mobile Fahnenmasthalterung (4 Stück)</v>
          </cell>
          <cell r="S7597" t="str">
            <v>für Mastdurchmesser bis max. 100mm</v>
          </cell>
        </row>
        <row r="7598">
          <cell r="A7598">
            <v>111950</v>
          </cell>
          <cell r="B7598" t="str">
            <v>Mietartikel</v>
          </cell>
          <cell r="D7598" t="str">
            <v>Bezug für Riesenschirm weiß Ø 350 cm</v>
          </cell>
          <cell r="F7598">
            <v>0</v>
          </cell>
          <cell r="G7598">
            <v>0</v>
          </cell>
          <cell r="H7598">
            <v>0</v>
          </cell>
          <cell r="I7598">
            <v>135</v>
          </cell>
          <cell r="J7598">
            <v>0</v>
          </cell>
          <cell r="K7598">
            <v>0</v>
          </cell>
          <cell r="L7598">
            <v>0</v>
          </cell>
          <cell r="N7598" t="str">
            <v>Bezug für Riesenschirm weiß Ø 350 cm</v>
          </cell>
          <cell r="P7598" t="str">
            <v>Bezug für Riesenschirm weiß Ø 350 cm</v>
          </cell>
          <cell r="R7598" t="str">
            <v>Bezug für Riesenschirm weiß Ø 350 cm</v>
          </cell>
        </row>
        <row r="7599">
          <cell r="A7599">
            <v>111951</v>
          </cell>
          <cell r="B7599" t="str">
            <v>Mietartikel</v>
          </cell>
          <cell r="D7599" t="str">
            <v>Bezug für Riesenschirm rot Ø 350 cm</v>
          </cell>
          <cell r="F7599">
            <v>0</v>
          </cell>
          <cell r="G7599">
            <v>0</v>
          </cell>
          <cell r="H7599">
            <v>0</v>
          </cell>
          <cell r="I7599">
            <v>135</v>
          </cell>
          <cell r="J7599">
            <v>0</v>
          </cell>
          <cell r="K7599">
            <v>0</v>
          </cell>
          <cell r="L7599">
            <v>0</v>
          </cell>
          <cell r="N7599" t="str">
            <v>Bezug für Riesenschirm rot Ø 350 cm</v>
          </cell>
          <cell r="P7599" t="str">
            <v>Bezug für Riesenschirm rot Ø 350 cm</v>
          </cell>
          <cell r="R7599" t="str">
            <v>Bezug für Riesenschirm rot Ø 350 cm</v>
          </cell>
        </row>
        <row r="7600">
          <cell r="A7600">
            <v>111952</v>
          </cell>
          <cell r="B7600" t="str">
            <v>Mietartikel</v>
          </cell>
          <cell r="D7600" t="str">
            <v>Mobile Fahnenmasthalterung zur Beschwerung</v>
          </cell>
          <cell r="E7600" t="str">
            <v>für Mastdurchmesser bis max. 100mm</v>
          </cell>
          <cell r="F7600">
            <v>73.5</v>
          </cell>
          <cell r="G7600">
            <v>0</v>
          </cell>
          <cell r="H7600">
            <v>0</v>
          </cell>
          <cell r="I7600">
            <v>280</v>
          </cell>
          <cell r="J7600">
            <v>40000</v>
          </cell>
          <cell r="K7600">
            <v>0.3</v>
          </cell>
          <cell r="L7600">
            <v>0</v>
          </cell>
          <cell r="N7600" t="str">
            <v>Mobile Fahnenmasthalterung zur Beschwerung</v>
          </cell>
          <cell r="O7600" t="str">
            <v>für Mastdurchmesser bis max. 100mm</v>
          </cell>
          <cell r="P7600" t="str">
            <v>Mobile Fahnenmasthalterung zur Beschwerung</v>
          </cell>
          <cell r="Q7600" t="str">
            <v>für Mastdurchmesser bis max. 100mm</v>
          </cell>
          <cell r="R7600" t="str">
            <v>Mobile Fahnenmasthalterung zur Beschwerung</v>
          </cell>
          <cell r="S7600" t="str">
            <v>für Mastdurchmesser bis max. 100mm</v>
          </cell>
        </row>
        <row r="7601">
          <cell r="A7601">
            <v>111953</v>
          </cell>
          <cell r="B7601" t="str">
            <v>Mietartikel</v>
          </cell>
          <cell r="D7601" t="str">
            <v>Verkaufsstand / Marktbude 348*188*280cm Aspen Altholz</v>
          </cell>
          <cell r="E7601" t="str">
            <v>- ohne Boden_x000D_
- Maße innen: 2,90 * 1,65 m_x000D_
- Verkaufsfenster: 2,34 * 1,02 m_x000D_
- Tür: 1,97 * 0,72 m_x000D_
- Tresenplatte tiefe: 0,60 m</v>
          </cell>
          <cell r="F7601">
            <v>950</v>
          </cell>
          <cell r="G7601">
            <v>0</v>
          </cell>
          <cell r="H7601">
            <v>150</v>
          </cell>
          <cell r="I7601">
            <v>2880</v>
          </cell>
          <cell r="J7601">
            <v>350000</v>
          </cell>
          <cell r="K7601">
            <v>0</v>
          </cell>
          <cell r="L7601">
            <v>0</v>
          </cell>
          <cell r="N7601" t="str">
            <v>Verkaufsstand / Marktbude 348*188*280cm Aspen Altholz</v>
          </cell>
          <cell r="O7601" t="str">
            <v>- ohne Boden_x000D_
- Maße innen: 2,90 * 1,65 m_x000D_
- Verkaufsfenster: 2,34 * 1,02 m_x000D_
- Tür: 1,97 * 0,72 m_x000D_
- Tresenplatte tiefe: 0,60 m</v>
          </cell>
          <cell r="P7601" t="str">
            <v>Verkaufsstand / Marktbude 348*188*280cm Aspen Altholz</v>
          </cell>
          <cell r="Q7601" t="str">
            <v>- ohne Boden_x000D_
- Maße innen: 2,90 * 1,65 m_x000D_
- Verkaufsfenster: 2,34 * 1,02 m_x000D_
- Tür: 1,97 * 0,72 m_x000D_
- Tresenplatte tiefe: 0,60 m</v>
          </cell>
          <cell r="R7601" t="str">
            <v>Verkaufsstand / Marktbude 348*188*280cm Aspen Altholz</v>
          </cell>
          <cell r="S7601" t="str">
            <v>- ohne Boden_x000D_
- Maße innen: 2,90 * 1,65 m_x000D_
- Verkaufsfenster: 2,34 * 1,02 m_x000D_
- Tür: 1,97 * 0,72 m_x000D_
- Tresenplatte tiefe: 0,60 m</v>
          </cell>
          <cell r="T7601">
            <v>0</v>
          </cell>
        </row>
        <row r="7602">
          <cell r="A7602">
            <v>111954</v>
          </cell>
          <cell r="B7602" t="str">
            <v>Mietartikel</v>
          </cell>
          <cell r="D7602" t="str">
            <v>Transport-Holzcase Marktbude Typ 1 125*306*H210 cm</v>
          </cell>
          <cell r="F7602">
            <v>0</v>
          </cell>
          <cell r="G7602">
            <v>0</v>
          </cell>
          <cell r="H7602">
            <v>0</v>
          </cell>
          <cell r="I7602">
            <v>770</v>
          </cell>
          <cell r="J7602">
            <v>100000</v>
          </cell>
          <cell r="K7602">
            <v>8.0399999999999991</v>
          </cell>
          <cell r="L7602">
            <v>0</v>
          </cell>
          <cell r="N7602" t="str">
            <v>Transport-Holzcase Marktbude Typ 1 125*306*H210 cm</v>
          </cell>
          <cell r="P7602" t="str">
            <v>Transport-Holzcase Marktbude Typ 1 125*306*H210 cm</v>
          </cell>
          <cell r="R7602" t="str">
            <v>Transport-Holzcase Marktbude Typ 1 125*306*H210 cm</v>
          </cell>
          <cell r="T7602">
            <v>0</v>
          </cell>
        </row>
        <row r="7603">
          <cell r="A7603">
            <v>111955</v>
          </cell>
          <cell r="B7603" t="str">
            <v>Mietartikel</v>
          </cell>
          <cell r="D7603" t="str">
            <v>Transport-Holzcase Marktbude Typ 2 B125*L298*H210 cm</v>
          </cell>
          <cell r="F7603">
            <v>0</v>
          </cell>
          <cell r="G7603">
            <v>0</v>
          </cell>
          <cell r="H7603">
            <v>0</v>
          </cell>
          <cell r="I7603">
            <v>770</v>
          </cell>
          <cell r="J7603">
            <v>100000</v>
          </cell>
          <cell r="K7603">
            <v>7.85</v>
          </cell>
          <cell r="L7603">
            <v>0</v>
          </cell>
          <cell r="N7603" t="str">
            <v>Transport-Holzcase Marktbude Typ 2 B125*L298*H210 cm</v>
          </cell>
          <cell r="P7603" t="str">
            <v>Transport-Holzcase Marktbude Typ 2 B125*L298*H210 cm</v>
          </cell>
          <cell r="R7603" t="str">
            <v>Transport-Holzcase Marktbude Typ 2 B125*L298*H210 cm</v>
          </cell>
          <cell r="T7603">
            <v>0</v>
          </cell>
        </row>
        <row r="7604">
          <cell r="A7604">
            <v>111956</v>
          </cell>
          <cell r="B7604" t="str">
            <v>Mietartikel</v>
          </cell>
          <cell r="D7604" t="str">
            <v>Verkaufsstand / Marktbuden Landschaft Aspen Altholz</v>
          </cell>
          <cell r="E7604" t="str">
            <v>Bestehend aus 3 gleichgroßen Marktbuden</v>
          </cell>
          <cell r="F7604">
            <v>2850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N7604" t="str">
            <v>Verkaufsstand / Marktbuden Landschaft Aspen Altholz</v>
          </cell>
          <cell r="O7604" t="str">
            <v>Bestehend aus 3 gleichgroßen Marktbuden</v>
          </cell>
          <cell r="P7604" t="str">
            <v>Verkaufsstand / Marktbuden Landschaft Aspen Altholz</v>
          </cell>
          <cell r="Q7604" t="str">
            <v>Bestehend aus 3 gleichgroßen Marktbuden</v>
          </cell>
          <cell r="R7604" t="str">
            <v>Verkaufsstand / Marktbuden Landschaft Aspen Altholz</v>
          </cell>
          <cell r="S7604" t="str">
            <v>Bestehend aus 3 gleichgroßen Marktbuden</v>
          </cell>
          <cell r="T7604">
            <v>0</v>
          </cell>
        </row>
        <row r="7605">
          <cell r="A7605">
            <v>111957</v>
          </cell>
          <cell r="B7605" t="str">
            <v>Mietartikel</v>
          </cell>
          <cell r="D7605" t="str">
            <v>Transportcase Mini-Kühlvitrine (111958)</v>
          </cell>
          <cell r="F7605">
            <v>0</v>
          </cell>
          <cell r="G7605">
            <v>0</v>
          </cell>
          <cell r="H7605">
            <v>0</v>
          </cell>
          <cell r="I7605">
            <v>310</v>
          </cell>
          <cell r="J7605">
            <v>8000</v>
          </cell>
          <cell r="K7605">
            <v>0.25219999999999998</v>
          </cell>
          <cell r="L7605">
            <v>0</v>
          </cell>
          <cell r="N7605" t="str">
            <v>Transportcase Mini-Kühlvitrine (111958)</v>
          </cell>
          <cell r="P7605" t="str">
            <v>Transportcase Mini-Kühlvitrine (111958)</v>
          </cell>
          <cell r="R7605" t="str">
            <v>Transportcase Mini-Kühlvitrine (111958)</v>
          </cell>
        </row>
        <row r="7606">
          <cell r="A7606">
            <v>111958</v>
          </cell>
          <cell r="B7606" t="str">
            <v>Mietartikel</v>
          </cell>
          <cell r="D7606" t="str">
            <v>Mini - Kühlvitrine 78L, schwarz 230V/0.18kW B43.5*H96cm</v>
          </cell>
          <cell r="E7606" t="str">
            <v>230V/1460W Gewicht 0,420kg</v>
          </cell>
          <cell r="F7606">
            <v>42.5</v>
          </cell>
          <cell r="G7606">
            <v>10</v>
          </cell>
          <cell r="H7606">
            <v>10</v>
          </cell>
          <cell r="I7606">
            <v>800</v>
          </cell>
          <cell r="J7606">
            <v>0</v>
          </cell>
          <cell r="K7606">
            <v>0.1608</v>
          </cell>
          <cell r="L7606">
            <v>0</v>
          </cell>
          <cell r="N7606" t="str">
            <v>Mini - Kühlvitrine 78L, schwarz 230V/0.18kW B43.5*H96cm</v>
          </cell>
          <cell r="O7606" t="str">
            <v>230V/1460W Gewicht 0,420kg</v>
          </cell>
          <cell r="P7606" t="str">
            <v>Mini - Kühlvitrine 78L, schwarz 230V/0.18kW B43.5*H96cm</v>
          </cell>
          <cell r="Q7606" t="str">
            <v>230V/1460W Gewicht 0,420kg</v>
          </cell>
          <cell r="R7606" t="str">
            <v>Mini - Kühlvitrine 78L, schwarz 230V/0.18kW B43.5*H96cm</v>
          </cell>
          <cell r="S7606" t="str">
            <v>230V/1460W Gewicht 0,420kg</v>
          </cell>
        </row>
        <row r="7607">
          <cell r="A7607">
            <v>111959</v>
          </cell>
          <cell r="B7607" t="str">
            <v>Mietartikel</v>
          </cell>
          <cell r="D7607" t="str">
            <v>Speiseeis Kühlvitrine 230V/1046kW B130*H120cm</v>
          </cell>
          <cell r="E7607" t="str">
            <v>230V/1460W Gewicht 0,420kg</v>
          </cell>
          <cell r="F7607">
            <v>168</v>
          </cell>
          <cell r="G7607">
            <v>36.75</v>
          </cell>
          <cell r="H7607">
            <v>16</v>
          </cell>
          <cell r="I7607">
            <v>2850</v>
          </cell>
          <cell r="J7607">
            <v>0</v>
          </cell>
          <cell r="K7607">
            <v>1.1000000000000001</v>
          </cell>
          <cell r="L7607">
            <v>0</v>
          </cell>
          <cell r="N7607" t="str">
            <v>Speiseeis Kühlvitrine 230V/1046kW B130*H120cm</v>
          </cell>
          <cell r="O7607" t="str">
            <v>230V/1460W Gewicht 0,420kg</v>
          </cell>
          <cell r="P7607" t="str">
            <v>Speiseeis Kühlvitrine 230V/1046kW B130*H120cm</v>
          </cell>
          <cell r="Q7607" t="str">
            <v>230V/1460W Gewicht 0,420kg</v>
          </cell>
          <cell r="R7607" t="str">
            <v>Speiseeis Kühlvitrine 230V/1046kW B130*H120cm</v>
          </cell>
          <cell r="S7607" t="str">
            <v>230V/1460W Gewicht 0,420kg</v>
          </cell>
        </row>
        <row r="7608">
          <cell r="A7608">
            <v>111960</v>
          </cell>
          <cell r="B7608" t="str">
            <v>Mietartikel</v>
          </cell>
          <cell r="D7608" t="str">
            <v>Verkaufsstand/Marktbude 242*198cm ohne Boden Rot</v>
          </cell>
          <cell r="E7608" t="str">
            <v>Gesamthöhe 215cm, Frontwandhöhe 210cm, Rückenwandhöhe 179cm_x000D_
Tür: B78*H175cm, Verkaufsfenster: B195*H87cm</v>
          </cell>
          <cell r="F7608">
            <v>950</v>
          </cell>
          <cell r="G7608">
            <v>0</v>
          </cell>
          <cell r="H7608">
            <v>150</v>
          </cell>
          <cell r="I7608">
            <v>2880</v>
          </cell>
          <cell r="J7608">
            <v>350000</v>
          </cell>
          <cell r="K7608">
            <v>2.8</v>
          </cell>
          <cell r="L7608">
            <v>0</v>
          </cell>
          <cell r="N7608" t="str">
            <v>Verkaufsstand/Marktbude 242*198cm ohne Boden Rot</v>
          </cell>
          <cell r="O7608" t="str">
            <v>Gesamthöhe 215cm, Frontwandhöhe 210cm, Rückenwandhöhe 179cm_x000D_
Tür: B78*H175cm, Verkaufsfenster: B195*H87cm</v>
          </cell>
          <cell r="P7608" t="str">
            <v>Verkaufsstand/Marktbude 242*198cm ohne Boden Rot</v>
          </cell>
          <cell r="Q7608" t="str">
            <v>Gesamthöhe 215cm, Frontwandhöhe 210cm, Rückenwandhöhe 179cm_x000D_
Tür: B78*H175cm, Verkaufsfenster: B195*H87cm</v>
          </cell>
          <cell r="R7608" t="str">
            <v>Verkaufsstand/Marktbude 242*198cm ohne Boden Rot</v>
          </cell>
          <cell r="S7608" t="str">
            <v>Gesamthöhe 215cm, Frontwandhöhe 210cm, Rückenwandhöhe 179cm_x000D_
Tür: B78*H175cm, Verkaufsfenster: B195*H87cm</v>
          </cell>
        </row>
        <row r="7609">
          <cell r="A7609">
            <v>111961</v>
          </cell>
          <cell r="B7609" t="str">
            <v>Mietartikel</v>
          </cell>
          <cell r="D7609" t="str">
            <v>Verkaufsstand 230V/3.6 kW B213*L188*H230cm</v>
          </cell>
          <cell r="E7609" t="str">
            <v>geschlossenes Maß: B114*L188*H175cm</v>
          </cell>
          <cell r="F7609">
            <v>630</v>
          </cell>
          <cell r="G7609">
            <v>21</v>
          </cell>
          <cell r="H7609">
            <v>0</v>
          </cell>
          <cell r="I7609">
            <v>6500</v>
          </cell>
          <cell r="J7609">
            <v>210000</v>
          </cell>
          <cell r="K7609">
            <v>3.4</v>
          </cell>
          <cell r="L7609">
            <v>0</v>
          </cell>
          <cell r="N7609" t="str">
            <v>Verkaufsstand 230V/3.6 kW B213*L188*H230cm</v>
          </cell>
          <cell r="O7609" t="str">
            <v>geschlossenes Maß: B114*L188*H175cm</v>
          </cell>
          <cell r="P7609" t="str">
            <v>Verkaufsstand 230V/3.6 kW B213*L188*H230cm</v>
          </cell>
          <cell r="Q7609" t="str">
            <v>geschlossenes Maß: B114*L188*H175cm</v>
          </cell>
          <cell r="R7609" t="str">
            <v>Verkaufsstand 230V/3.6 kW B213*L188*H230cm</v>
          </cell>
          <cell r="S7609" t="str">
            <v>geschlossenes Maß: B114*L188*H175cm</v>
          </cell>
        </row>
        <row r="7610">
          <cell r="A7610">
            <v>111962</v>
          </cell>
          <cell r="B7610" t="str">
            <v>Mietartikel</v>
          </cell>
          <cell r="D7610" t="str">
            <v>Verkleidung Marktstand rot</v>
          </cell>
          <cell r="F7610">
            <v>32.5</v>
          </cell>
          <cell r="G7610">
            <v>0</v>
          </cell>
          <cell r="H7610">
            <v>5</v>
          </cell>
          <cell r="I7610">
            <v>58</v>
          </cell>
          <cell r="J7610">
            <v>3000</v>
          </cell>
          <cell r="K7610">
            <v>8.4000000000000005E-2</v>
          </cell>
          <cell r="L7610">
            <v>0</v>
          </cell>
          <cell r="N7610" t="str">
            <v>Verkleidung Marktstand rot</v>
          </cell>
          <cell r="P7610" t="str">
            <v>Verkleidung Marktstand rot</v>
          </cell>
          <cell r="R7610" t="str">
            <v>Verkleidung Marktstand rot</v>
          </cell>
        </row>
        <row r="7611">
          <cell r="A7611">
            <v>111963</v>
          </cell>
          <cell r="B7611" t="str">
            <v>Mietartikel</v>
          </cell>
          <cell r="D7611" t="str">
            <v>bitte Art. 2652 benutzen (Strandkorb)</v>
          </cell>
          <cell r="F7611">
            <v>92.5</v>
          </cell>
          <cell r="G7611">
            <v>0</v>
          </cell>
          <cell r="H7611">
            <v>12</v>
          </cell>
          <cell r="I7611">
            <v>525</v>
          </cell>
          <cell r="J7611">
            <v>0</v>
          </cell>
          <cell r="K7611">
            <v>0</v>
          </cell>
          <cell r="L7611">
            <v>0</v>
          </cell>
          <cell r="N7611" t="str">
            <v>bitte Art. 2652 benutzen (Strandkorb)</v>
          </cell>
          <cell r="P7611" t="str">
            <v>bitte Art. 2652 benutzen (Strandkorb)</v>
          </cell>
          <cell r="R7611" t="str">
            <v>bitte Art. 2652 benutzen (Strandkorb)</v>
          </cell>
        </row>
        <row r="7612">
          <cell r="A7612">
            <v>111964</v>
          </cell>
          <cell r="B7612" t="str">
            <v>Mietartikel</v>
          </cell>
          <cell r="D7612" t="str">
            <v>Verkaufsstand/Marktbude 242*198cm ohne Boden Naturholz</v>
          </cell>
          <cell r="E7612" t="str">
            <v>Gesamthöhe 215cm, Frotwandhöhe 210cm, Rückenwandhöhe 179cm_x000D_
Tür: B78*H175cm, Verkaufsfenster: B195*H87cm</v>
          </cell>
          <cell r="F7612">
            <v>950</v>
          </cell>
          <cell r="G7612">
            <v>0</v>
          </cell>
          <cell r="H7612">
            <v>150</v>
          </cell>
          <cell r="I7612">
            <v>2880</v>
          </cell>
          <cell r="J7612">
            <v>350000</v>
          </cell>
          <cell r="K7612">
            <v>2.8</v>
          </cell>
          <cell r="L7612">
            <v>0</v>
          </cell>
          <cell r="N7612" t="str">
            <v>Verkaufsstand/Marktbude 242*198cm ohne Boden Naturholz</v>
          </cell>
          <cell r="O7612" t="str">
            <v>Gesamthöhe 215cm, Frotwandhöhe 210cm, Rückenwandhöhe 179cm_x000D_
Tür: B78*H175cm, Verkaufsfenster: B195*H87cm</v>
          </cell>
          <cell r="P7612" t="str">
            <v>Verkaufsstand/Marktbude 242*198cm ohne Boden Naturholz</v>
          </cell>
          <cell r="Q7612" t="str">
            <v>Gesamthöhe 215cm, Frotwandhöhe 210cm, Rückenwandhöhe 179cm_x000D_
Tür: B78*H175cm, Verkaufsfenster: B195*H87cm</v>
          </cell>
          <cell r="R7612" t="str">
            <v>Verkaufsstand/Marktbude 242*198cm ohne Boden Naturholz</v>
          </cell>
          <cell r="S7612" t="str">
            <v>Gesamthöhe 215cm, Frotwandhöhe 210cm, Rückenwandhöhe 179cm_x000D_
Tür: B78*H175cm, Verkaufsfenster: B195*H87cm</v>
          </cell>
        </row>
        <row r="7613">
          <cell r="A7613">
            <v>111965</v>
          </cell>
          <cell r="B7613" t="str">
            <v>Mietartikel</v>
          </cell>
          <cell r="D7613" t="str">
            <v>Bauchladen</v>
          </cell>
          <cell r="F7613">
            <v>15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N7613" t="str">
            <v>Bauchladen</v>
          </cell>
          <cell r="P7613" t="str">
            <v>Bauchladen</v>
          </cell>
          <cell r="R7613" t="str">
            <v>Bauchladen</v>
          </cell>
        </row>
        <row r="7614">
          <cell r="A7614">
            <v>111966</v>
          </cell>
          <cell r="B7614" t="str">
            <v>Mietartikel</v>
          </cell>
          <cell r="D7614" t="str">
            <v>Befestigungsset für (111962)</v>
          </cell>
          <cell r="E7614" t="str">
            <v>1x Tacker_x000D_
4m Klettband</v>
          </cell>
          <cell r="F7614">
            <v>2.5</v>
          </cell>
          <cell r="G7614">
            <v>0</v>
          </cell>
          <cell r="H7614">
            <v>0</v>
          </cell>
          <cell r="I7614">
            <v>85</v>
          </cell>
          <cell r="J7614">
            <v>1000</v>
          </cell>
          <cell r="K7614">
            <v>5.0000000000000001E-4</v>
          </cell>
          <cell r="L7614">
            <v>0</v>
          </cell>
          <cell r="N7614" t="str">
            <v>Befestigungsset für (111962)</v>
          </cell>
          <cell r="O7614" t="str">
            <v>1x Tacker_x000D_
4m Klettband</v>
          </cell>
          <cell r="P7614" t="str">
            <v>Befestigungsset für (111962)</v>
          </cell>
          <cell r="Q7614" t="str">
            <v>1x Tacker_x000D_
4m Klettband</v>
          </cell>
          <cell r="R7614" t="str">
            <v>Befestigungsset für (111962)</v>
          </cell>
          <cell r="S7614" t="str">
            <v>1x Tacker_x000D_
4m Klettband</v>
          </cell>
        </row>
        <row r="7615">
          <cell r="A7615">
            <v>111967</v>
          </cell>
          <cell r="B7615" t="str">
            <v>Verkaufsartikel</v>
          </cell>
          <cell r="D7615" t="str">
            <v>Dachplane für Verkaufsstand/Marktbude</v>
          </cell>
          <cell r="E7615" t="str">
            <v>Dachgröße: 2,82 x 2,39 m_x000D_
Rollenbreite: 2m_x000D_
_x000D_
Zuschnitt pro Marktbude: 2x 2m x 3m</v>
          </cell>
          <cell r="F7615">
            <v>40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N7615" t="str">
            <v>Dachplane für Verkaufsstand/Marktbude</v>
          </cell>
          <cell r="O7615" t="str">
            <v>Dachgröße: 2,82 x 2,39 m_x000D_
Rollenbreite: 2m_x000D_
_x000D_
Zuschnitt pro Marktbude: 2x 2m x 3m</v>
          </cell>
          <cell r="P7615" t="str">
            <v>Dachplane für Verkaufsstand/Marktbude</v>
          </cell>
          <cell r="Q7615" t="str">
            <v>Dachgröße: 2,82 x 2,39 m_x000D_
Rollenbreite: 2m_x000D_
_x000D_
Zuschnitt pro Marktbude: 2x 2m x 3m</v>
          </cell>
          <cell r="R7615" t="str">
            <v>Dachplane für Verkaufsstand/Marktbude</v>
          </cell>
          <cell r="S7615" t="str">
            <v>Dachgröße: 2,82 x 2,39 m_x000D_
Rollenbreite: 2m_x000D_
_x000D_
Zuschnitt pro Marktbude: 2x 2m x 3m</v>
          </cell>
          <cell r="T7615">
            <v>0</v>
          </cell>
        </row>
        <row r="7616">
          <cell r="A7616">
            <v>111968</v>
          </cell>
          <cell r="B7616" t="str">
            <v>Mietartikel</v>
          </cell>
          <cell r="D7616" t="str">
            <v>Transport-Holzcase Marktbude Typ 3 B80*L310*H205</v>
          </cell>
          <cell r="F7616">
            <v>0</v>
          </cell>
          <cell r="G7616">
            <v>0</v>
          </cell>
          <cell r="H7616">
            <v>0</v>
          </cell>
          <cell r="I7616">
            <v>770</v>
          </cell>
          <cell r="J7616">
            <v>70000</v>
          </cell>
          <cell r="K7616">
            <v>5.0839999999999996</v>
          </cell>
          <cell r="L7616">
            <v>0</v>
          </cell>
          <cell r="N7616" t="str">
            <v>Transport-Holzcase Marktbude Typ 3 B80*L310*H205</v>
          </cell>
          <cell r="P7616" t="str">
            <v>Transport-Holzcase Marktbude Typ 3 B80*L310*H205</v>
          </cell>
          <cell r="R7616" t="str">
            <v>Transport-Holzcase Marktbude Typ 3 B80*L310*H205</v>
          </cell>
          <cell r="T7616">
            <v>0</v>
          </cell>
        </row>
        <row r="7617">
          <cell r="A7617">
            <v>111970</v>
          </cell>
          <cell r="B7617" t="str">
            <v>Mietartikel</v>
          </cell>
          <cell r="D7617" t="str">
            <v>bitte Art. 2641 benutzen</v>
          </cell>
          <cell r="F7617">
            <v>19</v>
          </cell>
          <cell r="G7617">
            <v>0</v>
          </cell>
          <cell r="H7617">
            <v>5</v>
          </cell>
          <cell r="I7617">
            <v>135</v>
          </cell>
          <cell r="J7617">
            <v>13000</v>
          </cell>
          <cell r="K7617">
            <v>0.3</v>
          </cell>
          <cell r="L7617">
            <v>0</v>
          </cell>
          <cell r="N7617" t="str">
            <v>bitte Art. 2641 benutzen</v>
          </cell>
          <cell r="P7617" t="str">
            <v>bitte Art. 2641 benutzen</v>
          </cell>
          <cell r="R7617" t="str">
            <v>bitte Art. 2641 benutzen</v>
          </cell>
        </row>
        <row r="7618">
          <cell r="A7618">
            <v>111971</v>
          </cell>
          <cell r="B7618" t="str">
            <v>Mietartikel</v>
          </cell>
          <cell r="D7618" t="str">
            <v>bitte Art. 2644 benutzen</v>
          </cell>
          <cell r="F7618">
            <v>4</v>
          </cell>
          <cell r="G7618">
            <v>0</v>
          </cell>
          <cell r="H7618">
            <v>0</v>
          </cell>
          <cell r="I7618">
            <v>45</v>
          </cell>
          <cell r="J7618">
            <v>0</v>
          </cell>
          <cell r="K7618">
            <v>0</v>
          </cell>
          <cell r="L7618">
            <v>0</v>
          </cell>
          <cell r="N7618" t="str">
            <v>bitte Art. 2644 benutzen</v>
          </cell>
          <cell r="P7618" t="str">
            <v>bitte Art. 2644 benutzen</v>
          </cell>
          <cell r="R7618" t="str">
            <v>bitte Art. 2644 benutzen</v>
          </cell>
        </row>
        <row r="7619">
          <cell r="A7619">
            <v>111972</v>
          </cell>
          <cell r="B7619" t="str">
            <v>Mietartikel</v>
          </cell>
          <cell r="D7619" t="str">
            <v>Akku Tischleuchte Flowerpot weiß matt Ø16*30 cm</v>
          </cell>
          <cell r="F7619">
            <v>21</v>
          </cell>
          <cell r="G7619">
            <v>0</v>
          </cell>
          <cell r="H7619">
            <v>5</v>
          </cell>
          <cell r="I7619">
            <v>257.39999999999998</v>
          </cell>
          <cell r="J7619">
            <v>1000</v>
          </cell>
          <cell r="K7619">
            <v>8.0000000000000004E-4</v>
          </cell>
          <cell r="L7619">
            <v>0</v>
          </cell>
          <cell r="N7619" t="str">
            <v>Akku Tischleuchte Flowerpot weiß matt Ø16*30 cm</v>
          </cell>
          <cell r="P7619" t="str">
            <v>Akku Tischleuchte Flowerpot weiß matt Ø16*30 cm</v>
          </cell>
          <cell r="R7619" t="str">
            <v>Akku Tischleuchte Flowerpot weiß matt Ø16*30 cm</v>
          </cell>
          <cell r="T7619">
            <v>0</v>
          </cell>
        </row>
        <row r="7620">
          <cell r="A7620">
            <v>111973</v>
          </cell>
          <cell r="B7620" t="str">
            <v>Mietartikel</v>
          </cell>
          <cell r="D7620" t="str">
            <v>Akku Tischleuchte Flowerpot schwarz matt Ø16*30 cm</v>
          </cell>
          <cell r="F7620">
            <v>21</v>
          </cell>
          <cell r="G7620">
            <v>0</v>
          </cell>
          <cell r="H7620">
            <v>5</v>
          </cell>
          <cell r="I7620">
            <v>257.39999999999998</v>
          </cell>
          <cell r="J7620">
            <v>1000</v>
          </cell>
          <cell r="K7620">
            <v>8.0000000000000004E-4</v>
          </cell>
          <cell r="L7620">
            <v>0</v>
          </cell>
          <cell r="N7620" t="str">
            <v>Akku Tischleuchte Flowerpot schwarz matt Ø16*30 cm</v>
          </cell>
          <cell r="P7620" t="str">
            <v>Akku Tischleuchte Flowerpot schwarz matt Ø16*30 cm</v>
          </cell>
          <cell r="R7620" t="str">
            <v>Akku Tischleuchte Flowerpot schwarz matt Ø16*30 cm</v>
          </cell>
          <cell r="T7620">
            <v>0</v>
          </cell>
        </row>
        <row r="7621">
          <cell r="A7621">
            <v>111974</v>
          </cell>
          <cell r="B7621" t="str">
            <v>Mietartikel</v>
          </cell>
          <cell r="D7621" t="str">
            <v>Tischlampe Athens weiß H10 cm</v>
          </cell>
          <cell r="E7621" t="str">
            <v>- H10*7,5cm_x000D_
- 190cm Kabellänge_x000D_
- Marmorfuß</v>
          </cell>
          <cell r="F7621">
            <v>10.5</v>
          </cell>
          <cell r="G7621">
            <v>0</v>
          </cell>
          <cell r="H7621">
            <v>5</v>
          </cell>
          <cell r="I7621">
            <v>80</v>
          </cell>
          <cell r="J7621">
            <v>2000</v>
          </cell>
          <cell r="K7621">
            <v>1E-3</v>
          </cell>
          <cell r="L7621">
            <v>0</v>
          </cell>
          <cell r="N7621" t="str">
            <v>Tischlampe Athens weiß H10 cm</v>
          </cell>
          <cell r="O7621" t="str">
            <v>- H10*7,5cm_x000D_
- 190cm Kabellänge_x000D_
- Marmorfuß</v>
          </cell>
          <cell r="P7621" t="str">
            <v>Tischlampe Athens weiß H10 cm</v>
          </cell>
          <cell r="Q7621" t="str">
            <v>- H10*7,5cm_x000D_
- 190cm Kabellänge_x000D_
- Marmorfuß</v>
          </cell>
          <cell r="R7621" t="str">
            <v>Tischlampe Athens weiß H10 cm</v>
          </cell>
          <cell r="S7621" t="str">
            <v>- H10*7,5cm_x000D_
- 190cm Kabellänge_x000D_
- Marmorfuß</v>
          </cell>
          <cell r="T7621">
            <v>0</v>
          </cell>
        </row>
        <row r="7622">
          <cell r="A7622">
            <v>111975</v>
          </cell>
          <cell r="B7622" t="str">
            <v>Mietartikel</v>
          </cell>
          <cell r="D7622" t="str">
            <v>Stehlampe Ellen weiß Ø40*H140 cm</v>
          </cell>
          <cell r="F7622">
            <v>40.5</v>
          </cell>
          <cell r="G7622">
            <v>0</v>
          </cell>
          <cell r="H7622">
            <v>6</v>
          </cell>
          <cell r="I7622">
            <v>200</v>
          </cell>
          <cell r="J7622">
            <v>3000</v>
          </cell>
          <cell r="K7622">
            <v>0.224</v>
          </cell>
          <cell r="L7622">
            <v>0</v>
          </cell>
          <cell r="N7622" t="str">
            <v>Stehlampe Ellen weiß Ø40*H140 cm</v>
          </cell>
          <cell r="P7622" t="str">
            <v>Stehlampe Ellen weiß Ø40*H140 cm</v>
          </cell>
          <cell r="R7622" t="str">
            <v>Stehlampe Ellen weiß Ø40*H140 cm</v>
          </cell>
          <cell r="T7622">
            <v>0</v>
          </cell>
        </row>
        <row r="7623">
          <cell r="A7623">
            <v>111976</v>
          </cell>
          <cell r="B7623" t="str">
            <v>Mietartikel</v>
          </cell>
          <cell r="D7623" t="str">
            <v>Stehlampe Ellen schwarz Ø40*H140 cm</v>
          </cell>
          <cell r="F7623">
            <v>40.5</v>
          </cell>
          <cell r="G7623">
            <v>0</v>
          </cell>
          <cell r="H7623">
            <v>6</v>
          </cell>
          <cell r="I7623">
            <v>200</v>
          </cell>
          <cell r="J7623">
            <v>3000</v>
          </cell>
          <cell r="K7623">
            <v>0.224</v>
          </cell>
          <cell r="L7623">
            <v>0</v>
          </cell>
          <cell r="N7623" t="str">
            <v>Stehlampe Ellen schwarz Ø40*H140 cm</v>
          </cell>
          <cell r="P7623" t="str">
            <v>Stehlampe Ellen schwarz Ø40*H140 cm</v>
          </cell>
          <cell r="R7623" t="str">
            <v>Stehlampe Ellen schwarz Ø40*H140 cm</v>
          </cell>
          <cell r="T7623">
            <v>0</v>
          </cell>
        </row>
        <row r="7624">
          <cell r="A7624">
            <v>111977</v>
          </cell>
          <cell r="B7624" t="str">
            <v>Mietartikel</v>
          </cell>
          <cell r="D7624" t="str">
            <v>Stehlampe Belfast weiß H165cm</v>
          </cell>
          <cell r="F7624">
            <v>51.5</v>
          </cell>
          <cell r="G7624">
            <v>0</v>
          </cell>
          <cell r="H7624">
            <v>6</v>
          </cell>
          <cell r="I7624">
            <v>240</v>
          </cell>
          <cell r="J7624">
            <v>4000</v>
          </cell>
          <cell r="K7624">
            <v>6.6000000000000003E-2</v>
          </cell>
          <cell r="L7624">
            <v>0</v>
          </cell>
          <cell r="N7624" t="str">
            <v>Stehlampe Belfast weiß H165cm</v>
          </cell>
          <cell r="P7624" t="str">
            <v>Stehlampe Belfast weiß H165cm</v>
          </cell>
          <cell r="R7624" t="str">
            <v>Stehlampe Belfast weiß H165cm</v>
          </cell>
        </row>
        <row r="7625">
          <cell r="A7625">
            <v>111978</v>
          </cell>
          <cell r="B7625" t="str">
            <v>Mietartikel</v>
          </cell>
          <cell r="D7625" t="str">
            <v>Tischlampe Seattle schwarz H40cm</v>
          </cell>
          <cell r="E7625" t="str">
            <v>- H40*16cm_x000D_
- 185cm Kabellänge</v>
          </cell>
          <cell r="F7625">
            <v>10.5</v>
          </cell>
          <cell r="G7625">
            <v>0</v>
          </cell>
          <cell r="H7625">
            <v>5</v>
          </cell>
          <cell r="I7625">
            <v>80</v>
          </cell>
          <cell r="J7625">
            <v>2000</v>
          </cell>
          <cell r="K7625">
            <v>4.0000000000000001E-3</v>
          </cell>
          <cell r="L7625">
            <v>0</v>
          </cell>
          <cell r="N7625" t="str">
            <v>Tischlampe Seattle schwarz H40cm</v>
          </cell>
          <cell r="O7625" t="str">
            <v>- H40*16cm_x000D_
- 185cm Kabellänge</v>
          </cell>
          <cell r="P7625" t="str">
            <v>Tischlampe Seattle schwarz H40cm</v>
          </cell>
          <cell r="Q7625" t="str">
            <v>- H40*16cm_x000D_
- 185cm Kabellänge</v>
          </cell>
          <cell r="R7625" t="str">
            <v>Tischlampe Seattle schwarz H40cm</v>
          </cell>
          <cell r="S7625" t="str">
            <v>- H40*16cm_x000D_
- 185cm Kabellänge</v>
          </cell>
        </row>
        <row r="7626">
          <cell r="A7626">
            <v>111979</v>
          </cell>
          <cell r="B7626" t="str">
            <v>Mietartikel</v>
          </cell>
          <cell r="D7626" t="str">
            <v>Transportcase Stehlampe Belfast</v>
          </cell>
          <cell r="F7626">
            <v>0</v>
          </cell>
          <cell r="G7626">
            <v>0</v>
          </cell>
          <cell r="H7626">
            <v>0</v>
          </cell>
          <cell r="I7626">
            <v>260</v>
          </cell>
          <cell r="J7626">
            <v>8000</v>
          </cell>
          <cell r="K7626">
            <v>0.23860000000000001</v>
          </cell>
          <cell r="L7626">
            <v>0</v>
          </cell>
          <cell r="N7626" t="str">
            <v>Transportcase Stehlampe Belfast</v>
          </cell>
          <cell r="P7626" t="str">
            <v>Transportcase Stehlampe Belfast</v>
          </cell>
          <cell r="R7626" t="str">
            <v>Transportcase Stehlampe Belfast</v>
          </cell>
        </row>
        <row r="7627">
          <cell r="A7627">
            <v>111980</v>
          </cell>
          <cell r="B7627" t="str">
            <v>Mietartikel</v>
          </cell>
          <cell r="D7627" t="str">
            <v>Stehlampe Belfast schwarz H165cm</v>
          </cell>
          <cell r="F7627">
            <v>30</v>
          </cell>
          <cell r="G7627">
            <v>0</v>
          </cell>
          <cell r="H7627">
            <v>5</v>
          </cell>
          <cell r="I7627">
            <v>240</v>
          </cell>
          <cell r="J7627">
            <v>4000</v>
          </cell>
          <cell r="K7627">
            <v>6.6000000000000003E-2</v>
          </cell>
          <cell r="L7627">
            <v>0</v>
          </cell>
          <cell r="N7627" t="str">
            <v>Stehlampe Belfast schwarz H165cm</v>
          </cell>
          <cell r="P7627" t="str">
            <v>Stehlampe Belfast schwarz H165cm</v>
          </cell>
          <cell r="R7627" t="str">
            <v>Stehlampe Belfast schwarz H165cm</v>
          </cell>
        </row>
        <row r="7628">
          <cell r="A7628">
            <v>111981</v>
          </cell>
          <cell r="B7628" t="str">
            <v>Mietartikel</v>
          </cell>
          <cell r="D7628" t="str">
            <v>Tischlampe Athens schwarz H10cm</v>
          </cell>
          <cell r="E7628" t="str">
            <v>- H10*7,5cm_x000D_
- 190cm Kabellänge_x000D_
- Marmorfuß</v>
          </cell>
          <cell r="F7628">
            <v>10.5</v>
          </cell>
          <cell r="G7628">
            <v>0</v>
          </cell>
          <cell r="H7628">
            <v>5</v>
          </cell>
          <cell r="I7628">
            <v>80</v>
          </cell>
          <cell r="J7628">
            <v>2000</v>
          </cell>
          <cell r="K7628">
            <v>1E-3</v>
          </cell>
          <cell r="L7628">
            <v>0</v>
          </cell>
          <cell r="N7628" t="str">
            <v>Tischlampe Athens schwarz H10cm</v>
          </cell>
          <cell r="O7628" t="str">
            <v>- H10*7,5cm_x000D_
- 190cm Kabellänge_x000D_
- Marmorfuß</v>
          </cell>
          <cell r="P7628" t="str">
            <v>Tischlampe Athens schwarz H10cm</v>
          </cell>
          <cell r="Q7628" t="str">
            <v>- H10*7,5cm_x000D_
- 190cm Kabellänge_x000D_
- Marmorfuß</v>
          </cell>
          <cell r="R7628" t="str">
            <v>Tischlampe Athens schwarz H10cm</v>
          </cell>
          <cell r="S7628" t="str">
            <v>- H10*7,5cm_x000D_
- 190cm Kabellänge_x000D_
- Marmorfuß</v>
          </cell>
        </row>
        <row r="7629">
          <cell r="A7629">
            <v>111982</v>
          </cell>
          <cell r="B7629" t="str">
            <v>Mietartikel</v>
          </cell>
          <cell r="D7629" t="str">
            <v>Verlängerungskabel 230V mit 3 Steckdosen</v>
          </cell>
          <cell r="F7629">
            <v>4</v>
          </cell>
          <cell r="G7629">
            <v>0</v>
          </cell>
          <cell r="H7629">
            <v>0</v>
          </cell>
          <cell r="I7629">
            <v>19</v>
          </cell>
          <cell r="J7629">
            <v>2000</v>
          </cell>
          <cell r="K7629">
            <v>0.02</v>
          </cell>
          <cell r="L7629">
            <v>0</v>
          </cell>
          <cell r="N7629" t="str">
            <v>Verlängerungskabel 230V mit 3 Steckdosen</v>
          </cell>
          <cell r="P7629" t="str">
            <v>Verlängerungskabel 230V mit 3 Steckdosen</v>
          </cell>
          <cell r="R7629" t="str">
            <v>Verlängerungskabel 230V mit 3 Steckdosen</v>
          </cell>
        </row>
        <row r="7630">
          <cell r="A7630">
            <v>111983</v>
          </cell>
          <cell r="B7630" t="str">
            <v>Mietartikel</v>
          </cell>
          <cell r="D7630" t="str">
            <v>Schreibtischlampe weiss</v>
          </cell>
          <cell r="E7630" t="str">
            <v>mit Standfuß, Lampenhöhe max. 70cm, Leistung 11W</v>
          </cell>
          <cell r="F7630">
            <v>22.5</v>
          </cell>
          <cell r="G7630">
            <v>0</v>
          </cell>
          <cell r="H7630">
            <v>0</v>
          </cell>
          <cell r="I7630">
            <v>44</v>
          </cell>
          <cell r="J7630">
            <v>5000</v>
          </cell>
          <cell r="K7630">
            <v>0.05</v>
          </cell>
          <cell r="L7630">
            <v>0</v>
          </cell>
          <cell r="N7630" t="str">
            <v>Schreibtischlampe weiss</v>
          </cell>
          <cell r="O7630" t="str">
            <v>mit Standfuß, Lampenhöhe max. 70cm, Leistung 11W</v>
          </cell>
          <cell r="P7630" t="str">
            <v>Schreibtischlampe weiss</v>
          </cell>
          <cell r="Q7630" t="str">
            <v>mit Standfuß, Lampenhöhe max. 70cm, Leistung 11W</v>
          </cell>
          <cell r="R7630" t="str">
            <v>Schreibtischlampe weiss</v>
          </cell>
          <cell r="S7630" t="str">
            <v>mit Standfuß, Lampenhöhe max. 70cm, Leistung 11W</v>
          </cell>
        </row>
        <row r="7631">
          <cell r="A7631">
            <v>111984</v>
          </cell>
          <cell r="B7631" t="str">
            <v>Mietartikel</v>
          </cell>
          <cell r="D7631" t="str">
            <v>Steckdosenturm 7-fach, schaltbar, weiß</v>
          </cell>
          <cell r="E7631" t="str">
            <v>2500 Watt, max. 10 A_x000D_
2 USB 5 Volt, 7 x 230 Volt</v>
          </cell>
          <cell r="F7631">
            <v>21</v>
          </cell>
          <cell r="G7631">
            <v>0</v>
          </cell>
          <cell r="H7631">
            <v>0</v>
          </cell>
          <cell r="I7631">
            <v>50</v>
          </cell>
          <cell r="J7631">
            <v>2000</v>
          </cell>
          <cell r="K7631">
            <v>0.01</v>
          </cell>
          <cell r="L7631">
            <v>0</v>
          </cell>
          <cell r="N7631" t="str">
            <v>Steckdosenturm 7-fach, schaltbar, weiß</v>
          </cell>
          <cell r="O7631" t="str">
            <v>2500 Watt, max. 10 A_x000D_
2 USB 5 Volt, 7 x 230 Volt</v>
          </cell>
          <cell r="P7631" t="str">
            <v>Steckdosenturm 7-fach, schaltbar, weiß</v>
          </cell>
          <cell r="Q7631" t="str">
            <v>2500 Watt, max. 10 A_x000D_
2 USB 5 Volt, 7 x 230 Volt</v>
          </cell>
          <cell r="R7631" t="str">
            <v>Steckdosenturm 7-fach, schaltbar, weiß</v>
          </cell>
          <cell r="S7631" t="str">
            <v>2500 Watt, max. 10 A_x000D_
2 USB 5 Volt, 7 x 230 Volt</v>
          </cell>
        </row>
        <row r="7632">
          <cell r="A7632">
            <v>111985</v>
          </cell>
          <cell r="B7632" t="str">
            <v>Mietartikel</v>
          </cell>
          <cell r="D7632" t="str">
            <v>Floorspot PAR 64 500W / 230 V</v>
          </cell>
          <cell r="E7632" t="str">
            <v>inkl. Farbfilterrahmen, Splitterschutzgitter, 2 Bügel für_x000D_
Bodenmontage, Stromzufuhr 230 V , 75 cm Kabellänge</v>
          </cell>
          <cell r="F7632">
            <v>10</v>
          </cell>
          <cell r="G7632">
            <v>0</v>
          </cell>
          <cell r="H7632">
            <v>11.5</v>
          </cell>
          <cell r="I7632">
            <v>51</v>
          </cell>
          <cell r="J7632">
            <v>3000</v>
          </cell>
          <cell r="K7632">
            <v>2.3E-2</v>
          </cell>
          <cell r="L7632">
            <v>0</v>
          </cell>
          <cell r="N7632" t="str">
            <v>Floorspot PAR 64 500W / 230 V</v>
          </cell>
          <cell r="O7632" t="str">
            <v>inkl. Farbfilterrahmen, Splitterschutzgitter, 2 Bügel für_x000D_
Bodenmontage, Stromzufuhr 230 V , 75 cm Kabellänge</v>
          </cell>
          <cell r="P7632" t="str">
            <v>Floorspot PAR 64 500W / 230 V</v>
          </cell>
          <cell r="Q7632" t="str">
            <v>inkl. Farbfilterrahmen, Splitterschutzgitter, 2 Bügel für_x000D_
Bodenmontage, Stromzufuhr 230 V , 75 cm Kabellänge</v>
          </cell>
          <cell r="R7632" t="str">
            <v>Floorspot PAR 64 500W / 230 V</v>
          </cell>
          <cell r="S7632" t="str">
            <v>inkl. Farbfilterrahmen, Splitterschutzgitter, 2 Bügel für_x000D_
Bodenmontage, Stromzufuhr 230 V , 75 cm Kabellänge</v>
          </cell>
        </row>
        <row r="7633">
          <cell r="A7633">
            <v>111986</v>
          </cell>
          <cell r="B7633" t="str">
            <v>Verkaufsartikel</v>
          </cell>
          <cell r="D7633" t="str">
            <v>Farbfolie für Floorspot 24 *24 cm (VERKAUF)</v>
          </cell>
          <cell r="E7633" t="str">
            <v>- Farbe auf Anfrage</v>
          </cell>
          <cell r="F7633">
            <v>1.6</v>
          </cell>
          <cell r="G7633">
            <v>0</v>
          </cell>
          <cell r="H7633">
            <v>0</v>
          </cell>
          <cell r="I7633">
            <v>1.5</v>
          </cell>
          <cell r="J7633">
            <v>0</v>
          </cell>
          <cell r="K7633">
            <v>5.0000000000000001E-4</v>
          </cell>
          <cell r="L7633">
            <v>0</v>
          </cell>
          <cell r="N7633" t="str">
            <v>Farbfolie für Floorspot 24 *24 cm (VERKAUF)</v>
          </cell>
          <cell r="O7633" t="str">
            <v>- Farbe auf Anfrage</v>
          </cell>
          <cell r="P7633" t="str">
            <v>Farbfolie für Floorspot 24 *24 cm (VERKAUF)</v>
          </cell>
          <cell r="Q7633" t="str">
            <v>- Farbe auf Anfrage</v>
          </cell>
          <cell r="R7633" t="str">
            <v>Farbfolie für Floorspot 24 *24 cm (VERKAUF)</v>
          </cell>
          <cell r="S7633" t="str">
            <v>- Farbe auf Anfrage</v>
          </cell>
        </row>
        <row r="7634">
          <cell r="A7634">
            <v>111987</v>
          </cell>
          <cell r="B7634" t="str">
            <v>Mietartikel</v>
          </cell>
          <cell r="D7634" t="str">
            <v>Lampenschirm M Ø40*H50 cm creme</v>
          </cell>
          <cell r="F7634">
            <v>20.5</v>
          </cell>
          <cell r="G7634">
            <v>0</v>
          </cell>
          <cell r="H7634">
            <v>10.5</v>
          </cell>
          <cell r="I7634">
            <v>120</v>
          </cell>
          <cell r="J7634">
            <v>3000</v>
          </cell>
          <cell r="K7634">
            <v>0.2</v>
          </cell>
          <cell r="L7634">
            <v>0</v>
          </cell>
          <cell r="N7634" t="str">
            <v>Lampenschirm M Ø40*H50 cm creme</v>
          </cell>
          <cell r="P7634" t="str">
            <v>Lampenschirm M Ø40*H50 cm creme</v>
          </cell>
          <cell r="R7634" t="str">
            <v>Lampenschirm M Ø40*H50 cm creme</v>
          </cell>
        </row>
        <row r="7635">
          <cell r="A7635">
            <v>111988</v>
          </cell>
          <cell r="B7635" t="str">
            <v>Mietartikel</v>
          </cell>
          <cell r="D7635" t="str">
            <v>Lampenschirm L Ø50*H50 cm creme</v>
          </cell>
          <cell r="F7635">
            <v>25.75</v>
          </cell>
          <cell r="G7635">
            <v>0</v>
          </cell>
          <cell r="H7635">
            <v>10</v>
          </cell>
          <cell r="I7635">
            <v>130</v>
          </cell>
          <cell r="J7635">
            <v>4000</v>
          </cell>
          <cell r="K7635">
            <v>0.125</v>
          </cell>
          <cell r="L7635">
            <v>0</v>
          </cell>
          <cell r="N7635" t="str">
            <v>Lampenschirm L Ø50*H50 cm creme</v>
          </cell>
          <cell r="P7635" t="str">
            <v>Lampenschirm L Ø50*H50 cm creme</v>
          </cell>
          <cell r="R7635" t="str">
            <v>Lampenschirm L Ø50*H50 cm creme</v>
          </cell>
        </row>
        <row r="7636">
          <cell r="A7636">
            <v>111989</v>
          </cell>
          <cell r="B7636" t="str">
            <v>Mietartikel</v>
          </cell>
          <cell r="D7636" t="str">
            <v>Halogen-Deckenfluter schwarz H 175 cm</v>
          </cell>
          <cell r="F7636">
            <v>20</v>
          </cell>
          <cell r="G7636">
            <v>0</v>
          </cell>
          <cell r="H7636">
            <v>6</v>
          </cell>
          <cell r="I7636">
            <v>138</v>
          </cell>
          <cell r="J7636">
            <v>7000</v>
          </cell>
          <cell r="K7636">
            <v>0.192</v>
          </cell>
          <cell r="L7636">
            <v>0</v>
          </cell>
          <cell r="N7636" t="str">
            <v>Halogen-Deckenfluter schwarz H 175 cm</v>
          </cell>
          <cell r="P7636" t="str">
            <v>Halogen-Deckenfluter schwarz H 175 cm</v>
          </cell>
          <cell r="R7636" t="str">
            <v>Halogen-Deckenfluter schwarz H 175 cm</v>
          </cell>
        </row>
        <row r="7637">
          <cell r="A7637">
            <v>111990</v>
          </cell>
          <cell r="B7637" t="str">
            <v>Mietartikel</v>
          </cell>
          <cell r="D7637" t="str">
            <v>bitte Art. 2903 nutzen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N7637" t="str">
            <v>bitte Art. 2903 nutzen</v>
          </cell>
          <cell r="P7637" t="str">
            <v>bitte Art. 2903 nutzen</v>
          </cell>
          <cell r="R7637" t="str">
            <v>bitte Art. 2903 nutzen</v>
          </cell>
        </row>
        <row r="7638">
          <cell r="A7638">
            <v>111991</v>
          </cell>
          <cell r="B7638" t="str">
            <v>Mietartikel</v>
          </cell>
          <cell r="D7638" t="str">
            <v>bitte Art. 2904 benutzen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N7638" t="str">
            <v>bitte Art. 2904 benutzen</v>
          </cell>
          <cell r="P7638" t="str">
            <v>bitte Art. 2904 benutzen</v>
          </cell>
          <cell r="R7638" t="str">
            <v>bitte Art. 2904 benutzen</v>
          </cell>
        </row>
        <row r="7639">
          <cell r="A7639">
            <v>111992</v>
          </cell>
          <cell r="B7639" t="str">
            <v>Verkaufsartikel</v>
          </cell>
          <cell r="D7639" t="str">
            <v>bitte Art. 9229 benutzen</v>
          </cell>
          <cell r="F7639">
            <v>0</v>
          </cell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N7639" t="str">
            <v>bitte Art. 9229 benutzen</v>
          </cell>
          <cell r="P7639" t="str">
            <v>bitte Art. 9229 benutzen</v>
          </cell>
          <cell r="R7639" t="str">
            <v>bitte Art. 9229 benutzen</v>
          </cell>
        </row>
        <row r="7640">
          <cell r="A7640">
            <v>111993</v>
          </cell>
          <cell r="B7640" t="str">
            <v>Mietartikel</v>
          </cell>
          <cell r="D7640" t="str">
            <v>Lampenschirm XL Ø60*H50 cm taupe</v>
          </cell>
          <cell r="F7640">
            <v>31</v>
          </cell>
          <cell r="G7640">
            <v>0</v>
          </cell>
          <cell r="H7640">
            <v>10.5</v>
          </cell>
          <cell r="I7640">
            <v>144</v>
          </cell>
          <cell r="J7640">
            <v>5000</v>
          </cell>
          <cell r="K7640">
            <v>0.15</v>
          </cell>
          <cell r="L7640">
            <v>0</v>
          </cell>
          <cell r="N7640" t="str">
            <v>Lampenschirm XL Ø60*H50 cm taupe</v>
          </cell>
          <cell r="P7640" t="str">
            <v>Lampenschirm XL Ø60*H50 cm taupe</v>
          </cell>
          <cell r="R7640" t="str">
            <v>Lampenschirm XL Ø60*H50 cm taupe</v>
          </cell>
        </row>
        <row r="7641">
          <cell r="A7641">
            <v>111994</v>
          </cell>
          <cell r="B7641" t="str">
            <v>Mietartikel</v>
          </cell>
          <cell r="D7641" t="str">
            <v>Lampenschirm Ø75*H30cm creme</v>
          </cell>
          <cell r="F7641">
            <v>36.75</v>
          </cell>
          <cell r="G7641">
            <v>0</v>
          </cell>
          <cell r="H7641">
            <v>10.5</v>
          </cell>
          <cell r="I7641">
            <v>207</v>
          </cell>
          <cell r="J7641">
            <v>5000</v>
          </cell>
          <cell r="K7641">
            <v>0.15</v>
          </cell>
          <cell r="L7641">
            <v>0</v>
          </cell>
          <cell r="N7641" t="str">
            <v>Lampenschirm Ø75*H30cm creme</v>
          </cell>
          <cell r="P7641" t="str">
            <v>Lampenschirm Ø75*H30cm creme</v>
          </cell>
          <cell r="R7641" t="str">
            <v>Lampenschirm Ø75*H30cm creme</v>
          </cell>
        </row>
        <row r="7642">
          <cell r="A7642">
            <v>111995</v>
          </cell>
          <cell r="B7642" t="str">
            <v>Mietartikel</v>
          </cell>
          <cell r="D7642" t="str">
            <v>Avolt Square 3-fach Steckdose und 2-fach USB-C, schwarz</v>
          </cell>
          <cell r="E7642" t="str">
            <v>50/60 Hz, 16A, Maximalbelastung 3680 Watt_x000D_
3x Schuko Typ F und 2x USB-V Anschluss_x000D_
Kabellänge 1,8 m_x000D_
megnetisch</v>
          </cell>
          <cell r="F7642">
            <v>21</v>
          </cell>
          <cell r="G7642">
            <v>0</v>
          </cell>
          <cell r="H7642">
            <v>0</v>
          </cell>
          <cell r="I7642">
            <v>112.5</v>
          </cell>
          <cell r="J7642">
            <v>0</v>
          </cell>
          <cell r="K7642">
            <v>5.9999999999999995E-4</v>
          </cell>
          <cell r="L7642">
            <v>0</v>
          </cell>
          <cell r="N7642" t="str">
            <v>Avolt Square 3-fach Steckdose und 2-fach USB-C, schwarz</v>
          </cell>
          <cell r="O7642" t="str">
            <v>50/60 Hz, 16A, Maximalbelastung 3680 Watt_x000D_
3x Schuko Typ F und 2x USB-V Anschluss_x000D_
Kabellänge 1,8 m_x000D_
megnetisch</v>
          </cell>
          <cell r="P7642" t="str">
            <v>Avolt Square 3-fach Steckdose und 2-fach USB-C, schwarz</v>
          </cell>
          <cell r="Q7642" t="str">
            <v>50/60 Hz, 16A, Maximalbelastung 3680 Watt_x000D_
3x Schuko Typ F und 2x USB-V Anschluss_x000D_
Kabellänge 1,8 m_x000D_
megnetisch</v>
          </cell>
          <cell r="R7642" t="str">
            <v>Avolt Square 3-fach Steckdose und 2-fach USB-C, schwarz</v>
          </cell>
          <cell r="S7642" t="str">
            <v>50/60 Hz, 16A, Maximalbelastung 3680 Watt_x000D_
3x Schuko Typ F und 2x USB-V Anschluss_x000D_
Kabellänge 1,8 m_x000D_
megnetisch</v>
          </cell>
          <cell r="T7642">
            <v>0</v>
          </cell>
        </row>
        <row r="7643">
          <cell r="A7643">
            <v>111996</v>
          </cell>
          <cell r="B7643" t="str">
            <v>Mietartikel</v>
          </cell>
          <cell r="D7643" t="str">
            <v>Sicherheitspaket</v>
          </cell>
          <cell r="E7643" t="str">
            <v>(bestehend aus Notausgangsleuchten und_x000D_
Feuerlöschern)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N7643" t="str">
            <v>Sicherheitspaket</v>
          </cell>
          <cell r="O7643" t="str">
            <v>(bestehend aus Notausgangsleuchten und_x000D_
Feuerlöschern)</v>
          </cell>
          <cell r="P7643" t="str">
            <v>Sicherheitspaket</v>
          </cell>
          <cell r="Q7643" t="str">
            <v>(bestehend aus Notausgangsleuchten und_x000D_
Feuerlöschern)</v>
          </cell>
          <cell r="R7643" t="str">
            <v>Sicherheitspaket</v>
          </cell>
          <cell r="S7643" t="str">
            <v>(bestehend aus Notausgangsleuchten und_x000D_
Feuerlöschern)</v>
          </cell>
        </row>
        <row r="7644">
          <cell r="A7644">
            <v>111997</v>
          </cell>
          <cell r="B7644" t="str">
            <v>Mietartikel</v>
          </cell>
          <cell r="D7644" t="str">
            <v>Standventilator Wave schwarz Ø40*H135cm 230V/50W</v>
          </cell>
          <cell r="E7644" t="str">
            <v>3x Schaltstufen, Schwenkbereich 85°</v>
          </cell>
          <cell r="F7644">
            <v>37.5</v>
          </cell>
          <cell r="G7644">
            <v>0</v>
          </cell>
          <cell r="H7644">
            <v>10</v>
          </cell>
          <cell r="I7644">
            <v>90</v>
          </cell>
          <cell r="J7644">
            <v>4000</v>
          </cell>
          <cell r="K7644">
            <v>0.216</v>
          </cell>
          <cell r="L7644">
            <v>0</v>
          </cell>
          <cell r="N7644" t="str">
            <v>Standventilator Wave schwarz Ø40*H135cm 230V/50W</v>
          </cell>
          <cell r="O7644" t="str">
            <v>3x Schaltstufen, Schwenkbereich 85°</v>
          </cell>
          <cell r="P7644" t="str">
            <v>Standventilator Wave schwarz Ø40*H135cm 230V/50W</v>
          </cell>
          <cell r="Q7644" t="str">
            <v>3x Schaltstufen, Schwenkbereich 85°</v>
          </cell>
          <cell r="R7644" t="str">
            <v>Standventilator Wave schwarz Ø40*H135cm 230V/50W</v>
          </cell>
          <cell r="S7644" t="str">
            <v>3x Schaltstufen, Schwenkbereich 85°</v>
          </cell>
        </row>
        <row r="7645">
          <cell r="A7645">
            <v>111998</v>
          </cell>
          <cell r="B7645" t="str">
            <v>Mietartikel</v>
          </cell>
          <cell r="D7645" t="str">
            <v>Verteilerkasten 32 A 400V 5P</v>
          </cell>
          <cell r="E7645" t="str">
            <v>( Maße: B43 x T33 x H27cm, Eingangsleitung: 32 A 6h (1,5m),_x000D_
Ausgang: 2 x CEE 16A/400v 5pol. sowie 6 x 2 polig 230V_x000D_
Schuko)</v>
          </cell>
          <cell r="F7645">
            <v>50</v>
          </cell>
          <cell r="G7645">
            <v>0</v>
          </cell>
          <cell r="H7645">
            <v>0</v>
          </cell>
          <cell r="I7645">
            <v>720</v>
          </cell>
          <cell r="J7645">
            <v>12000</v>
          </cell>
          <cell r="K7645">
            <v>0.38300000000000001</v>
          </cell>
          <cell r="L7645">
            <v>0</v>
          </cell>
          <cell r="N7645" t="str">
            <v>Verteilerkasten 32 A 400V 5P</v>
          </cell>
          <cell r="O7645" t="str">
            <v>( Maße: B43 x T33 x H27cm, Eingangsleitung: 32 A 6h (1,5m),_x000D_
Ausgang: 2 x CEE 16A/400v 5pol. sowie 6 x 2 polig 230V_x000D_
Schuko)</v>
          </cell>
          <cell r="P7645" t="str">
            <v>Verteilerkasten 32 A 400V 5P</v>
          </cell>
          <cell r="Q7645" t="str">
            <v>( Maße: B43 x T33 x H27cm, Eingangsleitung: 32 A 6h (1,5m),_x000D_
Ausgang: 2 x CEE 16A/400v 5pol. sowie 6 x 2 polig 230V_x000D_
Schuko)</v>
          </cell>
          <cell r="R7645" t="str">
            <v>Verteilerkasten 32 A 400V 5P</v>
          </cell>
          <cell r="S7645" t="str">
            <v>( Maße: B43 x T33 x H27cm, Eingangsleitung: 32 A 6h (1,5m),_x000D_
Ausgang: 2 x CEE 16A/400v 5pol. sowie 6 x 2 polig 230V_x000D_
Schuko)</v>
          </cell>
        </row>
        <row r="7646">
          <cell r="A7646">
            <v>111999</v>
          </cell>
          <cell r="B7646" t="str">
            <v>Mietartikel</v>
          </cell>
          <cell r="D7646" t="str">
            <v>Verteilerkasten 63A 400V 5P</v>
          </cell>
          <cell r="E7646" t="str">
            <v>( Maße: B43 x T 33 x H 27 cm, Eingangsleitung 63 A 6h (1,5_x000D_
m), Ausgangsleistung: 2 x CEE 32A / 400V 5pol., 1 x CEE 16A_x000D_
/ 400v 5pol. sowie 6 x 2 polig 230V Schuko)</v>
          </cell>
          <cell r="F7646">
            <v>75</v>
          </cell>
          <cell r="G7646">
            <v>0</v>
          </cell>
          <cell r="H7646">
            <v>0</v>
          </cell>
          <cell r="I7646">
            <v>979</v>
          </cell>
          <cell r="J7646">
            <v>15000</v>
          </cell>
          <cell r="K7646">
            <v>3.8300000000000001E-2</v>
          </cell>
          <cell r="L7646">
            <v>0</v>
          </cell>
          <cell r="N7646" t="str">
            <v>Verteilerkasten 63A 400V 5P</v>
          </cell>
          <cell r="O7646" t="str">
            <v>( Maße: B43 x T 33 x H 27 cm, Eingangsleitung 63 A 6h (1,5_x000D_
m), Ausgangsleistung: 2 x CEE 32A / 400V 5pol., 1 x CEE 16A_x000D_
/ 400v 5pol. sowie 6 x 2 polig 230V Schuko)</v>
          </cell>
          <cell r="P7646" t="str">
            <v>Verteilerkasten 63A 400V 5P</v>
          </cell>
          <cell r="Q7646" t="str">
            <v>( Maße: B43 x T 33 x H 27 cm, Eingangsleitung 63 A 6h (1,5_x000D_
m), Ausgangsleistung: 2 x CEE 32A / 400V 5pol., 1 x CEE 16A_x000D_
/ 400v 5pol. sowie 6 x 2 polig 230V Schuko)</v>
          </cell>
          <cell r="R7646" t="str">
            <v>Verteilerkasten 63A 400V 5P</v>
          </cell>
          <cell r="S7646" t="str">
            <v>( Maße: B43 x T 33 x H 27 cm, Eingangsleitung 63 A 6h (1,5_x000D_
m), Ausgangsleistung: 2 x CEE 32A / 400V 5pol., 1 x CEE 16A_x000D_
/ 400v 5pol. sowie 6 x 2 polig 230V Schuko)</v>
          </cell>
        </row>
        <row r="7647">
          <cell r="A7647">
            <v>112006</v>
          </cell>
          <cell r="B7647" t="str">
            <v>Mietartikel</v>
          </cell>
          <cell r="D7647" t="str">
            <v>Ablagefach Untertisch schwarz 33*23.5*8 cm</v>
          </cell>
          <cell r="E7647" t="str">
            <v>Kann mit 4 Schrauben unter einem Tisch fixiert werden</v>
          </cell>
          <cell r="F7647">
            <v>5</v>
          </cell>
          <cell r="G7647">
            <v>0</v>
          </cell>
          <cell r="H7647">
            <v>2</v>
          </cell>
          <cell r="I7647">
            <v>64.8</v>
          </cell>
          <cell r="J7647">
            <v>1000</v>
          </cell>
          <cell r="K7647">
            <v>6.1999999999999998E-3</v>
          </cell>
          <cell r="L7647">
            <v>0</v>
          </cell>
          <cell r="N7647" t="str">
            <v>Ablagefach Untertisch schwarz 33*23.5*8 cm</v>
          </cell>
          <cell r="O7647" t="str">
            <v>Kann mit 4 Schrauben unter einem Tisch fixiert werden</v>
          </cell>
          <cell r="P7647" t="str">
            <v>Ablagefach Untertisch schwarz 33*23.5*8 cm</v>
          </cell>
          <cell r="Q7647" t="str">
            <v>Kann mit 4 Schrauben unter einem Tisch fixiert werden</v>
          </cell>
          <cell r="R7647" t="str">
            <v>Ablagefach Untertisch schwarz 33*23.5*8 cm</v>
          </cell>
          <cell r="S7647" t="str">
            <v>Kann mit 4 Schrauben unter einem Tisch fixiert werden</v>
          </cell>
        </row>
        <row r="7648">
          <cell r="A7648">
            <v>112008</v>
          </cell>
          <cell r="B7648" t="str">
            <v>Mietartikel</v>
          </cell>
          <cell r="D7648" t="str">
            <v>Haubenvitrine mit Staufach 42*42*140cm</v>
          </cell>
          <cell r="F7648">
            <v>78.75</v>
          </cell>
          <cell r="G7648">
            <v>0</v>
          </cell>
          <cell r="H7648">
            <v>10</v>
          </cell>
          <cell r="I7648">
            <v>375</v>
          </cell>
          <cell r="J7648">
            <v>24000</v>
          </cell>
          <cell r="K7648">
            <v>0.247</v>
          </cell>
          <cell r="L7648">
            <v>0</v>
          </cell>
          <cell r="N7648" t="str">
            <v>Haubenvitrine mit Staufach 42*42*140cm</v>
          </cell>
          <cell r="P7648" t="str">
            <v>Haubenvitrine mit Staufach 42*42*140cm</v>
          </cell>
          <cell r="R7648" t="str">
            <v>Haubenvitrine mit Staufach 42*42*140cm</v>
          </cell>
        </row>
        <row r="7649">
          <cell r="A7649">
            <v>112009</v>
          </cell>
          <cell r="B7649" t="str">
            <v>Mietartikel</v>
          </cell>
          <cell r="D7649" t="str">
            <v>Sideboard schwarz Metall 92*42*H100 cm abschließbar</v>
          </cell>
          <cell r="E7649" t="str">
            <v>B92*T42*H100 cm</v>
          </cell>
          <cell r="F7649">
            <v>65</v>
          </cell>
          <cell r="G7649">
            <v>0</v>
          </cell>
          <cell r="H7649">
            <v>0</v>
          </cell>
          <cell r="I7649">
            <v>165</v>
          </cell>
          <cell r="J7649">
            <v>0</v>
          </cell>
          <cell r="K7649">
            <v>0.38640000000000002</v>
          </cell>
          <cell r="L7649">
            <v>0</v>
          </cell>
          <cell r="N7649" t="str">
            <v>Sideboard schwarz Metall 92*42*H100 cm abschließbar</v>
          </cell>
          <cell r="O7649" t="str">
            <v>B92*T42*H100 cm</v>
          </cell>
          <cell r="P7649" t="str">
            <v>Sideboard schwarz Metall 92*42*H100 cm abschließbar</v>
          </cell>
          <cell r="Q7649" t="str">
            <v>B92*T42*H100 cm</v>
          </cell>
          <cell r="R7649" t="str">
            <v>Sideboard schwarz Metall 92*42*H100 cm abschließbar</v>
          </cell>
          <cell r="S7649" t="str">
            <v>B92*T42*H100 cm</v>
          </cell>
        </row>
        <row r="7650">
          <cell r="A7650">
            <v>112010</v>
          </cell>
          <cell r="B7650" t="str">
            <v>Mietartikel</v>
          </cell>
          <cell r="D7650" t="str">
            <v>Textilspannrahmen B300*H250*T5cm</v>
          </cell>
          <cell r="F7650">
            <v>62.5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0.37</v>
          </cell>
          <cell r="L7650">
            <v>0</v>
          </cell>
          <cell r="N7650" t="str">
            <v>Textilspannrahmen B300*H250*T5cm</v>
          </cell>
          <cell r="P7650" t="str">
            <v>Textilspannrahmen B300*H250*T5cm</v>
          </cell>
          <cell r="R7650" t="str">
            <v>Textilspannrahmen B300*H250*T5cm</v>
          </cell>
        </row>
        <row r="7651">
          <cell r="A7651">
            <v>112011</v>
          </cell>
          <cell r="B7651" t="str">
            <v>Mietartikel</v>
          </cell>
          <cell r="D7651" t="str">
            <v>Füße für Spannrahmen B8*H50*T0.5cm</v>
          </cell>
          <cell r="F7651">
            <v>27.5</v>
          </cell>
          <cell r="G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2.0000000000000001E-4</v>
          </cell>
          <cell r="L7651">
            <v>0</v>
          </cell>
          <cell r="N7651" t="str">
            <v>Füße für Spannrahmen B8*H50*T0.5cm</v>
          </cell>
          <cell r="P7651" t="str">
            <v>Füße für Spannrahmen B8*H50*T0.5cm</v>
          </cell>
          <cell r="R7651" t="str">
            <v>Füße für Spannrahmen B8*H50*T0.5cm</v>
          </cell>
        </row>
        <row r="7652">
          <cell r="A7652">
            <v>112012</v>
          </cell>
          <cell r="B7652" t="str">
            <v>Mietartikel</v>
          </cell>
          <cell r="D7652" t="str">
            <v>LED-Lampe mit Stecker für Spannrahmen</v>
          </cell>
          <cell r="F7652">
            <v>30</v>
          </cell>
          <cell r="G7652">
            <v>0</v>
          </cell>
          <cell r="H7652">
            <v>0</v>
          </cell>
          <cell r="I7652">
            <v>0</v>
          </cell>
          <cell r="J7652">
            <v>1000</v>
          </cell>
          <cell r="K7652">
            <v>5.0000000000000001E-4</v>
          </cell>
          <cell r="L7652">
            <v>0</v>
          </cell>
          <cell r="N7652" t="str">
            <v>LED-Lampe mit Stecker für Spannrahmen</v>
          </cell>
          <cell r="P7652" t="str">
            <v>LED-Lampe mit Stecker für Spannrahmen</v>
          </cell>
          <cell r="R7652" t="str">
            <v>LED-Lampe mit Stecker für Spannrahmen</v>
          </cell>
        </row>
        <row r="7653">
          <cell r="A7653">
            <v>112013</v>
          </cell>
          <cell r="B7653" t="str">
            <v>Mietartikel</v>
          </cell>
          <cell r="D7653" t="str">
            <v>Verbindungselement Spannrahmen</v>
          </cell>
          <cell r="F7653">
            <v>5</v>
          </cell>
          <cell r="G7653">
            <v>0</v>
          </cell>
          <cell r="H7653">
            <v>5</v>
          </cell>
          <cell r="I7653">
            <v>70</v>
          </cell>
          <cell r="J7653">
            <v>0</v>
          </cell>
          <cell r="K7653">
            <v>0</v>
          </cell>
          <cell r="L7653">
            <v>0</v>
          </cell>
          <cell r="N7653" t="str">
            <v>Verbindungselement Spannrahmen</v>
          </cell>
          <cell r="P7653" t="str">
            <v>Verbindungselement Spannrahmen</v>
          </cell>
          <cell r="R7653" t="str">
            <v>Verbindungselement Spannrahmen</v>
          </cell>
        </row>
        <row r="7654">
          <cell r="A7654">
            <v>112020</v>
          </cell>
          <cell r="B7654" t="str">
            <v>Mietartikel</v>
          </cell>
          <cell r="D7654" t="str">
            <v>Seitenstieb für Textilspannrahmen</v>
          </cell>
          <cell r="F7654">
            <v>8</v>
          </cell>
          <cell r="G7654">
            <v>0</v>
          </cell>
          <cell r="H7654">
            <v>1</v>
          </cell>
          <cell r="I7654">
            <v>460</v>
          </cell>
          <cell r="J7654">
            <v>2000</v>
          </cell>
          <cell r="K7654">
            <v>6.3E-3</v>
          </cell>
          <cell r="L7654">
            <v>0</v>
          </cell>
          <cell r="N7654" t="str">
            <v>Seitenstieb für Textilspannrahmen</v>
          </cell>
          <cell r="P7654" t="str">
            <v>Seitenstieb für Textilspannrahmen</v>
          </cell>
          <cell r="R7654" t="str">
            <v>Seitenstieb für Textilspannrahmen</v>
          </cell>
        </row>
        <row r="7655">
          <cell r="A7655">
            <v>112021</v>
          </cell>
          <cell r="B7655" t="str">
            <v>Mietartikel</v>
          </cell>
          <cell r="D7655" t="str">
            <v>Waagerechtriegel für Textilspannrahmen</v>
          </cell>
          <cell r="F7655">
            <v>8</v>
          </cell>
          <cell r="G7655">
            <v>0</v>
          </cell>
          <cell r="H7655">
            <v>1</v>
          </cell>
          <cell r="I7655">
            <v>460</v>
          </cell>
          <cell r="J7655">
            <v>2000</v>
          </cell>
          <cell r="K7655">
            <v>7.4999999999999997E-3</v>
          </cell>
          <cell r="L7655">
            <v>0</v>
          </cell>
          <cell r="N7655" t="str">
            <v>Waagerechtriegel für Textilspannrahmen</v>
          </cell>
          <cell r="P7655" t="str">
            <v>Waagerechtriegel für Textilspannrahmen</v>
          </cell>
          <cell r="R7655" t="str">
            <v>Waagerechtriegel für Textilspannrahmen</v>
          </cell>
        </row>
        <row r="7656">
          <cell r="A7656">
            <v>112022</v>
          </cell>
          <cell r="B7656" t="str">
            <v>Mietartikel</v>
          </cell>
          <cell r="D7656" t="str">
            <v>Mittelstieb für Textilspannrahmen</v>
          </cell>
          <cell r="F7656">
            <v>8.25</v>
          </cell>
          <cell r="G7656">
            <v>0</v>
          </cell>
          <cell r="H7656">
            <v>1</v>
          </cell>
          <cell r="I7656">
            <v>460</v>
          </cell>
          <cell r="J7656">
            <v>1000</v>
          </cell>
          <cell r="K7656">
            <v>2.5000000000000001E-3</v>
          </cell>
          <cell r="L7656">
            <v>0</v>
          </cell>
          <cell r="N7656" t="str">
            <v>Mittelstieb für Textilspannrahmen</v>
          </cell>
          <cell r="P7656" t="str">
            <v>Mittelstieb für Textilspannrahmen</v>
          </cell>
          <cell r="R7656" t="str">
            <v>Mittelstieb für Textilspannrahmen</v>
          </cell>
        </row>
        <row r="7657">
          <cell r="A7657">
            <v>112023</v>
          </cell>
          <cell r="B7657" t="str">
            <v>Mietartikel</v>
          </cell>
          <cell r="D7657" t="str">
            <v>Winkel Mit Madenschrauben für Textilspannrahmen</v>
          </cell>
          <cell r="F7657">
            <v>1.75</v>
          </cell>
          <cell r="G7657">
            <v>0</v>
          </cell>
          <cell r="H7657">
            <v>1</v>
          </cell>
          <cell r="I7657">
            <v>44</v>
          </cell>
          <cell r="J7657">
            <v>0</v>
          </cell>
          <cell r="K7657">
            <v>1E-4</v>
          </cell>
          <cell r="L7657">
            <v>0</v>
          </cell>
          <cell r="N7657" t="str">
            <v>Winkel Mit Madenschrauben für Textilspannrahmen</v>
          </cell>
          <cell r="P7657" t="str">
            <v>Winkel Mit Madenschrauben für Textilspannrahmen</v>
          </cell>
          <cell r="R7657" t="str">
            <v>Winkel Mit Madenschrauben für Textilspannrahmen</v>
          </cell>
        </row>
        <row r="7658">
          <cell r="A7658">
            <v>112024</v>
          </cell>
          <cell r="B7658" t="str">
            <v>Mietartikel</v>
          </cell>
          <cell r="D7658" t="str">
            <v>Winkel ohne Madenschrauben für Textilspannrahmen</v>
          </cell>
          <cell r="F7658">
            <v>1.75</v>
          </cell>
          <cell r="G7658">
            <v>0</v>
          </cell>
          <cell r="H7658">
            <v>0</v>
          </cell>
          <cell r="I7658">
            <v>44</v>
          </cell>
          <cell r="J7658">
            <v>0</v>
          </cell>
          <cell r="K7658">
            <v>1E-4</v>
          </cell>
          <cell r="L7658">
            <v>0</v>
          </cell>
          <cell r="N7658" t="str">
            <v>Winkel ohne Madenschrauben für Textilspannrahmen</v>
          </cell>
          <cell r="P7658" t="str">
            <v>Winkel ohne Madenschrauben für Textilspannrahmen</v>
          </cell>
          <cell r="R7658" t="str">
            <v>Winkel ohne Madenschrauben für Textilspannrahmen</v>
          </cell>
        </row>
        <row r="7659">
          <cell r="A7659">
            <v>112025</v>
          </cell>
          <cell r="B7659" t="str">
            <v>Mietartikel</v>
          </cell>
          <cell r="D7659" t="str">
            <v>Fuß für Spannrahmen</v>
          </cell>
          <cell r="F7659">
            <v>13.75</v>
          </cell>
          <cell r="G7659">
            <v>0</v>
          </cell>
          <cell r="H7659">
            <v>2.5</v>
          </cell>
          <cell r="I7659">
            <v>70</v>
          </cell>
          <cell r="J7659">
            <v>2000</v>
          </cell>
          <cell r="K7659">
            <v>2.0000000000000001E-4</v>
          </cell>
          <cell r="L7659">
            <v>0</v>
          </cell>
          <cell r="N7659" t="str">
            <v>Fuß für Spannrahmen</v>
          </cell>
          <cell r="P7659" t="str">
            <v>Fuß für Spannrahmen</v>
          </cell>
          <cell r="R7659" t="str">
            <v>Fuß für Spannrahmen</v>
          </cell>
        </row>
        <row r="7660">
          <cell r="A7660">
            <v>112026</v>
          </cell>
          <cell r="B7660" t="str">
            <v>Mietartikel</v>
          </cell>
          <cell r="D7660" t="str">
            <v>LED-Lampe für Spannrahmen</v>
          </cell>
          <cell r="F7660">
            <v>15</v>
          </cell>
          <cell r="G7660">
            <v>0</v>
          </cell>
          <cell r="H7660">
            <v>2.5</v>
          </cell>
          <cell r="I7660">
            <v>104</v>
          </cell>
          <cell r="J7660">
            <v>1000</v>
          </cell>
          <cell r="K7660">
            <v>4.1999999999999997E-3</v>
          </cell>
          <cell r="L7660">
            <v>0</v>
          </cell>
          <cell r="N7660" t="str">
            <v>LED-Lampe für Spannrahmen</v>
          </cell>
          <cell r="P7660" t="str">
            <v>LED-Lampe für Spannrahmen</v>
          </cell>
          <cell r="R7660" t="str">
            <v>LED-Lampe für Spannrahmen</v>
          </cell>
        </row>
        <row r="7661">
          <cell r="A7661">
            <v>112027</v>
          </cell>
          <cell r="B7661" t="str">
            <v>Mietartikel</v>
          </cell>
          <cell r="D7661" t="str">
            <v>LED-Lampe Schuko-Kabel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1E-4</v>
          </cell>
          <cell r="L7661">
            <v>0</v>
          </cell>
          <cell r="N7661" t="str">
            <v>LED-Lampe Schuko-Kabel</v>
          </cell>
          <cell r="P7661" t="str">
            <v>LED-Lampe Schuko-Kabel</v>
          </cell>
          <cell r="R7661" t="str">
            <v>LED-Lampe Schuko-Kabel</v>
          </cell>
        </row>
        <row r="7662">
          <cell r="A7662">
            <v>112028</v>
          </cell>
          <cell r="B7662" t="str">
            <v>Mietartikel</v>
          </cell>
          <cell r="D7662" t="str">
            <v>Textilspanntuch weiß B300*H250cm DIN 4102 B1</v>
          </cell>
          <cell r="F7662">
            <v>45</v>
          </cell>
          <cell r="G7662">
            <v>15</v>
          </cell>
          <cell r="H7662">
            <v>0</v>
          </cell>
          <cell r="I7662">
            <v>360</v>
          </cell>
          <cell r="J7662">
            <v>2000</v>
          </cell>
          <cell r="K7662">
            <v>7.4999999999999997E-3</v>
          </cell>
          <cell r="L7662">
            <v>0</v>
          </cell>
          <cell r="N7662" t="str">
            <v>Textilspanntuch weiß B300*H250cm DIN 4102 B1</v>
          </cell>
          <cell r="P7662" t="str">
            <v>Textilspanntuch weiß B300*H250cm DIN 4102 B1</v>
          </cell>
          <cell r="R7662" t="str">
            <v>Textilspanntuch weiß B300*H250cm DIN 4102 B1</v>
          </cell>
        </row>
        <row r="7663">
          <cell r="A7663">
            <v>112029</v>
          </cell>
          <cell r="B7663" t="str">
            <v>Mietartikel</v>
          </cell>
          <cell r="D7663" t="str">
            <v>Inbusschlüssel M4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1E-4</v>
          </cell>
          <cell r="L7663">
            <v>0</v>
          </cell>
          <cell r="N7663" t="str">
            <v>Inbusschlüssel M4</v>
          </cell>
          <cell r="P7663" t="str">
            <v>Inbusschlüssel M4</v>
          </cell>
          <cell r="R7663" t="str">
            <v>Inbusschlüssel M4</v>
          </cell>
        </row>
        <row r="7664">
          <cell r="A7664">
            <v>112030</v>
          </cell>
          <cell r="B7664" t="str">
            <v>Mietartikel</v>
          </cell>
          <cell r="D7664" t="str">
            <v>Inbusschlüssel M3</v>
          </cell>
          <cell r="F7664">
            <v>0</v>
          </cell>
          <cell r="G7664">
            <v>0</v>
          </cell>
          <cell r="H7664">
            <v>0</v>
          </cell>
          <cell r="I7664">
            <v>3.5</v>
          </cell>
          <cell r="J7664">
            <v>0</v>
          </cell>
          <cell r="K7664">
            <v>1E-4</v>
          </cell>
          <cell r="L7664">
            <v>0</v>
          </cell>
          <cell r="N7664" t="str">
            <v>Inbusschlüssel M3</v>
          </cell>
          <cell r="P7664" t="str">
            <v>Inbusschlüssel M3</v>
          </cell>
          <cell r="R7664" t="str">
            <v>Inbusschlüssel M3</v>
          </cell>
        </row>
        <row r="7665">
          <cell r="A7665">
            <v>112031</v>
          </cell>
          <cell r="B7665" t="str">
            <v>Mietartikel</v>
          </cell>
          <cell r="D7665" t="str">
            <v>Textilspanntuch Schwarz B300*H250cm B1</v>
          </cell>
          <cell r="F7665">
            <v>45</v>
          </cell>
          <cell r="G7665">
            <v>15</v>
          </cell>
          <cell r="H7665">
            <v>0</v>
          </cell>
          <cell r="I7665">
            <v>360</v>
          </cell>
          <cell r="J7665">
            <v>2000</v>
          </cell>
          <cell r="K7665">
            <v>7.4999999999999997E-3</v>
          </cell>
          <cell r="L7665">
            <v>0</v>
          </cell>
          <cell r="N7665" t="str">
            <v>Textilspanntuch Schwarz B300*H250cm B1</v>
          </cell>
          <cell r="P7665" t="str">
            <v>Textilspanntuch Schwarz B300*H250cm B1</v>
          </cell>
          <cell r="R7665" t="str">
            <v>Textilspanntuch Schwarz B300*H250cm B1</v>
          </cell>
        </row>
        <row r="7666">
          <cell r="A7666">
            <v>112058</v>
          </cell>
          <cell r="B7666" t="str">
            <v>Mietartikel</v>
          </cell>
          <cell r="D7666" t="str">
            <v>Stuhl Genf B42 SH45 cm</v>
          </cell>
          <cell r="F7666">
            <v>5.75</v>
          </cell>
          <cell r="G7666">
            <v>0</v>
          </cell>
          <cell r="H7666">
            <v>1</v>
          </cell>
          <cell r="I7666">
            <v>55</v>
          </cell>
          <cell r="J7666">
            <v>4000</v>
          </cell>
          <cell r="K7666">
            <v>6.9099999999999995E-2</v>
          </cell>
          <cell r="L7666">
            <v>0</v>
          </cell>
          <cell r="N7666" t="str">
            <v>Stuhl Genf B42 SH45 cm</v>
          </cell>
          <cell r="P7666" t="str">
            <v>Stuhl Genf B42 SH45 cm</v>
          </cell>
          <cell r="R7666" t="str">
            <v>Stuhl Genf B42 SH45 cm</v>
          </cell>
        </row>
        <row r="7667">
          <cell r="A7667">
            <v>112072</v>
          </cell>
          <cell r="B7667" t="str">
            <v>Mietartikel</v>
          </cell>
          <cell r="D7667" t="str">
            <v>Stoffbezug cremeweiß für Holzstuhl Torino</v>
          </cell>
          <cell r="F7667">
            <v>3.75</v>
          </cell>
          <cell r="G7667">
            <v>0</v>
          </cell>
          <cell r="H7667">
            <v>3.3</v>
          </cell>
          <cell r="I7667">
            <v>25.3</v>
          </cell>
          <cell r="J7667">
            <v>0</v>
          </cell>
          <cell r="K7667">
            <v>1.6999999999999999E-3</v>
          </cell>
          <cell r="L7667">
            <v>0</v>
          </cell>
          <cell r="N7667" t="str">
            <v>Stoffbezug cremeweiß für Holzstuhl Torino</v>
          </cell>
          <cell r="P7667" t="str">
            <v>Stoffbezug cremeweiß für Holzstuhl Torino</v>
          </cell>
          <cell r="R7667" t="str">
            <v>Stoffbezug cremeweiß für Holzstuhl Torino</v>
          </cell>
        </row>
        <row r="7668">
          <cell r="A7668">
            <v>112080</v>
          </cell>
          <cell r="B7668" t="str">
            <v>Mietartikel</v>
          </cell>
          <cell r="D7668" t="str">
            <v>Gestell Barhocker Bonello B50 SH72 cm</v>
          </cell>
          <cell r="E7668" t="str">
            <v>(Wir weisen darauf hin, dass dieser Artikel nicht mehr_x000D_
unseren Qualitätsansprüchen genügt und nur auf_x000D_
ausdrücklichen Kundenwunsch vermietet wird! Keine_x000D_
Reklamationen möglich!)</v>
          </cell>
          <cell r="F7668">
            <v>0</v>
          </cell>
          <cell r="G7668">
            <v>0</v>
          </cell>
          <cell r="H7668">
            <v>0</v>
          </cell>
          <cell r="I7668">
            <v>45</v>
          </cell>
          <cell r="J7668">
            <v>6000</v>
          </cell>
          <cell r="K7668">
            <v>0.06</v>
          </cell>
          <cell r="L7668">
            <v>0</v>
          </cell>
          <cell r="N7668" t="str">
            <v>Gestell Barhocker Bonello B50 SH72 cm</v>
          </cell>
          <cell r="O7668" t="str">
            <v>(Wir weisen darauf hin, dass dieser Artikel nicht mehr_x000D_
unseren Qualitätsansprüchen genügt und nur auf_x000D_
ausdrücklichen Kundenwunsch vermietet wird! Keine_x000D_
Reklamationen möglich!)</v>
          </cell>
          <cell r="P7668" t="str">
            <v>Gestell Barhocker Bonello B50 SH72 cm</v>
          </cell>
          <cell r="Q7668" t="str">
            <v>(Wir weisen darauf hin, dass dieser Artikel nicht mehr_x000D_
unseren Qualitätsansprüchen genügt und nur auf_x000D_
ausdrücklichen Kundenwunsch vermietet wird! Keine_x000D_
Reklamationen möglich!)</v>
          </cell>
          <cell r="R7668" t="str">
            <v>Gestell Barhocker Bonello B50 SH72 cm</v>
          </cell>
          <cell r="S7668" t="str">
            <v>(Wir weisen darauf hin, dass dieser Artikel nicht mehr_x000D_
unseren Qualitätsansprüchen genügt und nur auf_x000D_
ausdrücklichen Kundenwunsch vermietet wird! Keine_x000D_
Reklamationen möglich!)</v>
          </cell>
        </row>
        <row r="7669">
          <cell r="A7669">
            <v>112110</v>
          </cell>
          <cell r="B7669" t="str">
            <v>Mietartikel</v>
          </cell>
          <cell r="D7669" t="str">
            <v>Sitzkissenform für Bierbank rot 220x25x2.2cm</v>
          </cell>
          <cell r="F7669">
            <v>8</v>
          </cell>
          <cell r="G7669">
            <v>0</v>
          </cell>
          <cell r="H7669">
            <v>4</v>
          </cell>
          <cell r="I7669">
            <v>17</v>
          </cell>
          <cell r="J7669">
            <v>4000</v>
          </cell>
          <cell r="K7669">
            <v>1.21E-2</v>
          </cell>
          <cell r="L7669">
            <v>0</v>
          </cell>
          <cell r="N7669" t="str">
            <v>Sitzkissenform für Bierbank rot 220x25x2.2cm</v>
          </cell>
          <cell r="P7669" t="str">
            <v>Sitzkissenform für Bierbank rot 220x25x2.2cm</v>
          </cell>
          <cell r="R7669" t="str">
            <v>Sitzkissenform für Bierbank rot 220x25x2.2cm</v>
          </cell>
        </row>
        <row r="7670">
          <cell r="A7670">
            <v>112111</v>
          </cell>
          <cell r="B7670" t="str">
            <v>Mietartikel</v>
          </cell>
          <cell r="D7670" t="str">
            <v>Sitzkissenform für Bierbank weiß 220x25x2.2cm</v>
          </cell>
          <cell r="F7670">
            <v>9</v>
          </cell>
          <cell r="G7670">
            <v>0</v>
          </cell>
          <cell r="H7670">
            <v>4</v>
          </cell>
          <cell r="I7670">
            <v>20</v>
          </cell>
          <cell r="J7670">
            <v>4000</v>
          </cell>
          <cell r="K7670">
            <v>1.21E-2</v>
          </cell>
          <cell r="L7670">
            <v>0</v>
          </cell>
          <cell r="N7670" t="str">
            <v>Sitzkissenform für Bierbank weiß 220x25x2.2cm</v>
          </cell>
          <cell r="P7670" t="str">
            <v>Sitzkissenform für Bierbank weiß 220x25x2.2cm</v>
          </cell>
          <cell r="R7670" t="str">
            <v>Sitzkissenform für Bierbank weiß 220x25x2.2cm</v>
          </cell>
        </row>
        <row r="7671">
          <cell r="A7671">
            <v>112112</v>
          </cell>
          <cell r="B7671" t="str">
            <v>Mietartikel</v>
          </cell>
          <cell r="D7671" t="str">
            <v>Hobelbank weiß geölt L224*B63*H84</v>
          </cell>
          <cell r="F7671">
            <v>288</v>
          </cell>
          <cell r="G7671">
            <v>0</v>
          </cell>
          <cell r="H7671">
            <v>42.5</v>
          </cell>
          <cell r="I7671">
            <v>1450</v>
          </cell>
          <cell r="J7671">
            <v>150000</v>
          </cell>
          <cell r="K7671">
            <v>1.518</v>
          </cell>
          <cell r="L7671">
            <v>0</v>
          </cell>
          <cell r="N7671" t="str">
            <v>Hobelbank weiß geölt L224*B63*H84</v>
          </cell>
          <cell r="P7671" t="str">
            <v>Hobelbank weiß geölt L224*B63*H84</v>
          </cell>
          <cell r="R7671" t="str">
            <v>Hobelbank weiß geölt L224*B63*H84</v>
          </cell>
        </row>
        <row r="7672">
          <cell r="A7672">
            <v>112113</v>
          </cell>
          <cell r="B7672" t="str">
            <v>Mietartikel</v>
          </cell>
          <cell r="D7672" t="str">
            <v>Hobelbank Holz L207*B63*H84</v>
          </cell>
          <cell r="F7672">
            <v>288</v>
          </cell>
          <cell r="G7672">
            <v>0</v>
          </cell>
          <cell r="H7672">
            <v>42.5</v>
          </cell>
          <cell r="I7672">
            <v>1450</v>
          </cell>
          <cell r="J7672">
            <v>150000</v>
          </cell>
          <cell r="K7672">
            <v>1.518</v>
          </cell>
          <cell r="L7672">
            <v>0</v>
          </cell>
          <cell r="N7672" t="str">
            <v>Hobelbank Holz L207*B63*H84</v>
          </cell>
          <cell r="P7672" t="str">
            <v>Hobelbank Holz L207*B63*H84</v>
          </cell>
          <cell r="R7672" t="str">
            <v>Hobelbank Holz L207*B63*H84</v>
          </cell>
        </row>
        <row r="7673">
          <cell r="A7673">
            <v>112114</v>
          </cell>
          <cell r="B7673" t="str">
            <v>Mietartikel</v>
          </cell>
          <cell r="D7673" t="str">
            <v>Hobelbank weiß lackiert L221*B63*H84</v>
          </cell>
          <cell r="F7673">
            <v>288</v>
          </cell>
          <cell r="G7673">
            <v>0</v>
          </cell>
          <cell r="H7673">
            <v>42.5</v>
          </cell>
          <cell r="I7673">
            <v>1450</v>
          </cell>
          <cell r="J7673">
            <v>150000</v>
          </cell>
          <cell r="K7673">
            <v>1.518</v>
          </cell>
          <cell r="L7673">
            <v>0</v>
          </cell>
          <cell r="N7673" t="str">
            <v>Hobelbank weiß lackiert L221*B63*H84</v>
          </cell>
          <cell r="P7673" t="str">
            <v>Hobelbank weiß lackiert L221*B63*H84</v>
          </cell>
          <cell r="R7673" t="str">
            <v>Hobelbank weiß lackiert L221*B63*H84</v>
          </cell>
        </row>
        <row r="7674">
          <cell r="A7674">
            <v>112115</v>
          </cell>
          <cell r="B7674" t="str">
            <v>Mietartikel</v>
          </cell>
          <cell r="D7674" t="str">
            <v>Hobelbank schwarz geflämmt L207*B63*H93.5</v>
          </cell>
          <cell r="F7674">
            <v>288</v>
          </cell>
          <cell r="G7674">
            <v>0</v>
          </cell>
          <cell r="H7674">
            <v>42.5</v>
          </cell>
          <cell r="I7674">
            <v>1450</v>
          </cell>
          <cell r="J7674">
            <v>150000</v>
          </cell>
          <cell r="K7674">
            <v>1.518</v>
          </cell>
          <cell r="L7674">
            <v>0</v>
          </cell>
          <cell r="N7674" t="str">
            <v>Hobelbank schwarz geflämmt L207*B63*H93.5</v>
          </cell>
          <cell r="P7674" t="str">
            <v>Hobelbank schwarz geflämmt L207*B63*H93.5</v>
          </cell>
          <cell r="R7674" t="str">
            <v>Hobelbank schwarz geflämmt L207*B63*H93.5</v>
          </cell>
        </row>
        <row r="7675">
          <cell r="A7675">
            <v>112118</v>
          </cell>
          <cell r="B7675" t="str">
            <v>Mietartikel</v>
          </cell>
          <cell r="D7675" t="str">
            <v>Tischplattenbezug easystretch weiß für Code 1119</v>
          </cell>
          <cell r="E7675" t="str">
            <v>- 220*70cm</v>
          </cell>
          <cell r="F7675">
            <v>7.5</v>
          </cell>
          <cell r="G7675">
            <v>0</v>
          </cell>
          <cell r="H7675">
            <v>1.6</v>
          </cell>
          <cell r="I7675">
            <v>19.5</v>
          </cell>
          <cell r="J7675">
            <v>0</v>
          </cell>
          <cell r="K7675">
            <v>0.03</v>
          </cell>
          <cell r="L7675">
            <v>0</v>
          </cell>
          <cell r="N7675" t="str">
            <v>Tischplattenbezug easystretch weiß für Code 1119</v>
          </cell>
          <cell r="O7675" t="str">
            <v>- 220*70cm</v>
          </cell>
          <cell r="P7675" t="str">
            <v>Tischplattenbezug easystretch weiß für Code 1119</v>
          </cell>
          <cell r="Q7675" t="str">
            <v>- 220*70cm</v>
          </cell>
          <cell r="R7675" t="str">
            <v>Tischplattenbezug easystretch weiß für Code 1119</v>
          </cell>
          <cell r="S7675" t="str">
            <v>- 220*70cm</v>
          </cell>
        </row>
        <row r="7676">
          <cell r="A7676">
            <v>112119</v>
          </cell>
          <cell r="B7676" t="str">
            <v>Mietartikel</v>
          </cell>
          <cell r="D7676" t="str">
            <v>Biertischhusse easystretch weiß für Code 1119</v>
          </cell>
          <cell r="E7676" t="str">
            <v>- 220*70cm</v>
          </cell>
          <cell r="F7676">
            <v>16.75</v>
          </cell>
          <cell r="G7676">
            <v>0</v>
          </cell>
          <cell r="H7676">
            <v>8</v>
          </cell>
          <cell r="I7676">
            <v>69</v>
          </cell>
          <cell r="J7676">
            <v>1000</v>
          </cell>
          <cell r="K7676">
            <v>0.06</v>
          </cell>
          <cell r="L7676">
            <v>0</v>
          </cell>
          <cell r="N7676" t="str">
            <v>Biertischhusse easystretch weiß für Code 1119</v>
          </cell>
          <cell r="O7676" t="str">
            <v>- 220*70cm</v>
          </cell>
          <cell r="P7676" t="str">
            <v>Biertischhusse easystretch weiß für Code 1119</v>
          </cell>
          <cell r="Q7676" t="str">
            <v>- 220*70cm</v>
          </cell>
          <cell r="R7676" t="str">
            <v>Biertischhusse easystretch weiß für Code 1119</v>
          </cell>
          <cell r="S7676" t="str">
            <v>- 220*70cm</v>
          </cell>
        </row>
        <row r="7677">
          <cell r="A7677">
            <v>112120</v>
          </cell>
          <cell r="B7677" t="str">
            <v>Mietartikel</v>
          </cell>
          <cell r="D7677" t="str">
            <v>Bierbankhusse easystretch weiß</v>
          </cell>
          <cell r="E7677" t="str">
            <v>- 220*25cm</v>
          </cell>
          <cell r="F7677">
            <v>11.5</v>
          </cell>
          <cell r="G7677">
            <v>0</v>
          </cell>
          <cell r="H7677">
            <v>7</v>
          </cell>
          <cell r="I7677">
            <v>33</v>
          </cell>
          <cell r="J7677">
            <v>1000</v>
          </cell>
          <cell r="K7677">
            <v>0.06</v>
          </cell>
          <cell r="L7677">
            <v>0</v>
          </cell>
          <cell r="N7677" t="str">
            <v>Bierbankhusse easystretch weiß</v>
          </cell>
          <cell r="O7677" t="str">
            <v>- 220*25cm</v>
          </cell>
          <cell r="P7677" t="str">
            <v>Bierbankhusse easystretch weiß</v>
          </cell>
          <cell r="Q7677" t="str">
            <v>- 220*25cm</v>
          </cell>
          <cell r="R7677" t="str">
            <v>Bierbankhusse easystretch weiß</v>
          </cell>
          <cell r="S7677" t="str">
            <v>- 220*25cm</v>
          </cell>
        </row>
        <row r="7678">
          <cell r="A7678">
            <v>112121</v>
          </cell>
          <cell r="B7678" t="str">
            <v>Mietartikel</v>
          </cell>
          <cell r="D7678" t="str">
            <v>Tischüberzug Buffet schwarz L180xB80xT71cm</v>
          </cell>
          <cell r="E7678" t="str">
            <v>- 220*70cm</v>
          </cell>
          <cell r="F7678">
            <v>19.5</v>
          </cell>
          <cell r="G7678">
            <v>0</v>
          </cell>
          <cell r="H7678">
            <v>5</v>
          </cell>
          <cell r="I7678">
            <v>45</v>
          </cell>
          <cell r="J7678">
            <v>1000</v>
          </cell>
          <cell r="K7678">
            <v>0.06</v>
          </cell>
          <cell r="L7678">
            <v>0</v>
          </cell>
          <cell r="N7678" t="str">
            <v>Tischüberzug Buffet schwarz L180xB80xT71cm</v>
          </cell>
          <cell r="O7678" t="str">
            <v>- 220*70cm</v>
          </cell>
          <cell r="P7678" t="str">
            <v>Tischüberzug Buffet schwarz L180xB80xT71cm</v>
          </cell>
          <cell r="Q7678" t="str">
            <v>- 220*70cm</v>
          </cell>
          <cell r="R7678" t="str">
            <v>Tischüberzug Buffet schwarz L180xB80xT71cm</v>
          </cell>
          <cell r="S7678" t="str">
            <v>- 220*70cm</v>
          </cell>
        </row>
        <row r="7679">
          <cell r="A7679">
            <v>112124</v>
          </cell>
          <cell r="B7679" t="str">
            <v>Mietartikel</v>
          </cell>
          <cell r="D7679" t="str">
            <v>Loungetisch Brio weiß Ø60 H40 cm mit schwarzem Kern</v>
          </cell>
          <cell r="E7679" t="str">
            <v>- nicht outdoorfähig</v>
          </cell>
          <cell r="F7679">
            <v>22</v>
          </cell>
          <cell r="G7679">
            <v>0</v>
          </cell>
          <cell r="H7679">
            <v>8.5</v>
          </cell>
          <cell r="I7679">
            <v>344</v>
          </cell>
          <cell r="J7679">
            <v>14000</v>
          </cell>
          <cell r="K7679">
            <v>0.2</v>
          </cell>
          <cell r="L7679">
            <v>0</v>
          </cell>
          <cell r="N7679" t="str">
            <v>Loungetisch Brio weiß Ø60 H40 cm mit schwarzem Kern</v>
          </cell>
          <cell r="O7679" t="str">
            <v>- nicht outdoorfähig</v>
          </cell>
          <cell r="P7679" t="str">
            <v>Loungetisch Brio weiß Ø60 H40 cm mit schwarzem Kern</v>
          </cell>
          <cell r="Q7679" t="str">
            <v>- nicht outdoorfähig</v>
          </cell>
          <cell r="R7679" t="str">
            <v>Loungetisch Brio weiß Ø60 H40 cm mit schwarzem Kern</v>
          </cell>
          <cell r="S7679" t="str">
            <v>- nicht outdoorfähig</v>
          </cell>
        </row>
        <row r="7680">
          <cell r="A7680">
            <v>112125</v>
          </cell>
          <cell r="B7680" t="str">
            <v>Mietartikel</v>
          </cell>
          <cell r="D7680" t="str">
            <v>Bistrotisch Brio weiß Ø60 H72 cm mit schwarzem Kern</v>
          </cell>
          <cell r="E7680" t="str">
            <v>- nicht outdoorfähig</v>
          </cell>
          <cell r="F7680">
            <v>22</v>
          </cell>
          <cell r="G7680">
            <v>0</v>
          </cell>
          <cell r="H7680">
            <v>6</v>
          </cell>
          <cell r="I7680">
            <v>364</v>
          </cell>
          <cell r="J7680">
            <v>16000</v>
          </cell>
          <cell r="K7680">
            <v>0.22500000000000001</v>
          </cell>
          <cell r="L7680">
            <v>0</v>
          </cell>
          <cell r="N7680" t="str">
            <v>Bistrotisch Brio weiß Ø60 H72 cm mit schwarzem Kern</v>
          </cell>
          <cell r="O7680" t="str">
            <v>- nicht outdoorfähig</v>
          </cell>
          <cell r="P7680" t="str">
            <v>Bistrotisch Brio weiß Ø60 H72 cm mit schwarzem Kern</v>
          </cell>
          <cell r="Q7680" t="str">
            <v>- nicht outdoorfähig</v>
          </cell>
          <cell r="R7680" t="str">
            <v>Bistrotisch Brio weiß Ø60 H72 cm mit schwarzem Kern</v>
          </cell>
          <cell r="S7680" t="str">
            <v>- nicht outdoorfähig</v>
          </cell>
        </row>
        <row r="7681">
          <cell r="A7681">
            <v>112126</v>
          </cell>
          <cell r="B7681" t="str">
            <v>Mietartikel</v>
          </cell>
          <cell r="D7681" t="str">
            <v>Stehtisch Brio weiß Ø60 H110 cm mit schwarzem Kern</v>
          </cell>
          <cell r="E7681" t="str">
            <v>- nicht outdoorfähig</v>
          </cell>
          <cell r="F7681">
            <v>27.5</v>
          </cell>
          <cell r="G7681">
            <v>0</v>
          </cell>
          <cell r="H7681">
            <v>6</v>
          </cell>
          <cell r="I7681">
            <v>379</v>
          </cell>
          <cell r="J7681">
            <v>18000</v>
          </cell>
          <cell r="K7681">
            <v>0.3</v>
          </cell>
          <cell r="L7681">
            <v>0</v>
          </cell>
          <cell r="N7681" t="str">
            <v>Stehtisch Brio weiß Ø60 H110 cm mit schwarzem Kern</v>
          </cell>
          <cell r="O7681" t="str">
            <v>- nicht outdoorfähig</v>
          </cell>
          <cell r="P7681" t="str">
            <v>Stehtisch Brio weiß Ø60 H110 cm mit schwarzem Kern</v>
          </cell>
          <cell r="Q7681" t="str">
            <v>- nicht outdoorfähig</v>
          </cell>
          <cell r="R7681" t="str">
            <v>Stehtisch Brio weiß Ø60 H110 cm mit schwarzem Kern</v>
          </cell>
          <cell r="S7681" t="str">
            <v>- nicht outdoorfähig</v>
          </cell>
        </row>
        <row r="7682">
          <cell r="A7682">
            <v>112127</v>
          </cell>
          <cell r="B7682" t="str">
            <v>Mietartikel</v>
          </cell>
          <cell r="D7682" t="str">
            <v>Tisch Brio weiß Ø60 H60 cm mit schwarzem Kern</v>
          </cell>
          <cell r="E7682" t="str">
            <v>- nicht outdoorfähig</v>
          </cell>
          <cell r="F7682">
            <v>22</v>
          </cell>
          <cell r="G7682">
            <v>0</v>
          </cell>
          <cell r="H7682">
            <v>8.5</v>
          </cell>
          <cell r="I7682">
            <v>364</v>
          </cell>
          <cell r="J7682">
            <v>16000</v>
          </cell>
          <cell r="K7682">
            <v>0.22500000000000001</v>
          </cell>
          <cell r="L7682">
            <v>0</v>
          </cell>
          <cell r="N7682" t="str">
            <v>Tisch Brio weiß Ø60 H60 cm mit schwarzem Kern</v>
          </cell>
          <cell r="O7682" t="str">
            <v>- nicht outdoorfähig</v>
          </cell>
          <cell r="P7682" t="str">
            <v>Tisch Brio weiß Ø60 H60 cm mit schwarzem Kern</v>
          </cell>
          <cell r="Q7682" t="str">
            <v>- nicht outdoorfähig</v>
          </cell>
          <cell r="R7682" t="str">
            <v>Tisch Brio weiß Ø60 H60 cm mit schwarzem Kern</v>
          </cell>
          <cell r="S7682" t="str">
            <v>- nicht outdoorfähig</v>
          </cell>
        </row>
        <row r="7683">
          <cell r="A7683">
            <v>112150</v>
          </cell>
          <cell r="B7683" t="str">
            <v>Mietartikel</v>
          </cell>
          <cell r="D7683" t="str">
            <v>Clip für Tischumrandung mit Federklammer</v>
          </cell>
          <cell r="E7683" t="str">
            <v>**Für Tischplattenstärke bis max. 4cm**</v>
          </cell>
          <cell r="F7683">
            <v>1.6</v>
          </cell>
          <cell r="G7683">
            <v>0</v>
          </cell>
          <cell r="H7683">
            <v>0.3</v>
          </cell>
          <cell r="I7683">
            <v>4.5</v>
          </cell>
          <cell r="J7683">
            <v>0</v>
          </cell>
          <cell r="K7683">
            <v>5.0000000000000001E-4</v>
          </cell>
          <cell r="L7683">
            <v>0</v>
          </cell>
          <cell r="N7683" t="str">
            <v>Clip für Tischumrandung mit Federklammer</v>
          </cell>
          <cell r="O7683" t="str">
            <v>**Für Tischplattenstärke bis max. 4cm**</v>
          </cell>
          <cell r="P7683" t="str">
            <v>Clip für Tischumrandung mit Federklammer</v>
          </cell>
          <cell r="Q7683" t="str">
            <v>**Für Tischplattenstärke bis max. 4cm**</v>
          </cell>
          <cell r="R7683" t="str">
            <v>Clip für Tischumrandung mit Federklammer</v>
          </cell>
          <cell r="S7683" t="str">
            <v>**Für Tischplattenstärke bis max. 4cm**</v>
          </cell>
        </row>
        <row r="7684">
          <cell r="A7684">
            <v>112181</v>
          </cell>
          <cell r="B7684" t="str">
            <v>Mietartikel</v>
          </cell>
          <cell r="D7684" t="str">
            <v>Sitzkissen grün mit Klettverschluss DIN 4102 B1</v>
          </cell>
          <cell r="F7684">
            <v>1.45</v>
          </cell>
          <cell r="G7684">
            <v>0</v>
          </cell>
          <cell r="H7684">
            <v>0</v>
          </cell>
          <cell r="I7684">
            <v>5</v>
          </cell>
          <cell r="J7684">
            <v>0</v>
          </cell>
          <cell r="K7684">
            <v>6.1999999999999998E-3</v>
          </cell>
          <cell r="L7684">
            <v>0</v>
          </cell>
          <cell r="N7684" t="str">
            <v>Sitzkissen grün mit Klettverschluss DIN 4102 B1</v>
          </cell>
          <cell r="P7684" t="str">
            <v>Sitzkissen grün mit Klettverschluss DIN 4102 B1</v>
          </cell>
          <cell r="R7684" t="str">
            <v>Sitzkissen grün mit Klettverschluss DIN 4102 B1</v>
          </cell>
        </row>
        <row r="7685">
          <cell r="A7685">
            <v>112182</v>
          </cell>
          <cell r="B7685" t="str">
            <v>Mietartikel</v>
          </cell>
          <cell r="D7685" t="str">
            <v>Sitzkissen creme L37*B37 cm</v>
          </cell>
          <cell r="E7685" t="str">
            <v>(mit Klettverschluss zum Befestigen am Stuhl)</v>
          </cell>
          <cell r="F7685">
            <v>1.65</v>
          </cell>
          <cell r="G7685">
            <v>0</v>
          </cell>
          <cell r="H7685">
            <v>0.9</v>
          </cell>
          <cell r="I7685">
            <v>8.6999999999999993</v>
          </cell>
          <cell r="J7685">
            <v>0</v>
          </cell>
          <cell r="K7685">
            <v>8.0000000000000002E-3</v>
          </cell>
          <cell r="L7685">
            <v>0</v>
          </cell>
          <cell r="N7685" t="str">
            <v>Sitzkissen creme L37*B37 cm</v>
          </cell>
          <cell r="O7685" t="str">
            <v>(mit Klettverschluss zum Befestigen am Stuhl)</v>
          </cell>
          <cell r="P7685" t="str">
            <v>Sitzkissen creme L37*B37 cm</v>
          </cell>
          <cell r="Q7685" t="str">
            <v>(mit Klettverschluss zum Befestigen am Stuhl)</v>
          </cell>
          <cell r="R7685" t="str">
            <v>Sitzkissen creme L37*B37 cm</v>
          </cell>
          <cell r="S7685" t="str">
            <v>(mit Klettverschluss zum Befestigen am Stuhl)</v>
          </cell>
        </row>
        <row r="7686">
          <cell r="A7686">
            <v>112192</v>
          </cell>
          <cell r="B7686" t="str">
            <v>Mietartikel</v>
          </cell>
          <cell r="D7686" t="str">
            <v>Blechfass mit Deckel schwarz 60L Ø36*H64 cm</v>
          </cell>
          <cell r="F7686">
            <v>10.25</v>
          </cell>
          <cell r="G7686">
            <v>4.5</v>
          </cell>
          <cell r="H7686">
            <v>4</v>
          </cell>
          <cell r="I7686">
            <v>78</v>
          </cell>
          <cell r="J7686">
            <v>5000</v>
          </cell>
          <cell r="K7686">
            <v>0.2</v>
          </cell>
          <cell r="L7686">
            <v>0</v>
          </cell>
          <cell r="N7686" t="str">
            <v>Blechfass mit Deckel schwarz 60L Ø36*H64 cm</v>
          </cell>
          <cell r="P7686" t="str">
            <v>Blechfass mit Deckel schwarz 60L Ø36*H64 cm</v>
          </cell>
          <cell r="R7686" t="str">
            <v>Blechfass mit Deckel schwarz 60L Ø36*H64 cm</v>
          </cell>
          <cell r="T7686">
            <v>0</v>
          </cell>
        </row>
        <row r="7687">
          <cell r="A7687">
            <v>112220</v>
          </cell>
          <cell r="B7687" t="str">
            <v>Mietartikel</v>
          </cell>
          <cell r="D7687" t="str">
            <v>Podiumrollen-Satz (2x Bockrollen, 2x Lenkrollen) H21 cm</v>
          </cell>
          <cell r="F7687">
            <v>28</v>
          </cell>
          <cell r="G7687">
            <v>0</v>
          </cell>
          <cell r="H7687">
            <v>10</v>
          </cell>
          <cell r="I7687">
            <v>258</v>
          </cell>
          <cell r="J7687">
            <v>7000</v>
          </cell>
          <cell r="K7687">
            <v>2.4E-2</v>
          </cell>
          <cell r="L7687">
            <v>0</v>
          </cell>
          <cell r="N7687" t="str">
            <v>Podiumrollen-Satz (2x Bockrollen, 2x Lenkrollen) H21 cm</v>
          </cell>
          <cell r="P7687" t="str">
            <v>Podiumrollen-Satz (2x Bockrollen, 2x Lenkrollen) H21 cm</v>
          </cell>
          <cell r="R7687" t="str">
            <v>Podiumrollen-Satz (2x Bockrollen, 2x Lenkrollen) H21 cm</v>
          </cell>
        </row>
        <row r="7688">
          <cell r="A7688">
            <v>112247</v>
          </cell>
          <cell r="B7688" t="str">
            <v>Mietartikel</v>
          </cell>
          <cell r="D7688" t="str">
            <v>bitte Art. 2302 benutzen !!!</v>
          </cell>
          <cell r="F7688">
            <v>18.75</v>
          </cell>
          <cell r="G7688">
            <v>0</v>
          </cell>
          <cell r="H7688">
            <v>1</v>
          </cell>
          <cell r="I7688">
            <v>110</v>
          </cell>
          <cell r="J7688">
            <v>9000</v>
          </cell>
          <cell r="K7688">
            <v>0.1152</v>
          </cell>
          <cell r="L7688">
            <v>0</v>
          </cell>
          <cell r="N7688" t="str">
            <v>bitte Art. 2302 benutzen !!!</v>
          </cell>
          <cell r="P7688" t="str">
            <v>bitte Art. 2302 benutzen !!!</v>
          </cell>
          <cell r="R7688" t="str">
            <v>bitte Art. 2302 benutzen !!!</v>
          </cell>
        </row>
        <row r="7689">
          <cell r="A7689">
            <v>112250</v>
          </cell>
          <cell r="B7689" t="str">
            <v>Mietartikel</v>
          </cell>
          <cell r="D7689" t="str">
            <v>Rednerpult metallic L50*T43*H114 cm</v>
          </cell>
          <cell r="F7689">
            <v>72.5</v>
          </cell>
          <cell r="G7689">
            <v>0</v>
          </cell>
          <cell r="H7689">
            <v>10</v>
          </cell>
          <cell r="I7689">
            <v>475</v>
          </cell>
          <cell r="J7689">
            <v>31000</v>
          </cell>
          <cell r="K7689">
            <v>0.25</v>
          </cell>
          <cell r="L7689">
            <v>0</v>
          </cell>
          <cell r="N7689" t="str">
            <v>Rednerpult metallic L50*T43*H114 cm</v>
          </cell>
          <cell r="P7689" t="str">
            <v>Rednerpult metallic L50*T43*H114 cm</v>
          </cell>
          <cell r="R7689" t="str">
            <v>Rednerpult metallic L50*T43*H114 cm</v>
          </cell>
        </row>
        <row r="7690">
          <cell r="A7690">
            <v>112251</v>
          </cell>
          <cell r="B7690" t="str">
            <v>Mietartikel</v>
          </cell>
          <cell r="D7690" t="str">
            <v>Rednerpult schwarz L60*T45*H120 cm</v>
          </cell>
          <cell r="F7690">
            <v>82.5</v>
          </cell>
          <cell r="G7690">
            <v>0</v>
          </cell>
          <cell r="H7690">
            <v>10</v>
          </cell>
          <cell r="I7690">
            <v>575</v>
          </cell>
          <cell r="J7690">
            <v>31000</v>
          </cell>
          <cell r="K7690">
            <v>0.32400000000000001</v>
          </cell>
          <cell r="L7690">
            <v>0</v>
          </cell>
          <cell r="N7690" t="str">
            <v>Rednerpult schwarz L60*T45*H120 cm</v>
          </cell>
          <cell r="P7690" t="str">
            <v>Rednerpult schwarz L60*T45*H120 cm</v>
          </cell>
          <cell r="R7690" t="str">
            <v>Rednerpult schwarz L60*T45*H120 cm</v>
          </cell>
        </row>
        <row r="7691">
          <cell r="A7691">
            <v>112252</v>
          </cell>
          <cell r="B7691" t="str">
            <v>Mietartikel</v>
          </cell>
          <cell r="D7691" t="str">
            <v>Rednerpult weiß beleuchtet L80*T75*H115 cm</v>
          </cell>
          <cell r="F7691">
            <v>109</v>
          </cell>
          <cell r="G7691">
            <v>0</v>
          </cell>
          <cell r="H7691">
            <v>21</v>
          </cell>
          <cell r="I7691">
            <v>650</v>
          </cell>
          <cell r="J7691">
            <v>31000</v>
          </cell>
          <cell r="K7691">
            <v>0.41399999999999998</v>
          </cell>
          <cell r="L7691">
            <v>0</v>
          </cell>
          <cell r="N7691" t="str">
            <v>Rednerpult weiß beleuchtet L80*T75*H115 cm</v>
          </cell>
          <cell r="P7691" t="str">
            <v>Rednerpult weiß beleuchtet L80*T75*H115 cm</v>
          </cell>
          <cell r="R7691" t="str">
            <v>Rednerpult weiß beleuchtet L80*T75*H115 cm</v>
          </cell>
        </row>
        <row r="7692">
          <cell r="A7692">
            <v>112256</v>
          </cell>
          <cell r="B7692" t="str">
            <v>Mietartikel</v>
          </cell>
          <cell r="D7692" t="str">
            <v>Querelement mit 2,2m Rohr für (112260)</v>
          </cell>
          <cell r="F7692">
            <v>8</v>
          </cell>
          <cell r="G7692">
            <v>0</v>
          </cell>
          <cell r="H7692">
            <v>2.5</v>
          </cell>
          <cell r="I7692">
            <v>11</v>
          </cell>
          <cell r="J7692">
            <v>5000</v>
          </cell>
          <cell r="K7692">
            <v>4.0000000000000002E-4</v>
          </cell>
          <cell r="L7692">
            <v>0</v>
          </cell>
          <cell r="N7692" t="str">
            <v>Querelement mit 2,2m Rohr für (112260)</v>
          </cell>
          <cell r="P7692" t="str">
            <v>Querelement mit 2,2m Rohr für (112260)</v>
          </cell>
          <cell r="R7692" t="str">
            <v>Querelement mit 2,2m Rohr für (112260)</v>
          </cell>
        </row>
        <row r="7693">
          <cell r="A7693">
            <v>112257</v>
          </cell>
          <cell r="B7693" t="str">
            <v>Mietartikel</v>
          </cell>
          <cell r="D7693" t="str">
            <v>Seitenelement mit 1.6m Rohr für (112260)</v>
          </cell>
          <cell r="E7693" t="str">
            <v>+ 1x T-Stück kurz Ø33,7mm_x000D_
+ 1x 90° Bogen</v>
          </cell>
          <cell r="F7693">
            <v>7</v>
          </cell>
          <cell r="G7693">
            <v>0</v>
          </cell>
          <cell r="H7693">
            <v>2.5</v>
          </cell>
          <cell r="I7693">
            <v>14</v>
          </cell>
          <cell r="J7693">
            <v>4000</v>
          </cell>
          <cell r="K7693">
            <v>2.9999999999999997E-4</v>
          </cell>
          <cell r="L7693">
            <v>0</v>
          </cell>
          <cell r="N7693" t="str">
            <v>Seitenelement mit 1.6m Rohr für (112260)</v>
          </cell>
          <cell r="O7693" t="str">
            <v>+ 1x T-Stück kurz Ø33,7mm_x000D_
+ 1x 90° Bogen</v>
          </cell>
          <cell r="P7693" t="str">
            <v>Seitenelement mit 1.6m Rohr für (112260)</v>
          </cell>
          <cell r="Q7693" t="str">
            <v>+ 1x T-Stück kurz Ø33,7mm_x000D_
+ 1x 90° Bogen</v>
          </cell>
          <cell r="R7693" t="str">
            <v>Seitenelement mit 1.6m Rohr für (112260)</v>
          </cell>
          <cell r="S7693" t="str">
            <v>+ 1x T-Stück kurz Ø33,7mm_x000D_
+ 1x 90° Bogen</v>
          </cell>
        </row>
        <row r="7694">
          <cell r="A7694">
            <v>112258</v>
          </cell>
          <cell r="B7694" t="str">
            <v>Mietartikel</v>
          </cell>
          <cell r="D7694" t="str">
            <v>Mittelelement mit 1.6m Rohr für (112260)</v>
          </cell>
          <cell r="E7694" t="str">
            <v>+ 1x Kreuzverbinder Ø33,7mm_x000D_
+ 1x T-Stück lang Ø33,7mm</v>
          </cell>
          <cell r="F7694">
            <v>6</v>
          </cell>
          <cell r="G7694">
            <v>0</v>
          </cell>
          <cell r="H7694">
            <v>2.5</v>
          </cell>
          <cell r="I7694">
            <v>10.5</v>
          </cell>
          <cell r="J7694">
            <v>4000</v>
          </cell>
          <cell r="K7694">
            <v>2.9999999999999997E-4</v>
          </cell>
          <cell r="L7694">
            <v>0</v>
          </cell>
          <cell r="N7694" t="str">
            <v>Mittelelement mit 1.6m Rohr für (112260)</v>
          </cell>
          <cell r="O7694" t="str">
            <v>+ 1x Kreuzverbinder Ø33,7mm_x000D_
+ 1x T-Stück lang Ø33,7mm</v>
          </cell>
          <cell r="P7694" t="str">
            <v>Mittelelement mit 1.6m Rohr für (112260)</v>
          </cell>
          <cell r="Q7694" t="str">
            <v>+ 1x Kreuzverbinder Ø33,7mm_x000D_
+ 1x T-Stück lang Ø33,7mm</v>
          </cell>
          <cell r="R7694" t="str">
            <v>Mittelelement mit 1.6m Rohr für (112260)</v>
          </cell>
          <cell r="S7694" t="str">
            <v>+ 1x Kreuzverbinder Ø33,7mm_x000D_
+ 1x T-Stück lang Ø33,7mm</v>
          </cell>
        </row>
        <row r="7695">
          <cell r="A7695">
            <v>112259</v>
          </cell>
          <cell r="B7695" t="str">
            <v>Mietartikel</v>
          </cell>
          <cell r="D7695" t="str">
            <v>Fuß mit 0.6m Rohr für (112260)</v>
          </cell>
          <cell r="E7695" t="str">
            <v>+ 2x Stellring Ø33,7mm_x000D_
+ 1x Klemm-T-Stück Ø33,7mm</v>
          </cell>
          <cell r="F7695">
            <v>7</v>
          </cell>
          <cell r="G7695">
            <v>0</v>
          </cell>
          <cell r="H7695">
            <v>2.5</v>
          </cell>
          <cell r="I7695">
            <v>14.5</v>
          </cell>
          <cell r="J7695">
            <v>2000</v>
          </cell>
          <cell r="K7695">
            <v>1E-4</v>
          </cell>
          <cell r="L7695">
            <v>0</v>
          </cell>
          <cell r="N7695" t="str">
            <v>Fuß mit 0.6m Rohr für (112260)</v>
          </cell>
          <cell r="O7695" t="str">
            <v>+ 2x Stellring Ø33,7mm_x000D_
+ 1x Klemm-T-Stück Ø33,7mm</v>
          </cell>
          <cell r="P7695" t="str">
            <v>Fuß mit 0.6m Rohr für (112260)</v>
          </cell>
          <cell r="Q7695" t="str">
            <v>+ 2x Stellring Ø33,7mm_x000D_
+ 1x Klemm-T-Stück Ø33,7mm</v>
          </cell>
          <cell r="R7695" t="str">
            <v>Fuß mit 0.6m Rohr für (112260)</v>
          </cell>
          <cell r="S7695" t="str">
            <v>+ 2x Stellring Ø33,7mm_x000D_
+ 1x Klemm-T-Stück Ø33,7mm</v>
          </cell>
        </row>
        <row r="7696">
          <cell r="A7696">
            <v>112260</v>
          </cell>
          <cell r="B7696" t="str">
            <v>Mietartikel</v>
          </cell>
          <cell r="D7696" t="str">
            <v>Konzept-Garderobe aus verzinkten Rohren L450*B60*H160 cm</v>
          </cell>
          <cell r="F7696">
            <v>73</v>
          </cell>
          <cell r="G7696">
            <v>0</v>
          </cell>
          <cell r="H7696">
            <v>0</v>
          </cell>
          <cell r="I7696">
            <v>0</v>
          </cell>
          <cell r="J7696">
            <v>38000</v>
          </cell>
          <cell r="K7696">
            <v>0.2</v>
          </cell>
          <cell r="L7696">
            <v>0</v>
          </cell>
          <cell r="N7696" t="str">
            <v>Konzept-Garderobe aus verzinkten Rohren L450*B60*H160 cm</v>
          </cell>
          <cell r="P7696" t="str">
            <v>Konzept-Garderobe aus verzinkten Rohren L450*B60*H160 cm</v>
          </cell>
          <cell r="R7696" t="str">
            <v>Konzept-Garderobe aus verzinkten Rohren L450*B60*H160 cm</v>
          </cell>
        </row>
        <row r="7697">
          <cell r="A7697">
            <v>112261</v>
          </cell>
          <cell r="B7697" t="str">
            <v>Mietartikel</v>
          </cell>
          <cell r="D7697" t="str">
            <v>Garderoben-/ Konfektionsständer klappbar</v>
          </cell>
          <cell r="F7697">
            <v>15</v>
          </cell>
          <cell r="G7697">
            <v>0</v>
          </cell>
          <cell r="H7697">
            <v>2.5</v>
          </cell>
          <cell r="I7697">
            <v>195</v>
          </cell>
          <cell r="J7697">
            <v>16000</v>
          </cell>
          <cell r="K7697">
            <v>0.24</v>
          </cell>
          <cell r="L7697">
            <v>0</v>
          </cell>
          <cell r="N7697" t="str">
            <v>Garderoben-/ Konfektionsständer klappbar</v>
          </cell>
          <cell r="P7697" t="str">
            <v>Garderoben-/ Konfektionsständer klappbar</v>
          </cell>
          <cell r="R7697" t="str">
            <v>Garderoben-/ Konfektionsständer klappbar</v>
          </cell>
        </row>
        <row r="7698">
          <cell r="A7698">
            <v>112262</v>
          </cell>
          <cell r="B7698" t="str">
            <v>Mietartikel</v>
          </cell>
          <cell r="D7698" t="str">
            <v>Konzept-Garderobe aus verzinkten Rohren L225*B60*H160 cm</v>
          </cell>
          <cell r="F7698">
            <v>44</v>
          </cell>
          <cell r="G7698">
            <v>0</v>
          </cell>
          <cell r="H7698">
            <v>0</v>
          </cell>
          <cell r="I7698">
            <v>0</v>
          </cell>
          <cell r="J7698">
            <v>22000</v>
          </cell>
          <cell r="K7698">
            <v>0.2</v>
          </cell>
          <cell r="L7698">
            <v>0</v>
          </cell>
          <cell r="N7698" t="str">
            <v>Konzept-Garderobe aus verzinkten Rohren L225*B60*H160 cm</v>
          </cell>
          <cell r="P7698" t="str">
            <v>Konzept-Garderobe aus verzinkten Rohren L225*B60*H160 cm</v>
          </cell>
          <cell r="R7698" t="str">
            <v>Konzept-Garderobe aus verzinkten Rohren L225*B60*H160 cm</v>
          </cell>
        </row>
        <row r="7699">
          <cell r="A7699">
            <v>112263</v>
          </cell>
          <cell r="B7699" t="str">
            <v>Mietartikel</v>
          </cell>
          <cell r="D7699" t="str">
            <v>Garderobenständer alusilber H175 cm</v>
          </cell>
          <cell r="E7699" t="str">
            <v>mit 8 Haken, Schirmhalter und Tropfmulde_x000D_
(Durchmesser Standfuß 43 cm)</v>
          </cell>
          <cell r="F7699">
            <v>19.5</v>
          </cell>
          <cell r="G7699">
            <v>0</v>
          </cell>
          <cell r="H7699">
            <v>2.5</v>
          </cell>
          <cell r="I7699">
            <v>195</v>
          </cell>
          <cell r="J7699">
            <v>8000</v>
          </cell>
          <cell r="K7699">
            <v>0.33</v>
          </cell>
          <cell r="L7699">
            <v>0</v>
          </cell>
          <cell r="N7699" t="str">
            <v>Garderobenständer alusilber H175 cm</v>
          </cell>
          <cell r="O7699" t="str">
            <v>mit 8 Haken, Schirmhalter und Tropfmulde_x000D_
(Durchmesser Standfuß 43 cm)</v>
          </cell>
          <cell r="P7699" t="str">
            <v>Garderobenständer alusilber H175 cm</v>
          </cell>
          <cell r="Q7699" t="str">
            <v>mit 8 Haken, Schirmhalter und Tropfmulde_x000D_
(Durchmesser Standfuß 43 cm)</v>
          </cell>
          <cell r="R7699" t="str">
            <v>Garderobenständer alusilber H175 cm</v>
          </cell>
          <cell r="S7699" t="str">
            <v>mit 8 Haken, Schirmhalter und Tropfmulde_x000D_
(Durchmesser Standfuß 43 cm)</v>
          </cell>
        </row>
        <row r="7700">
          <cell r="A7700">
            <v>112266</v>
          </cell>
          <cell r="B7700" t="str">
            <v>Mietartikel</v>
          </cell>
          <cell r="D7700" t="str">
            <v>Schirmständer für 20 Schirme L100*T22*H53 cm</v>
          </cell>
          <cell r="F7700">
            <v>34.5</v>
          </cell>
          <cell r="G7700">
            <v>0</v>
          </cell>
          <cell r="H7700">
            <v>7</v>
          </cell>
          <cell r="I7700">
            <v>275</v>
          </cell>
          <cell r="J7700">
            <v>11000</v>
          </cell>
          <cell r="K7700">
            <v>0.1166</v>
          </cell>
          <cell r="L7700">
            <v>0</v>
          </cell>
          <cell r="N7700" t="str">
            <v>Schirmständer für 20 Schirme L100*T22*H53 cm</v>
          </cell>
          <cell r="P7700" t="str">
            <v>Schirmständer für 20 Schirme L100*T22*H53 cm</v>
          </cell>
          <cell r="R7700" t="str">
            <v>Schirmständer für 20 Schirme L100*T22*H53 cm</v>
          </cell>
        </row>
        <row r="7701">
          <cell r="A7701">
            <v>112267</v>
          </cell>
          <cell r="B7701" t="str">
            <v>Mietartikel</v>
          </cell>
          <cell r="D7701" t="str">
            <v>Schirmständer Edelstahl gelocht Ø27*H61 cm</v>
          </cell>
          <cell r="F7701">
            <v>24.5</v>
          </cell>
          <cell r="G7701">
            <v>0</v>
          </cell>
          <cell r="H7701">
            <v>2</v>
          </cell>
          <cell r="I7701">
            <v>59</v>
          </cell>
          <cell r="J7701">
            <v>4000</v>
          </cell>
          <cell r="K7701">
            <v>6.5000000000000002E-2</v>
          </cell>
          <cell r="L7701">
            <v>0</v>
          </cell>
          <cell r="N7701" t="str">
            <v>Schirmständer Edelstahl gelocht Ø27*H61 cm</v>
          </cell>
          <cell r="P7701" t="str">
            <v>Schirmständer Edelstahl gelocht Ø27*H61 cm</v>
          </cell>
          <cell r="R7701" t="str">
            <v>Schirmständer Edelstahl gelocht Ø27*H61 cm</v>
          </cell>
        </row>
        <row r="7702">
          <cell r="A7702">
            <v>112268</v>
          </cell>
          <cell r="B7702" t="str">
            <v>Verkaufsartikel</v>
          </cell>
          <cell r="D7702" t="str">
            <v>Kofferbanderole, nummeriert mit Abriss (Verkauf)</v>
          </cell>
          <cell r="F7702">
            <v>0.1</v>
          </cell>
          <cell r="G7702">
            <v>0</v>
          </cell>
          <cell r="H7702">
            <v>0</v>
          </cell>
          <cell r="I7702">
            <v>0.1</v>
          </cell>
          <cell r="J7702">
            <v>0</v>
          </cell>
          <cell r="K7702">
            <v>5.0000000000000001E-4</v>
          </cell>
          <cell r="L7702">
            <v>0</v>
          </cell>
          <cell r="N7702" t="str">
            <v>Kofferbanderole, nummeriert mit Abriss (Verkauf)</v>
          </cell>
          <cell r="P7702" t="str">
            <v>Kofferbanderole, nummeriert mit Abriss (Verkauf)</v>
          </cell>
          <cell r="R7702" t="str">
            <v>Kofferbanderole, nummeriert mit Abriss (Verkauf)</v>
          </cell>
        </row>
        <row r="7703">
          <cell r="A7703">
            <v>112269</v>
          </cell>
          <cell r="B7703" t="str">
            <v>Mietartikel</v>
          </cell>
          <cell r="D7703" t="str">
            <v>Ankleidespiegel weiß B48*H160 cm</v>
          </cell>
          <cell r="F7703">
            <v>60</v>
          </cell>
          <cell r="G7703">
            <v>0</v>
          </cell>
          <cell r="H7703">
            <v>14.55</v>
          </cell>
          <cell r="I7703">
            <v>65</v>
          </cell>
          <cell r="J7703">
            <v>22000</v>
          </cell>
          <cell r="K7703">
            <v>7.6799999999999993E-2</v>
          </cell>
          <cell r="L7703">
            <v>0</v>
          </cell>
          <cell r="N7703" t="str">
            <v>Ankleidespiegel weiß B48*H160 cm</v>
          </cell>
          <cell r="P7703" t="str">
            <v>Ankleidespiegel weiß B48*H160 cm</v>
          </cell>
          <cell r="R7703" t="str">
            <v>Ankleidespiegel weiß B48*H160 cm</v>
          </cell>
        </row>
        <row r="7704">
          <cell r="A7704">
            <v>112270</v>
          </cell>
          <cell r="B7704" t="str">
            <v>Mietartikel</v>
          </cell>
          <cell r="D7704" t="str">
            <v>Schminkspiegel beleuchtet im Transportcase</v>
          </cell>
          <cell r="E7704" t="str">
            <v>(mit Beleuchtung und 2 Steckdosen 230V, Maße Korpus H73*B72_x000D_
cm, Maße Türen H73*B36 cm)</v>
          </cell>
          <cell r="F7704">
            <v>82.7</v>
          </cell>
          <cell r="G7704">
            <v>0</v>
          </cell>
          <cell r="H7704">
            <v>14.5</v>
          </cell>
          <cell r="I7704">
            <v>1020</v>
          </cell>
          <cell r="J7704">
            <v>19000</v>
          </cell>
          <cell r="K7704">
            <v>8.4000000000000005E-2</v>
          </cell>
          <cell r="L7704">
            <v>0</v>
          </cell>
          <cell r="N7704" t="str">
            <v>Schminkspiegel beleuchtet im Transportcase</v>
          </cell>
          <cell r="O7704" t="str">
            <v>(mit Beleuchtung und 2 Steckdosen 230V, Maße Korpus H73*B72_x000D_
cm, Maße Türen H73*B36 cm)</v>
          </cell>
          <cell r="P7704" t="str">
            <v>Schminkspiegel beleuchtet im Transportcase</v>
          </cell>
          <cell r="Q7704" t="str">
            <v>(mit Beleuchtung und 2 Steckdosen 230V, Maße Korpus H73*B72_x000D_
cm, Maße Türen H73*B36 cm)</v>
          </cell>
          <cell r="R7704" t="str">
            <v>Schminkspiegel beleuchtet im Transportcase</v>
          </cell>
          <cell r="S7704" t="str">
            <v>(mit Beleuchtung und 2 Steckdosen 230V, Maße Korpus H73*B72_x000D_
cm, Maße Türen H73*B36 cm)</v>
          </cell>
        </row>
        <row r="7705">
          <cell r="A7705">
            <v>112271</v>
          </cell>
          <cell r="B7705" t="str">
            <v>Mietartikel</v>
          </cell>
          <cell r="D7705" t="str">
            <v>Hängespiegel 70*70 cm mit weißem Rahmen</v>
          </cell>
          <cell r="F7705">
            <v>19.399999999999999</v>
          </cell>
          <cell r="G7705">
            <v>0</v>
          </cell>
          <cell r="H7705">
            <v>6.6</v>
          </cell>
          <cell r="I7705">
            <v>35</v>
          </cell>
          <cell r="J7705">
            <v>5000</v>
          </cell>
          <cell r="K7705">
            <v>2.5000000000000001E-2</v>
          </cell>
          <cell r="L7705">
            <v>0</v>
          </cell>
          <cell r="N7705" t="str">
            <v>Hängespiegel 70*70 cm mit weißem Rahmen</v>
          </cell>
          <cell r="P7705" t="str">
            <v>Hängespiegel 70*70 cm mit weißem Rahmen</v>
          </cell>
          <cell r="R7705" t="str">
            <v>Hängespiegel 70*70 cm mit weißem Rahmen</v>
          </cell>
        </row>
        <row r="7706">
          <cell r="A7706">
            <v>112273</v>
          </cell>
          <cell r="B7706" t="str">
            <v>Mietartikel</v>
          </cell>
          <cell r="D7706" t="str">
            <v>Klapprahmen Alu DIN A1 brandsicher</v>
          </cell>
          <cell r="F7706">
            <v>10.5</v>
          </cell>
          <cell r="G7706">
            <v>0</v>
          </cell>
          <cell r="H7706">
            <v>0</v>
          </cell>
          <cell r="I7706">
            <v>60</v>
          </cell>
          <cell r="J7706">
            <v>3000</v>
          </cell>
          <cell r="K7706">
            <v>5.4999999999999997E-3</v>
          </cell>
          <cell r="L7706">
            <v>0</v>
          </cell>
          <cell r="N7706" t="str">
            <v>Klapprahmen Alu DIN A1 brandsicher</v>
          </cell>
          <cell r="P7706" t="str">
            <v>Klapprahmen Alu DIN A1 brandsicher</v>
          </cell>
          <cell r="R7706" t="str">
            <v>Klapprahmen Alu DIN A1 brandsicher</v>
          </cell>
        </row>
        <row r="7707">
          <cell r="A7707">
            <v>112274</v>
          </cell>
          <cell r="B7707" t="str">
            <v>Mietartikel</v>
          </cell>
          <cell r="D7707" t="str">
            <v>Geschirrspülmaschine V400 (Frontlader) exkl. Montage</v>
          </cell>
          <cell r="E7707" t="str">
            <v>B60*T62*H82 cm  400V / 16A  inkl. 2 Körbe 50*50 cm_x000D_
(Höhe inkl. Gestell 128-131 cm)_x000D_
_x000D_
- ohne Klarspüler, ohne industrielles Geschirrspülmittel_x000D_
- ein Spülgang dauert 120/180 Sekunden</v>
          </cell>
          <cell r="F7707">
            <v>275</v>
          </cell>
          <cell r="G7707">
            <v>16.5</v>
          </cell>
          <cell r="H7707">
            <v>0</v>
          </cell>
          <cell r="I7707">
            <v>2650</v>
          </cell>
          <cell r="J7707">
            <v>66000</v>
          </cell>
          <cell r="K7707">
            <v>1.1519999999999999</v>
          </cell>
          <cell r="L7707">
            <v>0</v>
          </cell>
          <cell r="N7707" t="str">
            <v>Geschirrspülmaschine V400 (Frontlader) exkl. Montage</v>
          </cell>
          <cell r="O7707" t="str">
            <v>B60*T62*H82 cm  400V / 16A  inkl. 2 Körbe 50*50 cm_x000D_
(Höhe inkl. Gestell 128-131 cm)_x000D_
_x000D_
- ohne Klarspüler, ohne industrielles Geschirrspülmittel_x000D_
- ein Spülgang dauert 120/180 Sekunden</v>
          </cell>
          <cell r="P7707" t="str">
            <v>Geschirrspülmaschine V400 (Frontlader) exkl. Montage</v>
          </cell>
          <cell r="Q7707" t="str">
            <v>B60*T62*H82 cm  400V / 16A  inkl. 2 Körbe 50*50 cm_x000D_
(Höhe inkl. Gestell 128-131 cm)_x000D_
_x000D_
- ohne Klarspüler, ohne industrielles Geschirrspülmittel_x000D_
- ein Spülgang dauert 120/180 Sekunden</v>
          </cell>
          <cell r="R7707" t="str">
            <v>Geschirrspülmaschine V400 (Frontlader) exkl. Montage</v>
          </cell>
          <cell r="S7707" t="str">
            <v>B60*T62*H82 cm  400V / 16A  inkl. 2 Körbe 50*50 cm_x000D_
(Höhe inkl. Gestell 128-131 cm)_x000D_
_x000D_
- ohne Klarspüler, ohne industrielles Geschirrspülmittel_x000D_
- ein Spülgang dauert 120/180 Sekunden</v>
          </cell>
        </row>
        <row r="7708">
          <cell r="A7708">
            <v>112275</v>
          </cell>
          <cell r="B7708" t="str">
            <v>Mietartikel</v>
          </cell>
          <cell r="D7708" t="str">
            <v>Bitte Art.-Nr. 112274 benutzen !!!!</v>
          </cell>
          <cell r="E7708" t="str">
            <v>Ursprüngliche Bezeichnung:_x000D_
Geschirrspülmaschine Meiko EcoStar 530F exkl. Montage_x000D_
B60*T60*H82 cm 400V/16A inkl. 2 Körbe 50*50 cm</v>
          </cell>
          <cell r="F7708">
            <v>150</v>
          </cell>
          <cell r="G7708">
            <v>0</v>
          </cell>
          <cell r="H7708">
            <v>0</v>
          </cell>
          <cell r="I7708">
            <v>1995</v>
          </cell>
          <cell r="J7708">
            <v>72000</v>
          </cell>
          <cell r="K7708">
            <v>1.2</v>
          </cell>
          <cell r="L7708">
            <v>0</v>
          </cell>
          <cell r="N7708" t="str">
            <v>Bitte Art.-Nr. 112274 benutzen !!!!</v>
          </cell>
          <cell r="O7708" t="str">
            <v>Ursprüngliche Bezeichnung:_x000D_
Geschirrspülmaschine Meiko EcoStar 530F exkl. Montage_x000D_
B60*T60*H82 cm 400V/16A inkl. 2 Körbe 50*50 cm</v>
          </cell>
          <cell r="P7708" t="str">
            <v>Bitte Art.-Nr. 112274 benutzen !!!!</v>
          </cell>
          <cell r="Q7708" t="str">
            <v>Ursprüngliche Bezeichnung:_x000D_
Geschirrspülmaschine Meiko EcoStar 530F exkl. Montage_x000D_
B60*T60*H82 cm 400V/16A inkl. 2 Körbe 50*50 cm</v>
          </cell>
          <cell r="R7708" t="str">
            <v>Bitte Art.-Nr. 112274 benutzen !!!!</v>
          </cell>
          <cell r="S7708" t="str">
            <v>Ursprüngliche Bezeichnung:_x000D_
Geschirrspülmaschine Meiko EcoStar 530F exkl. Montage_x000D_
B60*T60*H82 cm 400V/16A inkl. 2 Körbe 50*50 cm</v>
          </cell>
        </row>
        <row r="7709">
          <cell r="A7709">
            <v>112276</v>
          </cell>
          <cell r="B7709" t="str">
            <v>Mietartikel</v>
          </cell>
          <cell r="D7709" t="str">
            <v>Handwaschbecken mit Mini-Durchlauferhitzer</v>
          </cell>
          <cell r="E7709" t="str">
            <v>230V/200W B50x40x84 cm_x000D_
Anschluß: 230V_x000D_
Leistung: 3,4 KW_x000D_
ohne Mischamatur!_x000D_</v>
          </cell>
          <cell r="F7709">
            <v>81</v>
          </cell>
          <cell r="G7709">
            <v>10.5</v>
          </cell>
          <cell r="H7709">
            <v>0</v>
          </cell>
          <cell r="I7709">
            <v>966</v>
          </cell>
          <cell r="J7709">
            <v>43000</v>
          </cell>
          <cell r="K7709">
            <v>0.72</v>
          </cell>
          <cell r="L7709">
            <v>0</v>
          </cell>
          <cell r="N7709" t="str">
            <v>Handwaschbecken mit Mini-Durchlauferhitzer</v>
          </cell>
          <cell r="O7709" t="str">
            <v>230V/200W B50x40x84 cm_x000D_
Anschluß: 230V_x000D_
Leistung: 3,4 KW_x000D_
ohne Mischamatur!_x000D_</v>
          </cell>
          <cell r="P7709" t="str">
            <v>Handwaschbecken mit Mini-Durchlauferhitzer</v>
          </cell>
          <cell r="Q7709" t="str">
            <v>230V/200W B50x40x84 cm_x000D_
Anschluß: 230V_x000D_
Leistung: 3,4 KW_x000D_
ohne Mischamatur!_x000D_</v>
          </cell>
          <cell r="R7709" t="str">
            <v>Handwaschbecken mit Mini-Durchlauferhitzer</v>
          </cell>
          <cell r="S7709" t="str">
            <v>230V/200W B50x40x84 cm_x000D_
Anschluß: 230V_x000D_
Leistung: 3,4 KW_x000D_
ohne Mischamatur!_x000D_</v>
          </cell>
        </row>
        <row r="7710">
          <cell r="A7710">
            <v>112280</v>
          </cell>
          <cell r="B7710" t="str">
            <v>Mietartikel</v>
          </cell>
          <cell r="D7710" t="str">
            <v>Mittelpfosten (Loch) weiss mit Fuß für Trennkordeln</v>
          </cell>
          <cell r="F7710">
            <v>6.8</v>
          </cell>
          <cell r="G7710">
            <v>0</v>
          </cell>
          <cell r="H7710">
            <v>5</v>
          </cell>
          <cell r="I7710">
            <v>60</v>
          </cell>
          <cell r="J7710">
            <v>5000</v>
          </cell>
          <cell r="K7710">
            <v>0.14180000000000001</v>
          </cell>
          <cell r="L7710">
            <v>0</v>
          </cell>
          <cell r="N7710" t="str">
            <v>Mittelpfosten (Loch) weiss mit Fuß für Trennkordeln</v>
          </cell>
          <cell r="P7710" t="str">
            <v>Mittelpfosten (Loch) weiss mit Fuß für Trennkordeln</v>
          </cell>
          <cell r="R7710" t="str">
            <v>Mittelpfosten (Loch) weiss mit Fuß für Trennkordeln</v>
          </cell>
        </row>
        <row r="7711">
          <cell r="A7711">
            <v>112281</v>
          </cell>
          <cell r="B7711" t="str">
            <v>Mietartikel</v>
          </cell>
          <cell r="D7711" t="str">
            <v>Ständer für Zaunumrandung H90 cm mit Pfostenschuh</v>
          </cell>
          <cell r="F7711">
            <v>2.4500000000000002</v>
          </cell>
          <cell r="G7711">
            <v>0</v>
          </cell>
          <cell r="H7711">
            <v>2.75</v>
          </cell>
          <cell r="I7711">
            <v>28</v>
          </cell>
          <cell r="J7711">
            <v>2000</v>
          </cell>
          <cell r="K7711">
            <v>4.3200000000000002E-2</v>
          </cell>
          <cell r="L7711">
            <v>0</v>
          </cell>
          <cell r="N7711" t="str">
            <v>Ständer für Zaunumrandung H90 cm mit Pfostenschuh</v>
          </cell>
          <cell r="P7711" t="str">
            <v>Ständer für Zaunumrandung H90 cm mit Pfostenschuh</v>
          </cell>
          <cell r="R7711" t="str">
            <v>Ständer für Zaunumrandung H90 cm mit Pfostenschuh</v>
          </cell>
        </row>
        <row r="7712">
          <cell r="A7712">
            <v>112282</v>
          </cell>
          <cell r="B7712" t="str">
            <v>Mietartikel</v>
          </cell>
          <cell r="D7712" t="str">
            <v>Eckpfosten für Zaunumrandung cremeweiß</v>
          </cell>
          <cell r="F7712">
            <v>2.4500000000000002</v>
          </cell>
          <cell r="G7712">
            <v>0</v>
          </cell>
          <cell r="H7712">
            <v>2.75</v>
          </cell>
          <cell r="I7712">
            <v>28</v>
          </cell>
          <cell r="J7712">
            <v>2000</v>
          </cell>
          <cell r="K7712">
            <v>4.3200000000000002E-2</v>
          </cell>
          <cell r="L7712">
            <v>0</v>
          </cell>
          <cell r="N7712" t="str">
            <v>Eckpfosten für Zaunumrandung cremeweiß</v>
          </cell>
          <cell r="P7712" t="str">
            <v>Eckpfosten für Zaunumrandung cremeweiß</v>
          </cell>
          <cell r="R7712" t="str">
            <v>Eckpfosten für Zaunumrandung cremeweiß</v>
          </cell>
        </row>
        <row r="7713">
          <cell r="A7713">
            <v>112283</v>
          </cell>
          <cell r="B7713" t="str">
            <v>Mietartikel</v>
          </cell>
          <cell r="D7713" t="str">
            <v>Eckpfosten weiss mit Fuß für Trennkordeln</v>
          </cell>
          <cell r="F7713">
            <v>6.8</v>
          </cell>
          <cell r="G7713">
            <v>0</v>
          </cell>
          <cell r="H7713">
            <v>5</v>
          </cell>
          <cell r="I7713">
            <v>60</v>
          </cell>
          <cell r="J7713">
            <v>5000</v>
          </cell>
          <cell r="K7713">
            <v>0.14180000000000001</v>
          </cell>
          <cell r="L7713">
            <v>0</v>
          </cell>
          <cell r="N7713" t="str">
            <v>Eckpfosten weiss mit Fuß für Trennkordeln</v>
          </cell>
          <cell r="P7713" t="str">
            <v>Eckpfosten weiss mit Fuß für Trennkordeln</v>
          </cell>
          <cell r="R7713" t="str">
            <v>Eckpfosten weiss mit Fuß für Trennkordeln</v>
          </cell>
        </row>
        <row r="7714">
          <cell r="A7714">
            <v>112284</v>
          </cell>
          <cell r="B7714" t="str">
            <v>Mietartikel</v>
          </cell>
          <cell r="D7714" t="str">
            <v>Verbindungspfosten (Öse) weiss mit Fuß für Trennkordeln</v>
          </cell>
          <cell r="F7714">
            <v>6.8</v>
          </cell>
          <cell r="G7714">
            <v>0</v>
          </cell>
          <cell r="H7714">
            <v>5</v>
          </cell>
          <cell r="I7714">
            <v>60</v>
          </cell>
          <cell r="J7714">
            <v>5000</v>
          </cell>
          <cell r="K7714">
            <v>0.14180000000000001</v>
          </cell>
          <cell r="L7714">
            <v>0</v>
          </cell>
          <cell r="N7714" t="str">
            <v>Verbindungspfosten (Öse) weiss mit Fuß für Trennkordeln</v>
          </cell>
          <cell r="P7714" t="str">
            <v>Verbindungspfosten (Öse) weiss mit Fuß für Trennkordeln</v>
          </cell>
          <cell r="R7714" t="str">
            <v>Verbindungspfosten (Öse) weiss mit Fuß für Trennkordeln</v>
          </cell>
        </row>
        <row r="7715">
          <cell r="A7715">
            <v>112285</v>
          </cell>
          <cell r="B7715" t="str">
            <v>Mietartikel</v>
          </cell>
          <cell r="D7715" t="str">
            <v>Endpfosten weiss mit Fuß für Trennkordeln</v>
          </cell>
          <cell r="F7715">
            <v>6.8</v>
          </cell>
          <cell r="G7715">
            <v>0</v>
          </cell>
          <cell r="H7715">
            <v>5</v>
          </cell>
          <cell r="I7715">
            <v>60</v>
          </cell>
          <cell r="J7715">
            <v>5000</v>
          </cell>
          <cell r="K7715">
            <v>0.14180000000000001</v>
          </cell>
          <cell r="L7715">
            <v>0</v>
          </cell>
          <cell r="N7715" t="str">
            <v>Endpfosten weiss mit Fuß für Trennkordeln</v>
          </cell>
          <cell r="P7715" t="str">
            <v>Endpfosten weiss mit Fuß für Trennkordeln</v>
          </cell>
          <cell r="R7715" t="str">
            <v>Endpfosten weiss mit Fuß für Trennkordeln</v>
          </cell>
        </row>
        <row r="7716">
          <cell r="A7716">
            <v>112286</v>
          </cell>
          <cell r="B7716" t="str">
            <v>Mietartikel</v>
          </cell>
          <cell r="D7716" t="str">
            <v>Paravent aus Holz 2-teilig weiß L110*H200 cm</v>
          </cell>
          <cell r="F7716">
            <v>20.5</v>
          </cell>
          <cell r="G7716">
            <v>0</v>
          </cell>
          <cell r="H7716">
            <v>7</v>
          </cell>
          <cell r="I7716">
            <v>240</v>
          </cell>
          <cell r="J7716">
            <v>9000</v>
          </cell>
          <cell r="K7716">
            <v>0.17280000000000001</v>
          </cell>
          <cell r="L7716">
            <v>0</v>
          </cell>
          <cell r="N7716" t="str">
            <v>Paravent aus Holz 2-teilig weiß L110*H200 cm</v>
          </cell>
          <cell r="P7716" t="str">
            <v>Paravent aus Holz 2-teilig weiß L110*H200 cm</v>
          </cell>
          <cell r="R7716" t="str">
            <v>Paravent aus Holz 2-teilig weiß L110*H200 cm</v>
          </cell>
        </row>
        <row r="7717">
          <cell r="A7717">
            <v>112287</v>
          </cell>
          <cell r="B7717" t="str">
            <v>Mietartikel</v>
          </cell>
          <cell r="D7717" t="str">
            <v>Flipchart professional B68*H105 cm (Gesamthöhe max. 205 cm)</v>
          </cell>
          <cell r="E7717" t="str">
            <v>- ohne Stift &amp; Papier_x000D_
- Tafel beschreibbar und magnethaftend</v>
          </cell>
          <cell r="F7717">
            <v>47.25</v>
          </cell>
          <cell r="G7717">
            <v>0</v>
          </cell>
          <cell r="H7717">
            <v>3</v>
          </cell>
          <cell r="I7717">
            <v>250</v>
          </cell>
          <cell r="J7717">
            <v>16000</v>
          </cell>
          <cell r="K7717">
            <v>0.1</v>
          </cell>
          <cell r="L7717">
            <v>0</v>
          </cell>
          <cell r="N7717" t="str">
            <v>Flipchart professional B68*H105 cm (Gesamthöhe max. 205 cm)</v>
          </cell>
          <cell r="O7717" t="str">
            <v>- ohne Stift &amp; Papier_x000D_
- Tafel beschreibbar und magnethaftend</v>
          </cell>
          <cell r="P7717" t="str">
            <v>Flipchart professional B68*H105 cm (Gesamthöhe max. 205 cm)</v>
          </cell>
          <cell r="Q7717" t="str">
            <v>- ohne Stift &amp; Papier_x000D_
- Tafel beschreibbar und magnethaftend</v>
          </cell>
          <cell r="R7717" t="str">
            <v>Flipchart professional B68*H105 cm (Gesamthöhe max. 205 cm)</v>
          </cell>
          <cell r="S7717" t="str">
            <v>- ohne Stift &amp; Papier_x000D_
- Tafel beschreibbar und magnethaftend</v>
          </cell>
        </row>
        <row r="7718">
          <cell r="A7718">
            <v>112288</v>
          </cell>
          <cell r="B7718" t="str">
            <v>Mietartikel</v>
          </cell>
          <cell r="D7718" t="str">
            <v>Kombi-Ascher schwarz mit Sieb und Papierkorb</v>
          </cell>
          <cell r="E7718" t="str">
            <v>B27*H64cm</v>
          </cell>
          <cell r="F7718">
            <v>21</v>
          </cell>
          <cell r="G7718">
            <v>5.5</v>
          </cell>
          <cell r="H7718">
            <v>3.3</v>
          </cell>
          <cell r="I7718">
            <v>138</v>
          </cell>
          <cell r="J7718">
            <v>4000</v>
          </cell>
          <cell r="K7718">
            <v>4.5999999999999999E-2</v>
          </cell>
          <cell r="L7718">
            <v>0</v>
          </cell>
          <cell r="N7718" t="str">
            <v>Kombi-Ascher schwarz mit Sieb und Papierkorb</v>
          </cell>
          <cell r="O7718" t="str">
            <v>B27*H64cm</v>
          </cell>
          <cell r="P7718" t="str">
            <v>Kombi-Ascher schwarz mit Sieb und Papierkorb</v>
          </cell>
          <cell r="Q7718" t="str">
            <v>B27*H64cm</v>
          </cell>
          <cell r="R7718" t="str">
            <v>Kombi-Ascher schwarz mit Sieb und Papierkorb</v>
          </cell>
          <cell r="S7718" t="str">
            <v>B27*H64cm</v>
          </cell>
        </row>
        <row r="7719">
          <cell r="A7719">
            <v>112289</v>
          </cell>
          <cell r="B7719" t="str">
            <v>Mietartikel</v>
          </cell>
          <cell r="D7719" t="str">
            <v>Kombi-Ascher dunkelgrau mit Sieb und Papierkorb</v>
          </cell>
          <cell r="E7719" t="str">
            <v>B27*H64cm</v>
          </cell>
          <cell r="F7719">
            <v>22</v>
          </cell>
          <cell r="G7719">
            <v>6.05</v>
          </cell>
          <cell r="H7719">
            <v>3.5</v>
          </cell>
          <cell r="I7719">
            <v>138.6</v>
          </cell>
          <cell r="J7719">
            <v>4000</v>
          </cell>
          <cell r="K7719">
            <v>4.5999999999999999E-2</v>
          </cell>
          <cell r="L7719">
            <v>0</v>
          </cell>
          <cell r="N7719" t="str">
            <v>Kombi-Ascher dunkelgrau mit Sieb und Papierkorb</v>
          </cell>
          <cell r="O7719" t="str">
            <v>B27*H64cm</v>
          </cell>
          <cell r="P7719" t="str">
            <v>Kombi-Ascher dunkelgrau mit Sieb und Papierkorb</v>
          </cell>
          <cell r="Q7719" t="str">
            <v>B27*H64cm</v>
          </cell>
          <cell r="R7719" t="str">
            <v>Kombi-Ascher dunkelgrau mit Sieb und Papierkorb</v>
          </cell>
          <cell r="S7719" t="str">
            <v>B27*H64cm</v>
          </cell>
        </row>
        <row r="7720">
          <cell r="A7720">
            <v>112290</v>
          </cell>
          <cell r="B7720" t="str">
            <v>Mietartikel</v>
          </cell>
          <cell r="D7720" t="str">
            <v>Abfalleimer aus Edelstahl 42L cm H77 cm</v>
          </cell>
          <cell r="F7720">
            <v>9.25</v>
          </cell>
          <cell r="G7720">
            <v>4</v>
          </cell>
          <cell r="H7720">
            <v>3</v>
          </cell>
          <cell r="I7720">
            <v>195</v>
          </cell>
          <cell r="J7720">
            <v>5000</v>
          </cell>
          <cell r="K7720">
            <v>0.16</v>
          </cell>
          <cell r="L7720">
            <v>0</v>
          </cell>
          <cell r="N7720" t="str">
            <v>Abfalleimer aus Edelstahl 42L cm H77 cm</v>
          </cell>
          <cell r="P7720" t="str">
            <v>Abfalleimer aus Edelstahl 42L cm H77 cm</v>
          </cell>
          <cell r="R7720" t="str">
            <v>Abfalleimer aus Edelstahl 42L cm H77 cm</v>
          </cell>
        </row>
        <row r="7721">
          <cell r="A7721">
            <v>112291</v>
          </cell>
          <cell r="B7721" t="str">
            <v>Mietartikel</v>
          </cell>
          <cell r="D7721" t="str">
            <v>Stahlblechtonne 100L Ø42 cm H84 cm</v>
          </cell>
          <cell r="F7721">
            <v>21</v>
          </cell>
          <cell r="G7721">
            <v>9.5</v>
          </cell>
          <cell r="H7721">
            <v>6.95</v>
          </cell>
          <cell r="I7721">
            <v>345</v>
          </cell>
          <cell r="J7721">
            <v>8000</v>
          </cell>
          <cell r="K7721">
            <v>0.18</v>
          </cell>
          <cell r="L7721">
            <v>0</v>
          </cell>
          <cell r="N7721" t="str">
            <v>Stahlblechtonne 100L Ø42 cm H84 cm</v>
          </cell>
          <cell r="P7721" t="str">
            <v>Stahlblechtonne 100L Ø42 cm H84 cm</v>
          </cell>
          <cell r="R7721" t="str">
            <v>Stahlblechtonne 100L Ø42 cm H84 cm</v>
          </cell>
        </row>
        <row r="7722">
          <cell r="A7722">
            <v>112292</v>
          </cell>
          <cell r="B7722" t="str">
            <v>Mietartikel</v>
          </cell>
          <cell r="D7722" t="str">
            <v>Blechfass mit Deckel weiß 60L Ø36*H64 cm</v>
          </cell>
          <cell r="F7722">
            <v>10.25</v>
          </cell>
          <cell r="G7722">
            <v>4.5</v>
          </cell>
          <cell r="H7722">
            <v>4</v>
          </cell>
          <cell r="I7722">
            <v>78</v>
          </cell>
          <cell r="J7722">
            <v>5000</v>
          </cell>
          <cell r="K7722">
            <v>0.2</v>
          </cell>
          <cell r="L7722">
            <v>0</v>
          </cell>
          <cell r="N7722" t="str">
            <v>Blechfass mit Deckel weiß 60L Ø36*H64 cm</v>
          </cell>
          <cell r="P7722" t="str">
            <v>Blechfass mit Deckel weiß 60L Ø36*H64 cm</v>
          </cell>
          <cell r="R7722" t="str">
            <v>Blechfass mit Deckel weiß 60L Ø36*H64 cm</v>
          </cell>
          <cell r="T7722">
            <v>0</v>
          </cell>
        </row>
        <row r="7723">
          <cell r="A7723">
            <v>112293</v>
          </cell>
          <cell r="B7723" t="str">
            <v>Mietartikel</v>
          </cell>
          <cell r="D7723" t="str">
            <v>Mini Durchlauferhitzer 3.5KW Stiebel Eltron DHM 3, 230 Volt,</v>
          </cell>
          <cell r="E7723" t="str">
            <v>Nennleistung: 3,5 KW, 15,2 A_x000D_
_x000D_
Wasser: G 3/8 A</v>
          </cell>
          <cell r="F7723">
            <v>60.5</v>
          </cell>
          <cell r="G7723">
            <v>5.25</v>
          </cell>
          <cell r="H7723">
            <v>0</v>
          </cell>
          <cell r="I7723">
            <v>250</v>
          </cell>
          <cell r="J7723">
            <v>1000</v>
          </cell>
          <cell r="K7723">
            <v>0.222</v>
          </cell>
          <cell r="L7723">
            <v>0</v>
          </cell>
          <cell r="N7723" t="str">
            <v>Mini Durchlauferhitzer 3.5KW Stiebel Eltron DHM 3, 230 Volt,</v>
          </cell>
          <cell r="O7723" t="str">
            <v>Nennleistung: 3,5 KW, 15,2 A_x000D_
_x000D_
Wasser: G 3/8 A</v>
          </cell>
          <cell r="P7723" t="str">
            <v>Mini Durchlauferhitzer 3.5KW Stiebel Eltron DHM 3, 230 Volt,</v>
          </cell>
          <cell r="Q7723" t="str">
            <v>Nennleistung: 3,5 KW, 15,2 A_x000D_
_x000D_
Wasser: G 3/8 A</v>
          </cell>
          <cell r="R7723" t="str">
            <v>Mini Durchlauferhitzer 3.5KW Stiebel Eltron DHM 3, 230 Volt,</v>
          </cell>
          <cell r="S7723" t="str">
            <v>Nennleistung: 3,5 KW, 15,2 A_x000D_
_x000D_
Wasser: G 3/8 A</v>
          </cell>
        </row>
        <row r="7724">
          <cell r="A7724">
            <v>112294</v>
          </cell>
          <cell r="B7724" t="str">
            <v>Mietartikel</v>
          </cell>
          <cell r="D7724" t="str">
            <v>Mobiler Durchlauferhitzer 18KW 32A/400V</v>
          </cell>
          <cell r="E7724" t="str">
            <v>6 liter pro Minute bei 40°C Erhitzung B30*T45*H65 cm_x000D_
!! OHNE Temperaturregler !!_x000D_
_x000D_
Technische Daten:_x000D_
_x000D_
Spannung: 400V_x000D_
Leistung: 18KW_x000D_
Strom: 32A_x000D_
_x000D_
Stecker: CEE 32A_x000D_
Wasser: 2 x ½ Zoll GK Plus</v>
          </cell>
          <cell r="F7724">
            <v>66</v>
          </cell>
          <cell r="G7724">
            <v>9.8000000000000007</v>
          </cell>
          <cell r="H7724">
            <v>0</v>
          </cell>
          <cell r="I7724">
            <v>545</v>
          </cell>
          <cell r="J7724">
            <v>11000</v>
          </cell>
          <cell r="K7724">
            <v>0.2</v>
          </cell>
          <cell r="L7724">
            <v>0</v>
          </cell>
          <cell r="N7724" t="str">
            <v>Mobiler Durchlauferhitzer 18KW 32A/400V</v>
          </cell>
          <cell r="O7724" t="str">
            <v>6 liter pro Minute bei 40°C Erhitzung B30*T45*H65 cm_x000D_
!! OHNE Temperaturregler !!_x000D_
_x000D_
Technische Daten:_x000D_
_x000D_
Spannung: 400V_x000D_
Leistung: 18KW_x000D_
Strom: 32A_x000D_
_x000D_
Stecker: CEE 32A_x000D_
Wasser: 2 x ½ Zoll GK Plus</v>
          </cell>
          <cell r="P7724" t="str">
            <v>Mobiler Durchlauferhitzer 18KW 32A/400V</v>
          </cell>
          <cell r="Q7724" t="str">
            <v>6 liter pro Minute bei 40°C Erhitzung B30*T45*H65 cm_x000D_
!! OHNE Temperaturregler !!_x000D_
_x000D_
Technische Daten:_x000D_
_x000D_
Spannung: 400V_x000D_
Leistung: 18KW_x000D_
Strom: 32A_x000D_
_x000D_
Stecker: CEE 32A_x000D_
Wasser: 2 x ½ Zoll GK Plus</v>
          </cell>
          <cell r="R7724" t="str">
            <v>Mobiler Durchlauferhitzer 18KW 32A/400V</v>
          </cell>
          <cell r="S7724" t="str">
            <v>6 liter pro Minute bei 40°C Erhitzung B30*T45*H65 cm_x000D_
!! OHNE Temperaturregler !!_x000D_
_x000D_
Technische Daten:_x000D_
_x000D_
Spannung: 400V_x000D_
Leistung: 18KW_x000D_
Strom: 32A_x000D_
_x000D_
Stecker: CEE 32A_x000D_
Wasser: 2 x ½ Zoll GK Plus</v>
          </cell>
        </row>
        <row r="7725">
          <cell r="A7725">
            <v>112295</v>
          </cell>
          <cell r="B7725" t="str">
            <v>Mietartikel</v>
          </cell>
          <cell r="D7725" t="str">
            <v>Schreibtafel Magnethaftend B120*H90 cm</v>
          </cell>
          <cell r="F7725">
            <v>49.5</v>
          </cell>
          <cell r="G7725">
            <v>0</v>
          </cell>
          <cell r="H7725">
            <v>2.5</v>
          </cell>
          <cell r="I7725">
            <v>75</v>
          </cell>
          <cell r="J7725">
            <v>5000</v>
          </cell>
          <cell r="K7725">
            <v>0.05</v>
          </cell>
          <cell r="L7725">
            <v>0</v>
          </cell>
          <cell r="N7725" t="str">
            <v>Schreibtafel Magnethaftend B120*H90 cm</v>
          </cell>
          <cell r="P7725" t="str">
            <v>Schreibtafel Magnethaftend B120*H90 cm</v>
          </cell>
          <cell r="R7725" t="str">
            <v>Schreibtafel Magnethaftend B120*H90 cm</v>
          </cell>
        </row>
        <row r="7726">
          <cell r="A7726">
            <v>112296</v>
          </cell>
          <cell r="B7726" t="str">
            <v>Mietartikel</v>
          </cell>
          <cell r="D7726" t="str">
            <v>Moderationstafel blau/Whiteboard B75*H120 cm</v>
          </cell>
          <cell r="F7726">
            <v>49.5</v>
          </cell>
          <cell r="G7726">
            <v>0</v>
          </cell>
          <cell r="H7726">
            <v>2.5</v>
          </cell>
          <cell r="I7726">
            <v>380</v>
          </cell>
          <cell r="J7726">
            <v>5000</v>
          </cell>
          <cell r="K7726">
            <v>0.05</v>
          </cell>
          <cell r="L7726">
            <v>0</v>
          </cell>
          <cell r="N7726" t="str">
            <v>Moderationstafel blau/Whiteboard B75*H120 cm</v>
          </cell>
          <cell r="P7726" t="str">
            <v>Moderationstafel blau/Whiteboard B75*H120 cm</v>
          </cell>
          <cell r="R7726" t="str">
            <v>Moderationstafel blau/Whiteboard B75*H120 cm</v>
          </cell>
        </row>
        <row r="7727">
          <cell r="A7727">
            <v>112297</v>
          </cell>
          <cell r="B7727" t="str">
            <v>Mietartikel</v>
          </cell>
          <cell r="D7727" t="str">
            <v>Moderationskoffer Aluminium B48*T37*H16 cm</v>
          </cell>
          <cell r="E7727" t="str">
            <v>inkl. Verbrauchsmaterial:_x000D_
5 Moderationswolken 25 cm x 42 cm_x000D_
500 Rechtecke 9,5 cm x 20,5 cm_x000D_
200 Ovale 11 x 19 cm_x000D_
200 Kreise Ø 9,5 cm_x000D_
150 Kreise Ø 14 cm_x000D_
150 Kreise Ø 19,5 cm_x000D_
je 520 Markierungspunkte in Rot und Grün_x000D_
1 Kreppband_x000D_
_x000D_
und inkl. zusätzlichem Material (Rückerstattung_x000D_
erforderlich)_x000D_
10 FlipchartMarker (6 x schwarz, 4 x rot)_x000D_
4 JumboMarker (rot, grün, blau, schwarz)_x000D_
1 Klebefilmabroller_x000D_
2 Klebestifte_x000D_
300 Pinnadeln mit Rundkopf_x000D_
1 Nadelkissen_x000D_
1 Schere_x000D_
1 Cutter_x000D_
1 Laserpointer mit inte-griertem Kugelschreiber</v>
          </cell>
          <cell r="F7727">
            <v>68.25</v>
          </cell>
          <cell r="G7727">
            <v>0</v>
          </cell>
          <cell r="H7727">
            <v>0</v>
          </cell>
          <cell r="I7727">
            <v>185</v>
          </cell>
          <cell r="J7727">
            <v>5000</v>
          </cell>
          <cell r="K7727">
            <v>0.03</v>
          </cell>
          <cell r="L7727">
            <v>0</v>
          </cell>
          <cell r="N7727" t="str">
            <v>Moderationskoffer Aluminium B48*T37*H16 cm</v>
          </cell>
          <cell r="O7727" t="str">
            <v>inkl. Verbrauchsmaterial:_x000D_
5 Moderationswolken 25 cm x 42 cm_x000D_
500 Rechtecke 9,5 cm x 20,5 cm_x000D_
200 Ovale 11 x 19 cm_x000D_
200 Kreise Ø 9,5 cm_x000D_
150 Kreise Ø 14 cm_x000D_
150 Kreise Ø 19,5 cm_x000D_
je 520 Markierungspunkte in Rot und Grün_x000D_
1 Kreppband_x000D_
_x000D_
und inkl. zusätzlichem Material (Rückerstattung_x000D_
erforderlich)_x000D_
10 FlipchartMarker (6 x schwarz, 4 x rot)_x000D_
4 JumboMarker (rot, grün, blau, schwarz)_x000D_
1 Klebefilmabroller_x000D_
2 Klebestifte_x000D_
300 Pinnadeln mit Rundkopf_x000D_
1 Nadelkissen_x000D_
1 Schere_x000D_
1 Cutter_x000D_
1 Laserpointer mit inte-griertem Kugelschreiber</v>
          </cell>
          <cell r="P7727" t="str">
            <v>Moderationskoffer Aluminium B48*T37*H16 cm</v>
          </cell>
          <cell r="Q7727" t="str">
            <v>inkl. Verbrauchsmaterial:_x000D_
5 Moderationswolken 25 cm x 42 cm_x000D_
500 Rechtecke 9,5 cm x 20,5 cm_x000D_
200 Ovale 11 x 19 cm_x000D_
200 Kreise Ø 9,5 cm_x000D_
150 Kreise Ø 14 cm_x000D_
150 Kreise Ø 19,5 cm_x000D_
je 520 Markierungspunkte in Rot und Grün_x000D_
1 Kreppband_x000D_
_x000D_
und inkl. zusätzlichem Material (Rückerstattung_x000D_
erforderlich)_x000D_
10 FlipchartMarker (6 x schwarz, 4 x rot)_x000D_
4 JumboMarker (rot, grün, blau, schwarz)_x000D_
1 Klebefilmabroller_x000D_
2 Klebestifte_x000D_
300 Pinnadeln mit Rundkopf_x000D_
1 Nadelkissen_x000D_
1 Schere_x000D_
1 Cutter_x000D_
1 Laserpointer mit inte-griertem Kugelschreiber</v>
          </cell>
          <cell r="R7727" t="str">
            <v>Moderationskoffer Aluminium B48*T37*H16 cm</v>
          </cell>
          <cell r="S7727" t="str">
            <v>inkl. Verbrauchsmaterial:_x000D_
5 Moderationswolken 25 cm x 42 cm_x000D_
500 Rechtecke 9,5 cm x 20,5 cm_x000D_
200 Ovale 11 x 19 cm_x000D_
200 Kreise Ø 9,5 cm_x000D_
150 Kreise Ø 14 cm_x000D_
150 Kreise Ø 19,5 cm_x000D_
je 520 Markierungspunkte in Rot und Grün_x000D_
1 Kreppband_x000D_
_x000D_
und inkl. zusätzlichem Material (Rückerstattung_x000D_
erforderlich)_x000D_
10 FlipchartMarker (6 x schwarz, 4 x rot)_x000D_
4 JumboMarker (rot, grün, blau, schwarz)_x000D_
1 Klebefilmabroller_x000D_
2 Klebestifte_x000D_
300 Pinnadeln mit Rundkopf_x000D_
1 Nadelkissen_x000D_
1 Schere_x000D_
1 Cutter_x000D_
1 Laserpointer mit inte-griertem Kugelschreiber</v>
          </cell>
        </row>
        <row r="7728">
          <cell r="A7728">
            <v>112298</v>
          </cell>
          <cell r="B7728" t="str">
            <v>Mietartikel</v>
          </cell>
          <cell r="D7728" t="str">
            <v>Angebotstafel 82*48 cm</v>
          </cell>
          <cell r="E7728" t="str">
            <v>(Tafelmaß 64*40 cm)</v>
          </cell>
          <cell r="F7728">
            <v>13.1</v>
          </cell>
          <cell r="G7728">
            <v>0</v>
          </cell>
          <cell r="H7728">
            <v>0</v>
          </cell>
          <cell r="I7728">
            <v>37.200000000000003</v>
          </cell>
          <cell r="J7728">
            <v>10000</v>
          </cell>
          <cell r="K7728">
            <v>1.9199999999999998E-2</v>
          </cell>
          <cell r="L7728">
            <v>0</v>
          </cell>
          <cell r="N7728" t="str">
            <v>Angebotstafel 82*48 cm</v>
          </cell>
          <cell r="O7728" t="str">
            <v>(Tafelmaß 64*40 cm)</v>
          </cell>
          <cell r="P7728" t="str">
            <v>Angebotstafel 82*48 cm</v>
          </cell>
          <cell r="Q7728" t="str">
            <v>(Tafelmaß 64*40 cm)</v>
          </cell>
          <cell r="R7728" t="str">
            <v>Angebotstafel 82*48 cm</v>
          </cell>
          <cell r="S7728" t="str">
            <v>(Tafelmaß 64*40 cm)</v>
          </cell>
        </row>
        <row r="7729">
          <cell r="A7729">
            <v>112299</v>
          </cell>
          <cell r="B7729" t="str">
            <v>Mietartikel</v>
          </cell>
          <cell r="D7729" t="str">
            <v>Staffelei aus Holz B20*H150*L60 cm</v>
          </cell>
          <cell r="F7729">
            <v>25</v>
          </cell>
          <cell r="G7729">
            <v>0</v>
          </cell>
          <cell r="H7729">
            <v>6.6</v>
          </cell>
          <cell r="I7729">
            <v>117.5</v>
          </cell>
          <cell r="J7729">
            <v>3000</v>
          </cell>
          <cell r="K7729">
            <v>0.2</v>
          </cell>
          <cell r="L7729">
            <v>0</v>
          </cell>
          <cell r="N7729" t="str">
            <v>Staffelei aus Holz B20*H150*L60 cm</v>
          </cell>
          <cell r="P7729" t="str">
            <v>Staffelei aus Holz B20*H150*L60 cm</v>
          </cell>
          <cell r="R7729" t="str">
            <v>Staffelei aus Holz B20*H150*L60 cm</v>
          </cell>
        </row>
        <row r="7730">
          <cell r="A7730">
            <v>112300</v>
          </cell>
          <cell r="B7730" t="str">
            <v>Mietartikel</v>
          </cell>
          <cell r="D7730" t="str">
            <v>Kreidetafel 90*60 cm</v>
          </cell>
          <cell r="E7730" t="str">
            <v>schwarz, schlicht, wetterfest</v>
          </cell>
          <cell r="F7730">
            <v>8.5</v>
          </cell>
          <cell r="G7730">
            <v>2</v>
          </cell>
          <cell r="H7730">
            <v>2</v>
          </cell>
          <cell r="I7730">
            <v>36</v>
          </cell>
          <cell r="J7730">
            <v>1000</v>
          </cell>
          <cell r="K7730">
            <v>5.4000000000000003E-3</v>
          </cell>
          <cell r="L7730">
            <v>0</v>
          </cell>
          <cell r="N7730" t="str">
            <v>Kreidetafel 90*60 cm</v>
          </cell>
          <cell r="O7730" t="str">
            <v>schwarz, schlicht, wetterfest</v>
          </cell>
          <cell r="P7730" t="str">
            <v>Kreidetafel 90*60 cm</v>
          </cell>
          <cell r="Q7730" t="str">
            <v>schwarz, schlicht, wetterfest</v>
          </cell>
          <cell r="R7730" t="str">
            <v>Kreidetafel 90*60 cm</v>
          </cell>
          <cell r="S7730" t="str">
            <v>schwarz, schlicht, wetterfest</v>
          </cell>
        </row>
        <row r="7731">
          <cell r="A7731">
            <v>112301</v>
          </cell>
          <cell r="B7731" t="str">
            <v>Mietartikel</v>
          </cell>
          <cell r="D7731" t="str">
            <v>Kreidetafel 60*35 cm</v>
          </cell>
          <cell r="E7731" t="str">
            <v>schwarz</v>
          </cell>
          <cell r="F7731">
            <v>7.2</v>
          </cell>
          <cell r="G7731">
            <v>2.1</v>
          </cell>
          <cell r="H7731">
            <v>2</v>
          </cell>
          <cell r="I7731">
            <v>20</v>
          </cell>
          <cell r="J7731">
            <v>1000</v>
          </cell>
          <cell r="K7731">
            <v>2.0999999999999999E-3</v>
          </cell>
          <cell r="L7731">
            <v>0</v>
          </cell>
          <cell r="N7731" t="str">
            <v>Kreidetafel 60*35 cm</v>
          </cell>
          <cell r="O7731" t="str">
            <v>schwarz</v>
          </cell>
          <cell r="P7731" t="str">
            <v>Kreidetafel 60*35 cm</v>
          </cell>
          <cell r="Q7731" t="str">
            <v>schwarz</v>
          </cell>
          <cell r="R7731" t="str">
            <v>Kreidetafel 60*35 cm</v>
          </cell>
          <cell r="S7731" t="str">
            <v>schwarz</v>
          </cell>
        </row>
        <row r="7732">
          <cell r="A7732">
            <v>112302</v>
          </cell>
          <cell r="B7732" t="str">
            <v>Mietartikel</v>
          </cell>
          <cell r="D7732" t="str">
            <v>Absperrsystem Tensabarrier H96 cm mit schwarzem Gurtband</v>
          </cell>
          <cell r="E7732" t="str">
            <v>(Länge Gurtband 230 cm, Fuß und Pfostenrohr schwarz)</v>
          </cell>
          <cell r="F7732">
            <v>18.75</v>
          </cell>
          <cell r="G7732">
            <v>0</v>
          </cell>
          <cell r="H7732">
            <v>4</v>
          </cell>
          <cell r="I7732">
            <v>235</v>
          </cell>
          <cell r="J7732">
            <v>10000</v>
          </cell>
          <cell r="K7732">
            <v>0.15</v>
          </cell>
          <cell r="L7732">
            <v>0</v>
          </cell>
          <cell r="N7732" t="str">
            <v>Absperrsystem Tensabarrier H96 cm mit schwarzem Gurtband</v>
          </cell>
          <cell r="O7732" t="str">
            <v>(Länge Gurtband 230 cm, Fuß und Pfostenrohr schwarz)</v>
          </cell>
          <cell r="P7732" t="str">
            <v>Absperrsystem Tensabarrier H96 cm mit schwarzem Gurtband</v>
          </cell>
          <cell r="Q7732" t="str">
            <v>(Länge Gurtband 230 cm, Fuß und Pfostenrohr schwarz)</v>
          </cell>
          <cell r="R7732" t="str">
            <v>Absperrsystem Tensabarrier H96 cm mit schwarzem Gurtband</v>
          </cell>
          <cell r="S7732" t="str">
            <v>(Länge Gurtband 230 cm, Fuß und Pfostenrohr schwarz)</v>
          </cell>
        </row>
        <row r="7733">
          <cell r="A7733">
            <v>112303</v>
          </cell>
          <cell r="B7733" t="str">
            <v>Mietartikel</v>
          </cell>
          <cell r="D7733" t="str">
            <v>Kreidestift</v>
          </cell>
          <cell r="F7733">
            <v>0</v>
          </cell>
          <cell r="G7733">
            <v>0</v>
          </cell>
          <cell r="H7733">
            <v>0</v>
          </cell>
          <cell r="I7733">
            <v>3.5</v>
          </cell>
          <cell r="J7733">
            <v>0</v>
          </cell>
          <cell r="K7733">
            <v>0</v>
          </cell>
          <cell r="L7733">
            <v>0</v>
          </cell>
          <cell r="N7733" t="str">
            <v>Kreidestift</v>
          </cell>
          <cell r="P7733" t="str">
            <v>Kreidestift</v>
          </cell>
          <cell r="R7733" t="str">
            <v>Kreidestift</v>
          </cell>
        </row>
        <row r="7734">
          <cell r="A7734">
            <v>112304</v>
          </cell>
          <cell r="B7734" t="str">
            <v>Verkaufsartikel</v>
          </cell>
          <cell r="D7734" t="str">
            <v>Kreidestift</v>
          </cell>
          <cell r="F7734">
            <v>3.5</v>
          </cell>
          <cell r="G7734">
            <v>0</v>
          </cell>
          <cell r="H7734">
            <v>0</v>
          </cell>
          <cell r="I7734">
            <v>5</v>
          </cell>
          <cell r="J7734">
            <v>0</v>
          </cell>
          <cell r="K7734">
            <v>1E-4</v>
          </cell>
          <cell r="L7734">
            <v>0</v>
          </cell>
          <cell r="N7734" t="str">
            <v>Kreidestift</v>
          </cell>
          <cell r="P7734" t="str">
            <v>Kreidestift</v>
          </cell>
          <cell r="R7734" t="str">
            <v>Kreidestift</v>
          </cell>
        </row>
        <row r="7735">
          <cell r="A7735">
            <v>112305</v>
          </cell>
          <cell r="B7735" t="str">
            <v>Mietartikel</v>
          </cell>
          <cell r="D7735" t="str">
            <v>Schwerlastplatte schwarz klein 80*60*H4 cm</v>
          </cell>
          <cell r="F7735">
            <v>2</v>
          </cell>
          <cell r="G7735">
            <v>0</v>
          </cell>
          <cell r="H7735">
            <v>1.5</v>
          </cell>
          <cell r="I7735">
            <v>12.6</v>
          </cell>
          <cell r="J7735">
            <v>18000</v>
          </cell>
          <cell r="K7735">
            <v>2.75E-2</v>
          </cell>
          <cell r="L7735">
            <v>0</v>
          </cell>
          <cell r="N7735" t="str">
            <v>Schwerlastplatte schwarz klein 80*60*H4 cm</v>
          </cell>
          <cell r="P7735" t="str">
            <v>Schwerlastplatte schwarz klein 80*60*H4 cm</v>
          </cell>
          <cell r="R7735" t="str">
            <v>Schwerlastplatte schwarz klein 80*60*H4 cm</v>
          </cell>
        </row>
        <row r="7736">
          <cell r="A7736">
            <v>112306</v>
          </cell>
          <cell r="B7736" t="str">
            <v>Mietartikel</v>
          </cell>
          <cell r="D7736" t="str">
            <v>Schwerlastplatte schwarz groß 120*80*H4 cm</v>
          </cell>
          <cell r="F7736">
            <v>4.25</v>
          </cell>
          <cell r="G7736">
            <v>0</v>
          </cell>
          <cell r="H7736">
            <v>2.2000000000000002</v>
          </cell>
          <cell r="I7736">
            <v>25.2</v>
          </cell>
          <cell r="J7736">
            <v>32000</v>
          </cell>
          <cell r="K7736">
            <v>5.2499999999999998E-2</v>
          </cell>
          <cell r="L7736">
            <v>0</v>
          </cell>
          <cell r="N7736" t="str">
            <v>Schwerlastplatte schwarz groß 120*80*H4 cm</v>
          </cell>
          <cell r="P7736" t="str">
            <v>Schwerlastplatte schwarz groß 120*80*H4 cm</v>
          </cell>
          <cell r="R7736" t="str">
            <v>Schwerlastplatte schwarz groß 120*80*H4 cm</v>
          </cell>
        </row>
        <row r="7737">
          <cell r="A7737">
            <v>112321</v>
          </cell>
          <cell r="B7737" t="str">
            <v>Mietartikel</v>
          </cell>
          <cell r="D7737" t="str">
            <v>Blende weiß für Brückentischplatte (2321) B54*H102 cm</v>
          </cell>
          <cell r="F7737">
            <v>8.5</v>
          </cell>
          <cell r="G7737">
            <v>0</v>
          </cell>
          <cell r="H7737">
            <v>10</v>
          </cell>
          <cell r="I7737">
            <v>200</v>
          </cell>
          <cell r="J7737">
            <v>2000</v>
          </cell>
          <cell r="K7737">
            <v>6.9999999999999999E-4</v>
          </cell>
          <cell r="L7737">
            <v>0</v>
          </cell>
          <cell r="N7737" t="str">
            <v>Blende weiß für Brückentischplatte (2321) B54*H102 cm</v>
          </cell>
          <cell r="P7737" t="str">
            <v>Blende weiß für Brückentischplatte (2321) B54*H102 cm</v>
          </cell>
          <cell r="R7737" t="str">
            <v>Blende weiß für Brückentischplatte (2321) B54*H102 cm</v>
          </cell>
        </row>
        <row r="7738">
          <cell r="A7738">
            <v>112322</v>
          </cell>
          <cell r="B7738" t="str">
            <v>Mietartikel</v>
          </cell>
          <cell r="D7738" t="str">
            <v>Rollenuntersetzer für Brückentisch 70*70cm</v>
          </cell>
          <cell r="F7738">
            <v>17.5</v>
          </cell>
          <cell r="G7738">
            <v>0</v>
          </cell>
          <cell r="H7738">
            <v>15</v>
          </cell>
          <cell r="I7738">
            <v>135</v>
          </cell>
          <cell r="J7738">
            <v>4000</v>
          </cell>
          <cell r="K7738">
            <v>0.14000000000000001</v>
          </cell>
          <cell r="L7738">
            <v>0</v>
          </cell>
          <cell r="N7738" t="str">
            <v>Rollenuntersetzer für Brückentisch 70*70cm</v>
          </cell>
          <cell r="P7738" t="str">
            <v>Rollenuntersetzer für Brückentisch 70*70cm</v>
          </cell>
          <cell r="R7738" t="str">
            <v>Rollenuntersetzer für Brückentisch 70*70cm</v>
          </cell>
        </row>
        <row r="7739">
          <cell r="A7739">
            <v>112323</v>
          </cell>
          <cell r="B7739" t="str">
            <v>Mietartikel</v>
          </cell>
          <cell r="D7739" t="str">
            <v>Rollenuntersetzer für Brückentisch 180*70cm</v>
          </cell>
          <cell r="F7739">
            <v>25</v>
          </cell>
          <cell r="G7739">
            <v>0</v>
          </cell>
          <cell r="H7739">
            <v>15</v>
          </cell>
          <cell r="I7739">
            <v>210</v>
          </cell>
          <cell r="J7739">
            <v>8000</v>
          </cell>
          <cell r="K7739">
            <v>0.27500000000000002</v>
          </cell>
          <cell r="L7739">
            <v>0</v>
          </cell>
          <cell r="N7739" t="str">
            <v>Rollenuntersetzer für Brückentisch 180*70cm</v>
          </cell>
          <cell r="P7739" t="str">
            <v>Rollenuntersetzer für Brückentisch 180*70cm</v>
          </cell>
          <cell r="R7739" t="str">
            <v>Rollenuntersetzer für Brückentisch 180*70cm</v>
          </cell>
        </row>
        <row r="7740">
          <cell r="A7740">
            <v>112331</v>
          </cell>
          <cell r="B7740" t="str">
            <v>Mietartikel</v>
          </cell>
          <cell r="D7740" t="str">
            <v>Unterschrank für Brückentisch H100 cm</v>
          </cell>
          <cell r="E7740" t="str">
            <v>zum Einbau in Kombination 2323 / 2328_x000D_
(Mit 1 Zwischenboden und Schiebetüren)_x000D_
L164*H100*T50cm</v>
          </cell>
          <cell r="F7740">
            <v>50</v>
          </cell>
          <cell r="G7740">
            <v>0</v>
          </cell>
          <cell r="H7740">
            <v>10</v>
          </cell>
          <cell r="I7740">
            <v>216</v>
          </cell>
          <cell r="J7740">
            <v>25000</v>
          </cell>
          <cell r="K7740">
            <v>0.82</v>
          </cell>
          <cell r="L7740">
            <v>0</v>
          </cell>
          <cell r="N7740" t="str">
            <v>Unterschrank für Brückentisch H100 cm</v>
          </cell>
          <cell r="O7740" t="str">
            <v>zum Einbau in Kombination 2323 / 2328_x000D_
(Mit 1 Zwischenboden und Schiebetüren)_x000D_
L164*H100*T50cm</v>
          </cell>
          <cell r="P7740" t="str">
            <v>Unterschrank für Brückentisch H100 cm</v>
          </cell>
          <cell r="Q7740" t="str">
            <v>zum Einbau in Kombination 2323 / 2328_x000D_
(Mit 1 Zwischenboden und Schiebetüren)_x000D_
L164*H100*T50cm</v>
          </cell>
          <cell r="R7740" t="str">
            <v>Unterschrank für Brückentisch H100 cm</v>
          </cell>
          <cell r="S7740" t="str">
            <v>zum Einbau in Kombination 2323 / 2328_x000D_
(Mit 1 Zwischenboden und Schiebetüren)_x000D_
L164*H100*T50cm</v>
          </cell>
        </row>
        <row r="7741">
          <cell r="A7741">
            <v>112332</v>
          </cell>
          <cell r="B7741" t="str">
            <v>Mietartikel</v>
          </cell>
          <cell r="D7741" t="str">
            <v>Unterschrank für Brückentisch H68 cm</v>
          </cell>
          <cell r="E7741" t="str">
            <v>zum Einbau in Kombination 2323 / 2327_x000D_
(Mit 1 Zwischenböden)_x000D_
L164*H68*T50cm</v>
          </cell>
          <cell r="F7741">
            <v>70</v>
          </cell>
          <cell r="G7741">
            <v>0</v>
          </cell>
          <cell r="H7741">
            <v>10</v>
          </cell>
          <cell r="I7741">
            <v>180</v>
          </cell>
          <cell r="J7741">
            <v>25000</v>
          </cell>
          <cell r="K7741">
            <v>0.56000000000000005</v>
          </cell>
          <cell r="L7741">
            <v>0</v>
          </cell>
          <cell r="N7741" t="str">
            <v>Unterschrank für Brückentisch H68 cm</v>
          </cell>
          <cell r="O7741" t="str">
            <v>zum Einbau in Kombination 2323 / 2327_x000D_
(Mit 1 Zwischenböden)_x000D_
L164*H68*T50cm</v>
          </cell>
          <cell r="P7741" t="str">
            <v>Unterschrank für Brückentisch H68 cm</v>
          </cell>
          <cell r="Q7741" t="str">
            <v>zum Einbau in Kombination 2323 / 2327_x000D_
(Mit 1 Zwischenböden)_x000D_
L164*H68*T50cm</v>
          </cell>
          <cell r="R7741" t="str">
            <v>Unterschrank für Brückentisch H68 cm</v>
          </cell>
          <cell r="S7741" t="str">
            <v>zum Einbau in Kombination 2323 / 2327_x000D_
(Mit 1 Zwischenböden)_x000D_
L164*H68*T50cm</v>
          </cell>
        </row>
        <row r="7742">
          <cell r="A7742">
            <v>112341</v>
          </cell>
          <cell r="B7742" t="str">
            <v>Mietartikel</v>
          </cell>
          <cell r="D7742" t="str">
            <v>Auftisch-Desinfektionsspender schwarz 1000ml B8*H29*T16 cm</v>
          </cell>
          <cell r="F7742">
            <v>31.5</v>
          </cell>
          <cell r="G7742">
            <v>9.8000000000000007</v>
          </cell>
          <cell r="H7742">
            <v>6.4</v>
          </cell>
          <cell r="I7742">
            <v>425</v>
          </cell>
          <cell r="J7742">
            <v>1000</v>
          </cell>
          <cell r="K7742">
            <v>0.01</v>
          </cell>
          <cell r="L7742">
            <v>0</v>
          </cell>
          <cell r="N7742" t="str">
            <v>Auftisch-Desinfektionsspender schwarz 1000ml B8*H29*T16 cm</v>
          </cell>
          <cell r="P7742" t="str">
            <v>Auftisch-Desinfektionsspender schwarz 1000ml B8*H29*T16 cm</v>
          </cell>
          <cell r="R7742" t="str">
            <v>Auftisch-Desinfektionsspender schwarz 1000ml B8*H29*T16 cm</v>
          </cell>
        </row>
        <row r="7743">
          <cell r="A7743">
            <v>112342</v>
          </cell>
          <cell r="B7743" t="str">
            <v>Mietartikel</v>
          </cell>
          <cell r="D7743" t="str">
            <v>Tischplatte North Haven 90*90*H10 cm</v>
          </cell>
          <cell r="F7743">
            <v>55</v>
          </cell>
          <cell r="G7743">
            <v>0</v>
          </cell>
          <cell r="H7743">
            <v>21.2</v>
          </cell>
          <cell r="I7743">
            <v>380</v>
          </cell>
          <cell r="J7743">
            <v>17000</v>
          </cell>
          <cell r="K7743">
            <v>0.192</v>
          </cell>
          <cell r="L7743">
            <v>0</v>
          </cell>
          <cell r="N7743" t="str">
            <v>Tischplatte North Haven 90*90*H10 cm</v>
          </cell>
          <cell r="P7743" t="str">
            <v>Tischplatte North Haven 90*90*H10 cm</v>
          </cell>
          <cell r="R7743" t="str">
            <v>Tischplatte North Haven 90*90*H10 cm</v>
          </cell>
        </row>
        <row r="7744">
          <cell r="A7744">
            <v>112344</v>
          </cell>
          <cell r="B7744" t="str">
            <v>Mietartikel</v>
          </cell>
          <cell r="D7744" t="str">
            <v>Tischplatte North Haven 90*180*H10 cm</v>
          </cell>
          <cell r="F7744">
            <v>93.7</v>
          </cell>
          <cell r="G7744">
            <v>0</v>
          </cell>
          <cell r="H7744">
            <v>21.2</v>
          </cell>
          <cell r="I7744">
            <v>420</v>
          </cell>
          <cell r="J7744">
            <v>31000</v>
          </cell>
          <cell r="K7744">
            <v>0.38400000000000001</v>
          </cell>
          <cell r="L7744">
            <v>0</v>
          </cell>
          <cell r="N7744" t="str">
            <v>Tischplatte North Haven 90*180*H10 cm</v>
          </cell>
          <cell r="P7744" t="str">
            <v>Tischplatte North Haven 90*180*H10 cm</v>
          </cell>
          <cell r="R7744" t="str">
            <v>Tischplatte North Haven 90*180*H10 cm</v>
          </cell>
        </row>
        <row r="7745">
          <cell r="A7745">
            <v>112365</v>
          </cell>
          <cell r="B7745" t="str">
            <v>Mietartikel</v>
          </cell>
          <cell r="D7745" t="str">
            <v>Top Flat-Pack weiß B40*T40*H12 cm (2365/2366)</v>
          </cell>
          <cell r="F7745">
            <v>5</v>
          </cell>
          <cell r="G7745">
            <v>0</v>
          </cell>
          <cell r="H7745">
            <v>2.1</v>
          </cell>
          <cell r="I7745">
            <v>18</v>
          </cell>
          <cell r="J7745">
            <v>2000</v>
          </cell>
          <cell r="K7745">
            <v>1.9E-3</v>
          </cell>
          <cell r="L7745">
            <v>0</v>
          </cell>
          <cell r="N7745" t="str">
            <v>Top Flat-Pack weiß B40*T40*H12 cm (2365/2366)</v>
          </cell>
          <cell r="P7745" t="str">
            <v>Top Flat-Pack weiß B40*T40*H12 cm (2365/2366)</v>
          </cell>
          <cell r="R7745" t="str">
            <v>Top Flat-Pack weiß B40*T40*H12 cm (2365/2366)</v>
          </cell>
        </row>
        <row r="7746">
          <cell r="A7746">
            <v>112366</v>
          </cell>
          <cell r="B7746" t="str">
            <v>Mietartikel</v>
          </cell>
          <cell r="D7746" t="str">
            <v>Top Flat-Pack weiß B80*T40*H12 cm (2365/2366)</v>
          </cell>
          <cell r="F7746">
            <v>7.15</v>
          </cell>
          <cell r="G7746">
            <v>0</v>
          </cell>
          <cell r="H7746">
            <v>2.1</v>
          </cell>
          <cell r="I7746">
            <v>36</v>
          </cell>
          <cell r="J7746">
            <v>4000</v>
          </cell>
          <cell r="K7746">
            <v>3.8E-3</v>
          </cell>
          <cell r="L7746">
            <v>0</v>
          </cell>
          <cell r="N7746" t="str">
            <v>Top Flat-Pack weiß B80*T40*H12 cm (2365/2366)</v>
          </cell>
          <cell r="P7746" t="str">
            <v>Top Flat-Pack weiß B80*T40*H12 cm (2365/2366)</v>
          </cell>
          <cell r="R7746" t="str">
            <v>Top Flat-Pack weiß B80*T40*H12 cm (2365/2366)</v>
          </cell>
        </row>
        <row r="7747">
          <cell r="A7747">
            <v>112381</v>
          </cell>
          <cell r="B7747" t="str">
            <v>Mietartikel</v>
          </cell>
          <cell r="D7747" t="str">
            <v>Tischfuß North Haven H33 cm (Tischhöhe 43 cm)</v>
          </cell>
          <cell r="F7747">
            <v>1.4</v>
          </cell>
          <cell r="G7747">
            <v>0</v>
          </cell>
          <cell r="H7747">
            <v>1.1000000000000001</v>
          </cell>
          <cell r="I7747">
            <v>65</v>
          </cell>
          <cell r="J7747">
            <v>2000</v>
          </cell>
          <cell r="K7747">
            <v>9.4999999999999998E-3</v>
          </cell>
          <cell r="L7747">
            <v>0</v>
          </cell>
          <cell r="N7747" t="str">
            <v>Tischfuß North Haven H33 cm (Tischhöhe 43 cm)</v>
          </cell>
          <cell r="P7747" t="str">
            <v>Tischfuß North Haven H33 cm (Tischhöhe 43 cm)</v>
          </cell>
          <cell r="R7747" t="str">
            <v>Tischfuß North Haven H33 cm (Tischhöhe 43 cm)</v>
          </cell>
        </row>
        <row r="7748">
          <cell r="A7748">
            <v>112382</v>
          </cell>
          <cell r="B7748" t="str">
            <v>Mietartikel</v>
          </cell>
          <cell r="D7748" t="str">
            <v>Tischfuß North Haven H66 cm (Tischhöhe 76 cm)</v>
          </cell>
          <cell r="F7748">
            <v>2.35</v>
          </cell>
          <cell r="G7748">
            <v>0</v>
          </cell>
          <cell r="H7748">
            <v>1.1000000000000001</v>
          </cell>
          <cell r="I7748">
            <v>69</v>
          </cell>
          <cell r="J7748">
            <v>3000</v>
          </cell>
          <cell r="K7748">
            <v>0.02</v>
          </cell>
          <cell r="L7748">
            <v>0</v>
          </cell>
          <cell r="N7748" t="str">
            <v>Tischfuß North Haven H66 cm (Tischhöhe 76 cm)</v>
          </cell>
          <cell r="P7748" t="str">
            <v>Tischfuß North Haven H66 cm (Tischhöhe 76 cm)</v>
          </cell>
          <cell r="R7748" t="str">
            <v>Tischfuß North Haven H66 cm (Tischhöhe 76 cm)</v>
          </cell>
        </row>
        <row r="7749">
          <cell r="A7749">
            <v>112383</v>
          </cell>
          <cell r="B7749" t="str">
            <v>Mietartikel</v>
          </cell>
          <cell r="D7749" t="str">
            <v>Tischfuß North Haven H100 cm (Tischhöhe 110cm)</v>
          </cell>
          <cell r="F7749">
            <v>2.8</v>
          </cell>
          <cell r="G7749">
            <v>0</v>
          </cell>
          <cell r="H7749">
            <v>1.3</v>
          </cell>
          <cell r="I7749">
            <v>75</v>
          </cell>
          <cell r="J7749">
            <v>4000</v>
          </cell>
          <cell r="K7749">
            <v>2.5000000000000001E-2</v>
          </cell>
          <cell r="L7749">
            <v>0</v>
          </cell>
          <cell r="N7749" t="str">
            <v>Tischfuß North Haven H100 cm (Tischhöhe 110cm)</v>
          </cell>
          <cell r="P7749" t="str">
            <v>Tischfuß North Haven H100 cm (Tischhöhe 110cm)</v>
          </cell>
          <cell r="R7749" t="str">
            <v>Tischfuß North Haven H100 cm (Tischhöhe 110cm)</v>
          </cell>
        </row>
        <row r="7750">
          <cell r="A7750">
            <v>112384</v>
          </cell>
          <cell r="B7750" t="str">
            <v>Mietartikel</v>
          </cell>
          <cell r="D7750" t="str">
            <v>Tisch Mumbai rot, Indischer Marktstand 62*153*H73 cm</v>
          </cell>
          <cell r="F7750">
            <v>35.700000000000003</v>
          </cell>
          <cell r="G7750">
            <v>0</v>
          </cell>
          <cell r="H7750">
            <v>1.6</v>
          </cell>
          <cell r="I7750">
            <v>0</v>
          </cell>
          <cell r="J7750">
            <v>25000</v>
          </cell>
          <cell r="K7750">
            <v>0.22</v>
          </cell>
          <cell r="L7750">
            <v>0</v>
          </cell>
          <cell r="N7750" t="str">
            <v>Tisch Mumbai rot, Indischer Marktstand 62*153*H73 cm</v>
          </cell>
          <cell r="P7750" t="str">
            <v>Tisch Mumbai rot, Indischer Marktstand 62*153*H73 cm</v>
          </cell>
          <cell r="R7750" t="str">
            <v>Tisch Mumbai rot, Indischer Marktstand 62*153*H73 cm</v>
          </cell>
        </row>
        <row r="7751">
          <cell r="A7751">
            <v>112385</v>
          </cell>
          <cell r="B7751" t="str">
            <v>Mietartikel</v>
          </cell>
          <cell r="D7751" t="str">
            <v>Tisch Mumbai grün, Indischer Marktstand 62*182*H73 cm</v>
          </cell>
          <cell r="F7751">
            <v>35.700000000000003</v>
          </cell>
          <cell r="G7751">
            <v>0</v>
          </cell>
          <cell r="H7751">
            <v>10.6</v>
          </cell>
          <cell r="I7751">
            <v>0</v>
          </cell>
          <cell r="J7751">
            <v>28000</v>
          </cell>
          <cell r="K7751">
            <v>0.24</v>
          </cell>
          <cell r="L7751">
            <v>0</v>
          </cell>
          <cell r="N7751" t="str">
            <v>Tisch Mumbai grün, Indischer Marktstand 62*182*H73 cm</v>
          </cell>
          <cell r="P7751" t="str">
            <v>Tisch Mumbai grün, Indischer Marktstand 62*182*H73 cm</v>
          </cell>
          <cell r="R7751" t="str">
            <v>Tisch Mumbai grün, Indischer Marktstand 62*182*H73 cm</v>
          </cell>
        </row>
        <row r="7752">
          <cell r="A7752">
            <v>112392</v>
          </cell>
          <cell r="B7752" t="str">
            <v>Mietartikel</v>
          </cell>
          <cell r="D7752" t="str">
            <v>Imbußschlüssel M5 für Brunch</v>
          </cell>
          <cell r="F7752">
            <v>0</v>
          </cell>
          <cell r="G7752">
            <v>0</v>
          </cell>
          <cell r="H7752">
            <v>0</v>
          </cell>
          <cell r="I7752">
            <v>16</v>
          </cell>
          <cell r="J7752">
            <v>0</v>
          </cell>
          <cell r="K7752">
            <v>0</v>
          </cell>
          <cell r="L7752">
            <v>0</v>
          </cell>
          <cell r="N7752" t="str">
            <v>Imbußschlüssel M5 für Brunch</v>
          </cell>
          <cell r="P7752" t="str">
            <v>Imbußschlüssel M5 für Brunch</v>
          </cell>
          <cell r="R7752" t="str">
            <v>Imbußschlüssel M5 für Brunch</v>
          </cell>
        </row>
        <row r="7753">
          <cell r="A7753">
            <v>112420</v>
          </cell>
          <cell r="B7753" t="str">
            <v>Mietartikel</v>
          </cell>
          <cell r="D7753" t="str">
            <v>Tischgestell 4-Fuß aluminium 60*60cm H72cm</v>
          </cell>
          <cell r="F7753">
            <v>24.5</v>
          </cell>
          <cell r="G7753">
            <v>0</v>
          </cell>
          <cell r="H7753">
            <v>12</v>
          </cell>
          <cell r="I7753">
            <v>135</v>
          </cell>
          <cell r="J7753">
            <v>8000</v>
          </cell>
          <cell r="K7753">
            <v>0.3</v>
          </cell>
          <cell r="L7753">
            <v>0</v>
          </cell>
          <cell r="N7753" t="str">
            <v>Tischgestell 4-Fuß aluminium 60*60cm H72cm</v>
          </cell>
          <cell r="P7753" t="str">
            <v>Tischgestell 4-Fuß aluminium 60*60cm H72cm</v>
          </cell>
          <cell r="R7753" t="str">
            <v>Tischgestell 4-Fuß aluminium 60*60cm H72cm</v>
          </cell>
        </row>
        <row r="7754">
          <cell r="A7754">
            <v>112421</v>
          </cell>
          <cell r="B7754" t="str">
            <v>Mietartikel</v>
          </cell>
          <cell r="D7754" t="str">
            <v>Tischgestell 4-Fuß grau 60*60cm H72cm</v>
          </cell>
          <cell r="F7754">
            <v>24.5</v>
          </cell>
          <cell r="G7754">
            <v>0</v>
          </cell>
          <cell r="H7754">
            <v>12</v>
          </cell>
          <cell r="I7754">
            <v>135</v>
          </cell>
          <cell r="J7754">
            <v>8000</v>
          </cell>
          <cell r="K7754">
            <v>0.3</v>
          </cell>
          <cell r="L7754">
            <v>0</v>
          </cell>
          <cell r="N7754" t="str">
            <v>Tischgestell 4-Fuß grau 60*60cm H72cm</v>
          </cell>
          <cell r="P7754" t="str">
            <v>Tischgestell 4-Fuß grau 60*60cm H72cm</v>
          </cell>
          <cell r="R7754" t="str">
            <v>Tischgestell 4-Fuß grau 60*60cm H72cm</v>
          </cell>
        </row>
        <row r="7755">
          <cell r="A7755">
            <v>112484</v>
          </cell>
          <cell r="B7755" t="str">
            <v>Mietartikel</v>
          </cell>
          <cell r="D7755" t="str">
            <v>Tischplatte Hellgrau 80*80*H2.7 cm</v>
          </cell>
          <cell r="F7755">
            <v>8</v>
          </cell>
          <cell r="G7755">
            <v>0</v>
          </cell>
          <cell r="H7755">
            <v>4</v>
          </cell>
          <cell r="I7755">
            <v>65</v>
          </cell>
          <cell r="J7755">
            <v>4000</v>
          </cell>
          <cell r="K7755">
            <v>0.2</v>
          </cell>
          <cell r="L7755">
            <v>0</v>
          </cell>
          <cell r="N7755" t="str">
            <v>Tischplatte Hellgrau 80*80*H2.7 cm</v>
          </cell>
          <cell r="P7755" t="str">
            <v>Tischplatte Hellgrau 80*80*H2.7 cm</v>
          </cell>
          <cell r="R7755" t="str">
            <v>Tischplatte Hellgrau 80*80*H2.7 cm</v>
          </cell>
        </row>
        <row r="7756">
          <cell r="A7756">
            <v>112485</v>
          </cell>
          <cell r="B7756" t="str">
            <v>Mietartikel</v>
          </cell>
          <cell r="D7756" t="str">
            <v>Tischplatte Ibiza schwarz 80*80*H5 cm</v>
          </cell>
          <cell r="E7756" t="str">
            <v>Dieser Artikel ist nicht wetterfest. Bei einem_x000D_
Outdooreinsatz kann es u.U. zu Schäden (Feuchtigkeit)_x000D_
kommen.</v>
          </cell>
          <cell r="F7756">
            <v>5.5</v>
          </cell>
          <cell r="G7756">
            <v>0</v>
          </cell>
          <cell r="H7756">
            <v>2.5</v>
          </cell>
          <cell r="I7756">
            <v>145</v>
          </cell>
          <cell r="J7756">
            <v>6000</v>
          </cell>
          <cell r="K7756">
            <v>0.06</v>
          </cell>
          <cell r="L7756">
            <v>0</v>
          </cell>
          <cell r="N7756" t="str">
            <v>Tischplatte Ibiza schwarz 80*80*H5 cm</v>
          </cell>
          <cell r="O7756" t="str">
            <v>Dieser Artikel ist nicht wetterfest. Bei einem_x000D_
Outdooreinsatz kann es u.U. zu Schäden (Feuchtigkeit)_x000D_
kommen.</v>
          </cell>
          <cell r="P7756" t="str">
            <v>Tischplatte Ibiza schwarz 80*80*H5 cm</v>
          </cell>
          <cell r="Q7756" t="str">
            <v>Dieser Artikel ist nicht wetterfest. Bei einem_x000D_
Outdooreinsatz kann es u.U. zu Schäden (Feuchtigkeit)_x000D_
kommen.</v>
          </cell>
          <cell r="R7756" t="str">
            <v>Tischplatte Ibiza schwarz 80*80*H5 cm</v>
          </cell>
          <cell r="S7756" t="str">
            <v>Dieser Artikel ist nicht wetterfest. Bei einem_x000D_
Outdooreinsatz kann es u.U. zu Schäden (Feuchtigkeit)_x000D_
kommen.</v>
          </cell>
        </row>
        <row r="7757">
          <cell r="A7757">
            <v>112486</v>
          </cell>
          <cell r="B7757" t="str">
            <v>Mietartikel</v>
          </cell>
          <cell r="D7757" t="str">
            <v>Tischplatte Hellgrau 60*80*H2.7 cm</v>
          </cell>
          <cell r="F7757">
            <v>7</v>
          </cell>
          <cell r="G7757">
            <v>0</v>
          </cell>
          <cell r="H7757">
            <v>4</v>
          </cell>
          <cell r="I7757">
            <v>65</v>
          </cell>
          <cell r="J7757">
            <v>4000</v>
          </cell>
          <cell r="K7757">
            <v>0.15</v>
          </cell>
          <cell r="L7757">
            <v>0</v>
          </cell>
          <cell r="N7757" t="str">
            <v>Tischplatte Hellgrau 60*80*H2.7 cm</v>
          </cell>
          <cell r="P7757" t="str">
            <v>Tischplatte Hellgrau 60*80*H2.7 cm</v>
          </cell>
          <cell r="R7757" t="str">
            <v>Tischplatte Hellgrau 60*80*H2.7 cm</v>
          </cell>
        </row>
        <row r="7758">
          <cell r="A7758">
            <v>112487</v>
          </cell>
          <cell r="B7758" t="str">
            <v>Mietartikel</v>
          </cell>
          <cell r="D7758" t="str">
            <v>Tischplatte Ibiza schwarz 160*80*H5 cm</v>
          </cell>
          <cell r="E7758" t="str">
            <v>Dieser Artikel ist nicht wetterfest. Bei einem_x000D_
Outdooreinsatz kann es u.U. zu Schäden (Feuchtigkeit)_x000D_
kommen.</v>
          </cell>
          <cell r="F7758">
            <v>29.5</v>
          </cell>
          <cell r="G7758">
            <v>0</v>
          </cell>
          <cell r="H7758">
            <v>4</v>
          </cell>
          <cell r="I7758">
            <v>270</v>
          </cell>
          <cell r="J7758">
            <v>14000</v>
          </cell>
          <cell r="K7758">
            <v>0.15</v>
          </cell>
          <cell r="L7758">
            <v>0</v>
          </cell>
          <cell r="N7758" t="str">
            <v>Tischplatte Ibiza schwarz 160*80*H5 cm</v>
          </cell>
          <cell r="O7758" t="str">
            <v>Dieser Artikel ist nicht wetterfest. Bei einem_x000D_
Outdooreinsatz kann es u.U. zu Schäden (Feuchtigkeit)_x000D_
kommen.</v>
          </cell>
          <cell r="P7758" t="str">
            <v>Tischplatte Ibiza schwarz 160*80*H5 cm</v>
          </cell>
          <cell r="Q7758" t="str">
            <v>Dieser Artikel ist nicht wetterfest. Bei einem_x000D_
Outdooreinsatz kann es u.U. zu Schäden (Feuchtigkeit)_x000D_
kommen.</v>
          </cell>
          <cell r="R7758" t="str">
            <v>Tischplatte Ibiza schwarz 160*80*H5 cm</v>
          </cell>
          <cell r="S7758" t="str">
            <v>Dieser Artikel ist nicht wetterfest. Bei einem_x000D_
Outdooreinsatz kann es u.U. zu Schäden (Feuchtigkeit)_x000D_
kommen.</v>
          </cell>
        </row>
        <row r="7759">
          <cell r="A7759">
            <v>112488</v>
          </cell>
          <cell r="B7759" t="str">
            <v>Mietartikel</v>
          </cell>
          <cell r="D7759" t="str">
            <v>Tischplatte Hellgrau 60*60*H2.7 cm</v>
          </cell>
          <cell r="F7759">
            <v>6</v>
          </cell>
          <cell r="G7759">
            <v>0</v>
          </cell>
          <cell r="H7759">
            <v>4</v>
          </cell>
          <cell r="I7759">
            <v>65</v>
          </cell>
          <cell r="J7759">
            <v>4000</v>
          </cell>
          <cell r="K7759">
            <v>0.1</v>
          </cell>
          <cell r="L7759">
            <v>0</v>
          </cell>
          <cell r="N7759" t="str">
            <v>Tischplatte Hellgrau 60*60*H2.7 cm</v>
          </cell>
          <cell r="P7759" t="str">
            <v>Tischplatte Hellgrau 60*60*H2.7 cm</v>
          </cell>
          <cell r="R7759" t="str">
            <v>Tischplatte Hellgrau 60*60*H2.7 cm</v>
          </cell>
        </row>
        <row r="7760">
          <cell r="A7760">
            <v>112525</v>
          </cell>
          <cell r="B7760" t="str">
            <v>Mietartikel</v>
          </cell>
          <cell r="D7760" t="str">
            <v>Kipu Hocker 57 blau melange H45 cm</v>
          </cell>
          <cell r="F7760">
            <v>39</v>
          </cell>
          <cell r="G7760">
            <v>0</v>
          </cell>
          <cell r="H7760">
            <v>3</v>
          </cell>
          <cell r="I7760">
            <v>445</v>
          </cell>
          <cell r="J7760">
            <v>6000</v>
          </cell>
          <cell r="K7760">
            <v>0.18</v>
          </cell>
          <cell r="L7760">
            <v>0</v>
          </cell>
          <cell r="N7760" t="str">
            <v>Kipu Hocker 57 blau melange H45 cm</v>
          </cell>
          <cell r="P7760" t="str">
            <v>Kipu Hocker 57 blau melange H45 cm</v>
          </cell>
          <cell r="R7760" t="str">
            <v>Kipu Hocker 57 blau melange H45 cm</v>
          </cell>
        </row>
        <row r="7761">
          <cell r="A7761">
            <v>112526</v>
          </cell>
          <cell r="B7761" t="str">
            <v>Mietartikel</v>
          </cell>
          <cell r="D7761" t="str">
            <v>Sitzpouf Natur Ø40*H35 cm</v>
          </cell>
          <cell r="F7761">
            <v>23.6</v>
          </cell>
          <cell r="G7761">
            <v>0</v>
          </cell>
          <cell r="H7761">
            <v>4.25</v>
          </cell>
          <cell r="I7761">
            <v>118</v>
          </cell>
          <cell r="J7761">
            <v>8000</v>
          </cell>
          <cell r="K7761">
            <v>5.6000000000000001E-2</v>
          </cell>
          <cell r="L7761">
            <v>0</v>
          </cell>
          <cell r="N7761" t="str">
            <v>Sitzpouf Natur Ø40*H35 cm</v>
          </cell>
          <cell r="P7761" t="str">
            <v>Sitzpouf Natur Ø40*H35 cm</v>
          </cell>
          <cell r="R7761" t="str">
            <v>Sitzpouf Natur Ø40*H35 cm</v>
          </cell>
          <cell r="T7761">
            <v>0</v>
          </cell>
        </row>
        <row r="7762">
          <cell r="A7762">
            <v>112537</v>
          </cell>
          <cell r="B7762" t="str">
            <v>Mietartikel</v>
          </cell>
          <cell r="D7762" t="str">
            <v>Stehtischgestell Rhodos schwarz H110 cm (Fußplatte 50*50 cm)</v>
          </cell>
          <cell r="F7762">
            <v>20.5</v>
          </cell>
          <cell r="G7762">
            <v>0</v>
          </cell>
          <cell r="H7762">
            <v>5</v>
          </cell>
          <cell r="I7762">
            <v>260</v>
          </cell>
          <cell r="J7762">
            <v>14000</v>
          </cell>
          <cell r="K7762">
            <v>0.26</v>
          </cell>
          <cell r="L7762">
            <v>0</v>
          </cell>
          <cell r="N7762" t="str">
            <v>Stehtischgestell Rhodos schwarz H110 cm (Fußplatte 50*50 cm)</v>
          </cell>
          <cell r="P7762" t="str">
            <v>Stehtischgestell Rhodos schwarz H110 cm (Fußplatte 50*50 cm)</v>
          </cell>
          <cell r="R7762" t="str">
            <v>Stehtischgestell Rhodos schwarz H110 cm (Fußplatte 50*50 cm)</v>
          </cell>
        </row>
        <row r="7763">
          <cell r="A7763">
            <v>112547</v>
          </cell>
          <cell r="B7763" t="str">
            <v>Mietartikel</v>
          </cell>
          <cell r="D7763" t="str">
            <v>Schilderhalter, A4 hochformat für Tensabarrier</v>
          </cell>
          <cell r="E7763" t="str">
            <v>Höhe Tensabarrier mit Schilderhalter ca. 131 cm</v>
          </cell>
          <cell r="F7763">
            <v>9.75</v>
          </cell>
          <cell r="G7763">
            <v>0</v>
          </cell>
          <cell r="H7763">
            <v>5</v>
          </cell>
          <cell r="I7763">
            <v>65</v>
          </cell>
          <cell r="J7763">
            <v>1000</v>
          </cell>
          <cell r="K7763">
            <v>1E-3</v>
          </cell>
          <cell r="L7763">
            <v>0</v>
          </cell>
          <cell r="N7763" t="str">
            <v>Schilderhalter, A4 hochformat für Tensabarrier</v>
          </cell>
          <cell r="O7763" t="str">
            <v>Höhe Tensabarrier mit Schilderhalter ca. 131 cm</v>
          </cell>
          <cell r="P7763" t="str">
            <v>Schilderhalter, A4 hochformat für Tensabarrier</v>
          </cell>
          <cell r="Q7763" t="str">
            <v>Höhe Tensabarrier mit Schilderhalter ca. 131 cm</v>
          </cell>
          <cell r="R7763" t="str">
            <v>Schilderhalter, A4 hochformat für Tensabarrier</v>
          </cell>
          <cell r="S7763" t="str">
            <v>Höhe Tensabarrier mit Schilderhalter ca. 131 cm</v>
          </cell>
        </row>
        <row r="7764">
          <cell r="A7764">
            <v>112548</v>
          </cell>
          <cell r="B7764" t="str">
            <v>Mietartikel</v>
          </cell>
          <cell r="D7764" t="str">
            <v>Trennkordel Polyhanf L175 cm</v>
          </cell>
          <cell r="F7764">
            <v>6.75</v>
          </cell>
          <cell r="G7764">
            <v>0</v>
          </cell>
          <cell r="H7764">
            <v>3.5</v>
          </cell>
          <cell r="I7764">
            <v>71.5</v>
          </cell>
          <cell r="J7764">
            <v>1000</v>
          </cell>
          <cell r="K7764">
            <v>0.02</v>
          </cell>
          <cell r="L7764">
            <v>0</v>
          </cell>
          <cell r="N7764" t="str">
            <v>Trennkordel Polyhanf L175 cm</v>
          </cell>
          <cell r="P7764" t="str">
            <v>Trennkordel Polyhanf L175 cm</v>
          </cell>
          <cell r="R7764" t="str">
            <v>Trennkordel Polyhanf L175 cm</v>
          </cell>
        </row>
        <row r="7765">
          <cell r="A7765">
            <v>112549</v>
          </cell>
          <cell r="B7765" t="str">
            <v>Mietartikel</v>
          </cell>
          <cell r="D7765" t="str">
            <v>bitte nicht mehr benutzen</v>
          </cell>
          <cell r="F7765">
            <v>5</v>
          </cell>
          <cell r="G7765">
            <v>0</v>
          </cell>
          <cell r="H7765">
            <v>0</v>
          </cell>
          <cell r="I7765">
            <v>42.5</v>
          </cell>
          <cell r="J7765">
            <v>2000</v>
          </cell>
          <cell r="K7765">
            <v>1.2E-2</v>
          </cell>
          <cell r="L7765">
            <v>0</v>
          </cell>
          <cell r="N7765" t="str">
            <v>bitte nicht mehr benutzen</v>
          </cell>
          <cell r="P7765" t="str">
            <v>bitte nicht mehr benutzen</v>
          </cell>
          <cell r="R7765" t="str">
            <v>bitte nicht mehr benutzen</v>
          </cell>
        </row>
        <row r="7766">
          <cell r="A7766">
            <v>112550</v>
          </cell>
          <cell r="B7766" t="str">
            <v>Mietartikel</v>
          </cell>
          <cell r="D7766" t="str">
            <v>bitte nicht mehr benutzen</v>
          </cell>
          <cell r="F7766">
            <v>75</v>
          </cell>
          <cell r="G7766">
            <v>0</v>
          </cell>
          <cell r="H7766">
            <v>5</v>
          </cell>
          <cell r="I7766">
            <v>290</v>
          </cell>
          <cell r="J7766">
            <v>45000</v>
          </cell>
          <cell r="K7766">
            <v>1.1499999999999999</v>
          </cell>
          <cell r="L7766">
            <v>0</v>
          </cell>
          <cell r="N7766" t="str">
            <v>bitte nicht mehr benutzen</v>
          </cell>
          <cell r="P7766" t="str">
            <v>bitte nicht mehr benutzen</v>
          </cell>
          <cell r="R7766" t="str">
            <v>bitte nicht mehr benutzen</v>
          </cell>
        </row>
        <row r="7767">
          <cell r="A7767">
            <v>112551</v>
          </cell>
          <cell r="B7767" t="str">
            <v>Mietartikel</v>
          </cell>
          <cell r="D7767" t="str">
            <v>bitte nicht mehr benutzen</v>
          </cell>
          <cell r="F7767">
            <v>45</v>
          </cell>
          <cell r="G7767">
            <v>0</v>
          </cell>
          <cell r="H7767">
            <v>6</v>
          </cell>
          <cell r="I7767">
            <v>195</v>
          </cell>
          <cell r="J7767">
            <v>23000</v>
          </cell>
          <cell r="K7767">
            <v>0.32</v>
          </cell>
          <cell r="L7767">
            <v>0</v>
          </cell>
          <cell r="N7767" t="str">
            <v>bitte nicht mehr benutzen</v>
          </cell>
          <cell r="P7767" t="str">
            <v>bitte nicht mehr benutzen</v>
          </cell>
          <cell r="R7767" t="str">
            <v>bitte nicht mehr benutzen</v>
          </cell>
        </row>
        <row r="7768">
          <cell r="A7768">
            <v>112552</v>
          </cell>
          <cell r="B7768" t="str">
            <v>Mietartikel</v>
          </cell>
          <cell r="D7768" t="str">
            <v>bitte nicht mehr benutzen</v>
          </cell>
          <cell r="F7768">
            <v>9.75</v>
          </cell>
          <cell r="G7768">
            <v>0</v>
          </cell>
          <cell r="H7768">
            <v>2</v>
          </cell>
          <cell r="I7768">
            <v>66</v>
          </cell>
          <cell r="J7768">
            <v>10000</v>
          </cell>
          <cell r="K7768">
            <v>7.6999999999999999E-2</v>
          </cell>
          <cell r="L7768">
            <v>0</v>
          </cell>
          <cell r="N7768" t="str">
            <v>bitte nicht mehr benutzen</v>
          </cell>
          <cell r="P7768" t="str">
            <v>bitte nicht mehr benutzen</v>
          </cell>
          <cell r="R7768" t="str">
            <v>bitte nicht mehr benutzen</v>
          </cell>
        </row>
        <row r="7769">
          <cell r="A7769">
            <v>112553</v>
          </cell>
          <cell r="B7769" t="str">
            <v>Mietartikel</v>
          </cell>
          <cell r="D7769" t="str">
            <v>bitte nicht mehr benutzen</v>
          </cell>
          <cell r="F7769">
            <v>12.5</v>
          </cell>
          <cell r="G7769">
            <v>0</v>
          </cell>
          <cell r="H7769">
            <v>2</v>
          </cell>
          <cell r="I7769">
            <v>110</v>
          </cell>
          <cell r="J7769">
            <v>15000</v>
          </cell>
          <cell r="K7769">
            <v>0.12770000000000001</v>
          </cell>
          <cell r="L7769">
            <v>0</v>
          </cell>
          <cell r="N7769" t="str">
            <v>bitte nicht mehr benutzen</v>
          </cell>
          <cell r="P7769" t="str">
            <v>bitte nicht mehr benutzen</v>
          </cell>
          <cell r="R7769" t="str">
            <v>bitte nicht mehr benutzen</v>
          </cell>
        </row>
        <row r="7770">
          <cell r="A7770">
            <v>112554</v>
          </cell>
          <cell r="B7770" t="str">
            <v>Mietartikel</v>
          </cell>
          <cell r="D7770" t="str">
            <v>bitte nicht mehr benutzen</v>
          </cell>
          <cell r="F7770">
            <v>35</v>
          </cell>
          <cell r="G7770">
            <v>0</v>
          </cell>
          <cell r="H7770">
            <v>5</v>
          </cell>
          <cell r="I7770">
            <v>290</v>
          </cell>
          <cell r="J7770">
            <v>37000</v>
          </cell>
          <cell r="K7770">
            <v>0.74</v>
          </cell>
          <cell r="L7770">
            <v>0</v>
          </cell>
          <cell r="N7770" t="str">
            <v>bitte nicht mehr benutzen</v>
          </cell>
          <cell r="P7770" t="str">
            <v>bitte nicht mehr benutzen</v>
          </cell>
          <cell r="R7770" t="str">
            <v>bitte nicht mehr benutzen</v>
          </cell>
        </row>
        <row r="7771">
          <cell r="A7771">
            <v>112555</v>
          </cell>
          <cell r="B7771" t="str">
            <v>Mietartikel</v>
          </cell>
          <cell r="D7771" t="str">
            <v>Tisch Picnic 180*150*80 cm</v>
          </cell>
          <cell r="F7771">
            <v>82.7</v>
          </cell>
          <cell r="G7771">
            <v>0</v>
          </cell>
          <cell r="H7771">
            <v>15.9</v>
          </cell>
          <cell r="I7771">
            <v>360</v>
          </cell>
          <cell r="J7771">
            <v>40000</v>
          </cell>
          <cell r="K7771">
            <v>2.16</v>
          </cell>
          <cell r="L7771">
            <v>0</v>
          </cell>
          <cell r="N7771" t="str">
            <v>Tisch Picnic 180*150*80 cm</v>
          </cell>
          <cell r="P7771" t="str">
            <v>Tisch Picnic 180*150*80 cm</v>
          </cell>
          <cell r="R7771" t="str">
            <v>Tisch Picnic 180*150*80 cm</v>
          </cell>
        </row>
        <row r="7772">
          <cell r="A7772">
            <v>112556</v>
          </cell>
          <cell r="B7772" t="str">
            <v>Mietartikel</v>
          </cell>
          <cell r="D7772" t="str">
            <v>Loungewürfel Countryside 45*45*40 cm</v>
          </cell>
          <cell r="F7772">
            <v>28.5</v>
          </cell>
          <cell r="G7772">
            <v>0</v>
          </cell>
          <cell r="H7772">
            <v>4</v>
          </cell>
          <cell r="I7772">
            <v>145</v>
          </cell>
          <cell r="J7772">
            <v>0</v>
          </cell>
          <cell r="K7772">
            <v>8.1000000000000003E-2</v>
          </cell>
          <cell r="L7772">
            <v>0</v>
          </cell>
          <cell r="N7772" t="str">
            <v>Loungewürfel Countryside 45*45*40 cm</v>
          </cell>
          <cell r="P7772" t="str">
            <v>Loungewürfel Countryside 45*45*40 cm</v>
          </cell>
          <cell r="R7772" t="str">
            <v>Loungewürfel Countryside 45*45*40 cm</v>
          </cell>
        </row>
        <row r="7773">
          <cell r="A7773">
            <v>112557</v>
          </cell>
          <cell r="B7773" t="str">
            <v>Mietartikel</v>
          </cell>
          <cell r="D7773" t="str">
            <v>Tischplatte für Loungewürfel Countryside</v>
          </cell>
          <cell r="F7773">
            <v>6.5</v>
          </cell>
          <cell r="G7773">
            <v>0</v>
          </cell>
          <cell r="H7773">
            <v>2</v>
          </cell>
          <cell r="I7773">
            <v>145</v>
          </cell>
          <cell r="J7773">
            <v>0</v>
          </cell>
          <cell r="K7773">
            <v>4.1000000000000003E-3</v>
          </cell>
          <cell r="L7773">
            <v>0</v>
          </cell>
          <cell r="N7773" t="str">
            <v>Tischplatte für Loungewürfel Countryside</v>
          </cell>
          <cell r="P7773" t="str">
            <v>Tischplatte für Loungewürfel Countryside</v>
          </cell>
          <cell r="R7773" t="str">
            <v>Tischplatte für Loungewürfel Countryside</v>
          </cell>
        </row>
        <row r="7774">
          <cell r="A7774">
            <v>112558</v>
          </cell>
          <cell r="B7774" t="str">
            <v>Mietartikel</v>
          </cell>
          <cell r="D7774" t="str">
            <v>Sitzkissen für Loungewürfel Countryside</v>
          </cell>
          <cell r="F7774">
            <v>3.75</v>
          </cell>
          <cell r="G7774">
            <v>0</v>
          </cell>
          <cell r="H7774">
            <v>1</v>
          </cell>
          <cell r="I7774">
            <v>48</v>
          </cell>
          <cell r="J7774">
            <v>0</v>
          </cell>
          <cell r="K7774">
            <v>4.1000000000000003E-3</v>
          </cell>
          <cell r="L7774">
            <v>0</v>
          </cell>
          <cell r="N7774" t="str">
            <v>Sitzkissen für Loungewürfel Countryside</v>
          </cell>
          <cell r="P7774" t="str">
            <v>Sitzkissen für Loungewürfel Countryside</v>
          </cell>
          <cell r="R7774" t="str">
            <v>Sitzkissen für Loungewürfel Countryside</v>
          </cell>
        </row>
        <row r="7775">
          <cell r="A7775">
            <v>112560</v>
          </cell>
          <cell r="B7775" t="str">
            <v>Mietartikel</v>
          </cell>
          <cell r="D7775" t="str">
            <v>Lounge 2-Sitzer Countryside 45*90*40</v>
          </cell>
          <cell r="F7775">
            <v>49.5</v>
          </cell>
          <cell r="G7775">
            <v>0</v>
          </cell>
          <cell r="H7775">
            <v>6</v>
          </cell>
          <cell r="I7775">
            <v>200</v>
          </cell>
          <cell r="J7775">
            <v>0</v>
          </cell>
          <cell r="K7775">
            <v>0.16200000000000001</v>
          </cell>
          <cell r="L7775">
            <v>0</v>
          </cell>
          <cell r="N7775" t="str">
            <v>Lounge 2-Sitzer Countryside 45*90*40</v>
          </cell>
          <cell r="P7775" t="str">
            <v>Lounge 2-Sitzer Countryside 45*90*40</v>
          </cell>
          <cell r="R7775" t="str">
            <v>Lounge 2-Sitzer Countryside 45*90*40</v>
          </cell>
        </row>
        <row r="7776">
          <cell r="A7776">
            <v>112561</v>
          </cell>
          <cell r="B7776" t="str">
            <v>Mietartikel</v>
          </cell>
          <cell r="D7776" t="str">
            <v>Tischplatte für Lounge 2-Sitzer Countryside</v>
          </cell>
          <cell r="F7776">
            <v>9.5</v>
          </cell>
          <cell r="G7776">
            <v>0</v>
          </cell>
          <cell r="H7776">
            <v>2</v>
          </cell>
          <cell r="I7776">
            <v>200</v>
          </cell>
          <cell r="J7776">
            <v>0</v>
          </cell>
          <cell r="K7776">
            <v>0.01</v>
          </cell>
          <cell r="L7776">
            <v>0</v>
          </cell>
          <cell r="N7776" t="str">
            <v>Tischplatte für Lounge 2-Sitzer Countryside</v>
          </cell>
          <cell r="P7776" t="str">
            <v>Tischplatte für Lounge 2-Sitzer Countryside</v>
          </cell>
          <cell r="R7776" t="str">
            <v>Tischplatte für Lounge 2-Sitzer Countryside</v>
          </cell>
        </row>
        <row r="7777">
          <cell r="A7777">
            <v>112562</v>
          </cell>
          <cell r="B7777" t="str">
            <v>Mietartikel</v>
          </cell>
          <cell r="D7777" t="str">
            <v>Sitzkissen für Lounge 2-Sitzer Countryside</v>
          </cell>
          <cell r="F7777">
            <v>4.5</v>
          </cell>
          <cell r="G7777">
            <v>0</v>
          </cell>
          <cell r="H7777">
            <v>1</v>
          </cell>
          <cell r="I7777">
            <v>58</v>
          </cell>
          <cell r="J7777">
            <v>0</v>
          </cell>
          <cell r="K7777">
            <v>0.01</v>
          </cell>
          <cell r="L7777">
            <v>0</v>
          </cell>
          <cell r="N7777" t="str">
            <v>Sitzkissen für Lounge 2-Sitzer Countryside</v>
          </cell>
          <cell r="P7777" t="str">
            <v>Sitzkissen für Lounge 2-Sitzer Countryside</v>
          </cell>
          <cell r="R7777" t="str">
            <v>Sitzkissen für Lounge 2-Sitzer Countryside</v>
          </cell>
        </row>
        <row r="7778">
          <cell r="A7778">
            <v>112604</v>
          </cell>
          <cell r="B7778" t="str">
            <v>Mietartikel</v>
          </cell>
          <cell r="D7778" t="str">
            <v>Leucht-/ Stehtischgestell 45*45*H110cm</v>
          </cell>
          <cell r="F7778">
            <v>33</v>
          </cell>
          <cell r="G7778">
            <v>0</v>
          </cell>
          <cell r="H7778">
            <v>10.5</v>
          </cell>
          <cell r="I7778">
            <v>750</v>
          </cell>
          <cell r="J7778">
            <v>0</v>
          </cell>
          <cell r="K7778">
            <v>0.223</v>
          </cell>
          <cell r="L7778">
            <v>0</v>
          </cell>
          <cell r="N7778" t="str">
            <v>Leucht-/ Stehtischgestell 45*45*H110cm</v>
          </cell>
          <cell r="P7778" t="str">
            <v>Leucht-/ Stehtischgestell 45*45*H110cm</v>
          </cell>
          <cell r="R7778" t="str">
            <v>Leucht-/ Stehtischgestell 45*45*H110cm</v>
          </cell>
        </row>
        <row r="7779">
          <cell r="A7779">
            <v>112605</v>
          </cell>
          <cell r="B7779" t="str">
            <v>Mietartikel</v>
          </cell>
          <cell r="D7779" t="str">
            <v>Leucht-/ Stehtischplatte 100*100cm</v>
          </cell>
          <cell r="F7779">
            <v>27.5</v>
          </cell>
          <cell r="G7779">
            <v>0</v>
          </cell>
          <cell r="H7779">
            <v>10.5</v>
          </cell>
          <cell r="I7779">
            <v>660</v>
          </cell>
          <cell r="J7779">
            <v>5000</v>
          </cell>
          <cell r="K7779">
            <v>2E-3</v>
          </cell>
          <cell r="L7779">
            <v>0</v>
          </cell>
          <cell r="N7779" t="str">
            <v>Leucht-/ Stehtischplatte 100*100cm</v>
          </cell>
          <cell r="P7779" t="str">
            <v>Leucht-/ Stehtischplatte 100*100cm</v>
          </cell>
          <cell r="R7779" t="str">
            <v>Leucht-/ Stehtischplatte 100*100cm</v>
          </cell>
        </row>
        <row r="7780">
          <cell r="A7780">
            <v>112606</v>
          </cell>
          <cell r="B7780" t="str">
            <v>Mietartikel</v>
          </cell>
          <cell r="D7780" t="str">
            <v>Leucht-/ Stehtisch mit LED Kubus 100*100*H110cm</v>
          </cell>
          <cell r="F7780">
            <v>123.5</v>
          </cell>
          <cell r="G7780">
            <v>0</v>
          </cell>
          <cell r="H7780">
            <v>0</v>
          </cell>
          <cell r="I7780">
            <v>0</v>
          </cell>
          <cell r="J7780">
            <v>18000</v>
          </cell>
          <cell r="K7780">
            <v>1.1000000000000001</v>
          </cell>
          <cell r="L7780">
            <v>0</v>
          </cell>
          <cell r="N7780" t="str">
            <v>Leucht-/ Stehtisch mit LED Kubus 100*100*H110cm</v>
          </cell>
          <cell r="P7780" t="str">
            <v>Leucht-/ Stehtisch mit LED Kubus 100*100*H110cm</v>
          </cell>
          <cell r="R7780" t="str">
            <v>Leucht-/ Stehtisch mit LED Kubus 100*100*H110cm</v>
          </cell>
        </row>
        <row r="7781">
          <cell r="A7781">
            <v>112630</v>
          </cell>
          <cell r="B7781" t="str">
            <v>Mietartikel</v>
          </cell>
          <cell r="D7781" t="str">
            <v>Stehtisch Kubus schwarz 40*40*H90cm</v>
          </cell>
          <cell r="E7781" t="str">
            <v>Dieser Artikel ist nicht outdoorfähig.</v>
          </cell>
          <cell r="F7781">
            <v>44.6</v>
          </cell>
          <cell r="G7781">
            <v>0</v>
          </cell>
          <cell r="H7781">
            <v>10.5</v>
          </cell>
          <cell r="I7781">
            <v>330</v>
          </cell>
          <cell r="J7781">
            <v>22000</v>
          </cell>
          <cell r="K7781">
            <v>0.2</v>
          </cell>
          <cell r="L7781">
            <v>0</v>
          </cell>
          <cell r="N7781" t="str">
            <v>Stehtisch Kubus schwarz 40*40*H90cm</v>
          </cell>
          <cell r="O7781" t="str">
            <v>Dieser Artikel ist nicht outdoorfähig.</v>
          </cell>
          <cell r="P7781" t="str">
            <v>Stehtisch Kubus schwarz 40*40*H90cm</v>
          </cell>
          <cell r="Q7781" t="str">
            <v>Dieser Artikel ist nicht outdoorfähig.</v>
          </cell>
          <cell r="R7781" t="str">
            <v>Stehtisch Kubus schwarz 40*40*H90cm</v>
          </cell>
          <cell r="S7781" t="str">
            <v>Dieser Artikel ist nicht outdoorfähig.</v>
          </cell>
          <cell r="T7781">
            <v>0</v>
          </cell>
        </row>
        <row r="7782">
          <cell r="A7782">
            <v>112639</v>
          </cell>
          <cell r="B7782" t="str">
            <v>Mietartikel</v>
          </cell>
          <cell r="D7782" t="str">
            <v>Holzklappstuhl Adirondack weiß mit Armlehne</v>
          </cell>
          <cell r="E7782" t="str">
            <v>Maße: L83*B72*L91 cm</v>
          </cell>
          <cell r="F7782">
            <v>49.9</v>
          </cell>
          <cell r="G7782">
            <v>0</v>
          </cell>
          <cell r="H7782">
            <v>7.95</v>
          </cell>
          <cell r="I7782">
            <v>260</v>
          </cell>
          <cell r="J7782">
            <v>15000</v>
          </cell>
          <cell r="K7782">
            <v>0.54379999999999995</v>
          </cell>
          <cell r="L7782">
            <v>0</v>
          </cell>
          <cell r="N7782" t="str">
            <v>Holzklappstuhl Adirondack weiß mit Armlehne</v>
          </cell>
          <cell r="O7782" t="str">
            <v>Maße: L83*B72*L91 cm</v>
          </cell>
          <cell r="P7782" t="str">
            <v>Holzklappstuhl Adirondack weiß mit Armlehne</v>
          </cell>
          <cell r="Q7782" t="str">
            <v>Maße: L83*B72*L91 cm</v>
          </cell>
          <cell r="R7782" t="str">
            <v>Holzklappstuhl Adirondack weiß mit Armlehne</v>
          </cell>
          <cell r="S7782" t="str">
            <v>Maße: L83*B72*L91 cm</v>
          </cell>
          <cell r="T7782">
            <v>0</v>
          </cell>
        </row>
        <row r="7783">
          <cell r="A7783">
            <v>112640</v>
          </cell>
          <cell r="B7783" t="str">
            <v>Mietartikel</v>
          </cell>
          <cell r="D7783" t="str">
            <v>Beanbag Player 105*135*80 cm anthrazit</v>
          </cell>
          <cell r="F7783">
            <v>49</v>
          </cell>
          <cell r="G7783">
            <v>0</v>
          </cell>
          <cell r="H7783">
            <v>10</v>
          </cell>
          <cell r="I7783">
            <v>195</v>
          </cell>
          <cell r="J7783">
            <v>7000</v>
          </cell>
          <cell r="K7783">
            <v>0.4</v>
          </cell>
          <cell r="L7783">
            <v>0</v>
          </cell>
          <cell r="N7783" t="str">
            <v>Beanbag Player 105*135*80 cm anthrazit</v>
          </cell>
          <cell r="P7783" t="str">
            <v>Beanbag Player 105*135*80 cm anthrazit</v>
          </cell>
          <cell r="R7783" t="str">
            <v>Beanbag Player 105*135*80 cm anthrazit</v>
          </cell>
        </row>
        <row r="7784">
          <cell r="A7784">
            <v>112641</v>
          </cell>
          <cell r="B7784" t="str">
            <v>Mietartikel</v>
          </cell>
          <cell r="D7784" t="str">
            <v>Deckchair massives Teakholz L150*B64*H62 cm</v>
          </cell>
          <cell r="F7784">
            <v>38</v>
          </cell>
          <cell r="G7784">
            <v>0</v>
          </cell>
          <cell r="H7784">
            <v>8</v>
          </cell>
          <cell r="I7784">
            <v>174.9</v>
          </cell>
          <cell r="J7784">
            <v>13000</v>
          </cell>
          <cell r="K7784">
            <v>0.3</v>
          </cell>
          <cell r="L7784">
            <v>0</v>
          </cell>
          <cell r="N7784" t="str">
            <v>Deckchair massives Teakholz L150*B64*H62 cm</v>
          </cell>
          <cell r="P7784" t="str">
            <v>Deckchair massives Teakholz L150*B64*H62 cm</v>
          </cell>
          <cell r="R7784" t="str">
            <v>Deckchair massives Teakholz L150*B64*H62 cm</v>
          </cell>
        </row>
        <row r="7785">
          <cell r="A7785">
            <v>112642</v>
          </cell>
          <cell r="B7785" t="str">
            <v>Mietartikel</v>
          </cell>
          <cell r="D7785" t="str">
            <v>Beach Lounger natur mit Stoffbezug rot ohne Armlehnen</v>
          </cell>
          <cell r="F7785">
            <v>18.5</v>
          </cell>
          <cell r="G7785">
            <v>0</v>
          </cell>
          <cell r="H7785">
            <v>7.7</v>
          </cell>
          <cell r="I7785">
            <v>60</v>
          </cell>
          <cell r="J7785">
            <v>5000</v>
          </cell>
          <cell r="K7785">
            <v>0.2</v>
          </cell>
          <cell r="L7785">
            <v>0</v>
          </cell>
          <cell r="N7785" t="str">
            <v>Beach Lounger natur mit Stoffbezug rot ohne Armlehnen</v>
          </cell>
          <cell r="P7785" t="str">
            <v>Beach Lounger natur mit Stoffbezug rot ohne Armlehnen</v>
          </cell>
          <cell r="R7785" t="str">
            <v>Beach Lounger natur mit Stoffbezug rot ohne Armlehnen</v>
          </cell>
        </row>
        <row r="7786">
          <cell r="A7786">
            <v>112643</v>
          </cell>
          <cell r="B7786" t="str">
            <v>Mietartikel</v>
          </cell>
          <cell r="D7786" t="str">
            <v>Beach Lounger natur mit Stoffbezug blau ohne Armlehnen</v>
          </cell>
          <cell r="F7786">
            <v>18.5</v>
          </cell>
          <cell r="G7786">
            <v>0</v>
          </cell>
          <cell r="H7786">
            <v>7.7</v>
          </cell>
          <cell r="I7786">
            <v>60</v>
          </cell>
          <cell r="J7786">
            <v>5000</v>
          </cell>
          <cell r="K7786">
            <v>0.2</v>
          </cell>
          <cell r="L7786">
            <v>0</v>
          </cell>
          <cell r="N7786" t="str">
            <v>Beach Lounger natur mit Stoffbezug blau ohne Armlehnen</v>
          </cell>
          <cell r="P7786" t="str">
            <v>Beach Lounger natur mit Stoffbezug blau ohne Armlehnen</v>
          </cell>
          <cell r="R7786" t="str">
            <v>Beach Lounger natur mit Stoffbezug blau ohne Armlehnen</v>
          </cell>
        </row>
        <row r="7787">
          <cell r="A7787">
            <v>112644</v>
          </cell>
          <cell r="B7787" t="str">
            <v>Mietartikel</v>
          </cell>
          <cell r="D7787" t="str">
            <v>Auflage creme für Deckchair</v>
          </cell>
          <cell r="F7787">
            <v>6</v>
          </cell>
          <cell r="G7787">
            <v>0</v>
          </cell>
          <cell r="H7787">
            <v>3.5</v>
          </cell>
          <cell r="I7787">
            <v>70.400000000000006</v>
          </cell>
          <cell r="J7787">
            <v>2000</v>
          </cell>
          <cell r="K7787">
            <v>0.04</v>
          </cell>
          <cell r="L7787">
            <v>0</v>
          </cell>
          <cell r="N7787" t="str">
            <v>Auflage creme für Deckchair</v>
          </cell>
          <cell r="P7787" t="str">
            <v>Auflage creme für Deckchair</v>
          </cell>
          <cell r="R7787" t="str">
            <v>Auflage creme für Deckchair</v>
          </cell>
        </row>
        <row r="7788">
          <cell r="A7788">
            <v>112645</v>
          </cell>
          <cell r="B7788" t="str">
            <v>Mietartikel</v>
          </cell>
          <cell r="D7788" t="str">
            <v>Paletten Lounger schwarz L120*B80*H30 cm</v>
          </cell>
          <cell r="E7788" t="str">
            <v>bestehend aus 2 verschraubten schwarzen EU-Paletten.</v>
          </cell>
          <cell r="F7788">
            <v>25</v>
          </cell>
          <cell r="G7788">
            <v>0</v>
          </cell>
          <cell r="H7788">
            <v>0</v>
          </cell>
          <cell r="I7788">
            <v>0</v>
          </cell>
          <cell r="J7788">
            <v>44000</v>
          </cell>
          <cell r="K7788">
            <v>0.28799999999999998</v>
          </cell>
          <cell r="L7788">
            <v>0</v>
          </cell>
          <cell r="N7788" t="str">
            <v>Paletten Lounger schwarz L120*B80*H30 cm</v>
          </cell>
          <cell r="O7788" t="str">
            <v>bestehend aus 2 verschraubten schwarzen EU-Paletten.</v>
          </cell>
          <cell r="P7788" t="str">
            <v>Paletten Lounger schwarz L120*B80*H30 cm</v>
          </cell>
          <cell r="Q7788" t="str">
            <v>bestehend aus 2 verschraubten schwarzen EU-Paletten.</v>
          </cell>
          <cell r="R7788" t="str">
            <v>Paletten Lounger schwarz L120*B80*H30 cm</v>
          </cell>
          <cell r="S7788" t="str">
            <v>bestehend aus 2 verschraubten schwarzen EU-Paletten.</v>
          </cell>
        </row>
        <row r="7789">
          <cell r="A7789">
            <v>112646</v>
          </cell>
          <cell r="B7789" t="str">
            <v>Mietartikel</v>
          </cell>
          <cell r="D7789" t="str">
            <v>Paletten Lounger-Tisch schwarz L120*B80*H30 cm</v>
          </cell>
          <cell r="E7789" t="str">
            <v>bestehend aus 2 verschraubten schwarzen EU-Paletten.</v>
          </cell>
          <cell r="F7789">
            <v>34</v>
          </cell>
          <cell r="G7789">
            <v>0</v>
          </cell>
          <cell r="H7789">
            <v>7.95</v>
          </cell>
          <cell r="I7789">
            <v>75</v>
          </cell>
          <cell r="J7789">
            <v>50000</v>
          </cell>
          <cell r="K7789">
            <v>0.28799999999999998</v>
          </cell>
          <cell r="L7789">
            <v>0</v>
          </cell>
          <cell r="N7789" t="str">
            <v>Paletten Lounger-Tisch schwarz L120*B80*H30 cm</v>
          </cell>
          <cell r="O7789" t="str">
            <v>bestehend aus 2 verschraubten schwarzen EU-Paletten.</v>
          </cell>
          <cell r="P7789" t="str">
            <v>Paletten Lounger-Tisch schwarz L120*B80*H30 cm</v>
          </cell>
          <cell r="Q7789" t="str">
            <v>bestehend aus 2 verschraubten schwarzen EU-Paletten.</v>
          </cell>
          <cell r="R7789" t="str">
            <v>Paletten Lounger-Tisch schwarz L120*B80*H30 cm</v>
          </cell>
          <cell r="S7789" t="str">
            <v>bestehend aus 2 verschraubten schwarzen EU-Paletten.</v>
          </cell>
        </row>
        <row r="7790">
          <cell r="A7790">
            <v>112647</v>
          </cell>
          <cell r="B7790" t="str">
            <v>Mietartikel</v>
          </cell>
          <cell r="D7790" t="str">
            <v>Paletten Lounger L120*B80*H30 cm</v>
          </cell>
          <cell r="E7790" t="str">
            <v>bestehend aus 2 verschraubten unbehandelten EU-Paletten.</v>
          </cell>
          <cell r="F7790">
            <v>29.4</v>
          </cell>
          <cell r="G7790">
            <v>0</v>
          </cell>
          <cell r="H7790">
            <v>7.95</v>
          </cell>
          <cell r="I7790">
            <v>75</v>
          </cell>
          <cell r="J7790">
            <v>50000</v>
          </cell>
          <cell r="K7790">
            <v>0.28799999999999998</v>
          </cell>
          <cell r="L7790">
            <v>0</v>
          </cell>
          <cell r="N7790" t="str">
            <v>Paletten Lounger L120*B80*H30 cm</v>
          </cell>
          <cell r="O7790" t="str">
            <v>bestehend aus 2 verschraubten unbehandelten EU-Paletten.</v>
          </cell>
          <cell r="P7790" t="str">
            <v>Paletten Lounger L120*B80*H30 cm</v>
          </cell>
          <cell r="Q7790" t="str">
            <v>bestehend aus 2 verschraubten unbehandelten EU-Paletten.</v>
          </cell>
          <cell r="R7790" t="str">
            <v>Paletten Lounger L120*B80*H30 cm</v>
          </cell>
          <cell r="S7790" t="str">
            <v>bestehend aus 2 verschraubten unbehandelten EU-Paletten.</v>
          </cell>
        </row>
        <row r="7791">
          <cell r="A7791">
            <v>112648</v>
          </cell>
          <cell r="B7791" t="str">
            <v>Mietartikel</v>
          </cell>
          <cell r="D7791" t="str">
            <v>Paletten-Lounger-Tisch L120*B80*H30 cm</v>
          </cell>
          <cell r="E7791" t="str">
            <v>bestehend aus 2 verschraubten unbehandelten EU-Paletten.</v>
          </cell>
          <cell r="F7791">
            <v>34</v>
          </cell>
          <cell r="G7791">
            <v>0</v>
          </cell>
          <cell r="H7791">
            <v>7.95</v>
          </cell>
          <cell r="I7791">
            <v>75</v>
          </cell>
          <cell r="J7791">
            <v>50000</v>
          </cell>
          <cell r="K7791">
            <v>0.28799999999999998</v>
          </cell>
          <cell r="L7791">
            <v>0</v>
          </cell>
          <cell r="N7791" t="str">
            <v>Paletten-Lounger-Tisch L120*B80*H30 cm</v>
          </cell>
          <cell r="O7791" t="str">
            <v>bestehend aus 2 verschraubten unbehandelten EU-Paletten.</v>
          </cell>
          <cell r="P7791" t="str">
            <v>Paletten-Lounger-Tisch L120*B80*H30 cm</v>
          </cell>
          <cell r="Q7791" t="str">
            <v>bestehend aus 2 verschraubten unbehandelten EU-Paletten.</v>
          </cell>
          <cell r="R7791" t="str">
            <v>Paletten-Lounger-Tisch L120*B80*H30 cm</v>
          </cell>
          <cell r="S7791" t="str">
            <v>bestehend aus 2 verschraubten unbehandelten EU-Paletten.</v>
          </cell>
        </row>
        <row r="7792">
          <cell r="A7792">
            <v>112649</v>
          </cell>
          <cell r="B7792" t="str">
            <v>Mietartikel</v>
          </cell>
          <cell r="D7792" t="str">
            <v>Kissen für Paletten Lounger L120*B80 beige</v>
          </cell>
          <cell r="F7792">
            <v>15.2</v>
          </cell>
          <cell r="G7792">
            <v>0</v>
          </cell>
          <cell r="H7792">
            <v>7.95</v>
          </cell>
          <cell r="I7792">
            <v>120</v>
          </cell>
          <cell r="J7792">
            <v>3000</v>
          </cell>
          <cell r="K7792">
            <v>9.6000000000000002E-2</v>
          </cell>
          <cell r="L7792">
            <v>0</v>
          </cell>
          <cell r="N7792" t="str">
            <v>Kissen für Paletten Lounger L120*B80 beige</v>
          </cell>
          <cell r="P7792" t="str">
            <v>Kissen für Paletten Lounger L120*B80 beige</v>
          </cell>
          <cell r="R7792" t="str">
            <v>Kissen für Paletten Lounger L120*B80 beige</v>
          </cell>
        </row>
        <row r="7793">
          <cell r="A7793">
            <v>112650</v>
          </cell>
          <cell r="B7793" t="str">
            <v>Mietartikel</v>
          </cell>
          <cell r="D7793" t="str">
            <v>Beach Lounger natur mit Stoffbezug creme/weiß ohne Armlehnen</v>
          </cell>
          <cell r="F7793">
            <v>19.399999999999999</v>
          </cell>
          <cell r="G7793">
            <v>0</v>
          </cell>
          <cell r="H7793">
            <v>8.1</v>
          </cell>
          <cell r="I7793">
            <v>78</v>
          </cell>
          <cell r="J7793">
            <v>5000</v>
          </cell>
          <cell r="K7793">
            <v>0.2</v>
          </cell>
          <cell r="L7793">
            <v>0</v>
          </cell>
          <cell r="N7793" t="str">
            <v>Beach Lounger natur mit Stoffbezug creme/weiß ohne Armlehnen</v>
          </cell>
          <cell r="P7793" t="str">
            <v>Beach Lounger natur mit Stoffbezug creme/weiß ohne Armlehnen</v>
          </cell>
          <cell r="R7793" t="str">
            <v>Beach Lounger natur mit Stoffbezug creme/weiß ohne Armlehnen</v>
          </cell>
        </row>
        <row r="7794">
          <cell r="A7794">
            <v>112651</v>
          </cell>
          <cell r="B7794" t="str">
            <v>Mietartikel</v>
          </cell>
          <cell r="D7794" t="str">
            <v>Palettenlounger Grau mit Rücken- und Armlehne</v>
          </cell>
          <cell r="E7794" t="str">
            <v>Bestehend aus:_x000D_
4x Paletten 120*80*40cm</v>
          </cell>
          <cell r="F7794">
            <v>57.75</v>
          </cell>
          <cell r="G7794">
            <v>0</v>
          </cell>
          <cell r="H7794">
            <v>15</v>
          </cell>
          <cell r="I7794">
            <v>216</v>
          </cell>
          <cell r="J7794">
            <v>100000</v>
          </cell>
          <cell r="K7794">
            <v>0.57599999999999996</v>
          </cell>
          <cell r="L7794">
            <v>0</v>
          </cell>
          <cell r="N7794" t="str">
            <v>Palettenlounger Grau mit Rücken- und Armlehne</v>
          </cell>
          <cell r="O7794" t="str">
            <v>Bestehend aus:_x000D_
4x Paletten 120*80*40cm</v>
          </cell>
          <cell r="P7794" t="str">
            <v>Palettenlounger Grau mit Rücken- und Armlehne</v>
          </cell>
          <cell r="Q7794" t="str">
            <v>Bestehend aus:_x000D_
4x Paletten 120*80*40cm</v>
          </cell>
          <cell r="R7794" t="str">
            <v>Palettenlounger Grau mit Rücken- und Armlehne</v>
          </cell>
          <cell r="S7794" t="str">
            <v>Bestehend aus:_x000D_
4x Paletten 120*80*40cm</v>
          </cell>
        </row>
        <row r="7795">
          <cell r="A7795">
            <v>112652</v>
          </cell>
          <cell r="B7795" t="str">
            <v>Mietartikel</v>
          </cell>
          <cell r="D7795" t="str">
            <v>Rückenlehnkissen weiß für Palettenlounger (112651)</v>
          </cell>
          <cell r="E7795" t="str">
            <v>Maße: 91*25*H16cm</v>
          </cell>
          <cell r="F7795">
            <v>7.5</v>
          </cell>
          <cell r="G7795">
            <v>0</v>
          </cell>
          <cell r="H7795">
            <v>0</v>
          </cell>
          <cell r="I7795">
            <v>100</v>
          </cell>
          <cell r="J7795">
            <v>3000</v>
          </cell>
          <cell r="K7795">
            <v>9.6000000000000002E-2</v>
          </cell>
          <cell r="L7795">
            <v>0</v>
          </cell>
          <cell r="N7795" t="str">
            <v>Rückenlehnkissen weiß für Palettenlounger (112651)</v>
          </cell>
          <cell r="O7795" t="str">
            <v>Maße: 91*25*H16cm</v>
          </cell>
          <cell r="P7795" t="str">
            <v>Rückenlehnkissen weiß für Palettenlounger (112651)</v>
          </cell>
          <cell r="Q7795" t="str">
            <v>Maße: 91*25*H16cm</v>
          </cell>
          <cell r="R7795" t="str">
            <v>Rückenlehnkissen weiß für Palettenlounger (112651)</v>
          </cell>
          <cell r="S7795" t="str">
            <v>Maße: 91*25*H16cm</v>
          </cell>
        </row>
        <row r="7796">
          <cell r="A7796">
            <v>112653</v>
          </cell>
          <cell r="B7796" t="str">
            <v>Mietartikel</v>
          </cell>
          <cell r="D7796" t="str">
            <v>Sitzkissen weiß für Palettenlounger (112651)</v>
          </cell>
          <cell r="E7796" t="str">
            <v>Maße: 91*65,5*H16cm</v>
          </cell>
          <cell r="F7796">
            <v>14.5</v>
          </cell>
          <cell r="G7796">
            <v>0</v>
          </cell>
          <cell r="H7796">
            <v>0</v>
          </cell>
          <cell r="I7796">
            <v>190</v>
          </cell>
          <cell r="J7796">
            <v>3000</v>
          </cell>
          <cell r="K7796">
            <v>9.6000000000000002E-2</v>
          </cell>
          <cell r="L7796">
            <v>0</v>
          </cell>
          <cell r="N7796" t="str">
            <v>Sitzkissen weiß für Palettenlounger (112651)</v>
          </cell>
          <cell r="O7796" t="str">
            <v>Maße: 91*65,5*H16cm</v>
          </cell>
          <cell r="P7796" t="str">
            <v>Sitzkissen weiß für Palettenlounger (112651)</v>
          </cell>
          <cell r="Q7796" t="str">
            <v>Maße: 91*65,5*H16cm</v>
          </cell>
          <cell r="R7796" t="str">
            <v>Sitzkissen weiß für Palettenlounger (112651)</v>
          </cell>
          <cell r="S7796" t="str">
            <v>Maße: 91*65,5*H16cm</v>
          </cell>
        </row>
        <row r="7797">
          <cell r="A7797">
            <v>112654</v>
          </cell>
          <cell r="B7797" t="str">
            <v>Mietartikel</v>
          </cell>
          <cell r="D7797" t="str">
            <v>Art.-Nr. nicht mehr benutzen --&gt; Art.-Nr 2797</v>
          </cell>
          <cell r="F7797">
            <v>45</v>
          </cell>
          <cell r="G7797">
            <v>0</v>
          </cell>
          <cell r="H7797">
            <v>10</v>
          </cell>
          <cell r="I7797">
            <v>405</v>
          </cell>
          <cell r="J7797">
            <v>25000</v>
          </cell>
          <cell r="K7797">
            <v>0.6</v>
          </cell>
          <cell r="L7797">
            <v>0</v>
          </cell>
          <cell r="N7797" t="str">
            <v>Art.-Nr. nicht mehr benutzen --&gt; Art.-Nr 2797</v>
          </cell>
          <cell r="P7797" t="str">
            <v>Art.-Nr. nicht mehr benutzen --&gt; Art.-Nr 2797</v>
          </cell>
          <cell r="R7797" t="str">
            <v>Art.-Nr. nicht mehr benutzen --&gt; Art.-Nr 2797</v>
          </cell>
        </row>
        <row r="7798">
          <cell r="A7798">
            <v>112655</v>
          </cell>
          <cell r="B7798" t="str">
            <v>Mietartikel</v>
          </cell>
          <cell r="D7798" t="str">
            <v>bitte nicht mehr benutzen</v>
          </cell>
          <cell r="F7798">
            <v>34.5</v>
          </cell>
          <cell r="G7798">
            <v>0</v>
          </cell>
          <cell r="H7798">
            <v>6</v>
          </cell>
          <cell r="I7798">
            <v>200</v>
          </cell>
          <cell r="J7798">
            <v>18000</v>
          </cell>
          <cell r="K7798">
            <v>0.2</v>
          </cell>
          <cell r="L7798">
            <v>0</v>
          </cell>
          <cell r="N7798" t="str">
            <v>bitte nicht mehr benutzen</v>
          </cell>
          <cell r="P7798" t="str">
            <v>bitte nicht mehr benutzen</v>
          </cell>
          <cell r="R7798" t="str">
            <v>bitte nicht mehr benutzen</v>
          </cell>
        </row>
        <row r="7799">
          <cell r="A7799">
            <v>112656</v>
          </cell>
          <cell r="B7799" t="str">
            <v>Mietartikel</v>
          </cell>
          <cell r="D7799" t="str">
            <v>Glasplatte für Paletten-Lounger 120*80*H0.6 cm (112648)</v>
          </cell>
          <cell r="F7799">
            <v>10</v>
          </cell>
          <cell r="G7799">
            <v>0</v>
          </cell>
          <cell r="H7799">
            <v>1.2</v>
          </cell>
          <cell r="I7799">
            <v>140</v>
          </cell>
          <cell r="J7799">
            <v>5000</v>
          </cell>
          <cell r="K7799">
            <v>5.7599999999999998E-2</v>
          </cell>
          <cell r="L7799">
            <v>0</v>
          </cell>
          <cell r="N7799" t="str">
            <v>Glasplatte für Paletten-Lounger 120*80*H0.6 cm (112648)</v>
          </cell>
          <cell r="P7799" t="str">
            <v>Glasplatte für Paletten-Lounger 120*80*H0.6 cm (112648)</v>
          </cell>
          <cell r="R7799" t="str">
            <v>Glasplatte für Paletten-Lounger 120*80*H0.6 cm (112648)</v>
          </cell>
        </row>
        <row r="7800">
          <cell r="A7800">
            <v>112657</v>
          </cell>
          <cell r="B7800" t="str">
            <v>Mietartikel</v>
          </cell>
          <cell r="D7800" t="str">
            <v>Dekosäule Holz natur H35*T35*H120 cm</v>
          </cell>
          <cell r="F7800">
            <v>42.5</v>
          </cell>
          <cell r="G7800">
            <v>0</v>
          </cell>
          <cell r="H7800">
            <v>6</v>
          </cell>
          <cell r="I7800">
            <v>175</v>
          </cell>
          <cell r="J7800">
            <v>18000</v>
          </cell>
          <cell r="K7800">
            <v>0.2</v>
          </cell>
          <cell r="L7800">
            <v>0</v>
          </cell>
          <cell r="N7800" t="str">
            <v>Dekosäule Holz natur H35*T35*H120 cm</v>
          </cell>
          <cell r="P7800" t="str">
            <v>Dekosäule Holz natur H35*T35*H120 cm</v>
          </cell>
          <cell r="R7800" t="str">
            <v>Dekosäule Holz natur H35*T35*H120 cm</v>
          </cell>
        </row>
        <row r="7801">
          <cell r="A7801">
            <v>112658</v>
          </cell>
          <cell r="B7801" t="str">
            <v>Mietartikel</v>
          </cell>
          <cell r="D7801" t="str">
            <v>Stehtisch Kubus schwarz 40*40*H110 cm</v>
          </cell>
          <cell r="F7801">
            <v>32.5</v>
          </cell>
          <cell r="G7801">
            <v>0</v>
          </cell>
          <cell r="H7801">
            <v>6</v>
          </cell>
          <cell r="I7801">
            <v>175</v>
          </cell>
          <cell r="J7801">
            <v>18000</v>
          </cell>
          <cell r="K7801">
            <v>0.2</v>
          </cell>
          <cell r="L7801">
            <v>0</v>
          </cell>
          <cell r="N7801" t="str">
            <v>Stehtisch Kubus schwarz 40*40*H110 cm</v>
          </cell>
          <cell r="P7801" t="str">
            <v>Stehtisch Kubus schwarz 40*40*H110 cm</v>
          </cell>
          <cell r="R7801" t="str">
            <v>Stehtisch Kubus schwarz 40*40*H110 cm</v>
          </cell>
        </row>
        <row r="7802">
          <cell r="A7802">
            <v>112659</v>
          </cell>
          <cell r="B7802" t="str">
            <v>Mietartikel</v>
          </cell>
          <cell r="D7802" t="str">
            <v>Poly-Rattan Lounge grau/schwarz</v>
          </cell>
          <cell r="E7802" t="str">
            <v>(Set bestehend aus:_x000D_
- 1 Zweisitzer grau L142*B76*H61 cm inkl. 2 Sitzkissen und 2_x000D_
Rückenlehnenkissen in schwarz_x000D_
- 2 Sessel in grau L84*B76*H61 cm inkl. jeweils 1 Sitzkissen_x000D_
und 1 Rückenlehnenkissen in schwarz_x000D_
- 1 Tisch in grau L109*B54*H32 cm inkl. Glasplatte)</v>
          </cell>
          <cell r="F7802">
            <v>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N7802" t="str">
            <v>Poly-Rattan Lounge grau/schwarz</v>
          </cell>
          <cell r="O7802" t="str">
            <v>(Set bestehend aus:_x000D_
- 1 Zweisitzer grau L142*B76*H61 cm inkl. 2 Sitzkissen und 2_x000D_
Rückenlehnenkissen in schwarz_x000D_
- 2 Sessel in grau L84*B76*H61 cm inkl. jeweils 1 Sitzkissen_x000D_
und 1 Rückenlehnenkissen in schwarz_x000D_
- 1 Tisch in grau L109*B54*H32 cm inkl. Glasplatte)</v>
          </cell>
          <cell r="P7802" t="str">
            <v>Poly-Rattan Lounge grau/schwarz</v>
          </cell>
          <cell r="Q7802" t="str">
            <v>(Set bestehend aus:_x000D_
- 1 Zweisitzer grau L142*B76*H61 cm inkl. 2 Sitzkissen und 2_x000D_
Rückenlehnenkissen in schwarz_x000D_
- 2 Sessel in grau L84*B76*H61 cm inkl. jeweils 1 Sitzkissen_x000D_
und 1 Rückenlehnenkissen in schwarz_x000D_
- 1 Tisch in grau L109*B54*H32 cm inkl. Glasplatte)</v>
          </cell>
          <cell r="R7802" t="str">
            <v>Poly-Rattan Lounge grau/schwarz</v>
          </cell>
          <cell r="S7802" t="str">
            <v>(Set bestehend aus:_x000D_
- 1 Zweisitzer grau L142*B76*H61 cm inkl. 2 Sitzkissen und 2_x000D_
Rückenlehnenkissen in schwarz_x000D_
- 2 Sessel in grau L84*B76*H61 cm inkl. jeweils 1 Sitzkissen_x000D_
und 1 Rückenlehnenkissen in schwarz_x000D_
- 1 Tisch in grau L109*B54*H32 cm inkl. Glasplatte)</v>
          </cell>
        </row>
        <row r="7803">
          <cell r="A7803">
            <v>112660</v>
          </cell>
          <cell r="B7803" t="str">
            <v>Mietartikel</v>
          </cell>
          <cell r="D7803" t="str">
            <v>Katalogpodest anthrazit</v>
          </cell>
          <cell r="F7803">
            <v>120</v>
          </cell>
          <cell r="G7803">
            <v>0</v>
          </cell>
          <cell r="H7803">
            <v>6.35</v>
          </cell>
          <cell r="I7803">
            <v>1037</v>
          </cell>
          <cell r="J7803">
            <v>10000</v>
          </cell>
          <cell r="K7803">
            <v>0.2</v>
          </cell>
          <cell r="L7803">
            <v>0</v>
          </cell>
          <cell r="N7803" t="str">
            <v>Katalogpodest anthrazit</v>
          </cell>
          <cell r="P7803" t="str">
            <v>Katalogpodest anthrazit</v>
          </cell>
          <cell r="R7803" t="str">
            <v>Katalogpodest anthrazit</v>
          </cell>
        </row>
        <row r="7804">
          <cell r="A7804">
            <v>112665</v>
          </cell>
          <cell r="B7804" t="str">
            <v>Mietartikel</v>
          </cell>
          <cell r="D7804" t="str">
            <v>Ladegerät für Akku LED-Floorspot silber 20*20*H36 cm</v>
          </cell>
          <cell r="F7804">
            <v>0</v>
          </cell>
          <cell r="G7804">
            <v>0</v>
          </cell>
          <cell r="H7804">
            <v>0</v>
          </cell>
          <cell r="I7804">
            <v>25.5</v>
          </cell>
          <cell r="J7804">
            <v>4000</v>
          </cell>
          <cell r="K7804">
            <v>1.44E-2</v>
          </cell>
          <cell r="L7804">
            <v>0</v>
          </cell>
          <cell r="N7804" t="str">
            <v>Ladegerät für Akku LED-Floorspot silber 20*20*H36 cm</v>
          </cell>
          <cell r="P7804" t="str">
            <v>Ladegerät für Akku LED-Floorspot silber 20*20*H36 cm</v>
          </cell>
          <cell r="R7804" t="str">
            <v>Ladegerät für Akku LED-Floorspot silber 20*20*H36 cm</v>
          </cell>
        </row>
        <row r="7805">
          <cell r="A7805">
            <v>112670</v>
          </cell>
          <cell r="B7805" t="str">
            <v>Mietartikel</v>
          </cell>
          <cell r="D7805" t="str">
            <v>Stehtischhusse easystretch weiß für Code 1133 (Basisteil)</v>
          </cell>
          <cell r="F7805">
            <v>13</v>
          </cell>
          <cell r="G7805">
            <v>0</v>
          </cell>
          <cell r="H7805">
            <v>5</v>
          </cell>
          <cell r="I7805">
            <v>55</v>
          </cell>
          <cell r="J7805">
            <v>1000</v>
          </cell>
          <cell r="K7805">
            <v>1.2500000000000001E-2</v>
          </cell>
          <cell r="L7805">
            <v>0</v>
          </cell>
          <cell r="N7805" t="str">
            <v>Stehtischhusse easystretch weiß für Code 1133 (Basisteil)</v>
          </cell>
          <cell r="P7805" t="str">
            <v>Stehtischhusse easystretch weiß für Code 1133 (Basisteil)</v>
          </cell>
          <cell r="R7805" t="str">
            <v>Stehtischhusse easystretch weiß für Code 1133 (Basisteil)</v>
          </cell>
        </row>
        <row r="7806">
          <cell r="A7806">
            <v>112671</v>
          </cell>
          <cell r="B7806" t="str">
            <v>Mietartikel</v>
          </cell>
          <cell r="D7806" t="str">
            <v>Stehtischhusse easystretch Ø 70 cm weiß (Basisteil)</v>
          </cell>
          <cell r="F7806">
            <v>19.5</v>
          </cell>
          <cell r="G7806">
            <v>0</v>
          </cell>
          <cell r="H7806">
            <v>4</v>
          </cell>
          <cell r="I7806">
            <v>55</v>
          </cell>
          <cell r="J7806">
            <v>1000</v>
          </cell>
          <cell r="K7806">
            <v>1.2500000000000001E-2</v>
          </cell>
          <cell r="L7806">
            <v>0</v>
          </cell>
          <cell r="N7806" t="str">
            <v>Stehtischhusse easystretch Ø 70 cm weiß (Basisteil)</v>
          </cell>
          <cell r="P7806" t="str">
            <v>Stehtischhusse easystretch Ø 70 cm weiß (Basisteil)</v>
          </cell>
          <cell r="R7806" t="str">
            <v>Stehtischhusse easystretch Ø 70 cm weiß (Basisteil)</v>
          </cell>
        </row>
        <row r="7807">
          <cell r="A7807">
            <v>112675</v>
          </cell>
          <cell r="B7807" t="str">
            <v>Mietartikel</v>
          </cell>
          <cell r="D7807" t="str">
            <v>Stehtischhusse easystretch marineblau für Code 1133</v>
          </cell>
          <cell r="F7807">
            <v>19.5</v>
          </cell>
          <cell r="G7807">
            <v>0</v>
          </cell>
          <cell r="H7807">
            <v>0</v>
          </cell>
          <cell r="I7807">
            <v>94</v>
          </cell>
          <cell r="J7807">
            <v>1000</v>
          </cell>
          <cell r="K7807">
            <v>1.2500000000000001E-2</v>
          </cell>
          <cell r="L7807">
            <v>0</v>
          </cell>
          <cell r="N7807" t="str">
            <v>Stehtischhusse easystretch marineblau für Code 1133</v>
          </cell>
          <cell r="P7807" t="str">
            <v>Stehtischhusse easystretch marineblau für Code 1133</v>
          </cell>
          <cell r="R7807" t="str">
            <v>Stehtischhusse easystretch marineblau für Code 1133</v>
          </cell>
        </row>
        <row r="7808">
          <cell r="A7808">
            <v>112680</v>
          </cell>
          <cell r="B7808" t="str">
            <v>Mietartikel</v>
          </cell>
          <cell r="D7808" t="str">
            <v>Stehtischhusse easystretch weiß Ø80 cm für Artikel 1133</v>
          </cell>
          <cell r="F7808">
            <v>20.5</v>
          </cell>
          <cell r="G7808">
            <v>0</v>
          </cell>
          <cell r="H7808">
            <v>5</v>
          </cell>
          <cell r="I7808">
            <v>74.5</v>
          </cell>
          <cell r="J7808">
            <v>1000</v>
          </cell>
          <cell r="K7808">
            <v>1.2500000000000001E-2</v>
          </cell>
          <cell r="L7808">
            <v>0</v>
          </cell>
          <cell r="N7808" t="str">
            <v>Stehtischhusse easystretch weiß Ø80 cm für Artikel 1133</v>
          </cell>
          <cell r="P7808" t="str">
            <v>Stehtischhusse easystretch weiß Ø80 cm für Artikel 1133</v>
          </cell>
          <cell r="R7808" t="str">
            <v>Stehtischhusse easystretch weiß Ø80 cm für Artikel 1133</v>
          </cell>
          <cell r="T7808">
            <v>0</v>
          </cell>
        </row>
        <row r="7809">
          <cell r="A7809">
            <v>112681</v>
          </cell>
          <cell r="B7809" t="str">
            <v>Mietartikel</v>
          </cell>
          <cell r="D7809" t="str">
            <v>Tischplattenbezug easystretch Ø 70 cm weiß</v>
          </cell>
          <cell r="F7809">
            <v>0</v>
          </cell>
          <cell r="G7809">
            <v>0</v>
          </cell>
          <cell r="H7809">
            <v>0</v>
          </cell>
          <cell r="I7809">
            <v>19.5</v>
          </cell>
          <cell r="J7809">
            <v>0</v>
          </cell>
          <cell r="K7809">
            <v>5.0000000000000001E-3</v>
          </cell>
          <cell r="L7809">
            <v>0</v>
          </cell>
          <cell r="N7809" t="str">
            <v>Tischplattenbezug easystretch Ø 70 cm weiß</v>
          </cell>
          <cell r="P7809" t="str">
            <v>Tischplattenbezug easystretch Ø 70 cm weiß</v>
          </cell>
          <cell r="R7809" t="str">
            <v>Tischplattenbezug easystretch Ø 70 cm weiß</v>
          </cell>
        </row>
        <row r="7810">
          <cell r="A7810">
            <v>112691</v>
          </cell>
          <cell r="B7810" t="str">
            <v>Mietartikel</v>
          </cell>
          <cell r="D7810" t="str">
            <v>Schutzplatte transparent für (Steh-) Tisch Ø 70 cm</v>
          </cell>
          <cell r="F7810">
            <v>2.6</v>
          </cell>
          <cell r="G7810">
            <v>0</v>
          </cell>
          <cell r="H7810">
            <v>0</v>
          </cell>
          <cell r="I7810">
            <v>14.5</v>
          </cell>
          <cell r="J7810">
            <v>2000</v>
          </cell>
          <cell r="K7810">
            <v>1E-3</v>
          </cell>
          <cell r="L7810">
            <v>0</v>
          </cell>
          <cell r="N7810" t="str">
            <v>Schutzplatte transparent für (Steh-) Tisch Ø 70 cm</v>
          </cell>
          <cell r="P7810" t="str">
            <v>Schutzplatte transparent für (Steh-) Tisch Ø 70 cm</v>
          </cell>
          <cell r="R7810" t="str">
            <v>Schutzplatte transparent für (Steh-) Tisch Ø 70 cm</v>
          </cell>
        </row>
        <row r="7811">
          <cell r="A7811">
            <v>112700</v>
          </cell>
          <cell r="B7811" t="str">
            <v>Mietartikel</v>
          </cell>
          <cell r="D7811" t="str">
            <v>LED-Powerpack 12*12*18 cm</v>
          </cell>
          <cell r="F7811">
            <v>21</v>
          </cell>
          <cell r="G7811">
            <v>0</v>
          </cell>
          <cell r="H7811">
            <v>0</v>
          </cell>
          <cell r="I7811">
            <v>450</v>
          </cell>
          <cell r="J7811">
            <v>3000</v>
          </cell>
          <cell r="K7811">
            <v>2.5999999999999999E-3</v>
          </cell>
          <cell r="L7811">
            <v>0</v>
          </cell>
          <cell r="N7811" t="str">
            <v>LED-Powerpack 12*12*18 cm</v>
          </cell>
          <cell r="P7811" t="str">
            <v>LED-Powerpack 12*12*18 cm</v>
          </cell>
          <cell r="R7811" t="str">
            <v>LED-Powerpack 12*12*18 cm</v>
          </cell>
        </row>
        <row r="7812">
          <cell r="A7812">
            <v>112701</v>
          </cell>
          <cell r="B7812" t="str">
            <v>Mietartikel</v>
          </cell>
          <cell r="D7812" t="str">
            <v>Transport-Ladecase für 12 LED-Powerpacks</v>
          </cell>
          <cell r="F7812">
            <v>0</v>
          </cell>
          <cell r="G7812">
            <v>0</v>
          </cell>
          <cell r="H7812">
            <v>0</v>
          </cell>
          <cell r="I7812">
            <v>1100</v>
          </cell>
          <cell r="J7812">
            <v>0</v>
          </cell>
          <cell r="K7812">
            <v>0</v>
          </cell>
          <cell r="L7812">
            <v>0</v>
          </cell>
          <cell r="N7812" t="str">
            <v>Transport-Ladecase für 12 LED-Powerpacks</v>
          </cell>
          <cell r="P7812" t="str">
            <v>Transport-Ladecase für 12 LED-Powerpacks</v>
          </cell>
          <cell r="R7812" t="str">
            <v>Transport-Ladecase für 12 LED-Powerpacks</v>
          </cell>
        </row>
        <row r="7813">
          <cell r="A7813">
            <v>112702</v>
          </cell>
          <cell r="B7813" t="str">
            <v>Mietartikel</v>
          </cell>
          <cell r="D7813" t="str">
            <v>IR-Fernbedienung für LED-Powerpack</v>
          </cell>
          <cell r="F7813">
            <v>3.15</v>
          </cell>
          <cell r="G7813">
            <v>0</v>
          </cell>
          <cell r="H7813">
            <v>0</v>
          </cell>
          <cell r="I7813">
            <v>23</v>
          </cell>
          <cell r="J7813">
            <v>1000</v>
          </cell>
          <cell r="K7813">
            <v>5.0000000000000001E-4</v>
          </cell>
          <cell r="L7813">
            <v>0</v>
          </cell>
          <cell r="N7813" t="str">
            <v>IR-Fernbedienung für LED-Powerpack</v>
          </cell>
          <cell r="P7813" t="str">
            <v>IR-Fernbedienung für LED-Powerpack</v>
          </cell>
          <cell r="R7813" t="str">
            <v>IR-Fernbedienung für LED-Powerpack</v>
          </cell>
        </row>
        <row r="7814">
          <cell r="A7814">
            <v>112703</v>
          </cell>
          <cell r="B7814" t="str">
            <v>Mietartikel</v>
          </cell>
          <cell r="D7814" t="str">
            <v>LED-Leiste 90cm (RGBW)</v>
          </cell>
          <cell r="F7814">
            <v>15.75</v>
          </cell>
          <cell r="G7814">
            <v>0</v>
          </cell>
          <cell r="H7814">
            <v>0</v>
          </cell>
          <cell r="I7814">
            <v>145</v>
          </cell>
          <cell r="J7814">
            <v>1000</v>
          </cell>
          <cell r="K7814">
            <v>5.0000000000000001E-3</v>
          </cell>
          <cell r="L7814">
            <v>0</v>
          </cell>
          <cell r="N7814" t="str">
            <v>LED-Leiste 90cm (RGBW)</v>
          </cell>
          <cell r="P7814" t="str">
            <v>LED-Leiste 90cm (RGBW)</v>
          </cell>
          <cell r="R7814" t="str">
            <v>LED-Leiste 90cm (RGBW)</v>
          </cell>
        </row>
        <row r="7815">
          <cell r="A7815">
            <v>112704</v>
          </cell>
          <cell r="B7815" t="str">
            <v>Mietartikel</v>
          </cell>
          <cell r="D7815" t="str">
            <v>LED-Leiste 60cm (RGBW)</v>
          </cell>
          <cell r="F7815">
            <v>10.5</v>
          </cell>
          <cell r="G7815">
            <v>0</v>
          </cell>
          <cell r="H7815">
            <v>0</v>
          </cell>
          <cell r="I7815">
            <v>95</v>
          </cell>
          <cell r="J7815">
            <v>1000</v>
          </cell>
          <cell r="K7815">
            <v>5.0000000000000001E-3</v>
          </cell>
          <cell r="L7815">
            <v>0</v>
          </cell>
          <cell r="N7815" t="str">
            <v>LED-Leiste 60cm (RGBW)</v>
          </cell>
          <cell r="P7815" t="str">
            <v>LED-Leiste 60cm (RGBW)</v>
          </cell>
          <cell r="R7815" t="str">
            <v>LED-Leiste 60cm (RGBW)</v>
          </cell>
        </row>
        <row r="7816">
          <cell r="A7816">
            <v>112705</v>
          </cell>
          <cell r="B7816" t="str">
            <v>Mietartikel</v>
          </cell>
          <cell r="D7816" t="str">
            <v>LED-Leiste 30cm (RGBW)</v>
          </cell>
          <cell r="F7816">
            <v>5.25</v>
          </cell>
          <cell r="G7816">
            <v>0</v>
          </cell>
          <cell r="H7816">
            <v>0</v>
          </cell>
          <cell r="I7816">
            <v>48</v>
          </cell>
          <cell r="J7816">
            <v>1000</v>
          </cell>
          <cell r="K7816">
            <v>5.0000000000000001E-3</v>
          </cell>
          <cell r="L7816">
            <v>0</v>
          </cell>
          <cell r="N7816" t="str">
            <v>LED-Leiste 30cm (RGBW)</v>
          </cell>
          <cell r="P7816" t="str">
            <v>LED-Leiste 30cm (RGBW)</v>
          </cell>
          <cell r="R7816" t="str">
            <v>LED-Leiste 30cm (RGBW)</v>
          </cell>
        </row>
        <row r="7817">
          <cell r="A7817">
            <v>112706</v>
          </cell>
          <cell r="B7817" t="str">
            <v>Mietartikel</v>
          </cell>
          <cell r="D7817" t="str">
            <v>Kabelbaum inkl. Converter für Brückentisch 180*70 cm Counter</v>
          </cell>
          <cell r="F7817">
            <v>15.75</v>
          </cell>
          <cell r="G7817">
            <v>0</v>
          </cell>
          <cell r="H7817">
            <v>0</v>
          </cell>
          <cell r="I7817">
            <v>245</v>
          </cell>
          <cell r="J7817">
            <v>5000</v>
          </cell>
          <cell r="K7817">
            <v>0.01</v>
          </cell>
          <cell r="L7817">
            <v>0</v>
          </cell>
          <cell r="N7817" t="str">
            <v>Kabelbaum inkl. Converter für Brückentisch 180*70 cm Counter</v>
          </cell>
          <cell r="P7817" t="str">
            <v>Kabelbaum inkl. Converter für Brückentisch 180*70 cm Counter</v>
          </cell>
          <cell r="R7817" t="str">
            <v>Kabelbaum inkl. Converter für Brückentisch 180*70 cm Counter</v>
          </cell>
        </row>
        <row r="7818">
          <cell r="A7818">
            <v>112707</v>
          </cell>
          <cell r="B7818" t="str">
            <v>Mietartikel</v>
          </cell>
          <cell r="D7818" t="str">
            <v>Kabelbaum inkl. Converter für Buffet-Thekendeckblatt</v>
          </cell>
          <cell r="F7818">
            <v>15.75</v>
          </cell>
          <cell r="G7818">
            <v>0</v>
          </cell>
          <cell r="H7818">
            <v>0</v>
          </cell>
          <cell r="I7818">
            <v>245</v>
          </cell>
          <cell r="J7818">
            <v>5000</v>
          </cell>
          <cell r="K7818">
            <v>0.01</v>
          </cell>
          <cell r="L7818">
            <v>0</v>
          </cell>
          <cell r="N7818" t="str">
            <v>Kabelbaum inkl. Converter für Buffet-Thekendeckblatt</v>
          </cell>
          <cell r="P7818" t="str">
            <v>Kabelbaum inkl. Converter für Buffet-Thekendeckblatt</v>
          </cell>
          <cell r="R7818" t="str">
            <v>Kabelbaum inkl. Converter für Buffet-Thekendeckblatt</v>
          </cell>
        </row>
        <row r="7819">
          <cell r="A7819">
            <v>112708</v>
          </cell>
          <cell r="B7819" t="str">
            <v>Mietartikel</v>
          </cell>
          <cell r="D7819" t="str">
            <v>Kabelbaum inkl. Converter Kabelbaum für Bornholm Aufsatz</v>
          </cell>
          <cell r="F7819">
            <v>15.75</v>
          </cell>
          <cell r="G7819">
            <v>0</v>
          </cell>
          <cell r="H7819">
            <v>0</v>
          </cell>
          <cell r="I7819">
            <v>245</v>
          </cell>
          <cell r="J7819">
            <v>5000</v>
          </cell>
          <cell r="K7819">
            <v>0.01</v>
          </cell>
          <cell r="L7819">
            <v>0</v>
          </cell>
          <cell r="N7819" t="str">
            <v>Kabelbaum inkl. Converter Kabelbaum für Bornholm Aufsatz</v>
          </cell>
          <cell r="P7819" t="str">
            <v>Kabelbaum inkl. Converter Kabelbaum für Bornholm Aufsatz</v>
          </cell>
          <cell r="R7819" t="str">
            <v>Kabelbaum inkl. Converter Kabelbaum für Bornholm Aufsatz</v>
          </cell>
        </row>
        <row r="7820">
          <cell r="A7820">
            <v>112709</v>
          </cell>
          <cell r="B7820" t="str">
            <v>Mietartikel</v>
          </cell>
          <cell r="D7820" t="str">
            <v>Kabelbaum inkl. Converter für Pop-Up Buffetaufbau</v>
          </cell>
          <cell r="F7820">
            <v>15.75</v>
          </cell>
          <cell r="G7820">
            <v>0</v>
          </cell>
          <cell r="H7820">
            <v>0</v>
          </cell>
          <cell r="I7820">
            <v>250</v>
          </cell>
          <cell r="J7820">
            <v>5000</v>
          </cell>
          <cell r="K7820">
            <v>0.01</v>
          </cell>
          <cell r="L7820">
            <v>0</v>
          </cell>
          <cell r="N7820" t="str">
            <v>Kabelbaum inkl. Converter für Pop-Up Buffetaufbau</v>
          </cell>
          <cell r="P7820" t="str">
            <v>Kabelbaum inkl. Converter für Pop-Up Buffetaufbau</v>
          </cell>
          <cell r="R7820" t="str">
            <v>Kabelbaum inkl. Converter für Pop-Up Buffetaufbau</v>
          </cell>
        </row>
        <row r="7821">
          <cell r="A7821">
            <v>112801</v>
          </cell>
          <cell r="B7821" t="str">
            <v>Verkaufsartikel</v>
          </cell>
          <cell r="D7821" t="str">
            <v>Fiberglasstäbchen für Code 2802</v>
          </cell>
          <cell r="F7821">
            <v>0</v>
          </cell>
          <cell r="G7821">
            <v>0</v>
          </cell>
          <cell r="H7821">
            <v>0</v>
          </cell>
          <cell r="I7821">
            <v>9</v>
          </cell>
          <cell r="J7821">
            <v>0</v>
          </cell>
          <cell r="K7821">
            <v>1E-4</v>
          </cell>
          <cell r="L7821">
            <v>0</v>
          </cell>
          <cell r="N7821" t="str">
            <v>Fiberglasstäbchen für Code 2802</v>
          </cell>
          <cell r="P7821" t="str">
            <v>Fiberglasstäbchen für Code 2802</v>
          </cell>
          <cell r="R7821" t="str">
            <v>Fiberglasstäbchen für Code 2802</v>
          </cell>
        </row>
        <row r="7822">
          <cell r="A7822">
            <v>112802</v>
          </cell>
          <cell r="B7822" t="str">
            <v>Mietartikel</v>
          </cell>
          <cell r="D7822" t="str">
            <v>Raumteiler Bambus B96*T30*H250 cm</v>
          </cell>
          <cell r="F7822">
            <v>47.25</v>
          </cell>
          <cell r="G7822">
            <v>0</v>
          </cell>
          <cell r="H7822">
            <v>8.5</v>
          </cell>
          <cell r="I7822">
            <v>225</v>
          </cell>
          <cell r="J7822">
            <v>20000</v>
          </cell>
          <cell r="K7822">
            <v>0.45</v>
          </cell>
          <cell r="L7822">
            <v>0</v>
          </cell>
          <cell r="N7822" t="str">
            <v>Raumteiler Bambus B96*T30*H250 cm</v>
          </cell>
          <cell r="P7822" t="str">
            <v>Raumteiler Bambus B96*T30*H250 cm</v>
          </cell>
          <cell r="R7822" t="str">
            <v>Raumteiler Bambus B96*T30*H250 cm</v>
          </cell>
        </row>
        <row r="7823">
          <cell r="A7823">
            <v>112803</v>
          </cell>
          <cell r="B7823" t="str">
            <v>Mietartikel</v>
          </cell>
          <cell r="D7823" t="str">
            <v>Raumteiler Bambus round rollbar Ø180*H39</v>
          </cell>
          <cell r="F7823">
            <v>95</v>
          </cell>
          <cell r="G7823">
            <v>0</v>
          </cell>
          <cell r="H7823">
            <v>8</v>
          </cell>
          <cell r="I7823">
            <v>410</v>
          </cell>
          <cell r="J7823">
            <v>65000</v>
          </cell>
          <cell r="K7823">
            <v>1.2636000000000001</v>
          </cell>
          <cell r="L7823">
            <v>0</v>
          </cell>
          <cell r="N7823" t="str">
            <v>Raumteiler Bambus round rollbar Ø180*H39</v>
          </cell>
          <cell r="P7823" t="str">
            <v>Raumteiler Bambus round rollbar Ø180*H39</v>
          </cell>
          <cell r="R7823" t="str">
            <v>Raumteiler Bambus round rollbar Ø180*H39</v>
          </cell>
        </row>
        <row r="7824">
          <cell r="A7824">
            <v>112845</v>
          </cell>
          <cell r="B7824" t="str">
            <v>Mietartikel</v>
          </cell>
          <cell r="D7824" t="str">
            <v>Acapulco Chair all white H84 cm</v>
          </cell>
          <cell r="E7824" t="str">
            <v>B70*T95*SH37*H84 cm</v>
          </cell>
          <cell r="F7824">
            <v>62.5</v>
          </cell>
          <cell r="G7824">
            <v>0</v>
          </cell>
          <cell r="H7824">
            <v>9.25</v>
          </cell>
          <cell r="I7824">
            <v>412.5</v>
          </cell>
          <cell r="J7824">
            <v>8000</v>
          </cell>
          <cell r="K7824">
            <v>0.55000000000000004</v>
          </cell>
          <cell r="L7824">
            <v>0</v>
          </cell>
          <cell r="N7824" t="str">
            <v>Acapulco Chair all white H84 cm</v>
          </cell>
          <cell r="O7824" t="str">
            <v>B70*T95*SH37*H84 cm</v>
          </cell>
          <cell r="P7824" t="str">
            <v>Acapulco Chair all white H84 cm</v>
          </cell>
          <cell r="Q7824" t="str">
            <v>B70*T95*SH37*H84 cm</v>
          </cell>
          <cell r="R7824" t="str">
            <v>Acapulco Chair all white H84 cm</v>
          </cell>
          <cell r="S7824" t="str">
            <v>B70*T95*SH37*H84 cm</v>
          </cell>
          <cell r="T7824">
            <v>0</v>
          </cell>
        </row>
        <row r="7825">
          <cell r="A7825">
            <v>112846</v>
          </cell>
          <cell r="B7825" t="str">
            <v>Mietartikel</v>
          </cell>
          <cell r="D7825" t="str">
            <v>Acapulco Chair black H84 cm</v>
          </cell>
          <cell r="E7825" t="str">
            <v>B70*T95*SH37*H84 cm</v>
          </cell>
          <cell r="F7825">
            <v>62.5</v>
          </cell>
          <cell r="G7825">
            <v>0</v>
          </cell>
          <cell r="H7825">
            <v>9.25</v>
          </cell>
          <cell r="I7825">
            <v>412.5</v>
          </cell>
          <cell r="J7825">
            <v>8000</v>
          </cell>
          <cell r="K7825">
            <v>0.55000000000000004</v>
          </cell>
          <cell r="L7825">
            <v>0</v>
          </cell>
          <cell r="N7825" t="str">
            <v>Acapulco Chair black H84 cm</v>
          </cell>
          <cell r="O7825" t="str">
            <v>B70*T95*SH37*H84 cm</v>
          </cell>
          <cell r="P7825" t="str">
            <v>Acapulco Chair black H84 cm</v>
          </cell>
          <cell r="Q7825" t="str">
            <v>B70*T95*SH37*H84 cm</v>
          </cell>
          <cell r="R7825" t="str">
            <v>Acapulco Chair black H84 cm</v>
          </cell>
          <cell r="S7825" t="str">
            <v>B70*T95*SH37*H84 cm</v>
          </cell>
          <cell r="T7825">
            <v>0</v>
          </cell>
        </row>
        <row r="7826">
          <cell r="A7826">
            <v>112903</v>
          </cell>
          <cell r="B7826" t="str">
            <v>Mietartikel</v>
          </cell>
          <cell r="D7826" t="str">
            <v>DEKOFEUER TERRACOTTA für Bio-Ethanol</v>
          </cell>
          <cell r="F7826">
            <v>17.5</v>
          </cell>
          <cell r="G7826">
            <v>0</v>
          </cell>
          <cell r="H7826">
            <v>0</v>
          </cell>
          <cell r="I7826">
            <v>28.8</v>
          </cell>
          <cell r="J7826">
            <v>6000</v>
          </cell>
          <cell r="K7826">
            <v>0.05</v>
          </cell>
          <cell r="L7826">
            <v>0</v>
          </cell>
          <cell r="N7826" t="str">
            <v>DEKOFEUER TERRACOTTA für Bio-Ethanol</v>
          </cell>
          <cell r="P7826" t="str">
            <v>DEKOFEUER TERRACOTTA für Bio-Ethanol</v>
          </cell>
          <cell r="R7826" t="str">
            <v>DEKOFEUER TERRACOTTA für Bio-Ethanol</v>
          </cell>
        </row>
        <row r="7827">
          <cell r="A7827">
            <v>112904</v>
          </cell>
          <cell r="B7827" t="str">
            <v>Mietartikel</v>
          </cell>
          <cell r="D7827" t="str">
            <v>Funkenplatte 35*35 cm für Feuerkorb (112905)</v>
          </cell>
          <cell r="F7827">
            <v>5.75</v>
          </cell>
          <cell r="G7827">
            <v>3</v>
          </cell>
          <cell r="H7827">
            <v>0</v>
          </cell>
          <cell r="I7827">
            <v>28.8</v>
          </cell>
          <cell r="J7827">
            <v>2000</v>
          </cell>
          <cell r="K7827">
            <v>0.05</v>
          </cell>
          <cell r="L7827">
            <v>0</v>
          </cell>
          <cell r="N7827" t="str">
            <v>Funkenplatte 35*35 cm für Feuerkorb (112905)</v>
          </cell>
          <cell r="P7827" t="str">
            <v>Funkenplatte 35*35 cm für Feuerkorb (112905)</v>
          </cell>
          <cell r="R7827" t="str">
            <v>Funkenplatte 35*35 cm für Feuerkorb (112905)</v>
          </cell>
        </row>
        <row r="7828">
          <cell r="A7828">
            <v>112905</v>
          </cell>
          <cell r="B7828" t="str">
            <v>Mietartikel</v>
          </cell>
          <cell r="D7828" t="str">
            <v>Feuerkorb Catania</v>
          </cell>
          <cell r="F7828">
            <v>22.5</v>
          </cell>
          <cell r="G7828">
            <v>3</v>
          </cell>
          <cell r="H7828">
            <v>0</v>
          </cell>
          <cell r="I7828">
            <v>58</v>
          </cell>
          <cell r="J7828">
            <v>4000</v>
          </cell>
          <cell r="K7828">
            <v>0.1</v>
          </cell>
          <cell r="L7828">
            <v>0</v>
          </cell>
          <cell r="N7828" t="str">
            <v>Feuerkorb Catania</v>
          </cell>
          <cell r="P7828" t="str">
            <v>Feuerkorb Catania</v>
          </cell>
          <cell r="R7828" t="str">
            <v>Feuerkorb Catania</v>
          </cell>
        </row>
        <row r="7829">
          <cell r="A7829">
            <v>113016</v>
          </cell>
          <cell r="B7829" t="str">
            <v>Mietartikel</v>
          </cell>
          <cell r="D7829" t="str">
            <v>Spannmolton für Tisch 150*80 cm (111127)</v>
          </cell>
          <cell r="F7829">
            <v>6</v>
          </cell>
          <cell r="G7829">
            <v>0</v>
          </cell>
          <cell r="H7829">
            <v>3.85</v>
          </cell>
          <cell r="I7829">
            <v>24</v>
          </cell>
          <cell r="J7829">
            <v>0</v>
          </cell>
          <cell r="K7829">
            <v>0.01</v>
          </cell>
          <cell r="L7829">
            <v>0</v>
          </cell>
          <cell r="N7829" t="str">
            <v>Spannmolton für Tisch 150*80 cm (111127)</v>
          </cell>
          <cell r="P7829" t="str">
            <v>Spannmolton für Tisch 150*80 cm (111127)</v>
          </cell>
          <cell r="R7829" t="str">
            <v>Spannmolton für Tisch 150*80 cm (111127)</v>
          </cell>
        </row>
        <row r="7830">
          <cell r="A7830">
            <v>113026</v>
          </cell>
          <cell r="B7830" t="str">
            <v>Mietartikel</v>
          </cell>
          <cell r="D7830" t="str">
            <v>Reihenverbinder 9.5 cm Stuhl Dallas (Rohr 25*25 mm)</v>
          </cell>
          <cell r="F7830">
            <v>0.6</v>
          </cell>
          <cell r="G7830">
            <v>0</v>
          </cell>
          <cell r="H7830">
            <v>1.7</v>
          </cell>
          <cell r="I7830">
            <v>4.4000000000000004</v>
          </cell>
          <cell r="J7830">
            <v>0</v>
          </cell>
          <cell r="K7830">
            <v>2.9999999999999997E-4</v>
          </cell>
          <cell r="L7830">
            <v>0</v>
          </cell>
          <cell r="N7830" t="str">
            <v>Reihenverbinder 9.5 cm Stuhl Dallas (Rohr 25*25 mm)</v>
          </cell>
          <cell r="P7830" t="str">
            <v>Reihenverbinder 9.5 cm Stuhl Dallas (Rohr 25*25 mm)</v>
          </cell>
          <cell r="R7830" t="str">
            <v>Reihenverbinder 9.5 cm Stuhl Dallas (Rohr 25*25 mm)</v>
          </cell>
          <cell r="T7830">
            <v>0</v>
          </cell>
        </row>
        <row r="7831">
          <cell r="A7831">
            <v>113052</v>
          </cell>
          <cell r="B7831" t="str">
            <v>Mietartikel</v>
          </cell>
          <cell r="D7831" t="str">
            <v>Deko-Kissen Lounge hellbraun 65*65 cm</v>
          </cell>
          <cell r="F7831">
            <v>6</v>
          </cell>
          <cell r="G7831">
            <v>0</v>
          </cell>
          <cell r="H7831">
            <v>0</v>
          </cell>
          <cell r="I7831">
            <v>48</v>
          </cell>
          <cell r="J7831">
            <v>1000</v>
          </cell>
          <cell r="K7831">
            <v>1.9E-3</v>
          </cell>
          <cell r="L7831">
            <v>0</v>
          </cell>
          <cell r="N7831" t="str">
            <v>Deko-Kissen Lounge hellbraun 65*65 cm</v>
          </cell>
          <cell r="P7831" t="str">
            <v>Deko-Kissen Lounge hellbraun 65*65 cm</v>
          </cell>
          <cell r="R7831" t="str">
            <v>Deko-Kissen Lounge hellbraun 65*65 cm</v>
          </cell>
        </row>
        <row r="7832">
          <cell r="A7832">
            <v>113053</v>
          </cell>
          <cell r="B7832" t="str">
            <v>Mietartikel</v>
          </cell>
          <cell r="D7832" t="str">
            <v>Deko-Kissen Lounge dunkelbraun 65*65 cm</v>
          </cell>
          <cell r="F7832">
            <v>6</v>
          </cell>
          <cell r="G7832">
            <v>0</v>
          </cell>
          <cell r="H7832">
            <v>0</v>
          </cell>
          <cell r="I7832">
            <v>48</v>
          </cell>
          <cell r="J7832">
            <v>1000</v>
          </cell>
          <cell r="K7832">
            <v>1.9E-3</v>
          </cell>
          <cell r="L7832">
            <v>0</v>
          </cell>
          <cell r="N7832" t="str">
            <v>Deko-Kissen Lounge dunkelbraun 65*65 cm</v>
          </cell>
          <cell r="P7832" t="str">
            <v>Deko-Kissen Lounge dunkelbraun 65*65 cm</v>
          </cell>
          <cell r="R7832" t="str">
            <v>Deko-Kissen Lounge dunkelbraun 65*65 cm</v>
          </cell>
        </row>
        <row r="7833">
          <cell r="A7833">
            <v>113054</v>
          </cell>
          <cell r="B7833" t="str">
            <v>Mietartikel</v>
          </cell>
          <cell r="D7833" t="str">
            <v>Deko-Kissen Lounge braun 65*65 cm</v>
          </cell>
          <cell r="F7833">
            <v>6</v>
          </cell>
          <cell r="G7833">
            <v>0</v>
          </cell>
          <cell r="H7833">
            <v>0</v>
          </cell>
          <cell r="I7833">
            <v>48</v>
          </cell>
          <cell r="J7833">
            <v>1000</v>
          </cell>
          <cell r="K7833">
            <v>1.9E-3</v>
          </cell>
          <cell r="L7833">
            <v>0</v>
          </cell>
          <cell r="N7833" t="str">
            <v>Deko-Kissen Lounge braun 65*65 cm</v>
          </cell>
          <cell r="P7833" t="str">
            <v>Deko-Kissen Lounge braun 65*65 cm</v>
          </cell>
          <cell r="R7833" t="str">
            <v>Deko-Kissen Lounge braun 65*65 cm</v>
          </cell>
        </row>
        <row r="7834">
          <cell r="A7834">
            <v>113072</v>
          </cell>
          <cell r="B7834" t="str">
            <v>Mietartikel</v>
          </cell>
          <cell r="D7834" t="str">
            <v>Deko- Kissen rot 45*45 cm</v>
          </cell>
          <cell r="F7834">
            <v>4.5</v>
          </cell>
          <cell r="G7834">
            <v>0</v>
          </cell>
          <cell r="H7834">
            <v>0</v>
          </cell>
          <cell r="I7834">
            <v>22.5</v>
          </cell>
          <cell r="J7834">
            <v>0</v>
          </cell>
          <cell r="K7834">
            <v>1.9E-3</v>
          </cell>
          <cell r="L7834">
            <v>0</v>
          </cell>
          <cell r="N7834" t="str">
            <v>Deko- Kissen rot 45*45 cm</v>
          </cell>
          <cell r="P7834" t="str">
            <v>Deko- Kissen rot 45*45 cm</v>
          </cell>
          <cell r="R7834" t="str">
            <v>Deko- Kissen rot 45*45 cm</v>
          </cell>
        </row>
        <row r="7835">
          <cell r="A7835">
            <v>113073</v>
          </cell>
          <cell r="B7835" t="str">
            <v>Mietartikel</v>
          </cell>
          <cell r="D7835" t="str">
            <v>Deko- Kissen lila 45*45 cm</v>
          </cell>
          <cell r="F7835">
            <v>4.5</v>
          </cell>
          <cell r="G7835">
            <v>0</v>
          </cell>
          <cell r="H7835">
            <v>0</v>
          </cell>
          <cell r="I7835">
            <v>12</v>
          </cell>
          <cell r="J7835">
            <v>1000</v>
          </cell>
          <cell r="K7835">
            <v>1.9E-3</v>
          </cell>
          <cell r="L7835">
            <v>0</v>
          </cell>
          <cell r="N7835" t="str">
            <v>Deko- Kissen lila 45*45 cm</v>
          </cell>
          <cell r="P7835" t="str">
            <v>Deko- Kissen lila 45*45 cm</v>
          </cell>
          <cell r="R7835" t="str">
            <v>Deko- Kissen lila 45*45 cm</v>
          </cell>
        </row>
        <row r="7836">
          <cell r="A7836">
            <v>113074</v>
          </cell>
          <cell r="B7836" t="str">
            <v>Mietartikel</v>
          </cell>
          <cell r="D7836" t="str">
            <v>Fleecedecke weiß 130*170 cm</v>
          </cell>
          <cell r="F7836">
            <v>2.6</v>
          </cell>
          <cell r="G7836">
            <v>0</v>
          </cell>
          <cell r="H7836">
            <v>0</v>
          </cell>
          <cell r="I7836">
            <v>6</v>
          </cell>
          <cell r="J7836">
            <v>1000</v>
          </cell>
          <cell r="K7836">
            <v>1.9E-3</v>
          </cell>
          <cell r="L7836">
            <v>0</v>
          </cell>
          <cell r="N7836" t="str">
            <v>Fleecedecke weiß 130*170 cm</v>
          </cell>
          <cell r="P7836" t="str">
            <v>Fleecedecke weiß 130*170 cm</v>
          </cell>
          <cell r="R7836" t="str">
            <v>Fleecedecke weiß 130*170 cm</v>
          </cell>
        </row>
        <row r="7837">
          <cell r="A7837">
            <v>113075</v>
          </cell>
          <cell r="B7837" t="str">
            <v>Mietartikel</v>
          </cell>
          <cell r="D7837" t="str">
            <v>Deko- Kissen lila 50*50 cm</v>
          </cell>
          <cell r="F7837">
            <v>4.5</v>
          </cell>
          <cell r="G7837">
            <v>0</v>
          </cell>
          <cell r="H7837">
            <v>0</v>
          </cell>
          <cell r="I7837">
            <v>12</v>
          </cell>
          <cell r="J7837">
            <v>1000</v>
          </cell>
          <cell r="K7837">
            <v>1.9E-3</v>
          </cell>
          <cell r="L7837">
            <v>0</v>
          </cell>
          <cell r="N7837" t="str">
            <v>Deko- Kissen lila 50*50 cm</v>
          </cell>
          <cell r="P7837" t="str">
            <v>Deko- Kissen lila 50*50 cm</v>
          </cell>
          <cell r="R7837" t="str">
            <v>Deko- Kissen lila 50*50 cm</v>
          </cell>
        </row>
        <row r="7838">
          <cell r="A7838">
            <v>113076</v>
          </cell>
          <cell r="B7838" t="str">
            <v>Mietartikel</v>
          </cell>
          <cell r="D7838" t="str">
            <v>Deko- Kissen rot 50*50 cm</v>
          </cell>
          <cell r="F7838">
            <v>4.5</v>
          </cell>
          <cell r="G7838">
            <v>0</v>
          </cell>
          <cell r="H7838">
            <v>0</v>
          </cell>
          <cell r="I7838">
            <v>22.5</v>
          </cell>
          <cell r="J7838">
            <v>0</v>
          </cell>
          <cell r="K7838">
            <v>1.9E-3</v>
          </cell>
          <cell r="L7838">
            <v>0</v>
          </cell>
          <cell r="N7838" t="str">
            <v>Deko- Kissen rot 50*50 cm</v>
          </cell>
          <cell r="P7838" t="str">
            <v>Deko- Kissen rot 50*50 cm</v>
          </cell>
          <cell r="R7838" t="str">
            <v>Deko- Kissen rot 50*50 cm</v>
          </cell>
        </row>
        <row r="7839">
          <cell r="A7839">
            <v>113077</v>
          </cell>
          <cell r="B7839" t="str">
            <v>Mietartikel</v>
          </cell>
          <cell r="D7839" t="str">
            <v>Deko- Kissen weiß 50*50 cm</v>
          </cell>
          <cell r="F7839">
            <v>4.5</v>
          </cell>
          <cell r="G7839">
            <v>0</v>
          </cell>
          <cell r="H7839">
            <v>0</v>
          </cell>
          <cell r="I7839">
            <v>22.5</v>
          </cell>
          <cell r="J7839">
            <v>0</v>
          </cell>
          <cell r="K7839">
            <v>1.9E-3</v>
          </cell>
          <cell r="L7839">
            <v>0</v>
          </cell>
          <cell r="N7839" t="str">
            <v>Deko- Kissen weiß 50*50 cm</v>
          </cell>
          <cell r="P7839" t="str">
            <v>Deko- Kissen weiß 50*50 cm</v>
          </cell>
          <cell r="R7839" t="str">
            <v>Deko- Kissen weiß 50*50 cm</v>
          </cell>
        </row>
        <row r="7840">
          <cell r="A7840">
            <v>113078</v>
          </cell>
          <cell r="B7840" t="str">
            <v>Mietartikel</v>
          </cell>
          <cell r="D7840" t="str">
            <v>Deko- Kissen gelb 40*40 cm</v>
          </cell>
          <cell r="F7840">
            <v>4.5</v>
          </cell>
          <cell r="G7840">
            <v>0</v>
          </cell>
          <cell r="H7840">
            <v>0</v>
          </cell>
          <cell r="I7840">
            <v>8.5</v>
          </cell>
          <cell r="J7840">
            <v>0</v>
          </cell>
          <cell r="K7840">
            <v>1.9E-3</v>
          </cell>
          <cell r="L7840">
            <v>0</v>
          </cell>
          <cell r="N7840" t="str">
            <v>Deko- Kissen gelb 40*40 cm</v>
          </cell>
          <cell r="P7840" t="str">
            <v>Deko- Kissen gelb 40*40 cm</v>
          </cell>
          <cell r="R7840" t="str">
            <v>Deko- Kissen gelb 40*40 cm</v>
          </cell>
        </row>
        <row r="7841">
          <cell r="A7841">
            <v>113079</v>
          </cell>
          <cell r="B7841" t="str">
            <v>Mietartikel</v>
          </cell>
          <cell r="D7841" t="str">
            <v>Deko- Kissen blau 45*45 cm</v>
          </cell>
          <cell r="F7841">
            <v>4.5</v>
          </cell>
          <cell r="G7841">
            <v>0</v>
          </cell>
          <cell r="H7841">
            <v>0</v>
          </cell>
          <cell r="I7841">
            <v>10.5</v>
          </cell>
          <cell r="J7841">
            <v>1000</v>
          </cell>
          <cell r="K7841">
            <v>1.9E-3</v>
          </cell>
          <cell r="L7841">
            <v>0</v>
          </cell>
          <cell r="N7841" t="str">
            <v>Deko- Kissen blau 45*45 cm</v>
          </cell>
          <cell r="P7841" t="str">
            <v>Deko- Kissen blau 45*45 cm</v>
          </cell>
          <cell r="R7841" t="str">
            <v>Deko- Kissen blau 45*45 cm</v>
          </cell>
        </row>
        <row r="7842">
          <cell r="A7842">
            <v>113080</v>
          </cell>
          <cell r="B7842" t="str">
            <v>Mietartikel</v>
          </cell>
          <cell r="D7842" t="str">
            <v>Deko- Kissen orange 45*45 cm</v>
          </cell>
          <cell r="F7842">
            <v>4.5</v>
          </cell>
          <cell r="G7842">
            <v>0</v>
          </cell>
          <cell r="H7842">
            <v>0</v>
          </cell>
          <cell r="I7842">
            <v>12</v>
          </cell>
          <cell r="J7842">
            <v>1000</v>
          </cell>
          <cell r="K7842">
            <v>1.9E-3</v>
          </cell>
          <cell r="L7842">
            <v>0</v>
          </cell>
          <cell r="N7842" t="str">
            <v>Deko- Kissen orange 45*45 cm</v>
          </cell>
          <cell r="P7842" t="str">
            <v>Deko- Kissen orange 45*45 cm</v>
          </cell>
          <cell r="R7842" t="str">
            <v>Deko- Kissen orange 45*45 cm</v>
          </cell>
        </row>
        <row r="7843">
          <cell r="A7843">
            <v>113081</v>
          </cell>
          <cell r="B7843" t="str">
            <v>Mietartikel</v>
          </cell>
          <cell r="D7843" t="str">
            <v>Deko- Kissen grün 40*40 cm</v>
          </cell>
          <cell r="F7843">
            <v>4.5</v>
          </cell>
          <cell r="G7843">
            <v>0</v>
          </cell>
          <cell r="H7843">
            <v>0</v>
          </cell>
          <cell r="I7843">
            <v>8.5</v>
          </cell>
          <cell r="J7843">
            <v>0</v>
          </cell>
          <cell r="K7843">
            <v>1.9E-3</v>
          </cell>
          <cell r="L7843">
            <v>0</v>
          </cell>
          <cell r="N7843" t="str">
            <v>Deko- Kissen grün 40*40 cm</v>
          </cell>
          <cell r="P7843" t="str">
            <v>Deko- Kissen grün 40*40 cm</v>
          </cell>
          <cell r="R7843" t="str">
            <v>Deko- Kissen grün 40*40 cm</v>
          </cell>
        </row>
        <row r="7844">
          <cell r="A7844">
            <v>113082</v>
          </cell>
          <cell r="B7844" t="str">
            <v>Mietartikel</v>
          </cell>
          <cell r="D7844" t="str">
            <v>Deko- Kissen beige 50*50 cm</v>
          </cell>
          <cell r="F7844">
            <v>4.5</v>
          </cell>
          <cell r="G7844">
            <v>0</v>
          </cell>
          <cell r="H7844">
            <v>0</v>
          </cell>
          <cell r="I7844">
            <v>22.5</v>
          </cell>
          <cell r="J7844">
            <v>0</v>
          </cell>
          <cell r="K7844">
            <v>1.9E-3</v>
          </cell>
          <cell r="L7844">
            <v>0</v>
          </cell>
          <cell r="N7844" t="str">
            <v>Deko- Kissen beige 50*50 cm</v>
          </cell>
          <cell r="P7844" t="str">
            <v>Deko- Kissen beige 50*50 cm</v>
          </cell>
          <cell r="R7844" t="str">
            <v>Deko- Kissen beige 50*50 cm</v>
          </cell>
        </row>
        <row r="7845">
          <cell r="A7845">
            <v>113083</v>
          </cell>
          <cell r="B7845" t="str">
            <v>Mietartikel</v>
          </cell>
          <cell r="D7845" t="str">
            <v>Deko- Kissen braun 50*50 cm</v>
          </cell>
          <cell r="F7845">
            <v>4.5</v>
          </cell>
          <cell r="G7845">
            <v>0</v>
          </cell>
          <cell r="H7845">
            <v>0</v>
          </cell>
          <cell r="I7845">
            <v>22.5</v>
          </cell>
          <cell r="J7845">
            <v>0</v>
          </cell>
          <cell r="K7845">
            <v>1.9E-3</v>
          </cell>
          <cell r="L7845">
            <v>0</v>
          </cell>
          <cell r="N7845" t="str">
            <v>Deko- Kissen braun 50*50 cm</v>
          </cell>
          <cell r="P7845" t="str">
            <v>Deko- Kissen braun 50*50 cm</v>
          </cell>
          <cell r="R7845" t="str">
            <v>Deko- Kissen braun 50*50 cm</v>
          </cell>
        </row>
        <row r="7846">
          <cell r="A7846">
            <v>113084</v>
          </cell>
          <cell r="B7846" t="str">
            <v>Mietartikel</v>
          </cell>
          <cell r="D7846" t="str">
            <v>Deko- Kissen grau 50*50 cm</v>
          </cell>
          <cell r="F7846">
            <v>4.5</v>
          </cell>
          <cell r="G7846">
            <v>0</v>
          </cell>
          <cell r="H7846">
            <v>0</v>
          </cell>
          <cell r="I7846">
            <v>22.5</v>
          </cell>
          <cell r="J7846">
            <v>0</v>
          </cell>
          <cell r="K7846">
            <v>1.9E-3</v>
          </cell>
          <cell r="L7846">
            <v>0</v>
          </cell>
          <cell r="N7846" t="str">
            <v>Deko- Kissen grau 50*50 cm</v>
          </cell>
          <cell r="P7846" t="str">
            <v>Deko- Kissen grau 50*50 cm</v>
          </cell>
          <cell r="R7846" t="str">
            <v>Deko- Kissen grau 50*50 cm</v>
          </cell>
        </row>
        <row r="7847">
          <cell r="A7847">
            <v>113085</v>
          </cell>
          <cell r="B7847" t="str">
            <v>Mietartikel</v>
          </cell>
          <cell r="D7847" t="str">
            <v>Deko- Kissen schwarz 50*50 cm</v>
          </cell>
          <cell r="F7847">
            <v>4.5</v>
          </cell>
          <cell r="G7847">
            <v>0</v>
          </cell>
          <cell r="H7847">
            <v>0</v>
          </cell>
          <cell r="I7847">
            <v>22.5</v>
          </cell>
          <cell r="J7847">
            <v>0</v>
          </cell>
          <cell r="K7847">
            <v>1.9E-3</v>
          </cell>
          <cell r="L7847">
            <v>0</v>
          </cell>
          <cell r="N7847" t="str">
            <v>Deko- Kissen schwarz 50*50 cm</v>
          </cell>
          <cell r="P7847" t="str">
            <v>Deko- Kissen schwarz 50*50 cm</v>
          </cell>
          <cell r="R7847" t="str">
            <v>Deko- Kissen schwarz 50*50 cm</v>
          </cell>
        </row>
        <row r="7848">
          <cell r="A7848">
            <v>113086</v>
          </cell>
          <cell r="B7848" t="str">
            <v>Mietartikel</v>
          </cell>
          <cell r="D7848" t="str">
            <v>Deko- Kissen pink 40*40 cm</v>
          </cell>
          <cell r="F7848">
            <v>5.25</v>
          </cell>
          <cell r="G7848">
            <v>0</v>
          </cell>
          <cell r="H7848">
            <v>0</v>
          </cell>
          <cell r="I7848">
            <v>16</v>
          </cell>
          <cell r="J7848">
            <v>0</v>
          </cell>
          <cell r="K7848">
            <v>1.9E-3</v>
          </cell>
          <cell r="L7848">
            <v>0</v>
          </cell>
          <cell r="N7848" t="str">
            <v>Deko- Kissen pink 40*40 cm</v>
          </cell>
          <cell r="P7848" t="str">
            <v>Deko- Kissen pink 40*40 cm</v>
          </cell>
          <cell r="R7848" t="str">
            <v>Deko- Kissen pink 40*40 cm</v>
          </cell>
        </row>
        <row r="7849">
          <cell r="A7849">
            <v>113087</v>
          </cell>
          <cell r="B7849" t="str">
            <v>Mietartikel</v>
          </cell>
          <cell r="D7849" t="str">
            <v>Deko- Kissen creme 50*50 cm</v>
          </cell>
          <cell r="F7849">
            <v>4.5</v>
          </cell>
          <cell r="G7849">
            <v>0</v>
          </cell>
          <cell r="H7849">
            <v>0</v>
          </cell>
          <cell r="I7849">
            <v>22.5</v>
          </cell>
          <cell r="J7849">
            <v>0</v>
          </cell>
          <cell r="K7849">
            <v>1.9E-3</v>
          </cell>
          <cell r="L7849">
            <v>0</v>
          </cell>
          <cell r="N7849" t="str">
            <v>Deko- Kissen creme 50*50 cm</v>
          </cell>
          <cell r="P7849" t="str">
            <v>Deko- Kissen creme 50*50 cm</v>
          </cell>
          <cell r="R7849" t="str">
            <v>Deko- Kissen creme 50*50 cm</v>
          </cell>
        </row>
        <row r="7850">
          <cell r="A7850">
            <v>113088</v>
          </cell>
          <cell r="B7850" t="str">
            <v>Mietartikel</v>
          </cell>
          <cell r="D7850" t="str">
            <v>Deko - Kissen pink 50*50cm</v>
          </cell>
          <cell r="F7850">
            <v>6.25</v>
          </cell>
          <cell r="G7850">
            <v>0</v>
          </cell>
          <cell r="H7850">
            <v>0</v>
          </cell>
          <cell r="I7850">
            <v>17</v>
          </cell>
          <cell r="J7850">
            <v>0</v>
          </cell>
          <cell r="K7850">
            <v>1.9E-3</v>
          </cell>
          <cell r="L7850">
            <v>0</v>
          </cell>
          <cell r="N7850" t="str">
            <v>Deko - Kissen pink 50*50cm</v>
          </cell>
          <cell r="P7850" t="str">
            <v>Deko - Kissen pink 50*50cm</v>
          </cell>
          <cell r="R7850" t="str">
            <v>Deko - Kissen pink 50*50cm</v>
          </cell>
        </row>
        <row r="7851">
          <cell r="A7851">
            <v>113089</v>
          </cell>
          <cell r="B7851" t="str">
            <v>Mietartikel</v>
          </cell>
          <cell r="D7851" t="str">
            <v>Deko- Kissen orange 50*50 cm</v>
          </cell>
          <cell r="F7851">
            <v>4.5</v>
          </cell>
          <cell r="G7851">
            <v>0</v>
          </cell>
          <cell r="H7851">
            <v>0</v>
          </cell>
          <cell r="I7851">
            <v>10</v>
          </cell>
          <cell r="J7851">
            <v>1000</v>
          </cell>
          <cell r="K7851">
            <v>1.9E-3</v>
          </cell>
          <cell r="L7851">
            <v>0</v>
          </cell>
          <cell r="N7851" t="str">
            <v>Deko- Kissen orange 50*50 cm</v>
          </cell>
          <cell r="P7851" t="str">
            <v>Deko- Kissen orange 50*50 cm</v>
          </cell>
          <cell r="R7851" t="str">
            <v>Deko- Kissen orange 50*50 cm</v>
          </cell>
        </row>
        <row r="7852">
          <cell r="A7852">
            <v>113090</v>
          </cell>
          <cell r="B7852" t="str">
            <v>Mietartikel</v>
          </cell>
          <cell r="D7852" t="str">
            <v>Fleecedecke schwarz 130*170 cm</v>
          </cell>
          <cell r="F7852">
            <v>2.6</v>
          </cell>
          <cell r="G7852">
            <v>0</v>
          </cell>
          <cell r="H7852">
            <v>0</v>
          </cell>
          <cell r="I7852">
            <v>6</v>
          </cell>
          <cell r="J7852">
            <v>1000</v>
          </cell>
          <cell r="K7852">
            <v>1.9E-3</v>
          </cell>
          <cell r="L7852">
            <v>0</v>
          </cell>
          <cell r="N7852" t="str">
            <v>Fleecedecke schwarz 130*170 cm</v>
          </cell>
          <cell r="P7852" t="str">
            <v>Fleecedecke schwarz 130*170 cm</v>
          </cell>
          <cell r="R7852" t="str">
            <v>Fleecedecke schwarz 130*170 cm</v>
          </cell>
        </row>
        <row r="7853">
          <cell r="A7853">
            <v>113091</v>
          </cell>
          <cell r="B7853" t="str">
            <v>Mietartikel</v>
          </cell>
          <cell r="D7853" t="str">
            <v>Deko - Kissen Dunkelblau 50*50 cm</v>
          </cell>
          <cell r="F7853">
            <v>4.5</v>
          </cell>
          <cell r="G7853">
            <v>0</v>
          </cell>
          <cell r="H7853">
            <v>0</v>
          </cell>
          <cell r="I7853">
            <v>22.5</v>
          </cell>
          <cell r="J7853">
            <v>0</v>
          </cell>
          <cell r="K7853">
            <v>1.9E-3</v>
          </cell>
          <cell r="L7853">
            <v>0</v>
          </cell>
          <cell r="N7853" t="str">
            <v>Deko - Kissen Dunkelblau 50*50 cm</v>
          </cell>
          <cell r="P7853" t="str">
            <v>Deko - Kissen Dunkelblau 50*50 cm</v>
          </cell>
          <cell r="R7853" t="str">
            <v>Deko - Kissen Dunkelblau 50*50 cm</v>
          </cell>
        </row>
        <row r="7854">
          <cell r="A7854">
            <v>113092</v>
          </cell>
          <cell r="B7854" t="str">
            <v>Mietartikel</v>
          </cell>
          <cell r="D7854" t="str">
            <v>Baumwoll-Decke braun/weiß L175*B125 cm</v>
          </cell>
          <cell r="F7854">
            <v>7.35</v>
          </cell>
          <cell r="G7854">
            <v>0</v>
          </cell>
          <cell r="H7854">
            <v>3</v>
          </cell>
          <cell r="I7854">
            <v>14</v>
          </cell>
          <cell r="J7854">
            <v>1000</v>
          </cell>
          <cell r="K7854">
            <v>0.01</v>
          </cell>
          <cell r="L7854">
            <v>0</v>
          </cell>
          <cell r="N7854" t="str">
            <v>Baumwoll-Decke braun/weiß L175*B125 cm</v>
          </cell>
          <cell r="P7854" t="str">
            <v>Baumwoll-Decke braun/weiß L175*B125 cm</v>
          </cell>
          <cell r="R7854" t="str">
            <v>Baumwoll-Decke braun/weiß L175*B125 cm</v>
          </cell>
          <cell r="T7854">
            <v>0</v>
          </cell>
        </row>
        <row r="7855">
          <cell r="A7855">
            <v>113093</v>
          </cell>
          <cell r="B7855" t="str">
            <v>Mietartikel</v>
          </cell>
          <cell r="D7855" t="str">
            <v>Lammfell weiß 55*85cm</v>
          </cell>
          <cell r="E7855" t="str">
            <v>Artikel kann unterschiedliche Fellart haben.</v>
          </cell>
          <cell r="F7855">
            <v>10</v>
          </cell>
          <cell r="G7855">
            <v>10</v>
          </cell>
          <cell r="H7855">
            <v>0</v>
          </cell>
          <cell r="I7855">
            <v>26</v>
          </cell>
          <cell r="J7855">
            <v>1000</v>
          </cell>
          <cell r="K7855">
            <v>4.4999999999999997E-3</v>
          </cell>
          <cell r="L7855">
            <v>0</v>
          </cell>
          <cell r="N7855" t="str">
            <v>Lammfell weiß 55*85cm</v>
          </cell>
          <cell r="O7855" t="str">
            <v>Artikel kann unterschiedliche Fellart haben.</v>
          </cell>
          <cell r="P7855" t="str">
            <v>Lammfell weiß 55*85cm</v>
          </cell>
          <cell r="Q7855" t="str">
            <v>Artikel kann unterschiedliche Fellart haben.</v>
          </cell>
          <cell r="R7855" t="str">
            <v>Lammfell weiß 55*85cm</v>
          </cell>
          <cell r="S7855" t="str">
            <v>Artikel kann unterschiedliche Fellart haben.</v>
          </cell>
          <cell r="T7855">
            <v>0</v>
          </cell>
        </row>
        <row r="7856">
          <cell r="A7856">
            <v>113112</v>
          </cell>
          <cell r="B7856" t="str">
            <v>Mietartikel</v>
          </cell>
          <cell r="D7856" t="str">
            <v>mobile Bierzapfanlage Draught Master Flex 20 L51*T65*H149 cm</v>
          </cell>
          <cell r="E7856" t="str">
            <v>Ausschankkapazität: 1,3 Liter pro Minute_x000D_
Kälteleistung: 222 Watt_x000D_
Elektr. Anschlusswerte: 230V / 50Hz / 320 Watt_x000D_
Für diese Bierzapfanlage benötigen Sie 20L KEG Draughtmaster_x000D_
Flex PET-Fässer.</v>
          </cell>
          <cell r="F7856">
            <v>137.80000000000001</v>
          </cell>
          <cell r="G7856">
            <v>8.25</v>
          </cell>
          <cell r="H7856">
            <v>0</v>
          </cell>
          <cell r="I7856">
            <v>1500</v>
          </cell>
          <cell r="J7856">
            <v>55000</v>
          </cell>
          <cell r="K7856">
            <v>0.49</v>
          </cell>
          <cell r="L7856">
            <v>0</v>
          </cell>
          <cell r="N7856" t="str">
            <v>mobile Bierzapfanlage Draught Master Flex 20 L51*T65*H149 cm</v>
          </cell>
          <cell r="O7856" t="str">
            <v>Ausschankkapazität: 1,3 Liter pro Minute_x000D_
Kälteleistung: 222 Watt_x000D_
Elektr. Anschlusswerte: 230V / 50Hz / 320 Watt_x000D_
Für diese Bierzapfanlage benötigen Sie 20L KEG Draughtmaster_x000D_
Flex PET-Fässer.</v>
          </cell>
          <cell r="P7856" t="str">
            <v>mobile Bierzapfanlage Draught Master Flex 20 L51*T65*H149 cm</v>
          </cell>
          <cell r="Q7856" t="str">
            <v>Ausschankkapazität: 1,3 Liter pro Minute_x000D_
Kälteleistung: 222 Watt_x000D_
Elektr. Anschlusswerte: 230V / 50Hz / 320 Watt_x000D_
Für diese Bierzapfanlage benötigen Sie 20L KEG Draughtmaster_x000D_
Flex PET-Fässer.</v>
          </cell>
          <cell r="R7856" t="str">
            <v>mobile Bierzapfanlage Draught Master Flex 20 L51*T65*H149 cm</v>
          </cell>
          <cell r="S7856" t="str">
            <v>Ausschankkapazität: 1,3 Liter pro Minute_x000D_
Kälteleistung: 222 Watt_x000D_
Elektr. Anschlusswerte: 230V / 50Hz / 320 Watt_x000D_
Für diese Bierzapfanlage benötigen Sie 20L KEG Draughtmaster_x000D_
Flex PET-Fässer.</v>
          </cell>
        </row>
        <row r="7857">
          <cell r="A7857">
            <v>113113</v>
          </cell>
          <cell r="B7857" t="str">
            <v>Mietartikel</v>
          </cell>
          <cell r="D7857" t="str">
            <v>Transportcase Auftheken-Trockenkühler (3112)</v>
          </cell>
          <cell r="F7857">
            <v>0</v>
          </cell>
          <cell r="G7857">
            <v>0</v>
          </cell>
          <cell r="H7857">
            <v>0</v>
          </cell>
          <cell r="I7857">
            <v>190</v>
          </cell>
          <cell r="J7857">
            <v>8000</v>
          </cell>
          <cell r="K7857">
            <v>8.4099999999999994E-2</v>
          </cell>
          <cell r="L7857">
            <v>0</v>
          </cell>
          <cell r="N7857" t="str">
            <v>Transportcase Auftheken-Trockenkühler (3112)</v>
          </cell>
          <cell r="P7857" t="str">
            <v>Transportcase Auftheken-Trockenkühler (3112)</v>
          </cell>
          <cell r="R7857" t="str">
            <v>Transportcase Auftheken-Trockenkühler (3112)</v>
          </cell>
        </row>
        <row r="7858">
          <cell r="A7858">
            <v>113115</v>
          </cell>
          <cell r="B7858" t="str">
            <v>Mietartikel</v>
          </cell>
          <cell r="D7858" t="str">
            <v>Winkelverbinder 45° für Bar Plust Bartolomeo</v>
          </cell>
          <cell r="F7858">
            <v>0</v>
          </cell>
          <cell r="G7858">
            <v>0</v>
          </cell>
          <cell r="H7858">
            <v>15</v>
          </cell>
          <cell r="I7858">
            <v>4.5</v>
          </cell>
          <cell r="J7858">
            <v>0</v>
          </cell>
          <cell r="K7858">
            <v>1E-4</v>
          </cell>
          <cell r="L7858">
            <v>0</v>
          </cell>
          <cell r="N7858" t="str">
            <v>Winkelverbinder 45° für Bar Plust Bartolomeo</v>
          </cell>
          <cell r="P7858" t="str">
            <v>Winkelverbinder 45° für Bar Plust Bartolomeo</v>
          </cell>
          <cell r="R7858" t="str">
            <v>Winkelverbinder 45° für Bar Plust Bartolomeo</v>
          </cell>
        </row>
        <row r="7859">
          <cell r="A7859">
            <v>113116</v>
          </cell>
          <cell r="B7859" t="str">
            <v>Mietartikel</v>
          </cell>
          <cell r="D7859" t="str">
            <v>Flachverbinder 6cm für Bar Plust Bartolomeo</v>
          </cell>
          <cell r="F7859">
            <v>0</v>
          </cell>
          <cell r="G7859">
            <v>0</v>
          </cell>
          <cell r="H7859">
            <v>15</v>
          </cell>
          <cell r="I7859">
            <v>4.5</v>
          </cell>
          <cell r="J7859">
            <v>0</v>
          </cell>
          <cell r="K7859">
            <v>1E-4</v>
          </cell>
          <cell r="L7859">
            <v>0</v>
          </cell>
          <cell r="N7859" t="str">
            <v>Flachverbinder 6cm für Bar Plust Bartolomeo</v>
          </cell>
          <cell r="P7859" t="str">
            <v>Flachverbinder 6cm für Bar Plust Bartolomeo</v>
          </cell>
          <cell r="R7859" t="str">
            <v>Flachverbinder 6cm für Bar Plust Bartolomeo</v>
          </cell>
        </row>
        <row r="7860">
          <cell r="A7860">
            <v>113130</v>
          </cell>
          <cell r="B7860" t="str">
            <v>Mietartikel</v>
          </cell>
          <cell r="D7860" t="str">
            <v>Empfangs-Counter weiß hochglanz B110*T50*H110 cm</v>
          </cell>
          <cell r="F7860">
            <v>75</v>
          </cell>
          <cell r="G7860">
            <v>0</v>
          </cell>
          <cell r="H7860">
            <v>7.5</v>
          </cell>
          <cell r="I7860">
            <v>950</v>
          </cell>
          <cell r="J7860">
            <v>50000</v>
          </cell>
          <cell r="K7860">
            <v>0.72</v>
          </cell>
          <cell r="L7860">
            <v>0</v>
          </cell>
          <cell r="N7860" t="str">
            <v>Empfangs-Counter weiß hochglanz B110*T50*H110 cm</v>
          </cell>
          <cell r="P7860" t="str">
            <v>Empfangs-Counter weiß hochglanz B110*T50*H110 cm</v>
          </cell>
          <cell r="R7860" t="str">
            <v>Empfangs-Counter weiß hochglanz B110*T50*H110 cm</v>
          </cell>
        </row>
        <row r="7861">
          <cell r="A7861">
            <v>113131</v>
          </cell>
          <cell r="B7861" t="str">
            <v>Mietartikel</v>
          </cell>
          <cell r="D7861" t="str">
            <v>Aufsatz für Empfangs-Counter (113130) weiß hochglanz</v>
          </cell>
          <cell r="E7861" t="str">
            <v>B110*T50*H20 cm</v>
          </cell>
          <cell r="F7861">
            <v>12.5</v>
          </cell>
          <cell r="G7861">
            <v>0</v>
          </cell>
          <cell r="H7861">
            <v>2.5</v>
          </cell>
          <cell r="I7861">
            <v>150</v>
          </cell>
          <cell r="J7861">
            <v>10000</v>
          </cell>
          <cell r="K7861">
            <v>0.11</v>
          </cell>
          <cell r="L7861">
            <v>0</v>
          </cell>
          <cell r="N7861" t="str">
            <v>Aufsatz für Empfangs-Counter (113130) weiß hochglanz</v>
          </cell>
          <cell r="O7861" t="str">
            <v>B110*T50*H20 cm</v>
          </cell>
          <cell r="P7861" t="str">
            <v>Aufsatz für Empfangs-Counter (113130) weiß hochglanz</v>
          </cell>
          <cell r="Q7861" t="str">
            <v>B110*T50*H20 cm</v>
          </cell>
          <cell r="R7861" t="str">
            <v>Aufsatz für Empfangs-Counter (113130) weiß hochglanz</v>
          </cell>
          <cell r="S7861" t="str">
            <v>B110*T50*H20 cm</v>
          </cell>
        </row>
        <row r="7862">
          <cell r="A7862">
            <v>113132</v>
          </cell>
          <cell r="B7862" t="str">
            <v>Mietartikel</v>
          </cell>
          <cell r="D7862" t="str">
            <v>Systemtresen 150*90*H89.5 V 1 (ganz)</v>
          </cell>
          <cell r="E7862" t="str">
            <v>Version 1: mit durchgehendem Einlegeboden</v>
          </cell>
          <cell r="F7862">
            <v>241.5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1.2010000000000001</v>
          </cell>
          <cell r="L7862">
            <v>0</v>
          </cell>
          <cell r="N7862" t="str">
            <v>Systemtresen 150*90*H89.5 V 1 (ganz)</v>
          </cell>
          <cell r="O7862" t="str">
            <v>Version 1: mit durchgehendem Einlegeboden</v>
          </cell>
          <cell r="P7862" t="str">
            <v>Systemtresen 150*90*H89.5 V 1 (ganz)</v>
          </cell>
          <cell r="Q7862" t="str">
            <v>Version 1: mit durchgehendem Einlegeboden</v>
          </cell>
          <cell r="R7862" t="str">
            <v>Systemtresen 150*90*H89.5 V 1 (ganz)</v>
          </cell>
          <cell r="S7862" t="str">
            <v>Version 1: mit durchgehendem Einlegeboden</v>
          </cell>
        </row>
        <row r="7863">
          <cell r="A7863">
            <v>113133</v>
          </cell>
          <cell r="B7863" t="str">
            <v>Mietartikel</v>
          </cell>
          <cell r="D7863" t="str">
            <v>Buffetaufbau Weißeiche für Pop-Up 144*40*H93</v>
          </cell>
          <cell r="F7863">
            <v>0</v>
          </cell>
          <cell r="G7863">
            <v>0</v>
          </cell>
          <cell r="H7863">
            <v>10</v>
          </cell>
          <cell r="I7863">
            <v>0</v>
          </cell>
          <cell r="J7863">
            <v>12000</v>
          </cell>
          <cell r="K7863">
            <v>0.53569999999999995</v>
          </cell>
          <cell r="L7863">
            <v>0</v>
          </cell>
          <cell r="N7863" t="str">
            <v>Buffetaufbau Weißeiche für Pop-Up 144*40*H93</v>
          </cell>
          <cell r="P7863" t="str">
            <v>Buffetaufbau Weißeiche für Pop-Up 144*40*H93</v>
          </cell>
          <cell r="R7863" t="str">
            <v>Buffetaufbau Weißeiche für Pop-Up 144*40*H93</v>
          </cell>
        </row>
        <row r="7864">
          <cell r="A7864">
            <v>113134</v>
          </cell>
          <cell r="B7864" t="str">
            <v>Mietartikel</v>
          </cell>
          <cell r="D7864" t="str">
            <v>Systemtresen 150*90*H89.5 V 2 (geteilt)</v>
          </cell>
          <cell r="E7864" t="str">
            <v>Version 2: mit geteiltem Boden und Mittelseite</v>
          </cell>
          <cell r="F7864">
            <v>241.5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1.2010000000000001</v>
          </cell>
          <cell r="L7864">
            <v>0</v>
          </cell>
          <cell r="N7864" t="str">
            <v>Systemtresen 150*90*H89.5 V 2 (geteilt)</v>
          </cell>
          <cell r="O7864" t="str">
            <v>Version 2: mit geteiltem Boden und Mittelseite</v>
          </cell>
          <cell r="P7864" t="str">
            <v>Systemtresen 150*90*H89.5 V 2 (geteilt)</v>
          </cell>
          <cell r="Q7864" t="str">
            <v>Version 2: mit geteiltem Boden und Mittelseite</v>
          </cell>
          <cell r="R7864" t="str">
            <v>Systemtresen 150*90*H89.5 V 2 (geteilt)</v>
          </cell>
          <cell r="S7864" t="str">
            <v>Version 2: mit geteiltem Boden und Mittelseite</v>
          </cell>
        </row>
        <row r="7865">
          <cell r="A7865">
            <v>113141</v>
          </cell>
          <cell r="B7865" t="str">
            <v>Mietartikel</v>
          </cell>
          <cell r="D7865" t="str">
            <v>Tischaufsteller Acryl DIN A4</v>
          </cell>
          <cell r="F7865">
            <v>2.1</v>
          </cell>
          <cell r="G7865">
            <v>0</v>
          </cell>
          <cell r="H7865">
            <v>0</v>
          </cell>
          <cell r="I7865">
            <v>6</v>
          </cell>
          <cell r="J7865">
            <v>0</v>
          </cell>
          <cell r="K7865">
            <v>0.28799999999999998</v>
          </cell>
          <cell r="L7865">
            <v>0</v>
          </cell>
          <cell r="N7865" t="str">
            <v>Tischaufsteller Acryl DIN A4</v>
          </cell>
          <cell r="P7865" t="str">
            <v>Tischaufsteller Acryl DIN A4</v>
          </cell>
          <cell r="R7865" t="str">
            <v>Tischaufsteller Acryl DIN A4</v>
          </cell>
        </row>
        <row r="7866">
          <cell r="A7866">
            <v>113142</v>
          </cell>
          <cell r="B7866" t="str">
            <v>Mietartikel</v>
          </cell>
          <cell r="D7866" t="str">
            <v>Preis- und Infodisplay "Sign" DIN A3 Höhe 125cm</v>
          </cell>
          <cell r="F7866">
            <v>49.6</v>
          </cell>
          <cell r="G7866">
            <v>0</v>
          </cell>
          <cell r="H7866">
            <v>5.3</v>
          </cell>
          <cell r="I7866">
            <v>280</v>
          </cell>
          <cell r="J7866">
            <v>8000</v>
          </cell>
          <cell r="K7866">
            <v>0.1</v>
          </cell>
          <cell r="L7866">
            <v>0</v>
          </cell>
          <cell r="N7866" t="str">
            <v>Preis- und Infodisplay "Sign" DIN A3 Höhe 125cm</v>
          </cell>
          <cell r="P7866" t="str">
            <v>Preis- und Infodisplay "Sign" DIN A3 Höhe 125cm</v>
          </cell>
          <cell r="R7866" t="str">
            <v>Preis- und Infodisplay "Sign" DIN A3 Höhe 125cm</v>
          </cell>
        </row>
        <row r="7867">
          <cell r="A7867">
            <v>113143</v>
          </cell>
          <cell r="B7867" t="str">
            <v>Mietartikel</v>
          </cell>
          <cell r="D7867" t="str">
            <v>Infoständer Edelstahl DIN A0-A5 verstellbar H190 cm</v>
          </cell>
          <cell r="E7867" t="str">
            <v>(Fußbodenplatte 40*40cm)</v>
          </cell>
          <cell r="F7867">
            <v>24.75</v>
          </cell>
          <cell r="G7867">
            <v>0</v>
          </cell>
          <cell r="H7867">
            <v>5.3</v>
          </cell>
          <cell r="I7867">
            <v>235</v>
          </cell>
          <cell r="J7867">
            <v>8000</v>
          </cell>
          <cell r="K7867">
            <v>0.1</v>
          </cell>
          <cell r="L7867">
            <v>0</v>
          </cell>
          <cell r="N7867" t="str">
            <v>Infoständer Edelstahl DIN A0-A5 verstellbar H190 cm</v>
          </cell>
          <cell r="O7867" t="str">
            <v>(Fußbodenplatte 40*40cm)</v>
          </cell>
          <cell r="P7867" t="str">
            <v>Infoständer Edelstahl DIN A0-A5 verstellbar H190 cm</v>
          </cell>
          <cell r="Q7867" t="str">
            <v>(Fußbodenplatte 40*40cm)</v>
          </cell>
          <cell r="R7867" t="str">
            <v>Infoständer Edelstahl DIN A0-A5 verstellbar H190 cm</v>
          </cell>
          <cell r="S7867" t="str">
            <v>(Fußbodenplatte 40*40cm)</v>
          </cell>
        </row>
        <row r="7868">
          <cell r="A7868">
            <v>113144</v>
          </cell>
          <cell r="B7868" t="str">
            <v>Mietartikel</v>
          </cell>
          <cell r="D7868" t="str">
            <v>Mediastele schwarz B140*T8*H200cm</v>
          </cell>
          <cell r="F7868">
            <v>0</v>
          </cell>
          <cell r="G7868">
            <v>0</v>
          </cell>
          <cell r="H7868">
            <v>0</v>
          </cell>
          <cell r="I7868">
            <v>1730</v>
          </cell>
          <cell r="J7868">
            <v>0</v>
          </cell>
          <cell r="K7868">
            <v>0.224</v>
          </cell>
          <cell r="L7868">
            <v>0</v>
          </cell>
          <cell r="N7868" t="str">
            <v>Mediastele schwarz B140*T8*H200cm</v>
          </cell>
          <cell r="P7868" t="str">
            <v>Mediastele schwarz B140*T8*H200cm</v>
          </cell>
          <cell r="R7868" t="str">
            <v>Mediastele schwarz B140*T8*H200cm</v>
          </cell>
        </row>
        <row r="7869">
          <cell r="A7869">
            <v>113145</v>
          </cell>
          <cell r="B7869" t="str">
            <v>Mietartikel</v>
          </cell>
          <cell r="D7869" t="str">
            <v>LED-Display 55" B125*H68*T72.5cm 147W für 113144</v>
          </cell>
          <cell r="E7869" t="str">
            <v>Vorhandene Anschlüsse:_x000D_
- DisplayPort, HDMI, DVI-D, VGA_x000D_
- Audio In/Out_x000D_
- RS-232C_x000D_
- Netzwerkanschluss (LAN)</v>
          </cell>
          <cell r="F7869">
            <v>0</v>
          </cell>
          <cell r="G7869">
            <v>0</v>
          </cell>
          <cell r="H7869">
            <v>0</v>
          </cell>
          <cell r="I7869">
            <v>1090</v>
          </cell>
          <cell r="J7869">
            <v>25000</v>
          </cell>
          <cell r="K7869">
            <v>3.7999999999999999E-2</v>
          </cell>
          <cell r="L7869">
            <v>0</v>
          </cell>
          <cell r="N7869" t="str">
            <v>LED-Display 55" B125*H68*T72.5cm 147W für 113144</v>
          </cell>
          <cell r="O7869" t="str">
            <v>Vorhandene Anschlüsse:_x000D_
- DisplayPort, HDMI, DVI-D, VGA_x000D_
- Audio In/Out_x000D_
- RS-232C_x000D_
- Netzwerkanschluss (LAN)</v>
          </cell>
          <cell r="P7869" t="str">
            <v>LED-Display 55" B125*H68*T72.5cm 147W für 113144</v>
          </cell>
          <cell r="Q7869" t="str">
            <v>Vorhandene Anschlüsse:_x000D_
- DisplayPort, HDMI, DVI-D, VGA_x000D_
- Audio In/Out_x000D_
- RS-232C_x000D_
- Netzwerkanschluss (LAN)</v>
          </cell>
          <cell r="R7869" t="str">
            <v>LED-Display 55" B125*H68*T72.5cm 147W für 113144</v>
          </cell>
          <cell r="S7869" t="str">
            <v>Vorhandene Anschlüsse:_x000D_
- DisplayPort, HDMI, DVI-D, VGA_x000D_
- Audio In/Out_x000D_
- RS-232C_x000D_
- Netzwerkanschluss (LAN)</v>
          </cell>
        </row>
        <row r="7870">
          <cell r="A7870">
            <v>113150</v>
          </cell>
          <cell r="B7870" t="str">
            <v>Mietartikel</v>
          </cell>
          <cell r="D7870" t="str">
            <v>Kühlschrank mit Glastür 360 ltr fahrbar 230V/304W</v>
          </cell>
          <cell r="F7870">
            <v>47.5</v>
          </cell>
          <cell r="G7870">
            <v>8</v>
          </cell>
          <cell r="H7870">
            <v>5</v>
          </cell>
          <cell r="I7870">
            <v>895</v>
          </cell>
          <cell r="J7870">
            <v>35000</v>
          </cell>
          <cell r="K7870">
            <v>1</v>
          </cell>
          <cell r="L7870">
            <v>0</v>
          </cell>
          <cell r="N7870" t="str">
            <v>Kühlschrank mit Glastür 360 ltr fahrbar 230V/304W</v>
          </cell>
          <cell r="P7870" t="str">
            <v>Kühlschrank mit Glastür 360 ltr fahrbar 230V/304W</v>
          </cell>
          <cell r="R7870" t="str">
            <v>Kühlschrank mit Glastür 360 ltr fahrbar 230V/304W</v>
          </cell>
        </row>
        <row r="7871">
          <cell r="A7871">
            <v>113151</v>
          </cell>
          <cell r="B7871" t="str">
            <v>Mietartikel</v>
          </cell>
          <cell r="D7871" t="str">
            <v>Regal 4x2 Hochglanz weiß B79*T39*H149 cm</v>
          </cell>
          <cell r="F7871">
            <v>25</v>
          </cell>
          <cell r="G7871">
            <v>0</v>
          </cell>
          <cell r="H7871">
            <v>10</v>
          </cell>
          <cell r="I7871">
            <v>128</v>
          </cell>
          <cell r="J7871">
            <v>35000</v>
          </cell>
          <cell r="K7871">
            <v>0.45</v>
          </cell>
          <cell r="L7871">
            <v>0</v>
          </cell>
          <cell r="N7871" t="str">
            <v>Regal 4x2 Hochglanz weiß B79*T39*H149 cm</v>
          </cell>
          <cell r="P7871" t="str">
            <v>Regal 4x2 Hochglanz weiß B79*T39*H149 cm</v>
          </cell>
          <cell r="R7871" t="str">
            <v>Regal 4x2 Hochglanz weiß B79*T39*H149 cm</v>
          </cell>
        </row>
        <row r="7872">
          <cell r="A7872">
            <v>113152</v>
          </cell>
          <cell r="B7872" t="str">
            <v>Mietartikel</v>
          </cell>
          <cell r="D7872" t="str">
            <v>Regal 4x4 weiß B149*T39*H149 cm</v>
          </cell>
          <cell r="F7872">
            <v>50</v>
          </cell>
          <cell r="G7872">
            <v>0</v>
          </cell>
          <cell r="H7872">
            <v>10</v>
          </cell>
          <cell r="I7872">
            <v>112</v>
          </cell>
          <cell r="J7872">
            <v>62000</v>
          </cell>
          <cell r="K7872">
            <v>0.86</v>
          </cell>
          <cell r="L7872">
            <v>0</v>
          </cell>
          <cell r="N7872" t="str">
            <v>Regal 4x4 weiß B149*T39*H149 cm</v>
          </cell>
          <cell r="P7872" t="str">
            <v>Regal 4x4 weiß B149*T39*H149 cm</v>
          </cell>
          <cell r="R7872" t="str">
            <v>Regal 4x4 weiß B149*T39*H149 cm</v>
          </cell>
        </row>
        <row r="7873">
          <cell r="A7873">
            <v>113153</v>
          </cell>
          <cell r="B7873" t="str">
            <v>Mietartikel</v>
          </cell>
          <cell r="D7873" t="str">
            <v>Regal 4x1 weiß B42*T39*H147 cm</v>
          </cell>
          <cell r="F7873">
            <v>22.5</v>
          </cell>
          <cell r="G7873">
            <v>0</v>
          </cell>
          <cell r="H7873">
            <v>10</v>
          </cell>
          <cell r="I7873">
            <v>70</v>
          </cell>
          <cell r="J7873">
            <v>17000</v>
          </cell>
          <cell r="K7873">
            <v>0.45</v>
          </cell>
          <cell r="L7873">
            <v>0</v>
          </cell>
          <cell r="N7873" t="str">
            <v>Regal 4x1 weiß B42*T39*H147 cm</v>
          </cell>
          <cell r="P7873" t="str">
            <v>Regal 4x1 weiß B42*T39*H147 cm</v>
          </cell>
          <cell r="R7873" t="str">
            <v>Regal 4x1 weiß B42*T39*H147 cm</v>
          </cell>
        </row>
        <row r="7874">
          <cell r="A7874">
            <v>113158</v>
          </cell>
          <cell r="B7874" t="str">
            <v>Mietartikel</v>
          </cell>
          <cell r="D7874" t="str">
            <v>Spuckschutz aus Acrylglas L180*T30*H30 cm</v>
          </cell>
          <cell r="F7874">
            <v>45</v>
          </cell>
          <cell r="G7874">
            <v>5</v>
          </cell>
          <cell r="H7874">
            <v>5</v>
          </cell>
          <cell r="I7874">
            <v>360</v>
          </cell>
          <cell r="J7874">
            <v>10000</v>
          </cell>
          <cell r="K7874">
            <v>0.18</v>
          </cell>
          <cell r="L7874">
            <v>0</v>
          </cell>
          <cell r="N7874" t="str">
            <v>Spuckschutz aus Acrylglas L180*T30*H30 cm</v>
          </cell>
          <cell r="P7874" t="str">
            <v>Spuckschutz aus Acrylglas L180*T30*H30 cm</v>
          </cell>
          <cell r="R7874" t="str">
            <v>Spuckschutz aus Acrylglas L180*T30*H30 cm</v>
          </cell>
        </row>
        <row r="7875">
          <cell r="A7875">
            <v>113159</v>
          </cell>
          <cell r="B7875" t="str">
            <v>Mietartikel</v>
          </cell>
          <cell r="D7875" t="str">
            <v>Spuckschutz aus Acrylglas L60*T30*H40 cm</v>
          </cell>
          <cell r="F7875">
            <v>15</v>
          </cell>
          <cell r="G7875">
            <v>5</v>
          </cell>
          <cell r="H7875">
            <v>5</v>
          </cell>
          <cell r="I7875">
            <v>58</v>
          </cell>
          <cell r="J7875">
            <v>4000</v>
          </cell>
          <cell r="K7875">
            <v>7.1999999999999995E-2</v>
          </cell>
          <cell r="L7875">
            <v>0</v>
          </cell>
          <cell r="N7875" t="str">
            <v>Spuckschutz aus Acrylglas L60*T30*H40 cm</v>
          </cell>
          <cell r="P7875" t="str">
            <v>Spuckschutz aus Acrylglas L60*T30*H40 cm</v>
          </cell>
          <cell r="R7875" t="str">
            <v>Spuckschutz aus Acrylglas L60*T30*H40 cm</v>
          </cell>
        </row>
        <row r="7876">
          <cell r="A7876">
            <v>113160</v>
          </cell>
          <cell r="B7876" t="str">
            <v>Mietartikel</v>
          </cell>
          <cell r="D7876" t="str">
            <v>Thekengestell klappbar Sylt L200*T70*H95 cm</v>
          </cell>
          <cell r="F7876">
            <v>140</v>
          </cell>
          <cell r="G7876">
            <v>10</v>
          </cell>
          <cell r="H7876">
            <v>25</v>
          </cell>
          <cell r="I7876">
            <v>800</v>
          </cell>
          <cell r="J7876">
            <v>50000</v>
          </cell>
          <cell r="K7876">
            <v>0.38400000000000001</v>
          </cell>
          <cell r="L7876">
            <v>0</v>
          </cell>
          <cell r="N7876" t="str">
            <v>Thekengestell klappbar Sylt L200*T70*H95 cm</v>
          </cell>
          <cell r="P7876" t="str">
            <v>Thekengestell klappbar Sylt L200*T70*H95 cm</v>
          </cell>
          <cell r="R7876" t="str">
            <v>Thekengestell klappbar Sylt L200*T70*H95 cm</v>
          </cell>
        </row>
        <row r="7877">
          <cell r="A7877">
            <v>113182</v>
          </cell>
          <cell r="B7877" t="str">
            <v>Mietartikel</v>
          </cell>
          <cell r="D7877" t="str">
            <v>Farbfolie für Leuchtaufsatz (4 Leuchtstoffröhren) (VERKAUF)</v>
          </cell>
          <cell r="E7877" t="str">
            <v>- Farbe auf Anfrage</v>
          </cell>
          <cell r="F7877">
            <v>30</v>
          </cell>
          <cell r="G7877">
            <v>0</v>
          </cell>
          <cell r="H7877">
            <v>0</v>
          </cell>
          <cell r="I7877">
            <v>30</v>
          </cell>
          <cell r="J7877">
            <v>0</v>
          </cell>
          <cell r="K7877">
            <v>1E-4</v>
          </cell>
          <cell r="L7877">
            <v>0</v>
          </cell>
          <cell r="N7877" t="str">
            <v>Farbfolie für Leuchtaufsatz (4 Leuchtstoffröhren) (VERKAUF)</v>
          </cell>
          <cell r="O7877" t="str">
            <v>- Farbe auf Anfrage</v>
          </cell>
          <cell r="P7877" t="str">
            <v>Farbfolie für Leuchtaufsatz (4 Leuchtstoffröhren) (VERKAUF)</v>
          </cell>
          <cell r="Q7877" t="str">
            <v>- Farbe auf Anfrage</v>
          </cell>
          <cell r="R7877" t="str">
            <v>Farbfolie für Leuchtaufsatz (4 Leuchtstoffröhren) (VERKAUF)</v>
          </cell>
          <cell r="S7877" t="str">
            <v>- Farbe auf Anfrage</v>
          </cell>
        </row>
        <row r="7878">
          <cell r="A7878">
            <v>113190</v>
          </cell>
          <cell r="B7878" t="str">
            <v>Mietartikel</v>
          </cell>
          <cell r="D7878" t="str">
            <v>Buffetblende Bornholm L200*46.5*H21 cm</v>
          </cell>
          <cell r="F7878">
            <v>68.25</v>
          </cell>
          <cell r="G7878">
            <v>5.25</v>
          </cell>
          <cell r="H7878">
            <v>10.6</v>
          </cell>
          <cell r="I7878">
            <v>450</v>
          </cell>
          <cell r="J7878">
            <v>40000</v>
          </cell>
          <cell r="K7878">
            <v>0.19500000000000001</v>
          </cell>
          <cell r="L7878">
            <v>0</v>
          </cell>
          <cell r="N7878" t="str">
            <v>Buffetblende Bornholm L200*46.5*H21 cm</v>
          </cell>
          <cell r="P7878" t="str">
            <v>Buffetblende Bornholm L200*46.5*H21 cm</v>
          </cell>
          <cell r="R7878" t="str">
            <v>Buffetblende Bornholm L200*46.5*H21 cm</v>
          </cell>
        </row>
        <row r="7879">
          <cell r="A7879">
            <v>113195</v>
          </cell>
          <cell r="B7879" t="str">
            <v>Mietartikel</v>
          </cell>
          <cell r="D7879" t="str">
            <v>Buffet-Thekendeckblatt Sylt L200*T80 cm</v>
          </cell>
          <cell r="F7879">
            <v>40</v>
          </cell>
          <cell r="G7879">
            <v>5</v>
          </cell>
          <cell r="H7879">
            <v>5</v>
          </cell>
          <cell r="I7879">
            <v>295</v>
          </cell>
          <cell r="J7879">
            <v>40000</v>
          </cell>
          <cell r="K7879">
            <v>0.4</v>
          </cell>
          <cell r="L7879">
            <v>0</v>
          </cell>
          <cell r="N7879" t="str">
            <v>Buffet-Thekendeckblatt Sylt L200*T80 cm</v>
          </cell>
          <cell r="P7879" t="str">
            <v>Buffet-Thekendeckblatt Sylt L200*T80 cm</v>
          </cell>
          <cell r="R7879" t="str">
            <v>Buffet-Thekendeckblatt Sylt L200*T80 cm</v>
          </cell>
        </row>
        <row r="7880">
          <cell r="A7880">
            <v>113261</v>
          </cell>
          <cell r="B7880" t="str">
            <v>Mietartikel</v>
          </cell>
          <cell r="D7880" t="str">
            <v>Cover Chair One</v>
          </cell>
          <cell r="F7880">
            <v>0</v>
          </cell>
          <cell r="G7880">
            <v>0</v>
          </cell>
          <cell r="H7880">
            <v>0</v>
          </cell>
          <cell r="I7880">
            <v>45</v>
          </cell>
          <cell r="J7880">
            <v>0</v>
          </cell>
          <cell r="K7880">
            <v>0</v>
          </cell>
          <cell r="L7880">
            <v>0</v>
          </cell>
          <cell r="N7880" t="str">
            <v>Cover Chair One</v>
          </cell>
          <cell r="P7880" t="str">
            <v>Cover Chair One</v>
          </cell>
          <cell r="R7880" t="str">
            <v>Cover Chair One</v>
          </cell>
        </row>
        <row r="7881">
          <cell r="A7881">
            <v>113266</v>
          </cell>
          <cell r="B7881" t="str">
            <v>Mietartikel</v>
          </cell>
          <cell r="D7881" t="str">
            <v>Barhocker Bureaurama nero/splattered B36.5*L43cm SH74 cm</v>
          </cell>
          <cell r="F7881">
            <v>21.75</v>
          </cell>
          <cell r="G7881">
            <v>0</v>
          </cell>
          <cell r="H7881">
            <v>3.2</v>
          </cell>
          <cell r="I7881">
            <v>310</v>
          </cell>
          <cell r="J7881">
            <v>6000</v>
          </cell>
          <cell r="K7881">
            <v>0.11600000000000001</v>
          </cell>
          <cell r="L7881">
            <v>0</v>
          </cell>
          <cell r="N7881" t="str">
            <v>Barhocker Bureaurama nero/splattered B36.5*L43cm SH74 cm</v>
          </cell>
          <cell r="P7881" t="str">
            <v>Barhocker Bureaurama nero/splattered B36.5*L43cm SH74 cm</v>
          </cell>
          <cell r="R7881" t="str">
            <v>Barhocker Bureaurama nero/splattered B36.5*L43cm SH74 cm</v>
          </cell>
        </row>
        <row r="7882">
          <cell r="A7882">
            <v>113267</v>
          </cell>
          <cell r="B7882" t="str">
            <v>Mietartikel</v>
          </cell>
          <cell r="D7882" t="str">
            <v>Barhocker Bureaurama yellow B36.5*L43cm SH74 cm</v>
          </cell>
          <cell r="F7882">
            <v>21.75</v>
          </cell>
          <cell r="G7882">
            <v>0</v>
          </cell>
          <cell r="H7882">
            <v>3.2</v>
          </cell>
          <cell r="I7882">
            <v>310</v>
          </cell>
          <cell r="J7882">
            <v>6000</v>
          </cell>
          <cell r="K7882">
            <v>0.11600000000000001</v>
          </cell>
          <cell r="L7882">
            <v>0</v>
          </cell>
          <cell r="N7882" t="str">
            <v>Barhocker Bureaurama yellow B36.5*L43cm SH74 cm</v>
          </cell>
          <cell r="P7882" t="str">
            <v>Barhocker Bureaurama yellow B36.5*L43cm SH74 cm</v>
          </cell>
          <cell r="R7882" t="str">
            <v>Barhocker Bureaurama yellow B36.5*L43cm SH74 cm</v>
          </cell>
        </row>
        <row r="7883">
          <cell r="A7883">
            <v>113268</v>
          </cell>
          <cell r="B7883" t="str">
            <v>Mietartikel</v>
          </cell>
          <cell r="D7883" t="str">
            <v>Tresentisch Bureaurama curved nero L75/126.5*T74.5 H102.5 cm</v>
          </cell>
          <cell r="F7883">
            <v>74.45</v>
          </cell>
          <cell r="G7883">
            <v>0</v>
          </cell>
          <cell r="H7883">
            <v>10.6</v>
          </cell>
          <cell r="I7883">
            <v>1386</v>
          </cell>
          <cell r="J7883">
            <v>14000</v>
          </cell>
          <cell r="K7883">
            <v>0.996</v>
          </cell>
          <cell r="L7883">
            <v>0</v>
          </cell>
          <cell r="N7883" t="str">
            <v>Tresentisch Bureaurama curved nero L75/126.5*T74.5 H102.5 cm</v>
          </cell>
          <cell r="P7883" t="str">
            <v>Tresentisch Bureaurama curved nero L75/126.5*T74.5 H102.5 cm</v>
          </cell>
          <cell r="R7883" t="str">
            <v>Tresentisch Bureaurama curved nero L75/126.5*T74.5 H102.5 cm</v>
          </cell>
        </row>
        <row r="7884">
          <cell r="A7884">
            <v>113269</v>
          </cell>
          <cell r="B7884" t="str">
            <v>Mietartikel</v>
          </cell>
          <cell r="D7884" t="str">
            <v>Tresentisch Bureaurama nero/splattered L109*T65 H102.5 cm</v>
          </cell>
          <cell r="F7884">
            <v>74.45</v>
          </cell>
          <cell r="G7884">
            <v>0</v>
          </cell>
          <cell r="H7884">
            <v>10.6</v>
          </cell>
          <cell r="I7884">
            <v>650</v>
          </cell>
          <cell r="J7884">
            <v>14000</v>
          </cell>
          <cell r="K7884">
            <v>0.749</v>
          </cell>
          <cell r="L7884">
            <v>0</v>
          </cell>
          <cell r="N7884" t="str">
            <v>Tresentisch Bureaurama nero/splattered L109*T65 H102.5 cm</v>
          </cell>
          <cell r="P7884" t="str">
            <v>Tresentisch Bureaurama nero/splattered L109*T65 H102.5 cm</v>
          </cell>
          <cell r="R7884" t="str">
            <v>Tresentisch Bureaurama nero/splattered L109*T65 H102.5 cm</v>
          </cell>
        </row>
        <row r="7885">
          <cell r="A7885">
            <v>113291</v>
          </cell>
          <cell r="B7885" t="str">
            <v>Mietartikel</v>
          </cell>
          <cell r="D7885" t="str">
            <v>Desk Lampe L, H235cm Schirm 47*23cm</v>
          </cell>
          <cell r="F7885">
            <v>157.5</v>
          </cell>
          <cell r="G7885">
            <v>0</v>
          </cell>
          <cell r="H7885">
            <v>13.25</v>
          </cell>
          <cell r="I7885">
            <v>0</v>
          </cell>
          <cell r="J7885">
            <v>50000</v>
          </cell>
          <cell r="K7885">
            <v>1.5</v>
          </cell>
          <cell r="L7885">
            <v>0</v>
          </cell>
          <cell r="N7885" t="str">
            <v>Desk Lampe L, H235cm Schirm 47*23cm</v>
          </cell>
          <cell r="P7885" t="str">
            <v>Desk Lampe L, H235cm Schirm 47*23cm</v>
          </cell>
          <cell r="R7885" t="str">
            <v>Desk Lampe L, H235cm Schirm 47*23cm</v>
          </cell>
        </row>
        <row r="7886">
          <cell r="A7886">
            <v>113292</v>
          </cell>
          <cell r="B7886" t="str">
            <v>Mietartikel</v>
          </cell>
          <cell r="D7886" t="str">
            <v>Schreibtischlampe schwarz H35cm</v>
          </cell>
          <cell r="E7886" t="str">
            <v>Schirm = Ø12cm_x000D_
40W</v>
          </cell>
          <cell r="F7886">
            <v>13.9</v>
          </cell>
          <cell r="G7886">
            <v>0</v>
          </cell>
          <cell r="H7886">
            <v>2.65</v>
          </cell>
          <cell r="I7886">
            <v>28</v>
          </cell>
          <cell r="J7886">
            <v>2000</v>
          </cell>
          <cell r="K7886">
            <v>5.3E-3</v>
          </cell>
          <cell r="L7886">
            <v>0</v>
          </cell>
          <cell r="N7886" t="str">
            <v>Schreibtischlampe schwarz H35cm</v>
          </cell>
          <cell r="O7886" t="str">
            <v>Schirm = Ø12cm_x000D_
40W</v>
          </cell>
          <cell r="P7886" t="str">
            <v>Schreibtischlampe schwarz H35cm</v>
          </cell>
          <cell r="Q7886" t="str">
            <v>Schirm = Ø12cm_x000D_
40W</v>
          </cell>
          <cell r="R7886" t="str">
            <v>Schreibtischlampe schwarz H35cm</v>
          </cell>
          <cell r="S7886" t="str">
            <v>Schirm = Ø12cm_x000D_
40W</v>
          </cell>
        </row>
        <row r="7887">
          <cell r="A7887">
            <v>113293</v>
          </cell>
          <cell r="B7887" t="str">
            <v>Mietartikel</v>
          </cell>
          <cell r="D7887" t="str">
            <v>Tischlampe Beton H13cm 230V</v>
          </cell>
          <cell r="E7887" t="str">
            <v>- Ø 9,5cm * H13cm_x000D_
- 180cm Kabellänge_x000D_
- Betonfuß</v>
          </cell>
          <cell r="F7887">
            <v>11</v>
          </cell>
          <cell r="G7887">
            <v>0</v>
          </cell>
          <cell r="H7887">
            <v>5.3</v>
          </cell>
          <cell r="I7887">
            <v>56</v>
          </cell>
          <cell r="J7887">
            <v>1000</v>
          </cell>
          <cell r="K7887">
            <v>0.12</v>
          </cell>
          <cell r="L7887">
            <v>0</v>
          </cell>
          <cell r="N7887" t="str">
            <v>Tischlampe Beton H13cm 230V</v>
          </cell>
          <cell r="O7887" t="str">
            <v>- Ø 9,5cm * H13cm_x000D_
- 180cm Kabellänge_x000D_
- Betonfuß</v>
          </cell>
          <cell r="P7887" t="str">
            <v>Tischlampe Beton H13cm 230V</v>
          </cell>
          <cell r="Q7887" t="str">
            <v>- Ø 9,5cm * H13cm_x000D_
- 180cm Kabellänge_x000D_
- Betonfuß</v>
          </cell>
          <cell r="R7887" t="str">
            <v>Tischlampe Beton H13cm 230V</v>
          </cell>
          <cell r="S7887" t="str">
            <v>- Ø 9,5cm * H13cm_x000D_
- 180cm Kabellänge_x000D_
- Betonfuß</v>
          </cell>
          <cell r="T7887">
            <v>0</v>
          </cell>
        </row>
        <row r="7888">
          <cell r="A7888">
            <v>113294</v>
          </cell>
          <cell r="B7888" t="str">
            <v>Mietartikel</v>
          </cell>
          <cell r="D7888" t="str">
            <v>Tischlampe Terrazzo weiß H11cm 230V</v>
          </cell>
          <cell r="E7888" t="str">
            <v>- Fußdurchmesser Ø10cm * H11cm_x000D_
- 185cm Kablelänge_x000D_
- Leistung 13W</v>
          </cell>
          <cell r="F7888">
            <v>11</v>
          </cell>
          <cell r="G7888">
            <v>0</v>
          </cell>
          <cell r="H7888">
            <v>5.3</v>
          </cell>
          <cell r="I7888">
            <v>22</v>
          </cell>
          <cell r="J7888">
            <v>2000</v>
          </cell>
          <cell r="K7888">
            <v>1.6000000000000001E-3</v>
          </cell>
          <cell r="L7888">
            <v>0</v>
          </cell>
          <cell r="N7888" t="str">
            <v>Tischlampe Terrazzo weiß H11cm 230V</v>
          </cell>
          <cell r="O7888" t="str">
            <v>- Fußdurchmesser Ø10cm * H11cm_x000D_
- 185cm Kablelänge_x000D_
- Leistung 13W</v>
          </cell>
          <cell r="P7888" t="str">
            <v>Tischlampe Terrazzo weiß H11cm 230V</v>
          </cell>
          <cell r="Q7888" t="str">
            <v>- Fußdurchmesser Ø10cm * H11cm_x000D_
- 185cm Kablelänge_x000D_
- Leistung 13W</v>
          </cell>
          <cell r="R7888" t="str">
            <v>Tischlampe Terrazzo weiß H11cm 230V</v>
          </cell>
          <cell r="S7888" t="str">
            <v>- Fußdurchmesser Ø10cm * H11cm_x000D_
- 185cm Kablelänge_x000D_
- Leistung 13W</v>
          </cell>
          <cell r="T7888">
            <v>0</v>
          </cell>
        </row>
        <row r="7889">
          <cell r="A7889">
            <v>113322</v>
          </cell>
          <cell r="B7889" t="str">
            <v>Mietartikel</v>
          </cell>
          <cell r="D7889" t="str">
            <v>Terrassenfliese 50*50*H3 cm Bankirai Hartholz</v>
          </cell>
          <cell r="F7889">
            <v>1.5</v>
          </cell>
          <cell r="G7889">
            <v>0</v>
          </cell>
          <cell r="H7889">
            <v>1.25</v>
          </cell>
          <cell r="I7889">
            <v>6.1</v>
          </cell>
          <cell r="J7889">
            <v>2000</v>
          </cell>
          <cell r="K7889">
            <v>1.2500000000000001E-2</v>
          </cell>
          <cell r="L7889">
            <v>0</v>
          </cell>
          <cell r="N7889" t="str">
            <v>Terrassenfliese 50*50*H3 cm Bankirai Hartholz</v>
          </cell>
          <cell r="P7889" t="str">
            <v>Terrassenfliese 50*50*H3 cm Bankirai Hartholz</v>
          </cell>
          <cell r="R7889" t="str">
            <v>Terrassenfliese 50*50*H3 cm Bankirai Hartholz</v>
          </cell>
        </row>
        <row r="7890">
          <cell r="A7890">
            <v>113324</v>
          </cell>
          <cell r="B7890" t="str">
            <v>Mietartikel</v>
          </cell>
          <cell r="D7890" t="str">
            <v>Terrassenfliese 100*100*H3 cm Bankirai Hartholz</v>
          </cell>
          <cell r="F7890">
            <v>4.75</v>
          </cell>
          <cell r="G7890">
            <v>0</v>
          </cell>
          <cell r="H7890">
            <v>2.25</v>
          </cell>
          <cell r="I7890">
            <v>25.9</v>
          </cell>
          <cell r="J7890">
            <v>7000</v>
          </cell>
          <cell r="K7890">
            <v>0.05</v>
          </cell>
          <cell r="L7890">
            <v>0</v>
          </cell>
          <cell r="N7890" t="str">
            <v>Terrassenfliese 100*100*H3 cm Bankirai Hartholz</v>
          </cell>
          <cell r="P7890" t="str">
            <v>Terrassenfliese 100*100*H3 cm Bankirai Hartholz</v>
          </cell>
          <cell r="R7890" t="str">
            <v>Terrassenfliese 100*100*H3 cm Bankirai Hartholz</v>
          </cell>
        </row>
        <row r="7891">
          <cell r="A7891">
            <v>113405</v>
          </cell>
          <cell r="B7891" t="str">
            <v>Mietartikel</v>
          </cell>
          <cell r="D7891" t="str">
            <v>Regalleiter BASIC H210*T36 cm</v>
          </cell>
          <cell r="F7891">
            <v>8</v>
          </cell>
          <cell r="G7891">
            <v>0</v>
          </cell>
          <cell r="H7891">
            <v>1</v>
          </cell>
          <cell r="I7891">
            <v>32</v>
          </cell>
          <cell r="J7891">
            <v>4000</v>
          </cell>
          <cell r="K7891">
            <v>1.5100000000000001E-2</v>
          </cell>
          <cell r="L7891">
            <v>0</v>
          </cell>
          <cell r="N7891" t="str">
            <v>Regalleiter BASIC H210*T36 cm</v>
          </cell>
          <cell r="P7891" t="str">
            <v>Regalleiter BASIC H210*T36 cm</v>
          </cell>
          <cell r="R7891" t="str">
            <v>Regalleiter BASIC H210*T36 cm</v>
          </cell>
        </row>
        <row r="7892">
          <cell r="A7892">
            <v>113406</v>
          </cell>
          <cell r="B7892" t="str">
            <v>Mietartikel</v>
          </cell>
          <cell r="D7892" t="str">
            <v>Gitterboden BASIC B95*T36 cm</v>
          </cell>
          <cell r="F7892">
            <v>4</v>
          </cell>
          <cell r="G7892">
            <v>0</v>
          </cell>
          <cell r="H7892">
            <v>1</v>
          </cell>
          <cell r="I7892">
            <v>20</v>
          </cell>
          <cell r="J7892">
            <v>2000</v>
          </cell>
          <cell r="K7892">
            <v>6.7999999999999996E-3</v>
          </cell>
          <cell r="L7892">
            <v>0</v>
          </cell>
          <cell r="N7892" t="str">
            <v>Gitterboden BASIC B95*T36 cm</v>
          </cell>
          <cell r="P7892" t="str">
            <v>Gitterboden BASIC B95*T36 cm</v>
          </cell>
          <cell r="R7892" t="str">
            <v>Gitterboden BASIC B95*T36 cm</v>
          </cell>
        </row>
        <row r="7893">
          <cell r="A7893">
            <v>113407</v>
          </cell>
          <cell r="B7893" t="str">
            <v>Mietartikel</v>
          </cell>
          <cell r="D7893" t="str">
            <v>Kreuz-Strebe BASIC</v>
          </cell>
          <cell r="F7893">
            <v>1.5</v>
          </cell>
          <cell r="G7893">
            <v>0</v>
          </cell>
          <cell r="H7893">
            <v>1</v>
          </cell>
          <cell r="I7893">
            <v>11</v>
          </cell>
          <cell r="J7893">
            <v>0</v>
          </cell>
          <cell r="K7893">
            <v>2.3E-3</v>
          </cell>
          <cell r="L7893">
            <v>0</v>
          </cell>
          <cell r="N7893" t="str">
            <v>Kreuz-Strebe BASIC</v>
          </cell>
          <cell r="P7893" t="str">
            <v>Kreuz-Strebe BASIC</v>
          </cell>
          <cell r="R7893" t="str">
            <v>Kreuz-Strebe BASIC</v>
          </cell>
        </row>
        <row r="7894">
          <cell r="A7894">
            <v>113408</v>
          </cell>
          <cell r="B7894" t="str">
            <v>Mietartikel</v>
          </cell>
          <cell r="D7894" t="str">
            <v>Werkzeugsatz zur Montage Regalsystem BASIC</v>
          </cell>
          <cell r="E7894" t="str">
            <v>(bestehend aus 1x Gummihammer und 1x Kreuzschraubenzieher)</v>
          </cell>
          <cell r="F7894">
            <v>2</v>
          </cell>
          <cell r="G7894">
            <v>0</v>
          </cell>
          <cell r="H7894">
            <v>0</v>
          </cell>
          <cell r="I7894">
            <v>18</v>
          </cell>
          <cell r="J7894">
            <v>0</v>
          </cell>
          <cell r="K7894">
            <v>0</v>
          </cell>
          <cell r="L7894">
            <v>0</v>
          </cell>
          <cell r="N7894" t="str">
            <v>Werkzeugsatz zur Montage Regalsystem BASIC</v>
          </cell>
          <cell r="O7894" t="str">
            <v>(bestehend aus 1x Gummihammer und 1x Kreuzschraubenzieher)</v>
          </cell>
          <cell r="P7894" t="str">
            <v>Werkzeugsatz zur Montage Regalsystem BASIC</v>
          </cell>
          <cell r="Q7894" t="str">
            <v>(bestehend aus 1x Gummihammer und 1x Kreuzschraubenzieher)</v>
          </cell>
          <cell r="R7894" t="str">
            <v>Werkzeugsatz zur Montage Regalsystem BASIC</v>
          </cell>
          <cell r="S7894" t="str">
            <v>(bestehend aus 1x Gummihammer und 1x Kreuzschraubenzieher)</v>
          </cell>
        </row>
        <row r="7895">
          <cell r="A7895">
            <v>113409</v>
          </cell>
          <cell r="B7895" t="str">
            <v>Mietartikel</v>
          </cell>
          <cell r="D7895" t="str">
            <v>Bürostuhl / Chefsessel schwarz Kunstleder</v>
          </cell>
          <cell r="F7895">
            <v>52.5</v>
          </cell>
          <cell r="G7895">
            <v>0</v>
          </cell>
          <cell r="H7895">
            <v>2.1</v>
          </cell>
          <cell r="I7895">
            <v>270</v>
          </cell>
          <cell r="J7895">
            <v>11000</v>
          </cell>
          <cell r="K7895">
            <v>0.48</v>
          </cell>
          <cell r="L7895">
            <v>0</v>
          </cell>
          <cell r="N7895" t="str">
            <v>Bürostuhl / Chefsessel schwarz Kunstleder</v>
          </cell>
          <cell r="P7895" t="str">
            <v>Bürostuhl / Chefsessel schwarz Kunstleder</v>
          </cell>
          <cell r="R7895" t="str">
            <v>Bürostuhl / Chefsessel schwarz Kunstleder</v>
          </cell>
        </row>
        <row r="7896">
          <cell r="A7896">
            <v>113410</v>
          </cell>
          <cell r="B7896" t="str">
            <v>Mietartikel</v>
          </cell>
          <cell r="D7896" t="str">
            <v>Armlehnenstuhl Birmingham braun-vintage</v>
          </cell>
          <cell r="F7896">
            <v>162.5</v>
          </cell>
          <cell r="G7896">
            <v>0</v>
          </cell>
          <cell r="H7896">
            <v>4</v>
          </cell>
          <cell r="I7896">
            <v>270</v>
          </cell>
          <cell r="J7896">
            <v>11000</v>
          </cell>
          <cell r="K7896">
            <v>0.48</v>
          </cell>
          <cell r="L7896">
            <v>0</v>
          </cell>
          <cell r="N7896" t="str">
            <v>Armlehnenstuhl Birmingham braun-vintage</v>
          </cell>
          <cell r="P7896" t="str">
            <v>Armlehnenstuhl Birmingham braun-vintage</v>
          </cell>
          <cell r="R7896" t="str">
            <v>Armlehnenstuhl Birmingham braun-vintage</v>
          </cell>
        </row>
        <row r="7897">
          <cell r="A7897">
            <v>113411</v>
          </cell>
          <cell r="B7897" t="str">
            <v>Mietartikel</v>
          </cell>
          <cell r="D7897" t="str">
            <v>Regiestuhl schwarz hoch B55*SH76 / H122cm</v>
          </cell>
          <cell r="F7897">
            <v>50</v>
          </cell>
          <cell r="G7897">
            <v>0</v>
          </cell>
          <cell r="H7897">
            <v>2</v>
          </cell>
          <cell r="I7897">
            <v>104</v>
          </cell>
          <cell r="J7897">
            <v>5000</v>
          </cell>
          <cell r="K7897">
            <v>0.30199999999999999</v>
          </cell>
          <cell r="L7897">
            <v>0</v>
          </cell>
          <cell r="N7897" t="str">
            <v>Regiestuhl schwarz hoch B55*SH76 / H122cm</v>
          </cell>
          <cell r="P7897" t="str">
            <v>Regiestuhl schwarz hoch B55*SH76 / H122cm</v>
          </cell>
          <cell r="R7897" t="str">
            <v>Regiestuhl schwarz hoch B55*SH76 / H122cm</v>
          </cell>
        </row>
        <row r="7898">
          <cell r="A7898">
            <v>113412</v>
          </cell>
          <cell r="B7898" t="str">
            <v>Mietartikel</v>
          </cell>
          <cell r="D7898" t="str">
            <v>Retro-Sessel schwarz/teak H75*B62*T73cm</v>
          </cell>
          <cell r="F7898">
            <v>93.7</v>
          </cell>
          <cell r="G7898">
            <v>0</v>
          </cell>
          <cell r="H7898">
            <v>5.3</v>
          </cell>
          <cell r="I7898">
            <v>260</v>
          </cell>
          <cell r="J7898">
            <v>12000</v>
          </cell>
          <cell r="K7898">
            <v>0.33950000000000002</v>
          </cell>
          <cell r="L7898">
            <v>0</v>
          </cell>
          <cell r="N7898" t="str">
            <v>Retro-Sessel schwarz/teak H75*B62*T73cm</v>
          </cell>
          <cell r="P7898" t="str">
            <v>Retro-Sessel schwarz/teak H75*B62*T73cm</v>
          </cell>
          <cell r="R7898" t="str">
            <v>Retro-Sessel schwarz/teak H75*B62*T73cm</v>
          </cell>
        </row>
        <row r="7899">
          <cell r="A7899">
            <v>113420</v>
          </cell>
          <cell r="B7899" t="str">
            <v>Mietartikel</v>
          </cell>
          <cell r="D7899" t="str">
            <v>Clubsessel Sevilla dark-coffee H80*B85*T80 cm</v>
          </cell>
          <cell r="F7899">
            <v>55</v>
          </cell>
          <cell r="G7899">
            <v>0</v>
          </cell>
          <cell r="H7899">
            <v>5</v>
          </cell>
          <cell r="I7899">
            <v>260</v>
          </cell>
          <cell r="J7899">
            <v>15000</v>
          </cell>
          <cell r="K7899">
            <v>0.54400000000000004</v>
          </cell>
          <cell r="L7899">
            <v>0</v>
          </cell>
          <cell r="N7899" t="str">
            <v>Clubsessel Sevilla dark-coffee H80*B85*T80 cm</v>
          </cell>
          <cell r="P7899" t="str">
            <v>Clubsessel Sevilla dark-coffee H80*B85*T80 cm</v>
          </cell>
          <cell r="R7899" t="str">
            <v>Clubsessel Sevilla dark-coffee H80*B85*T80 cm</v>
          </cell>
        </row>
        <row r="7900">
          <cell r="A7900">
            <v>113421</v>
          </cell>
          <cell r="B7900" t="str">
            <v>Mietartikel</v>
          </cell>
          <cell r="D7900" t="str">
            <v>Chesterfield 2-Sitzer dark-coffee B150*SH45*T85 cm</v>
          </cell>
          <cell r="F7900">
            <v>275.5</v>
          </cell>
          <cell r="G7900">
            <v>0</v>
          </cell>
          <cell r="H7900">
            <v>11</v>
          </cell>
          <cell r="I7900">
            <v>900</v>
          </cell>
          <cell r="J7900">
            <v>50000</v>
          </cell>
          <cell r="K7900">
            <v>0.95</v>
          </cell>
          <cell r="L7900">
            <v>0</v>
          </cell>
          <cell r="N7900" t="str">
            <v>Chesterfield 2-Sitzer dark-coffee B150*SH45*T85 cm</v>
          </cell>
          <cell r="P7900" t="str">
            <v>Chesterfield 2-Sitzer dark-coffee B150*SH45*T85 cm</v>
          </cell>
          <cell r="R7900" t="str">
            <v>Chesterfield 2-Sitzer dark-coffee B150*SH45*T85 cm</v>
          </cell>
        </row>
        <row r="7901">
          <cell r="A7901">
            <v>113422</v>
          </cell>
          <cell r="B7901" t="str">
            <v>Mietartikel</v>
          </cell>
          <cell r="D7901" t="str">
            <v>Chesterfield 3-Sitzer dark-coffee B210*SH45*T85 cm</v>
          </cell>
          <cell r="F7901">
            <v>330.75</v>
          </cell>
          <cell r="G7901">
            <v>0</v>
          </cell>
          <cell r="H7901">
            <v>11</v>
          </cell>
          <cell r="I7901">
            <v>1000</v>
          </cell>
          <cell r="J7901">
            <v>75000</v>
          </cell>
          <cell r="K7901">
            <v>1.33</v>
          </cell>
          <cell r="L7901">
            <v>0</v>
          </cell>
          <cell r="N7901" t="str">
            <v>Chesterfield 3-Sitzer dark-coffee B210*SH45*T85 cm</v>
          </cell>
          <cell r="P7901" t="str">
            <v>Chesterfield 3-Sitzer dark-coffee B210*SH45*T85 cm</v>
          </cell>
          <cell r="R7901" t="str">
            <v>Chesterfield 3-Sitzer dark-coffee B210*SH45*T85 cm</v>
          </cell>
        </row>
        <row r="7902">
          <cell r="A7902">
            <v>113423</v>
          </cell>
          <cell r="B7902" t="str">
            <v>Mietartikel</v>
          </cell>
          <cell r="D7902" t="str">
            <v>Lounge-Würfel Soft mit Überzug kaffeebraun L40*T40*H42 cm</v>
          </cell>
          <cell r="F7902">
            <v>22.5</v>
          </cell>
          <cell r="G7902">
            <v>0</v>
          </cell>
          <cell r="H7902">
            <v>3</v>
          </cell>
          <cell r="I7902">
            <v>135</v>
          </cell>
          <cell r="J7902">
            <v>6000</v>
          </cell>
          <cell r="K7902">
            <v>0.125</v>
          </cell>
          <cell r="L7902">
            <v>0</v>
          </cell>
          <cell r="N7902" t="str">
            <v>Lounge-Würfel Soft mit Überzug kaffeebraun L40*T40*H42 cm</v>
          </cell>
          <cell r="P7902" t="str">
            <v>Lounge-Würfel Soft mit Überzug kaffeebraun L40*T40*H42 cm</v>
          </cell>
          <cell r="R7902" t="str">
            <v>Lounge-Würfel Soft mit Überzug kaffeebraun L40*T40*H42 cm</v>
          </cell>
        </row>
        <row r="7903">
          <cell r="A7903">
            <v>113424</v>
          </cell>
          <cell r="B7903" t="str">
            <v>Mietartikel</v>
          </cell>
          <cell r="D7903" t="str">
            <v>Lounge-Hocker creme L40*T40*H46 cm</v>
          </cell>
          <cell r="F7903">
            <v>24.5</v>
          </cell>
          <cell r="G7903">
            <v>0</v>
          </cell>
          <cell r="H7903">
            <v>3</v>
          </cell>
          <cell r="I7903">
            <v>120</v>
          </cell>
          <cell r="J7903">
            <v>6000</v>
          </cell>
          <cell r="K7903">
            <v>0.125</v>
          </cell>
          <cell r="L7903">
            <v>0</v>
          </cell>
          <cell r="N7903" t="str">
            <v>Lounge-Hocker creme L40*T40*H46 cm</v>
          </cell>
          <cell r="P7903" t="str">
            <v>Lounge-Hocker creme L40*T40*H46 cm</v>
          </cell>
          <cell r="R7903" t="str">
            <v>Lounge-Hocker creme L40*T40*H46 cm</v>
          </cell>
        </row>
        <row r="7904">
          <cell r="A7904">
            <v>113425</v>
          </cell>
          <cell r="B7904" t="str">
            <v>Mietartikel</v>
          </cell>
          <cell r="D7904" t="str">
            <v>Lounge-Hocker schwarzbraun L40*T40*H46 cm</v>
          </cell>
          <cell r="F7904">
            <v>24.5</v>
          </cell>
          <cell r="G7904">
            <v>0</v>
          </cell>
          <cell r="H7904">
            <v>3</v>
          </cell>
          <cell r="I7904">
            <v>120</v>
          </cell>
          <cell r="J7904">
            <v>6000</v>
          </cell>
          <cell r="K7904">
            <v>0.125</v>
          </cell>
          <cell r="L7904">
            <v>0</v>
          </cell>
          <cell r="N7904" t="str">
            <v>Lounge-Hocker schwarzbraun L40*T40*H46 cm</v>
          </cell>
          <cell r="P7904" t="str">
            <v>Lounge-Hocker schwarzbraun L40*T40*H46 cm</v>
          </cell>
          <cell r="R7904" t="str">
            <v>Lounge-Hocker schwarzbraun L40*T40*H46 cm</v>
          </cell>
        </row>
        <row r="7905">
          <cell r="A7905">
            <v>113426</v>
          </cell>
          <cell r="B7905" t="str">
            <v>Mietartikel</v>
          </cell>
          <cell r="D7905" t="str">
            <v>Clubcouch Sevilla dark-coffee H80*B135*T80 cm</v>
          </cell>
          <cell r="F7905">
            <v>95</v>
          </cell>
          <cell r="G7905">
            <v>0</v>
          </cell>
          <cell r="H7905">
            <v>10</v>
          </cell>
          <cell r="I7905">
            <v>320</v>
          </cell>
          <cell r="J7905">
            <v>25000</v>
          </cell>
          <cell r="K7905">
            <v>0.86399999999999999</v>
          </cell>
          <cell r="L7905">
            <v>0</v>
          </cell>
          <cell r="N7905" t="str">
            <v>Clubcouch Sevilla dark-coffee H80*B135*T80 cm</v>
          </cell>
          <cell r="P7905" t="str">
            <v>Clubcouch Sevilla dark-coffee H80*B135*T80 cm</v>
          </cell>
          <cell r="R7905" t="str">
            <v>Clubcouch Sevilla dark-coffee H80*B135*T80 cm</v>
          </cell>
        </row>
        <row r="7906">
          <cell r="A7906">
            <v>113427</v>
          </cell>
          <cell r="B7906" t="str">
            <v>Mietartikel</v>
          </cell>
          <cell r="D7906" t="str">
            <v>Loungewürfel Sevilla dark-coffee L42*T42*H40 cm</v>
          </cell>
          <cell r="F7906">
            <v>24.5</v>
          </cell>
          <cell r="G7906">
            <v>0</v>
          </cell>
          <cell r="H7906">
            <v>3</v>
          </cell>
          <cell r="I7906">
            <v>120</v>
          </cell>
          <cell r="J7906">
            <v>6000</v>
          </cell>
          <cell r="K7906">
            <v>0.125</v>
          </cell>
          <cell r="L7906">
            <v>0</v>
          </cell>
          <cell r="N7906" t="str">
            <v>Loungewürfel Sevilla dark-coffee L42*T42*H40 cm</v>
          </cell>
          <cell r="P7906" t="str">
            <v>Loungewürfel Sevilla dark-coffee L42*T42*H40 cm</v>
          </cell>
          <cell r="R7906" t="str">
            <v>Loungewürfel Sevilla dark-coffee L42*T42*H40 cm</v>
          </cell>
        </row>
        <row r="7907">
          <cell r="A7907">
            <v>113428</v>
          </cell>
          <cell r="B7907" t="str">
            <v>Mietartikel</v>
          </cell>
          <cell r="D7907" t="str">
            <v>Lounge-Bank Sevilla schmal dark coffee L140*T40*H40 cm</v>
          </cell>
          <cell r="F7907">
            <v>69.5</v>
          </cell>
          <cell r="G7907">
            <v>0</v>
          </cell>
          <cell r="H7907">
            <v>5</v>
          </cell>
          <cell r="I7907">
            <v>260</v>
          </cell>
          <cell r="J7907">
            <v>12000</v>
          </cell>
          <cell r="K7907">
            <v>0.85</v>
          </cell>
          <cell r="L7907">
            <v>0</v>
          </cell>
          <cell r="N7907" t="str">
            <v>Lounge-Bank Sevilla schmal dark coffee L140*T40*H40 cm</v>
          </cell>
          <cell r="P7907" t="str">
            <v>Lounge-Bank Sevilla schmal dark coffee L140*T40*H40 cm</v>
          </cell>
          <cell r="R7907" t="str">
            <v>Lounge-Bank Sevilla schmal dark coffee L140*T40*H40 cm</v>
          </cell>
        </row>
        <row r="7908">
          <cell r="A7908">
            <v>113429</v>
          </cell>
          <cell r="B7908" t="str">
            <v>Mietartikel</v>
          </cell>
          <cell r="D7908" t="str">
            <v>Lounge-Bank Sevilla breit dark coffee L167*T67*H46 cm</v>
          </cell>
          <cell r="F7908">
            <v>95</v>
          </cell>
          <cell r="G7908">
            <v>0</v>
          </cell>
          <cell r="H7908">
            <v>10</v>
          </cell>
          <cell r="I7908">
            <v>320</v>
          </cell>
          <cell r="J7908">
            <v>21000</v>
          </cell>
          <cell r="K7908">
            <v>1</v>
          </cell>
          <cell r="L7908">
            <v>0</v>
          </cell>
          <cell r="N7908" t="str">
            <v>Lounge-Bank Sevilla breit dark coffee L167*T67*H46 cm</v>
          </cell>
          <cell r="P7908" t="str">
            <v>Lounge-Bank Sevilla breit dark coffee L167*T67*H46 cm</v>
          </cell>
          <cell r="R7908" t="str">
            <v>Lounge-Bank Sevilla breit dark coffee L167*T67*H46 cm</v>
          </cell>
        </row>
        <row r="7909">
          <cell r="A7909">
            <v>113430</v>
          </cell>
          <cell r="B7909" t="str">
            <v>Mietartikel</v>
          </cell>
          <cell r="D7909" t="str">
            <v>Lounge-Sofa 2,5-Sitzer schwarzbraun L180*T95*H75 cm</v>
          </cell>
          <cell r="F7909">
            <v>145</v>
          </cell>
          <cell r="G7909">
            <v>0</v>
          </cell>
          <cell r="H7909">
            <v>10</v>
          </cell>
          <cell r="I7909">
            <v>450</v>
          </cell>
          <cell r="J7909">
            <v>25000</v>
          </cell>
          <cell r="K7909">
            <v>1.35</v>
          </cell>
          <cell r="L7909">
            <v>0</v>
          </cell>
          <cell r="N7909" t="str">
            <v>Lounge-Sofa 2,5-Sitzer schwarzbraun L180*T95*H75 cm</v>
          </cell>
          <cell r="P7909" t="str">
            <v>Lounge-Sofa 2,5-Sitzer schwarzbraun L180*T95*H75 cm</v>
          </cell>
          <cell r="R7909" t="str">
            <v>Lounge-Sofa 2,5-Sitzer schwarzbraun L180*T95*H75 cm</v>
          </cell>
        </row>
        <row r="7910">
          <cell r="A7910">
            <v>113431</v>
          </cell>
          <cell r="B7910" t="str">
            <v>Mietartikel</v>
          </cell>
          <cell r="D7910" t="str">
            <v>Lounge Sofa 3-Sitzer mit Holzrahmen braun L210*T83*H70 cm</v>
          </cell>
          <cell r="F7910">
            <v>175</v>
          </cell>
          <cell r="G7910">
            <v>0</v>
          </cell>
          <cell r="H7910">
            <v>10</v>
          </cell>
          <cell r="I7910">
            <v>925</v>
          </cell>
          <cell r="J7910">
            <v>25000</v>
          </cell>
          <cell r="K7910">
            <v>1.5</v>
          </cell>
          <cell r="L7910">
            <v>0</v>
          </cell>
          <cell r="N7910" t="str">
            <v>Lounge Sofa 3-Sitzer mit Holzrahmen braun L210*T83*H70 cm</v>
          </cell>
          <cell r="P7910" t="str">
            <v>Lounge Sofa 3-Sitzer mit Holzrahmen braun L210*T83*H70 cm</v>
          </cell>
          <cell r="R7910" t="str">
            <v>Lounge Sofa 3-Sitzer mit Holzrahmen braun L210*T83*H70 cm</v>
          </cell>
        </row>
        <row r="7911">
          <cell r="A7911">
            <v>113432</v>
          </cell>
          <cell r="B7911" t="str">
            <v>Mietartikel</v>
          </cell>
          <cell r="D7911" t="str">
            <v>Lounge Holztisch teak L50*T50*H50 cm</v>
          </cell>
          <cell r="F7911">
            <v>24.5</v>
          </cell>
          <cell r="G7911">
            <v>0</v>
          </cell>
          <cell r="H7911">
            <v>5</v>
          </cell>
          <cell r="I7911">
            <v>175</v>
          </cell>
          <cell r="J7911">
            <v>10000</v>
          </cell>
          <cell r="K7911">
            <v>0.13</v>
          </cell>
          <cell r="L7911">
            <v>0</v>
          </cell>
          <cell r="N7911" t="str">
            <v>Lounge Holztisch teak L50*T50*H50 cm</v>
          </cell>
          <cell r="P7911" t="str">
            <v>Lounge Holztisch teak L50*T50*H50 cm</v>
          </cell>
          <cell r="R7911" t="str">
            <v>Lounge Holztisch teak L50*T50*H50 cm</v>
          </cell>
        </row>
        <row r="7912">
          <cell r="A7912">
            <v>113446</v>
          </cell>
          <cell r="B7912" t="str">
            <v>Mietartikel</v>
          </cell>
          <cell r="D7912" t="str">
            <v>Garderobenschrank mit 10 Fächern (Stahl)</v>
          </cell>
          <cell r="E7912" t="str">
            <v>L80*T45*H180/H195 cm_x000D_
(Türen mit Drehriegelverschluss zum Verschließen der Türen_x000D_
mit Vorhängeschlössern, Vorhängeschlösser nicht im_x000D_
Lieferumfang enthalten)</v>
          </cell>
          <cell r="F7912">
            <v>110</v>
          </cell>
          <cell r="G7912">
            <v>0</v>
          </cell>
          <cell r="H7912">
            <v>15</v>
          </cell>
          <cell r="I7912">
            <v>544.5</v>
          </cell>
          <cell r="J7912">
            <v>61000</v>
          </cell>
          <cell r="K7912">
            <v>0.96</v>
          </cell>
          <cell r="L7912">
            <v>0</v>
          </cell>
          <cell r="N7912" t="str">
            <v>Garderobenschrank mit 10 Fächern (Stahl)</v>
          </cell>
          <cell r="O7912" t="str">
            <v>L80*T45*H180/H195 cm_x000D_
(Türen mit Drehriegelverschluss zum Verschließen der Türen_x000D_
mit Vorhängeschlössern, Vorhängeschlösser nicht im_x000D_
Lieferumfang enthalten)</v>
          </cell>
          <cell r="P7912" t="str">
            <v>Garderobenschrank mit 10 Fächern (Stahl)</v>
          </cell>
          <cell r="Q7912" t="str">
            <v>L80*T45*H180/H195 cm_x000D_
(Türen mit Drehriegelverschluss zum Verschließen der Türen_x000D_
mit Vorhängeschlössern, Vorhängeschlösser nicht im_x000D_
Lieferumfang enthalten)</v>
          </cell>
          <cell r="R7912" t="str">
            <v>Garderobenschrank mit 10 Fächern (Stahl)</v>
          </cell>
          <cell r="S7912" t="str">
            <v>L80*T45*H180/H195 cm_x000D_
(Türen mit Drehriegelverschluss zum Verschließen der Türen_x000D_
mit Vorhängeschlössern, Vorhängeschlösser nicht im_x000D_
Lieferumfang enthalten)</v>
          </cell>
        </row>
        <row r="7913">
          <cell r="A7913">
            <v>113447</v>
          </cell>
          <cell r="B7913" t="str">
            <v>Verkaufsartikel</v>
          </cell>
          <cell r="D7913" t="str">
            <v>Vorhängeschloss (Verkauf)</v>
          </cell>
          <cell r="F7913">
            <v>5</v>
          </cell>
          <cell r="G7913">
            <v>0</v>
          </cell>
          <cell r="H7913">
            <v>0</v>
          </cell>
          <cell r="I7913">
            <v>4.5</v>
          </cell>
          <cell r="J7913">
            <v>0</v>
          </cell>
          <cell r="K7913">
            <v>1E-4</v>
          </cell>
          <cell r="L7913">
            <v>0</v>
          </cell>
          <cell r="N7913" t="str">
            <v>Vorhängeschloss (Verkauf)</v>
          </cell>
          <cell r="P7913" t="str">
            <v>Vorhängeschloss (Verkauf)</v>
          </cell>
          <cell r="R7913" t="str">
            <v>Vorhängeschloss (Verkauf)</v>
          </cell>
        </row>
        <row r="7914">
          <cell r="A7914">
            <v>113448</v>
          </cell>
          <cell r="B7914" t="str">
            <v>Mietartikel</v>
          </cell>
          <cell r="D7914" t="str">
            <v>Verbindungsplatte für Garderobenschränke (113446)</v>
          </cell>
          <cell r="E7914" t="str">
            <v>(Maße 130*130*3 mm, Stahlplatte, inkl. Schraubensatz zum_x000D_
Verbinden von bis zu 4 Garderobenschränken)</v>
          </cell>
          <cell r="F7914">
            <v>4</v>
          </cell>
          <cell r="G7914">
            <v>0</v>
          </cell>
          <cell r="H7914">
            <v>2.5</v>
          </cell>
          <cell r="I7914">
            <v>15</v>
          </cell>
          <cell r="J7914">
            <v>0</v>
          </cell>
          <cell r="K7914">
            <v>5.0000000000000001E-4</v>
          </cell>
          <cell r="L7914">
            <v>0</v>
          </cell>
          <cell r="N7914" t="str">
            <v>Verbindungsplatte für Garderobenschränke (113446)</v>
          </cell>
          <cell r="O7914" t="str">
            <v>(Maße 130*130*3 mm, Stahlplatte, inkl. Schraubensatz zum_x000D_
Verbinden von bis zu 4 Garderobenschränken)</v>
          </cell>
          <cell r="P7914" t="str">
            <v>Verbindungsplatte für Garderobenschränke (113446)</v>
          </cell>
          <cell r="Q7914" t="str">
            <v>(Maße 130*130*3 mm, Stahlplatte, inkl. Schraubensatz zum_x000D_
Verbinden von bis zu 4 Garderobenschränken)</v>
          </cell>
          <cell r="R7914" t="str">
            <v>Verbindungsplatte für Garderobenschränke (113446)</v>
          </cell>
          <cell r="S7914" t="str">
            <v>(Maße 130*130*3 mm, Stahlplatte, inkl. Schraubensatz zum_x000D_
Verbinden von bis zu 4 Garderobenschränken)</v>
          </cell>
        </row>
        <row r="7915">
          <cell r="A7915">
            <v>113455</v>
          </cell>
          <cell r="B7915" t="str">
            <v>Mietartikel</v>
          </cell>
          <cell r="D7915" t="str">
            <v>Stahlkufe H106 cm für Code 113457 (Tischhöhe 110 cm)</v>
          </cell>
          <cell r="F7915">
            <v>44.6</v>
          </cell>
          <cell r="G7915">
            <v>0</v>
          </cell>
          <cell r="H7915">
            <v>2.65</v>
          </cell>
          <cell r="I7915">
            <v>305</v>
          </cell>
          <cell r="J7915">
            <v>10000</v>
          </cell>
          <cell r="K7915">
            <v>2.5000000000000001E-3</v>
          </cell>
          <cell r="L7915">
            <v>0</v>
          </cell>
          <cell r="N7915" t="str">
            <v>Stahlkufe H106 cm für Code 113457 (Tischhöhe 110 cm)</v>
          </cell>
          <cell r="P7915" t="str">
            <v>Stahlkufe H106 cm für Code 113457 (Tischhöhe 110 cm)</v>
          </cell>
          <cell r="R7915" t="str">
            <v>Stahlkufe H106 cm für Code 113457 (Tischhöhe 110 cm)</v>
          </cell>
        </row>
        <row r="7916">
          <cell r="A7916">
            <v>113456</v>
          </cell>
          <cell r="B7916" t="str">
            <v>Mietartikel</v>
          </cell>
          <cell r="D7916" t="str">
            <v>Stahlkufe 2 Stück H71 cm für Code 113457 (Tischhöhe 75 cm)</v>
          </cell>
          <cell r="F7916">
            <v>78.75</v>
          </cell>
          <cell r="G7916">
            <v>0</v>
          </cell>
          <cell r="H7916">
            <v>10.6</v>
          </cell>
          <cell r="I7916">
            <v>610</v>
          </cell>
          <cell r="J7916">
            <v>15000</v>
          </cell>
          <cell r="K7916">
            <v>0.04</v>
          </cell>
          <cell r="L7916">
            <v>0</v>
          </cell>
          <cell r="N7916" t="str">
            <v>Stahlkufe 2 Stück H71 cm für Code 113457 (Tischhöhe 75 cm)</v>
          </cell>
          <cell r="P7916" t="str">
            <v>Stahlkufe 2 Stück H71 cm für Code 113457 (Tischhöhe 75 cm)</v>
          </cell>
          <cell r="R7916" t="str">
            <v>Stahlkufe 2 Stück H71 cm für Code 113457 (Tischhöhe 75 cm)</v>
          </cell>
        </row>
        <row r="7917">
          <cell r="A7917">
            <v>113457</v>
          </cell>
          <cell r="B7917" t="str">
            <v>Mietartikel</v>
          </cell>
          <cell r="D7917" t="str">
            <v>Tischplatte Altholz-Tafel L240*B80*H4 cm</v>
          </cell>
          <cell r="E7917" t="str">
            <v>(nur in Kombination mit 113455 oder 113456)</v>
          </cell>
          <cell r="F7917">
            <v>36.75</v>
          </cell>
          <cell r="G7917">
            <v>0</v>
          </cell>
          <cell r="H7917">
            <v>4.25</v>
          </cell>
          <cell r="I7917">
            <v>770</v>
          </cell>
          <cell r="J7917">
            <v>25000</v>
          </cell>
          <cell r="K7917">
            <v>7.0000000000000007E-2</v>
          </cell>
          <cell r="L7917">
            <v>0</v>
          </cell>
          <cell r="N7917" t="str">
            <v>Tischplatte Altholz-Tafel L240*B80*H4 cm</v>
          </cell>
          <cell r="O7917" t="str">
            <v>(nur in Kombination mit 113455 oder 113456)</v>
          </cell>
          <cell r="P7917" t="str">
            <v>Tischplatte Altholz-Tafel L240*B80*H4 cm</v>
          </cell>
          <cell r="Q7917" t="str">
            <v>(nur in Kombination mit 113455 oder 113456)</v>
          </cell>
          <cell r="R7917" t="str">
            <v>Tischplatte Altholz-Tafel L240*B80*H4 cm</v>
          </cell>
          <cell r="S7917" t="str">
            <v>(nur in Kombination mit 113455 oder 113456)</v>
          </cell>
        </row>
        <row r="7918">
          <cell r="A7918">
            <v>113490</v>
          </cell>
          <cell r="B7918" t="str">
            <v>Verkaufsartikel</v>
          </cell>
          <cell r="D7918" t="str">
            <v>Diesen Artikel nicht verwenden !!!</v>
          </cell>
          <cell r="E7918" t="str">
            <v>(Verkauf pro Rolle 100 lfm)</v>
          </cell>
          <cell r="F7918">
            <v>3.5</v>
          </cell>
          <cell r="G7918">
            <v>0</v>
          </cell>
          <cell r="H7918">
            <v>0</v>
          </cell>
          <cell r="I7918">
            <v>4</v>
          </cell>
          <cell r="J7918">
            <v>0</v>
          </cell>
          <cell r="K7918">
            <v>0</v>
          </cell>
          <cell r="L7918">
            <v>0</v>
          </cell>
          <cell r="N7918" t="str">
            <v>Diesen Artikel nicht verwenden !!!</v>
          </cell>
          <cell r="O7918" t="str">
            <v>(Verkauf pro Rolle 100 lfm)</v>
          </cell>
          <cell r="P7918" t="str">
            <v>Diesen Artikel nicht verwenden !!!</v>
          </cell>
          <cell r="Q7918" t="str">
            <v>(Verkauf pro Rolle 100 lfm)</v>
          </cell>
          <cell r="R7918" t="str">
            <v>Diesen Artikel nicht verwenden !!!</v>
          </cell>
          <cell r="S7918" t="str">
            <v>(Verkauf pro Rolle 100 lfm)</v>
          </cell>
        </row>
        <row r="7919">
          <cell r="A7919">
            <v>113491</v>
          </cell>
          <cell r="B7919" t="str">
            <v>Verkaufsartikel</v>
          </cell>
          <cell r="D7919" t="str">
            <v>Doppelseitiges Klebeband Breite 50 mm VERKAUF</v>
          </cell>
          <cell r="E7919" t="str">
            <v>(Verkauf pro Rolle 25 lfm)</v>
          </cell>
          <cell r="F7919">
            <v>22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2.5000000000000001E-3</v>
          </cell>
          <cell r="L7919">
            <v>0</v>
          </cell>
          <cell r="N7919" t="str">
            <v>Doppelseitiges Klebeband Breite 50 mm VERKAUF</v>
          </cell>
          <cell r="O7919" t="str">
            <v>(Verkauf pro Rolle 25 lfm)</v>
          </cell>
          <cell r="P7919" t="str">
            <v>Doppelseitiges Klebeband Breite 50 mm VERKAUF</v>
          </cell>
          <cell r="Q7919" t="str">
            <v>(Verkauf pro Rolle 25 lfm)</v>
          </cell>
          <cell r="R7919" t="str">
            <v>Doppelseitiges Klebeband Breite 50 mm VERKAUF</v>
          </cell>
          <cell r="S7919" t="str">
            <v>(Verkauf pro Rolle 25 lfm)</v>
          </cell>
          <cell r="T7919">
            <v>0</v>
          </cell>
        </row>
        <row r="7920">
          <cell r="A7920">
            <v>113585</v>
          </cell>
          <cell r="B7920" t="str">
            <v>Mietartikel</v>
          </cell>
          <cell r="D7920" t="str">
            <v>Artikel nicht mehr benutzen --&gt; Art. 2465</v>
          </cell>
          <cell r="F7920">
            <v>5.5</v>
          </cell>
          <cell r="G7920">
            <v>0</v>
          </cell>
          <cell r="H7920">
            <v>2.5</v>
          </cell>
          <cell r="I7920">
            <v>135</v>
          </cell>
          <cell r="J7920">
            <v>6000</v>
          </cell>
          <cell r="K7920">
            <v>0.06</v>
          </cell>
          <cell r="L7920">
            <v>0</v>
          </cell>
          <cell r="N7920" t="str">
            <v>Artikel nicht mehr benutzen --&gt; Art. 2465</v>
          </cell>
          <cell r="P7920" t="str">
            <v>Artikel nicht mehr benutzen --&gt; Art. 2465</v>
          </cell>
          <cell r="R7920" t="str">
            <v>Artikel nicht mehr benutzen --&gt; Art. 2465</v>
          </cell>
        </row>
        <row r="7921">
          <cell r="A7921">
            <v>113605</v>
          </cell>
          <cell r="B7921" t="str">
            <v>Mietartikel</v>
          </cell>
          <cell r="D7921" t="str">
            <v>Food Presenter schwarz L33*B9*H1,5 cm</v>
          </cell>
          <cell r="E7921" t="str">
            <v>zur Aufnahme von bis zu 4 Flying-Artikel</v>
          </cell>
          <cell r="F7921">
            <v>1.6</v>
          </cell>
          <cell r="G7921">
            <v>0.12</v>
          </cell>
          <cell r="H7921">
            <v>0</v>
          </cell>
          <cell r="I7921">
            <v>13.5</v>
          </cell>
          <cell r="J7921">
            <v>0</v>
          </cell>
          <cell r="K7921">
            <v>2.0000000000000001E-4</v>
          </cell>
          <cell r="L7921">
            <v>0</v>
          </cell>
          <cell r="N7921" t="str">
            <v>Food Presenter schwarz L33*B9*H1,5 cm</v>
          </cell>
          <cell r="O7921" t="str">
            <v>zur Aufnahme von bis zu 4 Flying-Artikel</v>
          </cell>
          <cell r="P7921" t="str">
            <v>Food Presenter schwarz L33*B9*H1,5 cm</v>
          </cell>
          <cell r="Q7921" t="str">
            <v>zur Aufnahme von bis zu 4 Flying-Artikel</v>
          </cell>
          <cell r="R7921" t="str">
            <v>Food Presenter schwarz L33*B9*H1,5 cm</v>
          </cell>
          <cell r="S7921" t="str">
            <v>zur Aufnahme von bis zu 4 Flying-Artikel</v>
          </cell>
        </row>
        <row r="7922">
          <cell r="A7922">
            <v>113639</v>
          </cell>
          <cell r="B7922" t="str">
            <v>Mietartikel</v>
          </cell>
          <cell r="D7922" t="str">
            <v>Müslischale/Suppentasse o. Henkel  35 cl H6 cm Basic</v>
          </cell>
          <cell r="F7922">
            <v>0.2</v>
          </cell>
          <cell r="G7922">
            <v>0.08</v>
          </cell>
          <cell r="H7922">
            <v>0</v>
          </cell>
          <cell r="I7922">
            <v>4.2</v>
          </cell>
          <cell r="J7922">
            <v>0</v>
          </cell>
          <cell r="K7922">
            <v>3.5000000000000001E-3</v>
          </cell>
          <cell r="L7922">
            <v>0</v>
          </cell>
          <cell r="N7922" t="str">
            <v>Müslischale/Suppentasse o. Henkel  35 cl H6 cm Basic</v>
          </cell>
          <cell r="P7922" t="str">
            <v>Müslischale/Suppentasse o. Henkel  35 cl H6 cm Basic</v>
          </cell>
          <cell r="R7922" t="str">
            <v>Müslischale/Suppentasse o. Henkel  35 cl H6 cm Basic</v>
          </cell>
        </row>
        <row r="7923">
          <cell r="A7923">
            <v>113668</v>
          </cell>
          <cell r="B7923" t="str">
            <v>Mietartikel</v>
          </cell>
          <cell r="D7923" t="str">
            <v>Kaffeebecher stapelbar 42 cl H9 cm Basic</v>
          </cell>
          <cell r="F7923">
            <v>0.22</v>
          </cell>
          <cell r="G7923">
            <v>0.09</v>
          </cell>
          <cell r="H7923">
            <v>0</v>
          </cell>
          <cell r="I7923">
            <v>3.95</v>
          </cell>
          <cell r="J7923">
            <v>0</v>
          </cell>
          <cell r="K7923">
            <v>2.5000000000000001E-3</v>
          </cell>
          <cell r="L7923">
            <v>0</v>
          </cell>
          <cell r="N7923" t="str">
            <v>Kaffeebecher stapelbar 42 cl H9 cm Basic</v>
          </cell>
          <cell r="P7923" t="str">
            <v>Kaffeebecher stapelbar 42 cl H9 cm Basic</v>
          </cell>
          <cell r="R7923" t="str">
            <v>Kaffeebecher stapelbar 42 cl H9 cm Basic</v>
          </cell>
        </row>
        <row r="7924">
          <cell r="A7924">
            <v>113861</v>
          </cell>
          <cell r="B7924" t="str">
            <v>Mietartikel</v>
          </cell>
          <cell r="D7924" t="str">
            <v>Vase Glas Ø13*H15 cm</v>
          </cell>
          <cell r="F7924">
            <v>1</v>
          </cell>
          <cell r="G7924">
            <v>0.2</v>
          </cell>
          <cell r="H7924">
            <v>0</v>
          </cell>
          <cell r="I7924">
            <v>4.5</v>
          </cell>
          <cell r="J7924">
            <v>0</v>
          </cell>
          <cell r="K7924">
            <v>1.1000000000000001E-3</v>
          </cell>
          <cell r="L7924">
            <v>0</v>
          </cell>
          <cell r="N7924" t="str">
            <v>Vase Glas Ø13*H15 cm</v>
          </cell>
          <cell r="P7924" t="str">
            <v>Vase Glas Ø13*H15 cm</v>
          </cell>
          <cell r="R7924" t="str">
            <v>Vase Glas Ø13*H15 cm</v>
          </cell>
        </row>
        <row r="7925">
          <cell r="A7925">
            <v>113862</v>
          </cell>
          <cell r="B7925" t="str">
            <v>Mietartikel</v>
          </cell>
          <cell r="D7925" t="str">
            <v>Vase PANNU Ø13*H18 cm</v>
          </cell>
          <cell r="F7925">
            <v>2.7</v>
          </cell>
          <cell r="G7925">
            <v>0.21</v>
          </cell>
          <cell r="H7925">
            <v>0</v>
          </cell>
          <cell r="I7925">
            <v>14</v>
          </cell>
          <cell r="J7925">
            <v>0</v>
          </cell>
          <cell r="K7925">
            <v>1.1000000000000001E-3</v>
          </cell>
          <cell r="L7925">
            <v>0</v>
          </cell>
          <cell r="N7925" t="str">
            <v>Vase PANNU Ø13*H18 cm</v>
          </cell>
          <cell r="P7925" t="str">
            <v>Vase PANNU Ø13*H18 cm</v>
          </cell>
          <cell r="R7925" t="str">
            <v>Vase PANNU Ø13*H18 cm</v>
          </cell>
        </row>
        <row r="7926">
          <cell r="A7926">
            <v>113863</v>
          </cell>
          <cell r="B7926" t="str">
            <v>Mietartikel</v>
          </cell>
          <cell r="D7926" t="str">
            <v>Windlicht Ø14cm*15cm</v>
          </cell>
          <cell r="F7926">
            <v>2.36</v>
          </cell>
          <cell r="G7926">
            <v>0.22</v>
          </cell>
          <cell r="H7926">
            <v>0</v>
          </cell>
          <cell r="I7926">
            <v>5.2</v>
          </cell>
          <cell r="J7926">
            <v>1000</v>
          </cell>
          <cell r="K7926">
            <v>1.1000000000000001E-3</v>
          </cell>
          <cell r="L7926">
            <v>0</v>
          </cell>
          <cell r="N7926" t="str">
            <v>Windlicht Ø14cm*15cm</v>
          </cell>
          <cell r="P7926" t="str">
            <v>Windlicht Ø14cm*15cm</v>
          </cell>
          <cell r="R7926" t="str">
            <v>Windlicht Ø14cm*15cm</v>
          </cell>
        </row>
        <row r="7927">
          <cell r="A7927">
            <v>113864</v>
          </cell>
          <cell r="B7927" t="str">
            <v>Mietartikel</v>
          </cell>
          <cell r="D7927" t="str">
            <v>Kerzen- Dekoschale, klarglas, 10x10 cm</v>
          </cell>
          <cell r="F7927">
            <v>1.05</v>
          </cell>
          <cell r="G7927">
            <v>0.22</v>
          </cell>
          <cell r="H7927">
            <v>0</v>
          </cell>
          <cell r="I7927">
            <v>1.5</v>
          </cell>
          <cell r="J7927">
            <v>0</v>
          </cell>
          <cell r="K7927">
            <v>1E-3</v>
          </cell>
          <cell r="L7927">
            <v>0</v>
          </cell>
          <cell r="N7927" t="str">
            <v>Kerzen- Dekoschale, klarglas, 10x10 cm</v>
          </cell>
          <cell r="P7927" t="str">
            <v>Kerzen- Dekoschale, klarglas, 10x10 cm</v>
          </cell>
          <cell r="R7927" t="str">
            <v>Kerzen- Dekoschale, klarglas, 10x10 cm</v>
          </cell>
        </row>
        <row r="7928">
          <cell r="A7928">
            <v>113865</v>
          </cell>
          <cell r="B7928" t="str">
            <v>Mietartikel</v>
          </cell>
          <cell r="D7928" t="str">
            <v>Laterne eckig, weiß matt, H:36cm</v>
          </cell>
          <cell r="F7928">
            <v>10</v>
          </cell>
          <cell r="G7928">
            <v>0</v>
          </cell>
          <cell r="H7928">
            <v>0</v>
          </cell>
          <cell r="I7928">
            <v>14.5</v>
          </cell>
          <cell r="J7928">
            <v>2000</v>
          </cell>
          <cell r="K7928">
            <v>1.44E-2</v>
          </cell>
          <cell r="L7928">
            <v>0</v>
          </cell>
          <cell r="N7928" t="str">
            <v>Laterne eckig, weiß matt, H:36cm</v>
          </cell>
          <cell r="P7928" t="str">
            <v>Laterne eckig, weiß matt, H:36cm</v>
          </cell>
          <cell r="R7928" t="str">
            <v>Laterne eckig, weiß matt, H:36cm</v>
          </cell>
        </row>
        <row r="7929">
          <cell r="A7929">
            <v>113866</v>
          </cell>
          <cell r="B7929" t="str">
            <v>Mietartikel</v>
          </cell>
          <cell r="D7929" t="str">
            <v>Vase Glas Jäälasi klein Ø3cm x H10 cm</v>
          </cell>
          <cell r="F7929">
            <v>0.53</v>
          </cell>
          <cell r="G7929">
            <v>0.22</v>
          </cell>
          <cell r="H7929">
            <v>0</v>
          </cell>
          <cell r="I7929">
            <v>1.7</v>
          </cell>
          <cell r="J7929">
            <v>1000</v>
          </cell>
          <cell r="K7929">
            <v>1.5E-3</v>
          </cell>
          <cell r="L7929">
            <v>0</v>
          </cell>
          <cell r="N7929" t="str">
            <v>Vase Glas Jäälasi klein Ø3cm x H10 cm</v>
          </cell>
          <cell r="P7929" t="str">
            <v>Vase Glas Jäälasi klein Ø3cm x H10 cm</v>
          </cell>
          <cell r="R7929" t="str">
            <v>Vase Glas Jäälasi klein Ø3cm x H10 cm</v>
          </cell>
        </row>
        <row r="7930">
          <cell r="A7930">
            <v>113867</v>
          </cell>
          <cell r="B7930" t="str">
            <v>Mietartikel</v>
          </cell>
          <cell r="D7930" t="str">
            <v>Vase Glas Jäälasi groß Ø3cm x H15cm</v>
          </cell>
          <cell r="F7930">
            <v>1.05</v>
          </cell>
          <cell r="G7930">
            <v>0.22</v>
          </cell>
          <cell r="H7930">
            <v>0</v>
          </cell>
          <cell r="I7930">
            <v>2.75</v>
          </cell>
          <cell r="J7930">
            <v>1000</v>
          </cell>
          <cell r="K7930">
            <v>2E-3</v>
          </cell>
          <cell r="L7930">
            <v>0</v>
          </cell>
          <cell r="N7930" t="str">
            <v>Vase Glas Jäälasi groß Ø3cm x H15cm</v>
          </cell>
          <cell r="P7930" t="str">
            <v>Vase Glas Jäälasi groß Ø3cm x H15cm</v>
          </cell>
          <cell r="R7930" t="str">
            <v>Vase Glas Jäälasi groß Ø3cm x H15cm</v>
          </cell>
        </row>
        <row r="7931">
          <cell r="A7931">
            <v>113868</v>
          </cell>
          <cell r="B7931" t="str">
            <v>Mietartikel</v>
          </cell>
          <cell r="D7931" t="str">
            <v>Vase Glas Paimen groß Ø9cm x H16cm</v>
          </cell>
          <cell r="F7931">
            <v>1.58</v>
          </cell>
          <cell r="G7931">
            <v>0.32</v>
          </cell>
          <cell r="H7931">
            <v>0</v>
          </cell>
          <cell r="I7931">
            <v>3.5</v>
          </cell>
          <cell r="J7931">
            <v>0</v>
          </cell>
          <cell r="K7931">
            <v>1.0200000000000001E-2</v>
          </cell>
          <cell r="L7931">
            <v>0</v>
          </cell>
          <cell r="N7931" t="str">
            <v>Vase Glas Paimen groß Ø9cm x H16cm</v>
          </cell>
          <cell r="P7931" t="str">
            <v>Vase Glas Paimen groß Ø9cm x H16cm</v>
          </cell>
          <cell r="R7931" t="str">
            <v>Vase Glas Paimen groß Ø9cm x H16cm</v>
          </cell>
        </row>
        <row r="7932">
          <cell r="A7932">
            <v>113869</v>
          </cell>
          <cell r="B7932" t="str">
            <v>Mietartikel</v>
          </cell>
          <cell r="D7932" t="str">
            <v>Vase Glas Neilikka klein Ø12cm x H15cm</v>
          </cell>
          <cell r="F7932">
            <v>1.9</v>
          </cell>
          <cell r="G7932">
            <v>0.42</v>
          </cell>
          <cell r="H7932">
            <v>0</v>
          </cell>
          <cell r="I7932">
            <v>6.9</v>
          </cell>
          <cell r="J7932">
            <v>1000</v>
          </cell>
          <cell r="K7932">
            <v>1.7000000000000001E-2</v>
          </cell>
          <cell r="L7932">
            <v>0</v>
          </cell>
          <cell r="N7932" t="str">
            <v>Vase Glas Neilikka klein Ø12cm x H15cm</v>
          </cell>
          <cell r="P7932" t="str">
            <v>Vase Glas Neilikka klein Ø12cm x H15cm</v>
          </cell>
          <cell r="R7932" t="str">
            <v>Vase Glas Neilikka klein Ø12cm x H15cm</v>
          </cell>
        </row>
        <row r="7933">
          <cell r="A7933">
            <v>113870</v>
          </cell>
          <cell r="B7933" t="str">
            <v>Mietartikel</v>
          </cell>
          <cell r="D7933" t="str">
            <v>Vase Glas Neilikka groß Ø12cm x H20cm</v>
          </cell>
          <cell r="F7933">
            <v>2.1</v>
          </cell>
          <cell r="G7933">
            <v>0.53</v>
          </cell>
          <cell r="H7933">
            <v>0</v>
          </cell>
          <cell r="I7933">
            <v>8.6999999999999993</v>
          </cell>
          <cell r="J7933">
            <v>1000</v>
          </cell>
          <cell r="K7933">
            <v>2.2599999999999999E-2</v>
          </cell>
          <cell r="L7933">
            <v>0</v>
          </cell>
          <cell r="N7933" t="str">
            <v>Vase Glas Neilikka groß Ø12cm x H20cm</v>
          </cell>
          <cell r="P7933" t="str">
            <v>Vase Glas Neilikka groß Ø12cm x H20cm</v>
          </cell>
          <cell r="R7933" t="str">
            <v>Vase Glas Neilikka groß Ø12cm x H20cm</v>
          </cell>
        </row>
        <row r="7934">
          <cell r="A7934">
            <v>113871</v>
          </cell>
          <cell r="B7934" t="str">
            <v>Mietartikel</v>
          </cell>
          <cell r="D7934" t="str">
            <v>Vase Glas Artisokka Ø6.5cm x H13.5cm</v>
          </cell>
          <cell r="F7934">
            <v>2.2999999999999998</v>
          </cell>
          <cell r="G7934">
            <v>0.53</v>
          </cell>
          <cell r="H7934">
            <v>0</v>
          </cell>
          <cell r="I7934">
            <v>17.3</v>
          </cell>
          <cell r="J7934">
            <v>0</v>
          </cell>
          <cell r="K7934">
            <v>4.4999999999999998E-2</v>
          </cell>
          <cell r="L7934">
            <v>0</v>
          </cell>
          <cell r="N7934" t="str">
            <v>Vase Glas Artisokka Ø6.5cm x H13.5cm</v>
          </cell>
          <cell r="P7934" t="str">
            <v>Vase Glas Artisokka Ø6.5cm x H13.5cm</v>
          </cell>
          <cell r="R7934" t="str">
            <v>Vase Glas Artisokka Ø6.5cm x H13.5cm</v>
          </cell>
        </row>
        <row r="7935">
          <cell r="A7935">
            <v>113872</v>
          </cell>
          <cell r="B7935" t="str">
            <v>Mietartikel</v>
          </cell>
          <cell r="D7935" t="str">
            <v>Vase Glas Niska Ø19cm x H21cm</v>
          </cell>
          <cell r="F7935">
            <v>2.5</v>
          </cell>
          <cell r="G7935">
            <v>0.5</v>
          </cell>
          <cell r="H7935">
            <v>0</v>
          </cell>
          <cell r="I7935">
            <v>35.6</v>
          </cell>
          <cell r="J7935">
            <v>1000</v>
          </cell>
          <cell r="K7935">
            <v>5.9499999999999997E-2</v>
          </cell>
          <cell r="L7935">
            <v>0</v>
          </cell>
          <cell r="N7935" t="str">
            <v>Vase Glas Niska Ø19cm x H21cm</v>
          </cell>
          <cell r="P7935" t="str">
            <v>Vase Glas Niska Ø19cm x H21cm</v>
          </cell>
          <cell r="R7935" t="str">
            <v>Vase Glas Niska Ø19cm x H21cm</v>
          </cell>
        </row>
        <row r="7936">
          <cell r="A7936">
            <v>113873</v>
          </cell>
          <cell r="B7936" t="str">
            <v>Mietartikel</v>
          </cell>
          <cell r="D7936" t="str">
            <v>Lichterkette 10m schwarz Flachkabel mit Befestigungshaken</v>
          </cell>
          <cell r="E7936" t="str">
            <v>150W_x000D_
Outdoorfähig</v>
          </cell>
          <cell r="F7936">
            <v>33</v>
          </cell>
          <cell r="G7936">
            <v>0</v>
          </cell>
          <cell r="H7936">
            <v>26.5</v>
          </cell>
          <cell r="I7936">
            <v>50</v>
          </cell>
          <cell r="J7936">
            <v>0</v>
          </cell>
          <cell r="K7936">
            <v>5.0000000000000001E-4</v>
          </cell>
          <cell r="L7936">
            <v>0</v>
          </cell>
          <cell r="N7936" t="str">
            <v>Lichterkette 10m schwarz Flachkabel mit Befestigungshaken</v>
          </cell>
          <cell r="O7936" t="str">
            <v>150W_x000D_
Outdoorfähig</v>
          </cell>
          <cell r="P7936" t="str">
            <v>Lichterkette 10m schwarz Flachkabel mit Befestigungshaken</v>
          </cell>
          <cell r="Q7936" t="str">
            <v>150W_x000D_
Outdoorfähig</v>
          </cell>
          <cell r="R7936" t="str">
            <v>Lichterkette 10m schwarz Flachkabel mit Befestigungshaken</v>
          </cell>
          <cell r="S7936" t="str">
            <v>150W_x000D_
Outdoorfähig</v>
          </cell>
        </row>
        <row r="7937">
          <cell r="A7937">
            <v>113874</v>
          </cell>
          <cell r="B7937" t="str">
            <v>Mietartikel</v>
          </cell>
          <cell r="D7937" t="str">
            <v>Lichterkette 10m schwarz Flachkabel mit Kupplung</v>
          </cell>
          <cell r="E7937" t="str">
            <v>150W_x000D_
Outdoorfähig</v>
          </cell>
          <cell r="F7937">
            <v>38.6</v>
          </cell>
          <cell r="G7937">
            <v>0</v>
          </cell>
          <cell r="H7937">
            <v>26.5</v>
          </cell>
          <cell r="I7937">
            <v>55</v>
          </cell>
          <cell r="J7937">
            <v>0</v>
          </cell>
          <cell r="K7937">
            <v>5.0000000000000001E-4</v>
          </cell>
          <cell r="L7937">
            <v>0</v>
          </cell>
          <cell r="N7937" t="str">
            <v>Lichterkette 10m schwarz Flachkabel mit Kupplung</v>
          </cell>
          <cell r="O7937" t="str">
            <v>150W_x000D_
Outdoorfähig</v>
          </cell>
          <cell r="P7937" t="str">
            <v>Lichterkette 10m schwarz Flachkabel mit Kupplung</v>
          </cell>
          <cell r="Q7937" t="str">
            <v>150W_x000D_
Outdoorfähig</v>
          </cell>
          <cell r="R7937" t="str">
            <v>Lichterkette 10m schwarz Flachkabel mit Kupplung</v>
          </cell>
          <cell r="S7937" t="str">
            <v>150W_x000D_
Outdoorfähig</v>
          </cell>
        </row>
        <row r="7938">
          <cell r="A7938">
            <v>113875</v>
          </cell>
          <cell r="B7938" t="str">
            <v>Mietartikel</v>
          </cell>
          <cell r="D7938" t="str">
            <v>Holzmast H310cm*Ø10cm</v>
          </cell>
          <cell r="F7938">
            <v>19.399999999999999</v>
          </cell>
          <cell r="G7938">
            <v>0</v>
          </cell>
          <cell r="H7938">
            <v>5.3</v>
          </cell>
          <cell r="I7938">
            <v>170</v>
          </cell>
          <cell r="J7938">
            <v>8000</v>
          </cell>
          <cell r="K7938">
            <v>3.1E-2</v>
          </cell>
          <cell r="L7938">
            <v>0</v>
          </cell>
          <cell r="N7938" t="str">
            <v>Holzmast H310cm*Ø10cm</v>
          </cell>
          <cell r="P7938" t="str">
            <v>Holzmast H310cm*Ø10cm</v>
          </cell>
          <cell r="R7938" t="str">
            <v>Holzmast H310cm*Ø10cm</v>
          </cell>
          <cell r="T7938">
            <v>0</v>
          </cell>
        </row>
        <row r="7939">
          <cell r="A7939">
            <v>113876</v>
          </cell>
          <cell r="B7939" t="str">
            <v>Mietartikel</v>
          </cell>
          <cell r="D7939" t="str">
            <v>Holzmast für Lichterkette H310cm*Ø10cm</v>
          </cell>
          <cell r="F7939">
            <v>46.5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N7939" t="str">
            <v>Holzmast für Lichterkette H310cm*Ø10cm</v>
          </cell>
          <cell r="P7939" t="str">
            <v>Holzmast für Lichterkette H310cm*Ø10cm</v>
          </cell>
          <cell r="R7939" t="str">
            <v>Holzmast für Lichterkette H310cm*Ø10cm</v>
          </cell>
          <cell r="T7939">
            <v>0</v>
          </cell>
        </row>
        <row r="7940">
          <cell r="A7940">
            <v>113877</v>
          </cell>
          <cell r="B7940" t="str">
            <v>Mietartikel</v>
          </cell>
          <cell r="D7940" t="str">
            <v>Vase Glas eckig H21 cm, Öffnung 5*5 cm</v>
          </cell>
          <cell r="F7940">
            <v>0.53</v>
          </cell>
          <cell r="G7940">
            <v>0.53</v>
          </cell>
          <cell r="H7940">
            <v>0</v>
          </cell>
          <cell r="I7940">
            <v>3.2</v>
          </cell>
          <cell r="J7940">
            <v>1000</v>
          </cell>
          <cell r="K7940">
            <v>2.5000000000000001E-3</v>
          </cell>
          <cell r="L7940">
            <v>0</v>
          </cell>
          <cell r="N7940" t="str">
            <v>Vase Glas eckig H21 cm, Öffnung 5*5 cm</v>
          </cell>
          <cell r="P7940" t="str">
            <v>Vase Glas eckig H21 cm, Öffnung 5*5 cm</v>
          </cell>
          <cell r="R7940" t="str">
            <v>Vase Glas eckig H21 cm, Öffnung 5*5 cm</v>
          </cell>
        </row>
        <row r="7941">
          <cell r="A7941">
            <v>113878</v>
          </cell>
          <cell r="B7941" t="str">
            <v>Mietartikel</v>
          </cell>
          <cell r="D7941" t="str">
            <v>Vase Glas Paimen klein Ø 6.5 cm H13cm</v>
          </cell>
          <cell r="F7941">
            <v>0.53</v>
          </cell>
          <cell r="G7941">
            <v>0.53</v>
          </cell>
          <cell r="H7941">
            <v>0</v>
          </cell>
          <cell r="I7941">
            <v>1.75</v>
          </cell>
          <cell r="J7941">
            <v>0</v>
          </cell>
          <cell r="K7941">
            <v>2.5000000000000001E-3</v>
          </cell>
          <cell r="L7941">
            <v>0</v>
          </cell>
          <cell r="N7941" t="str">
            <v>Vase Glas Paimen klein Ø 6.5 cm H13cm</v>
          </cell>
          <cell r="P7941" t="str">
            <v>Vase Glas Paimen klein Ø 6.5 cm H13cm</v>
          </cell>
          <cell r="R7941" t="str">
            <v>Vase Glas Paimen klein Ø 6.5 cm H13cm</v>
          </cell>
        </row>
        <row r="7942">
          <cell r="A7942">
            <v>113879</v>
          </cell>
          <cell r="B7942" t="str">
            <v>Mietartikel</v>
          </cell>
          <cell r="D7942" t="str">
            <v>Flaschenvase Glas "punkter" H13.8cm</v>
          </cell>
          <cell r="F7942">
            <v>1.58</v>
          </cell>
          <cell r="G7942">
            <v>0.53</v>
          </cell>
          <cell r="H7942">
            <v>0</v>
          </cell>
          <cell r="I7942">
            <v>2.8</v>
          </cell>
          <cell r="J7942">
            <v>0</v>
          </cell>
          <cell r="K7942">
            <v>7.0000000000000001E-3</v>
          </cell>
          <cell r="L7942">
            <v>0</v>
          </cell>
          <cell r="N7942" t="str">
            <v>Flaschenvase Glas "punkter" H13.8cm</v>
          </cell>
          <cell r="P7942" t="str">
            <v>Flaschenvase Glas "punkter" H13.8cm</v>
          </cell>
          <cell r="R7942" t="str">
            <v>Flaschenvase Glas "punkter" H13.8cm</v>
          </cell>
        </row>
        <row r="7943">
          <cell r="A7943">
            <v>113880</v>
          </cell>
          <cell r="B7943" t="str">
            <v>Mietartikel</v>
          </cell>
          <cell r="D7943" t="str">
            <v>Vase Glas Kling groß Ø7cm x H15cm</v>
          </cell>
          <cell r="F7943">
            <v>1.85</v>
          </cell>
          <cell r="G7943">
            <v>0.53</v>
          </cell>
          <cell r="H7943">
            <v>0</v>
          </cell>
          <cell r="I7943">
            <v>4.5999999999999996</v>
          </cell>
          <cell r="J7943">
            <v>0</v>
          </cell>
          <cell r="K7943">
            <v>7.4999999999999997E-3</v>
          </cell>
          <cell r="L7943">
            <v>0</v>
          </cell>
          <cell r="N7943" t="str">
            <v>Vase Glas Kling groß Ø7cm x H15cm</v>
          </cell>
          <cell r="P7943" t="str">
            <v>Vase Glas Kling groß Ø7cm x H15cm</v>
          </cell>
          <cell r="R7943" t="str">
            <v>Vase Glas Kling groß Ø7cm x H15cm</v>
          </cell>
          <cell r="T7943">
            <v>0</v>
          </cell>
        </row>
        <row r="7944">
          <cell r="A7944">
            <v>113881</v>
          </cell>
          <cell r="B7944" t="str">
            <v>Mietartikel</v>
          </cell>
          <cell r="D7944" t="str">
            <v>Vase Glas Kling klein Ø7cm x H12cm</v>
          </cell>
          <cell r="F7944">
            <v>1.85</v>
          </cell>
          <cell r="G7944">
            <v>0.53</v>
          </cell>
          <cell r="H7944">
            <v>0</v>
          </cell>
          <cell r="I7944">
            <v>4.5999999999999996</v>
          </cell>
          <cell r="J7944">
            <v>0</v>
          </cell>
          <cell r="K7944">
            <v>7.7999999999999996E-3</v>
          </cell>
          <cell r="L7944">
            <v>0</v>
          </cell>
          <cell r="N7944" t="str">
            <v>Vase Glas Kling klein Ø7cm x H12cm</v>
          </cell>
          <cell r="P7944" t="str">
            <v>Vase Glas Kling klein Ø7cm x H12cm</v>
          </cell>
          <cell r="R7944" t="str">
            <v>Vase Glas Kling klein Ø7cm x H12cm</v>
          </cell>
          <cell r="T7944">
            <v>0</v>
          </cell>
        </row>
        <row r="7945">
          <cell r="A7945">
            <v>113884</v>
          </cell>
          <cell r="B7945" t="str">
            <v>Mietartikel</v>
          </cell>
          <cell r="D7945" t="str">
            <v>Deko Holzbrett B15 x 40cm</v>
          </cell>
          <cell r="F7945">
            <v>3.15</v>
          </cell>
          <cell r="G7945">
            <v>0.53</v>
          </cell>
          <cell r="H7945">
            <v>0</v>
          </cell>
          <cell r="I7945">
            <v>12</v>
          </cell>
          <cell r="J7945">
            <v>1000</v>
          </cell>
          <cell r="K7945">
            <v>1.8E-3</v>
          </cell>
          <cell r="L7945">
            <v>0</v>
          </cell>
          <cell r="N7945" t="str">
            <v>Deko Holzbrett B15 x 40cm</v>
          </cell>
          <cell r="P7945" t="str">
            <v>Deko Holzbrett B15 x 40cm</v>
          </cell>
          <cell r="R7945" t="str">
            <v>Deko Holzbrett B15 x 40cm</v>
          </cell>
        </row>
        <row r="7946">
          <cell r="A7946">
            <v>113885</v>
          </cell>
          <cell r="B7946" t="str">
            <v>Mietartikel</v>
          </cell>
          <cell r="D7946" t="str">
            <v>Vase Midsommar kugelförmig Ø9 x H9 cm</v>
          </cell>
          <cell r="F7946">
            <v>1.68</v>
          </cell>
          <cell r="G7946">
            <v>2.1</v>
          </cell>
          <cell r="H7946">
            <v>0</v>
          </cell>
          <cell r="I7946">
            <v>4.0999999999999996</v>
          </cell>
          <cell r="J7946">
            <v>0</v>
          </cell>
          <cell r="K7946">
            <v>6.9999999999999999E-4</v>
          </cell>
          <cell r="L7946">
            <v>0</v>
          </cell>
          <cell r="N7946" t="str">
            <v>Vase Midsommar kugelförmig Ø9 x H9 cm</v>
          </cell>
          <cell r="P7946" t="str">
            <v>Vase Midsommar kugelförmig Ø9 x H9 cm</v>
          </cell>
          <cell r="R7946" t="str">
            <v>Vase Midsommar kugelförmig Ø9 x H9 cm</v>
          </cell>
          <cell r="T7946">
            <v>0</v>
          </cell>
        </row>
        <row r="7947">
          <cell r="A7947">
            <v>113886</v>
          </cell>
          <cell r="B7947" t="str">
            <v>Mietartikel</v>
          </cell>
          <cell r="D7947" t="str">
            <v>Vase Midsommar tropfenförmig Ø8 x H16 cm</v>
          </cell>
          <cell r="F7947">
            <v>1.78</v>
          </cell>
          <cell r="G7947">
            <v>2.1</v>
          </cell>
          <cell r="H7947">
            <v>0</v>
          </cell>
          <cell r="I7947">
            <v>4.55</v>
          </cell>
          <cell r="J7947">
            <v>0</v>
          </cell>
          <cell r="K7947">
            <v>1E-3</v>
          </cell>
          <cell r="L7947">
            <v>0</v>
          </cell>
          <cell r="N7947" t="str">
            <v>Vase Midsommar tropfenförmig Ø8 x H16 cm</v>
          </cell>
          <cell r="P7947" t="str">
            <v>Vase Midsommar tropfenförmig Ø8 x H16 cm</v>
          </cell>
          <cell r="R7947" t="str">
            <v>Vase Midsommar tropfenförmig Ø8 x H16 cm</v>
          </cell>
          <cell r="T7947">
            <v>0</v>
          </cell>
        </row>
        <row r="7948">
          <cell r="A7948">
            <v>113887</v>
          </cell>
          <cell r="B7948" t="str">
            <v>Mietartikel</v>
          </cell>
          <cell r="D7948" t="str">
            <v>Vase Midsommar knollenförmig Ø8 x H16 cm</v>
          </cell>
          <cell r="F7948">
            <v>1.78</v>
          </cell>
          <cell r="G7948">
            <v>2.1</v>
          </cell>
          <cell r="H7948">
            <v>0</v>
          </cell>
          <cell r="I7948">
            <v>4.55</v>
          </cell>
          <cell r="J7948">
            <v>0</v>
          </cell>
          <cell r="K7948">
            <v>8.9999999999999998E-4</v>
          </cell>
          <cell r="L7948">
            <v>0</v>
          </cell>
          <cell r="N7948" t="str">
            <v>Vase Midsommar knollenförmig Ø8 x H16 cm</v>
          </cell>
          <cell r="P7948" t="str">
            <v>Vase Midsommar knollenförmig Ø8 x H16 cm</v>
          </cell>
          <cell r="R7948" t="str">
            <v>Vase Midsommar knollenförmig Ø8 x H16 cm</v>
          </cell>
          <cell r="T7948">
            <v>0</v>
          </cell>
        </row>
        <row r="7949">
          <cell r="A7949">
            <v>113888</v>
          </cell>
          <cell r="B7949" t="str">
            <v>Mietartikel</v>
          </cell>
          <cell r="D7949" t="str">
            <v>Vase Midsommar zylindrisch Ø9 x H9 cm</v>
          </cell>
          <cell r="F7949">
            <v>1.68</v>
          </cell>
          <cell r="G7949">
            <v>2.1</v>
          </cell>
          <cell r="H7949">
            <v>0</v>
          </cell>
          <cell r="I7949">
            <v>4.0999999999999996</v>
          </cell>
          <cell r="J7949">
            <v>0</v>
          </cell>
          <cell r="K7949">
            <v>6.9999999999999999E-4</v>
          </cell>
          <cell r="L7949">
            <v>0</v>
          </cell>
          <cell r="N7949" t="str">
            <v>Vase Midsommar zylindrisch Ø9 x H9 cm</v>
          </cell>
          <cell r="P7949" t="str">
            <v>Vase Midsommar zylindrisch Ø9 x H9 cm</v>
          </cell>
          <cell r="R7949" t="str">
            <v>Vase Midsommar zylindrisch Ø9 x H9 cm</v>
          </cell>
          <cell r="T7949">
            <v>0</v>
          </cell>
        </row>
        <row r="7950">
          <cell r="A7950">
            <v>113920</v>
          </cell>
          <cell r="B7950" t="str">
            <v>Mietartikel</v>
          </cell>
          <cell r="D7950" t="str">
            <v>Chesterfield Sessel dark-coffee glänzend B114*SH45*T93 cm</v>
          </cell>
          <cell r="F7950">
            <v>99.75</v>
          </cell>
          <cell r="G7950">
            <v>0</v>
          </cell>
          <cell r="H7950">
            <v>11</v>
          </cell>
          <cell r="I7950">
            <v>500</v>
          </cell>
          <cell r="J7950">
            <v>50000</v>
          </cell>
          <cell r="K7950">
            <v>0.95</v>
          </cell>
          <cell r="L7950">
            <v>0</v>
          </cell>
          <cell r="N7950" t="str">
            <v>Chesterfield Sessel dark-coffee glänzend B114*SH45*T93 cm</v>
          </cell>
          <cell r="P7950" t="str">
            <v>Chesterfield Sessel dark-coffee glänzend B114*SH45*T93 cm</v>
          </cell>
          <cell r="R7950" t="str">
            <v>Chesterfield Sessel dark-coffee glänzend B114*SH45*T93 cm</v>
          </cell>
        </row>
        <row r="7951">
          <cell r="A7951">
            <v>113921</v>
          </cell>
          <cell r="B7951" t="str">
            <v>Mietartikel</v>
          </cell>
          <cell r="D7951" t="str">
            <v>Chesterfield 2-Sitzer dark-coffee glänzend B156*SH45*T93 cm</v>
          </cell>
          <cell r="F7951">
            <v>262.5</v>
          </cell>
          <cell r="G7951">
            <v>0</v>
          </cell>
          <cell r="H7951">
            <v>11</v>
          </cell>
          <cell r="I7951">
            <v>900</v>
          </cell>
          <cell r="J7951">
            <v>75000</v>
          </cell>
          <cell r="K7951">
            <v>1.33</v>
          </cell>
          <cell r="L7951">
            <v>0</v>
          </cell>
          <cell r="N7951" t="str">
            <v>Chesterfield 2-Sitzer dark-coffee glänzend B156*SH45*T93 cm</v>
          </cell>
          <cell r="P7951" t="str">
            <v>Chesterfield 2-Sitzer dark-coffee glänzend B156*SH45*T93 cm</v>
          </cell>
          <cell r="R7951" t="str">
            <v>Chesterfield 2-Sitzer dark-coffee glänzend B156*SH45*T93 cm</v>
          </cell>
        </row>
        <row r="7952">
          <cell r="A7952">
            <v>113922</v>
          </cell>
          <cell r="B7952" t="str">
            <v>Mietartikel</v>
          </cell>
          <cell r="D7952" t="str">
            <v>Chesterfield 3-Sitzer dark-coffee glänzend B198*SH45*T93 cm</v>
          </cell>
          <cell r="F7952">
            <v>315</v>
          </cell>
          <cell r="G7952">
            <v>0</v>
          </cell>
          <cell r="H7952">
            <v>11</v>
          </cell>
          <cell r="I7952">
            <v>1000</v>
          </cell>
          <cell r="J7952">
            <v>75000</v>
          </cell>
          <cell r="K7952">
            <v>1.33</v>
          </cell>
          <cell r="L7952">
            <v>0</v>
          </cell>
          <cell r="N7952" t="str">
            <v>Chesterfield 3-Sitzer dark-coffee glänzend B198*SH45*T93 cm</v>
          </cell>
          <cell r="P7952" t="str">
            <v>Chesterfield 3-Sitzer dark-coffee glänzend B198*SH45*T93 cm</v>
          </cell>
          <cell r="R7952" t="str">
            <v>Chesterfield 3-Sitzer dark-coffee glänzend B198*SH45*T93 cm</v>
          </cell>
        </row>
        <row r="7953">
          <cell r="A7953">
            <v>113981</v>
          </cell>
          <cell r="B7953" t="str">
            <v>Mietartikel</v>
          </cell>
          <cell r="D7953" t="str">
            <v>Deko Blumenübertopf anthrazit-metall 40*40*90 cm</v>
          </cell>
          <cell r="F7953">
            <v>24.5</v>
          </cell>
          <cell r="G7953">
            <v>0</v>
          </cell>
          <cell r="H7953">
            <v>0</v>
          </cell>
          <cell r="I7953">
            <v>175</v>
          </cell>
          <cell r="J7953">
            <v>4000</v>
          </cell>
          <cell r="K7953">
            <v>1.7999999999999999E-2</v>
          </cell>
          <cell r="L7953">
            <v>0</v>
          </cell>
          <cell r="N7953" t="str">
            <v>Deko Blumenübertopf anthrazit-metall 40*40*90 cm</v>
          </cell>
          <cell r="P7953" t="str">
            <v>Deko Blumenübertopf anthrazit-metall 40*40*90 cm</v>
          </cell>
          <cell r="R7953" t="str">
            <v>Deko Blumenübertopf anthrazit-metall 40*40*90 cm</v>
          </cell>
        </row>
        <row r="7954">
          <cell r="A7954">
            <v>113982</v>
          </cell>
          <cell r="B7954" t="str">
            <v>Mietartikel</v>
          </cell>
          <cell r="D7954" t="str">
            <v>Deko Blumenübertopf anthrazit-metall Ø 40 cm H 56 cm</v>
          </cell>
          <cell r="F7954">
            <v>24.5</v>
          </cell>
          <cell r="G7954">
            <v>0</v>
          </cell>
          <cell r="H7954">
            <v>0</v>
          </cell>
          <cell r="I7954">
            <v>175</v>
          </cell>
          <cell r="J7954">
            <v>4000</v>
          </cell>
          <cell r="K7954">
            <v>1.7999999999999999E-2</v>
          </cell>
          <cell r="L7954">
            <v>0</v>
          </cell>
          <cell r="N7954" t="str">
            <v>Deko Blumenübertopf anthrazit-metall Ø 40 cm H 56 cm</v>
          </cell>
          <cell r="P7954" t="str">
            <v>Deko Blumenübertopf anthrazit-metall Ø 40 cm H 56 cm</v>
          </cell>
          <cell r="R7954" t="str">
            <v>Deko Blumenübertopf anthrazit-metall Ø 40 cm H 56 cm</v>
          </cell>
        </row>
        <row r="7955">
          <cell r="A7955">
            <v>113983</v>
          </cell>
          <cell r="B7955" t="str">
            <v>Mietartikel</v>
          </cell>
          <cell r="D7955" t="str">
            <v>Deko Blumenübertopf anthrazit-metall Ø 30 cm H 60 cm</v>
          </cell>
          <cell r="F7955">
            <v>24.5</v>
          </cell>
          <cell r="G7955">
            <v>0</v>
          </cell>
          <cell r="H7955">
            <v>0</v>
          </cell>
          <cell r="I7955">
            <v>175</v>
          </cell>
          <cell r="J7955">
            <v>4000</v>
          </cell>
          <cell r="K7955">
            <v>1.7999999999999999E-2</v>
          </cell>
          <cell r="L7955">
            <v>0</v>
          </cell>
          <cell r="N7955" t="str">
            <v>Deko Blumenübertopf anthrazit-metall Ø 30 cm H 60 cm</v>
          </cell>
          <cell r="P7955" t="str">
            <v>Deko Blumenübertopf anthrazit-metall Ø 30 cm H 60 cm</v>
          </cell>
          <cell r="R7955" t="str">
            <v>Deko Blumenübertopf anthrazit-metall Ø 30 cm H 60 cm</v>
          </cell>
        </row>
        <row r="7956">
          <cell r="A7956">
            <v>114022</v>
          </cell>
          <cell r="B7956" t="str">
            <v>Mietartikel</v>
          </cell>
          <cell r="D7956" t="str">
            <v>Kupferbecher mit Henkel 480ml H9 Ø9.2</v>
          </cell>
          <cell r="F7956">
            <v>1</v>
          </cell>
          <cell r="G7956">
            <v>0.17</v>
          </cell>
          <cell r="H7956">
            <v>0</v>
          </cell>
          <cell r="I7956">
            <v>13.5</v>
          </cell>
          <cell r="J7956">
            <v>0</v>
          </cell>
          <cell r="K7956">
            <v>2.5000000000000001E-3</v>
          </cell>
          <cell r="L7956">
            <v>0</v>
          </cell>
          <cell r="N7956" t="str">
            <v>Kupferbecher mit Henkel 480ml H9 Ø9.2</v>
          </cell>
          <cell r="P7956" t="str">
            <v>Kupferbecher mit Henkel 480ml H9 Ø9.2</v>
          </cell>
          <cell r="R7956" t="str">
            <v>Kupferbecher mit Henkel 480ml H9 Ø9.2</v>
          </cell>
        </row>
        <row r="7957">
          <cell r="A7957">
            <v>114070</v>
          </cell>
          <cell r="B7957" t="str">
            <v>Mietartikel</v>
          </cell>
          <cell r="D7957" t="str">
            <v>Lounge Teppich Vintage terra 160*230 cm</v>
          </cell>
          <cell r="F7957">
            <v>49.6</v>
          </cell>
          <cell r="G7957">
            <v>0</v>
          </cell>
          <cell r="H7957">
            <v>9.3000000000000007</v>
          </cell>
          <cell r="I7957">
            <v>260</v>
          </cell>
          <cell r="J7957">
            <v>16000</v>
          </cell>
          <cell r="K7957">
            <v>0.35</v>
          </cell>
          <cell r="L7957">
            <v>0</v>
          </cell>
          <cell r="N7957" t="str">
            <v>Lounge Teppich Vintage terra 160*230 cm</v>
          </cell>
          <cell r="P7957" t="str">
            <v>Lounge Teppich Vintage terra 160*230 cm</v>
          </cell>
          <cell r="R7957" t="str">
            <v>Lounge Teppich Vintage terra 160*230 cm</v>
          </cell>
        </row>
        <row r="7958">
          <cell r="A7958">
            <v>114071</v>
          </cell>
          <cell r="B7958" t="str">
            <v>Mietartikel</v>
          </cell>
          <cell r="D7958" t="str">
            <v>Lounge Teppich Vintage earth 160*230 cm</v>
          </cell>
          <cell r="F7958">
            <v>49.6</v>
          </cell>
          <cell r="G7958">
            <v>0</v>
          </cell>
          <cell r="H7958">
            <v>9.3000000000000007</v>
          </cell>
          <cell r="I7958">
            <v>260</v>
          </cell>
          <cell r="J7958">
            <v>16000</v>
          </cell>
          <cell r="K7958">
            <v>0.35</v>
          </cell>
          <cell r="L7958">
            <v>0</v>
          </cell>
          <cell r="N7958" t="str">
            <v>Lounge Teppich Vintage earth 160*230 cm</v>
          </cell>
          <cell r="P7958" t="str">
            <v>Lounge Teppich Vintage earth 160*230 cm</v>
          </cell>
          <cell r="R7958" t="str">
            <v>Lounge Teppich Vintage earth 160*230 cm</v>
          </cell>
        </row>
        <row r="7959">
          <cell r="A7959">
            <v>114072</v>
          </cell>
          <cell r="B7959" t="str">
            <v>Mietartikel</v>
          </cell>
          <cell r="D7959" t="str">
            <v>Lounge Teppich Vintage beige 160*230 cm</v>
          </cell>
          <cell r="F7959">
            <v>49.6</v>
          </cell>
          <cell r="G7959">
            <v>0</v>
          </cell>
          <cell r="H7959">
            <v>9.3000000000000007</v>
          </cell>
          <cell r="I7959">
            <v>260</v>
          </cell>
          <cell r="J7959">
            <v>16000</v>
          </cell>
          <cell r="K7959">
            <v>0.35</v>
          </cell>
          <cell r="L7959">
            <v>0</v>
          </cell>
          <cell r="N7959" t="str">
            <v>Lounge Teppich Vintage beige 160*230 cm</v>
          </cell>
          <cell r="P7959" t="str">
            <v>Lounge Teppich Vintage beige 160*230 cm</v>
          </cell>
          <cell r="R7959" t="str">
            <v>Lounge Teppich Vintage beige 160*230 cm</v>
          </cell>
        </row>
        <row r="7960">
          <cell r="A7960">
            <v>114073</v>
          </cell>
          <cell r="B7960" t="str">
            <v>Mietartikel</v>
          </cell>
          <cell r="D7960" t="str">
            <v>## Artikel wurde gelöscht ##</v>
          </cell>
          <cell r="F7960">
            <v>45</v>
          </cell>
          <cell r="G7960">
            <v>0</v>
          </cell>
          <cell r="H7960">
            <v>7</v>
          </cell>
          <cell r="I7960">
            <v>260</v>
          </cell>
          <cell r="J7960">
            <v>16000</v>
          </cell>
          <cell r="K7960">
            <v>0.35</v>
          </cell>
          <cell r="L7960">
            <v>0</v>
          </cell>
          <cell r="N7960" t="str">
            <v>## Artikel wurde gelöscht ##</v>
          </cell>
          <cell r="P7960" t="str">
            <v>## Artikel wurde gelöscht ##</v>
          </cell>
          <cell r="R7960" t="str">
            <v>## Artikel wurde gelöscht ##</v>
          </cell>
        </row>
        <row r="7961">
          <cell r="A7961">
            <v>114075</v>
          </cell>
          <cell r="B7961" t="str">
            <v>Mietartikel</v>
          </cell>
          <cell r="D7961" t="str">
            <v>Lounge Teppich Vintage beige 200*290 cm</v>
          </cell>
          <cell r="F7961">
            <v>74.55</v>
          </cell>
          <cell r="G7961">
            <v>0</v>
          </cell>
          <cell r="H7961">
            <v>9.3000000000000007</v>
          </cell>
          <cell r="I7961">
            <v>335</v>
          </cell>
          <cell r="J7961">
            <v>16000</v>
          </cell>
          <cell r="K7961">
            <v>0.35</v>
          </cell>
          <cell r="L7961">
            <v>0</v>
          </cell>
          <cell r="N7961" t="str">
            <v>Lounge Teppich Vintage beige 200*290 cm</v>
          </cell>
          <cell r="P7961" t="str">
            <v>Lounge Teppich Vintage beige 200*290 cm</v>
          </cell>
          <cell r="R7961" t="str">
            <v>Lounge Teppich Vintage beige 200*290 cm</v>
          </cell>
        </row>
        <row r="7962">
          <cell r="A7962">
            <v>114076</v>
          </cell>
          <cell r="B7962" t="str">
            <v>Mietartikel</v>
          </cell>
          <cell r="D7962" t="str">
            <v>Lounge Teppich Moiré Kelim schwarz 200*300 cm</v>
          </cell>
          <cell r="F7962">
            <v>96.5</v>
          </cell>
          <cell r="G7962">
            <v>0</v>
          </cell>
          <cell r="H7962">
            <v>9.3000000000000007</v>
          </cell>
          <cell r="I7962">
            <v>560</v>
          </cell>
          <cell r="J7962">
            <v>10000</v>
          </cell>
          <cell r="K7962">
            <v>0.35</v>
          </cell>
          <cell r="L7962">
            <v>0</v>
          </cell>
          <cell r="N7962" t="str">
            <v>Lounge Teppich Moiré Kelim schwarz 200*300 cm</v>
          </cell>
          <cell r="P7962" t="str">
            <v>Lounge Teppich Moiré Kelim schwarz 200*300 cm</v>
          </cell>
          <cell r="R7962" t="str">
            <v>Lounge Teppich Moiré Kelim schwarz 200*300 cm</v>
          </cell>
          <cell r="T7962">
            <v>0</v>
          </cell>
        </row>
        <row r="7963">
          <cell r="A7963">
            <v>114077</v>
          </cell>
          <cell r="B7963" t="str">
            <v>Mietartikel</v>
          </cell>
          <cell r="D7963" t="str">
            <v>Lounge Teppich Moiré Kelim grau 200*300 cm</v>
          </cell>
          <cell r="F7963">
            <v>95.55</v>
          </cell>
          <cell r="G7963">
            <v>0</v>
          </cell>
          <cell r="H7963">
            <v>9.3000000000000007</v>
          </cell>
          <cell r="I7963">
            <v>560</v>
          </cell>
          <cell r="J7963">
            <v>10000</v>
          </cell>
          <cell r="K7963">
            <v>0.35</v>
          </cell>
          <cell r="L7963">
            <v>0</v>
          </cell>
          <cell r="N7963" t="str">
            <v>Lounge Teppich Moiré Kelim grau 200*300 cm</v>
          </cell>
          <cell r="P7963" t="str">
            <v>Lounge Teppich Moiré Kelim grau 200*300 cm</v>
          </cell>
          <cell r="R7963" t="str">
            <v>Lounge Teppich Moiré Kelim grau 200*300 cm</v>
          </cell>
          <cell r="T7963">
            <v>0</v>
          </cell>
        </row>
        <row r="7964">
          <cell r="A7964">
            <v>114078</v>
          </cell>
          <cell r="B7964" t="str">
            <v>Mietartikel</v>
          </cell>
          <cell r="D7964" t="str">
            <v>Loungeteppich Orient rot/beige 190*290 cm</v>
          </cell>
          <cell r="F7964">
            <v>74.5</v>
          </cell>
          <cell r="G7964">
            <v>0</v>
          </cell>
          <cell r="H7964">
            <v>9.3000000000000007</v>
          </cell>
          <cell r="I7964">
            <v>524.4</v>
          </cell>
          <cell r="J7964">
            <v>10000</v>
          </cell>
          <cell r="K7964">
            <v>0.35</v>
          </cell>
          <cell r="L7964">
            <v>0</v>
          </cell>
          <cell r="N7964" t="str">
            <v>Loungeteppich Orient rot/beige 190*290 cm</v>
          </cell>
          <cell r="P7964" t="str">
            <v>Loungeteppich Orient rot/beige 190*290 cm</v>
          </cell>
          <cell r="R7964" t="str">
            <v>Loungeteppich Orient rot/beige 190*290 cm</v>
          </cell>
          <cell r="T7964">
            <v>0</v>
          </cell>
        </row>
        <row r="7965">
          <cell r="A7965">
            <v>114079</v>
          </cell>
          <cell r="B7965" t="str">
            <v>Mietartikel</v>
          </cell>
          <cell r="D7965" t="str">
            <v>Lounge Teppich Outdoor beige 190*290 cm</v>
          </cell>
          <cell r="F7965">
            <v>52.4</v>
          </cell>
          <cell r="G7965">
            <v>0</v>
          </cell>
          <cell r="H7965">
            <v>9.3000000000000007</v>
          </cell>
          <cell r="I7965">
            <v>302.39999999999998</v>
          </cell>
          <cell r="J7965">
            <v>10000</v>
          </cell>
          <cell r="K7965">
            <v>0.35</v>
          </cell>
          <cell r="L7965">
            <v>0</v>
          </cell>
          <cell r="N7965" t="str">
            <v>Lounge Teppich Outdoor beige 190*290 cm</v>
          </cell>
          <cell r="P7965" t="str">
            <v>Lounge Teppich Outdoor beige 190*290 cm</v>
          </cell>
          <cell r="R7965" t="str">
            <v>Lounge Teppich Outdoor beige 190*290 cm</v>
          </cell>
          <cell r="T7965">
            <v>0</v>
          </cell>
        </row>
        <row r="7966">
          <cell r="A7966">
            <v>114082</v>
          </cell>
          <cell r="B7966" t="str">
            <v>Mietartikel</v>
          </cell>
          <cell r="D7966" t="str">
            <v>Lounge Teppich Smooth dark coffee 175*250 cm</v>
          </cell>
          <cell r="F7966">
            <v>49.6</v>
          </cell>
          <cell r="G7966">
            <v>0</v>
          </cell>
          <cell r="H7966">
            <v>9.3000000000000007</v>
          </cell>
          <cell r="I7966">
            <v>260</v>
          </cell>
          <cell r="J7966">
            <v>16000</v>
          </cell>
          <cell r="K7966">
            <v>0.35</v>
          </cell>
          <cell r="L7966">
            <v>0</v>
          </cell>
          <cell r="N7966" t="str">
            <v>Lounge Teppich Smooth dark coffee 175*250 cm</v>
          </cell>
          <cell r="P7966" t="str">
            <v>Lounge Teppich Smooth dark coffee 175*250 cm</v>
          </cell>
          <cell r="R7966" t="str">
            <v>Lounge Teppich Smooth dark coffee 175*250 cm</v>
          </cell>
        </row>
        <row r="7967">
          <cell r="A7967">
            <v>114083</v>
          </cell>
          <cell r="B7967" t="str">
            <v>Mietartikel</v>
          </cell>
          <cell r="D7967" t="str">
            <v>Lounge Teppich Smooth creme 175*250 cm</v>
          </cell>
          <cell r="F7967">
            <v>49.6</v>
          </cell>
          <cell r="G7967">
            <v>0</v>
          </cell>
          <cell r="H7967">
            <v>9.3000000000000007</v>
          </cell>
          <cell r="I7967">
            <v>260</v>
          </cell>
          <cell r="J7967">
            <v>16000</v>
          </cell>
          <cell r="K7967">
            <v>0.35</v>
          </cell>
          <cell r="L7967">
            <v>0</v>
          </cell>
          <cell r="N7967" t="str">
            <v>Lounge Teppich Smooth creme 175*250 cm</v>
          </cell>
          <cell r="P7967" t="str">
            <v>Lounge Teppich Smooth creme 175*250 cm</v>
          </cell>
          <cell r="R7967" t="str">
            <v>Lounge Teppich Smooth creme 175*250 cm</v>
          </cell>
        </row>
        <row r="7968">
          <cell r="A7968">
            <v>114084</v>
          </cell>
          <cell r="B7968" t="str">
            <v>Mietartikel</v>
          </cell>
          <cell r="D7968" t="str">
            <v>Lounge Teppich Smooth braun 175*250 cm</v>
          </cell>
          <cell r="F7968">
            <v>49.6</v>
          </cell>
          <cell r="G7968">
            <v>0</v>
          </cell>
          <cell r="H7968">
            <v>9.3000000000000007</v>
          </cell>
          <cell r="I7968">
            <v>260</v>
          </cell>
          <cell r="J7968">
            <v>16000</v>
          </cell>
          <cell r="K7968">
            <v>0.35</v>
          </cell>
          <cell r="L7968">
            <v>0</v>
          </cell>
          <cell r="N7968" t="str">
            <v>Lounge Teppich Smooth braun 175*250 cm</v>
          </cell>
          <cell r="P7968" t="str">
            <v>Lounge Teppich Smooth braun 175*250 cm</v>
          </cell>
          <cell r="R7968" t="str">
            <v>Lounge Teppich Smooth braun 175*250 cm</v>
          </cell>
        </row>
        <row r="7969">
          <cell r="A7969">
            <v>114085</v>
          </cell>
          <cell r="B7969" t="str">
            <v>Mietartikel</v>
          </cell>
          <cell r="D7969" t="str">
            <v>Lounge Teppich Smooth grau 175*250 cm</v>
          </cell>
          <cell r="F7969">
            <v>49.6</v>
          </cell>
          <cell r="G7969">
            <v>0</v>
          </cell>
          <cell r="H7969">
            <v>9.3000000000000007</v>
          </cell>
          <cell r="I7969">
            <v>260</v>
          </cell>
          <cell r="J7969">
            <v>16000</v>
          </cell>
          <cell r="K7969">
            <v>0.35</v>
          </cell>
          <cell r="L7969">
            <v>0</v>
          </cell>
          <cell r="N7969" t="str">
            <v>Lounge Teppich Smooth grau 175*250 cm</v>
          </cell>
          <cell r="P7969" t="str">
            <v>Lounge Teppich Smooth grau 175*250 cm</v>
          </cell>
          <cell r="R7969" t="str">
            <v>Lounge Teppich Smooth grau 175*250 cm</v>
          </cell>
        </row>
        <row r="7970">
          <cell r="A7970">
            <v>114086</v>
          </cell>
          <cell r="B7970" t="str">
            <v>Mietartikel</v>
          </cell>
          <cell r="D7970" t="str">
            <v>Lounge Teppich Smooth grau 500*350 cm mit abgerundeten Ecken</v>
          </cell>
          <cell r="F7970">
            <v>257.25</v>
          </cell>
          <cell r="G7970">
            <v>0</v>
          </cell>
          <cell r="H7970">
            <v>50</v>
          </cell>
          <cell r="I7970">
            <v>820</v>
          </cell>
          <cell r="J7970">
            <v>88000</v>
          </cell>
          <cell r="K7970">
            <v>1.92</v>
          </cell>
          <cell r="L7970">
            <v>0</v>
          </cell>
          <cell r="N7970" t="str">
            <v>Lounge Teppich Smooth grau 500*350 cm mit abgerundeten Ecken</v>
          </cell>
          <cell r="P7970" t="str">
            <v>Lounge Teppich Smooth grau 500*350 cm mit abgerundeten Ecken</v>
          </cell>
          <cell r="R7970" t="str">
            <v>Lounge Teppich Smooth grau 500*350 cm mit abgerundeten Ecken</v>
          </cell>
        </row>
        <row r="7971">
          <cell r="A7971">
            <v>114087</v>
          </cell>
          <cell r="B7971" t="str">
            <v>Mietartikel</v>
          </cell>
          <cell r="D7971" t="str">
            <v>Lounge Teppich Boho Printed 180*280 cm</v>
          </cell>
          <cell r="F7971">
            <v>54</v>
          </cell>
          <cell r="G7971">
            <v>0</v>
          </cell>
          <cell r="H7971">
            <v>9.3000000000000007</v>
          </cell>
          <cell r="I7971">
            <v>195</v>
          </cell>
          <cell r="J7971">
            <v>16000</v>
          </cell>
          <cell r="K7971">
            <v>0.35</v>
          </cell>
          <cell r="L7971">
            <v>0</v>
          </cell>
          <cell r="N7971" t="str">
            <v>Lounge Teppich Boho Printed 180*280 cm</v>
          </cell>
          <cell r="P7971" t="str">
            <v>Lounge Teppich Boho Printed 180*280 cm</v>
          </cell>
          <cell r="R7971" t="str">
            <v>Lounge Teppich Boho Printed 180*280 cm</v>
          </cell>
          <cell r="T7971">
            <v>0</v>
          </cell>
        </row>
        <row r="7972">
          <cell r="A7972">
            <v>114088</v>
          </cell>
          <cell r="B7972" t="str">
            <v>Mietartikel</v>
          </cell>
          <cell r="D7972" t="str">
            <v>Lounge Teppich Jute 180*280 cm</v>
          </cell>
          <cell r="F7972">
            <v>49.6</v>
          </cell>
          <cell r="G7972">
            <v>0</v>
          </cell>
          <cell r="H7972">
            <v>9.3000000000000007</v>
          </cell>
          <cell r="I7972">
            <v>260</v>
          </cell>
          <cell r="J7972">
            <v>16000</v>
          </cell>
          <cell r="K7972">
            <v>0.35</v>
          </cell>
          <cell r="L7972">
            <v>0</v>
          </cell>
          <cell r="N7972" t="str">
            <v>Lounge Teppich Jute 180*280 cm</v>
          </cell>
          <cell r="P7972" t="str">
            <v>Lounge Teppich Jute 180*280 cm</v>
          </cell>
          <cell r="R7972" t="str">
            <v>Lounge Teppich Jute 180*280 cm</v>
          </cell>
          <cell r="T7972">
            <v>0</v>
          </cell>
        </row>
        <row r="7973">
          <cell r="A7973">
            <v>114089</v>
          </cell>
          <cell r="B7973" t="str">
            <v>Mietartikel</v>
          </cell>
          <cell r="D7973" t="str">
            <v>Lounge Teppich Jute rund  Ø250 cm</v>
          </cell>
          <cell r="F7973">
            <v>49.6</v>
          </cell>
          <cell r="G7973">
            <v>0</v>
          </cell>
          <cell r="H7973">
            <v>14</v>
          </cell>
          <cell r="I7973">
            <v>360</v>
          </cell>
          <cell r="J7973">
            <v>16000</v>
          </cell>
          <cell r="K7973">
            <v>0.35</v>
          </cell>
          <cell r="L7973">
            <v>0</v>
          </cell>
          <cell r="N7973" t="str">
            <v>Lounge Teppich Jute rund  Ø250 cm</v>
          </cell>
          <cell r="P7973" t="str">
            <v>Lounge Teppich Jute rund  Ø250 cm</v>
          </cell>
          <cell r="R7973" t="str">
            <v>Lounge Teppich Jute rund  Ø250 cm</v>
          </cell>
          <cell r="T7973">
            <v>0</v>
          </cell>
        </row>
        <row r="7974">
          <cell r="A7974">
            <v>114090</v>
          </cell>
          <cell r="B7974" t="str">
            <v>Mietartikel</v>
          </cell>
          <cell r="D7974" t="str">
            <v>Lounge Teppich Smooth grau Ø320 cm</v>
          </cell>
          <cell r="F7974">
            <v>270</v>
          </cell>
          <cell r="G7974">
            <v>0</v>
          </cell>
          <cell r="H7974">
            <v>53</v>
          </cell>
          <cell r="I7974">
            <v>820</v>
          </cell>
          <cell r="J7974">
            <v>88000</v>
          </cell>
          <cell r="K7974">
            <v>1.92</v>
          </cell>
          <cell r="L7974">
            <v>0</v>
          </cell>
          <cell r="N7974" t="str">
            <v>Lounge Teppich Smooth grau Ø320 cm</v>
          </cell>
          <cell r="P7974" t="str">
            <v>Lounge Teppich Smooth grau Ø320 cm</v>
          </cell>
          <cell r="R7974" t="str">
            <v>Lounge Teppich Smooth grau Ø320 cm</v>
          </cell>
          <cell r="T7974">
            <v>0</v>
          </cell>
        </row>
        <row r="7975">
          <cell r="A7975">
            <v>114091</v>
          </cell>
          <cell r="B7975" t="str">
            <v>Mietartikel</v>
          </cell>
          <cell r="D7975" t="str">
            <v>Lounge Teppich Smooth purple 200*250 cm</v>
          </cell>
          <cell r="F7975">
            <v>54</v>
          </cell>
          <cell r="G7975">
            <v>0</v>
          </cell>
          <cell r="H7975">
            <v>10.6</v>
          </cell>
          <cell r="I7975">
            <v>190</v>
          </cell>
          <cell r="J7975">
            <v>12000</v>
          </cell>
          <cell r="K7975">
            <v>0.35</v>
          </cell>
          <cell r="L7975">
            <v>0</v>
          </cell>
          <cell r="N7975" t="str">
            <v>Lounge Teppich Smooth purple 200*250 cm</v>
          </cell>
          <cell r="P7975" t="str">
            <v>Lounge Teppich Smooth purple 200*250 cm</v>
          </cell>
          <cell r="R7975" t="str">
            <v>Lounge Teppich Smooth purple 200*250 cm</v>
          </cell>
        </row>
        <row r="7976">
          <cell r="A7976">
            <v>114092</v>
          </cell>
          <cell r="B7976" t="str">
            <v>Mietartikel</v>
          </cell>
          <cell r="D7976" t="str">
            <v>Teppich Mirage, naturgeflecht Seegras schwarz 200*290 cm</v>
          </cell>
          <cell r="F7976">
            <v>49.6</v>
          </cell>
          <cell r="G7976">
            <v>0</v>
          </cell>
          <cell r="H7976">
            <v>11.65</v>
          </cell>
          <cell r="I7976">
            <v>360</v>
          </cell>
          <cell r="J7976">
            <v>12000</v>
          </cell>
          <cell r="K7976">
            <v>0.35</v>
          </cell>
          <cell r="L7976">
            <v>0</v>
          </cell>
          <cell r="N7976" t="str">
            <v>Teppich Mirage, naturgeflecht Seegras schwarz 200*290 cm</v>
          </cell>
          <cell r="P7976" t="str">
            <v>Teppich Mirage, naturgeflecht Seegras schwarz 200*290 cm</v>
          </cell>
          <cell r="R7976" t="str">
            <v>Teppich Mirage, naturgeflecht Seegras schwarz 200*290 cm</v>
          </cell>
        </row>
        <row r="7977">
          <cell r="A7977">
            <v>114093</v>
          </cell>
          <cell r="B7977" t="str">
            <v>Mietartikel</v>
          </cell>
          <cell r="D7977" t="str">
            <v>Loungeteppich Bubble beige-schwarz Ø 200 cm</v>
          </cell>
          <cell r="F7977">
            <v>79</v>
          </cell>
          <cell r="G7977">
            <v>13</v>
          </cell>
          <cell r="H7977">
            <v>25</v>
          </cell>
          <cell r="I7977">
            <v>473.5</v>
          </cell>
          <cell r="J7977">
            <v>10000</v>
          </cell>
          <cell r="K7977">
            <v>0.35</v>
          </cell>
          <cell r="L7977">
            <v>0</v>
          </cell>
          <cell r="N7977" t="str">
            <v>Loungeteppich Bubble beige-schwarz Ø 200 cm</v>
          </cell>
          <cell r="P7977" t="str">
            <v>Loungeteppich Bubble beige-schwarz Ø 200 cm</v>
          </cell>
          <cell r="R7977" t="str">
            <v>Loungeteppich Bubble beige-schwarz Ø 200 cm</v>
          </cell>
          <cell r="T7977">
            <v>0</v>
          </cell>
        </row>
        <row r="7978">
          <cell r="A7978">
            <v>114094</v>
          </cell>
          <cell r="B7978" t="str">
            <v>Mietartikel</v>
          </cell>
          <cell r="D7978" t="str">
            <v>Loungeteppich Bubble beige-grau 200x290 cm</v>
          </cell>
          <cell r="E7978" t="str">
            <v>waschbarer Teppich: Maschinenwäsche bei 40°</v>
          </cell>
          <cell r="F7978">
            <v>99</v>
          </cell>
          <cell r="G7978">
            <v>15</v>
          </cell>
          <cell r="H7978">
            <v>25</v>
          </cell>
          <cell r="I7978">
            <v>699.9</v>
          </cell>
          <cell r="J7978">
            <v>11000</v>
          </cell>
          <cell r="K7978">
            <v>0.35</v>
          </cell>
          <cell r="L7978">
            <v>0</v>
          </cell>
          <cell r="N7978" t="str">
            <v>Loungeteppich Bubble beige-grau 200x290 cm</v>
          </cell>
          <cell r="O7978" t="str">
            <v>waschbarer Teppich: Maschinenwäsche bei 40°</v>
          </cell>
          <cell r="P7978" t="str">
            <v>Loungeteppich Bubble beige-grau 200x290 cm</v>
          </cell>
          <cell r="Q7978" t="str">
            <v>waschbarer Teppich: Maschinenwäsche bei 40°</v>
          </cell>
          <cell r="R7978" t="str">
            <v>Loungeteppich Bubble beige-grau 200x290 cm</v>
          </cell>
          <cell r="S7978" t="str">
            <v>waschbarer Teppich: Maschinenwäsche bei 40°</v>
          </cell>
          <cell r="T7978">
            <v>0</v>
          </cell>
        </row>
        <row r="7979">
          <cell r="A7979">
            <v>114095</v>
          </cell>
          <cell r="B7979" t="str">
            <v>Mietartikel</v>
          </cell>
          <cell r="D7979" t="str">
            <v>Loungeteppich Bubble beige-grau 160x230 cm</v>
          </cell>
          <cell r="E7979" t="str">
            <v>waschbarer Teppich: Maschinenwäsche bei 40°</v>
          </cell>
          <cell r="F7979">
            <v>59</v>
          </cell>
          <cell r="G7979">
            <v>13</v>
          </cell>
          <cell r="H7979">
            <v>25</v>
          </cell>
          <cell r="I7979">
            <v>444</v>
          </cell>
          <cell r="J7979">
            <v>7000</v>
          </cell>
          <cell r="K7979">
            <v>0.35</v>
          </cell>
          <cell r="L7979">
            <v>0</v>
          </cell>
          <cell r="N7979" t="str">
            <v>Loungeteppich Bubble beige-grau 160x230 cm</v>
          </cell>
          <cell r="O7979" t="str">
            <v>waschbarer Teppich: Maschinenwäsche bei 40°</v>
          </cell>
          <cell r="P7979" t="str">
            <v>Loungeteppich Bubble beige-grau 160x230 cm</v>
          </cell>
          <cell r="Q7979" t="str">
            <v>waschbarer Teppich: Maschinenwäsche bei 40°</v>
          </cell>
          <cell r="R7979" t="str">
            <v>Loungeteppich Bubble beige-grau 160x230 cm</v>
          </cell>
          <cell r="S7979" t="str">
            <v>waschbarer Teppich: Maschinenwäsche bei 40°</v>
          </cell>
          <cell r="T7979">
            <v>0</v>
          </cell>
        </row>
        <row r="7980">
          <cell r="A7980">
            <v>114150</v>
          </cell>
          <cell r="B7980" t="str">
            <v>Mietartikel</v>
          </cell>
          <cell r="D7980" t="str">
            <v>Besteckköcher braun mit 8 Fächern 0.43*0.21*H0.15 cm</v>
          </cell>
          <cell r="F7980">
            <v>1.6</v>
          </cell>
          <cell r="G7980">
            <v>0</v>
          </cell>
          <cell r="H7980">
            <v>0</v>
          </cell>
          <cell r="I7980">
            <v>28</v>
          </cell>
          <cell r="J7980">
            <v>0</v>
          </cell>
          <cell r="K7980">
            <v>1.35E-2</v>
          </cell>
          <cell r="L7980">
            <v>0</v>
          </cell>
          <cell r="N7980" t="str">
            <v>Besteckköcher braun mit 8 Fächern 0.43*0.21*H0.15 cm</v>
          </cell>
          <cell r="P7980" t="str">
            <v>Besteckköcher braun mit 8 Fächern 0.43*0.21*H0.15 cm</v>
          </cell>
          <cell r="R7980" t="str">
            <v>Besteckköcher braun mit 8 Fächern 0.43*0.21*H0.15 cm</v>
          </cell>
        </row>
        <row r="7981">
          <cell r="A7981">
            <v>114151</v>
          </cell>
          <cell r="B7981" t="str">
            <v>Mietartikel</v>
          </cell>
          <cell r="D7981" t="str">
            <v>Besteckbox Kastenform aluminium 22*7,5*H8,5 cm</v>
          </cell>
          <cell r="F7981">
            <v>2.15</v>
          </cell>
          <cell r="G7981">
            <v>0.32</v>
          </cell>
          <cell r="H7981">
            <v>0</v>
          </cell>
          <cell r="I7981">
            <v>7.5</v>
          </cell>
          <cell r="J7981">
            <v>0</v>
          </cell>
          <cell r="K7981">
            <v>1.5E-3</v>
          </cell>
          <cell r="L7981">
            <v>0</v>
          </cell>
          <cell r="N7981" t="str">
            <v>Besteckbox Kastenform aluminium 22*7,5*H8,5 cm</v>
          </cell>
          <cell r="P7981" t="str">
            <v>Besteckbox Kastenform aluminium 22*7,5*H8,5 cm</v>
          </cell>
          <cell r="R7981" t="str">
            <v>Besteckbox Kastenform aluminium 22*7,5*H8,5 cm</v>
          </cell>
        </row>
        <row r="7982">
          <cell r="A7982">
            <v>114152</v>
          </cell>
          <cell r="B7982" t="str">
            <v>Mietartikel</v>
          </cell>
          <cell r="D7982" t="str">
            <v>Besteckbox Kastenform aluminium 29,5*7,8*H10,8 cm</v>
          </cell>
          <cell r="F7982">
            <v>2.4500000000000002</v>
          </cell>
          <cell r="G7982">
            <v>0.32</v>
          </cell>
          <cell r="H7982">
            <v>0</v>
          </cell>
          <cell r="I7982">
            <v>8</v>
          </cell>
          <cell r="J7982">
            <v>0</v>
          </cell>
          <cell r="K7982">
            <v>1.6999999999999999E-3</v>
          </cell>
          <cell r="L7982">
            <v>0</v>
          </cell>
          <cell r="N7982" t="str">
            <v>Besteckbox Kastenform aluminium 29,5*7,8*H10,8 cm</v>
          </cell>
          <cell r="P7982" t="str">
            <v>Besteckbox Kastenform aluminium 29,5*7,8*H10,8 cm</v>
          </cell>
          <cell r="R7982" t="str">
            <v>Besteckbox Kastenform aluminium 29,5*7,8*H10,8 cm</v>
          </cell>
        </row>
        <row r="7983">
          <cell r="A7983">
            <v>114193</v>
          </cell>
          <cell r="B7983" t="str">
            <v>Mietartikel</v>
          </cell>
          <cell r="D7983" t="str">
            <v>Teppichfliese anthrazit 50*50 cm</v>
          </cell>
          <cell r="F7983">
            <v>0.95</v>
          </cell>
          <cell r="G7983">
            <v>0</v>
          </cell>
          <cell r="H7983">
            <v>0</v>
          </cell>
          <cell r="I7983">
            <v>8</v>
          </cell>
          <cell r="J7983">
            <v>1000</v>
          </cell>
          <cell r="K7983">
            <v>7.4999999999999997E-3</v>
          </cell>
          <cell r="L7983">
            <v>0</v>
          </cell>
          <cell r="N7983" t="str">
            <v>Teppichfliese anthrazit 50*50 cm</v>
          </cell>
          <cell r="P7983" t="str">
            <v>Teppichfliese anthrazit 50*50 cm</v>
          </cell>
          <cell r="R7983" t="str">
            <v>Teppichfliese anthrazit 50*50 cm</v>
          </cell>
        </row>
        <row r="7984">
          <cell r="A7984">
            <v>114209</v>
          </cell>
          <cell r="B7984" t="str">
            <v>Mietartikel</v>
          </cell>
          <cell r="D7984" t="str">
            <v>Sektschale exklusiv 20 cl H17 cm</v>
          </cell>
          <cell r="F7984">
            <v>0.22</v>
          </cell>
          <cell r="G7984">
            <v>0.1</v>
          </cell>
          <cell r="H7984">
            <v>0</v>
          </cell>
          <cell r="I7984">
            <v>3.25</v>
          </cell>
          <cell r="J7984">
            <v>0</v>
          </cell>
          <cell r="K7984">
            <v>5.5999999999999999E-3</v>
          </cell>
          <cell r="L7984">
            <v>0</v>
          </cell>
          <cell r="N7984" t="str">
            <v>Sektschale exklusiv 20 cl H17 cm</v>
          </cell>
          <cell r="P7984" t="str">
            <v>Sektschale exklusiv 20 cl H17 cm</v>
          </cell>
          <cell r="R7984" t="str">
            <v>Sektschale exklusiv 20 cl H17 cm</v>
          </cell>
        </row>
        <row r="7985">
          <cell r="A7985">
            <v>114217</v>
          </cell>
          <cell r="B7985" t="str">
            <v>Mietartikel</v>
          </cell>
          <cell r="D7985" t="str">
            <v>Schale round white Ø20 cm</v>
          </cell>
          <cell r="F7985">
            <v>3</v>
          </cell>
          <cell r="G7985">
            <v>1</v>
          </cell>
          <cell r="H7985">
            <v>0</v>
          </cell>
          <cell r="I7985">
            <v>17</v>
          </cell>
          <cell r="J7985">
            <v>1000</v>
          </cell>
          <cell r="K7985">
            <v>2.5000000000000001E-3</v>
          </cell>
          <cell r="L7985">
            <v>0</v>
          </cell>
          <cell r="N7985" t="str">
            <v>Schale round white Ø20 cm</v>
          </cell>
          <cell r="P7985" t="str">
            <v>Schale round white Ø20 cm</v>
          </cell>
          <cell r="R7985" t="str">
            <v>Schale round white Ø20 cm</v>
          </cell>
        </row>
        <row r="7986">
          <cell r="A7986">
            <v>114257</v>
          </cell>
          <cell r="B7986" t="str">
            <v>Mietartikel</v>
          </cell>
          <cell r="D7986" t="str">
            <v>Cocktail/ Martiniglas 27 cl (9)</v>
          </cell>
          <cell r="F7986">
            <v>0.32</v>
          </cell>
          <cell r="G7986">
            <v>0.12</v>
          </cell>
          <cell r="H7986">
            <v>0</v>
          </cell>
          <cell r="I7986">
            <v>4.6500000000000004</v>
          </cell>
          <cell r="J7986">
            <v>0</v>
          </cell>
          <cell r="K7986">
            <v>8.9999999999999993E-3</v>
          </cell>
          <cell r="L7986">
            <v>0</v>
          </cell>
          <cell r="N7986" t="str">
            <v>Cocktail/ Martiniglas 27 cl (9)</v>
          </cell>
          <cell r="P7986" t="str">
            <v>Cocktail/ Martiniglas 27 cl (9)</v>
          </cell>
          <cell r="R7986" t="str">
            <v>Cocktail/ Martiniglas 27 cl (9)</v>
          </cell>
        </row>
        <row r="7987">
          <cell r="A7987">
            <v>114258</v>
          </cell>
          <cell r="B7987" t="str">
            <v>Mietartikel</v>
          </cell>
          <cell r="D7987" t="str">
            <v>Cocktailglas Hurricane Diva 30 cl H18 cm</v>
          </cell>
          <cell r="F7987">
            <v>0.39</v>
          </cell>
          <cell r="G7987">
            <v>0.12</v>
          </cell>
          <cell r="H7987">
            <v>0</v>
          </cell>
          <cell r="I7987">
            <v>3.3</v>
          </cell>
          <cell r="J7987">
            <v>0</v>
          </cell>
          <cell r="K7987">
            <v>3.5999999999999999E-3</v>
          </cell>
          <cell r="L7987">
            <v>0</v>
          </cell>
          <cell r="N7987" t="str">
            <v>Cocktailglas Hurricane Diva 30 cl H18 cm</v>
          </cell>
          <cell r="P7987" t="str">
            <v>Cocktailglas Hurricane Diva 30 cl H18 cm</v>
          </cell>
          <cell r="R7987" t="str">
            <v>Cocktailglas Hurricane Diva 30 cl H18 cm</v>
          </cell>
        </row>
        <row r="7988">
          <cell r="A7988">
            <v>114310</v>
          </cell>
          <cell r="B7988" t="str">
            <v>Mietartikel</v>
          </cell>
          <cell r="D7988" t="str">
            <v>Degustationsbehälter/Spucknapf 1 ltr. Ø11.5cm H14 cm</v>
          </cell>
          <cell r="F7988">
            <v>3.15</v>
          </cell>
          <cell r="G7988">
            <v>0.53</v>
          </cell>
          <cell r="H7988">
            <v>0</v>
          </cell>
          <cell r="I7988">
            <v>25</v>
          </cell>
          <cell r="J7988">
            <v>0</v>
          </cell>
          <cell r="K7988">
            <v>1.4E-3</v>
          </cell>
          <cell r="L7988">
            <v>0</v>
          </cell>
          <cell r="N7988" t="str">
            <v>Degustationsbehälter/Spucknapf 1 ltr. Ø11.5cm H14 cm</v>
          </cell>
          <cell r="P7988" t="str">
            <v>Degustationsbehälter/Spucknapf 1 ltr. Ø11.5cm H14 cm</v>
          </cell>
          <cell r="R7988" t="str">
            <v>Degustationsbehälter/Spucknapf 1 ltr. Ø11.5cm H14 cm</v>
          </cell>
        </row>
        <row r="7989">
          <cell r="A7989">
            <v>114311</v>
          </cell>
          <cell r="B7989" t="str">
            <v>Mietartikel</v>
          </cell>
          <cell r="D7989" t="str">
            <v>Süssweinglas The First 3 - 37 cl H20 cm</v>
          </cell>
          <cell r="F7989">
            <v>1.1000000000000001</v>
          </cell>
          <cell r="G7989">
            <v>0.12</v>
          </cell>
          <cell r="H7989">
            <v>0</v>
          </cell>
          <cell r="I7989">
            <v>13.5</v>
          </cell>
          <cell r="J7989">
            <v>0</v>
          </cell>
          <cell r="K7989">
            <v>2.2000000000000001E-3</v>
          </cell>
          <cell r="L7989">
            <v>0</v>
          </cell>
          <cell r="N7989" t="str">
            <v>Süssweinglas The First 3 - 37 cl H20 cm</v>
          </cell>
          <cell r="P7989" t="str">
            <v>Süssweinglas The First 3 - 37 cl H20 cm</v>
          </cell>
          <cell r="R7989" t="str">
            <v>Süssweinglas The First 3 - 37 cl H20 cm</v>
          </cell>
        </row>
        <row r="7990">
          <cell r="A7990">
            <v>114312</v>
          </cell>
          <cell r="B7990" t="str">
            <v>Mietartikel</v>
          </cell>
          <cell r="D7990" t="str">
            <v>Degustationsglas The First 0 - 50 cl H24 cm</v>
          </cell>
          <cell r="F7990">
            <v>1.1000000000000001</v>
          </cell>
          <cell r="G7990">
            <v>0.12</v>
          </cell>
          <cell r="H7990">
            <v>0</v>
          </cell>
          <cell r="I7990">
            <v>13.5</v>
          </cell>
          <cell r="J7990">
            <v>0</v>
          </cell>
          <cell r="K7990">
            <v>3.2000000000000002E-3</v>
          </cell>
          <cell r="L7990">
            <v>0</v>
          </cell>
          <cell r="N7990" t="str">
            <v>Degustationsglas The First 0 - 50 cl H24 cm</v>
          </cell>
          <cell r="P7990" t="str">
            <v>Degustationsglas The First 0 - 50 cl H24 cm</v>
          </cell>
          <cell r="R7990" t="str">
            <v>Degustationsglas The First 0 - 50 cl H24 cm</v>
          </cell>
        </row>
        <row r="7991">
          <cell r="A7991">
            <v>114313</v>
          </cell>
          <cell r="B7991" t="str">
            <v>Mietartikel</v>
          </cell>
          <cell r="D7991" t="str">
            <v>Cognacglas The First 47 - 37 cl H23 cm</v>
          </cell>
          <cell r="F7991">
            <v>1.1499999999999999</v>
          </cell>
          <cell r="G7991">
            <v>0.14000000000000001</v>
          </cell>
          <cell r="H7991">
            <v>0</v>
          </cell>
          <cell r="I7991">
            <v>13.5</v>
          </cell>
          <cell r="J7991">
            <v>0</v>
          </cell>
          <cell r="K7991">
            <v>2.5000000000000001E-3</v>
          </cell>
          <cell r="L7991">
            <v>0</v>
          </cell>
          <cell r="N7991" t="str">
            <v>Cognacglas The First 47 - 37 cl H23 cm</v>
          </cell>
          <cell r="P7991" t="str">
            <v>Cognacglas The First 47 - 37 cl H23 cm</v>
          </cell>
          <cell r="R7991" t="str">
            <v>Cognacglas The First 47 - 37 cl H23 cm</v>
          </cell>
        </row>
        <row r="7992">
          <cell r="A7992">
            <v>114314</v>
          </cell>
          <cell r="B7992" t="str">
            <v>Mietartikel</v>
          </cell>
          <cell r="D7992" t="str">
            <v>Wasserglas The First 32 - 40 cl H19 cm</v>
          </cell>
          <cell r="F7992">
            <v>1</v>
          </cell>
          <cell r="G7992">
            <v>0.1</v>
          </cell>
          <cell r="H7992">
            <v>0</v>
          </cell>
          <cell r="I7992">
            <v>13.5</v>
          </cell>
          <cell r="J7992">
            <v>0</v>
          </cell>
          <cell r="K7992">
            <v>2.0999999999999999E-3</v>
          </cell>
          <cell r="L7992">
            <v>0</v>
          </cell>
          <cell r="N7992" t="str">
            <v>Wasserglas The First 32 - 40 cl H19 cm</v>
          </cell>
          <cell r="P7992" t="str">
            <v>Wasserglas The First 32 - 40 cl H19 cm</v>
          </cell>
          <cell r="R7992" t="str">
            <v>Wasserglas The First 32 - 40 cl H19 cm</v>
          </cell>
        </row>
        <row r="7993">
          <cell r="A7993">
            <v>114329</v>
          </cell>
          <cell r="B7993" t="str">
            <v>Mietartikel</v>
          </cell>
          <cell r="D7993" t="str">
            <v>Dekanter Magnum  The First 130 - Ø22cm Inhalt 1,5l Höhe 36cm</v>
          </cell>
          <cell r="E7993" t="str">
            <v>(gereifte, kräftige Rotweine)</v>
          </cell>
          <cell r="F7993">
            <v>8.3000000000000007</v>
          </cell>
          <cell r="G7993">
            <v>2.2000000000000002</v>
          </cell>
          <cell r="H7993">
            <v>0</v>
          </cell>
          <cell r="I7993">
            <v>32</v>
          </cell>
          <cell r="J7993">
            <v>0</v>
          </cell>
          <cell r="K7993">
            <v>6.4999999999999997E-3</v>
          </cell>
          <cell r="L7993">
            <v>0</v>
          </cell>
          <cell r="N7993" t="str">
            <v>Dekanter Magnum  The First 130 - Ø22cm Inhalt 1,5l Höhe 36cm</v>
          </cell>
          <cell r="O7993" t="str">
            <v>(gereifte, kräftige Rotweine)</v>
          </cell>
          <cell r="P7993" t="str">
            <v>Dekanter Magnum  The First 130 - Ø22cm Inhalt 1,5l Höhe 36cm</v>
          </cell>
          <cell r="Q7993" t="str">
            <v>(gereifte, kräftige Rotweine)</v>
          </cell>
          <cell r="R7993" t="str">
            <v>Dekanter Magnum  The First 130 - Ø22cm Inhalt 1,5l Höhe 36cm</v>
          </cell>
          <cell r="S7993" t="str">
            <v>(gereifte, kräftige Rotweine)</v>
          </cell>
        </row>
        <row r="7994">
          <cell r="A7994">
            <v>114384</v>
          </cell>
          <cell r="B7994" t="str">
            <v>Mietartikel</v>
          </cell>
          <cell r="D7994" t="str">
            <v>nicht mehr benutzen</v>
          </cell>
          <cell r="F7994">
            <v>0.3</v>
          </cell>
          <cell r="G7994">
            <v>0.15</v>
          </cell>
          <cell r="H7994">
            <v>0</v>
          </cell>
          <cell r="I7994">
            <v>6</v>
          </cell>
          <cell r="J7994">
            <v>0</v>
          </cell>
          <cell r="K7994">
            <v>8.9999999999999998E-4</v>
          </cell>
          <cell r="L7994">
            <v>0</v>
          </cell>
          <cell r="N7994" t="str">
            <v>nicht mehr benutzen</v>
          </cell>
          <cell r="P7994" t="str">
            <v>nicht mehr benutzen</v>
          </cell>
          <cell r="R7994" t="str">
            <v>nicht mehr benutzen</v>
          </cell>
        </row>
        <row r="7995">
          <cell r="A7995">
            <v>114391</v>
          </cell>
          <cell r="B7995" t="str">
            <v>Mietartikel</v>
          </cell>
          <cell r="D7995" t="str">
            <v>Filzauflage 40*37 cm orange Stuhl Nancy</v>
          </cell>
          <cell r="F7995">
            <v>2.75</v>
          </cell>
          <cell r="G7995">
            <v>0</v>
          </cell>
          <cell r="H7995">
            <v>0.75</v>
          </cell>
          <cell r="I7995">
            <v>17</v>
          </cell>
          <cell r="J7995">
            <v>0</v>
          </cell>
          <cell r="K7995">
            <v>5.0000000000000001E-3</v>
          </cell>
          <cell r="L7995">
            <v>0</v>
          </cell>
          <cell r="N7995" t="str">
            <v>Filzauflage 40*37 cm orange Stuhl Nancy</v>
          </cell>
          <cell r="P7995" t="str">
            <v>Filzauflage 40*37 cm orange Stuhl Nancy</v>
          </cell>
          <cell r="R7995" t="str">
            <v>Filzauflage 40*37 cm orange Stuhl Nancy</v>
          </cell>
        </row>
        <row r="7996">
          <cell r="A7996">
            <v>114392</v>
          </cell>
          <cell r="B7996" t="str">
            <v>Mietartikel</v>
          </cell>
          <cell r="D7996" t="str">
            <v>Filzauflage 40*37 cm blau Stuhl Nancy</v>
          </cell>
          <cell r="F7996">
            <v>2.75</v>
          </cell>
          <cell r="G7996">
            <v>0</v>
          </cell>
          <cell r="H7996">
            <v>0.75</v>
          </cell>
          <cell r="I7996">
            <v>17</v>
          </cell>
          <cell r="J7996">
            <v>0</v>
          </cell>
          <cell r="K7996">
            <v>5.0000000000000001E-3</v>
          </cell>
          <cell r="L7996">
            <v>0</v>
          </cell>
          <cell r="N7996" t="str">
            <v>Filzauflage 40*37 cm blau Stuhl Nancy</v>
          </cell>
          <cell r="P7996" t="str">
            <v>Filzauflage 40*37 cm blau Stuhl Nancy</v>
          </cell>
          <cell r="R7996" t="str">
            <v>Filzauflage 40*37 cm blau Stuhl Nancy</v>
          </cell>
        </row>
        <row r="7997">
          <cell r="A7997">
            <v>114453</v>
          </cell>
          <cell r="B7997" t="str">
            <v>Mietartikel</v>
          </cell>
          <cell r="D7997" t="str">
            <v>Pfefferstreuer Villeroy &amp; Boch</v>
          </cell>
          <cell r="F7997">
            <v>0.3</v>
          </cell>
          <cell r="G7997">
            <v>0.15</v>
          </cell>
          <cell r="H7997">
            <v>0</v>
          </cell>
          <cell r="I7997">
            <v>6</v>
          </cell>
          <cell r="J7997">
            <v>0</v>
          </cell>
          <cell r="K7997">
            <v>8.9999999999999998E-4</v>
          </cell>
          <cell r="L7997">
            <v>0</v>
          </cell>
          <cell r="N7997" t="str">
            <v>Pfefferstreuer Villeroy &amp; Boch</v>
          </cell>
          <cell r="P7997" t="str">
            <v>Pfefferstreuer Villeroy &amp; Boch</v>
          </cell>
          <cell r="R7997" t="str">
            <v>Pfefferstreuer Villeroy &amp; Boch</v>
          </cell>
        </row>
        <row r="7998">
          <cell r="A7998">
            <v>114454</v>
          </cell>
          <cell r="B7998" t="str">
            <v>Mietartikel</v>
          </cell>
          <cell r="D7998" t="str">
            <v>Salzstreuer Villeroy &amp; Boch</v>
          </cell>
          <cell r="F7998">
            <v>0.3</v>
          </cell>
          <cell r="G7998">
            <v>0.15</v>
          </cell>
          <cell r="H7998">
            <v>0</v>
          </cell>
          <cell r="I7998">
            <v>6</v>
          </cell>
          <cell r="J7998">
            <v>0</v>
          </cell>
          <cell r="K7998">
            <v>8.9999999999999998E-4</v>
          </cell>
          <cell r="L7998">
            <v>0</v>
          </cell>
          <cell r="N7998" t="str">
            <v>Salzstreuer Villeroy &amp; Boch</v>
          </cell>
          <cell r="P7998" t="str">
            <v>Salzstreuer Villeroy &amp; Boch</v>
          </cell>
          <cell r="R7998" t="str">
            <v>Salzstreuer Villeroy &amp; Boch</v>
          </cell>
        </row>
        <row r="7999">
          <cell r="A7999">
            <v>114455</v>
          </cell>
          <cell r="B7999" t="str">
            <v>Mietartikel</v>
          </cell>
          <cell r="D7999" t="str">
            <v>Gewürzstreuer CNS 0,5l Inhalt H16,5cm</v>
          </cell>
          <cell r="F7999">
            <v>1.9</v>
          </cell>
          <cell r="G7999">
            <v>0.16</v>
          </cell>
          <cell r="H7999">
            <v>0</v>
          </cell>
          <cell r="I7999">
            <v>14.5</v>
          </cell>
          <cell r="J7999">
            <v>1000</v>
          </cell>
          <cell r="K7999">
            <v>1E-3</v>
          </cell>
          <cell r="L7999">
            <v>0</v>
          </cell>
          <cell r="N7999" t="str">
            <v>Gewürzstreuer CNS 0,5l Inhalt H16,5cm</v>
          </cell>
          <cell r="P7999" t="str">
            <v>Gewürzstreuer CNS 0,5l Inhalt H16,5cm</v>
          </cell>
          <cell r="R7999" t="str">
            <v>Gewürzstreuer CNS 0,5l Inhalt H16,5cm</v>
          </cell>
        </row>
        <row r="8000">
          <cell r="A8000">
            <v>114571</v>
          </cell>
          <cell r="B8000" t="str">
            <v>Mietartikel</v>
          </cell>
          <cell r="D8000" t="str">
            <v>Serviette creme 50*50 cm (gestärkt)</v>
          </cell>
          <cell r="F8000">
            <v>0.8</v>
          </cell>
          <cell r="G8000">
            <v>0</v>
          </cell>
          <cell r="H8000">
            <v>0</v>
          </cell>
          <cell r="I8000">
            <v>3.25</v>
          </cell>
          <cell r="J8000">
            <v>0</v>
          </cell>
          <cell r="K8000">
            <v>5.9999999999999995E-4</v>
          </cell>
          <cell r="L8000">
            <v>0</v>
          </cell>
          <cell r="N8000" t="str">
            <v>Serviette creme 50*50 cm (gestärkt)</v>
          </cell>
          <cell r="P8000" t="str">
            <v>Serviette creme 50*50 cm (gestärkt)</v>
          </cell>
          <cell r="R8000" t="str">
            <v>Serviette creme 50*50 cm (gestärkt)</v>
          </cell>
        </row>
        <row r="8001">
          <cell r="A8001">
            <v>114620</v>
          </cell>
          <cell r="B8001" t="str">
            <v>Mietartikel</v>
          </cell>
          <cell r="D8001" t="str">
            <v>Slit Table Round XL black Ø65*H36cm</v>
          </cell>
          <cell r="F8001">
            <v>36.75</v>
          </cell>
          <cell r="G8001">
            <v>0</v>
          </cell>
          <cell r="H8001">
            <v>5.3</v>
          </cell>
          <cell r="I8001">
            <v>194.4</v>
          </cell>
          <cell r="J8001">
            <v>16000</v>
          </cell>
          <cell r="K8001">
            <v>0.152</v>
          </cell>
          <cell r="L8001">
            <v>0</v>
          </cell>
          <cell r="N8001" t="str">
            <v>Slit Table Round XL black Ø65*H36cm</v>
          </cell>
          <cell r="P8001" t="str">
            <v>Slit Table Round XL black Ø65*H36cm</v>
          </cell>
          <cell r="R8001" t="str">
            <v>Slit Table Round XL black Ø65*H36cm</v>
          </cell>
          <cell r="T8001">
            <v>0</v>
          </cell>
        </row>
        <row r="8002">
          <cell r="A8002">
            <v>114621</v>
          </cell>
          <cell r="B8002" t="str">
            <v>Mietartikel</v>
          </cell>
          <cell r="D8002" t="str">
            <v>Slit Table Round XL white Ø65*H36cm</v>
          </cell>
          <cell r="F8002">
            <v>36.75</v>
          </cell>
          <cell r="G8002">
            <v>0</v>
          </cell>
          <cell r="H8002">
            <v>5.3</v>
          </cell>
          <cell r="I8002">
            <v>194.4</v>
          </cell>
          <cell r="J8002">
            <v>16000</v>
          </cell>
          <cell r="K8002">
            <v>0.152</v>
          </cell>
          <cell r="L8002">
            <v>0</v>
          </cell>
          <cell r="N8002" t="str">
            <v>Slit Table Round XL white Ø65*H36cm</v>
          </cell>
          <cell r="P8002" t="str">
            <v>Slit Table Round XL white Ø65*H36cm</v>
          </cell>
          <cell r="R8002" t="str">
            <v>Slit Table Round XL white Ø65*H36cm</v>
          </cell>
          <cell r="T8002">
            <v>0</v>
          </cell>
        </row>
        <row r="8003">
          <cell r="A8003">
            <v>114622</v>
          </cell>
          <cell r="B8003" t="str">
            <v>Mietartikel</v>
          </cell>
          <cell r="D8003" t="str">
            <v>Slit Table Round mirror Ø45*H36 cm</v>
          </cell>
          <cell r="F8003">
            <v>57.75</v>
          </cell>
          <cell r="G8003">
            <v>0</v>
          </cell>
          <cell r="H8003">
            <v>5.3</v>
          </cell>
          <cell r="I8003">
            <v>390</v>
          </cell>
          <cell r="J8003">
            <v>16000</v>
          </cell>
          <cell r="K8003">
            <v>0.152</v>
          </cell>
          <cell r="L8003">
            <v>0</v>
          </cell>
          <cell r="N8003" t="str">
            <v>Slit Table Round mirror Ø45*H36 cm</v>
          </cell>
          <cell r="P8003" t="str">
            <v>Slit Table Round mirror Ø45*H36 cm</v>
          </cell>
          <cell r="R8003" t="str">
            <v>Slit Table Round mirror Ø45*H36 cm</v>
          </cell>
          <cell r="T8003">
            <v>0</v>
          </cell>
        </row>
        <row r="8004">
          <cell r="A8004">
            <v>114623</v>
          </cell>
          <cell r="B8004" t="str">
            <v>Mietartikel</v>
          </cell>
          <cell r="D8004" t="str">
            <v>Slit Table Round High black Ø35*H47 cm</v>
          </cell>
          <cell r="F8004">
            <v>25.7</v>
          </cell>
          <cell r="G8004">
            <v>0</v>
          </cell>
          <cell r="H8004">
            <v>5.3</v>
          </cell>
          <cell r="I8004">
            <v>137</v>
          </cell>
          <cell r="J8004">
            <v>9000</v>
          </cell>
          <cell r="K8004">
            <v>5.8000000000000003E-2</v>
          </cell>
          <cell r="L8004">
            <v>0</v>
          </cell>
          <cell r="N8004" t="str">
            <v>Slit Table Round High black Ø35*H47 cm</v>
          </cell>
          <cell r="P8004" t="str">
            <v>Slit Table Round High black Ø35*H47 cm</v>
          </cell>
          <cell r="R8004" t="str">
            <v>Slit Table Round High black Ø35*H47 cm</v>
          </cell>
          <cell r="T8004">
            <v>0</v>
          </cell>
        </row>
        <row r="8005">
          <cell r="A8005">
            <v>114624</v>
          </cell>
          <cell r="B8005" t="str">
            <v>Mietartikel</v>
          </cell>
          <cell r="D8005" t="str">
            <v>Slit Table Round High white Ø35*H47 cm</v>
          </cell>
          <cell r="F8005">
            <v>25.7</v>
          </cell>
          <cell r="G8005">
            <v>0</v>
          </cell>
          <cell r="H8005">
            <v>5.3</v>
          </cell>
          <cell r="I8005">
            <v>137</v>
          </cell>
          <cell r="J8005">
            <v>9000</v>
          </cell>
          <cell r="K8005">
            <v>5.8000000000000003E-2</v>
          </cell>
          <cell r="L8005">
            <v>0</v>
          </cell>
          <cell r="N8005" t="str">
            <v>Slit Table Round High white Ø35*H47 cm</v>
          </cell>
          <cell r="P8005" t="str">
            <v>Slit Table Round High white Ø35*H47 cm</v>
          </cell>
          <cell r="R8005" t="str">
            <v>Slit Table Round High white Ø35*H47 cm</v>
          </cell>
          <cell r="T8005">
            <v>0</v>
          </cell>
        </row>
        <row r="8006">
          <cell r="A8006">
            <v>114625</v>
          </cell>
          <cell r="B8006" t="str">
            <v>Mietartikel</v>
          </cell>
          <cell r="D8006" t="str">
            <v>Slit Table Round High mirror Ø35*H47 cm</v>
          </cell>
          <cell r="F8006">
            <v>57.75</v>
          </cell>
          <cell r="G8006">
            <v>0</v>
          </cell>
          <cell r="H8006">
            <v>5.3</v>
          </cell>
          <cell r="I8006">
            <v>390</v>
          </cell>
          <cell r="J8006">
            <v>9000</v>
          </cell>
          <cell r="K8006">
            <v>5.8000000000000003E-2</v>
          </cell>
          <cell r="L8006">
            <v>0</v>
          </cell>
          <cell r="N8006" t="str">
            <v>Slit Table Round High mirror Ø35*H47 cm</v>
          </cell>
          <cell r="P8006" t="str">
            <v>Slit Table Round High mirror Ø35*H47 cm</v>
          </cell>
          <cell r="R8006" t="str">
            <v>Slit Table Round High mirror Ø35*H47 cm</v>
          </cell>
          <cell r="T8006">
            <v>0</v>
          </cell>
        </row>
        <row r="8007">
          <cell r="A8007">
            <v>114630</v>
          </cell>
          <cell r="B8007" t="str">
            <v>Mietartikel</v>
          </cell>
          <cell r="D8007" t="str">
            <v>Gestell Loungetisch Tray mint Outdoor 40*40*H40cm</v>
          </cell>
          <cell r="F8007">
            <v>20</v>
          </cell>
          <cell r="G8007">
            <v>0</v>
          </cell>
          <cell r="H8007">
            <v>2</v>
          </cell>
          <cell r="I8007">
            <v>108</v>
          </cell>
          <cell r="J8007">
            <v>3000</v>
          </cell>
          <cell r="K8007">
            <v>0.125</v>
          </cell>
          <cell r="L8007">
            <v>0</v>
          </cell>
          <cell r="N8007" t="str">
            <v>Gestell Loungetisch Tray mint Outdoor 40*40*H40cm</v>
          </cell>
          <cell r="P8007" t="str">
            <v>Gestell Loungetisch Tray mint Outdoor 40*40*H40cm</v>
          </cell>
          <cell r="R8007" t="str">
            <v>Gestell Loungetisch Tray mint Outdoor 40*40*H40cm</v>
          </cell>
        </row>
        <row r="8008">
          <cell r="A8008">
            <v>114631</v>
          </cell>
          <cell r="B8008" t="str">
            <v>Mietartikel</v>
          </cell>
          <cell r="D8008" t="str">
            <v>Gestell Loungetisch Tray grau Outdoor 40*40*H40cm</v>
          </cell>
          <cell r="F8008">
            <v>20</v>
          </cell>
          <cell r="G8008">
            <v>0</v>
          </cell>
          <cell r="H8008">
            <v>2</v>
          </cell>
          <cell r="I8008">
            <v>108</v>
          </cell>
          <cell r="J8008">
            <v>3000</v>
          </cell>
          <cell r="K8008">
            <v>0.125</v>
          </cell>
          <cell r="L8008">
            <v>0</v>
          </cell>
          <cell r="N8008" t="str">
            <v>Gestell Loungetisch Tray grau Outdoor 40*40*H40cm</v>
          </cell>
          <cell r="P8008" t="str">
            <v>Gestell Loungetisch Tray grau Outdoor 40*40*H40cm</v>
          </cell>
          <cell r="R8008" t="str">
            <v>Gestell Loungetisch Tray grau Outdoor 40*40*H40cm</v>
          </cell>
        </row>
        <row r="8009">
          <cell r="A8009">
            <v>114632</v>
          </cell>
          <cell r="B8009" t="str">
            <v>Mietartikel</v>
          </cell>
          <cell r="D8009" t="str">
            <v>Gestell Loungetisch Tray beere Outdoor 40*40*H40cm</v>
          </cell>
          <cell r="F8009">
            <v>20</v>
          </cell>
          <cell r="G8009">
            <v>0</v>
          </cell>
          <cell r="H8009">
            <v>2</v>
          </cell>
          <cell r="I8009">
            <v>108</v>
          </cell>
          <cell r="J8009">
            <v>3000</v>
          </cell>
          <cell r="K8009">
            <v>0.125</v>
          </cell>
          <cell r="L8009">
            <v>0</v>
          </cell>
          <cell r="N8009" t="str">
            <v>Gestell Loungetisch Tray beere Outdoor 40*40*H40cm</v>
          </cell>
          <cell r="P8009" t="str">
            <v>Gestell Loungetisch Tray beere Outdoor 40*40*H40cm</v>
          </cell>
          <cell r="R8009" t="str">
            <v>Gestell Loungetisch Tray beere Outdoor 40*40*H40cm</v>
          </cell>
        </row>
        <row r="8010">
          <cell r="A8010">
            <v>114633</v>
          </cell>
          <cell r="B8010" t="str">
            <v>Mietartikel</v>
          </cell>
          <cell r="D8010" t="str">
            <v>Gestell Loungetisch Tray coral Outdoor 40*40*H40cm</v>
          </cell>
          <cell r="F8010">
            <v>20</v>
          </cell>
          <cell r="G8010">
            <v>0</v>
          </cell>
          <cell r="H8010">
            <v>2</v>
          </cell>
          <cell r="I8010">
            <v>108</v>
          </cell>
          <cell r="J8010">
            <v>3000</v>
          </cell>
          <cell r="K8010">
            <v>0.125</v>
          </cell>
          <cell r="L8010">
            <v>0</v>
          </cell>
          <cell r="N8010" t="str">
            <v>Gestell Loungetisch Tray coral Outdoor 40*40*H40cm</v>
          </cell>
          <cell r="P8010" t="str">
            <v>Gestell Loungetisch Tray coral Outdoor 40*40*H40cm</v>
          </cell>
          <cell r="R8010" t="str">
            <v>Gestell Loungetisch Tray coral Outdoor 40*40*H40cm</v>
          </cell>
        </row>
        <row r="8011">
          <cell r="A8011">
            <v>114634</v>
          </cell>
          <cell r="B8011" t="str">
            <v>Mietartikel</v>
          </cell>
          <cell r="D8011" t="str">
            <v>Gestell Loungetisch Tray altrosa Outdoor 40*40*H40cm</v>
          </cell>
          <cell r="F8011">
            <v>20</v>
          </cell>
          <cell r="G8011">
            <v>0</v>
          </cell>
          <cell r="H8011">
            <v>2</v>
          </cell>
          <cell r="I8011">
            <v>108</v>
          </cell>
          <cell r="J8011">
            <v>3000</v>
          </cell>
          <cell r="K8011">
            <v>0.125</v>
          </cell>
          <cell r="L8011">
            <v>0</v>
          </cell>
          <cell r="N8011" t="str">
            <v>Gestell Loungetisch Tray altrosa Outdoor 40*40*H40cm</v>
          </cell>
          <cell r="P8011" t="str">
            <v>Gestell Loungetisch Tray altrosa Outdoor 40*40*H40cm</v>
          </cell>
          <cell r="R8011" t="str">
            <v>Gestell Loungetisch Tray altrosa Outdoor 40*40*H40cm</v>
          </cell>
        </row>
        <row r="8012">
          <cell r="A8012">
            <v>114635</v>
          </cell>
          <cell r="B8012" t="str">
            <v>Mietartikel</v>
          </cell>
          <cell r="D8012" t="str">
            <v>Gestell Loungetisch Tray dunkelgrün Outdoor 40*40*H40cm</v>
          </cell>
          <cell r="F8012">
            <v>20</v>
          </cell>
          <cell r="G8012">
            <v>0</v>
          </cell>
          <cell r="H8012">
            <v>2</v>
          </cell>
          <cell r="I8012">
            <v>108</v>
          </cell>
          <cell r="J8012">
            <v>3000</v>
          </cell>
          <cell r="K8012">
            <v>0.125</v>
          </cell>
          <cell r="L8012">
            <v>0</v>
          </cell>
          <cell r="N8012" t="str">
            <v>Gestell Loungetisch Tray dunkelgrün Outdoor 40*40*H40cm</v>
          </cell>
          <cell r="P8012" t="str">
            <v>Gestell Loungetisch Tray dunkelgrün Outdoor 40*40*H40cm</v>
          </cell>
          <cell r="R8012" t="str">
            <v>Gestell Loungetisch Tray dunkelgrün Outdoor 40*40*H40cm</v>
          </cell>
        </row>
        <row r="8013">
          <cell r="A8013">
            <v>114636</v>
          </cell>
          <cell r="B8013" t="str">
            <v>Mietartikel</v>
          </cell>
          <cell r="D8013" t="str">
            <v>Tischplatte Loungetisch Tray mint Outdoor 40*40*H4cm</v>
          </cell>
          <cell r="F8013">
            <v>15</v>
          </cell>
          <cell r="G8013">
            <v>0</v>
          </cell>
          <cell r="H8013">
            <v>2</v>
          </cell>
          <cell r="I8013">
            <v>86</v>
          </cell>
          <cell r="J8013">
            <v>6000</v>
          </cell>
          <cell r="K8013">
            <v>0.05</v>
          </cell>
          <cell r="L8013">
            <v>0</v>
          </cell>
          <cell r="N8013" t="str">
            <v>Tischplatte Loungetisch Tray mint Outdoor 40*40*H4cm</v>
          </cell>
          <cell r="P8013" t="str">
            <v>Tischplatte Loungetisch Tray mint Outdoor 40*40*H4cm</v>
          </cell>
          <cell r="R8013" t="str">
            <v>Tischplatte Loungetisch Tray mint Outdoor 40*40*H4cm</v>
          </cell>
        </row>
        <row r="8014">
          <cell r="A8014">
            <v>114637</v>
          </cell>
          <cell r="B8014" t="str">
            <v>Mietartikel</v>
          </cell>
          <cell r="D8014" t="str">
            <v>Tischplatte Loungetisch Tray grau Outdoor 40*40*H4cm</v>
          </cell>
          <cell r="F8014">
            <v>15</v>
          </cell>
          <cell r="G8014">
            <v>0</v>
          </cell>
          <cell r="H8014">
            <v>2</v>
          </cell>
          <cell r="I8014">
            <v>86</v>
          </cell>
          <cell r="J8014">
            <v>6000</v>
          </cell>
          <cell r="K8014">
            <v>0.05</v>
          </cell>
          <cell r="L8014">
            <v>0</v>
          </cell>
          <cell r="N8014" t="str">
            <v>Tischplatte Loungetisch Tray grau Outdoor 40*40*H4cm</v>
          </cell>
          <cell r="P8014" t="str">
            <v>Tischplatte Loungetisch Tray grau Outdoor 40*40*H4cm</v>
          </cell>
          <cell r="R8014" t="str">
            <v>Tischplatte Loungetisch Tray grau Outdoor 40*40*H4cm</v>
          </cell>
        </row>
        <row r="8015">
          <cell r="A8015">
            <v>114638</v>
          </cell>
          <cell r="B8015" t="str">
            <v>Mietartikel</v>
          </cell>
          <cell r="D8015" t="str">
            <v>Tischplatte Loungetisch Tray beere Outdoor 40*40*H4cm</v>
          </cell>
          <cell r="F8015">
            <v>15</v>
          </cell>
          <cell r="G8015">
            <v>0</v>
          </cell>
          <cell r="H8015">
            <v>2</v>
          </cell>
          <cell r="I8015">
            <v>86</v>
          </cell>
          <cell r="J8015">
            <v>6000</v>
          </cell>
          <cell r="K8015">
            <v>0.05</v>
          </cell>
          <cell r="L8015">
            <v>0</v>
          </cell>
          <cell r="N8015" t="str">
            <v>Tischplatte Loungetisch Tray beere Outdoor 40*40*H4cm</v>
          </cell>
          <cell r="P8015" t="str">
            <v>Tischplatte Loungetisch Tray beere Outdoor 40*40*H4cm</v>
          </cell>
          <cell r="R8015" t="str">
            <v>Tischplatte Loungetisch Tray beere Outdoor 40*40*H4cm</v>
          </cell>
        </row>
        <row r="8016">
          <cell r="A8016">
            <v>114639</v>
          </cell>
          <cell r="B8016" t="str">
            <v>Mietartikel</v>
          </cell>
          <cell r="D8016" t="str">
            <v>Tischplatte Loungetisch Tray coral Outdoor 40*40*H4cm</v>
          </cell>
          <cell r="F8016">
            <v>15</v>
          </cell>
          <cell r="G8016">
            <v>0</v>
          </cell>
          <cell r="H8016">
            <v>2</v>
          </cell>
          <cell r="I8016">
            <v>86</v>
          </cell>
          <cell r="J8016">
            <v>6000</v>
          </cell>
          <cell r="K8016">
            <v>0.05</v>
          </cell>
          <cell r="L8016">
            <v>0</v>
          </cell>
          <cell r="N8016" t="str">
            <v>Tischplatte Loungetisch Tray coral Outdoor 40*40*H4cm</v>
          </cell>
          <cell r="P8016" t="str">
            <v>Tischplatte Loungetisch Tray coral Outdoor 40*40*H4cm</v>
          </cell>
          <cell r="R8016" t="str">
            <v>Tischplatte Loungetisch Tray coral Outdoor 40*40*H4cm</v>
          </cell>
        </row>
        <row r="8017">
          <cell r="A8017">
            <v>114640</v>
          </cell>
          <cell r="B8017" t="str">
            <v>Mietartikel</v>
          </cell>
          <cell r="D8017" t="str">
            <v>Tischplatte Loungetisch Tray altrosa Outdoor 40*40*H4cm</v>
          </cell>
          <cell r="F8017">
            <v>15</v>
          </cell>
          <cell r="G8017">
            <v>0</v>
          </cell>
          <cell r="H8017">
            <v>2</v>
          </cell>
          <cell r="I8017">
            <v>86</v>
          </cell>
          <cell r="J8017">
            <v>6000</v>
          </cell>
          <cell r="K8017">
            <v>0.05</v>
          </cell>
          <cell r="L8017">
            <v>0</v>
          </cell>
          <cell r="N8017" t="str">
            <v>Tischplatte Loungetisch Tray altrosa Outdoor 40*40*H4cm</v>
          </cell>
          <cell r="P8017" t="str">
            <v>Tischplatte Loungetisch Tray altrosa Outdoor 40*40*H4cm</v>
          </cell>
          <cell r="R8017" t="str">
            <v>Tischplatte Loungetisch Tray altrosa Outdoor 40*40*H4cm</v>
          </cell>
        </row>
        <row r="8018">
          <cell r="A8018">
            <v>114641</v>
          </cell>
          <cell r="B8018" t="str">
            <v>Mietartikel</v>
          </cell>
          <cell r="D8018" t="str">
            <v>Tischplatte Loungetisch Tray dunkelgrün Outdoor 40*40*H4cm</v>
          </cell>
          <cell r="F8018">
            <v>15</v>
          </cell>
          <cell r="G8018">
            <v>0</v>
          </cell>
          <cell r="H8018">
            <v>2</v>
          </cell>
          <cell r="I8018">
            <v>86</v>
          </cell>
          <cell r="J8018">
            <v>6000</v>
          </cell>
          <cell r="K8018">
            <v>0.05</v>
          </cell>
          <cell r="L8018">
            <v>0</v>
          </cell>
          <cell r="N8018" t="str">
            <v>Tischplatte Loungetisch Tray dunkelgrün Outdoor 40*40*H4cm</v>
          </cell>
          <cell r="P8018" t="str">
            <v>Tischplatte Loungetisch Tray dunkelgrün Outdoor 40*40*H4cm</v>
          </cell>
          <cell r="R8018" t="str">
            <v>Tischplatte Loungetisch Tray dunkelgrün Outdoor 40*40*H4cm</v>
          </cell>
        </row>
        <row r="8019">
          <cell r="A8019">
            <v>114646</v>
          </cell>
          <cell r="B8019" t="str">
            <v>Mietartikel</v>
          </cell>
          <cell r="D8019" t="str">
            <v>Hee Lounge Chair gold B73*T67*H66  SH37 cm</v>
          </cell>
          <cell r="F8019">
            <v>51.5</v>
          </cell>
          <cell r="G8019">
            <v>0</v>
          </cell>
          <cell r="H8019">
            <v>8</v>
          </cell>
          <cell r="I8019">
            <v>295</v>
          </cell>
          <cell r="J8019">
            <v>12000</v>
          </cell>
          <cell r="K8019">
            <v>0.25</v>
          </cell>
          <cell r="L8019">
            <v>0</v>
          </cell>
          <cell r="N8019" t="str">
            <v>Hee Lounge Chair gold B73*T67*H66  SH37 cm</v>
          </cell>
          <cell r="P8019" t="str">
            <v>Hee Lounge Chair gold B73*T67*H66  SH37 cm</v>
          </cell>
          <cell r="R8019" t="str">
            <v>Hee Lounge Chair gold B73*T67*H66  SH37 cm</v>
          </cell>
        </row>
        <row r="8020">
          <cell r="A8020">
            <v>114647</v>
          </cell>
          <cell r="B8020" t="str">
            <v>Mietartikel</v>
          </cell>
          <cell r="D8020" t="str">
            <v>Hee Dining Stuhl gold B48*T48*H79cm SH46cm</v>
          </cell>
          <cell r="F8020">
            <v>14.5</v>
          </cell>
          <cell r="G8020">
            <v>0</v>
          </cell>
          <cell r="H8020">
            <v>3</v>
          </cell>
          <cell r="I8020">
            <v>180</v>
          </cell>
          <cell r="J8020">
            <v>6000</v>
          </cell>
          <cell r="K8020">
            <v>0.182</v>
          </cell>
          <cell r="L8020">
            <v>0</v>
          </cell>
          <cell r="N8020" t="str">
            <v>Hee Dining Stuhl gold B48*T48*H79cm SH46cm</v>
          </cell>
          <cell r="P8020" t="str">
            <v>Hee Dining Stuhl gold B48*T48*H79cm SH46cm</v>
          </cell>
          <cell r="R8020" t="str">
            <v>Hee Dining Stuhl gold B48*T48*H79cm SH46cm</v>
          </cell>
        </row>
        <row r="8021">
          <cell r="A8021">
            <v>114648</v>
          </cell>
          <cell r="B8021" t="str">
            <v>Mietartikel</v>
          </cell>
          <cell r="D8021" t="str">
            <v>Hee Barhocker gold  B40*T47*H86cm SH75cm</v>
          </cell>
          <cell r="F8021">
            <v>19.5</v>
          </cell>
          <cell r="G8021">
            <v>0</v>
          </cell>
          <cell r="H8021">
            <v>5.75</v>
          </cell>
          <cell r="I8021">
            <v>220</v>
          </cell>
          <cell r="J8021">
            <v>7000</v>
          </cell>
          <cell r="K8021">
            <v>0.14710000000000001</v>
          </cell>
          <cell r="L8021">
            <v>0</v>
          </cell>
          <cell r="N8021" t="str">
            <v>Hee Barhocker gold  B40*T47*H86cm SH75cm</v>
          </cell>
          <cell r="P8021" t="str">
            <v>Hee Barhocker gold  B40*T47*H86cm SH75cm</v>
          </cell>
          <cell r="R8021" t="str">
            <v>Hee Barhocker gold  B40*T47*H86cm SH75cm</v>
          </cell>
        </row>
        <row r="8022">
          <cell r="A8022">
            <v>114727</v>
          </cell>
          <cell r="B8022" t="str">
            <v>Mietartikel</v>
          </cell>
          <cell r="D8022" t="str">
            <v>Beistelltisch DLM XL grau Don´t Leave Me Ø48*H49.5/65 cm</v>
          </cell>
          <cell r="F8022">
            <v>30</v>
          </cell>
          <cell r="G8022">
            <v>0</v>
          </cell>
          <cell r="H8022">
            <v>5</v>
          </cell>
          <cell r="I8022">
            <v>230</v>
          </cell>
          <cell r="J8022">
            <v>8000</v>
          </cell>
          <cell r="K8022">
            <v>0.25</v>
          </cell>
          <cell r="L8022">
            <v>0</v>
          </cell>
          <cell r="N8022" t="str">
            <v>Beistelltisch DLM XL grau Don´t Leave Me Ø48*H49.5/65 cm</v>
          </cell>
          <cell r="P8022" t="str">
            <v>Beistelltisch DLM XL grau Don´t Leave Me Ø48*H49.5/65 cm</v>
          </cell>
          <cell r="R8022" t="str">
            <v>Beistelltisch DLM XL grau Don´t Leave Me Ø48*H49.5/65 cm</v>
          </cell>
        </row>
        <row r="8023">
          <cell r="A8023">
            <v>114728</v>
          </cell>
          <cell r="B8023" t="str">
            <v>Mietartikel</v>
          </cell>
          <cell r="D8023" t="str">
            <v>Beistelltisch Muuto Small schwarz  Ø45*H46cm</v>
          </cell>
          <cell r="F8023">
            <v>38.6</v>
          </cell>
          <cell r="G8023">
            <v>0</v>
          </cell>
          <cell r="H8023">
            <v>5.3</v>
          </cell>
          <cell r="I8023">
            <v>450</v>
          </cell>
          <cell r="J8023">
            <v>3000</v>
          </cell>
          <cell r="K8023">
            <v>9.7299999999999998E-2</v>
          </cell>
          <cell r="L8023">
            <v>0</v>
          </cell>
          <cell r="N8023" t="str">
            <v>Beistelltisch Muuto Small schwarz  Ø45*H46cm</v>
          </cell>
          <cell r="P8023" t="str">
            <v>Beistelltisch Muuto Small schwarz  Ø45*H46cm</v>
          </cell>
          <cell r="R8023" t="str">
            <v>Beistelltisch Muuto Small schwarz  Ø45*H46cm</v>
          </cell>
        </row>
        <row r="8024">
          <cell r="A8024">
            <v>114729</v>
          </cell>
          <cell r="B8024" t="str">
            <v>Mietartikel</v>
          </cell>
          <cell r="D8024" t="str">
            <v>Regal Muuto Small eiche 43.6*35*H21.83cm</v>
          </cell>
          <cell r="F8024">
            <v>11</v>
          </cell>
          <cell r="G8024">
            <v>0</v>
          </cell>
          <cell r="H8024">
            <v>5.3</v>
          </cell>
          <cell r="I8024">
            <v>220</v>
          </cell>
          <cell r="J8024">
            <v>6000</v>
          </cell>
          <cell r="K8024">
            <v>3.3300000000000003E-2</v>
          </cell>
          <cell r="L8024">
            <v>0</v>
          </cell>
          <cell r="N8024" t="str">
            <v>Regal Muuto Small eiche 43.6*35*H21.83cm</v>
          </cell>
          <cell r="P8024" t="str">
            <v>Regal Muuto Small eiche 43.6*35*H21.83cm</v>
          </cell>
          <cell r="R8024" t="str">
            <v>Regal Muuto Small eiche 43.6*35*H21.83cm</v>
          </cell>
        </row>
        <row r="8025">
          <cell r="A8025">
            <v>114730</v>
          </cell>
          <cell r="B8025" t="str">
            <v>Mietartikel</v>
          </cell>
          <cell r="D8025" t="str">
            <v>Regal Muuto Small weiß 43.6*35*H21.8cm</v>
          </cell>
          <cell r="F8025">
            <v>11</v>
          </cell>
          <cell r="G8025">
            <v>0</v>
          </cell>
          <cell r="H8025">
            <v>5.3</v>
          </cell>
          <cell r="I8025">
            <v>195</v>
          </cell>
          <cell r="J8025">
            <v>6000</v>
          </cell>
          <cell r="K8025">
            <v>3.3300000000000003E-2</v>
          </cell>
          <cell r="L8025">
            <v>0</v>
          </cell>
          <cell r="N8025" t="str">
            <v>Regal Muuto Small weiß 43.6*35*H21.8cm</v>
          </cell>
          <cell r="P8025" t="str">
            <v>Regal Muuto Small weiß 43.6*35*H21.8cm</v>
          </cell>
          <cell r="R8025" t="str">
            <v>Regal Muuto Small weiß 43.6*35*H21.8cm</v>
          </cell>
        </row>
        <row r="8026">
          <cell r="A8026">
            <v>114731</v>
          </cell>
          <cell r="B8026" t="str">
            <v>Mietartikel</v>
          </cell>
          <cell r="D8026" t="str">
            <v>Regal Muuto Medium eiche 43.6*35*H43.6cm</v>
          </cell>
          <cell r="F8026">
            <v>13.75</v>
          </cell>
          <cell r="G8026">
            <v>0</v>
          </cell>
          <cell r="H8026">
            <v>5.3</v>
          </cell>
          <cell r="I8026">
            <v>275</v>
          </cell>
          <cell r="J8026">
            <v>9000</v>
          </cell>
          <cell r="K8026">
            <v>6.6500000000000004E-2</v>
          </cell>
          <cell r="L8026">
            <v>0</v>
          </cell>
          <cell r="N8026" t="str">
            <v>Regal Muuto Medium eiche 43.6*35*H43.6cm</v>
          </cell>
          <cell r="P8026" t="str">
            <v>Regal Muuto Medium eiche 43.6*35*H43.6cm</v>
          </cell>
          <cell r="R8026" t="str">
            <v>Regal Muuto Medium eiche 43.6*35*H43.6cm</v>
          </cell>
        </row>
        <row r="8027">
          <cell r="A8027">
            <v>114732</v>
          </cell>
          <cell r="B8027" t="str">
            <v>Mietartikel</v>
          </cell>
          <cell r="D8027" t="str">
            <v>Regal Muuto Medium weiß 43.6*35*H43.6cm</v>
          </cell>
          <cell r="F8027">
            <v>13.75</v>
          </cell>
          <cell r="G8027">
            <v>0</v>
          </cell>
          <cell r="H8027">
            <v>5.3</v>
          </cell>
          <cell r="I8027">
            <v>240</v>
          </cell>
          <cell r="J8027">
            <v>9000</v>
          </cell>
          <cell r="K8027">
            <v>6.6500000000000004E-2</v>
          </cell>
          <cell r="L8027">
            <v>0</v>
          </cell>
          <cell r="N8027" t="str">
            <v>Regal Muuto Medium weiß 43.6*35*H43.6cm</v>
          </cell>
          <cell r="P8027" t="str">
            <v>Regal Muuto Medium weiß 43.6*35*H43.6cm</v>
          </cell>
          <cell r="R8027" t="str">
            <v>Regal Muuto Medium weiß 43.6*35*H43.6cm</v>
          </cell>
        </row>
        <row r="8028">
          <cell r="A8028">
            <v>114733</v>
          </cell>
          <cell r="B8028" t="str">
            <v>Mietartikel</v>
          </cell>
          <cell r="D8028" t="str">
            <v>Regal Muuto Large eiche 43.6*35*H65.4cm</v>
          </cell>
          <cell r="F8028">
            <v>16.5</v>
          </cell>
          <cell r="G8028">
            <v>0</v>
          </cell>
          <cell r="H8028">
            <v>5.3</v>
          </cell>
          <cell r="I8028">
            <v>320</v>
          </cell>
          <cell r="J8028">
            <v>11000</v>
          </cell>
          <cell r="K8028">
            <v>9.98E-2</v>
          </cell>
          <cell r="L8028">
            <v>0</v>
          </cell>
          <cell r="N8028" t="str">
            <v>Regal Muuto Large eiche 43.6*35*H65.4cm</v>
          </cell>
          <cell r="P8028" t="str">
            <v>Regal Muuto Large eiche 43.6*35*H65.4cm</v>
          </cell>
          <cell r="R8028" t="str">
            <v>Regal Muuto Large eiche 43.6*35*H65.4cm</v>
          </cell>
        </row>
        <row r="8029">
          <cell r="A8029">
            <v>114734</v>
          </cell>
          <cell r="B8029" t="str">
            <v>Mietartikel</v>
          </cell>
          <cell r="D8029" t="str">
            <v>Regal Muuto Large weiß 43.6*35*H65.4cm</v>
          </cell>
          <cell r="F8029">
            <v>16.5</v>
          </cell>
          <cell r="G8029">
            <v>0</v>
          </cell>
          <cell r="H8029">
            <v>5.3</v>
          </cell>
          <cell r="I8029">
            <v>290</v>
          </cell>
          <cell r="J8029">
            <v>11000</v>
          </cell>
          <cell r="K8029">
            <v>9.98E-2</v>
          </cell>
          <cell r="L8029">
            <v>0</v>
          </cell>
          <cell r="N8029" t="str">
            <v>Regal Muuto Large weiß 43.6*35*H65.4cm</v>
          </cell>
          <cell r="P8029" t="str">
            <v>Regal Muuto Large weiß 43.6*35*H65.4cm</v>
          </cell>
          <cell r="R8029" t="str">
            <v>Regal Muuto Large weiß 43.6*35*H65.4cm</v>
          </cell>
        </row>
        <row r="8030">
          <cell r="A8030">
            <v>114735</v>
          </cell>
          <cell r="B8030" t="str">
            <v>Mietartikel</v>
          </cell>
          <cell r="D8030" t="str">
            <v>Podest Muuto eiche 131*35*H20cm</v>
          </cell>
          <cell r="F8030">
            <v>19.3</v>
          </cell>
          <cell r="G8030">
            <v>0</v>
          </cell>
          <cell r="H8030">
            <v>5.3</v>
          </cell>
          <cell r="I8030">
            <v>375</v>
          </cell>
          <cell r="J8030">
            <v>10000</v>
          </cell>
          <cell r="K8030">
            <v>9.1700000000000004E-2</v>
          </cell>
          <cell r="L8030">
            <v>0</v>
          </cell>
          <cell r="N8030" t="str">
            <v>Podest Muuto eiche 131*35*H20cm</v>
          </cell>
          <cell r="P8030" t="str">
            <v>Podest Muuto eiche 131*35*H20cm</v>
          </cell>
          <cell r="R8030" t="str">
            <v>Podest Muuto eiche 131*35*H20cm</v>
          </cell>
        </row>
        <row r="8031">
          <cell r="A8031">
            <v>114736</v>
          </cell>
          <cell r="B8031" t="str">
            <v>Mietartikel</v>
          </cell>
          <cell r="D8031" t="str">
            <v>Podest Muuto weiß 131*35*H20cm</v>
          </cell>
          <cell r="F8031">
            <v>19.3</v>
          </cell>
          <cell r="G8031">
            <v>0</v>
          </cell>
          <cell r="H8031">
            <v>5.3</v>
          </cell>
          <cell r="I8031">
            <v>375</v>
          </cell>
          <cell r="J8031">
            <v>10000</v>
          </cell>
          <cell r="K8031">
            <v>9.1700000000000004E-2</v>
          </cell>
          <cell r="L8031">
            <v>0</v>
          </cell>
          <cell r="N8031" t="str">
            <v>Podest Muuto weiß 131*35*H20cm</v>
          </cell>
          <cell r="P8031" t="str">
            <v>Podest Muuto weiß 131*35*H20cm</v>
          </cell>
          <cell r="R8031" t="str">
            <v>Podest Muuto weiß 131*35*H20cm</v>
          </cell>
        </row>
        <row r="8032">
          <cell r="A8032">
            <v>114737</v>
          </cell>
          <cell r="B8032" t="str">
            <v>Mietartikel</v>
          </cell>
          <cell r="D8032" t="str">
            <v>Beistelltisch DLM XL coral Don´t Leave Me Ø48*H49.5/65 cm</v>
          </cell>
          <cell r="F8032">
            <v>30</v>
          </cell>
          <cell r="G8032">
            <v>0</v>
          </cell>
          <cell r="H8032">
            <v>5</v>
          </cell>
          <cell r="I8032">
            <v>230</v>
          </cell>
          <cell r="J8032">
            <v>8000</v>
          </cell>
          <cell r="K8032">
            <v>0.25</v>
          </cell>
          <cell r="L8032">
            <v>0</v>
          </cell>
          <cell r="N8032" t="str">
            <v>Beistelltisch DLM XL coral Don´t Leave Me Ø48*H49.5/65 cm</v>
          </cell>
          <cell r="P8032" t="str">
            <v>Beistelltisch DLM XL coral Don´t Leave Me Ø48*H49.5/65 cm</v>
          </cell>
          <cell r="R8032" t="str">
            <v>Beistelltisch DLM XL coral Don´t Leave Me Ø48*H49.5/65 cm</v>
          </cell>
        </row>
        <row r="8033">
          <cell r="A8033">
            <v>114738</v>
          </cell>
          <cell r="B8033" t="str">
            <v>Mietartikel</v>
          </cell>
          <cell r="D8033" t="str">
            <v>Beistelltisch DLM XL altrosa Don´t Leave Me Ø48*H49.5/65 cm</v>
          </cell>
          <cell r="F8033">
            <v>30</v>
          </cell>
          <cell r="G8033">
            <v>0</v>
          </cell>
          <cell r="H8033">
            <v>5</v>
          </cell>
          <cell r="I8033">
            <v>230</v>
          </cell>
          <cell r="J8033">
            <v>8000</v>
          </cell>
          <cell r="K8033">
            <v>0.25</v>
          </cell>
          <cell r="L8033">
            <v>0</v>
          </cell>
          <cell r="N8033" t="str">
            <v>Beistelltisch DLM XL altrosa Don´t Leave Me Ø48*H49.5/65 cm</v>
          </cell>
          <cell r="P8033" t="str">
            <v>Beistelltisch DLM XL altrosa Don´t Leave Me Ø48*H49.5/65 cm</v>
          </cell>
          <cell r="R8033" t="str">
            <v>Beistelltisch DLM XL altrosa Don´t Leave Me Ø48*H49.5/65 cm</v>
          </cell>
        </row>
        <row r="8034">
          <cell r="A8034">
            <v>114739</v>
          </cell>
          <cell r="B8034" t="str">
            <v>Mietartikel</v>
          </cell>
          <cell r="D8034" t="str">
            <v>Beistelltisch DLMXL dunkelgrün Don´t Leave Me Ø48*H49.5/65cm</v>
          </cell>
          <cell r="F8034">
            <v>30</v>
          </cell>
          <cell r="G8034">
            <v>0</v>
          </cell>
          <cell r="H8034">
            <v>5</v>
          </cell>
          <cell r="I8034">
            <v>230</v>
          </cell>
          <cell r="J8034">
            <v>8000</v>
          </cell>
          <cell r="K8034">
            <v>0.25</v>
          </cell>
          <cell r="L8034">
            <v>0</v>
          </cell>
          <cell r="N8034" t="str">
            <v>Beistelltisch DLMXL dunkelgrün Don´t Leave Me Ø48*H49.5/65cm</v>
          </cell>
          <cell r="P8034" t="str">
            <v>Beistelltisch DLMXL dunkelgrün Don´t Leave Me Ø48*H49.5/65cm</v>
          </cell>
          <cell r="R8034" t="str">
            <v>Beistelltisch DLMXL dunkelgrün Don´t Leave Me Ø48*H49.5/65cm</v>
          </cell>
        </row>
        <row r="8035">
          <cell r="A8035">
            <v>114745</v>
          </cell>
          <cell r="B8035" t="str">
            <v>Mietartikel</v>
          </cell>
          <cell r="D8035" t="str">
            <v>Beistelltisch DLM beere Don´t Leave Me Ø38*H44/58 cm</v>
          </cell>
          <cell r="F8035">
            <v>25</v>
          </cell>
          <cell r="G8035">
            <v>0</v>
          </cell>
          <cell r="H8035">
            <v>4</v>
          </cell>
          <cell r="I8035">
            <v>200</v>
          </cell>
          <cell r="J8035">
            <v>5000</v>
          </cell>
          <cell r="K8035">
            <v>0.22</v>
          </cell>
          <cell r="L8035">
            <v>0</v>
          </cell>
          <cell r="N8035" t="str">
            <v>Beistelltisch DLM beere Don´t Leave Me Ø38*H44/58 cm</v>
          </cell>
          <cell r="P8035" t="str">
            <v>Beistelltisch DLM beere Don´t Leave Me Ø38*H44/58 cm</v>
          </cell>
          <cell r="R8035" t="str">
            <v>Beistelltisch DLM beere Don´t Leave Me Ø38*H44/58 cm</v>
          </cell>
        </row>
        <row r="8036">
          <cell r="A8036">
            <v>114746</v>
          </cell>
          <cell r="B8036" t="str">
            <v>Mietartikel</v>
          </cell>
          <cell r="D8036" t="str">
            <v>Beistelltisch DLM coral Don´t Leave Me Ø38*H44/58 cm</v>
          </cell>
          <cell r="F8036">
            <v>25</v>
          </cell>
          <cell r="G8036">
            <v>0</v>
          </cell>
          <cell r="H8036">
            <v>4</v>
          </cell>
          <cell r="I8036">
            <v>200</v>
          </cell>
          <cell r="J8036">
            <v>5000</v>
          </cell>
          <cell r="K8036">
            <v>0.22</v>
          </cell>
          <cell r="L8036">
            <v>0</v>
          </cell>
          <cell r="N8036" t="str">
            <v>Beistelltisch DLM coral Don´t Leave Me Ø38*H44/58 cm</v>
          </cell>
          <cell r="P8036" t="str">
            <v>Beistelltisch DLM coral Don´t Leave Me Ø38*H44/58 cm</v>
          </cell>
          <cell r="R8036" t="str">
            <v>Beistelltisch DLM coral Don´t Leave Me Ø38*H44/58 cm</v>
          </cell>
        </row>
        <row r="8037">
          <cell r="A8037">
            <v>114747</v>
          </cell>
          <cell r="B8037" t="str">
            <v>Mietartikel</v>
          </cell>
          <cell r="D8037" t="str">
            <v>Beistelltisch DLM mint Don´t Leave Me Ø38*H44/58 cm</v>
          </cell>
          <cell r="F8037">
            <v>25</v>
          </cell>
          <cell r="G8037">
            <v>0</v>
          </cell>
          <cell r="H8037">
            <v>4</v>
          </cell>
          <cell r="I8037">
            <v>200</v>
          </cell>
          <cell r="J8037">
            <v>5000</v>
          </cell>
          <cell r="K8037">
            <v>0.22</v>
          </cell>
          <cell r="L8037">
            <v>0</v>
          </cell>
          <cell r="N8037" t="str">
            <v>Beistelltisch DLM mint Don´t Leave Me Ø38*H44/58 cm</v>
          </cell>
          <cell r="P8037" t="str">
            <v>Beistelltisch DLM mint Don´t Leave Me Ø38*H44/58 cm</v>
          </cell>
          <cell r="R8037" t="str">
            <v>Beistelltisch DLM mint Don´t Leave Me Ø38*H44/58 cm</v>
          </cell>
        </row>
        <row r="8038">
          <cell r="A8038">
            <v>114748</v>
          </cell>
          <cell r="B8038" t="str">
            <v>Mietartikel</v>
          </cell>
          <cell r="D8038" t="str">
            <v>Beistelltisch DLM grau Don´t Leave Me Ø38*H44/58 cm</v>
          </cell>
          <cell r="F8038">
            <v>25</v>
          </cell>
          <cell r="G8038">
            <v>0</v>
          </cell>
          <cell r="H8038">
            <v>4</v>
          </cell>
          <cell r="I8038">
            <v>200</v>
          </cell>
          <cell r="J8038">
            <v>5000</v>
          </cell>
          <cell r="K8038">
            <v>0.22</v>
          </cell>
          <cell r="L8038">
            <v>0</v>
          </cell>
          <cell r="N8038" t="str">
            <v>Beistelltisch DLM grau Don´t Leave Me Ø38*H44/58 cm</v>
          </cell>
          <cell r="P8038" t="str">
            <v>Beistelltisch DLM grau Don´t Leave Me Ø38*H44/58 cm</v>
          </cell>
          <cell r="R8038" t="str">
            <v>Beistelltisch DLM grau Don´t Leave Me Ø38*H44/58 cm</v>
          </cell>
        </row>
        <row r="8039">
          <cell r="A8039">
            <v>114749</v>
          </cell>
          <cell r="B8039" t="str">
            <v>Mietartikel</v>
          </cell>
          <cell r="D8039" t="str">
            <v>Beistelltisch Zick zack gelb Ø36*H46 cm</v>
          </cell>
          <cell r="F8039">
            <v>37.299999999999997</v>
          </cell>
          <cell r="G8039">
            <v>0</v>
          </cell>
          <cell r="H8039">
            <v>5.3</v>
          </cell>
          <cell r="I8039">
            <v>330</v>
          </cell>
          <cell r="J8039">
            <v>4000</v>
          </cell>
          <cell r="K8039">
            <v>0.06</v>
          </cell>
          <cell r="L8039">
            <v>0</v>
          </cell>
          <cell r="N8039" t="str">
            <v>Beistelltisch Zick zack gelb Ø36*H46 cm</v>
          </cell>
          <cell r="P8039" t="str">
            <v>Beistelltisch Zick zack gelb Ø36*H46 cm</v>
          </cell>
          <cell r="R8039" t="str">
            <v>Beistelltisch Zick zack gelb Ø36*H46 cm</v>
          </cell>
          <cell r="T8039">
            <v>0</v>
          </cell>
        </row>
        <row r="8040">
          <cell r="A8040">
            <v>114750</v>
          </cell>
          <cell r="B8040" t="str">
            <v>Mietartikel</v>
          </cell>
          <cell r="D8040" t="str">
            <v>Beistelltisch Zick zack grün Ø36*H46 cm</v>
          </cell>
          <cell r="F8040">
            <v>37.299999999999997</v>
          </cell>
          <cell r="G8040">
            <v>0</v>
          </cell>
          <cell r="H8040">
            <v>5.3</v>
          </cell>
          <cell r="I8040">
            <v>330</v>
          </cell>
          <cell r="J8040">
            <v>4000</v>
          </cell>
          <cell r="K8040">
            <v>0.06</v>
          </cell>
          <cell r="L8040">
            <v>0</v>
          </cell>
          <cell r="N8040" t="str">
            <v>Beistelltisch Zick zack grün Ø36*H46 cm</v>
          </cell>
          <cell r="P8040" t="str">
            <v>Beistelltisch Zick zack grün Ø36*H46 cm</v>
          </cell>
          <cell r="R8040" t="str">
            <v>Beistelltisch Zick zack grün Ø36*H46 cm</v>
          </cell>
          <cell r="T8040">
            <v>0</v>
          </cell>
        </row>
        <row r="8041">
          <cell r="A8041">
            <v>114760</v>
          </cell>
          <cell r="B8041" t="str">
            <v>Mietartikel</v>
          </cell>
          <cell r="D8041" t="str">
            <v>Gestell Loungetisch Tray mint outdoor 60*60*H35 cm</v>
          </cell>
          <cell r="F8041">
            <v>14.5</v>
          </cell>
          <cell r="G8041">
            <v>0</v>
          </cell>
          <cell r="H8041">
            <v>3</v>
          </cell>
          <cell r="I8041">
            <v>109</v>
          </cell>
          <cell r="J8041">
            <v>4000</v>
          </cell>
          <cell r="K8041">
            <v>0.2</v>
          </cell>
          <cell r="L8041">
            <v>0</v>
          </cell>
          <cell r="N8041" t="str">
            <v>Gestell Loungetisch Tray mint outdoor 60*60*H35 cm</v>
          </cell>
          <cell r="P8041" t="str">
            <v>Gestell Loungetisch Tray mint outdoor 60*60*H35 cm</v>
          </cell>
          <cell r="R8041" t="str">
            <v>Gestell Loungetisch Tray mint outdoor 60*60*H35 cm</v>
          </cell>
        </row>
        <row r="8042">
          <cell r="A8042">
            <v>114761</v>
          </cell>
          <cell r="B8042" t="str">
            <v>Mietartikel</v>
          </cell>
          <cell r="D8042" t="str">
            <v>Gestell Loungetisch Tray grau outdoor 60*60*H35 cm</v>
          </cell>
          <cell r="F8042">
            <v>14.5</v>
          </cell>
          <cell r="G8042">
            <v>0</v>
          </cell>
          <cell r="H8042">
            <v>3</v>
          </cell>
          <cell r="I8042">
            <v>109</v>
          </cell>
          <cell r="J8042">
            <v>4000</v>
          </cell>
          <cell r="K8042">
            <v>0.2</v>
          </cell>
          <cell r="L8042">
            <v>0</v>
          </cell>
          <cell r="N8042" t="str">
            <v>Gestell Loungetisch Tray grau outdoor 60*60*H35 cm</v>
          </cell>
          <cell r="P8042" t="str">
            <v>Gestell Loungetisch Tray grau outdoor 60*60*H35 cm</v>
          </cell>
          <cell r="R8042" t="str">
            <v>Gestell Loungetisch Tray grau outdoor 60*60*H35 cm</v>
          </cell>
        </row>
        <row r="8043">
          <cell r="A8043">
            <v>114762</v>
          </cell>
          <cell r="B8043" t="str">
            <v>Mietartikel</v>
          </cell>
          <cell r="D8043" t="str">
            <v>Gestell Loungetisch Tray beere outdoor 60*60*H35 cm</v>
          </cell>
          <cell r="F8043">
            <v>20</v>
          </cell>
          <cell r="G8043">
            <v>0</v>
          </cell>
          <cell r="H8043">
            <v>3</v>
          </cell>
          <cell r="I8043">
            <v>135</v>
          </cell>
          <cell r="J8043">
            <v>4000</v>
          </cell>
          <cell r="K8043">
            <v>0.2</v>
          </cell>
          <cell r="L8043">
            <v>0</v>
          </cell>
          <cell r="N8043" t="str">
            <v>Gestell Loungetisch Tray beere outdoor 60*60*H35 cm</v>
          </cell>
          <cell r="P8043" t="str">
            <v>Gestell Loungetisch Tray beere outdoor 60*60*H35 cm</v>
          </cell>
          <cell r="R8043" t="str">
            <v>Gestell Loungetisch Tray beere outdoor 60*60*H35 cm</v>
          </cell>
        </row>
        <row r="8044">
          <cell r="A8044">
            <v>114763</v>
          </cell>
          <cell r="B8044" t="str">
            <v>Mietartikel</v>
          </cell>
          <cell r="D8044" t="str">
            <v>Gestell Loungetisch Tray coral outdoor 60*60*H35 cm</v>
          </cell>
          <cell r="F8044">
            <v>20</v>
          </cell>
          <cell r="G8044">
            <v>0</v>
          </cell>
          <cell r="H8044">
            <v>3</v>
          </cell>
          <cell r="I8044">
            <v>135</v>
          </cell>
          <cell r="J8044">
            <v>4000</v>
          </cell>
          <cell r="K8044">
            <v>0.2</v>
          </cell>
          <cell r="L8044">
            <v>0</v>
          </cell>
          <cell r="N8044" t="str">
            <v>Gestell Loungetisch Tray coral outdoor 60*60*H35 cm</v>
          </cell>
          <cell r="P8044" t="str">
            <v>Gestell Loungetisch Tray coral outdoor 60*60*H35 cm</v>
          </cell>
          <cell r="R8044" t="str">
            <v>Gestell Loungetisch Tray coral outdoor 60*60*H35 cm</v>
          </cell>
        </row>
        <row r="8045">
          <cell r="A8045">
            <v>114764</v>
          </cell>
          <cell r="B8045" t="str">
            <v>Mietartikel</v>
          </cell>
          <cell r="D8045" t="str">
            <v>Gestell Loungetisch Tray altrosa outdoor 60*60*H35 cm</v>
          </cell>
          <cell r="F8045">
            <v>20</v>
          </cell>
          <cell r="G8045">
            <v>0</v>
          </cell>
          <cell r="H8045">
            <v>3</v>
          </cell>
          <cell r="I8045">
            <v>135</v>
          </cell>
          <cell r="J8045">
            <v>4000</v>
          </cell>
          <cell r="K8045">
            <v>0.2</v>
          </cell>
          <cell r="L8045">
            <v>0</v>
          </cell>
          <cell r="N8045" t="str">
            <v>Gestell Loungetisch Tray altrosa outdoor 60*60*H35 cm</v>
          </cell>
          <cell r="P8045" t="str">
            <v>Gestell Loungetisch Tray altrosa outdoor 60*60*H35 cm</v>
          </cell>
          <cell r="R8045" t="str">
            <v>Gestell Loungetisch Tray altrosa outdoor 60*60*H35 cm</v>
          </cell>
        </row>
        <row r="8046">
          <cell r="A8046">
            <v>114765</v>
          </cell>
          <cell r="B8046" t="str">
            <v>Mietartikel</v>
          </cell>
          <cell r="D8046" t="str">
            <v>Gestell Loungetisch Tray dunkelgrün outdoor 60*60*H35 cm</v>
          </cell>
          <cell r="F8046">
            <v>20</v>
          </cell>
          <cell r="G8046">
            <v>0</v>
          </cell>
          <cell r="H8046">
            <v>3</v>
          </cell>
          <cell r="I8046">
            <v>135</v>
          </cell>
          <cell r="J8046">
            <v>4000</v>
          </cell>
          <cell r="K8046">
            <v>0.2</v>
          </cell>
          <cell r="L8046">
            <v>0</v>
          </cell>
          <cell r="N8046" t="str">
            <v>Gestell Loungetisch Tray dunkelgrün outdoor 60*60*H35 cm</v>
          </cell>
          <cell r="P8046" t="str">
            <v>Gestell Loungetisch Tray dunkelgrün outdoor 60*60*H35 cm</v>
          </cell>
          <cell r="R8046" t="str">
            <v>Gestell Loungetisch Tray dunkelgrün outdoor 60*60*H35 cm</v>
          </cell>
        </row>
        <row r="8047">
          <cell r="A8047">
            <v>114766</v>
          </cell>
          <cell r="B8047" t="str">
            <v>Mietartikel</v>
          </cell>
          <cell r="D8047" t="str">
            <v>Tischplatte Loungetisch Tray mint Outdoor 60*60*H4 cm</v>
          </cell>
          <cell r="F8047">
            <v>20</v>
          </cell>
          <cell r="G8047">
            <v>0</v>
          </cell>
          <cell r="H8047">
            <v>3</v>
          </cell>
          <cell r="I8047">
            <v>135</v>
          </cell>
          <cell r="J8047">
            <v>9000</v>
          </cell>
          <cell r="K8047">
            <v>7.0000000000000007E-2</v>
          </cell>
          <cell r="L8047">
            <v>0</v>
          </cell>
          <cell r="N8047" t="str">
            <v>Tischplatte Loungetisch Tray mint Outdoor 60*60*H4 cm</v>
          </cell>
          <cell r="P8047" t="str">
            <v>Tischplatte Loungetisch Tray mint Outdoor 60*60*H4 cm</v>
          </cell>
          <cell r="R8047" t="str">
            <v>Tischplatte Loungetisch Tray mint Outdoor 60*60*H4 cm</v>
          </cell>
        </row>
        <row r="8048">
          <cell r="A8048">
            <v>114767</v>
          </cell>
          <cell r="B8048" t="str">
            <v>Mietartikel</v>
          </cell>
          <cell r="D8048" t="str">
            <v>Tischplatte Loungetisch Tray grau Outdoor 60*60*H4 cm</v>
          </cell>
          <cell r="F8048">
            <v>20</v>
          </cell>
          <cell r="G8048">
            <v>0</v>
          </cell>
          <cell r="H8048">
            <v>3</v>
          </cell>
          <cell r="I8048">
            <v>135</v>
          </cell>
          <cell r="J8048">
            <v>9000</v>
          </cell>
          <cell r="K8048">
            <v>7.0000000000000007E-2</v>
          </cell>
          <cell r="L8048">
            <v>0</v>
          </cell>
          <cell r="N8048" t="str">
            <v>Tischplatte Loungetisch Tray grau Outdoor 60*60*H4 cm</v>
          </cell>
          <cell r="P8048" t="str">
            <v>Tischplatte Loungetisch Tray grau Outdoor 60*60*H4 cm</v>
          </cell>
          <cell r="R8048" t="str">
            <v>Tischplatte Loungetisch Tray grau Outdoor 60*60*H4 cm</v>
          </cell>
        </row>
        <row r="8049">
          <cell r="A8049">
            <v>114768</v>
          </cell>
          <cell r="B8049" t="str">
            <v>Mietartikel</v>
          </cell>
          <cell r="D8049" t="str">
            <v>Tischplatte Loungetisch Tray beere Outdoor 60*60*H4 cm</v>
          </cell>
          <cell r="F8049">
            <v>20</v>
          </cell>
          <cell r="G8049">
            <v>0</v>
          </cell>
          <cell r="H8049">
            <v>3</v>
          </cell>
          <cell r="I8049">
            <v>135</v>
          </cell>
          <cell r="J8049">
            <v>9000</v>
          </cell>
          <cell r="K8049">
            <v>7.0000000000000007E-2</v>
          </cell>
          <cell r="L8049">
            <v>0</v>
          </cell>
          <cell r="N8049" t="str">
            <v>Tischplatte Loungetisch Tray beere Outdoor 60*60*H4 cm</v>
          </cell>
          <cell r="P8049" t="str">
            <v>Tischplatte Loungetisch Tray beere Outdoor 60*60*H4 cm</v>
          </cell>
          <cell r="R8049" t="str">
            <v>Tischplatte Loungetisch Tray beere Outdoor 60*60*H4 cm</v>
          </cell>
        </row>
        <row r="8050">
          <cell r="A8050">
            <v>114769</v>
          </cell>
          <cell r="B8050" t="str">
            <v>Mietartikel</v>
          </cell>
          <cell r="D8050" t="str">
            <v>Tischplatte Loungetisch Tray coral Outdoor 60*60*H4 cm</v>
          </cell>
          <cell r="F8050">
            <v>20</v>
          </cell>
          <cell r="G8050">
            <v>0</v>
          </cell>
          <cell r="H8050">
            <v>3</v>
          </cell>
          <cell r="I8050">
            <v>135</v>
          </cell>
          <cell r="J8050">
            <v>9000</v>
          </cell>
          <cell r="K8050">
            <v>7.0000000000000007E-2</v>
          </cell>
          <cell r="L8050">
            <v>0</v>
          </cell>
          <cell r="N8050" t="str">
            <v>Tischplatte Loungetisch Tray coral Outdoor 60*60*H4 cm</v>
          </cell>
          <cell r="P8050" t="str">
            <v>Tischplatte Loungetisch Tray coral Outdoor 60*60*H4 cm</v>
          </cell>
          <cell r="R8050" t="str">
            <v>Tischplatte Loungetisch Tray coral Outdoor 60*60*H4 cm</v>
          </cell>
        </row>
        <row r="8051">
          <cell r="A8051">
            <v>114770</v>
          </cell>
          <cell r="B8051" t="str">
            <v>Mietartikel</v>
          </cell>
          <cell r="D8051" t="str">
            <v>Tischplatte Loungetisch Tray altrosa Outdoor 60*60*H4 cm</v>
          </cell>
          <cell r="F8051">
            <v>20</v>
          </cell>
          <cell r="G8051">
            <v>0</v>
          </cell>
          <cell r="H8051">
            <v>3</v>
          </cell>
          <cell r="I8051">
            <v>135</v>
          </cell>
          <cell r="J8051">
            <v>9000</v>
          </cell>
          <cell r="K8051">
            <v>7.0000000000000007E-2</v>
          </cell>
          <cell r="L8051">
            <v>0</v>
          </cell>
          <cell r="N8051" t="str">
            <v>Tischplatte Loungetisch Tray altrosa Outdoor 60*60*H4 cm</v>
          </cell>
          <cell r="P8051" t="str">
            <v>Tischplatte Loungetisch Tray altrosa Outdoor 60*60*H4 cm</v>
          </cell>
          <cell r="R8051" t="str">
            <v>Tischplatte Loungetisch Tray altrosa Outdoor 60*60*H4 cm</v>
          </cell>
        </row>
        <row r="8052">
          <cell r="A8052">
            <v>114771</v>
          </cell>
          <cell r="B8052" t="str">
            <v>Mietartikel</v>
          </cell>
          <cell r="D8052" t="str">
            <v>Tischplatte Loungetisch Tray dunkelgrün Outdoor 60*60*H4 cm</v>
          </cell>
          <cell r="F8052">
            <v>20</v>
          </cell>
          <cell r="G8052">
            <v>0</v>
          </cell>
          <cell r="H8052">
            <v>3</v>
          </cell>
          <cell r="I8052">
            <v>135</v>
          </cell>
          <cell r="J8052">
            <v>9000</v>
          </cell>
          <cell r="K8052">
            <v>7.0000000000000007E-2</v>
          </cell>
          <cell r="L8052">
            <v>0</v>
          </cell>
          <cell r="N8052" t="str">
            <v>Tischplatte Loungetisch Tray dunkelgrün Outdoor 60*60*H4 cm</v>
          </cell>
          <cell r="P8052" t="str">
            <v>Tischplatte Loungetisch Tray dunkelgrün Outdoor 60*60*H4 cm</v>
          </cell>
          <cell r="R8052" t="str">
            <v>Tischplatte Loungetisch Tray dunkelgrün Outdoor 60*60*H4 cm</v>
          </cell>
        </row>
        <row r="8053">
          <cell r="A8053">
            <v>114772</v>
          </cell>
          <cell r="B8053" t="str">
            <v>Mietartikel</v>
          </cell>
          <cell r="D8053" t="str">
            <v>Tolix H 45 Stool Indoor schwarz B31*T31*H45 cm</v>
          </cell>
          <cell r="F8053">
            <v>9.5</v>
          </cell>
          <cell r="G8053">
            <v>0</v>
          </cell>
          <cell r="H8053">
            <v>3</v>
          </cell>
          <cell r="I8053">
            <v>149</v>
          </cell>
          <cell r="J8053">
            <v>4000</v>
          </cell>
          <cell r="K8053">
            <v>0.125</v>
          </cell>
          <cell r="L8053">
            <v>0</v>
          </cell>
          <cell r="N8053" t="str">
            <v>Tolix H 45 Stool Indoor schwarz B31*T31*H45 cm</v>
          </cell>
          <cell r="P8053" t="str">
            <v>Tolix H 45 Stool Indoor schwarz B31*T31*H45 cm</v>
          </cell>
          <cell r="R8053" t="str">
            <v>Tolix H 45 Stool Indoor schwarz B31*T31*H45 cm</v>
          </cell>
        </row>
        <row r="8054">
          <cell r="A8054">
            <v>114773</v>
          </cell>
          <cell r="B8054" t="str">
            <v>Mietartikel</v>
          </cell>
          <cell r="D8054" t="str">
            <v>Gestell Loungetisch Tray mint Outdoor 60*60*H35 cm</v>
          </cell>
          <cell r="F8054">
            <v>14.5</v>
          </cell>
          <cell r="G8054">
            <v>0</v>
          </cell>
          <cell r="H8054">
            <v>3</v>
          </cell>
          <cell r="I8054">
            <v>109</v>
          </cell>
          <cell r="J8054">
            <v>4000</v>
          </cell>
          <cell r="K8054">
            <v>0.2</v>
          </cell>
          <cell r="L8054">
            <v>0</v>
          </cell>
          <cell r="N8054" t="str">
            <v>Gestell Loungetisch Tray mint Outdoor 60*60*H35 cm</v>
          </cell>
          <cell r="P8054" t="str">
            <v>Gestell Loungetisch Tray mint Outdoor 60*60*H35 cm</v>
          </cell>
          <cell r="R8054" t="str">
            <v>Gestell Loungetisch Tray mint Outdoor 60*60*H35 cm</v>
          </cell>
        </row>
        <row r="8055">
          <cell r="A8055">
            <v>114774</v>
          </cell>
          <cell r="B8055" t="str">
            <v>Mietartikel</v>
          </cell>
          <cell r="D8055" t="str">
            <v>Gestell Loungetisch Tray grau Outdoor 60*60*H35 cm</v>
          </cell>
          <cell r="F8055">
            <v>14.5</v>
          </cell>
          <cell r="G8055">
            <v>0</v>
          </cell>
          <cell r="H8055">
            <v>3</v>
          </cell>
          <cell r="I8055">
            <v>109</v>
          </cell>
          <cell r="J8055">
            <v>4000</v>
          </cell>
          <cell r="K8055">
            <v>0.2</v>
          </cell>
          <cell r="L8055">
            <v>0</v>
          </cell>
          <cell r="N8055" t="str">
            <v>Gestell Loungetisch Tray grau Outdoor 60*60*H35 cm</v>
          </cell>
          <cell r="P8055" t="str">
            <v>Gestell Loungetisch Tray grau Outdoor 60*60*H35 cm</v>
          </cell>
          <cell r="R8055" t="str">
            <v>Gestell Loungetisch Tray grau Outdoor 60*60*H35 cm</v>
          </cell>
        </row>
        <row r="8056">
          <cell r="A8056">
            <v>114775</v>
          </cell>
          <cell r="B8056" t="str">
            <v>Mietartikel</v>
          </cell>
          <cell r="D8056" t="str">
            <v>Gestell Loungetisch Tray beere Outdoor 60*60*H35 cm</v>
          </cell>
          <cell r="F8056">
            <v>14.5</v>
          </cell>
          <cell r="G8056">
            <v>0</v>
          </cell>
          <cell r="H8056">
            <v>3</v>
          </cell>
          <cell r="I8056">
            <v>109</v>
          </cell>
          <cell r="J8056">
            <v>4000</v>
          </cell>
          <cell r="K8056">
            <v>0.2</v>
          </cell>
          <cell r="L8056">
            <v>0</v>
          </cell>
          <cell r="N8056" t="str">
            <v>Gestell Loungetisch Tray beere Outdoor 60*60*H35 cm</v>
          </cell>
          <cell r="P8056" t="str">
            <v>Gestell Loungetisch Tray beere Outdoor 60*60*H35 cm</v>
          </cell>
          <cell r="R8056" t="str">
            <v>Gestell Loungetisch Tray beere Outdoor 60*60*H35 cm</v>
          </cell>
        </row>
        <row r="8057">
          <cell r="A8057">
            <v>114776</v>
          </cell>
          <cell r="B8057" t="str">
            <v>Mietartikel</v>
          </cell>
          <cell r="D8057" t="str">
            <v>Gestell Loungetisch Tray coral Outdoor 60*60*H35 cm</v>
          </cell>
          <cell r="F8057">
            <v>14.5</v>
          </cell>
          <cell r="G8057">
            <v>0</v>
          </cell>
          <cell r="H8057">
            <v>3</v>
          </cell>
          <cell r="I8057">
            <v>109</v>
          </cell>
          <cell r="J8057">
            <v>4000</v>
          </cell>
          <cell r="K8057">
            <v>0.2</v>
          </cell>
          <cell r="L8057">
            <v>0</v>
          </cell>
          <cell r="N8057" t="str">
            <v>Gestell Loungetisch Tray coral Outdoor 60*60*H35 cm</v>
          </cell>
          <cell r="P8057" t="str">
            <v>Gestell Loungetisch Tray coral Outdoor 60*60*H35 cm</v>
          </cell>
          <cell r="R8057" t="str">
            <v>Gestell Loungetisch Tray coral Outdoor 60*60*H35 cm</v>
          </cell>
        </row>
        <row r="8058">
          <cell r="A8058">
            <v>114777</v>
          </cell>
          <cell r="B8058" t="str">
            <v>Mietartikel</v>
          </cell>
          <cell r="D8058" t="str">
            <v>Gestell Loungetisch Tray altrosa Outdoor 60*60*H35 cm</v>
          </cell>
          <cell r="F8058">
            <v>14.5</v>
          </cell>
          <cell r="G8058">
            <v>0</v>
          </cell>
          <cell r="H8058">
            <v>3</v>
          </cell>
          <cell r="I8058">
            <v>109</v>
          </cell>
          <cell r="J8058">
            <v>4000</v>
          </cell>
          <cell r="K8058">
            <v>0.2</v>
          </cell>
          <cell r="L8058">
            <v>0</v>
          </cell>
          <cell r="N8058" t="str">
            <v>Gestell Loungetisch Tray altrosa Outdoor 60*60*H35 cm</v>
          </cell>
          <cell r="P8058" t="str">
            <v>Gestell Loungetisch Tray altrosa Outdoor 60*60*H35 cm</v>
          </cell>
          <cell r="R8058" t="str">
            <v>Gestell Loungetisch Tray altrosa Outdoor 60*60*H35 cm</v>
          </cell>
        </row>
        <row r="8059">
          <cell r="A8059">
            <v>114778</v>
          </cell>
          <cell r="B8059" t="str">
            <v>Mietartikel</v>
          </cell>
          <cell r="D8059" t="str">
            <v>Gestell Loungetisch Tray dunkelgrün Outdoor 60*60*H35 cm</v>
          </cell>
          <cell r="F8059">
            <v>14.5</v>
          </cell>
          <cell r="G8059">
            <v>0</v>
          </cell>
          <cell r="H8059">
            <v>3</v>
          </cell>
          <cell r="I8059">
            <v>109</v>
          </cell>
          <cell r="J8059">
            <v>4000</v>
          </cell>
          <cell r="K8059">
            <v>0.2</v>
          </cell>
          <cell r="L8059">
            <v>0</v>
          </cell>
          <cell r="N8059" t="str">
            <v>Gestell Loungetisch Tray dunkelgrün Outdoor 60*60*H35 cm</v>
          </cell>
          <cell r="P8059" t="str">
            <v>Gestell Loungetisch Tray dunkelgrün Outdoor 60*60*H35 cm</v>
          </cell>
          <cell r="R8059" t="str">
            <v>Gestell Loungetisch Tray dunkelgrün Outdoor 60*60*H35 cm</v>
          </cell>
        </row>
        <row r="8060">
          <cell r="A8060">
            <v>114782</v>
          </cell>
          <cell r="B8060" t="str">
            <v>Mietartikel</v>
          </cell>
          <cell r="D8060" t="str">
            <v>Tolix H 75 Stool Indoor schwarz B31*T31*H75 cm</v>
          </cell>
          <cell r="F8060">
            <v>14.5</v>
          </cell>
          <cell r="G8060">
            <v>0</v>
          </cell>
          <cell r="H8060">
            <v>4</v>
          </cell>
          <cell r="I8060">
            <v>199</v>
          </cell>
          <cell r="J8060">
            <v>5000</v>
          </cell>
          <cell r="K8060">
            <v>0.15</v>
          </cell>
          <cell r="L8060">
            <v>0</v>
          </cell>
          <cell r="N8060" t="str">
            <v>Tolix H 75 Stool Indoor schwarz B31*T31*H75 cm</v>
          </cell>
          <cell r="P8060" t="str">
            <v>Tolix H 75 Stool Indoor schwarz B31*T31*H75 cm</v>
          </cell>
          <cell r="R8060" t="str">
            <v>Tolix H 75 Stool Indoor schwarz B31*T31*H75 cm</v>
          </cell>
        </row>
        <row r="8061">
          <cell r="A8061">
            <v>114783</v>
          </cell>
          <cell r="B8061" t="str">
            <v>Mietartikel</v>
          </cell>
          <cell r="D8061" t="str">
            <v>## Artikel wurde gelöscht ##</v>
          </cell>
          <cell r="F8061">
            <v>29.5</v>
          </cell>
          <cell r="G8061">
            <v>0</v>
          </cell>
          <cell r="H8061">
            <v>4</v>
          </cell>
          <cell r="I8061">
            <v>525</v>
          </cell>
          <cell r="J8061">
            <v>5000</v>
          </cell>
          <cell r="K8061">
            <v>0.17</v>
          </cell>
          <cell r="L8061">
            <v>0</v>
          </cell>
          <cell r="N8061" t="str">
            <v>## Artikel wurde gelöscht ##</v>
          </cell>
          <cell r="P8061" t="str">
            <v>## Artikel wurde gelöscht ##</v>
          </cell>
          <cell r="R8061" t="str">
            <v>## Artikel wurde gelöscht ##</v>
          </cell>
        </row>
        <row r="8062">
          <cell r="A8062">
            <v>114792</v>
          </cell>
          <cell r="B8062" t="str">
            <v>Mietartikel</v>
          </cell>
          <cell r="D8062" t="str">
            <v>## Artikel wurde gelöscht ##</v>
          </cell>
          <cell r="F8062">
            <v>16.5</v>
          </cell>
          <cell r="G8062">
            <v>0</v>
          </cell>
          <cell r="H8062">
            <v>4</v>
          </cell>
          <cell r="I8062">
            <v>209</v>
          </cell>
          <cell r="J8062">
            <v>5000</v>
          </cell>
          <cell r="K8062">
            <v>7.0000000000000007E-2</v>
          </cell>
          <cell r="L8062">
            <v>0</v>
          </cell>
          <cell r="N8062" t="str">
            <v>## Artikel wurde gelöscht ##</v>
          </cell>
          <cell r="P8062" t="str">
            <v>## Artikel wurde gelöscht ##</v>
          </cell>
          <cell r="R8062" t="str">
            <v>## Artikel wurde gelöscht ##</v>
          </cell>
        </row>
        <row r="8063">
          <cell r="A8063">
            <v>114800</v>
          </cell>
          <cell r="B8063" t="str">
            <v>Mietartikel</v>
          </cell>
          <cell r="D8063" t="str">
            <v>Rahmen für Messewandsystem H2480*B992*T50 mm</v>
          </cell>
          <cell r="F8063">
            <v>45</v>
          </cell>
          <cell r="G8063">
            <v>0</v>
          </cell>
          <cell r="H8063">
            <v>5</v>
          </cell>
          <cell r="I8063">
            <v>280</v>
          </cell>
          <cell r="J8063">
            <v>7000</v>
          </cell>
          <cell r="K8063">
            <v>0.38</v>
          </cell>
          <cell r="L8063">
            <v>0</v>
          </cell>
          <cell r="N8063" t="str">
            <v>Rahmen für Messewandsystem H2480*B992*T50 mm</v>
          </cell>
          <cell r="P8063" t="str">
            <v>Rahmen für Messewandsystem H2480*B992*T50 mm</v>
          </cell>
          <cell r="R8063" t="str">
            <v>Rahmen für Messewandsystem H2480*B992*T50 mm</v>
          </cell>
        </row>
        <row r="8064">
          <cell r="A8064">
            <v>114801</v>
          </cell>
          <cell r="B8064" t="str">
            <v>Mietartikel</v>
          </cell>
          <cell r="D8064" t="str">
            <v>Rahmen für Messewandsystem H2480*B496*T50 mm</v>
          </cell>
          <cell r="F8064">
            <v>36</v>
          </cell>
          <cell r="G8064">
            <v>0</v>
          </cell>
          <cell r="H8064">
            <v>5</v>
          </cell>
          <cell r="I8064">
            <v>250</v>
          </cell>
          <cell r="J8064">
            <v>6000</v>
          </cell>
          <cell r="K8064">
            <v>0.19</v>
          </cell>
          <cell r="L8064">
            <v>0</v>
          </cell>
          <cell r="N8064" t="str">
            <v>Rahmen für Messewandsystem H2480*B496*T50 mm</v>
          </cell>
          <cell r="P8064" t="str">
            <v>Rahmen für Messewandsystem H2480*B496*T50 mm</v>
          </cell>
          <cell r="R8064" t="str">
            <v>Rahmen für Messewandsystem H2480*B496*T50 mm</v>
          </cell>
        </row>
        <row r="8065">
          <cell r="A8065">
            <v>114804</v>
          </cell>
          <cell r="B8065" t="str">
            <v>Mietartikel</v>
          </cell>
          <cell r="D8065" t="str">
            <v>Füllplatte schwarz für Rahmen L2480*B496 mm</v>
          </cell>
          <cell r="F8065">
            <v>7.5</v>
          </cell>
          <cell r="G8065">
            <v>0</v>
          </cell>
          <cell r="H8065">
            <v>0</v>
          </cell>
          <cell r="I8065">
            <v>17</v>
          </cell>
          <cell r="J8065">
            <v>1000</v>
          </cell>
          <cell r="K8065">
            <v>6.1999999999999998E-3</v>
          </cell>
          <cell r="L8065">
            <v>0</v>
          </cell>
          <cell r="N8065" t="str">
            <v>Füllplatte schwarz für Rahmen L2480*B496 mm</v>
          </cell>
          <cell r="P8065" t="str">
            <v>Füllplatte schwarz für Rahmen L2480*B496 mm</v>
          </cell>
          <cell r="R8065" t="str">
            <v>Füllplatte schwarz für Rahmen L2480*B496 mm</v>
          </cell>
        </row>
        <row r="8066">
          <cell r="A8066">
            <v>114805</v>
          </cell>
          <cell r="B8066" t="str">
            <v>Mietartikel</v>
          </cell>
          <cell r="D8066" t="str">
            <v>Füllplatte weiß für Rahmen L2480*B992 mm</v>
          </cell>
          <cell r="F8066">
            <v>9.5</v>
          </cell>
          <cell r="G8066">
            <v>0</v>
          </cell>
          <cell r="H8066">
            <v>0</v>
          </cell>
          <cell r="I8066">
            <v>30</v>
          </cell>
          <cell r="J8066">
            <v>2000</v>
          </cell>
          <cell r="K8066">
            <v>1.23E-2</v>
          </cell>
          <cell r="L8066">
            <v>0</v>
          </cell>
          <cell r="N8066" t="str">
            <v>Füllplatte weiß für Rahmen L2480*B992 mm</v>
          </cell>
          <cell r="P8066" t="str">
            <v>Füllplatte weiß für Rahmen L2480*B992 mm</v>
          </cell>
          <cell r="R8066" t="str">
            <v>Füllplatte weiß für Rahmen L2480*B992 mm</v>
          </cell>
        </row>
        <row r="8067">
          <cell r="A8067">
            <v>114806</v>
          </cell>
          <cell r="B8067" t="str">
            <v>Mietartikel</v>
          </cell>
          <cell r="D8067" t="str">
            <v>Füllplatte weiß für Rahmen L2480*B496 mm</v>
          </cell>
          <cell r="F8067">
            <v>7.5</v>
          </cell>
          <cell r="G8067">
            <v>0</v>
          </cell>
          <cell r="H8067">
            <v>0</v>
          </cell>
          <cell r="I8067">
            <v>17</v>
          </cell>
          <cell r="J8067">
            <v>1000</v>
          </cell>
          <cell r="K8067">
            <v>6.1999999999999998E-3</v>
          </cell>
          <cell r="L8067">
            <v>0</v>
          </cell>
          <cell r="N8067" t="str">
            <v>Füllplatte weiß für Rahmen L2480*B496 mm</v>
          </cell>
          <cell r="P8067" t="str">
            <v>Füllplatte weiß für Rahmen L2480*B496 mm</v>
          </cell>
          <cell r="R8067" t="str">
            <v>Füllplatte weiß für Rahmen L2480*B496 mm</v>
          </cell>
        </row>
        <row r="8068">
          <cell r="A8068">
            <v>114807</v>
          </cell>
          <cell r="B8068" t="str">
            <v>Mietartikel</v>
          </cell>
          <cell r="D8068" t="str">
            <v>Füllplatte transparent für Rahmen L2480*B992 mm</v>
          </cell>
          <cell r="F8068">
            <v>45</v>
          </cell>
          <cell r="G8068">
            <v>0</v>
          </cell>
          <cell r="H8068">
            <v>0</v>
          </cell>
          <cell r="I8068">
            <v>195</v>
          </cell>
          <cell r="J8068">
            <v>2000</v>
          </cell>
          <cell r="K8068">
            <v>1.23E-2</v>
          </cell>
          <cell r="L8068">
            <v>0</v>
          </cell>
          <cell r="N8068" t="str">
            <v>Füllplatte transparent für Rahmen L2480*B992 mm</v>
          </cell>
          <cell r="P8068" t="str">
            <v>Füllplatte transparent für Rahmen L2480*B992 mm</v>
          </cell>
          <cell r="R8068" t="str">
            <v>Füllplatte transparent für Rahmen L2480*B992 mm</v>
          </cell>
        </row>
        <row r="8069">
          <cell r="A8069">
            <v>114808</v>
          </cell>
          <cell r="B8069" t="str">
            <v>Mietartikel</v>
          </cell>
          <cell r="D8069" t="str">
            <v>Füllplatte schwarz für Rahmen L2480*B992 mm</v>
          </cell>
          <cell r="F8069">
            <v>9.5</v>
          </cell>
          <cell r="G8069">
            <v>0</v>
          </cell>
          <cell r="H8069">
            <v>0</v>
          </cell>
          <cell r="I8069">
            <v>30</v>
          </cell>
          <cell r="J8069">
            <v>2000</v>
          </cell>
          <cell r="K8069">
            <v>1.23E-2</v>
          </cell>
          <cell r="L8069">
            <v>0</v>
          </cell>
          <cell r="N8069" t="str">
            <v>Füllplatte schwarz für Rahmen L2480*B992 mm</v>
          </cell>
          <cell r="P8069" t="str">
            <v>Füllplatte schwarz für Rahmen L2480*B992 mm</v>
          </cell>
          <cell r="R8069" t="str">
            <v>Füllplatte schwarz für Rahmen L2480*B992 mm</v>
          </cell>
        </row>
        <row r="8070">
          <cell r="A8070">
            <v>114809</v>
          </cell>
          <cell r="B8070" t="str">
            <v>Mietartikel</v>
          </cell>
          <cell r="D8070" t="str">
            <v>Füllplatte "PartyRent" für Rahmen L2480*B992 mm</v>
          </cell>
          <cell r="F8070">
            <v>11</v>
          </cell>
          <cell r="G8070">
            <v>0</v>
          </cell>
          <cell r="H8070">
            <v>3.5</v>
          </cell>
          <cell r="I8070">
            <v>30</v>
          </cell>
          <cell r="J8070">
            <v>2000</v>
          </cell>
          <cell r="K8070">
            <v>1.23E-2</v>
          </cell>
          <cell r="L8070">
            <v>0</v>
          </cell>
          <cell r="N8070" t="str">
            <v>Füllplatte "PartyRent" für Rahmen L2480*B992 mm</v>
          </cell>
          <cell r="P8070" t="str">
            <v>Füllplatte "PartyRent" für Rahmen L2480*B992 mm</v>
          </cell>
          <cell r="R8070" t="str">
            <v>Füllplatte "PartyRent" für Rahmen L2480*B992 mm</v>
          </cell>
        </row>
        <row r="8071">
          <cell r="A8071">
            <v>114810</v>
          </cell>
          <cell r="B8071" t="str">
            <v>Mietartikel</v>
          </cell>
          <cell r="D8071" t="str">
            <v>Rahmenverbinder 180°</v>
          </cell>
          <cell r="F8071">
            <v>3.5</v>
          </cell>
          <cell r="G8071">
            <v>0</v>
          </cell>
          <cell r="H8071">
            <v>0</v>
          </cell>
          <cell r="I8071">
            <v>24</v>
          </cell>
          <cell r="J8071">
            <v>1000</v>
          </cell>
          <cell r="K8071">
            <v>0</v>
          </cell>
          <cell r="L8071">
            <v>0</v>
          </cell>
          <cell r="N8071" t="str">
            <v>Rahmenverbinder 180°</v>
          </cell>
          <cell r="P8071" t="str">
            <v>Rahmenverbinder 180°</v>
          </cell>
          <cell r="R8071" t="str">
            <v>Rahmenverbinder 180°</v>
          </cell>
        </row>
        <row r="8072">
          <cell r="A8072">
            <v>114811</v>
          </cell>
          <cell r="B8072" t="str">
            <v>Mietartikel</v>
          </cell>
          <cell r="D8072" t="str">
            <v>Rahmenverbinder 90°</v>
          </cell>
          <cell r="F8072">
            <v>3.5</v>
          </cell>
          <cell r="G8072">
            <v>0</v>
          </cell>
          <cell r="H8072">
            <v>0</v>
          </cell>
          <cell r="I8072">
            <v>26</v>
          </cell>
          <cell r="J8072">
            <v>1000</v>
          </cell>
          <cell r="K8072">
            <v>0</v>
          </cell>
          <cell r="L8072">
            <v>0</v>
          </cell>
          <cell r="N8072" t="str">
            <v>Rahmenverbinder 90°</v>
          </cell>
          <cell r="P8072" t="str">
            <v>Rahmenverbinder 90°</v>
          </cell>
          <cell r="R8072" t="str">
            <v>Rahmenverbinder 90°</v>
          </cell>
        </row>
        <row r="8073">
          <cell r="A8073">
            <v>114812</v>
          </cell>
          <cell r="B8073" t="str">
            <v>Mietartikel</v>
          </cell>
          <cell r="D8073" t="str">
            <v>Rahmenverbinder T-Kupplung</v>
          </cell>
          <cell r="F8073">
            <v>5.5</v>
          </cell>
          <cell r="G8073">
            <v>0</v>
          </cell>
          <cell r="H8073">
            <v>0</v>
          </cell>
          <cell r="I8073">
            <v>36</v>
          </cell>
          <cell r="J8073">
            <v>1000</v>
          </cell>
          <cell r="K8073">
            <v>0</v>
          </cell>
          <cell r="L8073">
            <v>0</v>
          </cell>
          <cell r="N8073" t="str">
            <v>Rahmenverbinder T-Kupplung</v>
          </cell>
          <cell r="P8073" t="str">
            <v>Rahmenverbinder T-Kupplung</v>
          </cell>
          <cell r="R8073" t="str">
            <v>Rahmenverbinder T-Kupplung</v>
          </cell>
        </row>
        <row r="8074">
          <cell r="A8074">
            <v>114815</v>
          </cell>
          <cell r="B8074" t="str">
            <v>Mietartikel</v>
          </cell>
          <cell r="D8074" t="str">
            <v>Connector-Schraube (Rahmen-Rahmen)</v>
          </cell>
          <cell r="F8074">
            <v>2.5</v>
          </cell>
          <cell r="G8074">
            <v>0</v>
          </cell>
          <cell r="H8074">
            <v>0</v>
          </cell>
          <cell r="I8074">
            <v>21</v>
          </cell>
          <cell r="J8074">
            <v>0</v>
          </cell>
          <cell r="K8074">
            <v>0</v>
          </cell>
          <cell r="L8074">
            <v>0</v>
          </cell>
          <cell r="N8074" t="str">
            <v>Connector-Schraube (Rahmen-Rahmen)</v>
          </cell>
          <cell r="P8074" t="str">
            <v>Connector-Schraube (Rahmen-Rahmen)</v>
          </cell>
          <cell r="R8074" t="str">
            <v>Connector-Schraube (Rahmen-Rahmen)</v>
          </cell>
        </row>
        <row r="8075">
          <cell r="A8075">
            <v>114816</v>
          </cell>
          <cell r="B8075" t="str">
            <v>Mietartikel</v>
          </cell>
          <cell r="D8075" t="str">
            <v>Connector-Schraube (Rahmen-Verbinder)</v>
          </cell>
          <cell r="F8075">
            <v>1.5</v>
          </cell>
          <cell r="G8075">
            <v>0</v>
          </cell>
          <cell r="H8075">
            <v>0</v>
          </cell>
          <cell r="I8075">
            <v>7.2</v>
          </cell>
          <cell r="J8075">
            <v>0</v>
          </cell>
          <cell r="K8075">
            <v>0</v>
          </cell>
          <cell r="L8075">
            <v>0</v>
          </cell>
          <cell r="N8075" t="str">
            <v>Connector-Schraube (Rahmen-Verbinder)</v>
          </cell>
          <cell r="P8075" t="str">
            <v>Connector-Schraube (Rahmen-Verbinder)</v>
          </cell>
          <cell r="R8075" t="str">
            <v>Connector-Schraube (Rahmen-Verbinder)</v>
          </cell>
        </row>
        <row r="8076">
          <cell r="A8076">
            <v>114817</v>
          </cell>
          <cell r="B8076" t="str">
            <v>Mietartikel</v>
          </cell>
          <cell r="D8076" t="str">
            <v>Arretierungshülse</v>
          </cell>
          <cell r="E8076" t="str">
            <v>(zur Befestigung in Holzfußböden, inkl. Holzschraube)</v>
          </cell>
          <cell r="F8076">
            <v>1.5</v>
          </cell>
          <cell r="G8076">
            <v>0</v>
          </cell>
          <cell r="H8076">
            <v>0</v>
          </cell>
          <cell r="I8076">
            <v>7.2</v>
          </cell>
          <cell r="J8076">
            <v>0</v>
          </cell>
          <cell r="K8076">
            <v>0</v>
          </cell>
          <cell r="L8076">
            <v>0</v>
          </cell>
          <cell r="N8076" t="str">
            <v>Arretierungshülse</v>
          </cell>
          <cell r="O8076" t="str">
            <v>(zur Befestigung in Holzfußböden, inkl. Holzschraube)</v>
          </cell>
          <cell r="P8076" t="str">
            <v>Arretierungshülse</v>
          </cell>
          <cell r="Q8076" t="str">
            <v>(zur Befestigung in Holzfußböden, inkl. Holzschraube)</v>
          </cell>
          <cell r="R8076" t="str">
            <v>Arretierungshülse</v>
          </cell>
          <cell r="S8076" t="str">
            <v>(zur Befestigung in Holzfußböden, inkl. Holzschraube)</v>
          </cell>
        </row>
        <row r="8077">
          <cell r="A8077">
            <v>114818</v>
          </cell>
          <cell r="B8077" t="str">
            <v>Mietartikel</v>
          </cell>
          <cell r="D8077" t="str">
            <v>Befestigungssatz für Haltestange (114822)</v>
          </cell>
          <cell r="E8077" t="str">
            <v>(bestehend aus 2 x Spannring und 1 x Imbußschlüssel M2,5)</v>
          </cell>
          <cell r="F8077">
            <v>0</v>
          </cell>
          <cell r="G8077">
            <v>0</v>
          </cell>
          <cell r="H8077">
            <v>0</v>
          </cell>
          <cell r="I8077">
            <v>14.5</v>
          </cell>
          <cell r="J8077">
            <v>0</v>
          </cell>
          <cell r="K8077">
            <v>0</v>
          </cell>
          <cell r="L8077">
            <v>0</v>
          </cell>
          <cell r="N8077" t="str">
            <v>Befestigungssatz für Haltestange (114822)</v>
          </cell>
          <cell r="O8077" t="str">
            <v>(bestehend aus 2 x Spannring und 1 x Imbußschlüssel M2,5)</v>
          </cell>
          <cell r="P8077" t="str">
            <v>Befestigungssatz für Haltestange (114822)</v>
          </cell>
          <cell r="Q8077" t="str">
            <v>(bestehend aus 2 x Spannring und 1 x Imbußschlüssel M2,5)</v>
          </cell>
          <cell r="R8077" t="str">
            <v>Befestigungssatz für Haltestange (114822)</v>
          </cell>
          <cell r="S8077" t="str">
            <v>(bestehend aus 2 x Spannring und 1 x Imbußschlüssel M2,5)</v>
          </cell>
        </row>
        <row r="8078">
          <cell r="A8078">
            <v>114819</v>
          </cell>
          <cell r="B8078" t="str">
            <v>Mietartikel</v>
          </cell>
          <cell r="D8078" t="str">
            <v>Imbußschlüssel M6 für Montage Messewand-Systeme</v>
          </cell>
          <cell r="F8078">
            <v>0</v>
          </cell>
          <cell r="G8078">
            <v>0</v>
          </cell>
          <cell r="H8078">
            <v>0</v>
          </cell>
          <cell r="I8078">
            <v>16</v>
          </cell>
          <cell r="J8078">
            <v>0</v>
          </cell>
          <cell r="K8078">
            <v>0</v>
          </cell>
          <cell r="L8078">
            <v>0</v>
          </cell>
          <cell r="N8078" t="str">
            <v>Imbußschlüssel M6 für Montage Messewand-Systeme</v>
          </cell>
          <cell r="P8078" t="str">
            <v>Imbußschlüssel M6 für Montage Messewand-Systeme</v>
          </cell>
          <cell r="R8078" t="str">
            <v>Imbußschlüssel M6 für Montage Messewand-Systeme</v>
          </cell>
        </row>
        <row r="8079">
          <cell r="A8079">
            <v>114820</v>
          </cell>
          <cell r="B8079" t="str">
            <v>Mietartikel</v>
          </cell>
          <cell r="D8079" t="str">
            <v>Sichtblende grau L2480*B50 mm</v>
          </cell>
          <cell r="F8079">
            <v>6</v>
          </cell>
          <cell r="G8079">
            <v>0</v>
          </cell>
          <cell r="H8079">
            <v>2.5</v>
          </cell>
          <cell r="I8079">
            <v>35</v>
          </cell>
          <cell r="J8079">
            <v>2000</v>
          </cell>
          <cell r="K8079">
            <v>0</v>
          </cell>
          <cell r="L8079">
            <v>0</v>
          </cell>
          <cell r="N8079" t="str">
            <v>Sichtblende grau L2480*B50 mm</v>
          </cell>
          <cell r="P8079" t="str">
            <v>Sichtblende grau L2480*B50 mm</v>
          </cell>
          <cell r="R8079" t="str">
            <v>Sichtblende grau L2480*B50 mm</v>
          </cell>
        </row>
        <row r="8080">
          <cell r="A8080">
            <v>114821</v>
          </cell>
          <cell r="B8080" t="str">
            <v>Mietartikel</v>
          </cell>
          <cell r="D8080" t="str">
            <v>Befestigungsclip für Sichtblende</v>
          </cell>
          <cell r="F8080">
            <v>0</v>
          </cell>
          <cell r="G8080">
            <v>0</v>
          </cell>
          <cell r="H8080">
            <v>0</v>
          </cell>
          <cell r="I8080">
            <v>3.6</v>
          </cell>
          <cell r="J8080">
            <v>0</v>
          </cell>
          <cell r="K8080">
            <v>0</v>
          </cell>
          <cell r="L8080">
            <v>0</v>
          </cell>
          <cell r="N8080" t="str">
            <v>Befestigungsclip für Sichtblende</v>
          </cell>
          <cell r="P8080" t="str">
            <v>Befestigungsclip für Sichtblende</v>
          </cell>
          <cell r="R8080" t="str">
            <v>Befestigungsclip für Sichtblende</v>
          </cell>
        </row>
        <row r="8081">
          <cell r="A8081">
            <v>114822</v>
          </cell>
          <cell r="B8081" t="str">
            <v>Mietartikel</v>
          </cell>
          <cell r="D8081" t="str">
            <v>Haltestange für Messewand-Systeme</v>
          </cell>
          <cell r="E8081" t="str">
            <v>(zum Aufhängen von z.B. Vorhängen, L1084*B160 mm)</v>
          </cell>
          <cell r="F8081">
            <v>10</v>
          </cell>
          <cell r="G8081">
            <v>0</v>
          </cell>
          <cell r="H8081">
            <v>2.5</v>
          </cell>
          <cell r="I8081">
            <v>105</v>
          </cell>
          <cell r="J8081">
            <v>0</v>
          </cell>
          <cell r="K8081">
            <v>0</v>
          </cell>
          <cell r="L8081">
            <v>0</v>
          </cell>
          <cell r="N8081" t="str">
            <v>Haltestange für Messewand-Systeme</v>
          </cell>
          <cell r="O8081" t="str">
            <v>(zum Aufhängen von z.B. Vorhängen, L1084*B160 mm)</v>
          </cell>
          <cell r="P8081" t="str">
            <v>Haltestange für Messewand-Systeme</v>
          </cell>
          <cell r="Q8081" t="str">
            <v>(zum Aufhängen von z.B. Vorhängen, L1084*B160 mm)</v>
          </cell>
          <cell r="R8081" t="str">
            <v>Haltestange für Messewand-Systeme</v>
          </cell>
          <cell r="S8081" t="str">
            <v>(zum Aufhängen von z.B. Vorhängen, L1084*B160 mm)</v>
          </cell>
        </row>
        <row r="8082">
          <cell r="A8082">
            <v>114823</v>
          </cell>
          <cell r="B8082" t="str">
            <v>Mietartikel</v>
          </cell>
          <cell r="D8082" t="str">
            <v>Sichtblende grau L1984*B50 mm</v>
          </cell>
          <cell r="F8082">
            <v>6</v>
          </cell>
          <cell r="G8082">
            <v>0</v>
          </cell>
          <cell r="H8082">
            <v>2.5</v>
          </cell>
          <cell r="I8082">
            <v>35</v>
          </cell>
          <cell r="J8082">
            <v>2000</v>
          </cell>
          <cell r="K8082">
            <v>0</v>
          </cell>
          <cell r="L8082">
            <v>0</v>
          </cell>
          <cell r="N8082" t="str">
            <v>Sichtblende grau L1984*B50 mm</v>
          </cell>
          <cell r="P8082" t="str">
            <v>Sichtblende grau L1984*B50 mm</v>
          </cell>
          <cell r="R8082" t="str">
            <v>Sichtblende grau L1984*B50 mm</v>
          </cell>
        </row>
        <row r="8083">
          <cell r="A8083">
            <v>114824</v>
          </cell>
          <cell r="B8083" t="str">
            <v>Mietartikel</v>
          </cell>
          <cell r="D8083" t="str">
            <v>Vorhang mit Schlaufen weiß 140*250cm</v>
          </cell>
          <cell r="F8083">
            <v>18.75</v>
          </cell>
          <cell r="G8083">
            <v>0</v>
          </cell>
          <cell r="H8083">
            <v>3</v>
          </cell>
          <cell r="I8083">
            <v>43.2</v>
          </cell>
          <cell r="J8083">
            <v>1000</v>
          </cell>
          <cell r="K8083">
            <v>0</v>
          </cell>
          <cell r="L8083">
            <v>0</v>
          </cell>
          <cell r="N8083" t="str">
            <v>Vorhang mit Schlaufen weiß 140*250cm</v>
          </cell>
          <cell r="P8083" t="str">
            <v>Vorhang mit Schlaufen weiß 140*250cm</v>
          </cell>
          <cell r="R8083" t="str">
            <v>Vorhang mit Schlaufen weiß 140*250cm</v>
          </cell>
        </row>
        <row r="8084">
          <cell r="A8084">
            <v>114825</v>
          </cell>
          <cell r="B8084" t="str">
            <v>Mietartikel</v>
          </cell>
          <cell r="D8084" t="str">
            <v>Transportcase B254*H122*T60cm für Füllplatten (80)</v>
          </cell>
          <cell r="F8084">
            <v>0</v>
          </cell>
          <cell r="G8084">
            <v>0</v>
          </cell>
          <cell r="H8084">
            <v>0</v>
          </cell>
          <cell r="I8084">
            <v>1560</v>
          </cell>
          <cell r="J8084">
            <v>50000</v>
          </cell>
          <cell r="K8084">
            <v>3</v>
          </cell>
          <cell r="L8084">
            <v>0</v>
          </cell>
          <cell r="N8084" t="str">
            <v>Transportcase B254*H122*T60cm für Füllplatten (80)</v>
          </cell>
          <cell r="P8084" t="str">
            <v>Transportcase B254*H122*T60cm für Füllplatten (80)</v>
          </cell>
          <cell r="R8084" t="str">
            <v>Transportcase B254*H122*T60cm für Füllplatten (80)</v>
          </cell>
        </row>
        <row r="8085">
          <cell r="A8085">
            <v>114826</v>
          </cell>
          <cell r="B8085" t="str">
            <v>Mietartikel</v>
          </cell>
          <cell r="D8085" t="str">
            <v>Seitenplatte für Messewand-Systeme</v>
          </cell>
          <cell r="F8085">
            <v>10</v>
          </cell>
          <cell r="G8085">
            <v>0</v>
          </cell>
          <cell r="H8085">
            <v>2.5</v>
          </cell>
          <cell r="I8085">
            <v>105</v>
          </cell>
          <cell r="J8085">
            <v>4000</v>
          </cell>
          <cell r="K8085">
            <v>0</v>
          </cell>
          <cell r="L8085">
            <v>0</v>
          </cell>
          <cell r="N8085" t="str">
            <v>Seitenplatte für Messewand-Systeme</v>
          </cell>
          <cell r="P8085" t="str">
            <v>Seitenplatte für Messewand-Systeme</v>
          </cell>
          <cell r="R8085" t="str">
            <v>Seitenplatte für Messewand-Systeme</v>
          </cell>
        </row>
        <row r="8086">
          <cell r="A8086">
            <v>114827</v>
          </cell>
          <cell r="B8086" t="str">
            <v>Mietartikel</v>
          </cell>
          <cell r="D8086" t="str">
            <v>Stützbügel auf Rollen (mob. Messewandlösung)</v>
          </cell>
          <cell r="F8086">
            <v>15.75</v>
          </cell>
          <cell r="G8086">
            <v>0</v>
          </cell>
          <cell r="H8086">
            <v>2.65</v>
          </cell>
          <cell r="I8086">
            <v>175</v>
          </cell>
          <cell r="J8086">
            <v>2000</v>
          </cell>
          <cell r="K8086">
            <v>1.7999999999999999E-2</v>
          </cell>
          <cell r="L8086">
            <v>0</v>
          </cell>
          <cell r="N8086" t="str">
            <v>Stützbügel auf Rollen (mob. Messewandlösung)</v>
          </cell>
          <cell r="P8086" t="str">
            <v>Stützbügel auf Rollen (mob. Messewandlösung)</v>
          </cell>
          <cell r="R8086" t="str">
            <v>Stützbügel auf Rollen (mob. Messewandlösung)</v>
          </cell>
        </row>
        <row r="8087">
          <cell r="A8087">
            <v>114843</v>
          </cell>
          <cell r="B8087" t="str">
            <v>Mietartikel</v>
          </cell>
          <cell r="D8087" t="str">
            <v>Sauciere 0,45 ltr Jade</v>
          </cell>
          <cell r="F8087">
            <v>0.65</v>
          </cell>
          <cell r="G8087">
            <v>0.08</v>
          </cell>
          <cell r="H8087">
            <v>0</v>
          </cell>
          <cell r="I8087">
            <v>12</v>
          </cell>
          <cell r="J8087">
            <v>0</v>
          </cell>
          <cell r="K8087">
            <v>1.5E-3</v>
          </cell>
          <cell r="L8087">
            <v>0</v>
          </cell>
          <cell r="N8087" t="str">
            <v>Sauciere 0,45 ltr Jade</v>
          </cell>
          <cell r="P8087" t="str">
            <v>Sauciere 0,45 ltr Jade</v>
          </cell>
          <cell r="R8087" t="str">
            <v>Sauciere 0,45 ltr Jade</v>
          </cell>
        </row>
        <row r="8088">
          <cell r="A8088">
            <v>114844</v>
          </cell>
          <cell r="B8088" t="str">
            <v>Mietartikel</v>
          </cell>
          <cell r="D8088" t="str">
            <v>Untertasse für Sauciere oval 24 cm Jade</v>
          </cell>
          <cell r="F8088">
            <v>0.38</v>
          </cell>
          <cell r="G8088">
            <v>0.08</v>
          </cell>
          <cell r="H8088">
            <v>0</v>
          </cell>
          <cell r="I8088">
            <v>6.8</v>
          </cell>
          <cell r="J8088">
            <v>0</v>
          </cell>
          <cell r="K8088">
            <v>1E-3</v>
          </cell>
          <cell r="L8088">
            <v>0</v>
          </cell>
          <cell r="N8088" t="str">
            <v>Untertasse für Sauciere oval 24 cm Jade</v>
          </cell>
          <cell r="P8088" t="str">
            <v>Untertasse für Sauciere oval 24 cm Jade</v>
          </cell>
          <cell r="R8088" t="str">
            <v>Untertasse für Sauciere oval 24 cm Jade</v>
          </cell>
        </row>
        <row r="8089">
          <cell r="A8089">
            <v>114941</v>
          </cell>
          <cell r="B8089" t="str">
            <v>Mietartikel</v>
          </cell>
          <cell r="D8089" t="str">
            <v>Sofa Mags Soft 3-Sitzer gelb B269*T96*H67 cm</v>
          </cell>
          <cell r="E8089" t="str">
            <v>NICHT im Außenbereich anwendbar</v>
          </cell>
          <cell r="F8089">
            <v>386</v>
          </cell>
          <cell r="G8089">
            <v>0</v>
          </cell>
          <cell r="H8089">
            <v>47.7</v>
          </cell>
          <cell r="I8089">
            <v>3370</v>
          </cell>
          <cell r="J8089">
            <v>100000</v>
          </cell>
          <cell r="K8089">
            <v>1.7302</v>
          </cell>
          <cell r="L8089">
            <v>0</v>
          </cell>
          <cell r="N8089" t="str">
            <v>Sofa Mags Soft 3-Sitzer gelb B269*T96*H67 cm</v>
          </cell>
          <cell r="O8089" t="str">
            <v>NICHT im Außenbereich anwendbar</v>
          </cell>
          <cell r="P8089" t="str">
            <v>Sofa Mags Soft 3-Sitzer gelb B269*T96*H67 cm</v>
          </cell>
          <cell r="Q8089" t="str">
            <v>NICHT im Außenbereich anwendbar</v>
          </cell>
          <cell r="R8089" t="str">
            <v>Sofa Mags Soft 3-Sitzer gelb B269*T96*H67 cm</v>
          </cell>
          <cell r="S8089" t="str">
            <v>NICHT im Außenbereich anwendbar</v>
          </cell>
        </row>
        <row r="8090">
          <cell r="A8090">
            <v>114942</v>
          </cell>
          <cell r="B8090" t="str">
            <v>Mietartikel</v>
          </cell>
          <cell r="D8090" t="str">
            <v>Scope Sofa highback Ecke links, anthrazit B117*T78*H141 cm</v>
          </cell>
          <cell r="E8090" t="str">
            <v>NICHT im Außenbereich anwendbar</v>
          </cell>
          <cell r="F8090">
            <v>289</v>
          </cell>
          <cell r="G8090">
            <v>0</v>
          </cell>
          <cell r="H8090">
            <v>31.8</v>
          </cell>
          <cell r="I8090">
            <v>4500</v>
          </cell>
          <cell r="J8090">
            <v>70000</v>
          </cell>
          <cell r="K8090">
            <v>1.2867999999999999</v>
          </cell>
          <cell r="L8090">
            <v>0</v>
          </cell>
          <cell r="N8090" t="str">
            <v>Scope Sofa highback Ecke links, anthrazit B117*T78*H141 cm</v>
          </cell>
          <cell r="O8090" t="str">
            <v>NICHT im Außenbereich anwendbar</v>
          </cell>
          <cell r="P8090" t="str">
            <v>Scope Sofa highback Ecke links, anthrazit B117*T78*H141 cm</v>
          </cell>
          <cell r="Q8090" t="str">
            <v>NICHT im Außenbereich anwendbar</v>
          </cell>
          <cell r="R8090" t="str">
            <v>Scope Sofa highback Ecke links, anthrazit B117*T78*H141 cm</v>
          </cell>
          <cell r="S8090" t="str">
            <v>NICHT im Außenbereich anwendbar</v>
          </cell>
        </row>
        <row r="8091">
          <cell r="A8091">
            <v>114943</v>
          </cell>
          <cell r="B8091" t="str">
            <v>Mietartikel</v>
          </cell>
          <cell r="D8091" t="str">
            <v>Scope Sofa highback Ecke rechts, braun/grau B117*T78*H141 cm</v>
          </cell>
          <cell r="E8091" t="str">
            <v>NICHT im Außenbereich anwendbar</v>
          </cell>
          <cell r="F8091">
            <v>289</v>
          </cell>
          <cell r="G8091">
            <v>0</v>
          </cell>
          <cell r="H8091">
            <v>31.8</v>
          </cell>
          <cell r="I8091">
            <v>4500</v>
          </cell>
          <cell r="J8091">
            <v>70000</v>
          </cell>
          <cell r="K8091">
            <v>1.2867999999999999</v>
          </cell>
          <cell r="L8091">
            <v>0</v>
          </cell>
          <cell r="N8091" t="str">
            <v>Scope Sofa highback Ecke rechts, braun/grau B117*T78*H141 cm</v>
          </cell>
          <cell r="O8091" t="str">
            <v>NICHT im Außenbereich anwendbar</v>
          </cell>
          <cell r="P8091" t="str">
            <v>Scope Sofa highback Ecke rechts, braun/grau B117*T78*H141 cm</v>
          </cell>
          <cell r="Q8091" t="str">
            <v>NICHT im Außenbereich anwendbar</v>
          </cell>
          <cell r="R8091" t="str">
            <v>Scope Sofa highback Ecke rechts, braun/grau B117*T78*H141 cm</v>
          </cell>
          <cell r="S8091" t="str">
            <v>NICHT im Außenbereich anwendbar</v>
          </cell>
        </row>
        <row r="8092">
          <cell r="A8092">
            <v>114944</v>
          </cell>
          <cell r="B8092" t="str">
            <v>Mietartikel</v>
          </cell>
          <cell r="D8092" t="str">
            <v>Scope Sofa highback Ecke rechts anthrazit B117*T78*H141 cm</v>
          </cell>
          <cell r="E8092" t="str">
            <v>NICHT im Außenbereich anwendbar</v>
          </cell>
          <cell r="F8092">
            <v>289</v>
          </cell>
          <cell r="G8092">
            <v>0</v>
          </cell>
          <cell r="H8092">
            <v>31.8</v>
          </cell>
          <cell r="I8092">
            <v>4500</v>
          </cell>
          <cell r="J8092">
            <v>70000</v>
          </cell>
          <cell r="K8092">
            <v>1.2867999999999999</v>
          </cell>
          <cell r="L8092">
            <v>0</v>
          </cell>
          <cell r="N8092" t="str">
            <v>Scope Sofa highback Ecke rechts anthrazit B117*T78*H141 cm</v>
          </cell>
          <cell r="O8092" t="str">
            <v>NICHT im Außenbereich anwendbar</v>
          </cell>
          <cell r="P8092" t="str">
            <v>Scope Sofa highback Ecke rechts anthrazit B117*T78*H141 cm</v>
          </cell>
          <cell r="Q8092" t="str">
            <v>NICHT im Außenbereich anwendbar</v>
          </cell>
          <cell r="R8092" t="str">
            <v>Scope Sofa highback Ecke rechts anthrazit B117*T78*H141 cm</v>
          </cell>
          <cell r="S8092" t="str">
            <v>NICHT im Außenbereich anwendbar</v>
          </cell>
        </row>
        <row r="8093">
          <cell r="A8093">
            <v>114945</v>
          </cell>
          <cell r="B8093" t="str">
            <v>Mietartikel</v>
          </cell>
          <cell r="D8093" t="str">
            <v>Scope Sofa middleback Ecke links braun/grau B117*T78*H113 cm</v>
          </cell>
          <cell r="E8093" t="str">
            <v>NICHT im Außenbereich anwendbar</v>
          </cell>
          <cell r="F8093">
            <v>262.5</v>
          </cell>
          <cell r="G8093">
            <v>0</v>
          </cell>
          <cell r="H8093">
            <v>26.5</v>
          </cell>
          <cell r="I8093">
            <v>3700</v>
          </cell>
          <cell r="J8093">
            <v>65000</v>
          </cell>
          <cell r="K8093">
            <v>1.0311999999999999</v>
          </cell>
          <cell r="L8093">
            <v>0</v>
          </cell>
          <cell r="N8093" t="str">
            <v>Scope Sofa middleback Ecke links braun/grau B117*T78*H113 cm</v>
          </cell>
          <cell r="O8093" t="str">
            <v>NICHT im Außenbereich anwendbar</v>
          </cell>
          <cell r="P8093" t="str">
            <v>Scope Sofa middleback Ecke links braun/grau B117*T78*H113 cm</v>
          </cell>
          <cell r="Q8093" t="str">
            <v>NICHT im Außenbereich anwendbar</v>
          </cell>
          <cell r="R8093" t="str">
            <v>Scope Sofa middleback Ecke links braun/grau B117*T78*H113 cm</v>
          </cell>
          <cell r="S8093" t="str">
            <v>NICHT im Außenbereich anwendbar</v>
          </cell>
        </row>
        <row r="8094">
          <cell r="A8094">
            <v>114946</v>
          </cell>
          <cell r="B8094" t="str">
            <v>Mietartikel</v>
          </cell>
          <cell r="D8094" t="str">
            <v>Scope Sofa lowback Ecke rechts, braun/grau B117*T78*H70 cm</v>
          </cell>
          <cell r="E8094" t="str">
            <v>NICHT im Außenbereich anwendbar</v>
          </cell>
          <cell r="F8094">
            <v>236.25</v>
          </cell>
          <cell r="G8094">
            <v>0</v>
          </cell>
          <cell r="H8094">
            <v>21.2</v>
          </cell>
          <cell r="I8094">
            <v>2880</v>
          </cell>
          <cell r="J8094">
            <v>38000</v>
          </cell>
          <cell r="K8094">
            <v>0.63880000000000003</v>
          </cell>
          <cell r="L8094">
            <v>0</v>
          </cell>
          <cell r="N8094" t="str">
            <v>Scope Sofa lowback Ecke rechts, braun/grau B117*T78*H70 cm</v>
          </cell>
          <cell r="O8094" t="str">
            <v>NICHT im Außenbereich anwendbar</v>
          </cell>
          <cell r="P8094" t="str">
            <v>Scope Sofa lowback Ecke rechts, braun/grau B117*T78*H70 cm</v>
          </cell>
          <cell r="Q8094" t="str">
            <v>NICHT im Außenbereich anwendbar</v>
          </cell>
          <cell r="R8094" t="str">
            <v>Scope Sofa lowback Ecke rechts, braun/grau B117*T78*H70 cm</v>
          </cell>
          <cell r="S8094" t="str">
            <v>NICHT im Außenbereich anwendbar</v>
          </cell>
        </row>
        <row r="8095">
          <cell r="A8095">
            <v>114947</v>
          </cell>
          <cell r="B8095" t="str">
            <v>Mietartikel</v>
          </cell>
          <cell r="D8095" t="str">
            <v>Laptoptisch für Sofa Scope B52.5*T35*H63.5cm</v>
          </cell>
          <cell r="E8095" t="str">
            <v>Tischplatte 47,5*30cm</v>
          </cell>
          <cell r="F8095">
            <v>47.25</v>
          </cell>
          <cell r="G8095">
            <v>0</v>
          </cell>
          <cell r="H8095">
            <v>5.3</v>
          </cell>
          <cell r="I8095">
            <v>1140</v>
          </cell>
          <cell r="J8095">
            <v>0</v>
          </cell>
          <cell r="K8095">
            <v>0.1167</v>
          </cell>
          <cell r="L8095">
            <v>0</v>
          </cell>
          <cell r="N8095" t="str">
            <v>Laptoptisch für Sofa Scope B52.5*T35*H63.5cm</v>
          </cell>
          <cell r="O8095" t="str">
            <v>Tischplatte 47,5*30cm</v>
          </cell>
          <cell r="P8095" t="str">
            <v>Laptoptisch für Sofa Scope B52.5*T35*H63.5cm</v>
          </cell>
          <cell r="Q8095" t="str">
            <v>Tischplatte 47,5*30cm</v>
          </cell>
          <cell r="R8095" t="str">
            <v>Laptoptisch für Sofa Scope B52.5*T35*H63.5cm</v>
          </cell>
          <cell r="S8095" t="str">
            <v>Tischplatte 47,5*30cm</v>
          </cell>
        </row>
        <row r="8096">
          <cell r="A8096">
            <v>114948</v>
          </cell>
          <cell r="B8096" t="str">
            <v>Mietartikel</v>
          </cell>
          <cell r="D8096" t="str">
            <v>Strom Station schwarz für Sofa Scope 230V</v>
          </cell>
          <cell r="F8096">
            <v>26.25</v>
          </cell>
          <cell r="G8096">
            <v>0</v>
          </cell>
          <cell r="H8096">
            <v>0</v>
          </cell>
          <cell r="I8096">
            <v>400</v>
          </cell>
          <cell r="J8096">
            <v>2000</v>
          </cell>
          <cell r="K8096">
            <v>6.9999999999999999E-4</v>
          </cell>
          <cell r="L8096">
            <v>0</v>
          </cell>
          <cell r="N8096" t="str">
            <v>Strom Station schwarz für Sofa Scope 230V</v>
          </cell>
          <cell r="P8096" t="str">
            <v>Strom Station schwarz für Sofa Scope 230V</v>
          </cell>
          <cell r="R8096" t="str">
            <v>Strom Station schwarz für Sofa Scope 230V</v>
          </cell>
        </row>
        <row r="8097">
          <cell r="A8097">
            <v>114950</v>
          </cell>
          <cell r="B8097" t="str">
            <v>Mietartikel</v>
          </cell>
          <cell r="D8097" t="str">
            <v>Affair Element rund/breit/hoher Rücken H132,5 SH 47cm</v>
          </cell>
          <cell r="E8097" t="str">
            <v>Nicht im Außenbereich anwendbar</v>
          </cell>
          <cell r="F8097">
            <v>275</v>
          </cell>
          <cell r="G8097">
            <v>0</v>
          </cell>
          <cell r="H8097">
            <v>30</v>
          </cell>
          <cell r="I8097">
            <v>3550</v>
          </cell>
          <cell r="J8097">
            <v>70000</v>
          </cell>
          <cell r="K8097">
            <v>1.1095999999999999</v>
          </cell>
          <cell r="L8097">
            <v>0</v>
          </cell>
          <cell r="N8097" t="str">
            <v>Affair Element rund/breit/hoher Rücken H132,5 SH 47cm</v>
          </cell>
          <cell r="O8097" t="str">
            <v>Nicht im Außenbereich anwendbar</v>
          </cell>
          <cell r="P8097" t="str">
            <v>Affair Element rund/breit/hoher Rücken H132,5 SH 47cm</v>
          </cell>
          <cell r="Q8097" t="str">
            <v>Nicht im Außenbereich anwendbar</v>
          </cell>
          <cell r="R8097" t="str">
            <v>Affair Element rund/breit/hoher Rücken H132,5 SH 47cm</v>
          </cell>
          <cell r="S8097" t="str">
            <v>Nicht im Außenbereich anwendbar</v>
          </cell>
        </row>
        <row r="8098">
          <cell r="A8098">
            <v>114951</v>
          </cell>
          <cell r="B8098" t="str">
            <v>Mietartikel</v>
          </cell>
          <cell r="D8098" t="str">
            <v>Affair Element gerade/hoher Rücken H132,5 SH 47cm</v>
          </cell>
          <cell r="E8098" t="str">
            <v>Nicht im Außenbereich anwendbar</v>
          </cell>
          <cell r="F8098">
            <v>200</v>
          </cell>
          <cell r="G8098">
            <v>0</v>
          </cell>
          <cell r="H8098">
            <v>20</v>
          </cell>
          <cell r="I8098">
            <v>3275</v>
          </cell>
          <cell r="J8098">
            <v>40000</v>
          </cell>
          <cell r="K8098">
            <v>0.71689999999999998</v>
          </cell>
          <cell r="L8098">
            <v>0</v>
          </cell>
          <cell r="N8098" t="str">
            <v>Affair Element gerade/hoher Rücken H132,5 SH 47cm</v>
          </cell>
          <cell r="O8098" t="str">
            <v>Nicht im Außenbereich anwendbar</v>
          </cell>
          <cell r="P8098" t="str">
            <v>Affair Element gerade/hoher Rücken H132,5 SH 47cm</v>
          </cell>
          <cell r="Q8098" t="str">
            <v>Nicht im Außenbereich anwendbar</v>
          </cell>
          <cell r="R8098" t="str">
            <v>Affair Element gerade/hoher Rücken H132,5 SH 47cm</v>
          </cell>
          <cell r="S8098" t="str">
            <v>Nicht im Außenbereich anwendbar</v>
          </cell>
        </row>
        <row r="8099">
          <cell r="A8099">
            <v>114952</v>
          </cell>
          <cell r="B8099" t="str">
            <v>Mietartikel</v>
          </cell>
          <cell r="D8099" t="str">
            <v>Affair Element rund/breit/hoher Rücken H132,5 SH47cm</v>
          </cell>
          <cell r="E8099" t="str">
            <v>Nicht im Außenbereich anwendbar</v>
          </cell>
          <cell r="F8099">
            <v>275</v>
          </cell>
          <cell r="G8099">
            <v>0</v>
          </cell>
          <cell r="H8099">
            <v>30</v>
          </cell>
          <cell r="I8099">
            <v>3550</v>
          </cell>
          <cell r="J8099">
            <v>70000</v>
          </cell>
          <cell r="K8099">
            <v>1.1095999999999999</v>
          </cell>
          <cell r="L8099">
            <v>0</v>
          </cell>
          <cell r="N8099" t="str">
            <v>Affair Element rund/breit/hoher Rücken H132,5 SH47cm</v>
          </cell>
          <cell r="O8099" t="str">
            <v>Nicht im Außenbereich anwendbar</v>
          </cell>
          <cell r="P8099" t="str">
            <v>Affair Element rund/breit/hoher Rücken H132,5 SH47cm</v>
          </cell>
          <cell r="Q8099" t="str">
            <v>Nicht im Außenbereich anwendbar</v>
          </cell>
          <cell r="R8099" t="str">
            <v>Affair Element rund/breit/hoher Rücken H132,5 SH47cm</v>
          </cell>
          <cell r="S8099" t="str">
            <v>Nicht im Außenbereich anwendbar</v>
          </cell>
        </row>
        <row r="8100">
          <cell r="A8100">
            <v>114953</v>
          </cell>
          <cell r="B8100" t="str">
            <v>Mietartikel</v>
          </cell>
          <cell r="D8100" t="str">
            <v>Affair Element gerade/ohne Rücken SH 47cm</v>
          </cell>
          <cell r="E8100" t="str">
            <v>Nicht im Außenbereich anwendbar</v>
          </cell>
          <cell r="F8100">
            <v>150</v>
          </cell>
          <cell r="G8100">
            <v>0</v>
          </cell>
          <cell r="H8100">
            <v>10</v>
          </cell>
          <cell r="I8100">
            <v>2275</v>
          </cell>
          <cell r="J8100">
            <v>15000</v>
          </cell>
          <cell r="K8100">
            <v>0.25330000000000003</v>
          </cell>
          <cell r="L8100">
            <v>0</v>
          </cell>
          <cell r="N8100" t="str">
            <v>Affair Element gerade/ohne Rücken SH 47cm</v>
          </cell>
          <cell r="O8100" t="str">
            <v>Nicht im Außenbereich anwendbar</v>
          </cell>
          <cell r="P8100" t="str">
            <v>Affair Element gerade/ohne Rücken SH 47cm</v>
          </cell>
          <cell r="Q8100" t="str">
            <v>Nicht im Außenbereich anwendbar</v>
          </cell>
          <cell r="R8100" t="str">
            <v>Affair Element gerade/ohne Rücken SH 47cm</v>
          </cell>
          <cell r="S8100" t="str">
            <v>Nicht im Außenbereich anwendbar</v>
          </cell>
        </row>
        <row r="8101">
          <cell r="A8101">
            <v>114954</v>
          </cell>
          <cell r="B8101" t="str">
            <v>Mietartikel</v>
          </cell>
          <cell r="D8101" t="str">
            <v>Affair Element gerade/ohne Rücken SH 47cm</v>
          </cell>
          <cell r="E8101" t="str">
            <v>Nicht im Außenbereich anwendbar</v>
          </cell>
          <cell r="F8101">
            <v>150</v>
          </cell>
          <cell r="G8101">
            <v>0</v>
          </cell>
          <cell r="H8101">
            <v>10</v>
          </cell>
          <cell r="I8101">
            <v>2275</v>
          </cell>
          <cell r="J8101">
            <v>15000</v>
          </cell>
          <cell r="K8101">
            <v>0.25330000000000003</v>
          </cell>
          <cell r="L8101">
            <v>0</v>
          </cell>
          <cell r="N8101" t="str">
            <v>Affair Element gerade/ohne Rücken SH 47cm</v>
          </cell>
          <cell r="O8101" t="str">
            <v>Nicht im Außenbereich anwendbar</v>
          </cell>
          <cell r="P8101" t="str">
            <v>Affair Element gerade/ohne Rücken SH 47cm</v>
          </cell>
          <cell r="Q8101" t="str">
            <v>Nicht im Außenbereich anwendbar</v>
          </cell>
          <cell r="R8101" t="str">
            <v>Affair Element gerade/ohne Rücken SH 47cm</v>
          </cell>
          <cell r="S8101" t="str">
            <v>Nicht im Außenbereich anwendbar</v>
          </cell>
        </row>
        <row r="8102">
          <cell r="A8102">
            <v>114955</v>
          </cell>
          <cell r="B8102" t="str">
            <v>Mietartikel</v>
          </cell>
          <cell r="D8102" t="str">
            <v>Affair Anbautisch schwarz B14,0 T77,0 H68.5 cm</v>
          </cell>
          <cell r="E8102" t="str">
            <v>Nicht im Außenbereich anwendbar</v>
          </cell>
          <cell r="F8102">
            <v>55</v>
          </cell>
          <cell r="G8102">
            <v>0</v>
          </cell>
          <cell r="H8102">
            <v>10</v>
          </cell>
          <cell r="I8102">
            <v>1370</v>
          </cell>
          <cell r="J8102">
            <v>10000</v>
          </cell>
          <cell r="K8102">
            <v>7.4399999999999994E-2</v>
          </cell>
          <cell r="L8102">
            <v>0</v>
          </cell>
          <cell r="N8102" t="str">
            <v>Affair Anbautisch schwarz B14,0 T77,0 H68.5 cm</v>
          </cell>
          <cell r="O8102" t="str">
            <v>Nicht im Außenbereich anwendbar</v>
          </cell>
          <cell r="P8102" t="str">
            <v>Affair Anbautisch schwarz B14,0 T77,0 H68.5 cm</v>
          </cell>
          <cell r="Q8102" t="str">
            <v>Nicht im Außenbereich anwendbar</v>
          </cell>
          <cell r="R8102" t="str">
            <v>Affair Anbautisch schwarz B14,0 T77,0 H68.5 cm</v>
          </cell>
          <cell r="S8102" t="str">
            <v>Nicht im Außenbereich anwendbar</v>
          </cell>
        </row>
        <row r="8103">
          <cell r="A8103">
            <v>114956</v>
          </cell>
          <cell r="B8103" t="str">
            <v>Mietartikel</v>
          </cell>
          <cell r="D8103" t="str">
            <v>Affair Element Lendenkissen B91,0 T28,0 H11,0 cm</v>
          </cell>
          <cell r="E8103" t="str">
            <v>Nicht im Außenbereich anwendbar</v>
          </cell>
          <cell r="F8103">
            <v>25</v>
          </cell>
          <cell r="G8103">
            <v>0</v>
          </cell>
          <cell r="H8103">
            <v>4</v>
          </cell>
          <cell r="I8103">
            <v>360</v>
          </cell>
          <cell r="J8103">
            <v>2000</v>
          </cell>
          <cell r="K8103">
            <v>2.8000000000000001E-2</v>
          </cell>
          <cell r="L8103">
            <v>0</v>
          </cell>
          <cell r="N8103" t="str">
            <v>Affair Element Lendenkissen B91,0 T28,0 H11,0 cm</v>
          </cell>
          <cell r="O8103" t="str">
            <v>Nicht im Außenbereich anwendbar</v>
          </cell>
          <cell r="P8103" t="str">
            <v>Affair Element Lendenkissen B91,0 T28,0 H11,0 cm</v>
          </cell>
          <cell r="Q8103" t="str">
            <v>Nicht im Außenbereich anwendbar</v>
          </cell>
          <cell r="R8103" t="str">
            <v>Affair Element Lendenkissen B91,0 T28,0 H11,0 cm</v>
          </cell>
          <cell r="S8103" t="str">
            <v>Nicht im Außenbereich anwendbar</v>
          </cell>
        </row>
        <row r="8104">
          <cell r="A8104">
            <v>114957</v>
          </cell>
          <cell r="B8104" t="str">
            <v>Mietartikel</v>
          </cell>
          <cell r="D8104" t="str">
            <v>Affair Esstisch CONIC weiß Ø120cm H74cm</v>
          </cell>
          <cell r="E8104" t="str">
            <v>Nicht im Außenbereich anwendbar</v>
          </cell>
          <cell r="F8104">
            <v>90</v>
          </cell>
          <cell r="G8104">
            <v>0</v>
          </cell>
          <cell r="H8104">
            <v>20</v>
          </cell>
          <cell r="I8104">
            <v>3015</v>
          </cell>
          <cell r="J8104">
            <v>15000</v>
          </cell>
          <cell r="K8104">
            <v>0.08</v>
          </cell>
          <cell r="L8104">
            <v>0</v>
          </cell>
          <cell r="N8104" t="str">
            <v>Affair Esstisch CONIC weiß Ø120cm H74cm</v>
          </cell>
          <cell r="O8104" t="str">
            <v>Nicht im Außenbereich anwendbar</v>
          </cell>
          <cell r="P8104" t="str">
            <v>Affair Esstisch CONIC weiß Ø120cm H74cm</v>
          </cell>
          <cell r="Q8104" t="str">
            <v>Nicht im Außenbereich anwendbar</v>
          </cell>
          <cell r="R8104" t="str">
            <v>Affair Esstisch CONIC weiß Ø120cm H74cm</v>
          </cell>
          <cell r="S8104" t="str">
            <v>Nicht im Außenbereich anwendbar</v>
          </cell>
        </row>
        <row r="8105">
          <cell r="A8105">
            <v>114958</v>
          </cell>
          <cell r="B8105" t="str">
            <v>Mietartikel</v>
          </cell>
          <cell r="D8105" t="str">
            <v>Sofa Vint Couch Mittelelement grün L97*B104*H74 cm</v>
          </cell>
          <cell r="E8105" t="str">
            <v>Nicht im Außenbereich einsetzbar.</v>
          </cell>
          <cell r="F8105">
            <v>105</v>
          </cell>
          <cell r="G8105">
            <v>0</v>
          </cell>
          <cell r="H8105">
            <v>16</v>
          </cell>
          <cell r="I8105">
            <v>686</v>
          </cell>
          <cell r="J8105">
            <v>25000</v>
          </cell>
          <cell r="K8105">
            <v>0.74650000000000005</v>
          </cell>
          <cell r="L8105">
            <v>0</v>
          </cell>
          <cell r="N8105" t="str">
            <v>Sofa Vint Couch Mittelelement grün L97*B104*H74 cm</v>
          </cell>
          <cell r="O8105" t="str">
            <v>Nicht im Außenbereich einsetzbar.</v>
          </cell>
          <cell r="P8105" t="str">
            <v>Sofa Vint Couch Mittelelement grün L97*B104*H74 cm</v>
          </cell>
          <cell r="Q8105" t="str">
            <v>Nicht im Außenbereich einsetzbar.</v>
          </cell>
          <cell r="R8105" t="str">
            <v>Sofa Vint Couch Mittelelement grün L97*B104*H74 cm</v>
          </cell>
          <cell r="S8105" t="str">
            <v>Nicht im Außenbereich einsetzbar.</v>
          </cell>
          <cell r="T8105">
            <v>0</v>
          </cell>
        </row>
        <row r="8106">
          <cell r="A8106">
            <v>114959</v>
          </cell>
          <cell r="B8106" t="str">
            <v>Mietartikel</v>
          </cell>
          <cell r="D8106" t="str">
            <v>Sofa Vint Couch Eckelement links grün L97*B118*H74 cm</v>
          </cell>
          <cell r="E8106" t="str">
            <v>Nicht im Außenbereich einsetzbar.</v>
          </cell>
          <cell r="F8106">
            <v>131</v>
          </cell>
          <cell r="G8106">
            <v>0</v>
          </cell>
          <cell r="H8106">
            <v>16</v>
          </cell>
          <cell r="I8106">
            <v>730</v>
          </cell>
          <cell r="J8106">
            <v>27000</v>
          </cell>
          <cell r="K8106">
            <v>0.84699999999999998</v>
          </cell>
          <cell r="L8106">
            <v>0</v>
          </cell>
          <cell r="N8106" t="str">
            <v>Sofa Vint Couch Eckelement links grün L97*B118*H74 cm</v>
          </cell>
          <cell r="O8106" t="str">
            <v>Nicht im Außenbereich einsetzbar.</v>
          </cell>
          <cell r="P8106" t="str">
            <v>Sofa Vint Couch Eckelement links grün L97*B118*H74 cm</v>
          </cell>
          <cell r="Q8106" t="str">
            <v>Nicht im Außenbereich einsetzbar.</v>
          </cell>
          <cell r="R8106" t="str">
            <v>Sofa Vint Couch Eckelement links grün L97*B118*H74 cm</v>
          </cell>
          <cell r="S8106" t="str">
            <v>Nicht im Außenbereich einsetzbar.</v>
          </cell>
          <cell r="T8106">
            <v>0</v>
          </cell>
        </row>
        <row r="8107">
          <cell r="A8107">
            <v>114960</v>
          </cell>
          <cell r="B8107" t="str">
            <v>Mietartikel</v>
          </cell>
          <cell r="D8107" t="str">
            <v>Sofa Vint Couch Eckelement rechts grün L97*B118*H74 cm</v>
          </cell>
          <cell r="E8107" t="str">
            <v>Nicht im Außenbereich einsetzbar.</v>
          </cell>
          <cell r="F8107">
            <v>131</v>
          </cell>
          <cell r="G8107">
            <v>0</v>
          </cell>
          <cell r="H8107">
            <v>16</v>
          </cell>
          <cell r="I8107">
            <v>730</v>
          </cell>
          <cell r="J8107">
            <v>27000</v>
          </cell>
          <cell r="K8107">
            <v>0.84699999999999998</v>
          </cell>
          <cell r="L8107">
            <v>0</v>
          </cell>
          <cell r="N8107" t="str">
            <v>Sofa Vint Couch Eckelement rechts grün L97*B118*H74 cm</v>
          </cell>
          <cell r="O8107" t="str">
            <v>Nicht im Außenbereich einsetzbar.</v>
          </cell>
          <cell r="P8107" t="str">
            <v>Sofa Vint Couch Eckelement rechts grün L97*B118*H74 cm</v>
          </cell>
          <cell r="Q8107" t="str">
            <v>Nicht im Außenbereich einsetzbar.</v>
          </cell>
          <cell r="R8107" t="str">
            <v>Sofa Vint Couch Eckelement rechts grün L97*B118*H74 cm</v>
          </cell>
          <cell r="S8107" t="str">
            <v>Nicht im Außenbereich einsetzbar.</v>
          </cell>
          <cell r="T8107">
            <v>0</v>
          </cell>
        </row>
        <row r="8108">
          <cell r="A8108">
            <v>114961</v>
          </cell>
          <cell r="B8108" t="str">
            <v>Mietartikel</v>
          </cell>
          <cell r="D8108" t="str">
            <v>Sofa Vint Couch 3-Sitzer grün L291*B340*H74 cm</v>
          </cell>
          <cell r="E8108" t="str">
            <v>Nicht im Außenbereich einsetzbar.</v>
          </cell>
          <cell r="F8108">
            <v>350</v>
          </cell>
          <cell r="G8108">
            <v>0</v>
          </cell>
          <cell r="H8108">
            <v>45</v>
          </cell>
          <cell r="I8108">
            <v>2146</v>
          </cell>
          <cell r="J8108">
            <v>0</v>
          </cell>
          <cell r="K8108">
            <v>0</v>
          </cell>
          <cell r="L8108">
            <v>0</v>
          </cell>
          <cell r="N8108" t="str">
            <v>Sofa Vint Couch 3-Sitzer grün L291*B340*H74 cm</v>
          </cell>
          <cell r="O8108" t="str">
            <v>Nicht im Außenbereich einsetzbar.</v>
          </cell>
          <cell r="P8108" t="str">
            <v>Sofa Vint Couch 3-Sitzer grün L291*B340*H74 cm</v>
          </cell>
          <cell r="Q8108" t="str">
            <v>Nicht im Außenbereich einsetzbar.</v>
          </cell>
          <cell r="R8108" t="str">
            <v>Sofa Vint Couch 3-Sitzer grün L291*B340*H74 cm</v>
          </cell>
          <cell r="S8108" t="str">
            <v>Nicht im Außenbereich einsetzbar.</v>
          </cell>
          <cell r="T8108">
            <v>0</v>
          </cell>
        </row>
        <row r="8109">
          <cell r="A8109">
            <v>114975</v>
          </cell>
          <cell r="B8109" t="str">
            <v>Mietartikel</v>
          </cell>
          <cell r="D8109" t="str">
            <v>Sitzsack Relaxer grau 130*65*H60 cm</v>
          </cell>
          <cell r="F8109">
            <v>49</v>
          </cell>
          <cell r="G8109">
            <v>0</v>
          </cell>
          <cell r="H8109">
            <v>5</v>
          </cell>
          <cell r="I8109">
            <v>165</v>
          </cell>
          <cell r="J8109">
            <v>7000</v>
          </cell>
          <cell r="K8109">
            <v>0.50700000000000001</v>
          </cell>
          <cell r="L8109">
            <v>0</v>
          </cell>
          <cell r="N8109" t="str">
            <v>Sitzsack Relaxer grau 130*65*H60 cm</v>
          </cell>
          <cell r="P8109" t="str">
            <v>Sitzsack Relaxer grau 130*65*H60 cm</v>
          </cell>
          <cell r="R8109" t="str">
            <v>Sitzsack Relaxer grau 130*65*H60 cm</v>
          </cell>
        </row>
        <row r="8110">
          <cell r="A8110">
            <v>114981</v>
          </cell>
          <cell r="B8110" t="str">
            <v>Mietartikel</v>
          </cell>
          <cell r="D8110" t="str">
            <v>Sessel Freistil 173 dunkelgrün 76*82*SH40*H75 cm</v>
          </cell>
          <cell r="F8110">
            <v>65</v>
          </cell>
          <cell r="G8110">
            <v>0</v>
          </cell>
          <cell r="H8110">
            <v>8</v>
          </cell>
          <cell r="I8110">
            <v>465</v>
          </cell>
          <cell r="J8110">
            <v>19000</v>
          </cell>
          <cell r="K8110">
            <v>0.5</v>
          </cell>
          <cell r="L8110">
            <v>0</v>
          </cell>
          <cell r="N8110" t="str">
            <v>Sessel Freistil 173 dunkelgrün 76*82*SH40*H75 cm</v>
          </cell>
          <cell r="P8110" t="str">
            <v>Sessel Freistil 173 dunkelgrün 76*82*SH40*H75 cm</v>
          </cell>
          <cell r="R8110" t="str">
            <v>Sessel Freistil 173 dunkelgrün 76*82*SH40*H75 cm</v>
          </cell>
        </row>
        <row r="8111">
          <cell r="A8111">
            <v>114982</v>
          </cell>
          <cell r="B8111" t="str">
            <v>Mietartikel</v>
          </cell>
          <cell r="D8111" t="str">
            <v>Sessel Freistil 173 rot 76*82*SH40*H75 cm</v>
          </cell>
          <cell r="F8111">
            <v>65</v>
          </cell>
          <cell r="G8111">
            <v>0</v>
          </cell>
          <cell r="H8111">
            <v>8</v>
          </cell>
          <cell r="I8111">
            <v>465</v>
          </cell>
          <cell r="J8111">
            <v>19000</v>
          </cell>
          <cell r="K8111">
            <v>0.5</v>
          </cell>
          <cell r="L8111">
            <v>0</v>
          </cell>
          <cell r="N8111" t="str">
            <v>Sessel Freistil 173 rot 76*82*SH40*H75 cm</v>
          </cell>
          <cell r="P8111" t="str">
            <v>Sessel Freistil 173 rot 76*82*SH40*H75 cm</v>
          </cell>
          <cell r="R8111" t="str">
            <v>Sessel Freistil 173 rot 76*82*SH40*H75 cm</v>
          </cell>
        </row>
        <row r="8112">
          <cell r="A8112">
            <v>114983</v>
          </cell>
          <cell r="B8112" t="str">
            <v>Mietartikel</v>
          </cell>
          <cell r="D8112" t="str">
            <v>Sessel Freistil 173 dunkelgrau 76*82*SH40*H75 cm</v>
          </cell>
          <cell r="F8112">
            <v>65</v>
          </cell>
          <cell r="G8112">
            <v>0</v>
          </cell>
          <cell r="H8112">
            <v>8</v>
          </cell>
          <cell r="I8112">
            <v>465</v>
          </cell>
          <cell r="J8112">
            <v>19000</v>
          </cell>
          <cell r="K8112">
            <v>0.5</v>
          </cell>
          <cell r="L8112">
            <v>0</v>
          </cell>
          <cell r="N8112" t="str">
            <v>Sessel Freistil 173 dunkelgrau 76*82*SH40*H75 cm</v>
          </cell>
          <cell r="P8112" t="str">
            <v>Sessel Freistil 173 dunkelgrau 76*82*SH40*H75 cm</v>
          </cell>
          <cell r="R8112" t="str">
            <v>Sessel Freistil 173 dunkelgrau 76*82*SH40*H75 cm</v>
          </cell>
        </row>
        <row r="8113">
          <cell r="A8113">
            <v>114984</v>
          </cell>
          <cell r="B8113" t="str">
            <v>Mietartikel</v>
          </cell>
          <cell r="D8113" t="str">
            <v>Sessel Freistil 173 petrol 76*82*SH40*H75 cm</v>
          </cell>
          <cell r="F8113">
            <v>65</v>
          </cell>
          <cell r="G8113">
            <v>0</v>
          </cell>
          <cell r="H8113">
            <v>8</v>
          </cell>
          <cell r="I8113">
            <v>465</v>
          </cell>
          <cell r="J8113">
            <v>19000</v>
          </cell>
          <cell r="K8113">
            <v>0.5</v>
          </cell>
          <cell r="L8113">
            <v>0</v>
          </cell>
          <cell r="N8113" t="str">
            <v>Sessel Freistil 173 petrol 76*82*SH40*H75 cm</v>
          </cell>
          <cell r="P8113" t="str">
            <v>Sessel Freistil 173 petrol 76*82*SH40*H75 cm</v>
          </cell>
          <cell r="R8113" t="str">
            <v>Sessel Freistil 173 petrol 76*82*SH40*H75 cm</v>
          </cell>
        </row>
        <row r="8114">
          <cell r="A8114">
            <v>114985</v>
          </cell>
          <cell r="B8114" t="str">
            <v>Mietartikel</v>
          </cell>
          <cell r="D8114" t="str">
            <v>Sessel Freistil 173 nachtblau 76*82*SH40*H75 cm</v>
          </cell>
          <cell r="F8114">
            <v>65</v>
          </cell>
          <cell r="G8114">
            <v>0</v>
          </cell>
          <cell r="H8114">
            <v>8</v>
          </cell>
          <cell r="I8114">
            <v>465</v>
          </cell>
          <cell r="J8114">
            <v>19000</v>
          </cell>
          <cell r="K8114">
            <v>0.5</v>
          </cell>
          <cell r="L8114">
            <v>0</v>
          </cell>
          <cell r="N8114" t="str">
            <v>Sessel Freistil 173 nachtblau 76*82*SH40*H75 cm</v>
          </cell>
          <cell r="P8114" t="str">
            <v>Sessel Freistil 173 nachtblau 76*82*SH40*H75 cm</v>
          </cell>
          <cell r="R8114" t="str">
            <v>Sessel Freistil 173 nachtblau 76*82*SH40*H75 cm</v>
          </cell>
        </row>
        <row r="8115">
          <cell r="A8115">
            <v>115000</v>
          </cell>
          <cell r="B8115" t="str">
            <v>Dienstleistungsartikel</v>
          </cell>
          <cell r="D8115" t="str">
            <v>Rückvergütung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N8115" t="str">
            <v>Rückvergütung</v>
          </cell>
          <cell r="P8115" t="str">
            <v>Rückvergütung</v>
          </cell>
          <cell r="R8115" t="str">
            <v>Rückvergütung</v>
          </cell>
        </row>
        <row r="8116">
          <cell r="A8116">
            <v>115010</v>
          </cell>
          <cell r="B8116" t="str">
            <v>Dienstleistungsartikel</v>
          </cell>
          <cell r="D8116" t="str">
            <v>Rückvergütung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N8116" t="str">
            <v>Rückvergütung</v>
          </cell>
          <cell r="P8116" t="str">
            <v>Rückvergütung</v>
          </cell>
          <cell r="R8116" t="str">
            <v>Rückvergütung</v>
          </cell>
        </row>
        <row r="8117">
          <cell r="A8117">
            <v>115011</v>
          </cell>
          <cell r="B8117" t="str">
            <v>Dienstleistungsartikel</v>
          </cell>
          <cell r="D8117" t="str">
            <v>Gutschrift Wiederbeschaffung aus Kulanz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N8117" t="str">
            <v>Gutschrift Wiederbeschaffung aus Kulanz</v>
          </cell>
          <cell r="P8117" t="str">
            <v>Gutschrift Wiederbeschaffung aus Kulanz</v>
          </cell>
          <cell r="R8117" t="str">
            <v>Gutschrift Wiederbeschaffung aus Kulanz</v>
          </cell>
        </row>
        <row r="8118">
          <cell r="A8118">
            <v>115012</v>
          </cell>
          <cell r="B8118" t="str">
            <v>Dienstleistungsartikel</v>
          </cell>
          <cell r="D8118" t="str">
            <v>Gutschrift Wiederbeschaffung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N8118" t="str">
            <v>Gutschrift Wiederbeschaffung</v>
          </cell>
          <cell r="P8118" t="str">
            <v>Gutschrift Wiederbeschaffung</v>
          </cell>
          <cell r="R8118" t="str">
            <v>Gutschrift Wiederbeschaffung</v>
          </cell>
        </row>
        <row r="8119">
          <cell r="A8119">
            <v>115071</v>
          </cell>
          <cell r="B8119" t="str">
            <v>Mietartikel</v>
          </cell>
          <cell r="D8119" t="str">
            <v>Tischplatte Bornholm 80*80*H5 cm</v>
          </cell>
          <cell r="E8119" t="str">
            <v>Dieser Artikel ist nicht outdoorfähig.</v>
          </cell>
          <cell r="F8119">
            <v>9.5</v>
          </cell>
          <cell r="G8119">
            <v>0</v>
          </cell>
          <cell r="H8119">
            <v>3</v>
          </cell>
          <cell r="I8119">
            <v>440</v>
          </cell>
          <cell r="J8119">
            <v>6000</v>
          </cell>
          <cell r="K8119">
            <v>0.06</v>
          </cell>
          <cell r="L8119">
            <v>0</v>
          </cell>
          <cell r="N8119" t="str">
            <v>Tischplatte Bornholm 80*80*H5 cm</v>
          </cell>
          <cell r="O8119" t="str">
            <v>Dieser Artikel ist nicht outdoorfähig.</v>
          </cell>
          <cell r="P8119" t="str">
            <v>Tischplatte Bornholm 80*80*H5 cm</v>
          </cell>
          <cell r="Q8119" t="str">
            <v>Dieser Artikel ist nicht outdoorfähig.</v>
          </cell>
          <cell r="R8119" t="str">
            <v>Tischplatte Bornholm 80*80*H5 cm</v>
          </cell>
          <cell r="S8119" t="str">
            <v>Dieser Artikel ist nicht outdoorfähig.</v>
          </cell>
        </row>
        <row r="8120">
          <cell r="A8120">
            <v>115076</v>
          </cell>
          <cell r="B8120" t="str">
            <v>Mietartikel</v>
          </cell>
          <cell r="D8120" t="str">
            <v>Tischplatte Bornholm 160*80*H5 cm</v>
          </cell>
          <cell r="E8120" t="str">
            <v>Dieser Artikel ist nicht outdoorfähig.</v>
          </cell>
          <cell r="F8120">
            <v>37.5</v>
          </cell>
          <cell r="G8120">
            <v>0</v>
          </cell>
          <cell r="H8120">
            <v>4</v>
          </cell>
          <cell r="I8120">
            <v>675</v>
          </cell>
          <cell r="J8120">
            <v>15000</v>
          </cell>
          <cell r="K8120">
            <v>0.2</v>
          </cell>
          <cell r="L8120">
            <v>0</v>
          </cell>
          <cell r="N8120" t="str">
            <v>Tischplatte Bornholm 160*80*H5 cm</v>
          </cell>
          <cell r="O8120" t="str">
            <v>Dieser Artikel ist nicht outdoorfähig.</v>
          </cell>
          <cell r="P8120" t="str">
            <v>Tischplatte Bornholm 160*80*H5 cm</v>
          </cell>
          <cell r="Q8120" t="str">
            <v>Dieser Artikel ist nicht outdoorfähig.</v>
          </cell>
          <cell r="R8120" t="str">
            <v>Tischplatte Bornholm 160*80*H5 cm</v>
          </cell>
          <cell r="S8120" t="str">
            <v>Dieser Artikel ist nicht outdoorfähig.</v>
          </cell>
        </row>
        <row r="8121">
          <cell r="A8121">
            <v>115077</v>
          </cell>
          <cell r="B8121" t="str">
            <v>Mietartikel</v>
          </cell>
          <cell r="D8121" t="str">
            <v>Tischplatte Bornholm 240*80*H5 cm</v>
          </cell>
          <cell r="E8121" t="str">
            <v>Dieser Artikel ist nicht outdoorfähig.</v>
          </cell>
          <cell r="F8121">
            <v>47.5</v>
          </cell>
          <cell r="G8121">
            <v>0</v>
          </cell>
          <cell r="H8121">
            <v>4</v>
          </cell>
          <cell r="I8121">
            <v>840</v>
          </cell>
          <cell r="J8121">
            <v>25000</v>
          </cell>
          <cell r="K8121">
            <v>0.3</v>
          </cell>
          <cell r="L8121">
            <v>0</v>
          </cell>
          <cell r="N8121" t="str">
            <v>Tischplatte Bornholm 240*80*H5 cm</v>
          </cell>
          <cell r="O8121" t="str">
            <v>Dieser Artikel ist nicht outdoorfähig.</v>
          </cell>
          <cell r="P8121" t="str">
            <v>Tischplatte Bornholm 240*80*H5 cm</v>
          </cell>
          <cell r="Q8121" t="str">
            <v>Dieser Artikel ist nicht outdoorfähig.</v>
          </cell>
          <cell r="R8121" t="str">
            <v>Tischplatte Bornholm 240*80*H5 cm</v>
          </cell>
          <cell r="S8121" t="str">
            <v>Dieser Artikel ist nicht outdoorfähig.</v>
          </cell>
        </row>
        <row r="8122">
          <cell r="A8122">
            <v>115090</v>
          </cell>
          <cell r="B8122" t="str">
            <v>Mietartikel</v>
          </cell>
          <cell r="D8122" t="str">
            <v>Thekengestell klappbar Bornholm L200*T70*H95 cm</v>
          </cell>
          <cell r="F8122">
            <v>225</v>
          </cell>
          <cell r="G8122">
            <v>10</v>
          </cell>
          <cell r="H8122">
            <v>25</v>
          </cell>
          <cell r="I8122">
            <v>950</v>
          </cell>
          <cell r="J8122">
            <v>60000</v>
          </cell>
          <cell r="K8122">
            <v>0.38400000000000001</v>
          </cell>
          <cell r="L8122">
            <v>0</v>
          </cell>
          <cell r="N8122" t="str">
            <v>Thekengestell klappbar Bornholm L200*T70*H95 cm</v>
          </cell>
          <cell r="P8122" t="str">
            <v>Thekengestell klappbar Bornholm L200*T70*H95 cm</v>
          </cell>
          <cell r="R8122" t="str">
            <v>Thekengestell klappbar Bornholm L200*T70*H95 cm</v>
          </cell>
        </row>
        <row r="8123">
          <cell r="A8123">
            <v>115092</v>
          </cell>
          <cell r="B8123" t="str">
            <v>Mietartikel</v>
          </cell>
          <cell r="D8123" t="str">
            <v>Holzwürfel Bornholm 40*40*H40 cm</v>
          </cell>
          <cell r="E8123" t="str">
            <v>Dieser Artikel ist nicht outdoorfähig.</v>
          </cell>
          <cell r="F8123">
            <v>27.5</v>
          </cell>
          <cell r="G8123">
            <v>0</v>
          </cell>
          <cell r="H8123">
            <v>3</v>
          </cell>
          <cell r="I8123">
            <v>260</v>
          </cell>
          <cell r="J8123">
            <v>6000</v>
          </cell>
          <cell r="K8123">
            <v>0.08</v>
          </cell>
          <cell r="L8123">
            <v>0</v>
          </cell>
          <cell r="N8123" t="str">
            <v>Holzwürfel Bornholm 40*40*H40 cm</v>
          </cell>
          <cell r="O8123" t="str">
            <v>Dieser Artikel ist nicht outdoorfähig.</v>
          </cell>
          <cell r="P8123" t="str">
            <v>Holzwürfel Bornholm 40*40*H40 cm</v>
          </cell>
          <cell r="Q8123" t="str">
            <v>Dieser Artikel ist nicht outdoorfähig.</v>
          </cell>
          <cell r="R8123" t="str">
            <v>Holzwürfel Bornholm 40*40*H40 cm</v>
          </cell>
          <cell r="S8123" t="str">
            <v>Dieser Artikel ist nicht outdoorfähig.</v>
          </cell>
        </row>
        <row r="8124">
          <cell r="A8124">
            <v>115094</v>
          </cell>
          <cell r="B8124" t="str">
            <v>Mietartikel</v>
          </cell>
          <cell r="D8124" t="str">
            <v>Stehtisch Kubus Bornholm 40*40*H110 cm</v>
          </cell>
          <cell r="E8124" t="str">
            <v>Dieser Artikel ist nicht outdoorfähig.</v>
          </cell>
          <cell r="F8124">
            <v>42.5</v>
          </cell>
          <cell r="G8124">
            <v>0</v>
          </cell>
          <cell r="H8124">
            <v>6</v>
          </cell>
          <cell r="I8124">
            <v>330</v>
          </cell>
          <cell r="J8124">
            <v>14000</v>
          </cell>
          <cell r="K8124">
            <v>0.2</v>
          </cell>
          <cell r="L8124">
            <v>0</v>
          </cell>
          <cell r="N8124" t="str">
            <v>Stehtisch Kubus Bornholm 40*40*H110 cm</v>
          </cell>
          <cell r="O8124" t="str">
            <v>Dieser Artikel ist nicht outdoorfähig.</v>
          </cell>
          <cell r="P8124" t="str">
            <v>Stehtisch Kubus Bornholm 40*40*H110 cm</v>
          </cell>
          <cell r="Q8124" t="str">
            <v>Dieser Artikel ist nicht outdoorfähig.</v>
          </cell>
          <cell r="R8124" t="str">
            <v>Stehtisch Kubus Bornholm 40*40*H110 cm</v>
          </cell>
          <cell r="S8124" t="str">
            <v>Dieser Artikel ist nicht outdoorfähig.</v>
          </cell>
        </row>
        <row r="8125">
          <cell r="A8125">
            <v>115096</v>
          </cell>
          <cell r="B8125" t="str">
            <v>Mietartikel</v>
          </cell>
          <cell r="D8125" t="str">
            <v>Zinzo Massif Bornholm 40*40*H10 cm</v>
          </cell>
          <cell r="E8125" t="str">
            <v>Dieser Artikel ist nicht outdoorfähig.</v>
          </cell>
          <cell r="F8125">
            <v>7.5</v>
          </cell>
          <cell r="G8125">
            <v>0</v>
          </cell>
          <cell r="H8125">
            <v>2</v>
          </cell>
          <cell r="I8125">
            <v>250</v>
          </cell>
          <cell r="J8125">
            <v>3000</v>
          </cell>
          <cell r="K8125">
            <v>0.02</v>
          </cell>
          <cell r="L8125">
            <v>0</v>
          </cell>
          <cell r="N8125" t="str">
            <v>Zinzo Massif Bornholm 40*40*H10 cm</v>
          </cell>
          <cell r="O8125" t="str">
            <v>Dieser Artikel ist nicht outdoorfähig.</v>
          </cell>
          <cell r="P8125" t="str">
            <v>Zinzo Massif Bornholm 40*40*H10 cm</v>
          </cell>
          <cell r="Q8125" t="str">
            <v>Dieser Artikel ist nicht outdoorfähig.</v>
          </cell>
          <cell r="R8125" t="str">
            <v>Zinzo Massif Bornholm 40*40*H10 cm</v>
          </cell>
          <cell r="S8125" t="str">
            <v>Dieser Artikel ist nicht outdoorfähig.</v>
          </cell>
        </row>
        <row r="8126">
          <cell r="A8126">
            <v>115097</v>
          </cell>
          <cell r="B8126" t="str">
            <v>Mietartikel</v>
          </cell>
          <cell r="D8126" t="str">
            <v>Aufsatzregal Bornholm 200*30*H120 cm</v>
          </cell>
          <cell r="E8126" t="str">
            <v>Maße: B200*T30*H120cm_x000D_
_x000D_
Dieser Artikel ist nicht outdoorfähig!</v>
          </cell>
          <cell r="F8126">
            <v>75</v>
          </cell>
          <cell r="G8126">
            <v>0</v>
          </cell>
          <cell r="H8126">
            <v>15</v>
          </cell>
          <cell r="I8126">
            <v>750</v>
          </cell>
          <cell r="J8126">
            <v>85000</v>
          </cell>
          <cell r="K8126">
            <v>0.73</v>
          </cell>
          <cell r="L8126">
            <v>0</v>
          </cell>
          <cell r="N8126" t="str">
            <v>Aufsatzregal Bornholm 200*30*H120 cm</v>
          </cell>
          <cell r="O8126" t="str">
            <v>Maße: B200*T30*H120cm_x000D_
_x000D_
Dieser Artikel ist nicht outdoorfähig!</v>
          </cell>
          <cell r="P8126" t="str">
            <v>Aufsatzregal Bornholm 200*30*H120 cm</v>
          </cell>
          <cell r="Q8126" t="str">
            <v>Maße: B200*T30*H120cm_x000D_
_x000D_
Dieser Artikel ist nicht outdoorfähig!</v>
          </cell>
          <cell r="R8126" t="str">
            <v>Aufsatzregal Bornholm 200*30*H120 cm</v>
          </cell>
          <cell r="S8126" t="str">
            <v>Maße: B200*T30*H120cm_x000D_
_x000D_
Dieser Artikel ist nicht outdoorfähig!</v>
          </cell>
        </row>
        <row r="8127">
          <cell r="A8127">
            <v>115098</v>
          </cell>
          <cell r="B8127" t="str">
            <v>Mietartikel</v>
          </cell>
          <cell r="D8127" t="str">
            <v>Rückwand für Aufsatzregal Bornholm (Code 115097)</v>
          </cell>
          <cell r="E8127" t="str">
            <v>Maße: B.192*H.112cm_x000D_
_x000D_
Dieser Artikel ist nicht outdoorfähig!</v>
          </cell>
          <cell r="F8127">
            <v>15</v>
          </cell>
          <cell r="G8127">
            <v>0</v>
          </cell>
          <cell r="H8127">
            <v>5</v>
          </cell>
          <cell r="I8127">
            <v>220</v>
          </cell>
          <cell r="J8127">
            <v>8000</v>
          </cell>
          <cell r="K8127">
            <v>1.2500000000000001E-2</v>
          </cell>
          <cell r="L8127">
            <v>0</v>
          </cell>
          <cell r="N8127" t="str">
            <v>Rückwand für Aufsatzregal Bornholm (Code 115097)</v>
          </cell>
          <cell r="O8127" t="str">
            <v>Maße: B.192*H.112cm_x000D_
_x000D_
Dieser Artikel ist nicht outdoorfähig!</v>
          </cell>
          <cell r="P8127" t="str">
            <v>Rückwand für Aufsatzregal Bornholm (Code 115097)</v>
          </cell>
          <cell r="Q8127" t="str">
            <v>Maße: B.192*H.112cm_x000D_
_x000D_
Dieser Artikel ist nicht outdoorfähig!</v>
          </cell>
          <cell r="R8127" t="str">
            <v>Rückwand für Aufsatzregal Bornholm (Code 115097)</v>
          </cell>
          <cell r="S8127" t="str">
            <v>Maße: B.192*H.112cm_x000D_
_x000D_
Dieser Artikel ist nicht outdoorfähig!</v>
          </cell>
        </row>
        <row r="8128">
          <cell r="A8128">
            <v>115102</v>
          </cell>
          <cell r="B8128" t="str">
            <v>Mietartikel</v>
          </cell>
          <cell r="D8128" t="str">
            <v>Loungechair Acapulco Aqua Verde B70*T95*H90 SH37 cm</v>
          </cell>
          <cell r="F8128">
            <v>62.5</v>
          </cell>
          <cell r="G8128">
            <v>0</v>
          </cell>
          <cell r="H8128">
            <v>9.25</v>
          </cell>
          <cell r="I8128">
            <v>350</v>
          </cell>
          <cell r="J8128">
            <v>8000</v>
          </cell>
          <cell r="K8128">
            <v>0.55000000000000004</v>
          </cell>
          <cell r="L8128">
            <v>0</v>
          </cell>
          <cell r="N8128" t="str">
            <v>Loungechair Acapulco Aqua Verde B70*T95*H90 SH37 cm</v>
          </cell>
          <cell r="P8128" t="str">
            <v>Loungechair Acapulco Aqua Verde B70*T95*H90 SH37 cm</v>
          </cell>
          <cell r="R8128" t="str">
            <v>Loungechair Acapulco Aqua Verde B70*T95*H90 SH37 cm</v>
          </cell>
        </row>
        <row r="8129">
          <cell r="A8129">
            <v>115108</v>
          </cell>
          <cell r="B8129" t="str">
            <v>Mietartikel</v>
          </cell>
          <cell r="D8129" t="str">
            <v>Loungechair Acapulco All White B70*T95*H90 SH37 cm</v>
          </cell>
          <cell r="F8129">
            <v>58</v>
          </cell>
          <cell r="G8129">
            <v>0</v>
          </cell>
          <cell r="H8129">
            <v>5</v>
          </cell>
          <cell r="I8129">
            <v>350</v>
          </cell>
          <cell r="J8129">
            <v>8000</v>
          </cell>
          <cell r="K8129">
            <v>0.55000000000000004</v>
          </cell>
          <cell r="L8129">
            <v>0</v>
          </cell>
          <cell r="N8129" t="str">
            <v>Loungechair Acapulco All White B70*T95*H90 SH37 cm</v>
          </cell>
          <cell r="P8129" t="str">
            <v>Loungechair Acapulco All White B70*T95*H90 SH37 cm</v>
          </cell>
          <cell r="R8129" t="str">
            <v>Loungechair Acapulco All White B70*T95*H90 SH37 cm</v>
          </cell>
        </row>
        <row r="8130">
          <cell r="A8130">
            <v>115404</v>
          </cell>
          <cell r="B8130" t="str">
            <v>Mietartikel</v>
          </cell>
          <cell r="D8130" t="str">
            <v>Stehtischfuß Algarve schwarz  B80*H110 cm</v>
          </cell>
          <cell r="F8130">
            <v>19.3</v>
          </cell>
          <cell r="G8130">
            <v>0</v>
          </cell>
          <cell r="H8130">
            <v>7</v>
          </cell>
          <cell r="I8130">
            <v>300</v>
          </cell>
          <cell r="J8130">
            <v>12000</v>
          </cell>
          <cell r="K8130">
            <v>0.04</v>
          </cell>
          <cell r="L8130">
            <v>0</v>
          </cell>
          <cell r="N8130" t="str">
            <v>Stehtischfuß Algarve schwarz  B80*H110 cm</v>
          </cell>
          <cell r="P8130" t="str">
            <v>Stehtischfuß Algarve schwarz  B80*H110 cm</v>
          </cell>
          <cell r="R8130" t="str">
            <v>Stehtischfuß Algarve schwarz  B80*H110 cm</v>
          </cell>
        </row>
        <row r="8131">
          <cell r="A8131">
            <v>115421</v>
          </cell>
          <cell r="B8131" t="str">
            <v>Mietartikel</v>
          </cell>
          <cell r="D8131" t="str">
            <v>Tischrahmen Algarve schwarz L164 (Tisch 180*80 cm)</v>
          </cell>
          <cell r="F8131">
            <v>57.75</v>
          </cell>
          <cell r="G8131">
            <v>0</v>
          </cell>
          <cell r="H8131">
            <v>16</v>
          </cell>
          <cell r="I8131">
            <v>455</v>
          </cell>
          <cell r="J8131">
            <v>18000</v>
          </cell>
          <cell r="K8131">
            <v>0.18</v>
          </cell>
          <cell r="L8131">
            <v>0</v>
          </cell>
          <cell r="N8131" t="str">
            <v>Tischrahmen Algarve schwarz L164 (Tisch 180*80 cm)</v>
          </cell>
          <cell r="P8131" t="str">
            <v>Tischrahmen Algarve schwarz L164 (Tisch 180*80 cm)</v>
          </cell>
          <cell r="R8131" t="str">
            <v>Tischrahmen Algarve schwarz L164 (Tisch 180*80 cm)</v>
          </cell>
        </row>
        <row r="8132">
          <cell r="A8132">
            <v>115461</v>
          </cell>
          <cell r="B8132" t="str">
            <v>Mietartikel</v>
          </cell>
          <cell r="D8132" t="str">
            <v>Sitzkissen Granada schwarz</v>
          </cell>
          <cell r="F8132">
            <v>3.65</v>
          </cell>
          <cell r="G8132">
            <v>0</v>
          </cell>
          <cell r="H8132">
            <v>2.9</v>
          </cell>
          <cell r="I8132">
            <v>29</v>
          </cell>
          <cell r="J8132">
            <v>1000</v>
          </cell>
          <cell r="K8132">
            <v>7.4999999999999997E-2</v>
          </cell>
          <cell r="L8132">
            <v>0</v>
          </cell>
          <cell r="N8132" t="str">
            <v>Sitzkissen Granada schwarz</v>
          </cell>
          <cell r="P8132" t="str">
            <v>Sitzkissen Granada schwarz</v>
          </cell>
          <cell r="R8132" t="str">
            <v>Sitzkissen Granada schwarz</v>
          </cell>
        </row>
        <row r="8133">
          <cell r="A8133">
            <v>115465</v>
          </cell>
          <cell r="B8133" t="str">
            <v>Mietartikel</v>
          </cell>
          <cell r="D8133" t="str">
            <v>Rückenlehnenkissen Granada schwarz</v>
          </cell>
          <cell r="F8133">
            <v>3.65</v>
          </cell>
          <cell r="G8133">
            <v>0</v>
          </cell>
          <cell r="H8133">
            <v>2.9</v>
          </cell>
          <cell r="I8133">
            <v>25</v>
          </cell>
          <cell r="J8133">
            <v>1000</v>
          </cell>
          <cell r="K8133">
            <v>0.05</v>
          </cell>
          <cell r="L8133">
            <v>0</v>
          </cell>
          <cell r="N8133" t="str">
            <v>Rückenlehnenkissen Granada schwarz</v>
          </cell>
          <cell r="P8133" t="str">
            <v>Rückenlehnenkissen Granada schwarz</v>
          </cell>
          <cell r="R8133" t="str">
            <v>Rückenlehnenkissen Granada schwarz</v>
          </cell>
        </row>
        <row r="8134">
          <cell r="A8134">
            <v>115503</v>
          </cell>
          <cell r="B8134" t="str">
            <v>Dienstleistungsartikel</v>
          </cell>
          <cell r="D8134" t="str">
            <v>Beratung &amp; Gesamtprojektleitung Stundensatz</v>
          </cell>
          <cell r="F8134">
            <v>95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N8134" t="str">
            <v>Beratung &amp; Gesamtprojektleitung Stundensatz</v>
          </cell>
          <cell r="P8134" t="str">
            <v>Beratung &amp; Gesamtprojektleitung Stundensatz</v>
          </cell>
          <cell r="R8134" t="str">
            <v>Beratung &amp; Gesamtprojektleitung Stundensatz</v>
          </cell>
          <cell r="T8134">
            <v>0</v>
          </cell>
        </row>
        <row r="8135">
          <cell r="A8135">
            <v>115504</v>
          </cell>
          <cell r="B8135" t="str">
            <v>Dienstleistungsartikel</v>
          </cell>
          <cell r="D8135" t="str">
            <v>Beratung &amp; Gesamtprojektleitung Tagessatz</v>
          </cell>
          <cell r="F8135">
            <v>850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N8135" t="str">
            <v>Beratung &amp; Gesamtprojektleitung Tagessatz</v>
          </cell>
          <cell r="P8135" t="str">
            <v>Beratung &amp; Gesamtprojektleitung Tagessatz</v>
          </cell>
          <cell r="R8135" t="str">
            <v>Beratung &amp; Gesamtprojektleitung Tagessatz</v>
          </cell>
          <cell r="T8135">
            <v>0</v>
          </cell>
        </row>
        <row r="8136">
          <cell r="A8136">
            <v>115505</v>
          </cell>
          <cell r="B8136" t="str">
            <v>Dienstleistungsartikel</v>
          </cell>
          <cell r="D8136" t="str">
            <v>Planung &amp; Projektmangement Stundensatz</v>
          </cell>
          <cell r="F8136">
            <v>75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N8136" t="str">
            <v>Planung &amp; Projektmangement Stundensatz</v>
          </cell>
          <cell r="P8136" t="str">
            <v>Planung &amp; Projektmangement Stundensatz</v>
          </cell>
          <cell r="R8136" t="str">
            <v>Planung &amp; Projektmangement Stundensatz</v>
          </cell>
          <cell r="T8136">
            <v>0</v>
          </cell>
        </row>
        <row r="8137">
          <cell r="A8137">
            <v>115506</v>
          </cell>
          <cell r="B8137" t="str">
            <v>Dienstleistungsartikel</v>
          </cell>
          <cell r="D8137" t="str">
            <v>Planung &amp; Projektmangement Tagessatz</v>
          </cell>
          <cell r="F8137">
            <v>680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N8137" t="str">
            <v>Planung &amp; Projektmangement Tagessatz</v>
          </cell>
          <cell r="P8137" t="str">
            <v>Planung &amp; Projektmangement Tagessatz</v>
          </cell>
          <cell r="R8137" t="str">
            <v>Planung &amp; Projektmangement Tagessatz</v>
          </cell>
          <cell r="T8137">
            <v>0</v>
          </cell>
        </row>
        <row r="8138">
          <cell r="A8138">
            <v>115507</v>
          </cell>
          <cell r="B8138" t="str">
            <v>Dienstleistungsartikel</v>
          </cell>
          <cell r="D8138" t="str">
            <v>Produktion Stundensatz</v>
          </cell>
          <cell r="F8138">
            <v>50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N8138" t="str">
            <v>Produktion Stundensatz</v>
          </cell>
          <cell r="P8138" t="str">
            <v>Produktion Stundensatz</v>
          </cell>
          <cell r="R8138" t="str">
            <v>Produktion Stundensatz</v>
          </cell>
          <cell r="T8138">
            <v>0</v>
          </cell>
        </row>
        <row r="8139">
          <cell r="A8139">
            <v>115508</v>
          </cell>
          <cell r="B8139" t="str">
            <v>Dienstleistungsartikel</v>
          </cell>
          <cell r="D8139" t="str">
            <v>Produktion Tagessatz</v>
          </cell>
          <cell r="F8139">
            <v>450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N8139" t="str">
            <v>Produktion Tagessatz</v>
          </cell>
          <cell r="P8139" t="str">
            <v>Produktion Tagessatz</v>
          </cell>
          <cell r="R8139" t="str">
            <v>Produktion Tagessatz</v>
          </cell>
          <cell r="T8139">
            <v>0</v>
          </cell>
        </row>
        <row r="8140">
          <cell r="A8140">
            <v>115509</v>
          </cell>
          <cell r="B8140" t="str">
            <v>Dienstleistungsartikel</v>
          </cell>
          <cell r="D8140" t="str">
            <v>Hilfskraft Stundensatz</v>
          </cell>
          <cell r="F8140">
            <v>35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N8140" t="str">
            <v>Hilfskraft Stundensatz</v>
          </cell>
          <cell r="P8140" t="str">
            <v>Hilfskraft Stundensatz</v>
          </cell>
          <cell r="R8140" t="str">
            <v>Hilfskraft Stundensatz</v>
          </cell>
          <cell r="T8140">
            <v>0</v>
          </cell>
        </row>
        <row r="8141">
          <cell r="A8141">
            <v>115510</v>
          </cell>
          <cell r="B8141" t="str">
            <v>Dienstleistungsartikel</v>
          </cell>
          <cell r="D8141" t="str">
            <v>Hilfskraft Tagessatz</v>
          </cell>
          <cell r="F8141">
            <v>320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N8141" t="str">
            <v>Hilfskraft Tagessatz</v>
          </cell>
          <cell r="P8141" t="str">
            <v>Hilfskraft Tagessatz</v>
          </cell>
          <cell r="R8141" t="str">
            <v>Hilfskraft Tagessatz</v>
          </cell>
          <cell r="T8141">
            <v>0</v>
          </cell>
        </row>
        <row r="8142">
          <cell r="A8142">
            <v>115520</v>
          </cell>
          <cell r="B8142" t="str">
            <v>Mietartikel</v>
          </cell>
          <cell r="D8142" t="str">
            <v>Tür-Rahmen für Messewandsystem Matrix B992*T50*H2480 mm</v>
          </cell>
          <cell r="F8142">
            <v>262.5</v>
          </cell>
          <cell r="G8142">
            <v>0</v>
          </cell>
          <cell r="H8142">
            <v>15.9</v>
          </cell>
          <cell r="I8142">
            <v>950</v>
          </cell>
          <cell r="J8142">
            <v>7000</v>
          </cell>
          <cell r="K8142">
            <v>0.38</v>
          </cell>
          <cell r="L8142">
            <v>0</v>
          </cell>
          <cell r="N8142" t="str">
            <v>Tür-Rahmen für Messewandsystem Matrix B992*T50*H2480 mm</v>
          </cell>
          <cell r="P8142" t="str">
            <v>Tür-Rahmen für Messewandsystem Matrix B992*T50*H2480 mm</v>
          </cell>
          <cell r="R8142" t="str">
            <v>Tür-Rahmen für Messewandsystem Matrix B992*T50*H2480 mm</v>
          </cell>
        </row>
        <row r="8143">
          <cell r="A8143">
            <v>115521</v>
          </cell>
          <cell r="B8143" t="str">
            <v>Mietartikel</v>
          </cell>
          <cell r="D8143" t="str">
            <v>Füllplatte Aspen Altholz für Rahmen Matrix B992*H2480 mm</v>
          </cell>
          <cell r="F8143">
            <v>47.25</v>
          </cell>
          <cell r="G8143">
            <v>0</v>
          </cell>
          <cell r="H8143">
            <v>3.5</v>
          </cell>
          <cell r="I8143">
            <v>210</v>
          </cell>
          <cell r="J8143">
            <v>2000</v>
          </cell>
          <cell r="K8143">
            <v>0.125</v>
          </cell>
          <cell r="L8143">
            <v>0</v>
          </cell>
          <cell r="N8143" t="str">
            <v>Füllplatte Aspen Altholz für Rahmen Matrix B992*H2480 mm</v>
          </cell>
          <cell r="P8143" t="str">
            <v>Füllplatte Aspen Altholz für Rahmen Matrix B992*H2480 mm</v>
          </cell>
          <cell r="R8143" t="str">
            <v>Füllplatte Aspen Altholz für Rahmen Matrix B992*H2480 mm</v>
          </cell>
        </row>
        <row r="8144">
          <cell r="A8144">
            <v>115522</v>
          </cell>
          <cell r="B8144" t="str">
            <v>Mietartikel</v>
          </cell>
          <cell r="D8144" t="str">
            <v>Füllplatte Sichtbeton für Rahmen Matrix B992*H2480 mm</v>
          </cell>
          <cell r="F8144">
            <v>55</v>
          </cell>
          <cell r="G8144">
            <v>0</v>
          </cell>
          <cell r="H8144">
            <v>3.5</v>
          </cell>
          <cell r="I8144">
            <v>414.6</v>
          </cell>
          <cell r="J8144">
            <v>2000</v>
          </cell>
          <cell r="K8144">
            <v>0.125</v>
          </cell>
          <cell r="L8144">
            <v>0</v>
          </cell>
          <cell r="N8144" t="str">
            <v>Füllplatte Sichtbeton für Rahmen Matrix B992*H2480 mm</v>
          </cell>
          <cell r="P8144" t="str">
            <v>Füllplatte Sichtbeton für Rahmen Matrix B992*H2480 mm</v>
          </cell>
          <cell r="R8144" t="str">
            <v>Füllplatte Sichtbeton für Rahmen Matrix B992*H2480 mm</v>
          </cell>
        </row>
        <row r="8145">
          <cell r="A8145">
            <v>115523</v>
          </cell>
          <cell r="B8145" t="str">
            <v>Mietartikel</v>
          </cell>
          <cell r="D8145" t="str">
            <v>Füllplatte Eiche grau für Rahmen Matrix B992*H2480 mm</v>
          </cell>
          <cell r="F8145">
            <v>47.25</v>
          </cell>
          <cell r="G8145">
            <v>0</v>
          </cell>
          <cell r="H8145">
            <v>3.5</v>
          </cell>
          <cell r="I8145">
            <v>210</v>
          </cell>
          <cell r="J8145">
            <v>2000</v>
          </cell>
          <cell r="K8145">
            <v>0.125</v>
          </cell>
          <cell r="L8145">
            <v>0</v>
          </cell>
          <cell r="N8145" t="str">
            <v>Füllplatte Eiche grau für Rahmen Matrix B992*H2480 mm</v>
          </cell>
          <cell r="P8145" t="str">
            <v>Füllplatte Eiche grau für Rahmen Matrix B992*H2480 mm</v>
          </cell>
          <cell r="R8145" t="str">
            <v>Füllplatte Eiche grau für Rahmen Matrix B992*H2480 mm</v>
          </cell>
        </row>
        <row r="8146">
          <cell r="A8146">
            <v>115524</v>
          </cell>
          <cell r="B8146" t="str">
            <v>Mietartikel</v>
          </cell>
          <cell r="D8146" t="str">
            <v>Füllplatte Bergholz grau für Rahmen Matrix B992*H2480 mm</v>
          </cell>
          <cell r="F8146">
            <v>47.25</v>
          </cell>
          <cell r="G8146">
            <v>0</v>
          </cell>
          <cell r="H8146">
            <v>3.5</v>
          </cell>
          <cell r="I8146">
            <v>210</v>
          </cell>
          <cell r="J8146">
            <v>2000</v>
          </cell>
          <cell r="K8146">
            <v>0.125</v>
          </cell>
          <cell r="L8146">
            <v>0</v>
          </cell>
          <cell r="N8146" t="str">
            <v>Füllplatte Bergholz grau für Rahmen Matrix B992*H2480 mm</v>
          </cell>
          <cell r="P8146" t="str">
            <v>Füllplatte Bergholz grau für Rahmen Matrix B992*H2480 mm</v>
          </cell>
          <cell r="R8146" t="str">
            <v>Füllplatte Bergholz grau für Rahmen Matrix B992*H2480 mm</v>
          </cell>
        </row>
        <row r="8147">
          <cell r="A8147">
            <v>115525</v>
          </cell>
          <cell r="B8147" t="str">
            <v>Mietartikel</v>
          </cell>
          <cell r="D8147" t="str">
            <v>Füllplatte schwarz für Rahmen Matrix B992*H2480 mm</v>
          </cell>
          <cell r="F8147">
            <v>9.5</v>
          </cell>
          <cell r="G8147">
            <v>0</v>
          </cell>
          <cell r="H8147">
            <v>2</v>
          </cell>
          <cell r="I8147">
            <v>30</v>
          </cell>
          <cell r="J8147">
            <v>2000</v>
          </cell>
          <cell r="K8147">
            <v>1.2500000000000001E-2</v>
          </cell>
          <cell r="L8147">
            <v>0</v>
          </cell>
          <cell r="N8147" t="str">
            <v>Füllplatte schwarz für Rahmen Matrix B992*H2480 mm</v>
          </cell>
          <cell r="P8147" t="str">
            <v>Füllplatte schwarz für Rahmen Matrix B992*H2480 mm</v>
          </cell>
          <cell r="R8147" t="str">
            <v>Füllplatte schwarz für Rahmen Matrix B992*H2480 mm</v>
          </cell>
        </row>
        <row r="8148">
          <cell r="A8148">
            <v>115526</v>
          </cell>
          <cell r="B8148" t="str">
            <v>Mietartikel</v>
          </cell>
          <cell r="D8148" t="str">
            <v>Füllplatte Aspen Altholz für Rahmen Matrix B496*H2480 mm</v>
          </cell>
          <cell r="F8148">
            <v>37.5</v>
          </cell>
          <cell r="G8148">
            <v>0</v>
          </cell>
          <cell r="H8148">
            <v>3.3</v>
          </cell>
          <cell r="I8148">
            <v>165</v>
          </cell>
          <cell r="J8148">
            <v>2000</v>
          </cell>
          <cell r="K8148">
            <v>0.1</v>
          </cell>
          <cell r="L8148">
            <v>0</v>
          </cell>
          <cell r="N8148" t="str">
            <v>Füllplatte Aspen Altholz für Rahmen Matrix B496*H2480 mm</v>
          </cell>
          <cell r="P8148" t="str">
            <v>Füllplatte Aspen Altholz für Rahmen Matrix B496*H2480 mm</v>
          </cell>
          <cell r="R8148" t="str">
            <v>Füllplatte Aspen Altholz für Rahmen Matrix B496*H2480 mm</v>
          </cell>
        </row>
        <row r="8149">
          <cell r="A8149">
            <v>115527</v>
          </cell>
          <cell r="B8149" t="str">
            <v>Mietartikel</v>
          </cell>
          <cell r="D8149" t="str">
            <v>Füllplatte Sichtbeton für Rahmen Matrix B496*H2480 mm</v>
          </cell>
          <cell r="F8149">
            <v>37.5</v>
          </cell>
          <cell r="G8149">
            <v>0</v>
          </cell>
          <cell r="H8149">
            <v>3.3</v>
          </cell>
          <cell r="I8149">
            <v>165</v>
          </cell>
          <cell r="J8149">
            <v>2000</v>
          </cell>
          <cell r="K8149">
            <v>0.1</v>
          </cell>
          <cell r="L8149">
            <v>0</v>
          </cell>
          <cell r="N8149" t="str">
            <v>Füllplatte Sichtbeton für Rahmen Matrix B496*H2480 mm</v>
          </cell>
          <cell r="P8149" t="str">
            <v>Füllplatte Sichtbeton für Rahmen Matrix B496*H2480 mm</v>
          </cell>
          <cell r="R8149" t="str">
            <v>Füllplatte Sichtbeton für Rahmen Matrix B496*H2480 mm</v>
          </cell>
        </row>
        <row r="8150">
          <cell r="A8150">
            <v>115528</v>
          </cell>
          <cell r="B8150" t="str">
            <v>Mietartikel</v>
          </cell>
          <cell r="D8150" t="str">
            <v>Füllplatte Eiche grau für Rahmen Matrix B496*H2480 mm</v>
          </cell>
          <cell r="F8150">
            <v>37.5</v>
          </cell>
          <cell r="G8150">
            <v>0</v>
          </cell>
          <cell r="H8150">
            <v>3.3</v>
          </cell>
          <cell r="I8150">
            <v>165</v>
          </cell>
          <cell r="J8150">
            <v>2000</v>
          </cell>
          <cell r="K8150">
            <v>0.1</v>
          </cell>
          <cell r="L8150">
            <v>0</v>
          </cell>
          <cell r="N8150" t="str">
            <v>Füllplatte Eiche grau für Rahmen Matrix B496*H2480 mm</v>
          </cell>
          <cell r="P8150" t="str">
            <v>Füllplatte Eiche grau für Rahmen Matrix B496*H2480 mm</v>
          </cell>
          <cell r="R8150" t="str">
            <v>Füllplatte Eiche grau für Rahmen Matrix B496*H2480 mm</v>
          </cell>
        </row>
        <row r="8151">
          <cell r="A8151">
            <v>115529</v>
          </cell>
          <cell r="B8151" t="str">
            <v>Mietartikel</v>
          </cell>
          <cell r="D8151" t="str">
            <v>Füllplatte Bergholz grau für Rahmen Matrix B496*H2480 mm</v>
          </cell>
          <cell r="F8151">
            <v>39.4</v>
          </cell>
          <cell r="G8151">
            <v>0</v>
          </cell>
          <cell r="H8151">
            <v>3.5</v>
          </cell>
          <cell r="I8151">
            <v>165</v>
          </cell>
          <cell r="J8151">
            <v>2000</v>
          </cell>
          <cell r="K8151">
            <v>0.1</v>
          </cell>
          <cell r="L8151">
            <v>0</v>
          </cell>
          <cell r="N8151" t="str">
            <v>Füllplatte Bergholz grau für Rahmen Matrix B496*H2480 mm</v>
          </cell>
          <cell r="P8151" t="str">
            <v>Füllplatte Bergholz grau für Rahmen Matrix B496*H2480 mm</v>
          </cell>
          <cell r="R8151" t="str">
            <v>Füllplatte Bergholz grau für Rahmen Matrix B496*H2480 mm</v>
          </cell>
        </row>
        <row r="8152">
          <cell r="A8152">
            <v>115530</v>
          </cell>
          <cell r="B8152" t="str">
            <v>Mietartikel</v>
          </cell>
          <cell r="D8152" t="str">
            <v>Füllplatte schwarz für Rahmen Matrix B496*H2480 mm</v>
          </cell>
          <cell r="F8152">
            <v>7.5</v>
          </cell>
          <cell r="G8152">
            <v>0</v>
          </cell>
          <cell r="H8152">
            <v>2</v>
          </cell>
          <cell r="I8152">
            <v>17</v>
          </cell>
          <cell r="J8152">
            <v>1000</v>
          </cell>
          <cell r="K8152">
            <v>6.0000000000000001E-3</v>
          </cell>
          <cell r="L8152">
            <v>0</v>
          </cell>
          <cell r="N8152" t="str">
            <v>Füllplatte schwarz für Rahmen Matrix B496*H2480 mm</v>
          </cell>
          <cell r="P8152" t="str">
            <v>Füllplatte schwarz für Rahmen Matrix B496*H2480 mm</v>
          </cell>
          <cell r="R8152" t="str">
            <v>Füllplatte schwarz für Rahmen Matrix B496*H2480 mm</v>
          </cell>
        </row>
        <row r="8153">
          <cell r="A8153">
            <v>115531</v>
          </cell>
          <cell r="B8153" t="str">
            <v>Mietartikel</v>
          </cell>
          <cell r="D8153" t="str">
            <v>Füllplatte Bergholz grau für Tür-Rahmen Matrix B992*H2480 mm</v>
          </cell>
          <cell r="F8153">
            <v>47.25</v>
          </cell>
          <cell r="G8153">
            <v>0</v>
          </cell>
          <cell r="H8153">
            <v>3.5</v>
          </cell>
          <cell r="I8153">
            <v>210</v>
          </cell>
          <cell r="J8153">
            <v>2000</v>
          </cell>
          <cell r="K8153">
            <v>0.125</v>
          </cell>
          <cell r="L8153">
            <v>0</v>
          </cell>
          <cell r="N8153" t="str">
            <v>Füllplatte Bergholz grau für Tür-Rahmen Matrix B992*H2480 mm</v>
          </cell>
          <cell r="P8153" t="str">
            <v>Füllplatte Bergholz grau für Tür-Rahmen Matrix B992*H2480 mm</v>
          </cell>
          <cell r="R8153" t="str">
            <v>Füllplatte Bergholz grau für Tür-Rahmen Matrix B992*H2480 mm</v>
          </cell>
        </row>
        <row r="8154">
          <cell r="A8154">
            <v>115532</v>
          </cell>
          <cell r="B8154" t="str">
            <v>Mietartikel</v>
          </cell>
          <cell r="D8154" t="str">
            <v>Füllplatte weiß für Tür-Rahmen Matrix B992*H2480 mm</v>
          </cell>
          <cell r="F8154">
            <v>47.25</v>
          </cell>
          <cell r="G8154">
            <v>0</v>
          </cell>
          <cell r="H8154">
            <v>3.5</v>
          </cell>
          <cell r="I8154">
            <v>210</v>
          </cell>
          <cell r="J8154">
            <v>2000</v>
          </cell>
          <cell r="K8154">
            <v>0.125</v>
          </cell>
          <cell r="L8154">
            <v>0</v>
          </cell>
          <cell r="N8154" t="str">
            <v>Füllplatte weiß für Tür-Rahmen Matrix B992*H2480 mm</v>
          </cell>
          <cell r="P8154" t="str">
            <v>Füllplatte weiß für Tür-Rahmen Matrix B992*H2480 mm</v>
          </cell>
          <cell r="R8154" t="str">
            <v>Füllplatte weiß für Tür-Rahmen Matrix B992*H2480 mm</v>
          </cell>
        </row>
        <row r="8155">
          <cell r="A8155">
            <v>115533</v>
          </cell>
          <cell r="B8155" t="str">
            <v>Mietartikel</v>
          </cell>
          <cell r="D8155" t="str">
            <v>Füllplatte schwarz für Tür-Rahmen Matrix B992*H2480 mm</v>
          </cell>
          <cell r="F8155">
            <v>47.25</v>
          </cell>
          <cell r="G8155">
            <v>0</v>
          </cell>
          <cell r="H8155">
            <v>3.5</v>
          </cell>
          <cell r="I8155">
            <v>210</v>
          </cell>
          <cell r="J8155">
            <v>2000</v>
          </cell>
          <cell r="K8155">
            <v>0.125</v>
          </cell>
          <cell r="L8155">
            <v>0</v>
          </cell>
          <cell r="N8155" t="str">
            <v>Füllplatte schwarz für Tür-Rahmen Matrix B992*H2480 mm</v>
          </cell>
          <cell r="P8155" t="str">
            <v>Füllplatte schwarz für Tür-Rahmen Matrix B992*H2480 mm</v>
          </cell>
          <cell r="R8155" t="str">
            <v>Füllplatte schwarz für Tür-Rahmen Matrix B992*H2480 mm</v>
          </cell>
        </row>
        <row r="8156">
          <cell r="A8156">
            <v>115534</v>
          </cell>
          <cell r="B8156" t="str">
            <v>Mietartikel</v>
          </cell>
          <cell r="D8156" t="str">
            <v>Rahmen für Messewandsystem Matrix B992*T50*H1488 mm</v>
          </cell>
          <cell r="F8156">
            <v>47.25</v>
          </cell>
          <cell r="G8156">
            <v>0</v>
          </cell>
          <cell r="H8156">
            <v>8.5</v>
          </cell>
          <cell r="I8156">
            <v>280</v>
          </cell>
          <cell r="J8156">
            <v>5000</v>
          </cell>
          <cell r="K8156">
            <v>7.2999999999999995E-2</v>
          </cell>
          <cell r="L8156">
            <v>0</v>
          </cell>
          <cell r="N8156" t="str">
            <v>Rahmen für Messewandsystem Matrix B992*T50*H1488 mm</v>
          </cell>
          <cell r="P8156" t="str">
            <v>Rahmen für Messewandsystem Matrix B992*T50*H1488 mm</v>
          </cell>
          <cell r="R8156" t="str">
            <v>Rahmen für Messewandsystem Matrix B992*T50*H1488 mm</v>
          </cell>
        </row>
        <row r="8157">
          <cell r="A8157">
            <v>115535</v>
          </cell>
          <cell r="B8157" t="str">
            <v>Mietartikel</v>
          </cell>
          <cell r="D8157" t="str">
            <v>Rahmen für Messewandsystem Matrix B992*T50*H992 mm</v>
          </cell>
          <cell r="F8157">
            <v>39.9</v>
          </cell>
          <cell r="G8157">
            <v>0</v>
          </cell>
          <cell r="H8157">
            <v>5.3</v>
          </cell>
          <cell r="I8157">
            <v>230</v>
          </cell>
          <cell r="J8157">
            <v>4000</v>
          </cell>
          <cell r="K8157">
            <v>4.9000000000000002E-2</v>
          </cell>
          <cell r="L8157">
            <v>0</v>
          </cell>
          <cell r="N8157" t="str">
            <v>Rahmen für Messewandsystem Matrix B992*T50*H992 mm</v>
          </cell>
          <cell r="P8157" t="str">
            <v>Rahmen für Messewandsystem Matrix B992*T50*H992 mm</v>
          </cell>
          <cell r="R8157" t="str">
            <v>Rahmen für Messewandsystem Matrix B992*T50*H992 mm</v>
          </cell>
        </row>
        <row r="8158">
          <cell r="A8158">
            <v>115536</v>
          </cell>
          <cell r="B8158" t="str">
            <v>Mietartikel</v>
          </cell>
          <cell r="D8158" t="str">
            <v>Füllplatte Sprossenrahmen für Tür-Rahmen Matrix B992*H2480mm</v>
          </cell>
          <cell r="F8158">
            <v>52.5</v>
          </cell>
          <cell r="G8158">
            <v>0</v>
          </cell>
          <cell r="H8158">
            <v>3.5</v>
          </cell>
          <cell r="I8158">
            <v>210</v>
          </cell>
          <cell r="J8158">
            <v>2000</v>
          </cell>
          <cell r="K8158">
            <v>0.125</v>
          </cell>
          <cell r="L8158">
            <v>0</v>
          </cell>
          <cell r="N8158" t="str">
            <v>Füllplatte Sprossenrahmen für Tür-Rahmen Matrix B992*H2480mm</v>
          </cell>
          <cell r="P8158" t="str">
            <v>Füllplatte Sprossenrahmen für Tür-Rahmen Matrix B992*H2480mm</v>
          </cell>
          <cell r="R8158" t="str">
            <v>Füllplatte Sprossenrahmen für Tür-Rahmen Matrix B992*H2480mm</v>
          </cell>
          <cell r="T8158">
            <v>0</v>
          </cell>
        </row>
        <row r="8159">
          <cell r="A8159">
            <v>115537</v>
          </cell>
          <cell r="B8159" t="str">
            <v>Mietartikel</v>
          </cell>
          <cell r="D8159" t="str">
            <v>Füllplatte Sprossenrahmen für Rahmen Matrix B992*H2480mm</v>
          </cell>
          <cell r="E8159" t="str">
            <v>transparente Füllplatte mit Sprossenrahmentür-Beklebung</v>
          </cell>
          <cell r="F8159">
            <v>52.5</v>
          </cell>
          <cell r="G8159">
            <v>0</v>
          </cell>
          <cell r="H8159">
            <v>3.5</v>
          </cell>
          <cell r="I8159">
            <v>210</v>
          </cell>
          <cell r="J8159">
            <v>2000</v>
          </cell>
          <cell r="K8159">
            <v>0.125</v>
          </cell>
          <cell r="L8159">
            <v>0</v>
          </cell>
          <cell r="N8159" t="str">
            <v>Füllplatte Sprossenrahmen für Rahmen Matrix B992*H2480mm</v>
          </cell>
          <cell r="O8159" t="str">
            <v>transparente Füllplatte mit Sprossenrahmentür-Beklebung</v>
          </cell>
          <cell r="P8159" t="str">
            <v>Füllplatte Sprossenrahmen für Rahmen Matrix B992*H2480mm</v>
          </cell>
          <cell r="Q8159" t="str">
            <v>transparente Füllplatte mit Sprossenrahmentür-Beklebung</v>
          </cell>
          <cell r="R8159" t="str">
            <v>Füllplatte Sprossenrahmen für Rahmen Matrix B992*H2480mm</v>
          </cell>
          <cell r="S8159" t="str">
            <v>transparente Füllplatte mit Sprossenrahmentür-Beklebung</v>
          </cell>
          <cell r="T8159">
            <v>0</v>
          </cell>
        </row>
        <row r="8160">
          <cell r="A8160">
            <v>115538</v>
          </cell>
          <cell r="B8160" t="str">
            <v>Mietartikel</v>
          </cell>
          <cell r="D8160" t="str">
            <v>Füllplatte Akustikpanel für Rahmen Matrix B992*H2480mm</v>
          </cell>
          <cell r="F8160">
            <v>75</v>
          </cell>
          <cell r="G8160">
            <v>0</v>
          </cell>
          <cell r="H8160">
            <v>15</v>
          </cell>
          <cell r="I8160">
            <v>309.60000000000002</v>
          </cell>
          <cell r="J8160">
            <v>16000</v>
          </cell>
          <cell r="K8160">
            <v>0</v>
          </cell>
          <cell r="L8160">
            <v>0</v>
          </cell>
          <cell r="N8160" t="str">
            <v>Füllplatte Akustikpanel für Rahmen Matrix B992*H2480mm</v>
          </cell>
          <cell r="P8160" t="str">
            <v>Füllplatte Akustikpanel für Rahmen Matrix B992*H2480mm</v>
          </cell>
          <cell r="R8160" t="str">
            <v>Füllplatte Akustikpanel für Rahmen Matrix B992*H2480mm</v>
          </cell>
          <cell r="T8160">
            <v>0</v>
          </cell>
        </row>
        <row r="8161">
          <cell r="A8161">
            <v>115539</v>
          </cell>
          <cell r="B8161" t="str">
            <v>Mietartikel</v>
          </cell>
          <cell r="D8161" t="str">
            <v>Transportcase für Akustikpanel Matrix 258*102*H36cm (11)</v>
          </cell>
          <cell r="E8161" t="str">
            <v>in ein Case passen 11 Platten</v>
          </cell>
          <cell r="F8161">
            <v>0</v>
          </cell>
          <cell r="G8161">
            <v>0</v>
          </cell>
          <cell r="H8161">
            <v>0</v>
          </cell>
          <cell r="I8161">
            <v>865</v>
          </cell>
          <cell r="J8161">
            <v>70000</v>
          </cell>
          <cell r="K8161">
            <v>0.94740000000000002</v>
          </cell>
          <cell r="L8161">
            <v>0</v>
          </cell>
          <cell r="N8161" t="str">
            <v>Transportcase für Akustikpanel Matrix 258*102*H36cm (11)</v>
          </cell>
          <cell r="O8161" t="str">
            <v>in ein Case passen 11 Platten</v>
          </cell>
          <cell r="P8161" t="str">
            <v>Transportcase für Akustikpanel Matrix 258*102*H36cm (11)</v>
          </cell>
          <cell r="Q8161" t="str">
            <v>in ein Case passen 11 Platten</v>
          </cell>
          <cell r="R8161" t="str">
            <v>Transportcase für Akustikpanel Matrix 258*102*H36cm (11)</v>
          </cell>
          <cell r="S8161" t="str">
            <v>in ein Case passen 11 Platten</v>
          </cell>
          <cell r="T8161">
            <v>0</v>
          </cell>
        </row>
        <row r="8162">
          <cell r="A8162">
            <v>115547</v>
          </cell>
          <cell r="B8162" t="str">
            <v>Mietartikel</v>
          </cell>
          <cell r="D8162" t="str">
            <v>Transportcase B79*H200*T108 für pop-up Typ B</v>
          </cell>
          <cell r="F8162">
            <v>0</v>
          </cell>
          <cell r="G8162">
            <v>0</v>
          </cell>
          <cell r="H8162">
            <v>0</v>
          </cell>
          <cell r="I8162">
            <v>1980</v>
          </cell>
          <cell r="J8162">
            <v>100000</v>
          </cell>
          <cell r="K8162">
            <v>1.72</v>
          </cell>
          <cell r="L8162">
            <v>0</v>
          </cell>
          <cell r="N8162" t="str">
            <v>Transportcase B79*H200*T108 für pop-up Typ B</v>
          </cell>
          <cell r="P8162" t="str">
            <v>Transportcase B79*H200*T108 für pop-up Typ B</v>
          </cell>
          <cell r="R8162" t="str">
            <v>Transportcase B79*H200*T108 für pop-up Typ B</v>
          </cell>
        </row>
        <row r="8163">
          <cell r="A8163">
            <v>115548</v>
          </cell>
          <cell r="B8163" t="str">
            <v>Mietartikel</v>
          </cell>
          <cell r="D8163" t="str">
            <v>Transportcase B79*H100*T108 für pop-up Typ A</v>
          </cell>
          <cell r="F8163">
            <v>0</v>
          </cell>
          <cell r="G8163">
            <v>0</v>
          </cell>
          <cell r="H8163">
            <v>0</v>
          </cell>
          <cell r="I8163">
            <v>1980</v>
          </cell>
          <cell r="J8163">
            <v>100000</v>
          </cell>
          <cell r="K8163">
            <v>1.72</v>
          </cell>
          <cell r="L8163">
            <v>0</v>
          </cell>
          <cell r="N8163" t="str">
            <v>Transportcase B79*H100*T108 für pop-up Typ A</v>
          </cell>
          <cell r="P8163" t="str">
            <v>Transportcase B79*H100*T108 für pop-up Typ A</v>
          </cell>
          <cell r="R8163" t="str">
            <v>Transportcase B79*H100*T108 für pop-up Typ A</v>
          </cell>
        </row>
        <row r="8164">
          <cell r="A8164">
            <v>115549</v>
          </cell>
          <cell r="B8164" t="str">
            <v>Mietartikel</v>
          </cell>
          <cell r="D8164" t="str">
            <v>Transportcase B81*T78 cm für Rahmen Matrix (24)</v>
          </cell>
          <cell r="F8164">
            <v>0</v>
          </cell>
          <cell r="G8164">
            <v>0</v>
          </cell>
          <cell r="H8164">
            <v>0</v>
          </cell>
          <cell r="I8164">
            <v>575</v>
          </cell>
          <cell r="J8164">
            <v>15000</v>
          </cell>
          <cell r="K8164">
            <v>0.19</v>
          </cell>
          <cell r="L8164">
            <v>0</v>
          </cell>
          <cell r="N8164" t="str">
            <v>Transportcase B81*T78 cm für Rahmen Matrix (24)</v>
          </cell>
          <cell r="P8164" t="str">
            <v>Transportcase B81*T78 cm für Rahmen Matrix (24)</v>
          </cell>
          <cell r="R8164" t="str">
            <v>Transportcase B81*T78 cm für Rahmen Matrix (24)</v>
          </cell>
        </row>
        <row r="8165">
          <cell r="A8165">
            <v>115561</v>
          </cell>
          <cell r="B8165" t="str">
            <v>Mietartikel</v>
          </cell>
          <cell r="D8165" t="str">
            <v>Blende weiß für Brunchtisch hoch B343*H102 cm</v>
          </cell>
          <cell r="F8165">
            <v>350</v>
          </cell>
          <cell r="G8165">
            <v>0</v>
          </cell>
          <cell r="H8165">
            <v>10</v>
          </cell>
          <cell r="I8165">
            <v>1000</v>
          </cell>
          <cell r="J8165">
            <v>5000</v>
          </cell>
          <cell r="K8165">
            <v>5.6000000000000001E-2</v>
          </cell>
          <cell r="L8165">
            <v>0</v>
          </cell>
          <cell r="N8165" t="str">
            <v>Blende weiß für Brunchtisch hoch B343*H102 cm</v>
          </cell>
          <cell r="P8165" t="str">
            <v>Blende weiß für Brunchtisch hoch B343*H102 cm</v>
          </cell>
          <cell r="R8165" t="str">
            <v>Blende weiß für Brunchtisch hoch B343*H102 cm</v>
          </cell>
        </row>
        <row r="8166">
          <cell r="A8166">
            <v>115562</v>
          </cell>
          <cell r="B8166" t="str">
            <v>Mietartikel</v>
          </cell>
          <cell r="D8166" t="str">
            <v>Blende weiß für Brunchtisch niedrig B343*H66,2 cm</v>
          </cell>
          <cell r="F8166">
            <v>300</v>
          </cell>
          <cell r="G8166">
            <v>0</v>
          </cell>
          <cell r="H8166">
            <v>10</v>
          </cell>
          <cell r="I8166">
            <v>750</v>
          </cell>
          <cell r="J8166">
            <v>5000</v>
          </cell>
          <cell r="K8166">
            <v>3.6299999999999999E-2</v>
          </cell>
          <cell r="L8166">
            <v>0</v>
          </cell>
          <cell r="N8166" t="str">
            <v>Blende weiß für Brunchtisch niedrig B343*H66,2 cm</v>
          </cell>
          <cell r="P8166" t="str">
            <v>Blende weiß für Brunchtisch niedrig B343*H66,2 cm</v>
          </cell>
          <cell r="R8166" t="str">
            <v>Blende weiß für Brunchtisch niedrig B343*H66,2 cm</v>
          </cell>
        </row>
        <row r="8167">
          <cell r="A8167">
            <v>115647</v>
          </cell>
          <cell r="B8167" t="str">
            <v>Mietartikel</v>
          </cell>
          <cell r="D8167" t="str">
            <v>Filzauflage grau/anthrazit DSW Chair 35*31 cm</v>
          </cell>
          <cell r="F8167">
            <v>3</v>
          </cell>
          <cell r="G8167">
            <v>0</v>
          </cell>
          <cell r="H8167">
            <v>0.75</v>
          </cell>
          <cell r="I8167">
            <v>19</v>
          </cell>
          <cell r="J8167">
            <v>0</v>
          </cell>
          <cell r="K8167">
            <v>5.0000000000000001E-3</v>
          </cell>
          <cell r="L8167">
            <v>0</v>
          </cell>
          <cell r="N8167" t="str">
            <v>Filzauflage grau/anthrazit DSW Chair 35*31 cm</v>
          </cell>
          <cell r="P8167" t="str">
            <v>Filzauflage grau/anthrazit DSW Chair 35*31 cm</v>
          </cell>
          <cell r="R8167" t="str">
            <v>Filzauflage grau/anthrazit DSW Chair 35*31 cm</v>
          </cell>
        </row>
        <row r="8168">
          <cell r="A8168">
            <v>115655</v>
          </cell>
          <cell r="B8168" t="str">
            <v>Mietartikel</v>
          </cell>
          <cell r="D8168" t="str">
            <v>Stuhl weiß DSR Eames Plastic Side Chair</v>
          </cell>
          <cell r="F8168">
            <v>20</v>
          </cell>
          <cell r="G8168">
            <v>0</v>
          </cell>
          <cell r="H8168">
            <v>1</v>
          </cell>
          <cell r="I8168">
            <v>395</v>
          </cell>
          <cell r="J8168">
            <v>6000</v>
          </cell>
          <cell r="K8168">
            <v>0.21229999999999999</v>
          </cell>
          <cell r="L8168">
            <v>0</v>
          </cell>
          <cell r="N8168" t="str">
            <v>Stuhl weiß DSR Eames Plastic Side Chair</v>
          </cell>
          <cell r="P8168" t="str">
            <v>Stuhl weiß DSR Eames Plastic Side Chair</v>
          </cell>
          <cell r="R8168" t="str">
            <v>Stuhl weiß DSR Eames Plastic Side Chair</v>
          </cell>
        </row>
        <row r="8169">
          <cell r="A8169">
            <v>115751</v>
          </cell>
          <cell r="B8169" t="str">
            <v>Mietartikel</v>
          </cell>
          <cell r="D8169" t="str">
            <v>Transportcase für Eames Lounge Chair</v>
          </cell>
          <cell r="F8169">
            <v>0</v>
          </cell>
          <cell r="G8169">
            <v>0</v>
          </cell>
          <cell r="H8169">
            <v>0</v>
          </cell>
          <cell r="I8169">
            <v>1301.18</v>
          </cell>
          <cell r="J8169">
            <v>50000</v>
          </cell>
          <cell r="K8169">
            <v>0.85499999999999998</v>
          </cell>
          <cell r="L8169">
            <v>0</v>
          </cell>
          <cell r="N8169" t="str">
            <v>Transportcase für Eames Lounge Chair</v>
          </cell>
          <cell r="P8169" t="str">
            <v>Transportcase für Eames Lounge Chair</v>
          </cell>
          <cell r="R8169" t="str">
            <v>Transportcase für Eames Lounge Chair</v>
          </cell>
        </row>
        <row r="8170">
          <cell r="A8170">
            <v>115817</v>
          </cell>
          <cell r="B8170" t="str">
            <v>Mietartikel</v>
          </cell>
          <cell r="D8170" t="str">
            <v>Lounge-2-Sitz-Hocker Ontario grau L104*T70*H41 cm</v>
          </cell>
          <cell r="E8170" t="str">
            <v>DIN 4102 B1</v>
          </cell>
          <cell r="F8170">
            <v>54.5</v>
          </cell>
          <cell r="G8170">
            <v>0</v>
          </cell>
          <cell r="H8170">
            <v>5</v>
          </cell>
          <cell r="I8170">
            <v>180</v>
          </cell>
          <cell r="J8170">
            <v>16000</v>
          </cell>
          <cell r="K8170">
            <v>0.27500000000000002</v>
          </cell>
          <cell r="L8170">
            <v>0</v>
          </cell>
          <cell r="N8170" t="str">
            <v>Lounge-2-Sitz-Hocker Ontario grau L104*T70*H41 cm</v>
          </cell>
          <cell r="O8170" t="str">
            <v>DIN 4102 B1</v>
          </cell>
          <cell r="P8170" t="str">
            <v>Lounge-2-Sitz-Hocker Ontario grau L104*T70*H41 cm</v>
          </cell>
          <cell r="Q8170" t="str">
            <v>DIN 4102 B1</v>
          </cell>
          <cell r="R8170" t="str">
            <v>Lounge-2-Sitz-Hocker Ontario grau L104*T70*H41 cm</v>
          </cell>
          <cell r="S8170" t="str">
            <v>DIN 4102 B1</v>
          </cell>
        </row>
        <row r="8171">
          <cell r="A8171">
            <v>115844</v>
          </cell>
          <cell r="B8171" t="str">
            <v>Mietartikel</v>
          </cell>
          <cell r="D8171" t="str">
            <v>Lounge-2-Sitz-Hocker Barbados schwarz L104*T70*H40 cm</v>
          </cell>
          <cell r="E8171" t="str">
            <v>DIN 4102 B1</v>
          </cell>
          <cell r="F8171">
            <v>49.5</v>
          </cell>
          <cell r="G8171">
            <v>0</v>
          </cell>
          <cell r="H8171">
            <v>6</v>
          </cell>
          <cell r="I8171">
            <v>185</v>
          </cell>
          <cell r="J8171">
            <v>16000</v>
          </cell>
          <cell r="K8171">
            <v>0.42499999999999999</v>
          </cell>
          <cell r="L8171">
            <v>0</v>
          </cell>
          <cell r="N8171" t="str">
            <v>Lounge-2-Sitz-Hocker Barbados schwarz L104*T70*H40 cm</v>
          </cell>
          <cell r="O8171" t="str">
            <v>DIN 4102 B1</v>
          </cell>
          <cell r="P8171" t="str">
            <v>Lounge-2-Sitz-Hocker Barbados schwarz L104*T70*H40 cm</v>
          </cell>
          <cell r="Q8171" t="str">
            <v>DIN 4102 B1</v>
          </cell>
          <cell r="R8171" t="str">
            <v>Lounge-2-Sitz-Hocker Barbados schwarz L104*T70*H40 cm</v>
          </cell>
          <cell r="S8171" t="str">
            <v>DIN 4102 B1</v>
          </cell>
        </row>
        <row r="8172">
          <cell r="A8172">
            <v>115951</v>
          </cell>
          <cell r="B8172" t="str">
            <v>Mietartikel</v>
          </cell>
          <cell r="D8172" t="str">
            <v>Casual Day Sofa</v>
          </cell>
          <cell r="F8172">
            <v>150</v>
          </cell>
          <cell r="G8172">
            <v>0</v>
          </cell>
          <cell r="H8172">
            <v>0</v>
          </cell>
          <cell r="I8172">
            <v>430</v>
          </cell>
          <cell r="J8172">
            <v>52000</v>
          </cell>
          <cell r="K8172">
            <v>1.0640000000000001</v>
          </cell>
          <cell r="L8172">
            <v>0</v>
          </cell>
          <cell r="N8172" t="str">
            <v>Casual Day Sofa</v>
          </cell>
          <cell r="P8172" t="str">
            <v>Casual Day Sofa</v>
          </cell>
          <cell r="R8172" t="str">
            <v>Casual Day Sofa</v>
          </cell>
        </row>
        <row r="8173">
          <cell r="A8173">
            <v>116023</v>
          </cell>
          <cell r="B8173" t="str">
            <v>Mietartikel</v>
          </cell>
          <cell r="D8173" t="str">
            <v>Cover Brio Loungetisch Untergestell</v>
          </cell>
          <cell r="F8173">
            <v>0</v>
          </cell>
          <cell r="G8173">
            <v>0</v>
          </cell>
          <cell r="H8173">
            <v>0</v>
          </cell>
          <cell r="I8173">
            <v>100</v>
          </cell>
          <cell r="J8173">
            <v>0</v>
          </cell>
          <cell r="K8173">
            <v>0</v>
          </cell>
          <cell r="L8173">
            <v>0</v>
          </cell>
          <cell r="N8173" t="str">
            <v>Cover Brio Loungetisch Untergestell</v>
          </cell>
          <cell r="P8173" t="str">
            <v>Cover Brio Loungetisch Untergestell</v>
          </cell>
          <cell r="R8173" t="str">
            <v>Cover Brio Loungetisch Untergestell</v>
          </cell>
        </row>
        <row r="8174">
          <cell r="A8174">
            <v>116024</v>
          </cell>
          <cell r="B8174" t="str">
            <v>Mietartikel</v>
          </cell>
          <cell r="D8174" t="str">
            <v>Cover Brio Bistrotisch Untergestell</v>
          </cell>
          <cell r="F8174">
            <v>0</v>
          </cell>
          <cell r="G8174">
            <v>0</v>
          </cell>
          <cell r="H8174">
            <v>0</v>
          </cell>
          <cell r="I8174">
            <v>102</v>
          </cell>
          <cell r="J8174">
            <v>0</v>
          </cell>
          <cell r="K8174">
            <v>0</v>
          </cell>
          <cell r="L8174">
            <v>0</v>
          </cell>
          <cell r="N8174" t="str">
            <v>Cover Brio Bistrotisch Untergestell</v>
          </cell>
          <cell r="P8174" t="str">
            <v>Cover Brio Bistrotisch Untergestell</v>
          </cell>
          <cell r="R8174" t="str">
            <v>Cover Brio Bistrotisch Untergestell</v>
          </cell>
        </row>
        <row r="8175">
          <cell r="A8175">
            <v>116025</v>
          </cell>
          <cell r="B8175" t="str">
            <v>Mietartikel</v>
          </cell>
          <cell r="D8175" t="str">
            <v>Cover Brio Stehtisch Untergestell</v>
          </cell>
          <cell r="F8175">
            <v>0</v>
          </cell>
          <cell r="G8175">
            <v>0</v>
          </cell>
          <cell r="H8175">
            <v>0</v>
          </cell>
          <cell r="I8175">
            <v>105</v>
          </cell>
          <cell r="J8175">
            <v>0</v>
          </cell>
          <cell r="K8175">
            <v>0</v>
          </cell>
          <cell r="L8175">
            <v>0</v>
          </cell>
          <cell r="N8175" t="str">
            <v>Cover Brio Stehtisch Untergestell</v>
          </cell>
          <cell r="P8175" t="str">
            <v>Cover Brio Stehtisch Untergestell</v>
          </cell>
          <cell r="R8175" t="str">
            <v>Cover Brio Stehtisch Untergestell</v>
          </cell>
        </row>
        <row r="8176">
          <cell r="A8176">
            <v>116070</v>
          </cell>
          <cell r="B8176" t="str">
            <v>Mietartikel</v>
          </cell>
          <cell r="D8176" t="str">
            <v>pedestal black 100*100*H110 cm</v>
          </cell>
          <cell r="F8176">
            <v>165</v>
          </cell>
          <cell r="G8176">
            <v>0</v>
          </cell>
          <cell r="H8176">
            <v>25</v>
          </cell>
          <cell r="I8176">
            <v>687.5</v>
          </cell>
          <cell r="J8176">
            <v>15000</v>
          </cell>
          <cell r="K8176">
            <v>1.2</v>
          </cell>
          <cell r="L8176">
            <v>0</v>
          </cell>
          <cell r="N8176" t="str">
            <v>pedestal black 100*100*H110 cm</v>
          </cell>
          <cell r="P8176" t="str">
            <v>pedestal black 100*100*H110 cm</v>
          </cell>
          <cell r="R8176" t="str">
            <v>pedestal black 100*100*H110 cm</v>
          </cell>
          <cell r="T8176">
            <v>0</v>
          </cell>
        </row>
        <row r="8177">
          <cell r="A8177">
            <v>116170</v>
          </cell>
          <cell r="B8177" t="str">
            <v>Mietartikel</v>
          </cell>
          <cell r="D8177" t="str">
            <v>Zinzo coffee table schwarz 40*40*H40 cm</v>
          </cell>
          <cell r="F8177">
            <v>20</v>
          </cell>
          <cell r="G8177">
            <v>0</v>
          </cell>
          <cell r="H8177">
            <v>4</v>
          </cell>
          <cell r="I8177">
            <v>220</v>
          </cell>
          <cell r="J8177">
            <v>6000</v>
          </cell>
          <cell r="K8177">
            <v>0.1</v>
          </cell>
          <cell r="L8177">
            <v>0</v>
          </cell>
          <cell r="N8177" t="str">
            <v>Zinzo coffee table schwarz 40*40*H40 cm</v>
          </cell>
          <cell r="P8177" t="str">
            <v>Zinzo coffee table schwarz 40*40*H40 cm</v>
          </cell>
          <cell r="R8177" t="str">
            <v>Zinzo coffee table schwarz 40*40*H40 cm</v>
          </cell>
        </row>
        <row r="8178">
          <cell r="A8178">
            <v>116180</v>
          </cell>
          <cell r="B8178" t="str">
            <v>Mietartikel</v>
          </cell>
          <cell r="D8178" t="str">
            <v>Zinzo lounger schwarz 84*84*H30 cm</v>
          </cell>
          <cell r="E8178" t="str">
            <v>(nur in Kombination mit Zinzo Lounger Cushion)</v>
          </cell>
          <cell r="F8178">
            <v>41.9</v>
          </cell>
          <cell r="G8178">
            <v>0</v>
          </cell>
          <cell r="H8178">
            <v>10.5</v>
          </cell>
          <cell r="I8178">
            <v>265</v>
          </cell>
          <cell r="J8178">
            <v>10000</v>
          </cell>
          <cell r="K8178">
            <v>0.25</v>
          </cell>
          <cell r="L8178">
            <v>0</v>
          </cell>
          <cell r="N8178" t="str">
            <v>Zinzo lounger schwarz 84*84*H30 cm</v>
          </cell>
          <cell r="O8178" t="str">
            <v>(nur in Kombination mit Zinzo Lounger Cushion)</v>
          </cell>
          <cell r="P8178" t="str">
            <v>Zinzo lounger schwarz 84*84*H30 cm</v>
          </cell>
          <cell r="Q8178" t="str">
            <v>(nur in Kombination mit Zinzo Lounger Cushion)</v>
          </cell>
          <cell r="R8178" t="str">
            <v>Zinzo lounger schwarz 84*84*H30 cm</v>
          </cell>
          <cell r="S8178" t="str">
            <v>(nur in Kombination mit Zinzo Lounger Cushion)</v>
          </cell>
        </row>
        <row r="8179">
          <cell r="A8179">
            <v>116184</v>
          </cell>
          <cell r="B8179" t="str">
            <v>Mietartikel</v>
          </cell>
          <cell r="D8179" t="str">
            <v>Zinzo Tischplatte weiß 81*81 cm (kombi mit 6180)</v>
          </cell>
          <cell r="F8179">
            <v>24.5</v>
          </cell>
          <cell r="G8179">
            <v>0</v>
          </cell>
          <cell r="H8179">
            <v>5.75</v>
          </cell>
          <cell r="I8179">
            <v>85</v>
          </cell>
          <cell r="J8179">
            <v>4000</v>
          </cell>
          <cell r="K8179">
            <v>0.5</v>
          </cell>
          <cell r="L8179">
            <v>0</v>
          </cell>
          <cell r="N8179" t="str">
            <v>Zinzo Tischplatte weiß 81*81 cm (kombi mit 6180)</v>
          </cell>
          <cell r="P8179" t="str">
            <v>Zinzo Tischplatte weiß 81*81 cm (kombi mit 6180)</v>
          </cell>
          <cell r="R8179" t="str">
            <v>Zinzo Tischplatte weiß 81*81 cm (kombi mit 6180)</v>
          </cell>
        </row>
        <row r="8180">
          <cell r="A8180">
            <v>116346</v>
          </cell>
          <cell r="B8180" t="str">
            <v>Mietartikel</v>
          </cell>
          <cell r="D8180" t="str">
            <v>Tischüberzug Buffet 180*80 weiß</v>
          </cell>
          <cell r="F8180">
            <v>22</v>
          </cell>
          <cell r="G8180">
            <v>0</v>
          </cell>
          <cell r="H8180">
            <v>5</v>
          </cell>
          <cell r="I8180">
            <v>45</v>
          </cell>
          <cell r="J8180">
            <v>3000</v>
          </cell>
          <cell r="K8180">
            <v>7.0000000000000007E-2</v>
          </cell>
          <cell r="L8180">
            <v>0</v>
          </cell>
          <cell r="N8180" t="str">
            <v>Tischüberzug Buffet 180*80 weiß</v>
          </cell>
          <cell r="P8180" t="str">
            <v>Tischüberzug Buffet 180*80 weiß</v>
          </cell>
          <cell r="R8180" t="str">
            <v>Tischüberzug Buffet 180*80 weiß</v>
          </cell>
        </row>
        <row r="8181">
          <cell r="A8181">
            <v>116503</v>
          </cell>
          <cell r="B8181" t="str">
            <v>Mietartikel</v>
          </cell>
          <cell r="D8181" t="str">
            <v>Pumpisolierkanne 2,2 Liter</v>
          </cell>
          <cell r="F8181">
            <v>3.3</v>
          </cell>
          <cell r="G8181">
            <v>1.05</v>
          </cell>
          <cell r="H8181">
            <v>0</v>
          </cell>
          <cell r="I8181">
            <v>180.58</v>
          </cell>
          <cell r="J8181">
            <v>2000</v>
          </cell>
          <cell r="K8181">
            <v>0.01</v>
          </cell>
          <cell r="L8181">
            <v>0</v>
          </cell>
          <cell r="N8181" t="str">
            <v>Pumpisolierkanne 2,2 Liter</v>
          </cell>
          <cell r="P8181" t="str">
            <v>Pumpisolierkanne 2,2 Liter</v>
          </cell>
          <cell r="R8181" t="str">
            <v>Pumpisolierkanne 2,2 Liter</v>
          </cell>
        </row>
        <row r="8182">
          <cell r="A8182">
            <v>116577</v>
          </cell>
          <cell r="B8182" t="str">
            <v>Mietartikel</v>
          </cell>
          <cell r="D8182" t="str">
            <v>Schwarzstahlgestell für Regal Bornholm T43*H72cm</v>
          </cell>
          <cell r="F8182">
            <v>41</v>
          </cell>
          <cell r="G8182">
            <v>0</v>
          </cell>
          <cell r="H8182">
            <v>15</v>
          </cell>
          <cell r="I8182">
            <v>300</v>
          </cell>
          <cell r="J8182">
            <v>15000</v>
          </cell>
          <cell r="K8182">
            <v>0.5</v>
          </cell>
          <cell r="L8182">
            <v>0</v>
          </cell>
          <cell r="N8182" t="str">
            <v>Schwarzstahlgestell für Regal Bornholm T43*H72cm</v>
          </cell>
          <cell r="P8182" t="str">
            <v>Schwarzstahlgestell für Regal Bornholm T43*H72cm</v>
          </cell>
          <cell r="R8182" t="str">
            <v>Schwarzstahlgestell für Regal Bornholm T43*H72cm</v>
          </cell>
        </row>
        <row r="8183">
          <cell r="A8183">
            <v>116578</v>
          </cell>
          <cell r="B8183" t="str">
            <v>Mietartikel</v>
          </cell>
          <cell r="D8183" t="str">
            <v>Regal Bornholm mit 2 Böden L140*T43*H72cm</v>
          </cell>
          <cell r="E8183" t="str">
            <v>inkl. 2 schwarze Gestellen</v>
          </cell>
          <cell r="F8183">
            <v>150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N8183" t="str">
            <v>Regal Bornholm mit 2 Böden L140*T43*H72cm</v>
          </cell>
          <cell r="O8183" t="str">
            <v>inkl. 2 schwarze Gestellen</v>
          </cell>
          <cell r="P8183" t="str">
            <v>Regal Bornholm mit 2 Böden L140*T43*H72cm</v>
          </cell>
          <cell r="Q8183" t="str">
            <v>inkl. 2 schwarze Gestellen</v>
          </cell>
          <cell r="R8183" t="str">
            <v>Regal Bornholm mit 2 Böden L140*T43*H72cm</v>
          </cell>
          <cell r="S8183" t="str">
            <v>inkl. 2 schwarze Gestellen</v>
          </cell>
        </row>
        <row r="8184">
          <cell r="A8184">
            <v>116582</v>
          </cell>
          <cell r="B8184" t="str">
            <v>Mietartikel</v>
          </cell>
          <cell r="D8184" t="str">
            <v>Stehtisch Kubus Bornholm 40*40*H90 cm</v>
          </cell>
          <cell r="E8184" t="str">
            <v>Dieser Artikel ist nicht outdoorfähig.</v>
          </cell>
          <cell r="F8184">
            <v>46.8</v>
          </cell>
          <cell r="G8184">
            <v>0</v>
          </cell>
          <cell r="H8184">
            <v>10.5</v>
          </cell>
          <cell r="I8184">
            <v>330</v>
          </cell>
          <cell r="J8184">
            <v>22000</v>
          </cell>
          <cell r="K8184">
            <v>0.2</v>
          </cell>
          <cell r="L8184">
            <v>0</v>
          </cell>
          <cell r="N8184" t="str">
            <v>Stehtisch Kubus Bornholm 40*40*H90 cm</v>
          </cell>
          <cell r="O8184" t="str">
            <v>Dieser Artikel ist nicht outdoorfähig.</v>
          </cell>
          <cell r="P8184" t="str">
            <v>Stehtisch Kubus Bornholm 40*40*H90 cm</v>
          </cell>
          <cell r="Q8184" t="str">
            <v>Dieser Artikel ist nicht outdoorfähig.</v>
          </cell>
          <cell r="R8184" t="str">
            <v>Stehtisch Kubus Bornholm 40*40*H90 cm</v>
          </cell>
          <cell r="S8184" t="str">
            <v>Dieser Artikel ist nicht outdoorfähig.</v>
          </cell>
        </row>
        <row r="8185">
          <cell r="A8185">
            <v>116591</v>
          </cell>
          <cell r="B8185" t="str">
            <v>Mietartikel</v>
          </cell>
          <cell r="D8185" t="str">
            <v>Seekiste aus Holz Präsenter 150*100*H80cm</v>
          </cell>
          <cell r="F8185">
            <v>630</v>
          </cell>
          <cell r="G8185">
            <v>0</v>
          </cell>
          <cell r="H8185">
            <v>20</v>
          </cell>
          <cell r="I8185">
            <v>1300</v>
          </cell>
          <cell r="J8185">
            <v>0</v>
          </cell>
          <cell r="K8185">
            <v>1.2</v>
          </cell>
          <cell r="L8185">
            <v>0</v>
          </cell>
          <cell r="N8185" t="str">
            <v>Seekiste aus Holz Präsenter 150*100*H80cm</v>
          </cell>
          <cell r="P8185" t="str">
            <v>Seekiste aus Holz Präsenter 150*100*H80cm</v>
          </cell>
          <cell r="R8185" t="str">
            <v>Seekiste aus Holz Präsenter 150*100*H80cm</v>
          </cell>
        </row>
        <row r="8186">
          <cell r="A8186">
            <v>116592</v>
          </cell>
          <cell r="B8186" t="str">
            <v>Mietartikel</v>
          </cell>
          <cell r="D8186" t="str">
            <v>Seekiste aus Holz Präsenter 150*80*H60cm</v>
          </cell>
          <cell r="F8186">
            <v>378</v>
          </cell>
          <cell r="G8186">
            <v>0</v>
          </cell>
          <cell r="H8186">
            <v>20</v>
          </cell>
          <cell r="I8186">
            <v>780</v>
          </cell>
          <cell r="J8186">
            <v>0</v>
          </cell>
          <cell r="K8186">
            <v>0.72</v>
          </cell>
          <cell r="L8186">
            <v>0</v>
          </cell>
          <cell r="N8186" t="str">
            <v>Seekiste aus Holz Präsenter 150*80*H60cm</v>
          </cell>
          <cell r="P8186" t="str">
            <v>Seekiste aus Holz Präsenter 150*80*H60cm</v>
          </cell>
          <cell r="R8186" t="str">
            <v>Seekiste aus Holz Präsenter 150*80*H60cm</v>
          </cell>
        </row>
        <row r="8187">
          <cell r="A8187">
            <v>116593</v>
          </cell>
          <cell r="B8187" t="str">
            <v>Mietartikel</v>
          </cell>
          <cell r="D8187" t="str">
            <v>Seekiste aus Holz Buffet 200*80*H95cm</v>
          </cell>
          <cell r="F8187">
            <v>792.75</v>
          </cell>
          <cell r="G8187">
            <v>0</v>
          </cell>
          <cell r="H8187">
            <v>40</v>
          </cell>
          <cell r="I8187">
            <v>1600</v>
          </cell>
          <cell r="J8187">
            <v>0</v>
          </cell>
          <cell r="K8187">
            <v>1.52</v>
          </cell>
          <cell r="L8187">
            <v>0</v>
          </cell>
          <cell r="N8187" t="str">
            <v>Seekiste aus Holz Buffet 200*80*H95cm</v>
          </cell>
          <cell r="P8187" t="str">
            <v>Seekiste aus Holz Buffet 200*80*H95cm</v>
          </cell>
          <cell r="R8187" t="str">
            <v>Seekiste aus Holz Buffet 200*80*H95cm</v>
          </cell>
        </row>
        <row r="8188">
          <cell r="A8188">
            <v>116594</v>
          </cell>
          <cell r="B8188" t="str">
            <v>Mietartikel</v>
          </cell>
          <cell r="D8188" t="str">
            <v>Seekiste aus Holz 150*60*H110cm</v>
          </cell>
          <cell r="F8188">
            <v>525</v>
          </cell>
          <cell r="G8188">
            <v>0</v>
          </cell>
          <cell r="H8188">
            <v>20</v>
          </cell>
          <cell r="I8188">
            <v>1070</v>
          </cell>
          <cell r="J8188">
            <v>0</v>
          </cell>
          <cell r="K8188">
            <v>1</v>
          </cell>
          <cell r="L8188">
            <v>0</v>
          </cell>
          <cell r="N8188" t="str">
            <v>Seekiste aus Holz 150*60*H110cm</v>
          </cell>
          <cell r="P8188" t="str">
            <v>Seekiste aus Holz 150*60*H110cm</v>
          </cell>
          <cell r="R8188" t="str">
            <v>Seekiste aus Holz 150*60*H110cm</v>
          </cell>
        </row>
        <row r="8189">
          <cell r="A8189">
            <v>116595</v>
          </cell>
          <cell r="B8189" t="str">
            <v>Mietartikel</v>
          </cell>
          <cell r="D8189" t="str">
            <v>Seekiste aus Holz 90*60*H100cm</v>
          </cell>
          <cell r="F8189">
            <v>283.5</v>
          </cell>
          <cell r="G8189">
            <v>0</v>
          </cell>
          <cell r="H8189">
            <v>10</v>
          </cell>
          <cell r="I8189">
            <v>590</v>
          </cell>
          <cell r="J8189">
            <v>0</v>
          </cell>
          <cell r="K8189">
            <v>0.54</v>
          </cell>
          <cell r="L8189">
            <v>0</v>
          </cell>
          <cell r="N8189" t="str">
            <v>Seekiste aus Holz 90*60*H100cm</v>
          </cell>
          <cell r="P8189" t="str">
            <v>Seekiste aus Holz 90*60*H100cm</v>
          </cell>
          <cell r="R8189" t="str">
            <v>Seekiste aus Holz 90*60*H100cm</v>
          </cell>
        </row>
        <row r="8190">
          <cell r="A8190">
            <v>116596</v>
          </cell>
          <cell r="B8190" t="str">
            <v>Mietartikel</v>
          </cell>
          <cell r="D8190" t="str">
            <v>Seekiste aus Holz 160*120*H90cm</v>
          </cell>
          <cell r="F8190">
            <v>609</v>
          </cell>
          <cell r="G8190">
            <v>0</v>
          </cell>
          <cell r="H8190">
            <v>25</v>
          </cell>
          <cell r="I8190">
            <v>1900</v>
          </cell>
          <cell r="J8190">
            <v>0</v>
          </cell>
          <cell r="K8190">
            <v>1.728</v>
          </cell>
          <cell r="L8190">
            <v>0</v>
          </cell>
          <cell r="N8190" t="str">
            <v>Seekiste aus Holz 160*120*H90cm</v>
          </cell>
          <cell r="P8190" t="str">
            <v>Seekiste aus Holz 160*120*H90cm</v>
          </cell>
          <cell r="R8190" t="str">
            <v>Seekiste aus Holz 160*120*H90cm</v>
          </cell>
        </row>
        <row r="8191">
          <cell r="A8191">
            <v>116597</v>
          </cell>
          <cell r="B8191" t="str">
            <v>Mietartikel</v>
          </cell>
          <cell r="D8191" t="str">
            <v>Seekiste aus Holz 80*50*H110cm</v>
          </cell>
          <cell r="F8191">
            <v>231</v>
          </cell>
          <cell r="G8191">
            <v>0</v>
          </cell>
          <cell r="H8191">
            <v>10</v>
          </cell>
          <cell r="I8191">
            <v>480</v>
          </cell>
          <cell r="J8191">
            <v>0</v>
          </cell>
          <cell r="K8191">
            <v>0.45</v>
          </cell>
          <cell r="L8191">
            <v>0</v>
          </cell>
          <cell r="N8191" t="str">
            <v>Seekiste aus Holz 80*50*H110cm</v>
          </cell>
          <cell r="P8191" t="str">
            <v>Seekiste aus Holz 80*50*H110cm</v>
          </cell>
          <cell r="R8191" t="str">
            <v>Seekiste aus Holz 80*50*H110cm</v>
          </cell>
        </row>
        <row r="8192">
          <cell r="A8192">
            <v>116598</v>
          </cell>
          <cell r="B8192" t="str">
            <v>Mietartikel</v>
          </cell>
          <cell r="D8192" t="str">
            <v>Seekiste aus Holz 150*40*H100cm</v>
          </cell>
          <cell r="F8192">
            <v>315</v>
          </cell>
          <cell r="G8192">
            <v>0</v>
          </cell>
          <cell r="H8192">
            <v>20</v>
          </cell>
          <cell r="I8192">
            <v>650</v>
          </cell>
          <cell r="J8192">
            <v>0</v>
          </cell>
          <cell r="K8192">
            <v>0.6</v>
          </cell>
          <cell r="L8192">
            <v>0</v>
          </cell>
          <cell r="N8192" t="str">
            <v>Seekiste aus Holz 150*40*H100cm</v>
          </cell>
          <cell r="P8192" t="str">
            <v>Seekiste aus Holz 150*40*H100cm</v>
          </cell>
          <cell r="R8192" t="str">
            <v>Seekiste aus Holz 150*40*H100cm</v>
          </cell>
        </row>
        <row r="8193">
          <cell r="A8193">
            <v>116599</v>
          </cell>
          <cell r="B8193" t="str">
            <v>Mietartikel</v>
          </cell>
          <cell r="D8193" t="str">
            <v>Seekiste aus Holz Box 300*70*H110cm</v>
          </cell>
          <cell r="F8193">
            <v>1207.5</v>
          </cell>
          <cell r="G8193">
            <v>0</v>
          </cell>
          <cell r="H8193">
            <v>50</v>
          </cell>
          <cell r="I8193">
            <v>2500</v>
          </cell>
          <cell r="J8193">
            <v>0</v>
          </cell>
          <cell r="K8193">
            <v>2.35</v>
          </cell>
          <cell r="L8193">
            <v>0</v>
          </cell>
          <cell r="N8193" t="str">
            <v>Seekiste aus Holz Box 300*70*H110cm</v>
          </cell>
          <cell r="P8193" t="str">
            <v>Seekiste aus Holz Box 300*70*H110cm</v>
          </cell>
          <cell r="R8193" t="str">
            <v>Seekiste aus Holz Box 300*70*H110cm</v>
          </cell>
        </row>
        <row r="8194">
          <cell r="A8194">
            <v>116600</v>
          </cell>
          <cell r="B8194" t="str">
            <v>Mietartikel</v>
          </cell>
          <cell r="D8194" t="str">
            <v>Seekiste aus Holz 300*80*H80cm</v>
          </cell>
          <cell r="F8194">
            <v>1050</v>
          </cell>
          <cell r="G8194">
            <v>0</v>
          </cell>
          <cell r="H8194">
            <v>50</v>
          </cell>
          <cell r="I8194">
            <v>2220</v>
          </cell>
          <cell r="J8194">
            <v>0</v>
          </cell>
          <cell r="K8194">
            <v>2.0499999999999998</v>
          </cell>
          <cell r="L8194">
            <v>0</v>
          </cell>
          <cell r="N8194" t="str">
            <v>Seekiste aus Holz 300*80*H80cm</v>
          </cell>
          <cell r="P8194" t="str">
            <v>Seekiste aus Holz 300*80*H80cm</v>
          </cell>
          <cell r="R8194" t="str">
            <v>Seekiste aus Holz 300*80*H80cm</v>
          </cell>
        </row>
        <row r="8195">
          <cell r="A8195">
            <v>116601</v>
          </cell>
          <cell r="B8195" t="str">
            <v>Mietartikel</v>
          </cell>
          <cell r="D8195" t="str">
            <v>Seekiste aus Holz 80*50*H100cm</v>
          </cell>
          <cell r="F8195">
            <v>210</v>
          </cell>
          <cell r="G8195">
            <v>0</v>
          </cell>
          <cell r="H8195">
            <v>10</v>
          </cell>
          <cell r="I8195">
            <v>430</v>
          </cell>
          <cell r="J8195">
            <v>0</v>
          </cell>
          <cell r="K8195">
            <v>0.5</v>
          </cell>
          <cell r="L8195">
            <v>0</v>
          </cell>
          <cell r="N8195" t="str">
            <v>Seekiste aus Holz 80*50*H100cm</v>
          </cell>
          <cell r="P8195" t="str">
            <v>Seekiste aus Holz 80*50*H100cm</v>
          </cell>
          <cell r="R8195" t="str">
            <v>Seekiste aus Holz 80*50*H100cm</v>
          </cell>
        </row>
        <row r="8196">
          <cell r="A8196">
            <v>116602</v>
          </cell>
          <cell r="B8196" t="str">
            <v>Mietartikel</v>
          </cell>
          <cell r="D8196" t="str">
            <v>Seekiste aus Holz 150*70*H110cm</v>
          </cell>
          <cell r="F8196">
            <v>603.75</v>
          </cell>
          <cell r="G8196">
            <v>0</v>
          </cell>
          <cell r="H8196">
            <v>20</v>
          </cell>
          <cell r="I8196">
            <v>1300</v>
          </cell>
          <cell r="J8196">
            <v>0</v>
          </cell>
          <cell r="K8196">
            <v>1.2</v>
          </cell>
          <cell r="L8196">
            <v>0</v>
          </cell>
          <cell r="N8196" t="str">
            <v>Seekiste aus Holz 150*70*H110cm</v>
          </cell>
          <cell r="P8196" t="str">
            <v>Seekiste aus Holz 150*70*H110cm</v>
          </cell>
          <cell r="R8196" t="str">
            <v>Seekiste aus Holz 150*70*H110cm</v>
          </cell>
        </row>
        <row r="8197">
          <cell r="A8197">
            <v>116603</v>
          </cell>
          <cell r="B8197" t="str">
            <v>Mietartikel</v>
          </cell>
          <cell r="D8197" t="str">
            <v>Buffet-Gitterbox schwarz 120*80*H97cm</v>
          </cell>
          <cell r="F8197">
            <v>165</v>
          </cell>
          <cell r="G8197">
            <v>0</v>
          </cell>
          <cell r="H8197">
            <v>15</v>
          </cell>
          <cell r="I8197">
            <v>350</v>
          </cell>
          <cell r="J8197">
            <v>65000</v>
          </cell>
          <cell r="K8197">
            <v>0.93100000000000005</v>
          </cell>
          <cell r="L8197">
            <v>0</v>
          </cell>
          <cell r="N8197" t="str">
            <v>Buffet-Gitterbox schwarz 120*80*H97cm</v>
          </cell>
          <cell r="P8197" t="str">
            <v>Buffet-Gitterbox schwarz 120*80*H97cm</v>
          </cell>
          <cell r="R8197" t="str">
            <v>Buffet-Gitterbox schwarz 120*80*H97cm</v>
          </cell>
        </row>
        <row r="8198">
          <cell r="A8198">
            <v>116604</v>
          </cell>
          <cell r="B8198" t="str">
            <v>Mietartikel</v>
          </cell>
          <cell r="D8198" t="str">
            <v>Seekiste aus Holz 120*80*H80cm</v>
          </cell>
          <cell r="F8198">
            <v>409.5</v>
          </cell>
          <cell r="G8198">
            <v>0</v>
          </cell>
          <cell r="H8198">
            <v>20</v>
          </cell>
          <cell r="I8198">
            <v>830</v>
          </cell>
          <cell r="J8198">
            <v>0</v>
          </cell>
          <cell r="K8198">
            <v>0.8</v>
          </cell>
          <cell r="L8198">
            <v>0</v>
          </cell>
          <cell r="N8198" t="str">
            <v>Seekiste aus Holz 120*80*H80cm</v>
          </cell>
          <cell r="P8198" t="str">
            <v>Seekiste aus Holz 120*80*H80cm</v>
          </cell>
          <cell r="R8198" t="str">
            <v>Seekiste aus Holz 120*80*H80cm</v>
          </cell>
        </row>
        <row r="8199">
          <cell r="A8199">
            <v>116605</v>
          </cell>
          <cell r="B8199" t="str">
            <v>Mietartikel</v>
          </cell>
          <cell r="D8199" t="str">
            <v>Tischplatte Rollrasen 120*80*H5cm für Art. 116603</v>
          </cell>
          <cell r="F8199">
            <v>42.5</v>
          </cell>
          <cell r="G8199">
            <v>0</v>
          </cell>
          <cell r="H8199">
            <v>6</v>
          </cell>
          <cell r="I8199">
            <v>260</v>
          </cell>
          <cell r="J8199">
            <v>11000</v>
          </cell>
          <cell r="K8199">
            <v>0.13</v>
          </cell>
          <cell r="L8199">
            <v>0</v>
          </cell>
          <cell r="N8199" t="str">
            <v>Tischplatte Rollrasen 120*80*H5cm für Art. 116603</v>
          </cell>
          <cell r="P8199" t="str">
            <v>Tischplatte Rollrasen 120*80*H5cm für Art. 116603</v>
          </cell>
          <cell r="R8199" t="str">
            <v>Tischplatte Rollrasen 120*80*H5cm für Art. 116603</v>
          </cell>
        </row>
        <row r="8200">
          <cell r="A8200">
            <v>116606</v>
          </cell>
          <cell r="B8200" t="str">
            <v>Mietartikel</v>
          </cell>
          <cell r="D8200" t="str">
            <v>Buffet-Gitterbox industrial 120*80*H97cm</v>
          </cell>
          <cell r="F8200">
            <v>157.5</v>
          </cell>
          <cell r="G8200">
            <v>0</v>
          </cell>
          <cell r="H8200">
            <v>10</v>
          </cell>
          <cell r="I8200">
            <v>350</v>
          </cell>
          <cell r="J8200">
            <v>65000</v>
          </cell>
          <cell r="K8200">
            <v>0.93100000000000005</v>
          </cell>
          <cell r="L8200">
            <v>0</v>
          </cell>
          <cell r="N8200" t="str">
            <v>Buffet-Gitterbox industrial 120*80*H97cm</v>
          </cell>
          <cell r="P8200" t="str">
            <v>Buffet-Gitterbox industrial 120*80*H97cm</v>
          </cell>
          <cell r="R8200" t="str">
            <v>Buffet-Gitterbox industrial 120*80*H97cm</v>
          </cell>
        </row>
        <row r="8201">
          <cell r="A8201">
            <v>116607</v>
          </cell>
          <cell r="B8201" t="str">
            <v>Mietartikel</v>
          </cell>
          <cell r="D8201" t="str">
            <v>Donut-Wall Nussbaum 80*160cm (Fläche für ca. 35 Donuts)</v>
          </cell>
          <cell r="F8201">
            <v>88.2</v>
          </cell>
          <cell r="G8201">
            <v>5</v>
          </cell>
          <cell r="H8201">
            <v>10</v>
          </cell>
          <cell r="I8201">
            <v>290</v>
          </cell>
          <cell r="J8201">
            <v>10000</v>
          </cell>
          <cell r="K8201">
            <v>0</v>
          </cell>
          <cell r="L8201">
            <v>0</v>
          </cell>
          <cell r="N8201" t="str">
            <v>Donut-Wall Nussbaum 80*160cm (Fläche für ca. 35 Donuts)</v>
          </cell>
          <cell r="P8201" t="str">
            <v>Donut-Wall Nussbaum 80*160cm (Fläche für ca. 35 Donuts)</v>
          </cell>
          <cell r="R8201" t="str">
            <v>Donut-Wall Nussbaum 80*160cm (Fläche für ca. 35 Donuts)</v>
          </cell>
        </row>
        <row r="8202">
          <cell r="A8202">
            <v>116608</v>
          </cell>
          <cell r="B8202" t="str">
            <v>Mietartikel</v>
          </cell>
          <cell r="D8202" t="str">
            <v>Transportcase für Donut Wall Nussbraun</v>
          </cell>
          <cell r="F8202">
            <v>0</v>
          </cell>
          <cell r="G8202">
            <v>0</v>
          </cell>
          <cell r="H8202">
            <v>0</v>
          </cell>
          <cell r="I8202">
            <v>260</v>
          </cell>
          <cell r="J8202">
            <v>20000</v>
          </cell>
          <cell r="K8202">
            <v>0.24</v>
          </cell>
          <cell r="L8202">
            <v>0</v>
          </cell>
          <cell r="N8202" t="str">
            <v>Transportcase für Donut Wall Nussbraun</v>
          </cell>
          <cell r="P8202" t="str">
            <v>Transportcase für Donut Wall Nussbraun</v>
          </cell>
          <cell r="R8202" t="str">
            <v>Transportcase für Donut Wall Nussbraun</v>
          </cell>
        </row>
        <row r="8203">
          <cell r="A8203">
            <v>116609</v>
          </cell>
          <cell r="B8203" t="str">
            <v>Mietartikel</v>
          </cell>
          <cell r="D8203" t="str">
            <v>Transportcase K-Pot Rieber 1/1-ck 220 schwarz(2)</v>
          </cell>
          <cell r="E8203" t="str">
            <v>Case für 2 K-Pots</v>
          </cell>
          <cell r="F8203">
            <v>0</v>
          </cell>
          <cell r="G8203">
            <v>0</v>
          </cell>
          <cell r="H8203">
            <v>0</v>
          </cell>
          <cell r="I8203">
            <v>360</v>
          </cell>
          <cell r="J8203">
            <v>11000</v>
          </cell>
          <cell r="K8203">
            <v>8.2600000000000007E-2</v>
          </cell>
          <cell r="L8203">
            <v>0</v>
          </cell>
          <cell r="N8203" t="str">
            <v>Transportcase K-Pot Rieber 1/1-ck 220 schwarz(2)</v>
          </cell>
          <cell r="O8203" t="str">
            <v>Case für 2 K-Pots</v>
          </cell>
          <cell r="P8203" t="str">
            <v>Transportcase K-Pot Rieber 1/1-ck 220 schwarz(2)</v>
          </cell>
          <cell r="Q8203" t="str">
            <v>Case für 2 K-Pots</v>
          </cell>
          <cell r="R8203" t="str">
            <v>Transportcase K-Pot Rieber 1/1-ck 220 schwarz(2)</v>
          </cell>
          <cell r="S8203" t="str">
            <v>Case für 2 K-Pots</v>
          </cell>
        </row>
        <row r="8204">
          <cell r="A8204">
            <v>116610</v>
          </cell>
          <cell r="B8204" t="str">
            <v>Mietartikel</v>
          </cell>
          <cell r="D8204" t="str">
            <v>Sektwand mit Ständer grau/grün für 60 Gläser B125*H240cm</v>
          </cell>
          <cell r="F8204">
            <v>198</v>
          </cell>
          <cell r="G8204">
            <v>0</v>
          </cell>
          <cell r="H8204">
            <v>20</v>
          </cell>
          <cell r="I8204">
            <v>400</v>
          </cell>
          <cell r="J8204">
            <v>10000</v>
          </cell>
          <cell r="K8204">
            <v>0</v>
          </cell>
          <cell r="L8204">
            <v>0</v>
          </cell>
          <cell r="N8204" t="str">
            <v>Sektwand mit Ständer grau/grün für 60 Gläser B125*H240cm</v>
          </cell>
          <cell r="P8204" t="str">
            <v>Sektwand mit Ständer grau/grün für 60 Gläser B125*H240cm</v>
          </cell>
          <cell r="R8204" t="str">
            <v>Sektwand mit Ständer grau/grün für 60 Gläser B125*H240cm</v>
          </cell>
          <cell r="T8204">
            <v>0</v>
          </cell>
        </row>
        <row r="8205">
          <cell r="A8205">
            <v>116611</v>
          </cell>
          <cell r="B8205" t="str">
            <v>Mietartikel</v>
          </cell>
          <cell r="D8205" t="str">
            <v>Buffet-Gitterbox vintage grün 120*80*H97cm</v>
          </cell>
          <cell r="F8205">
            <v>165</v>
          </cell>
          <cell r="G8205">
            <v>0</v>
          </cell>
          <cell r="H8205">
            <v>15</v>
          </cell>
          <cell r="I8205">
            <v>350</v>
          </cell>
          <cell r="J8205">
            <v>65000</v>
          </cell>
          <cell r="K8205">
            <v>0.93100000000000005</v>
          </cell>
          <cell r="L8205">
            <v>0</v>
          </cell>
          <cell r="N8205" t="str">
            <v>Buffet-Gitterbox vintage grün 120*80*H97cm</v>
          </cell>
          <cell r="P8205" t="str">
            <v>Buffet-Gitterbox vintage grün 120*80*H97cm</v>
          </cell>
          <cell r="R8205" t="str">
            <v>Buffet-Gitterbox vintage grün 120*80*H97cm</v>
          </cell>
          <cell r="T8205">
            <v>0</v>
          </cell>
        </row>
        <row r="8206">
          <cell r="A8206">
            <v>116612</v>
          </cell>
          <cell r="B8206" t="str">
            <v>Mietartikel</v>
          </cell>
          <cell r="D8206" t="str">
            <v>Tischplatte V2A schwarz für Gitterbox 120*80*4 cm</v>
          </cell>
          <cell r="E8206" t="str">
            <v>Die Platte ist matt schwarz pulverbeschichtet.</v>
          </cell>
          <cell r="F8206">
            <v>35</v>
          </cell>
          <cell r="G8206">
            <v>0</v>
          </cell>
          <cell r="H8206">
            <v>8</v>
          </cell>
          <cell r="I8206">
            <v>512</v>
          </cell>
          <cell r="J8206">
            <v>11000</v>
          </cell>
          <cell r="K8206">
            <v>3.8399999999999997E-2</v>
          </cell>
          <cell r="L8206">
            <v>0</v>
          </cell>
          <cell r="N8206" t="str">
            <v>Tischplatte V2A schwarz für Gitterbox 120*80*4 cm</v>
          </cell>
          <cell r="O8206" t="str">
            <v>Die Platte ist matt schwarz pulverbeschichtet.</v>
          </cell>
          <cell r="P8206" t="str">
            <v>Tischplatte V2A schwarz für Gitterbox 120*80*4 cm</v>
          </cell>
          <cell r="Q8206" t="str">
            <v>Die Platte ist matt schwarz pulverbeschichtet.</v>
          </cell>
          <cell r="R8206" t="str">
            <v>Tischplatte V2A schwarz für Gitterbox 120*80*4 cm</v>
          </cell>
          <cell r="S8206" t="str">
            <v>Die Platte ist matt schwarz pulverbeschichtet.</v>
          </cell>
          <cell r="T8206">
            <v>0</v>
          </cell>
        </row>
        <row r="8207">
          <cell r="A8207">
            <v>116614</v>
          </cell>
          <cell r="B8207" t="str">
            <v>Mietartikel</v>
          </cell>
          <cell r="D8207" t="str">
            <v>Buffet-Gitterbox Counter V2A schwarz 120*80*H97cm</v>
          </cell>
          <cell r="F8207">
            <v>187.5</v>
          </cell>
          <cell r="G8207">
            <v>0</v>
          </cell>
          <cell r="H8207">
            <v>17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N8207" t="str">
            <v>Buffet-Gitterbox Counter V2A schwarz 120*80*H97cm</v>
          </cell>
          <cell r="P8207" t="str">
            <v>Buffet-Gitterbox Counter V2A schwarz 120*80*H97cm</v>
          </cell>
          <cell r="R8207" t="str">
            <v>Buffet-Gitterbox Counter V2A schwarz 120*80*H97cm</v>
          </cell>
          <cell r="T8207">
            <v>0</v>
          </cell>
        </row>
        <row r="8208">
          <cell r="A8208">
            <v>116615</v>
          </cell>
          <cell r="B8208" t="str">
            <v>Mietartikel</v>
          </cell>
          <cell r="D8208" t="str">
            <v>Buffet-Gitterbox Counter schwarz schwarz 120*80*H97cm</v>
          </cell>
          <cell r="F8208">
            <v>187.5</v>
          </cell>
          <cell r="G8208">
            <v>0</v>
          </cell>
          <cell r="H8208">
            <v>17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N8208" t="str">
            <v>Buffet-Gitterbox Counter schwarz schwarz 120*80*H97cm</v>
          </cell>
          <cell r="P8208" t="str">
            <v>Buffet-Gitterbox Counter schwarz schwarz 120*80*H97cm</v>
          </cell>
          <cell r="R8208" t="str">
            <v>Buffet-Gitterbox Counter schwarz schwarz 120*80*H97cm</v>
          </cell>
          <cell r="T8208">
            <v>0</v>
          </cell>
        </row>
        <row r="8209">
          <cell r="A8209">
            <v>116616</v>
          </cell>
          <cell r="B8209" t="str">
            <v>Mietartikel</v>
          </cell>
          <cell r="D8209" t="str">
            <v>Füllstück Deckblatt Gitterbox-Counter</v>
          </cell>
          <cell r="F8209">
            <v>0</v>
          </cell>
          <cell r="G8209">
            <v>0</v>
          </cell>
          <cell r="H8209">
            <v>0</v>
          </cell>
          <cell r="I8209">
            <v>29</v>
          </cell>
          <cell r="J8209">
            <v>0</v>
          </cell>
          <cell r="K8209">
            <v>2.9999999999999997E-4</v>
          </cell>
          <cell r="L8209">
            <v>0</v>
          </cell>
          <cell r="N8209" t="str">
            <v>Füllstück Deckblatt Gitterbox-Counter</v>
          </cell>
          <cell r="P8209" t="str">
            <v>Füllstück Deckblatt Gitterbox-Counter</v>
          </cell>
          <cell r="R8209" t="str">
            <v>Füllstück Deckblatt Gitterbox-Counter</v>
          </cell>
          <cell r="T8209">
            <v>0</v>
          </cell>
        </row>
        <row r="8210">
          <cell r="A8210">
            <v>117511</v>
          </cell>
          <cell r="B8210" t="str">
            <v>Mietartikel</v>
          </cell>
          <cell r="D8210" t="str">
            <v>Serviette weiss 50*50 cm (gestärkt)</v>
          </cell>
          <cell r="E8210" t="str">
            <v>INTERNE INFO: Immer anmieten!</v>
          </cell>
          <cell r="F8210">
            <v>1.2</v>
          </cell>
          <cell r="G8210">
            <v>0</v>
          </cell>
          <cell r="H8210">
            <v>0</v>
          </cell>
          <cell r="I8210">
            <v>3.9</v>
          </cell>
          <cell r="J8210">
            <v>0</v>
          </cell>
          <cell r="K8210">
            <v>5.9999999999999995E-4</v>
          </cell>
          <cell r="L8210">
            <v>0</v>
          </cell>
          <cell r="N8210" t="str">
            <v>Serviette weiss 50*50 cm (gestärkt)</v>
          </cell>
          <cell r="O8210" t="str">
            <v>INTERNE INFO: Immer anmieten!</v>
          </cell>
          <cell r="P8210" t="str">
            <v>Serviette weiss 50*50 cm (gestärkt)</v>
          </cell>
          <cell r="Q8210" t="str">
            <v>INTERNE INFO: Immer anmieten!</v>
          </cell>
          <cell r="R8210" t="str">
            <v>Serviette weiss 50*50 cm (gestärkt)</v>
          </cell>
          <cell r="S8210" t="str">
            <v>INTERNE INFO: Immer anmieten!</v>
          </cell>
        </row>
        <row r="8211">
          <cell r="A8211">
            <v>117516</v>
          </cell>
          <cell r="B8211" t="str">
            <v>Mietartikel</v>
          </cell>
          <cell r="D8211" t="str">
            <v>Tischdecke Modern weiß 130*170 cm</v>
          </cell>
          <cell r="F8211">
            <v>12</v>
          </cell>
          <cell r="G8211">
            <v>0</v>
          </cell>
          <cell r="H8211">
            <v>4.5</v>
          </cell>
          <cell r="I8211">
            <v>24</v>
          </cell>
          <cell r="J8211">
            <v>1000</v>
          </cell>
          <cell r="K8211">
            <v>6.1999999999999998E-3</v>
          </cell>
          <cell r="L8211">
            <v>0</v>
          </cell>
          <cell r="N8211" t="str">
            <v>Tischdecke Modern weiß 130*170 cm</v>
          </cell>
          <cell r="P8211" t="str">
            <v>Tischdecke Modern weiß 130*170 cm</v>
          </cell>
          <cell r="R8211" t="str">
            <v>Tischdecke Modern weiß 130*170 cm</v>
          </cell>
        </row>
        <row r="8212">
          <cell r="A8212">
            <v>117517</v>
          </cell>
          <cell r="B8212" t="str">
            <v>Mietartikel</v>
          </cell>
          <cell r="D8212" t="str">
            <v>Leinentischdecke grau 145*250cm</v>
          </cell>
          <cell r="F8212">
            <v>40.799999999999997</v>
          </cell>
          <cell r="G8212">
            <v>0</v>
          </cell>
          <cell r="H8212">
            <v>4.5</v>
          </cell>
          <cell r="I8212">
            <v>70</v>
          </cell>
          <cell r="J8212">
            <v>1000</v>
          </cell>
          <cell r="K8212">
            <v>1.2500000000000001E-2</v>
          </cell>
          <cell r="L8212">
            <v>0</v>
          </cell>
          <cell r="N8212" t="str">
            <v>Leinentischdecke grau 145*250cm</v>
          </cell>
          <cell r="P8212" t="str">
            <v>Leinentischdecke grau 145*250cm</v>
          </cell>
          <cell r="R8212" t="str">
            <v>Leinentischdecke grau 145*250cm</v>
          </cell>
        </row>
        <row r="8213">
          <cell r="A8213">
            <v>117518</v>
          </cell>
          <cell r="B8213" t="str">
            <v>Mietartikel</v>
          </cell>
          <cell r="D8213" t="str">
            <v>Leinenserviette grau 45x45cm</v>
          </cell>
          <cell r="F8213">
            <v>2.4500000000000002</v>
          </cell>
          <cell r="G8213">
            <v>0</v>
          </cell>
          <cell r="H8213">
            <v>0</v>
          </cell>
          <cell r="I8213">
            <v>11.5</v>
          </cell>
          <cell r="J8213">
            <v>0</v>
          </cell>
          <cell r="K8213">
            <v>5.9999999999999995E-4</v>
          </cell>
          <cell r="L8213">
            <v>0</v>
          </cell>
          <cell r="N8213" t="str">
            <v>Leinenserviette grau 45x45cm</v>
          </cell>
          <cell r="P8213" t="str">
            <v>Leinenserviette grau 45x45cm</v>
          </cell>
          <cell r="R8213" t="str">
            <v>Leinenserviette grau 45x45cm</v>
          </cell>
        </row>
        <row r="8214">
          <cell r="A8214">
            <v>117519</v>
          </cell>
          <cell r="B8214" t="str">
            <v>Mietartikel</v>
          </cell>
          <cell r="D8214" t="str">
            <v>Leinenserviette elfenbein 40*40 cm</v>
          </cell>
          <cell r="E8214" t="str">
            <v>Die Größen der Servietten können etwas variieren.</v>
          </cell>
          <cell r="F8214">
            <v>2.4500000000000002</v>
          </cell>
          <cell r="G8214">
            <v>0</v>
          </cell>
          <cell r="H8214">
            <v>0</v>
          </cell>
          <cell r="I8214">
            <v>4.8</v>
          </cell>
          <cell r="J8214">
            <v>0</v>
          </cell>
          <cell r="K8214">
            <v>4.0000000000000002E-4</v>
          </cell>
          <cell r="L8214">
            <v>0</v>
          </cell>
          <cell r="N8214" t="str">
            <v>Leinenserviette elfenbein 40*40 cm</v>
          </cell>
          <cell r="O8214" t="str">
            <v>Die Größen der Servietten können etwas variieren.</v>
          </cell>
          <cell r="P8214" t="str">
            <v>Leinenserviette elfenbein 40*40 cm</v>
          </cell>
          <cell r="Q8214" t="str">
            <v>Die Größen der Servietten können etwas variieren.</v>
          </cell>
          <cell r="R8214" t="str">
            <v>Leinenserviette elfenbein 40*40 cm</v>
          </cell>
          <cell r="S8214" t="str">
            <v>Die Größen der Servietten können etwas variieren.</v>
          </cell>
          <cell r="T8214">
            <v>0</v>
          </cell>
        </row>
        <row r="8215">
          <cell r="A8215">
            <v>117650</v>
          </cell>
          <cell r="B8215" t="str">
            <v>Mietartikel</v>
          </cell>
          <cell r="D8215" t="str">
            <v>Tischläufer Plane rot 80*30 cm - B1</v>
          </cell>
          <cell r="F8215">
            <v>5.25</v>
          </cell>
          <cell r="G8215">
            <v>0</v>
          </cell>
          <cell r="H8215">
            <v>0</v>
          </cell>
          <cell r="I8215">
            <v>26</v>
          </cell>
          <cell r="J8215">
            <v>0</v>
          </cell>
          <cell r="K8215">
            <v>2.9999999999999997E-4</v>
          </cell>
          <cell r="L8215">
            <v>0</v>
          </cell>
          <cell r="N8215" t="str">
            <v>Tischläufer Plane rot 80*30 cm - B1</v>
          </cell>
          <cell r="P8215" t="str">
            <v>Tischläufer Plane rot 80*30 cm - B1</v>
          </cell>
          <cell r="R8215" t="str">
            <v>Tischläufer Plane rot 80*30 cm - B1</v>
          </cell>
        </row>
        <row r="8216">
          <cell r="A8216">
            <v>117652</v>
          </cell>
          <cell r="B8216" t="str">
            <v>Mietartikel</v>
          </cell>
          <cell r="D8216" t="str">
            <v>Tischläufer Plane rot 220*30 cm - B1</v>
          </cell>
          <cell r="F8216">
            <v>8.9</v>
          </cell>
          <cell r="G8216">
            <v>0</v>
          </cell>
          <cell r="H8216">
            <v>0</v>
          </cell>
          <cell r="I8216">
            <v>32</v>
          </cell>
          <cell r="J8216">
            <v>0</v>
          </cell>
          <cell r="K8216">
            <v>6.9999999999999999E-4</v>
          </cell>
          <cell r="L8216">
            <v>0</v>
          </cell>
          <cell r="N8216" t="str">
            <v>Tischläufer Plane rot 220*30 cm - B1</v>
          </cell>
          <cell r="P8216" t="str">
            <v>Tischläufer Plane rot 220*30 cm - B1</v>
          </cell>
          <cell r="R8216" t="str">
            <v>Tischläufer Plane rot 220*30 cm - B1</v>
          </cell>
        </row>
        <row r="8217">
          <cell r="A8217">
            <v>118010</v>
          </cell>
          <cell r="B8217" t="str">
            <v>Mietartikel</v>
          </cell>
          <cell r="D8217" t="str">
            <v>Faltzelt ohne Boden B3*L3m weiß</v>
          </cell>
          <cell r="E8217" t="str">
            <v>(Farbe weiß, inkl. Dachplane, 3 geschlossene Seitenwände, 1_x000D_
Seitenwand mit Reißverschluss, verstellbare Eingangshöhe_x000D_
1,8-2,1m, Auslieferung in Tragetasche mit Heringen und_x000D_
Spannseilen)</v>
          </cell>
          <cell r="F8217">
            <v>125</v>
          </cell>
          <cell r="G8217">
            <v>35</v>
          </cell>
          <cell r="H8217">
            <v>50</v>
          </cell>
          <cell r="I8217">
            <v>910</v>
          </cell>
          <cell r="J8217">
            <v>35000</v>
          </cell>
          <cell r="K8217">
            <v>0.38400000000000001</v>
          </cell>
          <cell r="L8217">
            <v>0</v>
          </cell>
          <cell r="N8217" t="str">
            <v>Faltzelt ohne Boden B3*L3m weiß</v>
          </cell>
          <cell r="O8217" t="str">
            <v>(Farbe weiß, inkl. Dachplane, 3 geschlossene Seitenwände, 1_x000D_
Seitenwand mit Reißverschluss, verstellbare Eingangshöhe_x000D_
1,8-2,1m, Auslieferung in Tragetasche mit Heringen und_x000D_
Spannseilen)</v>
          </cell>
          <cell r="P8217" t="str">
            <v>Faltzelt ohne Boden B3*L3m weiß</v>
          </cell>
          <cell r="Q8217" t="str">
            <v>(Farbe weiß, inkl. Dachplane, 3 geschlossene Seitenwände, 1_x000D_
Seitenwand mit Reißverschluss, verstellbare Eingangshöhe_x000D_
1,8-2,1m, Auslieferung in Tragetasche mit Heringen und_x000D_
Spannseilen)</v>
          </cell>
          <cell r="R8217" t="str">
            <v>Faltzelt ohne Boden B3*L3m weiß</v>
          </cell>
          <cell r="S8217" t="str">
            <v>(Farbe weiß, inkl. Dachplane, 3 geschlossene Seitenwände, 1_x000D_
Seitenwand mit Reißverschluss, verstellbare Eingangshöhe_x000D_
1,8-2,1m, Auslieferung in Tragetasche mit Heringen und_x000D_
Spannseilen)</v>
          </cell>
        </row>
        <row r="8218">
          <cell r="A8218">
            <v>118011</v>
          </cell>
          <cell r="B8218" t="str">
            <v>Mietartikel</v>
          </cell>
          <cell r="D8218" t="str">
            <v>Gewichtsballastierung 15 kg für Faltzelte 3x3</v>
          </cell>
          <cell r="F8218">
            <v>9.5</v>
          </cell>
          <cell r="G8218">
            <v>0</v>
          </cell>
          <cell r="H8218">
            <v>2.65</v>
          </cell>
          <cell r="I8218">
            <v>86</v>
          </cell>
          <cell r="J8218">
            <v>15000</v>
          </cell>
          <cell r="K8218">
            <v>3.8E-3</v>
          </cell>
          <cell r="L8218">
            <v>0</v>
          </cell>
          <cell r="N8218" t="str">
            <v>Gewichtsballastierung 15 kg für Faltzelte 3x3</v>
          </cell>
          <cell r="P8218" t="str">
            <v>Gewichtsballastierung 15 kg für Faltzelte 3x3</v>
          </cell>
          <cell r="R8218" t="str">
            <v>Gewichtsballastierung 15 kg für Faltzelte 3x3</v>
          </cell>
        </row>
        <row r="8219">
          <cell r="A8219">
            <v>118012</v>
          </cell>
          <cell r="B8219" t="str">
            <v>Mietartikel</v>
          </cell>
          <cell r="D8219" t="str">
            <v>Regenfeste Verbindung für Faltzelte 3x3m</v>
          </cell>
          <cell r="F8219">
            <v>11</v>
          </cell>
          <cell r="G8219">
            <v>10</v>
          </cell>
          <cell r="H8219">
            <v>3.2</v>
          </cell>
          <cell r="I8219">
            <v>32</v>
          </cell>
          <cell r="J8219">
            <v>1000</v>
          </cell>
          <cell r="K8219">
            <v>1.2E-2</v>
          </cell>
          <cell r="L8219">
            <v>0</v>
          </cell>
          <cell r="N8219" t="str">
            <v>Regenfeste Verbindung für Faltzelte 3x3m</v>
          </cell>
          <cell r="P8219" t="str">
            <v>Regenfeste Verbindung für Faltzelte 3x3m</v>
          </cell>
          <cell r="R8219" t="str">
            <v>Regenfeste Verbindung für Faltzelte 3x3m</v>
          </cell>
        </row>
        <row r="8220">
          <cell r="A8220">
            <v>118013</v>
          </cell>
          <cell r="B8220" t="str">
            <v>Mietartikel</v>
          </cell>
          <cell r="D8220" t="str">
            <v>Transporttasche für Faltzelt ohne Boden B3*L3m (Code 118010)</v>
          </cell>
          <cell r="F8220">
            <v>0</v>
          </cell>
          <cell r="G8220">
            <v>0</v>
          </cell>
          <cell r="H8220">
            <v>0</v>
          </cell>
          <cell r="I8220">
            <v>115</v>
          </cell>
          <cell r="J8220">
            <v>0</v>
          </cell>
          <cell r="K8220">
            <v>5.5E-2</v>
          </cell>
          <cell r="L8220">
            <v>0</v>
          </cell>
          <cell r="N8220" t="str">
            <v>Transporttasche für Faltzelt ohne Boden B3*L3m (Code 118010)</v>
          </cell>
          <cell r="P8220" t="str">
            <v>Transporttasche für Faltzelt ohne Boden B3*L3m (Code 118010)</v>
          </cell>
          <cell r="R8220" t="str">
            <v>Transporttasche für Faltzelt ohne Boden B3*L3m (Code 118010)</v>
          </cell>
        </row>
        <row r="8221">
          <cell r="A8221">
            <v>118014</v>
          </cell>
          <cell r="B8221" t="str">
            <v>Mietartikel</v>
          </cell>
          <cell r="D8221" t="str">
            <v>Dach für Faltzelt weiß B3*L3*H1m weiß (118010)</v>
          </cell>
          <cell r="F8221">
            <v>0</v>
          </cell>
          <cell r="G8221">
            <v>21</v>
          </cell>
          <cell r="H8221">
            <v>8.5</v>
          </cell>
          <cell r="I8221">
            <v>290</v>
          </cell>
          <cell r="J8221">
            <v>8000</v>
          </cell>
          <cell r="K8221">
            <v>5.5E-2</v>
          </cell>
          <cell r="L8221">
            <v>0</v>
          </cell>
          <cell r="N8221" t="str">
            <v>Dach für Faltzelt weiß B3*L3*H1m weiß (118010)</v>
          </cell>
          <cell r="P8221" t="str">
            <v>Dach für Faltzelt weiß B3*L3*H1m weiß (118010)</v>
          </cell>
          <cell r="R8221" t="str">
            <v>Dach für Faltzelt weiß B3*L3*H1m weiß (118010)</v>
          </cell>
        </row>
        <row r="8222">
          <cell r="A8222">
            <v>118015</v>
          </cell>
          <cell r="B8222" t="str">
            <v>Mietartikel</v>
          </cell>
          <cell r="D8222" t="str">
            <v>Seite für Faltzelt weiß B3*H2.07m (118010)</v>
          </cell>
          <cell r="F8222">
            <v>0</v>
          </cell>
          <cell r="G8222">
            <v>21</v>
          </cell>
          <cell r="H8222">
            <v>8.5</v>
          </cell>
          <cell r="I8222">
            <v>110</v>
          </cell>
          <cell r="J8222">
            <v>5000</v>
          </cell>
          <cell r="K8222">
            <v>5.5E-2</v>
          </cell>
          <cell r="L8222">
            <v>0</v>
          </cell>
          <cell r="N8222" t="str">
            <v>Seite für Faltzelt weiß B3*H2.07m (118010)</v>
          </cell>
          <cell r="P8222" t="str">
            <v>Seite für Faltzelt weiß B3*H2.07m (118010)</v>
          </cell>
          <cell r="R8222" t="str">
            <v>Seite für Faltzelt weiß B3*H2.07m (118010)</v>
          </cell>
        </row>
        <row r="8223">
          <cell r="A8223">
            <v>118016</v>
          </cell>
          <cell r="B8223" t="str">
            <v>Mietartikel</v>
          </cell>
          <cell r="D8223" t="str">
            <v>Tür mit Reißverschluss für Faltzelt weiß B3*H2.07m (118010)</v>
          </cell>
          <cell r="F8223">
            <v>0</v>
          </cell>
          <cell r="G8223">
            <v>20</v>
          </cell>
          <cell r="H8223">
            <v>8.5</v>
          </cell>
          <cell r="I8223">
            <v>110</v>
          </cell>
          <cell r="J8223">
            <v>5000</v>
          </cell>
          <cell r="K8223">
            <v>5.5E-2</v>
          </cell>
          <cell r="L8223">
            <v>0</v>
          </cell>
          <cell r="N8223" t="str">
            <v>Tür mit Reißverschluss für Faltzelt weiß B3*H2.07m (118010)</v>
          </cell>
          <cell r="P8223" t="str">
            <v>Tür mit Reißverschluss für Faltzelt weiß B3*H2.07m (118010)</v>
          </cell>
          <cell r="R8223" t="str">
            <v>Tür mit Reißverschluss für Faltzelt weiß B3*H2.07m (118010)</v>
          </cell>
        </row>
        <row r="8224">
          <cell r="A8224">
            <v>118017</v>
          </cell>
          <cell r="B8224" t="str">
            <v>Mietartikel</v>
          </cell>
          <cell r="D8224" t="str">
            <v>Gestell für Faltzelt weiß B3*H2.10m (118010)</v>
          </cell>
          <cell r="F8224">
            <v>0</v>
          </cell>
          <cell r="G8224">
            <v>6</v>
          </cell>
          <cell r="H8224">
            <v>8.5</v>
          </cell>
          <cell r="I8224">
            <v>110</v>
          </cell>
          <cell r="J8224">
            <v>10000</v>
          </cell>
          <cell r="K8224">
            <v>5.5E-2</v>
          </cell>
          <cell r="L8224">
            <v>0</v>
          </cell>
          <cell r="N8224" t="str">
            <v>Gestell für Faltzelt weiß B3*H2.10m (118010)</v>
          </cell>
          <cell r="P8224" t="str">
            <v>Gestell für Faltzelt weiß B3*H2.10m (118010)</v>
          </cell>
          <cell r="R8224" t="str">
            <v>Gestell für Faltzelt weiß B3*H2.10m (118010)</v>
          </cell>
        </row>
        <row r="8225">
          <cell r="A8225">
            <v>118022</v>
          </cell>
          <cell r="B8225" t="str">
            <v>Verkaufsartikel</v>
          </cell>
          <cell r="D8225" t="str">
            <v>Heizöl</v>
          </cell>
          <cell r="E8225" t="str">
            <v>Abrechnung erfolgt nach Verbrauch lt. Tankanzeige bei_x000D_
Abbau</v>
          </cell>
          <cell r="F8225">
            <v>1.3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N8225" t="str">
            <v>Heizöl</v>
          </cell>
          <cell r="O8225" t="str">
            <v>Abrechnung erfolgt nach Verbrauch lt. Tankanzeige bei_x000D_
Abbau</v>
          </cell>
          <cell r="P8225" t="str">
            <v>Heizöl</v>
          </cell>
          <cell r="Q8225" t="str">
            <v>Abrechnung erfolgt nach Verbrauch lt. Tankanzeige bei_x000D_
Abbau</v>
          </cell>
          <cell r="R8225" t="str">
            <v>Heizöl</v>
          </cell>
          <cell r="S8225" t="str">
            <v>Abrechnung erfolgt nach Verbrauch lt. Tankanzeige bei_x000D_
Abbau</v>
          </cell>
        </row>
        <row r="8226">
          <cell r="A8226">
            <v>118110</v>
          </cell>
          <cell r="B8226" t="str">
            <v>Mietartikel</v>
          </cell>
          <cell r="D8226" t="str">
            <v>Faltzelt ohne Boden B3*L3m schwarz</v>
          </cell>
          <cell r="E8226" t="str">
            <v>2 Seitenwände_x000D_
Farbe schwarz, inkl. Dachplane_x000D_
Seitenwände mit Fenster</v>
          </cell>
          <cell r="F8226">
            <v>125</v>
          </cell>
          <cell r="G8226">
            <v>35</v>
          </cell>
          <cell r="H8226">
            <v>50</v>
          </cell>
          <cell r="I8226">
            <v>910</v>
          </cell>
          <cell r="J8226">
            <v>35000</v>
          </cell>
          <cell r="K8226">
            <v>0.38400000000000001</v>
          </cell>
          <cell r="L8226">
            <v>0</v>
          </cell>
          <cell r="N8226" t="str">
            <v>Faltzelt ohne Boden B3*L3m schwarz</v>
          </cell>
          <cell r="O8226" t="str">
            <v>2 Seitenwände_x000D_
Farbe schwarz, inkl. Dachplane_x000D_
Seitenwände mit Fenster</v>
          </cell>
          <cell r="P8226" t="str">
            <v>Faltzelt ohne Boden B3*L3m schwarz</v>
          </cell>
          <cell r="Q8226" t="str">
            <v>2 Seitenwände_x000D_
Farbe schwarz, inkl. Dachplane_x000D_
Seitenwände mit Fenster</v>
          </cell>
          <cell r="R8226" t="str">
            <v>Faltzelt ohne Boden B3*L3m schwarz</v>
          </cell>
          <cell r="S8226" t="str">
            <v>2 Seitenwände_x000D_
Farbe schwarz, inkl. Dachplane_x000D_
Seitenwände mit Fenster</v>
          </cell>
        </row>
        <row r="8227">
          <cell r="A8227">
            <v>118424</v>
          </cell>
          <cell r="B8227" t="str">
            <v>Mietartikel</v>
          </cell>
          <cell r="D8227" t="str">
            <v>Eingangsrampe für Zelte L250*B63 cm</v>
          </cell>
          <cell r="F8227">
            <v>50</v>
          </cell>
          <cell r="G8227">
            <v>0</v>
          </cell>
          <cell r="H8227">
            <v>10</v>
          </cell>
          <cell r="I8227">
            <v>435</v>
          </cell>
          <cell r="J8227">
            <v>20000</v>
          </cell>
          <cell r="K8227">
            <v>3.15E-2</v>
          </cell>
          <cell r="L8227">
            <v>0</v>
          </cell>
          <cell r="N8227" t="str">
            <v>Eingangsrampe für Zelte L250*B63 cm</v>
          </cell>
          <cell r="P8227" t="str">
            <v>Eingangsrampe für Zelte L250*B63 cm</v>
          </cell>
          <cell r="R8227" t="str">
            <v>Eingangsrampe für Zelte L250*B63 cm</v>
          </cell>
        </row>
        <row r="8228">
          <cell r="A8228">
            <v>118432</v>
          </cell>
          <cell r="B8228" t="str">
            <v>Mietartikel</v>
          </cell>
          <cell r="D8228" t="str">
            <v>Elektroheizung hellgrau/schwarz 2kW 230V B59*T39*H43 cm 13kg</v>
          </cell>
          <cell r="E8228" t="str">
            <v>Stufenschalter: 800/1200/2000 Watt</v>
          </cell>
          <cell r="F8228">
            <v>77</v>
          </cell>
          <cell r="G8228">
            <v>0</v>
          </cell>
          <cell r="H8228">
            <v>0</v>
          </cell>
          <cell r="I8228">
            <v>120</v>
          </cell>
          <cell r="J8228">
            <v>4000</v>
          </cell>
          <cell r="K8228">
            <v>0.3</v>
          </cell>
          <cell r="L8228">
            <v>0</v>
          </cell>
          <cell r="N8228" t="str">
            <v>Elektroheizung hellgrau/schwarz 2kW 230V B59*T39*H43 cm 13kg</v>
          </cell>
          <cell r="O8228" t="str">
            <v>Stufenschalter: 800/1200/2000 Watt</v>
          </cell>
          <cell r="P8228" t="str">
            <v>Elektroheizung hellgrau/schwarz 2kW 230V B59*T39*H43 cm 13kg</v>
          </cell>
          <cell r="Q8228" t="str">
            <v>Stufenschalter: 800/1200/2000 Watt</v>
          </cell>
          <cell r="R8228" t="str">
            <v>Elektroheizung hellgrau/schwarz 2kW 230V B59*T39*H43 cm 13kg</v>
          </cell>
          <cell r="S8228" t="str">
            <v>Stufenschalter: 800/1200/2000 Watt</v>
          </cell>
        </row>
        <row r="8229">
          <cell r="A8229">
            <v>118472</v>
          </cell>
          <cell r="B8229" t="str">
            <v>Mietartikel</v>
          </cell>
          <cell r="D8229" t="str">
            <v>IBC Container mit Holzverschalung</v>
          </cell>
          <cell r="E8229" t="str">
            <v>L134*B100*H98 cm</v>
          </cell>
          <cell r="F8229">
            <v>215</v>
          </cell>
          <cell r="G8229">
            <v>0</v>
          </cell>
          <cell r="H8229">
            <v>16</v>
          </cell>
          <cell r="I8229">
            <v>1225</v>
          </cell>
          <cell r="J8229">
            <v>80000</v>
          </cell>
          <cell r="K8229">
            <v>1.5</v>
          </cell>
          <cell r="L8229">
            <v>0</v>
          </cell>
          <cell r="N8229" t="str">
            <v>IBC Container mit Holzverschalung</v>
          </cell>
          <cell r="O8229" t="str">
            <v>L134*B100*H98 cm</v>
          </cell>
          <cell r="P8229" t="str">
            <v>IBC Container mit Holzverschalung</v>
          </cell>
          <cell r="Q8229" t="str">
            <v>L134*B100*H98 cm</v>
          </cell>
          <cell r="R8229" t="str">
            <v>IBC Container mit Holzverschalung</v>
          </cell>
          <cell r="S8229" t="str">
            <v>L134*B100*H98 cm</v>
          </cell>
        </row>
        <row r="8230">
          <cell r="A8230">
            <v>118480</v>
          </cell>
          <cell r="B8230" t="str">
            <v>Verkaufsartikel</v>
          </cell>
          <cell r="D8230" t="str">
            <v>Propangasflasche rot 33 kg Füllung</v>
          </cell>
          <cell r="F8230">
            <v>165</v>
          </cell>
          <cell r="G8230">
            <v>0</v>
          </cell>
          <cell r="H8230">
            <v>0</v>
          </cell>
          <cell r="I8230">
            <v>165</v>
          </cell>
          <cell r="J8230">
            <v>68000</v>
          </cell>
          <cell r="K8230">
            <v>0.09</v>
          </cell>
          <cell r="L8230">
            <v>0</v>
          </cell>
          <cell r="N8230" t="str">
            <v>Propangasflasche rot 33 kg Füllung</v>
          </cell>
          <cell r="P8230" t="str">
            <v>Propangasflasche rot 33 kg Füllung</v>
          </cell>
          <cell r="R8230" t="str">
            <v>Propangasflasche rot 33 kg Füllung</v>
          </cell>
        </row>
        <row r="8231">
          <cell r="A8231">
            <v>118481</v>
          </cell>
          <cell r="B8231" t="str">
            <v>Verkaufsartikel</v>
          </cell>
          <cell r="D8231" t="str">
            <v>Propangas pro kg</v>
          </cell>
          <cell r="E8231" t="str">
            <v>1 Flasche hat 11 kg</v>
          </cell>
          <cell r="F8231">
            <v>5</v>
          </cell>
          <cell r="G8231">
            <v>0</v>
          </cell>
          <cell r="H8231">
            <v>0</v>
          </cell>
          <cell r="I8231">
            <v>5</v>
          </cell>
          <cell r="J8231">
            <v>1000</v>
          </cell>
          <cell r="K8231">
            <v>6.0000000000000001E-3</v>
          </cell>
          <cell r="L8231">
            <v>0</v>
          </cell>
          <cell r="N8231" t="str">
            <v>Propangas pro kg</v>
          </cell>
          <cell r="O8231" t="str">
            <v>1 Flasche hat 11 kg</v>
          </cell>
          <cell r="P8231" t="str">
            <v>Propangas pro kg</v>
          </cell>
          <cell r="Q8231" t="str">
            <v>1 Flasche hat 11 kg</v>
          </cell>
          <cell r="R8231" t="str">
            <v>Propangas pro kg</v>
          </cell>
          <cell r="S8231" t="str">
            <v>1 Flasche hat 11 kg</v>
          </cell>
        </row>
        <row r="8232">
          <cell r="A8232">
            <v>118483</v>
          </cell>
          <cell r="B8232" t="str">
            <v>Mietartikel</v>
          </cell>
          <cell r="D8232" t="str">
            <v>Flammschale (Gas) H200*B50*T50 cm, Schale Ø80 cm</v>
          </cell>
          <cell r="F8232">
            <v>125</v>
          </cell>
          <cell r="G8232">
            <v>0</v>
          </cell>
          <cell r="H8232">
            <v>25</v>
          </cell>
          <cell r="I8232">
            <v>1050</v>
          </cell>
          <cell r="J8232">
            <v>90000</v>
          </cell>
          <cell r="K8232">
            <v>0.5</v>
          </cell>
          <cell r="L8232">
            <v>0</v>
          </cell>
          <cell r="N8232" t="str">
            <v>Flammschale (Gas) H200*B50*T50 cm, Schale Ø80 cm</v>
          </cell>
          <cell r="P8232" t="str">
            <v>Flammschale (Gas) H200*B50*T50 cm, Schale Ø80 cm</v>
          </cell>
          <cell r="R8232" t="str">
            <v>Flammschale (Gas) H200*B50*T50 cm, Schale Ø80 cm</v>
          </cell>
        </row>
        <row r="8233">
          <cell r="A8233">
            <v>118485</v>
          </cell>
          <cell r="B8233" t="str">
            <v>Verkaufsartikel</v>
          </cell>
          <cell r="D8233" t="str">
            <v>Heizöl pro liter</v>
          </cell>
          <cell r="F8233">
            <v>3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N8233" t="str">
            <v>Heizöl pro liter</v>
          </cell>
          <cell r="P8233" t="str">
            <v>Heizöl pro liter</v>
          </cell>
          <cell r="R8233" t="str">
            <v>Heizöl pro liter</v>
          </cell>
        </row>
        <row r="8234">
          <cell r="A8234">
            <v>118492</v>
          </cell>
          <cell r="B8234" t="str">
            <v>Mietartikel</v>
          </cell>
          <cell r="D8234" t="str">
            <v>Moblie Klimaanlage</v>
          </cell>
          <cell r="E8234" t="str">
            <v>(mit Abluftschlauch; Kühlleistung: 10700 BTU/h 2.7 kW)</v>
          </cell>
          <cell r="F8234">
            <v>275.60000000000002</v>
          </cell>
          <cell r="G8234">
            <v>0</v>
          </cell>
          <cell r="H8234">
            <v>10</v>
          </cell>
          <cell r="I8234">
            <v>914</v>
          </cell>
          <cell r="J8234">
            <v>30000</v>
          </cell>
          <cell r="K8234">
            <v>0.13500000000000001</v>
          </cell>
          <cell r="L8234">
            <v>0</v>
          </cell>
          <cell r="N8234" t="str">
            <v>Moblie Klimaanlage</v>
          </cell>
          <cell r="O8234" t="str">
            <v>(mit Abluftschlauch; Kühlleistung: 10700 BTU/h 2.7 kW)</v>
          </cell>
          <cell r="P8234" t="str">
            <v>Moblie Klimaanlage</v>
          </cell>
          <cell r="Q8234" t="str">
            <v>(mit Abluftschlauch; Kühlleistung: 10700 BTU/h 2.7 kW)</v>
          </cell>
          <cell r="R8234" t="str">
            <v>Moblie Klimaanlage</v>
          </cell>
          <cell r="S8234" t="str">
            <v>(mit Abluftschlauch; Kühlleistung: 10700 BTU/h 2.7 kW)</v>
          </cell>
        </row>
        <row r="8235">
          <cell r="A8235">
            <v>118496</v>
          </cell>
          <cell r="B8235" t="str">
            <v>Mietartikel</v>
          </cell>
          <cell r="D8235" t="str">
            <v>Elektroheizstrahler H210cm 2.1kW</v>
          </cell>
          <cell r="F8235">
            <v>77</v>
          </cell>
          <cell r="G8235">
            <v>0</v>
          </cell>
          <cell r="H8235">
            <v>10</v>
          </cell>
          <cell r="I8235">
            <v>155</v>
          </cell>
          <cell r="J8235">
            <v>22000</v>
          </cell>
          <cell r="K8235">
            <v>0.48</v>
          </cell>
          <cell r="L8235">
            <v>0</v>
          </cell>
          <cell r="N8235" t="str">
            <v>Elektroheizstrahler H210cm 2.1kW</v>
          </cell>
          <cell r="P8235" t="str">
            <v>Elektroheizstrahler H210cm 2.1kW</v>
          </cell>
          <cell r="R8235" t="str">
            <v>Elektroheizstrahler H210cm 2.1kW</v>
          </cell>
        </row>
        <row r="8236">
          <cell r="A8236">
            <v>119000</v>
          </cell>
          <cell r="B8236" t="str">
            <v>Verkaufsartikel</v>
          </cell>
          <cell r="D8236" t="str">
            <v>Farbfolie rot für Floorspot 24*24 cm (VERKAUF)</v>
          </cell>
          <cell r="F8236">
            <v>1.6</v>
          </cell>
          <cell r="G8236">
            <v>0</v>
          </cell>
          <cell r="H8236">
            <v>0</v>
          </cell>
          <cell r="I8236">
            <v>1.5</v>
          </cell>
          <cell r="J8236">
            <v>0</v>
          </cell>
          <cell r="K8236">
            <v>5.0000000000000001E-4</v>
          </cell>
          <cell r="L8236">
            <v>0</v>
          </cell>
          <cell r="N8236" t="str">
            <v>Farbfolie rot für Floorspot 24*24 cm (VERKAUF)</v>
          </cell>
          <cell r="P8236" t="str">
            <v>Farbfolie rot für Floorspot 24*24 cm (VERKAUF)</v>
          </cell>
          <cell r="R8236" t="str">
            <v>Farbfolie rot für Floorspot 24*24 cm (VERKAUF)</v>
          </cell>
        </row>
        <row r="8237">
          <cell r="A8237">
            <v>119001</v>
          </cell>
          <cell r="B8237" t="str">
            <v>Verkaufsartikel</v>
          </cell>
          <cell r="D8237" t="str">
            <v>Farbfolie orange für Floorspot 24*24 cm (VERKAUF)</v>
          </cell>
          <cell r="F8237">
            <v>1.6</v>
          </cell>
          <cell r="G8237">
            <v>0</v>
          </cell>
          <cell r="H8237">
            <v>0</v>
          </cell>
          <cell r="I8237">
            <v>1.5</v>
          </cell>
          <cell r="J8237">
            <v>0</v>
          </cell>
          <cell r="K8237">
            <v>5.0000000000000001E-4</v>
          </cell>
          <cell r="L8237">
            <v>0</v>
          </cell>
          <cell r="N8237" t="str">
            <v>Farbfolie orange für Floorspot 24*24 cm (VERKAUF)</v>
          </cell>
          <cell r="P8237" t="str">
            <v>Farbfolie orange für Floorspot 24*24 cm (VERKAUF)</v>
          </cell>
          <cell r="R8237" t="str">
            <v>Farbfolie orange für Floorspot 24*24 cm (VERKAUF)</v>
          </cell>
        </row>
        <row r="8238">
          <cell r="A8238">
            <v>119002</v>
          </cell>
          <cell r="B8238" t="str">
            <v>Verkaufsartikel</v>
          </cell>
          <cell r="D8238" t="str">
            <v>Farbfolie gelb für Floorspot 24*24 cm (VERKAUF)</v>
          </cell>
          <cell r="F8238">
            <v>1.6</v>
          </cell>
          <cell r="G8238">
            <v>0</v>
          </cell>
          <cell r="H8238">
            <v>0</v>
          </cell>
          <cell r="I8238">
            <v>1.5</v>
          </cell>
          <cell r="J8238">
            <v>0</v>
          </cell>
          <cell r="K8238">
            <v>5.0000000000000001E-4</v>
          </cell>
          <cell r="L8238">
            <v>0</v>
          </cell>
          <cell r="N8238" t="str">
            <v>Farbfolie gelb für Floorspot 24*24 cm (VERKAUF)</v>
          </cell>
          <cell r="P8238" t="str">
            <v>Farbfolie gelb für Floorspot 24*24 cm (VERKAUF)</v>
          </cell>
          <cell r="R8238" t="str">
            <v>Farbfolie gelb für Floorspot 24*24 cm (VERKAUF)</v>
          </cell>
        </row>
        <row r="8239">
          <cell r="A8239">
            <v>119003</v>
          </cell>
          <cell r="B8239" t="str">
            <v>Verkaufsartikel</v>
          </cell>
          <cell r="D8239" t="str">
            <v>Farbfolie blau für Floorspot 24*24 cm (VERKAUF)</v>
          </cell>
          <cell r="F8239">
            <v>1.6</v>
          </cell>
          <cell r="G8239">
            <v>0</v>
          </cell>
          <cell r="H8239">
            <v>0</v>
          </cell>
          <cell r="I8239">
            <v>1.5</v>
          </cell>
          <cell r="J8239">
            <v>0</v>
          </cell>
          <cell r="K8239">
            <v>5.0000000000000001E-4</v>
          </cell>
          <cell r="L8239">
            <v>0</v>
          </cell>
          <cell r="N8239" t="str">
            <v>Farbfolie blau für Floorspot 24*24 cm (VERKAUF)</v>
          </cell>
          <cell r="P8239" t="str">
            <v>Farbfolie blau für Floorspot 24*24 cm (VERKAUF)</v>
          </cell>
          <cell r="R8239" t="str">
            <v>Farbfolie blau für Floorspot 24*24 cm (VERKAUF)</v>
          </cell>
        </row>
        <row r="8240">
          <cell r="A8240">
            <v>119004</v>
          </cell>
          <cell r="B8240" t="str">
            <v>Verkaufsartikel</v>
          </cell>
          <cell r="D8240" t="str">
            <v>Farbfolie grün für Floorspot 24*24 cm (VERKAUF)</v>
          </cell>
          <cell r="F8240">
            <v>1.6</v>
          </cell>
          <cell r="G8240">
            <v>0</v>
          </cell>
          <cell r="H8240">
            <v>0</v>
          </cell>
          <cell r="I8240">
            <v>1.5</v>
          </cell>
          <cell r="J8240">
            <v>0</v>
          </cell>
          <cell r="K8240">
            <v>5.0000000000000001E-4</v>
          </cell>
          <cell r="L8240">
            <v>0</v>
          </cell>
          <cell r="N8240" t="str">
            <v>Farbfolie grün für Floorspot 24*24 cm (VERKAUF)</v>
          </cell>
          <cell r="P8240" t="str">
            <v>Farbfolie grün für Floorspot 24*24 cm (VERKAUF)</v>
          </cell>
          <cell r="R8240" t="str">
            <v>Farbfolie grün für Floorspot 24*24 cm (VERKAUF)</v>
          </cell>
        </row>
        <row r="8241">
          <cell r="A8241">
            <v>119005</v>
          </cell>
          <cell r="B8241" t="str">
            <v>Dienstleistungsartikel</v>
          </cell>
          <cell r="D8241" t="str">
            <v>Gutschrift Dienstleistung Blanko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N8241" t="str">
            <v>Gutschrift Dienstleistung Blanko</v>
          </cell>
          <cell r="P8241" t="str">
            <v>Gutschrift Dienstleistung Blanko</v>
          </cell>
          <cell r="R8241" t="str">
            <v>Gutschrift Dienstleistung Blanko</v>
          </cell>
          <cell r="T8241">
            <v>0</v>
          </cell>
        </row>
        <row r="8242">
          <cell r="A8242">
            <v>119006</v>
          </cell>
          <cell r="B8242" t="str">
            <v>Dienstleistungsartikel</v>
          </cell>
          <cell r="D8242" t="str">
            <v>Gutschrift Design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N8242" t="str">
            <v>Gutschrift Design</v>
          </cell>
          <cell r="P8242" t="str">
            <v>Gutschrift Design</v>
          </cell>
          <cell r="R8242" t="str">
            <v>Gutschrift Design</v>
          </cell>
          <cell r="T8242">
            <v>0</v>
          </cell>
        </row>
        <row r="8243">
          <cell r="A8243">
            <v>119007</v>
          </cell>
          <cell r="B8243" t="str">
            <v>Dienstleistungsartikel</v>
          </cell>
          <cell r="D8243" t="str">
            <v>Bearbeitungsgebühr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N8243" t="str">
            <v>Bearbeitungsgebühr</v>
          </cell>
          <cell r="P8243" t="str">
            <v>Bearbeitungsgebühr</v>
          </cell>
          <cell r="R8243" t="str">
            <v>Bearbeitungsgebühr</v>
          </cell>
        </row>
        <row r="8244">
          <cell r="A8244">
            <v>119008</v>
          </cell>
          <cell r="B8244" t="str">
            <v>Dienstleistungsartikel</v>
          </cell>
          <cell r="D8244" t="str">
            <v>Reparaturkosten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N8244" t="str">
            <v>Reparaturkosten</v>
          </cell>
          <cell r="P8244" t="str">
            <v>Reparaturkosten</v>
          </cell>
          <cell r="R8244" t="str">
            <v>Reparaturkosten</v>
          </cell>
        </row>
        <row r="8245">
          <cell r="A8245">
            <v>119009</v>
          </cell>
          <cell r="B8245" t="str">
            <v>Verkaufsartikel</v>
          </cell>
          <cell r="D8245" t="str">
            <v>Ersatzteile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N8245" t="str">
            <v>Ersatzteile</v>
          </cell>
          <cell r="P8245" t="str">
            <v>Ersatzteile</v>
          </cell>
          <cell r="R8245" t="str">
            <v>Ersatzteile</v>
          </cell>
        </row>
        <row r="8246">
          <cell r="A8246">
            <v>119010</v>
          </cell>
          <cell r="B8246" t="str">
            <v>Mietartikel</v>
          </cell>
          <cell r="D8246" t="str">
            <v>Logistikabsprachen</v>
          </cell>
          <cell r="E8246" t="str">
            <v>AP mit Mobilfunknummer:_x000D_
_x000D_
BESONDERHEITEN LOCATION_x000D_
Anfahrsituation/Zufahrtswege:_x000D_
Türmaße:_x000D_
Treppenaufgänge:_x000D_
_x000D_
(Liefer)-zeitfenster Auf- &amp; Abbau:_x000D_
_x000D_
Lagerung der Transportwagen/Leergut vor Ort:_x000D_
_x000D_
Sonstige, relevante Besonderheiten: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N8246" t="str">
            <v>Logistikabsprachen</v>
          </cell>
          <cell r="O8246" t="str">
            <v>AP mit Mobilfunknummer:_x000D_
_x000D_
BESONDERHEITEN LOCATION_x000D_
Anfahrsituation/Zufahrtswege:_x000D_
Türmaße:_x000D_
Treppenaufgänge:_x000D_
_x000D_
(Liefer)-zeitfenster Auf- &amp; Abbau:_x000D_
_x000D_
Lagerung der Transportwagen/Leergut vor Ort:_x000D_
_x000D_
Sonstige, relevante Besonderheiten:</v>
          </cell>
          <cell r="P8246" t="str">
            <v>Logistikabsprachen</v>
          </cell>
          <cell r="Q8246" t="str">
            <v>AP mit Mobilfunknummer:_x000D_
_x000D_
BESONDERHEITEN LOCATION_x000D_
Anfahrsituation/Zufahrtswege:_x000D_
Türmaße:_x000D_
Treppenaufgänge:_x000D_
_x000D_
(Liefer)-zeitfenster Auf- &amp; Abbau:_x000D_
_x000D_
Lagerung der Transportwagen/Leergut vor Ort:_x000D_
_x000D_
Sonstige, relevante Besonderheiten:</v>
          </cell>
          <cell r="R8246" t="str">
            <v>Logistikabsprachen</v>
          </cell>
          <cell r="S8246" t="str">
            <v>AP mit Mobilfunknummer:_x000D_
_x000D_
BESONDERHEITEN LOCATION_x000D_
Anfahrsituation/Zufahrtswege:_x000D_
Türmaße:_x000D_
Treppenaufgänge:_x000D_
_x000D_
(Liefer)-zeitfenster Auf- &amp; Abbau:_x000D_
_x000D_
Lagerung der Transportwagen/Leergut vor Ort:_x000D_
_x000D_
Sonstige, relevante Besonderheiten:</v>
          </cell>
        </row>
        <row r="8247">
          <cell r="A8247">
            <v>119011</v>
          </cell>
          <cell r="B8247" t="str">
            <v>Dienstleistungsartikel</v>
          </cell>
          <cell r="D8247" t="str">
            <v>Mitnahme der Transportsysteme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  <cell r="N8247" t="str">
            <v>Mitnahme der Transportsysteme</v>
          </cell>
          <cell r="P8247" t="str">
            <v>Mitnahme der Transportsysteme</v>
          </cell>
          <cell r="R8247" t="str">
            <v>Mitnahme der Transportsysteme</v>
          </cell>
        </row>
        <row r="8248">
          <cell r="A8248">
            <v>119012</v>
          </cell>
          <cell r="B8248" t="str">
            <v>Dienstleistungsartikel</v>
          </cell>
          <cell r="D8248" t="str">
            <v>Stornogebühr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N8248" t="str">
            <v>Stornogebühr</v>
          </cell>
          <cell r="P8248" t="str">
            <v>Stornogebühr</v>
          </cell>
          <cell r="R8248" t="str">
            <v>Stornogebühr</v>
          </cell>
        </row>
        <row r="8249">
          <cell r="A8249">
            <v>119013</v>
          </cell>
          <cell r="B8249" t="str">
            <v>Verkaufsartikel</v>
          </cell>
          <cell r="D8249" t="str">
            <v>Lackfolie schwarz - Verkauf pro Rolle á 30 m / B 130cm</v>
          </cell>
          <cell r="F8249">
            <v>160</v>
          </cell>
          <cell r="G8249">
            <v>0</v>
          </cell>
          <cell r="H8249">
            <v>0</v>
          </cell>
          <cell r="I8249">
            <v>0</v>
          </cell>
          <cell r="J8249">
            <v>5000</v>
          </cell>
          <cell r="K8249">
            <v>0.1</v>
          </cell>
          <cell r="L8249">
            <v>0</v>
          </cell>
          <cell r="N8249" t="str">
            <v>Lackfolie schwarz - Verkauf pro Rolle á 30 m / B 130cm</v>
          </cell>
          <cell r="P8249" t="str">
            <v>Lackfolie schwarz - Verkauf pro Rolle á 30 m / B 130cm</v>
          </cell>
          <cell r="R8249" t="str">
            <v>Lackfolie schwarz - Verkauf pro Rolle á 30 m / B 130cm</v>
          </cell>
        </row>
        <row r="8250">
          <cell r="A8250">
            <v>119014</v>
          </cell>
          <cell r="B8250" t="str">
            <v>Verkaufsartikel</v>
          </cell>
          <cell r="D8250" t="str">
            <v>Großpflanze Blanko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100000</v>
          </cell>
          <cell r="K8250">
            <v>2.88</v>
          </cell>
          <cell r="L8250">
            <v>0</v>
          </cell>
          <cell r="N8250" t="str">
            <v>Großpflanze Blanko</v>
          </cell>
          <cell r="P8250" t="str">
            <v>Großpflanze Blanko</v>
          </cell>
          <cell r="R8250" t="str">
            <v>Großpflanze Blanko</v>
          </cell>
        </row>
        <row r="8251">
          <cell r="A8251">
            <v>119015</v>
          </cell>
          <cell r="B8251" t="str">
            <v>Mietartikel</v>
          </cell>
          <cell r="D8251" t="str">
            <v>Miete Pflanzen Blanko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N8251" t="str">
            <v>Miete Pflanzen Blanko</v>
          </cell>
          <cell r="P8251" t="str">
            <v>Miete Pflanzen Blanko</v>
          </cell>
          <cell r="R8251" t="str">
            <v>Miete Pflanzen Blanko</v>
          </cell>
        </row>
        <row r="8252">
          <cell r="A8252">
            <v>119016</v>
          </cell>
          <cell r="B8252" t="str">
            <v>Mietartikel</v>
          </cell>
          <cell r="D8252" t="str">
            <v>Großpflanze mit Übertopf Blanko</v>
          </cell>
          <cell r="F8252">
            <v>90</v>
          </cell>
          <cell r="G8252">
            <v>0</v>
          </cell>
          <cell r="H8252">
            <v>5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N8252" t="str">
            <v>Großpflanze mit Übertopf Blanko</v>
          </cell>
          <cell r="P8252" t="str">
            <v>Großpflanze mit Übertopf Blanko</v>
          </cell>
          <cell r="R8252" t="str">
            <v>Großpflanze mit Übertopf Blanko</v>
          </cell>
          <cell r="T8252">
            <v>0</v>
          </cell>
        </row>
        <row r="8253">
          <cell r="A8253">
            <v>119017</v>
          </cell>
          <cell r="B8253" t="str">
            <v>Transport</v>
          </cell>
          <cell r="D8253" t="str">
            <v>Transport Großpflanzen (Hin- und Rücktransport)</v>
          </cell>
          <cell r="F8253">
            <v>300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N8253" t="str">
            <v>Transport Großpflanzen (Hin- und Rücktransport)</v>
          </cell>
          <cell r="P8253" t="str">
            <v>Transport Großpflanzen (Hin- und Rücktransport)</v>
          </cell>
          <cell r="R8253" t="str">
            <v>Transport Großpflanzen (Hin- und Rücktransport)</v>
          </cell>
          <cell r="T8253">
            <v>0</v>
          </cell>
        </row>
        <row r="8254">
          <cell r="A8254">
            <v>119018</v>
          </cell>
          <cell r="B8254" t="str">
            <v>Verkaufsartikel</v>
          </cell>
          <cell r="D8254" t="str">
            <v>Lackfolie weiß - Verkauf pro Rolle á 30 m / B 130cm</v>
          </cell>
          <cell r="F8254">
            <v>160</v>
          </cell>
          <cell r="G8254">
            <v>0</v>
          </cell>
          <cell r="H8254">
            <v>0</v>
          </cell>
          <cell r="I8254">
            <v>0</v>
          </cell>
          <cell r="J8254">
            <v>5000</v>
          </cell>
          <cell r="K8254">
            <v>0.1</v>
          </cell>
          <cell r="L8254">
            <v>0</v>
          </cell>
          <cell r="N8254" t="str">
            <v>Lackfolie weiß - Verkauf pro Rolle á 30 m / B 130cm</v>
          </cell>
          <cell r="P8254" t="str">
            <v>Lackfolie weiß - Verkauf pro Rolle á 30 m / B 130cm</v>
          </cell>
          <cell r="R8254" t="str">
            <v>Lackfolie weiß - Verkauf pro Rolle á 30 m / B 130cm</v>
          </cell>
          <cell r="T8254">
            <v>0</v>
          </cell>
        </row>
        <row r="8255">
          <cell r="A8255">
            <v>119020</v>
          </cell>
          <cell r="B8255" t="str">
            <v>Mietartikel</v>
          </cell>
          <cell r="D8255" t="str">
            <v>A-Conto Zahlung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N8255" t="str">
            <v>A-Conto Zahlung</v>
          </cell>
          <cell r="P8255" t="str">
            <v>A-Conto Zahlung</v>
          </cell>
          <cell r="R8255" t="str">
            <v>A-Conto Zahlung</v>
          </cell>
        </row>
        <row r="8256">
          <cell r="A8256">
            <v>119021</v>
          </cell>
          <cell r="B8256" t="str">
            <v>Dienstleistungsartikel</v>
          </cell>
          <cell r="D8256" t="str">
            <v>A-Conto Zahlung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N8256" t="str">
            <v>A-Conto Zahlung</v>
          </cell>
          <cell r="P8256" t="str">
            <v>A-Conto Zahlung</v>
          </cell>
          <cell r="R8256" t="str">
            <v>A-Conto Zahlung</v>
          </cell>
        </row>
        <row r="8257">
          <cell r="A8257">
            <v>119022</v>
          </cell>
          <cell r="B8257" t="str">
            <v>Mietartikel</v>
          </cell>
          <cell r="D8257" t="str">
            <v>A-Conto Zahlung Heizung, Klima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N8257" t="str">
            <v>A-Conto Zahlung Heizung, Klima</v>
          </cell>
          <cell r="P8257" t="str">
            <v>A-Conto Zahlung Heizung, Klima</v>
          </cell>
          <cell r="R8257" t="str">
            <v>A-Conto Zahlung Heizung, Klima</v>
          </cell>
        </row>
        <row r="8258">
          <cell r="A8258">
            <v>119023</v>
          </cell>
          <cell r="B8258" t="str">
            <v>Dienstleistungsartikel</v>
          </cell>
          <cell r="D8258" t="str">
            <v>Bartering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N8258" t="str">
            <v>Bartering</v>
          </cell>
          <cell r="P8258" t="str">
            <v>Bartering</v>
          </cell>
          <cell r="R8258" t="str">
            <v>Bartering</v>
          </cell>
        </row>
        <row r="8259">
          <cell r="A8259">
            <v>119025</v>
          </cell>
          <cell r="B8259" t="str">
            <v>Verkaufsartikel</v>
          </cell>
          <cell r="D8259" t="str">
            <v>Abdeckfolie pro m²</v>
          </cell>
          <cell r="F8259">
            <v>0.25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1E-3</v>
          </cell>
          <cell r="L8259">
            <v>0</v>
          </cell>
          <cell r="N8259" t="str">
            <v>Abdeckfolie pro m²</v>
          </cell>
          <cell r="P8259" t="str">
            <v>Abdeckfolie pro m²</v>
          </cell>
          <cell r="R8259" t="str">
            <v>Abdeckfolie pro m²</v>
          </cell>
        </row>
        <row r="8260">
          <cell r="A8260">
            <v>119031</v>
          </cell>
          <cell r="B8260" t="str">
            <v>Mietartikel</v>
          </cell>
          <cell r="D8260" t="str">
            <v>STOCKHEIM Kaffee Set</v>
          </cell>
          <cell r="F8260">
            <v>0.44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N8260" t="str">
            <v>STOCKHEIM Kaffee Set</v>
          </cell>
          <cell r="P8260" t="str">
            <v>STOCKHEIM Kaffee Set</v>
          </cell>
          <cell r="R8260" t="str">
            <v>STOCKHEIM Kaffee Set</v>
          </cell>
        </row>
        <row r="8261">
          <cell r="A8261">
            <v>119032</v>
          </cell>
          <cell r="B8261" t="str">
            <v>Mietartikel</v>
          </cell>
          <cell r="D8261" t="str">
            <v>STOCKHEIM Buffetset XS</v>
          </cell>
          <cell r="F8261">
            <v>1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N8261" t="str">
            <v>STOCKHEIM Buffetset XS</v>
          </cell>
          <cell r="P8261" t="str">
            <v>STOCKHEIM Buffetset XS</v>
          </cell>
          <cell r="R8261" t="str">
            <v>STOCKHEIM Buffetset XS</v>
          </cell>
        </row>
        <row r="8262">
          <cell r="A8262">
            <v>119033</v>
          </cell>
          <cell r="B8262" t="str">
            <v>Mietartikel</v>
          </cell>
          <cell r="D8262" t="str">
            <v>## Artikel wurde gelöscht ##</v>
          </cell>
          <cell r="F8262">
            <v>1.54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N8262" t="str">
            <v>## Artikel wurde gelöscht ##</v>
          </cell>
          <cell r="P8262" t="str">
            <v>## Artikel wurde gelöscht ##</v>
          </cell>
          <cell r="R8262" t="str">
            <v>## Artikel wurde gelöscht ##</v>
          </cell>
        </row>
        <row r="8263">
          <cell r="A8263">
            <v>119034</v>
          </cell>
          <cell r="B8263" t="str">
            <v>Mietartikel</v>
          </cell>
          <cell r="D8263" t="str">
            <v>STOCKHEIM Buffetset</v>
          </cell>
          <cell r="F8263">
            <v>1.3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N8263" t="str">
            <v>STOCKHEIM Buffetset</v>
          </cell>
          <cell r="P8263" t="str">
            <v>STOCKHEIM Buffetset</v>
          </cell>
          <cell r="R8263" t="str">
            <v>STOCKHEIM Buffetset</v>
          </cell>
        </row>
        <row r="8264">
          <cell r="A8264">
            <v>119035</v>
          </cell>
          <cell r="B8264" t="str">
            <v>Mietartikel</v>
          </cell>
          <cell r="D8264" t="str">
            <v>STOCKHEIM Menüset</v>
          </cell>
          <cell r="F8264">
            <v>2.1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N8264" t="str">
            <v>STOCKHEIM Menüset</v>
          </cell>
          <cell r="P8264" t="str">
            <v>STOCKHEIM Menüset</v>
          </cell>
          <cell r="R8264" t="str">
            <v>STOCKHEIM Menüset</v>
          </cell>
        </row>
        <row r="8265">
          <cell r="A8265">
            <v>119036</v>
          </cell>
          <cell r="B8265" t="str">
            <v>Mietartikel</v>
          </cell>
          <cell r="D8265" t="str">
            <v>STOCKHEIM Gläserset XS</v>
          </cell>
          <cell r="F8265">
            <v>0.22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N8265" t="str">
            <v>STOCKHEIM Gläserset XS</v>
          </cell>
          <cell r="P8265" t="str">
            <v>STOCKHEIM Gläserset XS</v>
          </cell>
          <cell r="R8265" t="str">
            <v>STOCKHEIM Gläserset XS</v>
          </cell>
        </row>
        <row r="8266">
          <cell r="A8266">
            <v>119037</v>
          </cell>
          <cell r="B8266" t="str">
            <v>Mietartikel</v>
          </cell>
          <cell r="D8266" t="str">
            <v>STOCKHEIM Gläserset S</v>
          </cell>
          <cell r="F8266">
            <v>0.39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N8266" t="str">
            <v>STOCKHEIM Gläserset S</v>
          </cell>
          <cell r="P8266" t="str">
            <v>STOCKHEIM Gläserset S</v>
          </cell>
          <cell r="R8266" t="str">
            <v>STOCKHEIM Gläserset S</v>
          </cell>
        </row>
        <row r="8267">
          <cell r="A8267">
            <v>119038</v>
          </cell>
          <cell r="B8267" t="str">
            <v>Mietartikel</v>
          </cell>
          <cell r="D8267" t="str">
            <v>STOCKHEIM Gläserset M</v>
          </cell>
          <cell r="F8267">
            <v>1.1100000000000001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N8267" t="str">
            <v>STOCKHEIM Gläserset M</v>
          </cell>
          <cell r="P8267" t="str">
            <v>STOCKHEIM Gläserset M</v>
          </cell>
          <cell r="R8267" t="str">
            <v>STOCKHEIM Gläserset M</v>
          </cell>
        </row>
        <row r="8268">
          <cell r="A8268">
            <v>119039</v>
          </cell>
          <cell r="B8268" t="str">
            <v>Mietartikel</v>
          </cell>
          <cell r="D8268" t="str">
            <v>STOCKHEIM Suppenset Basic (stapelbar)</v>
          </cell>
          <cell r="F8268">
            <v>0.66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N8268" t="str">
            <v>STOCKHEIM Suppenset Basic (stapelbar)</v>
          </cell>
          <cell r="P8268" t="str">
            <v>STOCKHEIM Suppenset Basic (stapelbar)</v>
          </cell>
          <cell r="R8268" t="str">
            <v>STOCKHEIM Suppenset Basic (stapelbar)</v>
          </cell>
        </row>
        <row r="8269">
          <cell r="A8269">
            <v>119040</v>
          </cell>
          <cell r="B8269" t="str">
            <v>Mietartikel</v>
          </cell>
          <cell r="D8269" t="str">
            <v>STOCKHEIM Gläserset XL</v>
          </cell>
          <cell r="F8269">
            <v>0.2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N8269" t="str">
            <v>STOCKHEIM Gläserset XL</v>
          </cell>
          <cell r="P8269" t="str">
            <v>STOCKHEIM Gläserset XL</v>
          </cell>
          <cell r="R8269" t="str">
            <v>STOCKHEIM Gläserset XL</v>
          </cell>
        </row>
        <row r="8270">
          <cell r="A8270">
            <v>119041</v>
          </cell>
          <cell r="B8270" t="str">
            <v>Verkaufsartikel</v>
          </cell>
          <cell r="D8270" t="str">
            <v>LDPE, Flachfolie, transparent</v>
          </cell>
          <cell r="E8270" t="str">
            <v>(B4000*Stärke 0,15 mm, Rolle à 50m)</v>
          </cell>
          <cell r="F8270">
            <v>85</v>
          </cell>
          <cell r="G8270">
            <v>0</v>
          </cell>
          <cell r="H8270">
            <v>0</v>
          </cell>
          <cell r="I8270">
            <v>85</v>
          </cell>
          <cell r="J8270">
            <v>0</v>
          </cell>
          <cell r="K8270">
            <v>0</v>
          </cell>
          <cell r="L8270">
            <v>0</v>
          </cell>
          <cell r="N8270" t="str">
            <v>LDPE, Flachfolie, transparent</v>
          </cell>
          <cell r="O8270" t="str">
            <v>(B4000*Stärke 0,15 mm, Rolle à 50m)</v>
          </cell>
          <cell r="P8270" t="str">
            <v>LDPE, Flachfolie, transparent</v>
          </cell>
          <cell r="Q8270" t="str">
            <v>(B4000*Stärke 0,15 mm, Rolle à 50m)</v>
          </cell>
          <cell r="R8270" t="str">
            <v>LDPE, Flachfolie, transparent</v>
          </cell>
          <cell r="S8270" t="str">
            <v>(B4000*Stärke 0,15 mm, Rolle à 50m)</v>
          </cell>
        </row>
        <row r="8271">
          <cell r="A8271">
            <v>119042</v>
          </cell>
          <cell r="B8271" t="str">
            <v>Mietartikel</v>
          </cell>
          <cell r="D8271" t="str">
            <v>STOCKHEIM Gläserset L</v>
          </cell>
          <cell r="F8271">
            <v>0.97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  <cell r="N8271" t="str">
            <v>STOCKHEIM Gläserset L</v>
          </cell>
          <cell r="P8271" t="str">
            <v>STOCKHEIM Gläserset L</v>
          </cell>
          <cell r="R8271" t="str">
            <v>STOCKHEIM Gläserset L</v>
          </cell>
        </row>
        <row r="8272">
          <cell r="A8272">
            <v>119043</v>
          </cell>
          <cell r="B8272" t="str">
            <v>Mietartikel</v>
          </cell>
          <cell r="D8272" t="str">
            <v>STOCKHEIM Kaffeeset Spezial</v>
          </cell>
          <cell r="F8272">
            <v>0.71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N8272" t="str">
            <v>STOCKHEIM Kaffeeset Spezial</v>
          </cell>
          <cell r="P8272" t="str">
            <v>STOCKHEIM Kaffeeset Spezial</v>
          </cell>
          <cell r="R8272" t="str">
            <v>STOCKHEIM Kaffeeset Spezial</v>
          </cell>
        </row>
        <row r="8273">
          <cell r="A8273">
            <v>119044</v>
          </cell>
          <cell r="B8273" t="str">
            <v>Mietartikel</v>
          </cell>
          <cell r="D8273" t="str">
            <v>STOCKHEIM Menüset S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N8273" t="str">
            <v>STOCKHEIM Menüset S</v>
          </cell>
          <cell r="P8273" t="str">
            <v>STOCKHEIM Menüset S</v>
          </cell>
          <cell r="R8273" t="str">
            <v>STOCKHEIM Menüset S</v>
          </cell>
        </row>
        <row r="8274">
          <cell r="A8274">
            <v>119045</v>
          </cell>
          <cell r="B8274" t="str">
            <v>Mietartikel</v>
          </cell>
          <cell r="D8274" t="str">
            <v>## Artikel wurde gelöscht ##</v>
          </cell>
          <cell r="F8274">
            <v>2.81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N8274" t="str">
            <v>## Artikel wurde gelöscht ##</v>
          </cell>
          <cell r="P8274" t="str">
            <v>## Artikel wurde gelöscht ##</v>
          </cell>
          <cell r="R8274" t="str">
            <v>## Artikel wurde gelöscht ##</v>
          </cell>
        </row>
        <row r="8275">
          <cell r="A8275">
            <v>119046</v>
          </cell>
          <cell r="B8275" t="str">
            <v>Mietartikel</v>
          </cell>
          <cell r="D8275" t="str">
            <v>## Artikel wurde gelöscht ##</v>
          </cell>
          <cell r="F8275">
            <v>3.9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N8275" t="str">
            <v>## Artikel wurde gelöscht ##</v>
          </cell>
          <cell r="P8275" t="str">
            <v>## Artikel wurde gelöscht ##</v>
          </cell>
          <cell r="R8275" t="str">
            <v>## Artikel wurde gelöscht ##</v>
          </cell>
        </row>
        <row r="8276">
          <cell r="A8276">
            <v>119047</v>
          </cell>
          <cell r="B8276" t="str">
            <v>Mietartikel</v>
          </cell>
          <cell r="D8276" t="str">
            <v>STOCKHEIM Messeset Kaffee</v>
          </cell>
          <cell r="E8276" t="str">
            <v>- je Korb 12 Kaffeetassen, 12 Untertassen, 12 Kaffeelöffel</v>
          </cell>
          <cell r="F8276">
            <v>9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N8276" t="str">
            <v>STOCKHEIM Messeset Kaffee</v>
          </cell>
          <cell r="O8276" t="str">
            <v>- je Korb 12 Kaffeetassen, 12 Untertassen, 12 Kaffeelöffel</v>
          </cell>
          <cell r="P8276" t="str">
            <v>STOCKHEIM Messeset Kaffee</v>
          </cell>
          <cell r="Q8276" t="str">
            <v>- je Korb 12 Kaffeetassen, 12 Untertassen, 12 Kaffeelöffel</v>
          </cell>
          <cell r="R8276" t="str">
            <v>STOCKHEIM Messeset Kaffee</v>
          </cell>
          <cell r="S8276" t="str">
            <v>- je Korb 12 Kaffeetassen, 12 Untertassen, 12 Kaffeelöffel</v>
          </cell>
        </row>
        <row r="8277">
          <cell r="A8277">
            <v>119048</v>
          </cell>
          <cell r="B8277" t="str">
            <v>Mietartikel</v>
          </cell>
          <cell r="D8277" t="str">
            <v>Deckel 30x20 für kunststoff Behälter</v>
          </cell>
          <cell r="F8277">
            <v>0</v>
          </cell>
          <cell r="G8277">
            <v>0</v>
          </cell>
          <cell r="H8277">
            <v>0</v>
          </cell>
          <cell r="I8277">
            <v>5</v>
          </cell>
          <cell r="J8277">
            <v>0</v>
          </cell>
          <cell r="K8277">
            <v>0</v>
          </cell>
          <cell r="L8277">
            <v>0</v>
          </cell>
          <cell r="N8277" t="str">
            <v>Deckel 30x20 für kunststoff Behälter</v>
          </cell>
          <cell r="P8277" t="str">
            <v>Deckel 30x20 für kunststoff Behälter</v>
          </cell>
          <cell r="R8277" t="str">
            <v>Deckel 30x20 für kunststoff Behälter</v>
          </cell>
        </row>
        <row r="8278">
          <cell r="A8278">
            <v>119049</v>
          </cell>
          <cell r="B8278" t="str">
            <v>Mietartikel</v>
          </cell>
          <cell r="D8278" t="str">
            <v>Deckel 40x40 für kunststoff Behälter</v>
          </cell>
          <cell r="F8278">
            <v>0</v>
          </cell>
          <cell r="G8278">
            <v>0</v>
          </cell>
          <cell r="H8278">
            <v>0</v>
          </cell>
          <cell r="I8278">
            <v>12</v>
          </cell>
          <cell r="J8278">
            <v>0</v>
          </cell>
          <cell r="K8278">
            <v>0</v>
          </cell>
          <cell r="L8278">
            <v>0</v>
          </cell>
          <cell r="N8278" t="str">
            <v>Deckel 40x40 für kunststoff Behälter</v>
          </cell>
          <cell r="P8278" t="str">
            <v>Deckel 40x40 für kunststoff Behälter</v>
          </cell>
          <cell r="R8278" t="str">
            <v>Deckel 40x40 für kunststoff Behälter</v>
          </cell>
        </row>
        <row r="8279">
          <cell r="A8279">
            <v>119050</v>
          </cell>
          <cell r="B8279" t="str">
            <v>Mietartikel</v>
          </cell>
          <cell r="D8279" t="str">
            <v>STOCKHEIM Messeset Mokka</v>
          </cell>
          <cell r="E8279" t="str">
            <v>- je Korb 12 Mokkatassen, 12 Untertassen, 12 Mokkalöffel</v>
          </cell>
          <cell r="F8279">
            <v>9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N8279" t="str">
            <v>STOCKHEIM Messeset Mokka</v>
          </cell>
          <cell r="O8279" t="str">
            <v>- je Korb 12 Mokkatassen, 12 Untertassen, 12 Mokkalöffel</v>
          </cell>
          <cell r="P8279" t="str">
            <v>STOCKHEIM Messeset Mokka</v>
          </cell>
          <cell r="Q8279" t="str">
            <v>- je Korb 12 Mokkatassen, 12 Untertassen, 12 Mokkalöffel</v>
          </cell>
          <cell r="R8279" t="str">
            <v>STOCKHEIM Messeset Mokka</v>
          </cell>
          <cell r="S8279" t="str">
            <v>- je Korb 12 Mokkatassen, 12 Untertassen, 12 Mokkalöffel</v>
          </cell>
        </row>
        <row r="8280">
          <cell r="A8280">
            <v>119051</v>
          </cell>
          <cell r="B8280" t="str">
            <v>Mietartikel</v>
          </cell>
          <cell r="D8280" t="str">
            <v>STOCKHEIM Messeset Suppe</v>
          </cell>
          <cell r="E8280" t="str">
            <v>- je Korb 12 Suppentassen, 12 Untertassen, 12 Dessertlöffel</v>
          </cell>
          <cell r="F8280">
            <v>9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N8280" t="str">
            <v>STOCKHEIM Messeset Suppe</v>
          </cell>
          <cell r="O8280" t="str">
            <v>- je Korb 12 Suppentassen, 12 Untertassen, 12 Dessertlöffel</v>
          </cell>
          <cell r="P8280" t="str">
            <v>STOCKHEIM Messeset Suppe</v>
          </cell>
          <cell r="Q8280" t="str">
            <v>- je Korb 12 Suppentassen, 12 Untertassen, 12 Dessertlöffel</v>
          </cell>
          <cell r="R8280" t="str">
            <v>STOCKHEIM Messeset Suppe</v>
          </cell>
          <cell r="S8280" t="str">
            <v>- je Korb 12 Suppentassen, 12 Untertassen, 12 Dessertlöffel</v>
          </cell>
        </row>
        <row r="8281">
          <cell r="A8281">
            <v>119052</v>
          </cell>
          <cell r="B8281" t="str">
            <v>Mietartikel</v>
          </cell>
          <cell r="D8281" t="str">
            <v>STOCKHEIM Messeset Latte</v>
          </cell>
          <cell r="E8281" t="str">
            <v>- je Korb 12 Lattegläser, 12 Untertassen, 12 Eislöffel</v>
          </cell>
          <cell r="F8281">
            <v>9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N8281" t="str">
            <v>STOCKHEIM Messeset Latte</v>
          </cell>
          <cell r="O8281" t="str">
            <v>- je Korb 12 Lattegläser, 12 Untertassen, 12 Eislöffel</v>
          </cell>
          <cell r="P8281" t="str">
            <v>STOCKHEIM Messeset Latte</v>
          </cell>
          <cell r="Q8281" t="str">
            <v>- je Korb 12 Lattegläser, 12 Untertassen, 12 Eislöffel</v>
          </cell>
          <cell r="R8281" t="str">
            <v>STOCKHEIM Messeset Latte</v>
          </cell>
          <cell r="S8281" t="str">
            <v>- je Korb 12 Lattegläser, 12 Untertassen, 12 Eislöffel</v>
          </cell>
        </row>
        <row r="8282">
          <cell r="A8282">
            <v>119053</v>
          </cell>
          <cell r="B8282" t="str">
            <v>Mietartikel</v>
          </cell>
          <cell r="D8282" t="str">
            <v>## Artikel wurde gelöscht ##</v>
          </cell>
          <cell r="F8282">
            <v>2000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N8282" t="str">
            <v>## Artikel wurde gelöscht ##</v>
          </cell>
          <cell r="P8282" t="str">
            <v>## Artikel wurde gelöscht ##</v>
          </cell>
          <cell r="R8282" t="str">
            <v>## Artikel wurde gelöscht ##</v>
          </cell>
        </row>
        <row r="8283">
          <cell r="A8283">
            <v>119055</v>
          </cell>
          <cell r="B8283" t="str">
            <v>Mietartikel</v>
          </cell>
          <cell r="D8283" t="str">
            <v>Kombi-Glaskorb 60*40 cm Kaffee, Mokka, Latte (12)</v>
          </cell>
          <cell r="F8283">
            <v>0</v>
          </cell>
          <cell r="G8283">
            <v>0</v>
          </cell>
          <cell r="H8283">
            <v>0</v>
          </cell>
          <cell r="I8283">
            <v>60</v>
          </cell>
          <cell r="J8283">
            <v>0</v>
          </cell>
          <cell r="K8283">
            <v>0</v>
          </cell>
          <cell r="L8283">
            <v>0</v>
          </cell>
          <cell r="N8283" t="str">
            <v>Kombi-Glaskorb 60*40 cm Kaffee, Mokka, Latte (12)</v>
          </cell>
          <cell r="P8283" t="str">
            <v>Kombi-Glaskorb 60*40 cm Kaffee, Mokka, Latte (12)</v>
          </cell>
          <cell r="R8283" t="str">
            <v>Kombi-Glaskorb 60*40 cm Kaffee, Mokka, Latte (12)</v>
          </cell>
        </row>
        <row r="8284">
          <cell r="A8284">
            <v>119056</v>
          </cell>
          <cell r="B8284" t="str">
            <v>Mietartikel</v>
          </cell>
          <cell r="D8284" t="str">
            <v>Kombi-Glaskorb 60*40 cm Suppe (12)</v>
          </cell>
          <cell r="F8284">
            <v>0</v>
          </cell>
          <cell r="G8284">
            <v>0</v>
          </cell>
          <cell r="H8284">
            <v>0</v>
          </cell>
          <cell r="I8284">
            <v>56</v>
          </cell>
          <cell r="J8284">
            <v>0</v>
          </cell>
          <cell r="K8284">
            <v>0</v>
          </cell>
          <cell r="L8284">
            <v>0</v>
          </cell>
          <cell r="N8284" t="str">
            <v>Kombi-Glaskorb 60*40 cm Suppe (12)</v>
          </cell>
          <cell r="P8284" t="str">
            <v>Kombi-Glaskorb 60*40 cm Suppe (12)</v>
          </cell>
          <cell r="R8284" t="str">
            <v>Kombi-Glaskorb 60*40 cm Suppe (12)</v>
          </cell>
        </row>
        <row r="8285">
          <cell r="A8285">
            <v>119060</v>
          </cell>
          <cell r="B8285" t="str">
            <v>Mietartikel</v>
          </cell>
          <cell r="D8285" t="str">
            <v>Trolley für Glaskörbe</v>
          </cell>
          <cell r="F8285">
            <v>5</v>
          </cell>
          <cell r="G8285">
            <v>0</v>
          </cell>
          <cell r="H8285">
            <v>0</v>
          </cell>
          <cell r="I8285">
            <v>136.80000000000001</v>
          </cell>
          <cell r="J8285">
            <v>13000</v>
          </cell>
          <cell r="K8285">
            <v>0</v>
          </cell>
          <cell r="L8285">
            <v>0</v>
          </cell>
          <cell r="N8285" t="str">
            <v>Trolley für Glaskörbe</v>
          </cell>
          <cell r="P8285" t="str">
            <v>Trolley für Glaskörbe</v>
          </cell>
          <cell r="R8285" t="str">
            <v>Trolley für Glaskörbe</v>
          </cell>
        </row>
        <row r="8286">
          <cell r="A8286">
            <v>119061</v>
          </cell>
          <cell r="B8286" t="str">
            <v>Mietartikel</v>
          </cell>
          <cell r="D8286" t="str">
            <v>2 Personen Tragegurt/Hebegurt für Klavier bis 360kg</v>
          </cell>
          <cell r="F8286">
            <v>6.5</v>
          </cell>
          <cell r="G8286">
            <v>0</v>
          </cell>
          <cell r="H8286">
            <v>0</v>
          </cell>
          <cell r="I8286">
            <v>44</v>
          </cell>
          <cell r="J8286">
            <v>2000</v>
          </cell>
          <cell r="K8286">
            <v>0</v>
          </cell>
          <cell r="L8286">
            <v>0</v>
          </cell>
          <cell r="N8286" t="str">
            <v>2 Personen Tragegurt/Hebegurt für Klavier bis 360kg</v>
          </cell>
          <cell r="P8286" t="str">
            <v>2 Personen Tragegurt/Hebegurt für Klavier bis 360kg</v>
          </cell>
          <cell r="R8286" t="str">
            <v>2 Personen Tragegurt/Hebegurt für Klavier bis 360kg</v>
          </cell>
        </row>
        <row r="8287">
          <cell r="A8287">
            <v>119062</v>
          </cell>
          <cell r="B8287" t="str">
            <v>Mietartikel</v>
          </cell>
          <cell r="D8287" t="str">
            <v>Lastenroller bis 500kg L60*B35*H14.5cm für Klavier</v>
          </cell>
          <cell r="F8287">
            <v>6.5</v>
          </cell>
          <cell r="G8287">
            <v>0</v>
          </cell>
          <cell r="H8287">
            <v>0</v>
          </cell>
          <cell r="I8287">
            <v>44</v>
          </cell>
          <cell r="J8287">
            <v>10000</v>
          </cell>
          <cell r="K8287">
            <v>3.0499999999999999E-2</v>
          </cell>
          <cell r="L8287">
            <v>0</v>
          </cell>
          <cell r="N8287" t="str">
            <v>Lastenroller bis 500kg L60*B35*H14.5cm für Klavier</v>
          </cell>
          <cell r="P8287" t="str">
            <v>Lastenroller bis 500kg L60*B35*H14.5cm für Klavier</v>
          </cell>
          <cell r="R8287" t="str">
            <v>Lastenroller bis 500kg L60*B35*H14.5cm für Klavier</v>
          </cell>
        </row>
        <row r="8288">
          <cell r="A8288">
            <v>119067</v>
          </cell>
          <cell r="B8288" t="str">
            <v>Mietartikel</v>
          </cell>
          <cell r="D8288" t="str">
            <v>Zurrgurt schwarz</v>
          </cell>
          <cell r="F8288">
            <v>2.6</v>
          </cell>
          <cell r="G8288">
            <v>0</v>
          </cell>
          <cell r="H8288">
            <v>0</v>
          </cell>
          <cell r="I8288">
            <v>15</v>
          </cell>
          <cell r="J8288">
            <v>0</v>
          </cell>
          <cell r="K8288">
            <v>0</v>
          </cell>
          <cell r="L8288">
            <v>0</v>
          </cell>
          <cell r="N8288" t="str">
            <v>Zurrgurt schwarz</v>
          </cell>
          <cell r="P8288" t="str">
            <v>Zurrgurt schwarz</v>
          </cell>
          <cell r="R8288" t="str">
            <v>Zurrgurt schwarz</v>
          </cell>
        </row>
        <row r="8289">
          <cell r="A8289">
            <v>119071</v>
          </cell>
          <cell r="B8289" t="str">
            <v>Mietartikel</v>
          </cell>
          <cell r="D8289" t="str">
            <v>Treppen-Sackkarre</v>
          </cell>
          <cell r="F8289">
            <v>27.5</v>
          </cell>
          <cell r="G8289">
            <v>0</v>
          </cell>
          <cell r="H8289">
            <v>0</v>
          </cell>
          <cell r="I8289">
            <v>615</v>
          </cell>
          <cell r="J8289">
            <v>16000</v>
          </cell>
          <cell r="K8289">
            <v>0.6</v>
          </cell>
          <cell r="L8289">
            <v>0</v>
          </cell>
          <cell r="N8289" t="str">
            <v>Treppen-Sackkarre</v>
          </cell>
          <cell r="P8289" t="str">
            <v>Treppen-Sackkarre</v>
          </cell>
          <cell r="R8289" t="str">
            <v>Treppen-Sackkarre</v>
          </cell>
        </row>
        <row r="8290">
          <cell r="A8290">
            <v>119072</v>
          </cell>
          <cell r="B8290" t="str">
            <v>Mietartikel</v>
          </cell>
          <cell r="D8290" t="str">
            <v>Stehleiter Holz</v>
          </cell>
          <cell r="E8290" t="str">
            <v>Werkstoff: Holz_x000D_
Anzahl Sprossen: 2 x 7_x000D_
Arbeitshöhe: 2,82 m_x000D_
Traglast: 150 kg_x000D_
Normen: EN 131</v>
          </cell>
          <cell r="F8290">
            <v>11</v>
          </cell>
          <cell r="G8290">
            <v>0</v>
          </cell>
          <cell r="H8290">
            <v>0</v>
          </cell>
          <cell r="I8290">
            <v>173</v>
          </cell>
          <cell r="J8290">
            <v>12000</v>
          </cell>
          <cell r="K8290">
            <v>0.8</v>
          </cell>
          <cell r="L8290">
            <v>0</v>
          </cell>
          <cell r="N8290" t="str">
            <v>Stehleiter Holz</v>
          </cell>
          <cell r="O8290" t="str">
            <v>Werkstoff: Holz_x000D_
Anzahl Sprossen: 2 x 7_x000D_
Arbeitshöhe: 2,82 m_x000D_
Traglast: 150 kg_x000D_
Normen: EN 131</v>
          </cell>
          <cell r="P8290" t="str">
            <v>Stehleiter Holz</v>
          </cell>
          <cell r="Q8290" t="str">
            <v>Werkstoff: Holz_x000D_
Anzahl Sprossen: 2 x 7_x000D_
Arbeitshöhe: 2,82 m_x000D_
Traglast: 150 kg_x000D_
Normen: EN 131</v>
          </cell>
          <cell r="R8290" t="str">
            <v>Stehleiter Holz</v>
          </cell>
          <cell r="S8290" t="str">
            <v>Werkstoff: Holz_x000D_
Anzahl Sprossen: 2 x 7_x000D_
Arbeitshöhe: 2,82 m_x000D_
Traglast: 150 kg_x000D_
Normen: EN 131</v>
          </cell>
        </row>
        <row r="8291">
          <cell r="A8291">
            <v>119076</v>
          </cell>
          <cell r="B8291" t="str">
            <v>Mietartikel</v>
          </cell>
          <cell r="D8291" t="str">
            <v>Besteckkorb für Spülmaschine</v>
          </cell>
          <cell r="E8291" t="str">
            <v>Spülkorb für Industrielle Spülmaschine (Vermietartikel)_x000D_
Stapelbar_x000D_
Korbgröße 500 x 500 mm_x000D_
Höhe 100 mm_x000D_
Innenhöhe 84  mm_x000D_
_x000D_
für Besteck und Töpfe</v>
          </cell>
          <cell r="F8291">
            <v>2.8</v>
          </cell>
          <cell r="G8291">
            <v>0.53</v>
          </cell>
          <cell r="H8291">
            <v>0</v>
          </cell>
          <cell r="I8291">
            <v>33</v>
          </cell>
          <cell r="J8291">
            <v>1000</v>
          </cell>
          <cell r="K8291">
            <v>2.9999999999999997E-4</v>
          </cell>
          <cell r="L8291">
            <v>0</v>
          </cell>
          <cell r="N8291" t="str">
            <v>Besteckkorb für Spülmaschine</v>
          </cell>
          <cell r="O8291" t="str">
            <v>Spülkorb für Industrielle Spülmaschine (Vermietartikel)_x000D_
Stapelbar_x000D_
Korbgröße 500 x 500 mm_x000D_
Höhe 100 mm_x000D_
Innenhöhe 84  mm_x000D_
_x000D_
für Besteck und Töpfe</v>
          </cell>
          <cell r="P8291" t="str">
            <v>Besteckkorb für Spülmaschine</v>
          </cell>
          <cell r="Q8291" t="str">
            <v>Spülkorb für Industrielle Spülmaschine (Vermietartikel)_x000D_
Stapelbar_x000D_
Korbgröße 500 x 500 mm_x000D_
Höhe 100 mm_x000D_
Innenhöhe 84  mm_x000D_
_x000D_
für Besteck und Töpfe</v>
          </cell>
          <cell r="R8291" t="str">
            <v>Besteckkorb für Spülmaschine</v>
          </cell>
          <cell r="S8291" t="str">
            <v>Spülkorb für Industrielle Spülmaschine (Vermietartikel)_x000D_
Stapelbar_x000D_
Korbgröße 500 x 500 mm_x000D_
Höhe 100 mm_x000D_
Innenhöhe 84  mm_x000D_
_x000D_
für Besteck und Töpfe</v>
          </cell>
          <cell r="T8291">
            <v>0</v>
          </cell>
        </row>
        <row r="8292">
          <cell r="A8292">
            <v>119078</v>
          </cell>
          <cell r="B8292" t="str">
            <v>Mietartikel</v>
          </cell>
          <cell r="D8292" t="str">
            <v>ABC-Pulver-Feuerlöscher</v>
          </cell>
          <cell r="F8292">
            <v>25</v>
          </cell>
          <cell r="G8292">
            <v>0</v>
          </cell>
          <cell r="H8292">
            <v>0</v>
          </cell>
          <cell r="I8292">
            <v>135</v>
          </cell>
          <cell r="J8292">
            <v>12000</v>
          </cell>
          <cell r="K8292">
            <v>0.24</v>
          </cell>
          <cell r="L8292">
            <v>0</v>
          </cell>
          <cell r="N8292" t="str">
            <v>ABC-Pulver-Feuerlöscher</v>
          </cell>
          <cell r="P8292" t="str">
            <v>ABC-Pulver-Feuerlöscher</v>
          </cell>
          <cell r="R8292" t="str">
            <v>ABC-Pulver-Feuerlöscher</v>
          </cell>
        </row>
        <row r="8293">
          <cell r="A8293">
            <v>119079</v>
          </cell>
          <cell r="B8293" t="str">
            <v>Mietartikel</v>
          </cell>
          <cell r="D8293" t="str">
            <v>Schmutzwasserpumpe 230V/350W L22*B16*H35 cm</v>
          </cell>
          <cell r="E8293" t="str">
            <v>Max. Druck 0,50 bar, max. Fördermenge 7.000l/h, max._x000D_
Eintauchtiefe 5m, Größe Anschluss 1 1/4", 1" Länge_x000D_
Anschlusskabel 10m</v>
          </cell>
          <cell r="F8293">
            <v>26.25</v>
          </cell>
          <cell r="G8293">
            <v>5.25</v>
          </cell>
          <cell r="H8293">
            <v>0</v>
          </cell>
          <cell r="I8293">
            <v>75</v>
          </cell>
          <cell r="J8293">
            <v>5000</v>
          </cell>
          <cell r="K8293">
            <v>0.24</v>
          </cell>
          <cell r="L8293">
            <v>0</v>
          </cell>
          <cell r="N8293" t="str">
            <v>Schmutzwasserpumpe 230V/350W L22*B16*H35 cm</v>
          </cell>
          <cell r="O8293" t="str">
            <v>Max. Druck 0,50 bar, max. Fördermenge 7.000l/h, max._x000D_
Eintauchtiefe 5m, Größe Anschluss 1 1/4", 1" Länge_x000D_
Anschlusskabel 10m</v>
          </cell>
          <cell r="P8293" t="str">
            <v>Schmutzwasserpumpe 230V/350W L22*B16*H35 cm</v>
          </cell>
          <cell r="Q8293" t="str">
            <v>Max. Druck 0,50 bar, max. Fördermenge 7.000l/h, max._x000D_
Eintauchtiefe 5m, Größe Anschluss 1 1/4", 1" Länge_x000D_
Anschlusskabel 10m</v>
          </cell>
          <cell r="R8293" t="str">
            <v>Schmutzwasserpumpe 230V/350W L22*B16*H35 cm</v>
          </cell>
          <cell r="S8293" t="str">
            <v>Max. Druck 0,50 bar, max. Fördermenge 7.000l/h, max._x000D_
Eintauchtiefe 5m, Größe Anschluss 1 1/4", 1" Länge_x000D_
Anschlusskabel 10m</v>
          </cell>
        </row>
        <row r="8294">
          <cell r="A8294">
            <v>119090</v>
          </cell>
          <cell r="B8294" t="str">
            <v>Mietartikel</v>
          </cell>
          <cell r="D8294" t="str">
            <v>Muster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N8294" t="str">
            <v>Muster</v>
          </cell>
          <cell r="P8294" t="str">
            <v>Muster</v>
          </cell>
          <cell r="R8294" t="str">
            <v>Muster</v>
          </cell>
        </row>
        <row r="8295">
          <cell r="A8295">
            <v>119100</v>
          </cell>
          <cell r="B8295" t="str">
            <v>Dienstleistungsartikel</v>
          </cell>
          <cell r="D8295" t="str">
            <v>PACKHINWEIS - blanko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N8295" t="str">
            <v>PACKHINWEIS - blanko</v>
          </cell>
          <cell r="P8295" t="str">
            <v>PACKHINWEIS - blanko</v>
          </cell>
          <cell r="R8295" t="str">
            <v>PACKHINWEIS - blanko</v>
          </cell>
        </row>
        <row r="8296">
          <cell r="A8296">
            <v>119101</v>
          </cell>
          <cell r="B8296" t="str">
            <v>Dienstleistungsartikel</v>
          </cell>
          <cell r="D8296" t="str">
            <v>PACKHINWEIS - schmale Karren bevorzugt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N8296" t="str">
            <v>PACKHINWEIS - schmale Karren bevorzugt</v>
          </cell>
          <cell r="P8296" t="str">
            <v>PACKHINWEIS - schmale Karren bevorzugt</v>
          </cell>
          <cell r="R8296" t="str">
            <v>PACKHINWEIS - schmale Karren bevorzugt</v>
          </cell>
        </row>
        <row r="8297">
          <cell r="A8297">
            <v>119102</v>
          </cell>
          <cell r="B8297" t="str">
            <v>Dienstleistungsartikel</v>
          </cell>
          <cell r="D8297" t="str">
            <v>PACKHINWEIS - max. Packhöhe von x,xx m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N8297" t="str">
            <v>PACKHINWEIS - max. Packhöhe von x,xx m</v>
          </cell>
          <cell r="P8297" t="str">
            <v>PACKHINWEIS - max. Packhöhe von x,xx m</v>
          </cell>
          <cell r="R8297" t="str">
            <v>PACKHINWEIS - max. Packhöhe von x,xx m</v>
          </cell>
        </row>
        <row r="8298">
          <cell r="A8298">
            <v>119103</v>
          </cell>
          <cell r="B8298" t="str">
            <v>Dienstleistungsartikel</v>
          </cell>
          <cell r="D8298" t="str">
            <v>PACKHINWEIS - Abmessung für Aufzug Bxx*Hxx*Txx cm beachten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N8298" t="str">
            <v>PACKHINWEIS - Abmessung für Aufzug Bxx*Hxx*Txx cm beachten</v>
          </cell>
          <cell r="P8298" t="str">
            <v>PACKHINWEIS - Abmessung für Aufzug Bxx*Hxx*Txx cm beachten</v>
          </cell>
          <cell r="R8298" t="str">
            <v>PACKHINWEIS - Abmessung für Aufzug Bxx*Hxx*Txx cm beachten</v>
          </cell>
        </row>
        <row r="8299">
          <cell r="A8299">
            <v>119104</v>
          </cell>
          <cell r="B8299" t="str">
            <v>Dienstleistungsartikel</v>
          </cell>
          <cell r="D8299" t="str">
            <v>PACKHINWEIS - nach Kommissionen packen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N8299" t="str">
            <v>PACKHINWEIS - nach Kommissionen packen</v>
          </cell>
          <cell r="P8299" t="str">
            <v>PACKHINWEIS - nach Kommissionen packen</v>
          </cell>
          <cell r="R8299" t="str">
            <v>PACKHINWEIS - nach Kommissionen packen</v>
          </cell>
        </row>
        <row r="8300">
          <cell r="A8300">
            <v>119105</v>
          </cell>
          <cell r="B8300" t="str">
            <v>Dienstleistungsartikel</v>
          </cell>
          <cell r="D8300" t="str">
            <v>PACKHINWEIS - Ladereihenfolge beachten</v>
          </cell>
          <cell r="E8300" t="str">
            <v>1._x000D_
2._x000D_
3.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N8300" t="str">
            <v>PACKHINWEIS - Ladereihenfolge beachten</v>
          </cell>
          <cell r="O8300" t="str">
            <v>1._x000D_
2._x000D_
3.</v>
          </cell>
          <cell r="P8300" t="str">
            <v>PACKHINWEIS - Ladereihenfolge beachten</v>
          </cell>
          <cell r="Q8300" t="str">
            <v>1._x000D_
2._x000D_
3.</v>
          </cell>
          <cell r="R8300" t="str">
            <v>PACKHINWEIS - Ladereihenfolge beachten</v>
          </cell>
          <cell r="S8300" t="str">
            <v>1._x000D_
2._x000D_
3.</v>
          </cell>
        </row>
        <row r="8301">
          <cell r="A8301">
            <v>119120</v>
          </cell>
          <cell r="B8301" t="str">
            <v>Dienstleistungsartikel</v>
          </cell>
          <cell r="D8301" t="str">
            <v>LOGISTIKHINWEIS - blanko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N8301" t="str">
            <v>LOGISTIKHINWEIS - blanko</v>
          </cell>
          <cell r="P8301" t="str">
            <v>LOGISTIKHINWEIS - blanko</v>
          </cell>
          <cell r="R8301" t="str">
            <v>LOGISTIKHINWEIS - blanko</v>
          </cell>
        </row>
        <row r="8302">
          <cell r="A8302">
            <v>119121</v>
          </cell>
          <cell r="B8302" t="str">
            <v>Dienstleistungsartikel</v>
          </cell>
          <cell r="D8302" t="str">
            <v>LOGISTIKHINWEIS - max. Fahrzeuggröße x,xx t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N8302" t="str">
            <v>LOGISTIKHINWEIS - max. Fahrzeuggröße x,xx t</v>
          </cell>
          <cell r="P8302" t="str">
            <v>LOGISTIKHINWEIS - max. Fahrzeuggröße x,xx t</v>
          </cell>
          <cell r="R8302" t="str">
            <v>LOGISTIKHINWEIS - max. Fahrzeuggröße x,xx t</v>
          </cell>
        </row>
        <row r="8303">
          <cell r="A8303">
            <v>119122</v>
          </cell>
          <cell r="B8303" t="str">
            <v>Dienstleistungsartikel</v>
          </cell>
          <cell r="D8303" t="str">
            <v>LOGISTIKHINWEIS - 30 min. vor Anfahrt den Kunden anrufen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N8303" t="str">
            <v>LOGISTIKHINWEIS - 30 min. vor Anfahrt den Kunden anrufen</v>
          </cell>
          <cell r="P8303" t="str">
            <v>LOGISTIKHINWEIS - 30 min. vor Anfahrt den Kunden anrufen</v>
          </cell>
          <cell r="R8303" t="str">
            <v>LOGISTIKHINWEIS - 30 min. vor Anfahrt den Kunden anrufen</v>
          </cell>
        </row>
        <row r="8304">
          <cell r="A8304">
            <v>119123</v>
          </cell>
          <cell r="B8304" t="str">
            <v>Dienstleistungsartikel</v>
          </cell>
          <cell r="D8304" t="str">
            <v>LOGISTIKHINWEIS - Packmittel bleiben vor Ort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N8304" t="str">
            <v>LOGISTIKHINWEIS - Packmittel bleiben vor Ort</v>
          </cell>
          <cell r="P8304" t="str">
            <v>LOGISTIKHINWEIS - Packmittel bleiben vor Ort</v>
          </cell>
          <cell r="R8304" t="str">
            <v>LOGISTIKHINWEIS - Packmittel bleiben vor Ort</v>
          </cell>
          <cell r="T8304">
            <v>0</v>
          </cell>
        </row>
        <row r="8305">
          <cell r="A8305">
            <v>119228</v>
          </cell>
          <cell r="B8305" t="str">
            <v>Verkaufsartikel</v>
          </cell>
          <cell r="D8305" t="str">
            <v>Blumen Dekoration (Verkauf)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N8305" t="str">
            <v>Blumen Dekoration (Verkauf)</v>
          </cell>
          <cell r="P8305" t="str">
            <v>Blumen Dekoration (Verkauf)</v>
          </cell>
          <cell r="R8305" t="str">
            <v>Blumen Dekoration (Verkauf)</v>
          </cell>
        </row>
        <row r="8306">
          <cell r="A8306">
            <v>119229</v>
          </cell>
          <cell r="B8306" t="str">
            <v>Verkaufsartikel</v>
          </cell>
          <cell r="D8306" t="str">
            <v>Ethanol 1Liter</v>
          </cell>
          <cell r="F8306">
            <v>3.5</v>
          </cell>
          <cell r="G8306">
            <v>0</v>
          </cell>
          <cell r="H8306">
            <v>0</v>
          </cell>
          <cell r="I8306">
            <v>0</v>
          </cell>
          <cell r="J8306">
            <v>1000</v>
          </cell>
          <cell r="K8306">
            <v>0</v>
          </cell>
          <cell r="L8306">
            <v>0</v>
          </cell>
          <cell r="N8306" t="str">
            <v>Ethanol 1Liter</v>
          </cell>
          <cell r="P8306" t="str">
            <v>Ethanol 1Liter</v>
          </cell>
          <cell r="R8306" t="str">
            <v>Ethanol 1Liter</v>
          </cell>
        </row>
        <row r="8307">
          <cell r="A8307">
            <v>119589</v>
          </cell>
          <cell r="B8307" t="str">
            <v>Mietartikel</v>
          </cell>
          <cell r="D8307" t="str">
            <v>Cover Tischplatte Ibiza / Bahama 160*80 cm</v>
          </cell>
          <cell r="F8307">
            <v>10</v>
          </cell>
          <cell r="G8307">
            <v>0</v>
          </cell>
          <cell r="H8307">
            <v>0</v>
          </cell>
          <cell r="I8307">
            <v>62</v>
          </cell>
          <cell r="J8307">
            <v>0</v>
          </cell>
          <cell r="K8307">
            <v>0</v>
          </cell>
          <cell r="L8307">
            <v>0</v>
          </cell>
          <cell r="N8307" t="str">
            <v>Cover Tischplatte Ibiza / Bahama 160*80 cm</v>
          </cell>
          <cell r="P8307" t="str">
            <v>Cover Tischplatte Ibiza / Bahama 160*80 cm</v>
          </cell>
          <cell r="R8307" t="str">
            <v>Cover Tischplatte Ibiza / Bahama 160*80 cm</v>
          </cell>
        </row>
        <row r="8308">
          <cell r="A8308">
            <v>119590</v>
          </cell>
          <cell r="B8308" t="str">
            <v>Mietartikel</v>
          </cell>
          <cell r="D8308" t="str">
            <v>Schutzhusse Tischplatte North Haven 90*180*H10 cm</v>
          </cell>
          <cell r="F8308">
            <v>0</v>
          </cell>
          <cell r="G8308">
            <v>0</v>
          </cell>
          <cell r="H8308">
            <v>0</v>
          </cell>
          <cell r="I8308">
            <v>70</v>
          </cell>
          <cell r="J8308">
            <v>0</v>
          </cell>
          <cell r="K8308">
            <v>0</v>
          </cell>
          <cell r="L8308">
            <v>0</v>
          </cell>
          <cell r="N8308" t="str">
            <v>Schutzhusse Tischplatte North Haven 90*180*H10 cm</v>
          </cell>
          <cell r="P8308" t="str">
            <v>Schutzhusse Tischplatte North Haven 90*180*H10 cm</v>
          </cell>
          <cell r="R8308" t="str">
            <v>Schutzhusse Tischplatte North Haven 90*180*H10 cm</v>
          </cell>
        </row>
        <row r="8309">
          <cell r="A8309">
            <v>119622</v>
          </cell>
          <cell r="B8309" t="str">
            <v>Mietartikel</v>
          </cell>
          <cell r="D8309" t="str">
            <v>Stapelbehälter 60*40*22 cm (gelb-schwarz)</v>
          </cell>
          <cell r="F8309">
            <v>0</v>
          </cell>
          <cell r="G8309">
            <v>0</v>
          </cell>
          <cell r="H8309">
            <v>0</v>
          </cell>
          <cell r="I8309">
            <v>24</v>
          </cell>
          <cell r="J8309">
            <v>0</v>
          </cell>
          <cell r="K8309">
            <v>0</v>
          </cell>
          <cell r="L8309">
            <v>0</v>
          </cell>
          <cell r="N8309" t="str">
            <v>Stapelbehälter 60*40*22 cm (gelb-schwarz)</v>
          </cell>
          <cell r="P8309" t="str">
            <v>Stapelbehälter 60*40*22 cm (gelb-schwarz)</v>
          </cell>
          <cell r="R8309" t="str">
            <v>Stapelbehälter 60*40*22 cm (gelb-schwarz)</v>
          </cell>
        </row>
        <row r="8310">
          <cell r="A8310">
            <v>119641</v>
          </cell>
          <cell r="B8310" t="str">
            <v>Mietartikel</v>
          </cell>
          <cell r="D8310" t="str">
            <v>Transportwagen Terrassenheizstrahler Deluxe (8490)</v>
          </cell>
          <cell r="F8310">
            <v>0</v>
          </cell>
          <cell r="G8310">
            <v>0</v>
          </cell>
          <cell r="H8310">
            <v>0</v>
          </cell>
          <cell r="I8310">
            <v>840</v>
          </cell>
          <cell r="J8310">
            <v>12000</v>
          </cell>
          <cell r="K8310">
            <v>1.4954000000000001</v>
          </cell>
          <cell r="L8310">
            <v>0</v>
          </cell>
          <cell r="N8310" t="str">
            <v>Transportwagen Terrassenheizstrahler Deluxe (8490)</v>
          </cell>
          <cell r="P8310" t="str">
            <v>Transportwagen Terrassenheizstrahler Deluxe (8490)</v>
          </cell>
          <cell r="R8310" t="str">
            <v>Transportwagen Terrassenheizstrahler Deluxe (8490)</v>
          </cell>
        </row>
        <row r="8311">
          <cell r="A8311">
            <v>119642</v>
          </cell>
          <cell r="B8311" t="str">
            <v>Mietartikel</v>
          </cell>
          <cell r="D8311" t="str">
            <v>Transportcase für Nespresso-Maschine mit Schublade</v>
          </cell>
          <cell r="E8311" t="str">
            <v>(roll- und bremsbar)</v>
          </cell>
          <cell r="F8311">
            <v>0</v>
          </cell>
          <cell r="G8311">
            <v>0</v>
          </cell>
          <cell r="H8311">
            <v>0</v>
          </cell>
          <cell r="I8311">
            <v>750</v>
          </cell>
          <cell r="J8311">
            <v>25000</v>
          </cell>
          <cell r="K8311">
            <v>0.26219999999999999</v>
          </cell>
          <cell r="L8311">
            <v>0</v>
          </cell>
          <cell r="N8311" t="str">
            <v>Transportcase für Nespresso-Maschine mit Schublade</v>
          </cell>
          <cell r="O8311" t="str">
            <v>(roll- und bremsbar)</v>
          </cell>
          <cell r="P8311" t="str">
            <v>Transportcase für Nespresso-Maschine mit Schublade</v>
          </cell>
          <cell r="Q8311" t="str">
            <v>(roll- und bremsbar)</v>
          </cell>
          <cell r="R8311" t="str">
            <v>Transportcase für Nespresso-Maschine mit Schublade</v>
          </cell>
          <cell r="S8311" t="str">
            <v>(roll- und bremsbar)</v>
          </cell>
        </row>
        <row r="8312">
          <cell r="A8312">
            <v>119643</v>
          </cell>
          <cell r="B8312" t="str">
            <v>Mietartikel</v>
          </cell>
          <cell r="D8312" t="str">
            <v>Transportwagen Pyramiden-Terrassenheizstrahler Basic (8491)</v>
          </cell>
          <cell r="F8312">
            <v>0</v>
          </cell>
          <cell r="G8312">
            <v>0</v>
          </cell>
          <cell r="H8312">
            <v>0</v>
          </cell>
          <cell r="I8312">
            <v>568.79999999999995</v>
          </cell>
          <cell r="J8312">
            <v>25000</v>
          </cell>
          <cell r="K8312">
            <v>1.2</v>
          </cell>
          <cell r="L8312">
            <v>0</v>
          </cell>
          <cell r="N8312" t="str">
            <v>Transportwagen Pyramiden-Terrassenheizstrahler Basic (8491)</v>
          </cell>
          <cell r="P8312" t="str">
            <v>Transportwagen Pyramiden-Terrassenheizstrahler Basic (8491)</v>
          </cell>
          <cell r="R8312" t="str">
            <v>Transportwagen Pyramiden-Terrassenheizstrahler Basic (8491)</v>
          </cell>
        </row>
        <row r="8313">
          <cell r="A8313">
            <v>119644</v>
          </cell>
          <cell r="B8313" t="str">
            <v>Mietartikel</v>
          </cell>
          <cell r="D8313" t="str">
            <v>Case-Set 2 tlg. für Schokobrunnen (1676)</v>
          </cell>
          <cell r="E8313" t="str">
            <v>Bestehend aus 2x Cases</v>
          </cell>
          <cell r="F8313">
            <v>0</v>
          </cell>
          <cell r="G8313">
            <v>0</v>
          </cell>
          <cell r="H8313">
            <v>0</v>
          </cell>
          <cell r="I8313">
            <v>190</v>
          </cell>
          <cell r="J8313">
            <v>3000</v>
          </cell>
          <cell r="K8313">
            <v>0.15</v>
          </cell>
          <cell r="L8313">
            <v>0</v>
          </cell>
          <cell r="N8313" t="str">
            <v>Case-Set 2 tlg. für Schokobrunnen (1676)</v>
          </cell>
          <cell r="O8313" t="str">
            <v>Bestehend aus 2x Cases</v>
          </cell>
          <cell r="P8313" t="str">
            <v>Case-Set 2 tlg. für Schokobrunnen (1676)</v>
          </cell>
          <cell r="Q8313" t="str">
            <v>Bestehend aus 2x Cases</v>
          </cell>
          <cell r="R8313" t="str">
            <v>Case-Set 2 tlg. für Schokobrunnen (1676)</v>
          </cell>
          <cell r="S8313" t="str">
            <v>Bestehend aus 2x Cases</v>
          </cell>
        </row>
        <row r="8314">
          <cell r="A8314">
            <v>119645</v>
          </cell>
          <cell r="B8314" t="str">
            <v>Mietartikel</v>
          </cell>
          <cell r="D8314" t="str">
            <v>Transportcase für 1x Tolomeo Mega Terra B138*T40*H57.5cm</v>
          </cell>
          <cell r="E8314" t="str">
            <v>Maße: H190cm, B98cm, T53cm ; für 2 Leuchten vorgesehen</v>
          </cell>
          <cell r="F8314">
            <v>0</v>
          </cell>
          <cell r="G8314">
            <v>0</v>
          </cell>
          <cell r="H8314">
            <v>0</v>
          </cell>
          <cell r="I8314">
            <v>302</v>
          </cell>
          <cell r="J8314">
            <v>10000</v>
          </cell>
          <cell r="K8314">
            <v>0.32</v>
          </cell>
          <cell r="L8314">
            <v>0</v>
          </cell>
          <cell r="N8314" t="str">
            <v>Transportcase für 1x Tolomeo Mega Terra B138*T40*H57.5cm</v>
          </cell>
          <cell r="O8314" t="str">
            <v>Maße: H190cm, B98cm, T53cm ; für 2 Leuchten vorgesehen</v>
          </cell>
          <cell r="P8314" t="str">
            <v>Transportcase für 1x Tolomeo Mega Terra B138*T40*H57.5cm</v>
          </cell>
          <cell r="Q8314" t="str">
            <v>Maße: H190cm, B98cm, T53cm ; für 2 Leuchten vorgesehen</v>
          </cell>
          <cell r="R8314" t="str">
            <v>Transportcase für 1x Tolomeo Mega Terra B138*T40*H57.5cm</v>
          </cell>
          <cell r="S8314" t="str">
            <v>Maße: H190cm, B98cm, T53cm ; für 2 Leuchten vorgesehen</v>
          </cell>
        </row>
        <row r="8315">
          <cell r="A8315">
            <v>119646</v>
          </cell>
          <cell r="B8315" t="str">
            <v>Mietartikel</v>
          </cell>
          <cell r="D8315" t="str">
            <v>Transportcase Lampenschirm M Ø40  (111987)</v>
          </cell>
          <cell r="F8315">
            <v>0</v>
          </cell>
          <cell r="G8315">
            <v>0</v>
          </cell>
          <cell r="H8315">
            <v>0</v>
          </cell>
          <cell r="I8315">
            <v>173</v>
          </cell>
          <cell r="J8315">
            <v>8000</v>
          </cell>
          <cell r="K8315">
            <v>8.4099999999999994E-2</v>
          </cell>
          <cell r="L8315">
            <v>0</v>
          </cell>
          <cell r="N8315" t="str">
            <v>Transportcase Lampenschirm M Ø40  (111987)</v>
          </cell>
          <cell r="P8315" t="str">
            <v>Transportcase Lampenschirm M Ø40  (111987)</v>
          </cell>
          <cell r="R8315" t="str">
            <v>Transportcase Lampenschirm M Ø40  (111987)</v>
          </cell>
        </row>
        <row r="8316">
          <cell r="A8316">
            <v>119647</v>
          </cell>
          <cell r="B8316" t="str">
            <v>Mietartikel</v>
          </cell>
          <cell r="D8316" t="str">
            <v>Transportcase Lampenschim L Ø50 (111988)</v>
          </cell>
          <cell r="F8316">
            <v>0</v>
          </cell>
          <cell r="G8316">
            <v>0</v>
          </cell>
          <cell r="H8316">
            <v>0</v>
          </cell>
          <cell r="I8316">
            <v>191</v>
          </cell>
          <cell r="J8316">
            <v>9000</v>
          </cell>
          <cell r="K8316">
            <v>0.13270000000000001</v>
          </cell>
          <cell r="L8316">
            <v>0</v>
          </cell>
          <cell r="N8316" t="str">
            <v>Transportcase Lampenschim L Ø50 (111988)</v>
          </cell>
          <cell r="P8316" t="str">
            <v>Transportcase Lampenschim L Ø50 (111988)</v>
          </cell>
          <cell r="R8316" t="str">
            <v>Transportcase Lampenschim L Ø50 (111988)</v>
          </cell>
        </row>
        <row r="8317">
          <cell r="A8317">
            <v>119648</v>
          </cell>
          <cell r="B8317" t="str">
            <v>Mietartikel</v>
          </cell>
          <cell r="D8317" t="str">
            <v>Transportcase Lampenschirm XL  Ø60 (111993)</v>
          </cell>
          <cell r="F8317">
            <v>0</v>
          </cell>
          <cell r="G8317">
            <v>0</v>
          </cell>
          <cell r="H8317">
            <v>0</v>
          </cell>
          <cell r="I8317">
            <v>208</v>
          </cell>
          <cell r="J8317">
            <v>10000</v>
          </cell>
          <cell r="K8317">
            <v>0.1898</v>
          </cell>
          <cell r="L8317">
            <v>0</v>
          </cell>
          <cell r="N8317" t="str">
            <v>Transportcase Lampenschirm XL  Ø60 (111993)</v>
          </cell>
          <cell r="P8317" t="str">
            <v>Transportcase Lampenschirm XL  Ø60 (111993)</v>
          </cell>
          <cell r="R8317" t="str">
            <v>Transportcase Lampenschirm XL  Ø60 (111993)</v>
          </cell>
        </row>
        <row r="8318">
          <cell r="A8318">
            <v>119649</v>
          </cell>
          <cell r="B8318" t="str">
            <v>Mietartikel</v>
          </cell>
          <cell r="D8318" t="str">
            <v>Transportcase Lampenschirm XXL Ø75 (111994)</v>
          </cell>
          <cell r="F8318">
            <v>0</v>
          </cell>
          <cell r="G8318">
            <v>0</v>
          </cell>
          <cell r="H8318">
            <v>0</v>
          </cell>
          <cell r="I8318">
            <v>260</v>
          </cell>
          <cell r="J8318">
            <v>11000</v>
          </cell>
          <cell r="K8318">
            <v>0.29459999999999997</v>
          </cell>
          <cell r="L8318">
            <v>0</v>
          </cell>
          <cell r="N8318" t="str">
            <v>Transportcase Lampenschirm XXL Ø75 (111994)</v>
          </cell>
          <cell r="P8318" t="str">
            <v>Transportcase Lampenschirm XXL Ø75 (111994)</v>
          </cell>
          <cell r="R8318" t="str">
            <v>Transportcase Lampenschirm XXL Ø75 (111994)</v>
          </cell>
        </row>
        <row r="8319">
          <cell r="A8319">
            <v>119650</v>
          </cell>
          <cell r="B8319" t="str">
            <v>Mietartikel</v>
          </cell>
          <cell r="D8319" t="str">
            <v>Transportcase für 2 Stück Tolomeo Mega Terra B97*T52*H189cm</v>
          </cell>
          <cell r="E8319" t="str">
            <v>Maße: H190cm, B98cm, T53cm ; für 2 Leuchten vorgesehen</v>
          </cell>
          <cell r="F8319">
            <v>0</v>
          </cell>
          <cell r="G8319">
            <v>0</v>
          </cell>
          <cell r="H8319">
            <v>0</v>
          </cell>
          <cell r="I8319">
            <v>950</v>
          </cell>
          <cell r="J8319">
            <v>10000</v>
          </cell>
          <cell r="K8319">
            <v>0.95299999999999996</v>
          </cell>
          <cell r="L8319">
            <v>0</v>
          </cell>
          <cell r="N8319" t="str">
            <v>Transportcase für 2 Stück Tolomeo Mega Terra B97*T52*H189cm</v>
          </cell>
          <cell r="O8319" t="str">
            <v>Maße: H190cm, B98cm, T53cm ; für 2 Leuchten vorgesehen</v>
          </cell>
          <cell r="P8319" t="str">
            <v>Transportcase für 2 Stück Tolomeo Mega Terra B97*T52*H189cm</v>
          </cell>
          <cell r="Q8319" t="str">
            <v>Maße: H190cm, B98cm, T53cm ; für 2 Leuchten vorgesehen</v>
          </cell>
          <cell r="R8319" t="str">
            <v>Transportcase für 2 Stück Tolomeo Mega Terra B97*T52*H189cm</v>
          </cell>
          <cell r="S8319" t="str">
            <v>Maße: H190cm, B98cm, T53cm ; für 2 Leuchten vorgesehen</v>
          </cell>
        </row>
        <row r="8320">
          <cell r="A8320">
            <v>119901</v>
          </cell>
          <cell r="B8320" t="str">
            <v>Mietartikel</v>
          </cell>
          <cell r="D8320" t="str">
            <v>Fremdartikel - Miete - Blanko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N8320" t="str">
            <v>Fremdartikel - Miete - Blanko</v>
          </cell>
          <cell r="P8320" t="str">
            <v>Fremdartikel - Miete - Blanko</v>
          </cell>
          <cell r="R8320" t="str">
            <v>Fremdartikel - Miete - Blanko</v>
          </cell>
        </row>
        <row r="8321">
          <cell r="A8321">
            <v>119902</v>
          </cell>
          <cell r="B8321" t="str">
            <v>Dienstleistungsartikel</v>
          </cell>
          <cell r="D8321" t="str">
            <v>Fremdartikel - Dienstleistung - Blanko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N8321" t="str">
            <v>Fremdartikel - Dienstleistung - Blanko</v>
          </cell>
          <cell r="P8321" t="str">
            <v>Fremdartikel - Dienstleistung - Blanko</v>
          </cell>
          <cell r="R8321" t="str">
            <v>Fremdartikel - Dienstleistung - Blanko</v>
          </cell>
        </row>
        <row r="8322">
          <cell r="A8322">
            <v>119903</v>
          </cell>
          <cell r="B8322" t="str">
            <v>Dienstleistungsartikel</v>
          </cell>
          <cell r="D8322" t="str">
            <v>Fremdartikel - Gutschrift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N8322" t="str">
            <v>Fremdartikel - Gutschrift</v>
          </cell>
          <cell r="P8322" t="str">
            <v>Fremdartikel - Gutschrift</v>
          </cell>
          <cell r="R8322" t="str">
            <v>Fremdartikel - Gutschrift</v>
          </cell>
        </row>
        <row r="8323">
          <cell r="A8323">
            <v>119905</v>
          </cell>
          <cell r="B8323" t="str">
            <v>Verkaufsartikel</v>
          </cell>
          <cell r="D8323" t="str">
            <v>Verkaufsartikel PR - Blanko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N8323" t="str">
            <v>Verkaufsartikel PR - Blanko</v>
          </cell>
          <cell r="P8323" t="str">
            <v>Verkaufsartikel PR - Blanko</v>
          </cell>
          <cell r="R8323" t="str">
            <v>Verkaufsartikel PR - Blanko</v>
          </cell>
        </row>
        <row r="8324">
          <cell r="A8324">
            <v>119906</v>
          </cell>
          <cell r="B8324" t="str">
            <v>Verkaufsartikel</v>
          </cell>
          <cell r="D8324" t="str">
            <v>Wartungsset Kaffeemaschinen (u.a. für Franke &amp; Jura)</v>
          </cell>
          <cell r="E8324" t="str">
            <v>(5x Reinigungstabletten, 0,7L Entkalker &amp; 1L Milchreiniger)</v>
          </cell>
          <cell r="F8324">
            <v>57.75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N8324" t="str">
            <v>Wartungsset Kaffeemaschinen (u.a. für Franke &amp; Jura)</v>
          </cell>
          <cell r="O8324" t="str">
            <v>(5x Reinigungstabletten, 0,7L Entkalker &amp; 1L Milchreiniger)</v>
          </cell>
          <cell r="P8324" t="str">
            <v>Wartungsset Kaffeemaschinen (u.a. für Franke &amp; Jura)</v>
          </cell>
          <cell r="Q8324" t="str">
            <v>(5x Reinigungstabletten, 0,7L Entkalker &amp; 1L Milchreiniger)</v>
          </cell>
          <cell r="R8324" t="str">
            <v>Wartungsset Kaffeemaschinen (u.a. für Franke &amp; Jura)</v>
          </cell>
          <cell r="S8324" t="str">
            <v>(5x Reinigungstabletten, 0,7L Entkalker &amp; 1L Milchreiniger)</v>
          </cell>
          <cell r="T8324">
            <v>0</v>
          </cell>
        </row>
        <row r="8325">
          <cell r="A8325">
            <v>119907</v>
          </cell>
          <cell r="B8325" t="str">
            <v>Verkaufsartikel</v>
          </cell>
          <cell r="D8325" t="str">
            <v>Klarspüler &amp; Reiniger für Industrielle Geschirrspülmaschinen</v>
          </cell>
          <cell r="E8325" t="str">
            <v>bestehend aus 5L Klarspüler &amp; 5kg Reiniger</v>
          </cell>
          <cell r="F8325">
            <v>130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N8325" t="str">
            <v>Klarspüler &amp; Reiniger für Industrielle Geschirrspülmaschinen</v>
          </cell>
          <cell r="O8325" t="str">
            <v>bestehend aus 5L Klarspüler &amp; 5kg Reiniger</v>
          </cell>
          <cell r="P8325" t="str">
            <v>Klarspüler &amp; Reiniger für Industrielle Geschirrspülmaschinen</v>
          </cell>
          <cell r="Q8325" t="str">
            <v>bestehend aus 5L Klarspüler &amp; 5kg Reiniger</v>
          </cell>
          <cell r="R8325" t="str">
            <v>Klarspüler &amp; Reiniger für Industrielle Geschirrspülmaschinen</v>
          </cell>
          <cell r="S8325" t="str">
            <v>bestehend aus 5L Klarspüler &amp; 5kg Reiniger</v>
          </cell>
          <cell r="T8325">
            <v>0</v>
          </cell>
        </row>
        <row r="8326">
          <cell r="A8326">
            <v>119911</v>
          </cell>
          <cell r="B8326" t="str">
            <v>Mietartikel</v>
          </cell>
          <cell r="D8326" t="str">
            <v>Zelt - Miete - Blanko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N8326" t="str">
            <v>Zelt - Miete - Blanko</v>
          </cell>
          <cell r="P8326" t="str">
            <v>Zelt - Miete - Blanko</v>
          </cell>
          <cell r="R8326" t="str">
            <v>Zelt - Miete - Blanko</v>
          </cell>
        </row>
        <row r="8327">
          <cell r="A8327">
            <v>119912</v>
          </cell>
          <cell r="B8327" t="str">
            <v>Dienstleistungsartikel</v>
          </cell>
          <cell r="D8327" t="str">
            <v>Zelt - Dienstleistung - Blanko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N8327" t="str">
            <v>Zelt - Dienstleistung - Blanko</v>
          </cell>
          <cell r="P8327" t="str">
            <v>Zelt - Dienstleistung - Blanko</v>
          </cell>
          <cell r="R8327" t="str">
            <v>Zelt - Dienstleistung - Blanko</v>
          </cell>
        </row>
        <row r="8328">
          <cell r="A8328">
            <v>119913</v>
          </cell>
          <cell r="B8328" t="str">
            <v>Dienstleistungsartikel</v>
          </cell>
          <cell r="D8328" t="str">
            <v>Zelt - Gutschrift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N8328" t="str">
            <v>Zelt - Gutschrift</v>
          </cell>
          <cell r="P8328" t="str">
            <v>Zelt - Gutschrift</v>
          </cell>
          <cell r="R8328" t="str">
            <v>Zelt - Gutschrift</v>
          </cell>
        </row>
        <row r="8329">
          <cell r="A8329">
            <v>119915</v>
          </cell>
          <cell r="B8329" t="str">
            <v>Verkaufsartikel</v>
          </cell>
          <cell r="D8329" t="str">
            <v>Zelt - Verkauf - Blanko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N8329" t="str">
            <v>Zelt - Verkauf - Blanko</v>
          </cell>
          <cell r="P8329" t="str">
            <v>Zelt - Verkauf - Blanko</v>
          </cell>
          <cell r="R8329" t="str">
            <v>Zelt - Verkauf - Blanko</v>
          </cell>
        </row>
        <row r="8330">
          <cell r="A8330">
            <v>119921</v>
          </cell>
          <cell r="B8330" t="str">
            <v>Mietartikel</v>
          </cell>
          <cell r="D8330" t="str">
            <v>Infrastruktur - Miete - Blanko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N8330" t="str">
            <v>Infrastruktur - Miete - Blanko</v>
          </cell>
          <cell r="P8330" t="str">
            <v>Infrastruktur - Miete - Blanko</v>
          </cell>
          <cell r="R8330" t="str">
            <v>Infrastruktur - Miete - Blanko</v>
          </cell>
        </row>
        <row r="8331">
          <cell r="A8331">
            <v>119922</v>
          </cell>
          <cell r="B8331" t="str">
            <v>Dienstleistungsartikel</v>
          </cell>
          <cell r="D8331" t="str">
            <v>Infrastruktur - Dienstleistung - Blanko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N8331" t="str">
            <v>Infrastruktur - Dienstleistung - Blanko</v>
          </cell>
          <cell r="P8331" t="str">
            <v>Infrastruktur - Dienstleistung - Blanko</v>
          </cell>
          <cell r="R8331" t="str">
            <v>Infrastruktur - Dienstleistung - Blanko</v>
          </cell>
        </row>
        <row r="8332">
          <cell r="A8332">
            <v>119923</v>
          </cell>
          <cell r="B8332" t="str">
            <v>Dienstleistungsartikel</v>
          </cell>
          <cell r="D8332" t="str">
            <v>Infrastruktur - Gutschrift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N8332" t="str">
            <v>Infrastruktur - Gutschrift</v>
          </cell>
          <cell r="P8332" t="str">
            <v>Infrastruktur - Gutschrift</v>
          </cell>
          <cell r="R8332" t="str">
            <v>Infrastruktur - Gutschrift</v>
          </cell>
        </row>
        <row r="8333">
          <cell r="A8333">
            <v>119925</v>
          </cell>
          <cell r="B8333" t="str">
            <v>Verkaufsartikel</v>
          </cell>
          <cell r="D8333" t="str">
            <v>Infrastruktur - Verkauf - Blanko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N8333" t="str">
            <v>Infrastruktur - Verkauf - Blanko</v>
          </cell>
          <cell r="P8333" t="str">
            <v>Infrastruktur - Verkauf - Blanko</v>
          </cell>
          <cell r="R8333" t="str">
            <v>Infrastruktur - Verkauf - Blanko</v>
          </cell>
        </row>
        <row r="8334">
          <cell r="A8334">
            <v>119931</v>
          </cell>
          <cell r="B8334" t="str">
            <v>Mietartikel</v>
          </cell>
          <cell r="D8334" t="str">
            <v>Technik - Miete - Blanko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N8334" t="str">
            <v>Technik - Miete - Blanko</v>
          </cell>
          <cell r="P8334" t="str">
            <v>Technik - Miete - Blanko</v>
          </cell>
          <cell r="R8334" t="str">
            <v>Technik - Miete - Blanko</v>
          </cell>
        </row>
        <row r="8335">
          <cell r="A8335">
            <v>119932</v>
          </cell>
          <cell r="B8335" t="str">
            <v>Dienstleistungsartikel</v>
          </cell>
          <cell r="D8335" t="str">
            <v>Technik - Dienstleistung - Blanko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N8335" t="str">
            <v>Technik - Dienstleistung - Blanko</v>
          </cell>
          <cell r="P8335" t="str">
            <v>Technik - Dienstleistung - Blanko</v>
          </cell>
          <cell r="R8335" t="str">
            <v>Technik - Dienstleistung - Blanko</v>
          </cell>
        </row>
        <row r="8336">
          <cell r="A8336">
            <v>119933</v>
          </cell>
          <cell r="B8336" t="str">
            <v>Dienstleistungsartikel</v>
          </cell>
          <cell r="D8336" t="str">
            <v>Technik - Gutschrift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N8336" t="str">
            <v>Technik - Gutschrift</v>
          </cell>
          <cell r="P8336" t="str">
            <v>Technik - Gutschrift</v>
          </cell>
          <cell r="R8336" t="str">
            <v>Technik - Gutschrift</v>
          </cell>
        </row>
        <row r="8337">
          <cell r="A8337">
            <v>119935</v>
          </cell>
          <cell r="B8337" t="str">
            <v>Verkaufsartikel</v>
          </cell>
          <cell r="D8337" t="str">
            <v>Multimediatechnik - Verkauf - Blanko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N8337" t="str">
            <v>Multimediatechnik - Verkauf - Blanko</v>
          </cell>
          <cell r="P8337" t="str">
            <v>Multimediatechnik - Verkauf - Blanko</v>
          </cell>
          <cell r="R8337" t="str">
            <v>Multimediatechnik - Verkauf - Blanko</v>
          </cell>
        </row>
        <row r="8338">
          <cell r="A8338">
            <v>119941</v>
          </cell>
          <cell r="B8338" t="str">
            <v>Mietartikel</v>
          </cell>
          <cell r="D8338" t="str">
            <v>Bodenbeläge - Miete - Blanko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N8338" t="str">
            <v>Bodenbeläge - Miete - Blanko</v>
          </cell>
          <cell r="P8338" t="str">
            <v>Bodenbeläge - Miete - Blanko</v>
          </cell>
          <cell r="R8338" t="str">
            <v>Bodenbeläge - Miete - Blanko</v>
          </cell>
        </row>
        <row r="8339">
          <cell r="A8339">
            <v>119942</v>
          </cell>
          <cell r="B8339" t="str">
            <v>Dienstleistungsartikel</v>
          </cell>
          <cell r="D8339" t="str">
            <v>Bodenbeläge - Dienstleistung - Blanko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N8339" t="str">
            <v>Bodenbeläge - Dienstleistung - Blanko</v>
          </cell>
          <cell r="P8339" t="str">
            <v>Bodenbeläge - Dienstleistung - Blanko</v>
          </cell>
          <cell r="R8339" t="str">
            <v>Bodenbeläge - Dienstleistung - Blanko</v>
          </cell>
        </row>
        <row r="8340">
          <cell r="A8340">
            <v>119943</v>
          </cell>
          <cell r="B8340" t="str">
            <v>Dienstleistungsartikel</v>
          </cell>
          <cell r="D8340" t="str">
            <v>Bodenbeläge - Gutschrift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N8340" t="str">
            <v>Bodenbeläge - Gutschrift</v>
          </cell>
          <cell r="P8340" t="str">
            <v>Bodenbeläge - Gutschrift</v>
          </cell>
          <cell r="R8340" t="str">
            <v>Bodenbeläge - Gutschrift</v>
          </cell>
        </row>
        <row r="8341">
          <cell r="A8341">
            <v>119945</v>
          </cell>
          <cell r="B8341" t="str">
            <v>Verkaufsartikel</v>
          </cell>
          <cell r="D8341" t="str">
            <v>Bodenbelag - Verkauf - Blanko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N8341" t="str">
            <v>Bodenbelag - Verkauf - Blanko</v>
          </cell>
          <cell r="P8341" t="str">
            <v>Bodenbelag - Verkauf - Blanko</v>
          </cell>
          <cell r="R8341" t="str">
            <v>Bodenbelag - Verkauf - Blanko</v>
          </cell>
        </row>
        <row r="8342">
          <cell r="A8342">
            <v>119951</v>
          </cell>
          <cell r="B8342" t="str">
            <v>Mietartikel</v>
          </cell>
          <cell r="D8342" t="str">
            <v>Set- und Messebau - Miete - Blanko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N8342" t="str">
            <v>Set- und Messebau - Miete - Blanko</v>
          </cell>
          <cell r="P8342" t="str">
            <v>Set- und Messebau - Miete - Blanko</v>
          </cell>
          <cell r="R8342" t="str">
            <v>Set- und Messebau - Miete - Blanko</v>
          </cell>
        </row>
        <row r="8343">
          <cell r="A8343">
            <v>119952</v>
          </cell>
          <cell r="B8343" t="str">
            <v>Dienstleistungsartikel</v>
          </cell>
          <cell r="D8343" t="str">
            <v>Set- und Messebau - Dienstleistung - Blanko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N8343" t="str">
            <v>Set- und Messebau - Dienstleistung - Blanko</v>
          </cell>
          <cell r="P8343" t="str">
            <v>Set- und Messebau - Dienstleistung - Blanko</v>
          </cell>
          <cell r="R8343" t="str">
            <v>Set- und Messebau - Dienstleistung - Blanko</v>
          </cell>
        </row>
        <row r="8344">
          <cell r="A8344">
            <v>119953</v>
          </cell>
          <cell r="B8344" t="str">
            <v>Dienstleistungsartikel</v>
          </cell>
          <cell r="D8344" t="str">
            <v>Set- und Messebau  - Gutschrift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N8344" t="str">
            <v>Set- und Messebau  - Gutschrift</v>
          </cell>
          <cell r="P8344" t="str">
            <v>Set- und Messebau  - Gutschrift</v>
          </cell>
          <cell r="R8344" t="str">
            <v>Set- und Messebau  - Gutschrift</v>
          </cell>
        </row>
        <row r="8345">
          <cell r="A8345">
            <v>119955</v>
          </cell>
          <cell r="B8345" t="str">
            <v>Verkaufsartikel</v>
          </cell>
          <cell r="D8345" t="str">
            <v>Set- und Messebau - Verkauf - Blanko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N8345" t="str">
            <v>Set- und Messebau - Verkauf - Blanko</v>
          </cell>
          <cell r="P8345" t="str">
            <v>Set- und Messebau - Verkauf - Blanko</v>
          </cell>
          <cell r="R8345" t="str">
            <v>Set- und Messebau - Verkauf - Blanko</v>
          </cell>
        </row>
        <row r="8346">
          <cell r="A8346">
            <v>119958</v>
          </cell>
          <cell r="B8346" t="str">
            <v>Dienstleistungsartikel</v>
          </cell>
          <cell r="D8346" t="str">
            <v>Reinigung Dekoration Blanko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N8346" t="str">
            <v>Reinigung Dekoration Blanko</v>
          </cell>
          <cell r="P8346" t="str">
            <v>Reinigung Dekoration Blanko</v>
          </cell>
          <cell r="R8346" t="str">
            <v>Reinigung Dekoration Blanko</v>
          </cell>
          <cell r="T8346">
            <v>0</v>
          </cell>
        </row>
        <row r="8347">
          <cell r="A8347">
            <v>119959</v>
          </cell>
          <cell r="B8347" t="str">
            <v>Dienstleistungsartikel</v>
          </cell>
          <cell r="D8347" t="str">
            <v>Entsorgung Blanko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N8347" t="str">
            <v>Entsorgung Blanko</v>
          </cell>
          <cell r="P8347" t="str">
            <v>Entsorgung Blanko</v>
          </cell>
          <cell r="R8347" t="str">
            <v>Entsorgung Blanko</v>
          </cell>
          <cell r="T8347">
            <v>0</v>
          </cell>
        </row>
        <row r="8348">
          <cell r="A8348">
            <v>119960</v>
          </cell>
          <cell r="B8348" t="str">
            <v>Verkaufsartikel</v>
          </cell>
          <cell r="D8348" t="str">
            <v>Design Artikel Verkauf blanko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N8348" t="str">
            <v>Design Artikel Verkauf blanko</v>
          </cell>
          <cell r="P8348" t="str">
            <v>Design Artikel Verkauf blanko</v>
          </cell>
          <cell r="R8348" t="str">
            <v>Design Artikel Verkauf blanko</v>
          </cell>
          <cell r="T8348">
            <v>0</v>
          </cell>
        </row>
        <row r="8349">
          <cell r="A8349">
            <v>119961</v>
          </cell>
          <cell r="B8349" t="str">
            <v>Mietartikel</v>
          </cell>
          <cell r="D8349" t="str">
            <v>Design Artikel Miete blanko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N8349" t="str">
            <v>Design Artikel Miete blanko</v>
          </cell>
          <cell r="P8349" t="str">
            <v>Design Artikel Miete blanko</v>
          </cell>
          <cell r="R8349" t="str">
            <v>Design Artikel Miete blanko</v>
          </cell>
        </row>
        <row r="8350">
          <cell r="A8350">
            <v>119962</v>
          </cell>
          <cell r="B8350" t="str">
            <v>Dienstleistungsartikel</v>
          </cell>
          <cell r="D8350" t="str">
            <v>Design Dienstleistung blanko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N8350" t="str">
            <v>Design Dienstleistung blanko</v>
          </cell>
          <cell r="P8350" t="str">
            <v>Design Dienstleistung blanko</v>
          </cell>
          <cell r="R8350" t="str">
            <v>Design Dienstleistung blanko</v>
          </cell>
        </row>
        <row r="8351">
          <cell r="A8351">
            <v>119963</v>
          </cell>
          <cell r="B8351" t="str">
            <v>Dienstleistungsartikel</v>
          </cell>
          <cell r="D8351" t="str">
            <v>Florale Dekoration - Gutschrift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N8351" t="str">
            <v>Florale Dekoration - Gutschrift</v>
          </cell>
          <cell r="P8351" t="str">
            <v>Florale Dekoration - Gutschrift</v>
          </cell>
          <cell r="R8351" t="str">
            <v>Florale Dekoration - Gutschrift</v>
          </cell>
        </row>
        <row r="8352">
          <cell r="A8352">
            <v>119964</v>
          </cell>
          <cell r="B8352" t="str">
            <v>Dienstleistungsartikel</v>
          </cell>
          <cell r="D8352" t="str">
            <v>Design Konzeption pro Stunde</v>
          </cell>
          <cell r="F8352">
            <v>85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N8352" t="str">
            <v>Design Konzeption pro Stunde</v>
          </cell>
          <cell r="P8352" t="str">
            <v>Design Konzeption pro Stunde</v>
          </cell>
          <cell r="R8352" t="str">
            <v>Design Konzeption pro Stunde</v>
          </cell>
          <cell r="T8352">
            <v>0</v>
          </cell>
        </row>
        <row r="8353">
          <cell r="A8353">
            <v>119965</v>
          </cell>
          <cell r="B8353" t="str">
            <v>Verkaufsartikel</v>
          </cell>
          <cell r="D8353" t="str">
            <v>Florale Dekoration - Verkauf - Blanko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N8353" t="str">
            <v>Florale Dekoration - Verkauf - Blanko</v>
          </cell>
          <cell r="P8353" t="str">
            <v>Florale Dekoration - Verkauf - Blanko</v>
          </cell>
          <cell r="R8353" t="str">
            <v>Florale Dekoration - Verkauf - Blanko</v>
          </cell>
        </row>
        <row r="8354">
          <cell r="A8354">
            <v>119966</v>
          </cell>
          <cell r="B8354" t="str">
            <v>Dienstleistungsartikel</v>
          </cell>
          <cell r="D8354" t="str">
            <v>Design Produktion pro Stunde</v>
          </cell>
          <cell r="F8354">
            <v>55</v>
          </cell>
          <cell r="G8354">
            <v>0</v>
          </cell>
          <cell r="H8354">
            <v>2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N8354" t="str">
            <v>Design Produktion pro Stunde</v>
          </cell>
          <cell r="P8354" t="str">
            <v>Design Produktion pro Stunde</v>
          </cell>
          <cell r="R8354" t="str">
            <v>Design Produktion pro Stunde</v>
          </cell>
          <cell r="T8354">
            <v>0</v>
          </cell>
        </row>
        <row r="8355">
          <cell r="A8355">
            <v>119967</v>
          </cell>
          <cell r="B8355" t="str">
            <v>Dienstleistungsartikel</v>
          </cell>
          <cell r="D8355" t="str">
            <v>Design Produktion Aushilfe pro Stunde</v>
          </cell>
          <cell r="F8355">
            <v>35</v>
          </cell>
          <cell r="G8355">
            <v>0</v>
          </cell>
          <cell r="H8355">
            <v>4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N8355" t="str">
            <v>Design Produktion Aushilfe pro Stunde</v>
          </cell>
          <cell r="P8355" t="str">
            <v>Design Produktion Aushilfe pro Stunde</v>
          </cell>
          <cell r="R8355" t="str">
            <v>Design Produktion Aushilfe pro Stunde</v>
          </cell>
          <cell r="T8355">
            <v>0</v>
          </cell>
        </row>
        <row r="8356">
          <cell r="A8356">
            <v>119968</v>
          </cell>
          <cell r="B8356" t="str">
            <v>Transport</v>
          </cell>
          <cell r="D8356" t="str">
            <v>Transport Florale Dekoration (Hin- und Rücktransport)</v>
          </cell>
          <cell r="F8356">
            <v>140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N8356" t="str">
            <v>Transport Florale Dekoration (Hin- und Rücktransport)</v>
          </cell>
          <cell r="P8356" t="str">
            <v>Transport Florale Dekoration (Hin- und Rücktransport)</v>
          </cell>
          <cell r="R8356" t="str">
            <v>Transport Florale Dekoration (Hin- und Rücktransport)</v>
          </cell>
          <cell r="T8356">
            <v>0</v>
          </cell>
        </row>
        <row r="8357">
          <cell r="A8357">
            <v>119971</v>
          </cell>
          <cell r="B8357" t="str">
            <v>Mietartikel</v>
          </cell>
          <cell r="D8357" t="str">
            <v>Kissenbezug - Blanko [bitte Farbe/Muster eintragen]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N8357" t="str">
            <v>Kissenbezug - Blanko [bitte Farbe/Muster eintragen]</v>
          </cell>
          <cell r="P8357" t="str">
            <v>Kissenbezug - Blanko [bitte Farbe/Muster eintragen]</v>
          </cell>
          <cell r="R8357" t="str">
            <v>Kissenbezug - Blanko [bitte Farbe/Muster eintragen]</v>
          </cell>
        </row>
        <row r="8358">
          <cell r="A8358">
            <v>119972</v>
          </cell>
          <cell r="B8358" t="str">
            <v>Dienstleistungsartikel</v>
          </cell>
          <cell r="D8358" t="str">
            <v>Print - Dienstleistung - Blanko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N8358" t="str">
            <v>Print - Dienstleistung - Blanko</v>
          </cell>
          <cell r="P8358" t="str">
            <v>Print - Dienstleistung - Blanko</v>
          </cell>
          <cell r="R8358" t="str">
            <v>Print - Dienstleistung - Blanko</v>
          </cell>
        </row>
        <row r="8359">
          <cell r="A8359">
            <v>119975</v>
          </cell>
          <cell r="B8359" t="str">
            <v>Verkaufsartikel</v>
          </cell>
          <cell r="D8359" t="str">
            <v>Print - Verkauf - Blanko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N8359" t="str">
            <v>Print - Verkauf - Blanko</v>
          </cell>
          <cell r="P8359" t="str">
            <v>Print - Verkauf - Blanko</v>
          </cell>
          <cell r="R8359" t="str">
            <v>Print - Verkauf - Blanko</v>
          </cell>
        </row>
        <row r="8360">
          <cell r="A8360">
            <v>119976</v>
          </cell>
          <cell r="B8360" t="str">
            <v>Verkaufsartikel</v>
          </cell>
          <cell r="D8360" t="str">
            <v>Beschilderung - PVC-Hartschaum pro m² inkl. Montage</v>
          </cell>
          <cell r="F8360">
            <v>155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N8360" t="str">
            <v>Beschilderung - PVC-Hartschaum pro m² inkl. Montage</v>
          </cell>
          <cell r="P8360" t="str">
            <v>Beschilderung - PVC-Hartschaum pro m² inkl. Montage</v>
          </cell>
          <cell r="R8360" t="str">
            <v>Beschilderung - PVC-Hartschaum pro m² inkl. Montage</v>
          </cell>
          <cell r="T8360">
            <v>0</v>
          </cell>
        </row>
        <row r="8361">
          <cell r="A8361">
            <v>119977</v>
          </cell>
          <cell r="B8361" t="str">
            <v>Verkaufsartikel</v>
          </cell>
          <cell r="D8361" t="str">
            <v>Folienplott pro m²</v>
          </cell>
          <cell r="F8361">
            <v>85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N8361" t="str">
            <v>Folienplott pro m²</v>
          </cell>
          <cell r="P8361" t="str">
            <v>Folienplott pro m²</v>
          </cell>
          <cell r="R8361" t="str">
            <v>Folienplott pro m²</v>
          </cell>
          <cell r="T8361">
            <v>0</v>
          </cell>
        </row>
        <row r="8362">
          <cell r="A8362">
            <v>119978</v>
          </cell>
          <cell r="B8362" t="str">
            <v>Transport</v>
          </cell>
          <cell r="D8362" t="str">
            <v>Transport Beschilderung / Folienplott (Lieferung)</v>
          </cell>
          <cell r="F8362">
            <v>35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N8362" t="str">
            <v>Transport Beschilderung / Folienplott (Lieferung)</v>
          </cell>
          <cell r="P8362" t="str">
            <v>Transport Beschilderung / Folienplott (Lieferung)</v>
          </cell>
          <cell r="R8362" t="str">
            <v>Transport Beschilderung / Folienplott (Lieferung)</v>
          </cell>
          <cell r="T8362">
            <v>0</v>
          </cell>
        </row>
        <row r="8363">
          <cell r="A8363">
            <v>119979</v>
          </cell>
          <cell r="B8363" t="str">
            <v>Verkaufsartikel</v>
          </cell>
          <cell r="D8363" t="str">
            <v>Stoffdruck für Matrix / Kederrahmen pro m²</v>
          </cell>
          <cell r="F8363">
            <v>59</v>
          </cell>
          <cell r="G8363">
            <v>0</v>
          </cell>
          <cell r="H8363">
            <v>10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N8363" t="str">
            <v>Stoffdruck für Matrix / Kederrahmen pro m²</v>
          </cell>
          <cell r="P8363" t="str">
            <v>Stoffdruck für Matrix / Kederrahmen pro m²</v>
          </cell>
          <cell r="R8363" t="str">
            <v>Stoffdruck für Matrix / Kederrahmen pro m²</v>
          </cell>
          <cell r="T8363">
            <v>0</v>
          </cell>
        </row>
        <row r="8364">
          <cell r="A8364">
            <v>120012</v>
          </cell>
          <cell r="B8364" t="str">
            <v>Dienstleistungsartikel</v>
          </cell>
          <cell r="D8364" t="str">
            <v>Mindermengenaufschlag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N8364" t="str">
            <v>Mindermengenaufschlag</v>
          </cell>
          <cell r="P8364" t="str">
            <v>Mindermengenaufschlag</v>
          </cell>
          <cell r="R8364" t="str">
            <v>Mindermengenaufschlag</v>
          </cell>
          <cell r="T8364">
            <v>0</v>
          </cell>
        </row>
        <row r="8365">
          <cell r="A8365">
            <v>120233</v>
          </cell>
          <cell r="B8365" t="str">
            <v>Mietartikel</v>
          </cell>
          <cell r="D8365" t="str">
            <v>Bistrotisch NEW TABLE sky grau  Ø70*H74 cm</v>
          </cell>
          <cell r="F8365">
            <v>25.99</v>
          </cell>
          <cell r="G8365">
            <v>0</v>
          </cell>
          <cell r="H8365">
            <v>8.25</v>
          </cell>
          <cell r="I8365">
            <v>448</v>
          </cell>
          <cell r="J8365">
            <v>16000</v>
          </cell>
          <cell r="K8365">
            <v>0.22500000000000001</v>
          </cell>
          <cell r="L8365">
            <v>0</v>
          </cell>
          <cell r="N8365" t="str">
            <v>Bistrotisch NEW TABLE sky grau  Ø70*H74 cm</v>
          </cell>
          <cell r="P8365" t="str">
            <v>Bistrotisch NEW TABLE sky grau  Ø70*H74 cm</v>
          </cell>
          <cell r="R8365" t="str">
            <v>Bistrotisch NEW TABLE sky grau  Ø70*H74 cm</v>
          </cell>
          <cell r="T8365">
            <v>0</v>
          </cell>
        </row>
        <row r="8366">
          <cell r="A8366">
            <v>120239</v>
          </cell>
          <cell r="B8366" t="str">
            <v>Mietartikel</v>
          </cell>
          <cell r="D8366" t="str">
            <v>Bistrotisch NEW TABLE Anthrazit Ø70*H74 cm</v>
          </cell>
          <cell r="F8366">
            <v>25.99</v>
          </cell>
          <cell r="G8366">
            <v>0</v>
          </cell>
          <cell r="H8366">
            <v>8.25</v>
          </cell>
          <cell r="I8366">
            <v>450</v>
          </cell>
          <cell r="J8366">
            <v>16000</v>
          </cell>
          <cell r="K8366">
            <v>0.22500000000000001</v>
          </cell>
          <cell r="L8366">
            <v>0</v>
          </cell>
          <cell r="N8366" t="str">
            <v>Bistrotisch NEW TABLE Anthrazit Ø70*H74 cm</v>
          </cell>
          <cell r="P8366" t="str">
            <v>Bistrotisch NEW TABLE Anthrazit Ø70*H74 cm</v>
          </cell>
          <cell r="R8366" t="str">
            <v>Bistrotisch NEW TABLE Anthrazit Ø70*H74 cm</v>
          </cell>
          <cell r="T8366">
            <v>0</v>
          </cell>
        </row>
        <row r="8367">
          <cell r="A8367">
            <v>120241</v>
          </cell>
          <cell r="B8367" t="str">
            <v>Mietartikel</v>
          </cell>
          <cell r="D8367" t="str">
            <v>Stehtisch NEW TABLE Anthrazit Ø60*H105 cm</v>
          </cell>
          <cell r="F8367">
            <v>28.88</v>
          </cell>
          <cell r="G8367">
            <v>0</v>
          </cell>
          <cell r="H8367">
            <v>9.9</v>
          </cell>
          <cell r="I8367">
            <v>505</v>
          </cell>
          <cell r="J8367">
            <v>17000</v>
          </cell>
          <cell r="K8367">
            <v>0.3</v>
          </cell>
          <cell r="L8367">
            <v>0</v>
          </cell>
          <cell r="N8367" t="str">
            <v>Stehtisch NEW TABLE Anthrazit Ø60*H105 cm</v>
          </cell>
          <cell r="P8367" t="str">
            <v>Stehtisch NEW TABLE Anthrazit Ø60*H105 cm</v>
          </cell>
          <cell r="R8367" t="str">
            <v>Stehtisch NEW TABLE Anthrazit Ø60*H105 cm</v>
          </cell>
          <cell r="T8367">
            <v>0</v>
          </cell>
        </row>
        <row r="8368">
          <cell r="A8368">
            <v>121010</v>
          </cell>
          <cell r="B8368" t="str">
            <v>Mietartikel</v>
          </cell>
          <cell r="D8368" t="str">
            <v>Seminarstuhl ISO</v>
          </cell>
          <cell r="E8368" t="str">
            <v>mit Vorrichtung für Schreibablage</v>
          </cell>
          <cell r="F8368">
            <v>4.75</v>
          </cell>
          <cell r="G8368">
            <v>0</v>
          </cell>
          <cell r="H8368">
            <v>1</v>
          </cell>
          <cell r="I8368">
            <v>42</v>
          </cell>
          <cell r="J8368">
            <v>7000</v>
          </cell>
          <cell r="K8368">
            <v>5.7599999999999998E-2</v>
          </cell>
          <cell r="L8368">
            <v>0</v>
          </cell>
          <cell r="N8368" t="str">
            <v>Seminarstuhl ISO</v>
          </cell>
          <cell r="O8368" t="str">
            <v>mit Vorrichtung für Schreibablage</v>
          </cell>
          <cell r="P8368" t="str">
            <v>Seminarstuhl ISO</v>
          </cell>
          <cell r="Q8368" t="str">
            <v>mit Vorrichtung für Schreibablage</v>
          </cell>
          <cell r="R8368" t="str">
            <v>Seminarstuhl ISO</v>
          </cell>
          <cell r="S8368" t="str">
            <v>mit Vorrichtung für Schreibablage</v>
          </cell>
          <cell r="T8368">
            <v>0</v>
          </cell>
        </row>
        <row r="8369">
          <cell r="A8369">
            <v>121011</v>
          </cell>
          <cell r="B8369" t="str">
            <v>Mietartikel</v>
          </cell>
          <cell r="D8369" t="str">
            <v>Schreibablage für Seminarstuhl ISO (121010)</v>
          </cell>
          <cell r="F8369">
            <v>3.65</v>
          </cell>
          <cell r="G8369">
            <v>0</v>
          </cell>
          <cell r="H8369">
            <v>2</v>
          </cell>
          <cell r="I8369">
            <v>32</v>
          </cell>
          <cell r="J8369">
            <v>3000</v>
          </cell>
          <cell r="K8369">
            <v>0.3</v>
          </cell>
          <cell r="L8369">
            <v>0</v>
          </cell>
          <cell r="N8369" t="str">
            <v>Schreibablage für Seminarstuhl ISO (121010)</v>
          </cell>
          <cell r="P8369" t="str">
            <v>Schreibablage für Seminarstuhl ISO (121010)</v>
          </cell>
          <cell r="R8369" t="str">
            <v>Schreibablage für Seminarstuhl ISO (121010)</v>
          </cell>
          <cell r="T8369">
            <v>0</v>
          </cell>
        </row>
        <row r="8370">
          <cell r="A8370">
            <v>121026</v>
          </cell>
          <cell r="B8370" t="str">
            <v>Mietartikel</v>
          </cell>
          <cell r="D8370" t="str">
            <v>Koppelstück für Stuhl Dallas 16cm</v>
          </cell>
          <cell r="E8370" t="str">
            <v>Stuhlabstand 8,7cm</v>
          </cell>
          <cell r="F8370">
            <v>0.45</v>
          </cell>
          <cell r="G8370">
            <v>0</v>
          </cell>
          <cell r="H8370">
            <v>0.83</v>
          </cell>
          <cell r="I8370">
            <v>4.4000000000000004</v>
          </cell>
          <cell r="J8370">
            <v>0</v>
          </cell>
          <cell r="K8370">
            <v>2.9999999999999997E-4</v>
          </cell>
          <cell r="L8370">
            <v>0</v>
          </cell>
          <cell r="N8370" t="str">
            <v>Koppelstück für Stuhl Dallas 16cm</v>
          </cell>
          <cell r="O8370" t="str">
            <v>Stuhlabstand 8,7cm</v>
          </cell>
          <cell r="P8370" t="str">
            <v>Koppelstück für Stuhl Dallas 16cm</v>
          </cell>
          <cell r="Q8370" t="str">
            <v>Stuhlabstand 8,7cm</v>
          </cell>
          <cell r="R8370" t="str">
            <v>Koppelstück für Stuhl Dallas 16cm</v>
          </cell>
          <cell r="S8370" t="str">
            <v>Stuhlabstand 8,7cm</v>
          </cell>
          <cell r="T8370">
            <v>0</v>
          </cell>
        </row>
        <row r="8371">
          <cell r="A8371">
            <v>121050</v>
          </cell>
          <cell r="B8371" t="str">
            <v>Mietartikel</v>
          </cell>
          <cell r="D8371" t="str">
            <v>Holzklappstuhl Athen B46 SH45 cm</v>
          </cell>
          <cell r="F8371">
            <v>3.5</v>
          </cell>
          <cell r="G8371">
            <v>0</v>
          </cell>
          <cell r="H8371">
            <v>1</v>
          </cell>
          <cell r="I8371">
            <v>30</v>
          </cell>
          <cell r="J8371">
            <v>5000</v>
          </cell>
          <cell r="K8371">
            <v>6.3299999999999995E-2</v>
          </cell>
          <cell r="L8371">
            <v>0</v>
          </cell>
          <cell r="N8371" t="str">
            <v>Holzklappstuhl Athen B46 SH45 cm</v>
          </cell>
          <cell r="P8371" t="str">
            <v>Holzklappstuhl Athen B46 SH45 cm</v>
          </cell>
          <cell r="R8371" t="str">
            <v>Holzklappstuhl Athen B46 SH45 cm</v>
          </cell>
        </row>
        <row r="8372">
          <cell r="A8372">
            <v>121073</v>
          </cell>
          <cell r="B8372" t="str">
            <v>Mietartikel</v>
          </cell>
          <cell r="D8372" t="str">
            <v>Wilkhahn Stitz schwarz Ø31*SH60-83cm</v>
          </cell>
          <cell r="F8372">
            <v>0</v>
          </cell>
          <cell r="G8372">
            <v>0</v>
          </cell>
          <cell r="H8372">
            <v>5</v>
          </cell>
          <cell r="I8372">
            <v>195</v>
          </cell>
          <cell r="J8372">
            <v>15000</v>
          </cell>
          <cell r="K8372">
            <v>0.15</v>
          </cell>
          <cell r="L8372">
            <v>0</v>
          </cell>
          <cell r="N8372" t="str">
            <v>Wilkhahn Stitz schwarz Ø31*SH60-83cm</v>
          </cell>
          <cell r="P8372" t="str">
            <v>Wilkhahn Stitz schwarz Ø31*SH60-83cm</v>
          </cell>
          <cell r="R8372" t="str">
            <v>Wilkhahn Stitz schwarz Ø31*SH60-83cm</v>
          </cell>
        </row>
        <row r="8373">
          <cell r="A8373">
            <v>121111</v>
          </cell>
          <cell r="B8373" t="str">
            <v>Mietartikel</v>
          </cell>
          <cell r="D8373" t="str">
            <v>Waage (geeicht)</v>
          </cell>
          <cell r="E8373" t="str">
            <v>&gt; Wiegeplattform 19*24cm</v>
          </cell>
          <cell r="F8373">
            <v>25.25</v>
          </cell>
          <cell r="G8373">
            <v>2.5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N8373" t="str">
            <v>Waage (geeicht)</v>
          </cell>
          <cell r="O8373" t="str">
            <v>&gt; Wiegeplattform 19*24cm</v>
          </cell>
          <cell r="P8373" t="str">
            <v>Waage (geeicht)</v>
          </cell>
          <cell r="Q8373" t="str">
            <v>&gt; Wiegeplattform 19*24cm</v>
          </cell>
          <cell r="R8373" t="str">
            <v>Waage (geeicht)</v>
          </cell>
          <cell r="S8373" t="str">
            <v>&gt; Wiegeplattform 19*24cm</v>
          </cell>
        </row>
        <row r="8374">
          <cell r="A8374">
            <v>121126</v>
          </cell>
          <cell r="B8374" t="str">
            <v>Mietartikel</v>
          </cell>
          <cell r="D8374" t="str">
            <v>Besprechungstisch EICHE mit Chromgestell 120*80 cm H74,5 cm</v>
          </cell>
          <cell r="F8374">
            <v>18.5</v>
          </cell>
          <cell r="G8374">
            <v>0</v>
          </cell>
          <cell r="H8374">
            <v>6.6</v>
          </cell>
          <cell r="I8374">
            <v>255</v>
          </cell>
          <cell r="J8374">
            <v>26000</v>
          </cell>
          <cell r="K8374">
            <v>9.6000000000000002E-2</v>
          </cell>
          <cell r="L8374">
            <v>0</v>
          </cell>
          <cell r="N8374" t="str">
            <v>Besprechungstisch EICHE mit Chromgestell 120*80 cm H74,5 cm</v>
          </cell>
          <cell r="P8374" t="str">
            <v>Besprechungstisch EICHE mit Chromgestell 120*80 cm H74,5 cm</v>
          </cell>
          <cell r="R8374" t="str">
            <v>Besprechungstisch EICHE mit Chromgestell 120*80 cm H74,5 cm</v>
          </cell>
          <cell r="T8374">
            <v>0</v>
          </cell>
        </row>
        <row r="8375">
          <cell r="A8375">
            <v>121130</v>
          </cell>
          <cell r="B8375" t="str">
            <v>Mietartikel</v>
          </cell>
          <cell r="D8375" t="str">
            <v>Besprechungstisch weiß mit Chromgestell 120*80 cm H74,5 cm</v>
          </cell>
          <cell r="F8375">
            <v>16.5</v>
          </cell>
          <cell r="G8375">
            <v>0</v>
          </cell>
          <cell r="H8375">
            <v>6</v>
          </cell>
          <cell r="I8375">
            <v>275</v>
          </cell>
          <cell r="J8375">
            <v>26000</v>
          </cell>
          <cell r="K8375">
            <v>9.6000000000000002E-2</v>
          </cell>
          <cell r="L8375">
            <v>0</v>
          </cell>
          <cell r="N8375" t="str">
            <v>Besprechungstisch weiß mit Chromgestell 120*80 cm H74,5 cm</v>
          </cell>
          <cell r="P8375" t="str">
            <v>Besprechungstisch weiß mit Chromgestell 120*80 cm H74,5 cm</v>
          </cell>
          <cell r="R8375" t="str">
            <v>Besprechungstisch weiß mit Chromgestell 120*80 cm H74,5 cm</v>
          </cell>
        </row>
        <row r="8376">
          <cell r="A8376">
            <v>121133</v>
          </cell>
          <cell r="B8376" t="str">
            <v>Mietartikel</v>
          </cell>
          <cell r="D8376" t="str">
            <v>Barrique-Fass H95 cm</v>
          </cell>
          <cell r="F8376">
            <v>26.25</v>
          </cell>
          <cell r="G8376">
            <v>0</v>
          </cell>
          <cell r="H8376">
            <v>5</v>
          </cell>
          <cell r="I8376">
            <v>115</v>
          </cell>
          <cell r="J8376">
            <v>50000</v>
          </cell>
          <cell r="K8376">
            <v>0.75</v>
          </cell>
          <cell r="L8376">
            <v>0</v>
          </cell>
          <cell r="N8376" t="str">
            <v>Barrique-Fass H95 cm</v>
          </cell>
          <cell r="P8376" t="str">
            <v>Barrique-Fass H95 cm</v>
          </cell>
          <cell r="R8376" t="str">
            <v>Barrique-Fass H95 cm</v>
          </cell>
        </row>
        <row r="8377">
          <cell r="A8377">
            <v>121154</v>
          </cell>
          <cell r="B8377" t="str">
            <v>Mietartikel</v>
          </cell>
          <cell r="D8377" t="str">
            <v>Holzstuhl Visconti Weiß B40 SH48 cm mit Sitzpolster weiß</v>
          </cell>
          <cell r="F8377">
            <v>9.5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N8377" t="str">
            <v>Holzstuhl Visconti Weiß B40 SH48 cm mit Sitzpolster weiß</v>
          </cell>
          <cell r="P8377" t="str">
            <v>Holzstuhl Visconti Weiß B40 SH48 cm mit Sitzpolster weiß</v>
          </cell>
          <cell r="R8377" t="str">
            <v>Holzstuhl Visconti Weiß B40 SH48 cm mit Sitzpolster weiß</v>
          </cell>
          <cell r="T8377">
            <v>0</v>
          </cell>
        </row>
        <row r="8378">
          <cell r="A8378">
            <v>121193</v>
          </cell>
          <cell r="B8378" t="str">
            <v>Mietartikel</v>
          </cell>
          <cell r="D8378" t="str">
            <v>Teppichfliesen / Teppich grau 80*80 cm</v>
          </cell>
          <cell r="F8378">
            <v>3.25</v>
          </cell>
          <cell r="G8378">
            <v>0</v>
          </cell>
          <cell r="H8378">
            <v>0</v>
          </cell>
          <cell r="I8378">
            <v>29</v>
          </cell>
          <cell r="J8378">
            <v>0</v>
          </cell>
          <cell r="K8378">
            <v>2.8799999999999999E-2</v>
          </cell>
          <cell r="L8378">
            <v>0</v>
          </cell>
          <cell r="N8378" t="str">
            <v>Teppichfliesen / Teppich grau 80*80 cm</v>
          </cell>
          <cell r="P8378" t="str">
            <v>Teppichfliesen / Teppich grau 80*80 cm</v>
          </cell>
          <cell r="R8378" t="str">
            <v>Teppichfliesen / Teppich grau 80*80 cm</v>
          </cell>
        </row>
        <row r="8379">
          <cell r="A8379">
            <v>121207</v>
          </cell>
          <cell r="B8379" t="str">
            <v>Mietartikel</v>
          </cell>
          <cell r="D8379" t="str">
            <v>Schnapsglas 8 cl H10.5 cm mit Füllstrich (49)</v>
          </cell>
          <cell r="E8379" t="str">
            <v>(Füllstrich bei 2cl und 4cl)</v>
          </cell>
          <cell r="F8379">
            <v>0.21</v>
          </cell>
          <cell r="G8379">
            <v>0.09</v>
          </cell>
          <cell r="H8379">
            <v>0</v>
          </cell>
          <cell r="I8379">
            <v>1.75</v>
          </cell>
          <cell r="J8379">
            <v>0</v>
          </cell>
          <cell r="K8379">
            <v>1E-3</v>
          </cell>
          <cell r="L8379">
            <v>0</v>
          </cell>
          <cell r="N8379" t="str">
            <v>Schnapsglas 8 cl H10.5 cm mit Füllstrich (49)</v>
          </cell>
          <cell r="O8379" t="str">
            <v>(Füllstrich bei 2cl und 4cl)</v>
          </cell>
          <cell r="P8379" t="str">
            <v>Schnapsglas 8 cl H10.5 cm mit Füllstrich (49)</v>
          </cell>
          <cell r="Q8379" t="str">
            <v>(Füllstrich bei 2cl und 4cl)</v>
          </cell>
          <cell r="R8379" t="str">
            <v>Schnapsglas 8 cl H10.5 cm mit Füllstrich (49)</v>
          </cell>
          <cell r="S8379" t="str">
            <v>(Füllstrich bei 2cl und 4cl)</v>
          </cell>
        </row>
        <row r="8380">
          <cell r="A8380">
            <v>121276</v>
          </cell>
          <cell r="B8380" t="str">
            <v>Mietartikel</v>
          </cell>
          <cell r="D8380" t="str">
            <v>Zuckerzange</v>
          </cell>
          <cell r="F8380">
            <v>0.55000000000000004</v>
          </cell>
          <cell r="G8380">
            <v>0.08</v>
          </cell>
          <cell r="H8380">
            <v>0</v>
          </cell>
          <cell r="I8380">
            <v>2.25</v>
          </cell>
          <cell r="J8380">
            <v>0</v>
          </cell>
          <cell r="K8380">
            <v>5.9999999999999995E-4</v>
          </cell>
          <cell r="L8380">
            <v>0</v>
          </cell>
          <cell r="N8380" t="str">
            <v>Zuckerzange</v>
          </cell>
          <cell r="P8380" t="str">
            <v>Zuckerzange</v>
          </cell>
          <cell r="R8380" t="str">
            <v>Zuckerzange</v>
          </cell>
        </row>
        <row r="8381">
          <cell r="A8381">
            <v>121279</v>
          </cell>
          <cell r="B8381" t="str">
            <v>Mietartikel</v>
          </cell>
          <cell r="D8381" t="str">
            <v>Universalzange L24 cm</v>
          </cell>
          <cell r="F8381">
            <v>1.3</v>
          </cell>
          <cell r="G8381">
            <v>0.1</v>
          </cell>
          <cell r="H8381">
            <v>0</v>
          </cell>
          <cell r="I8381">
            <v>8</v>
          </cell>
          <cell r="J8381">
            <v>0</v>
          </cell>
          <cell r="K8381">
            <v>2.5000000000000001E-3</v>
          </cell>
          <cell r="L8381">
            <v>0</v>
          </cell>
          <cell r="N8381" t="str">
            <v>Universalzange L24 cm</v>
          </cell>
          <cell r="P8381" t="str">
            <v>Universalzange L24 cm</v>
          </cell>
          <cell r="R8381" t="str">
            <v>Universalzange L24 cm</v>
          </cell>
        </row>
        <row r="8382">
          <cell r="A8382">
            <v>121285</v>
          </cell>
          <cell r="B8382" t="str">
            <v>Mietartikel</v>
          </cell>
          <cell r="D8382" t="str">
            <v>Tranchiergabel Edelstahl L32 cm</v>
          </cell>
          <cell r="F8382">
            <v>1.8</v>
          </cell>
          <cell r="G8382">
            <v>0</v>
          </cell>
          <cell r="H8382">
            <v>0</v>
          </cell>
          <cell r="I8382">
            <v>10.25</v>
          </cell>
          <cell r="J8382">
            <v>0</v>
          </cell>
          <cell r="K8382">
            <v>2.5000000000000001E-3</v>
          </cell>
          <cell r="L8382">
            <v>0</v>
          </cell>
          <cell r="N8382" t="str">
            <v>Tranchiergabel Edelstahl L32 cm</v>
          </cell>
          <cell r="P8382" t="str">
            <v>Tranchiergabel Edelstahl L32 cm</v>
          </cell>
          <cell r="R8382" t="str">
            <v>Tranchiergabel Edelstahl L32 cm</v>
          </cell>
        </row>
        <row r="8383">
          <cell r="A8383">
            <v>121292</v>
          </cell>
          <cell r="B8383" t="str">
            <v>Mietartikel</v>
          </cell>
          <cell r="D8383" t="str">
            <v>Tranchiergabel mit schwarzem Griff L32 cm</v>
          </cell>
          <cell r="F8383">
            <v>1.8</v>
          </cell>
          <cell r="G8383">
            <v>0.06</v>
          </cell>
          <cell r="H8383">
            <v>0</v>
          </cell>
          <cell r="I8383">
            <v>10.25</v>
          </cell>
          <cell r="J8383">
            <v>0</v>
          </cell>
          <cell r="K8383">
            <v>2.5000000000000001E-3</v>
          </cell>
          <cell r="L8383">
            <v>0</v>
          </cell>
          <cell r="N8383" t="str">
            <v>Tranchiergabel mit schwarzem Griff L32 cm</v>
          </cell>
          <cell r="P8383" t="str">
            <v>Tranchiergabel mit schwarzem Griff L32 cm</v>
          </cell>
          <cell r="R8383" t="str">
            <v>Tranchiergabel mit schwarzem Griff L32 cm</v>
          </cell>
        </row>
        <row r="8384">
          <cell r="A8384">
            <v>121295</v>
          </cell>
          <cell r="B8384" t="str">
            <v>Mietartikel</v>
          </cell>
          <cell r="D8384" t="str">
            <v>Schöpflöffel 59 ml L25 cm</v>
          </cell>
          <cell r="F8384">
            <v>0.75</v>
          </cell>
          <cell r="G8384">
            <v>0.51</v>
          </cell>
          <cell r="H8384">
            <v>0</v>
          </cell>
          <cell r="I8384">
            <v>1.85</v>
          </cell>
          <cell r="J8384">
            <v>1000</v>
          </cell>
          <cell r="K8384">
            <v>5.0000000000000001E-3</v>
          </cell>
          <cell r="L8384">
            <v>0</v>
          </cell>
          <cell r="N8384" t="str">
            <v>Schöpflöffel 59 ml L25 cm</v>
          </cell>
          <cell r="P8384" t="str">
            <v>Schöpflöffel 59 ml L25 cm</v>
          </cell>
          <cell r="R8384" t="str">
            <v>Schöpflöffel 59 ml L25 cm</v>
          </cell>
        </row>
        <row r="8385">
          <cell r="A8385">
            <v>121329</v>
          </cell>
          <cell r="B8385" t="str">
            <v>Mietartikel</v>
          </cell>
          <cell r="D8385" t="str">
            <v>Großer Kerzenleuchter 5-armig silberfarbig H80 cm</v>
          </cell>
          <cell r="E8385" t="str">
            <v>Lieferung ohne Kerzen!</v>
          </cell>
          <cell r="F8385">
            <v>22</v>
          </cell>
          <cell r="G8385">
            <v>4</v>
          </cell>
          <cell r="H8385">
            <v>0</v>
          </cell>
          <cell r="I8385">
            <v>115</v>
          </cell>
          <cell r="J8385">
            <v>3000</v>
          </cell>
          <cell r="K8385">
            <v>3.1199999999999999E-2</v>
          </cell>
          <cell r="L8385">
            <v>0</v>
          </cell>
          <cell r="N8385" t="str">
            <v>Großer Kerzenleuchter 5-armig silberfarbig H80 cm</v>
          </cell>
          <cell r="O8385" t="str">
            <v>Lieferung ohne Kerzen!</v>
          </cell>
          <cell r="P8385" t="str">
            <v>Großer Kerzenleuchter 5-armig silberfarbig H80 cm</v>
          </cell>
          <cell r="Q8385" t="str">
            <v>Lieferung ohne Kerzen!</v>
          </cell>
          <cell r="R8385" t="str">
            <v>Großer Kerzenleuchter 5-armig silberfarbig H80 cm</v>
          </cell>
          <cell r="S8385" t="str">
            <v>Lieferung ohne Kerzen!</v>
          </cell>
        </row>
        <row r="8386">
          <cell r="A8386">
            <v>121366</v>
          </cell>
          <cell r="B8386" t="str">
            <v>Mietartikel</v>
          </cell>
          <cell r="D8386" t="str">
            <v>Weinkaraffe 1 ltr</v>
          </cell>
          <cell r="F8386">
            <v>1.2</v>
          </cell>
          <cell r="G8386">
            <v>0.31</v>
          </cell>
          <cell r="H8386">
            <v>0</v>
          </cell>
          <cell r="I8386">
            <v>3.8</v>
          </cell>
          <cell r="J8386">
            <v>1000</v>
          </cell>
          <cell r="K8386">
            <v>6.4999999999999997E-3</v>
          </cell>
          <cell r="L8386">
            <v>0</v>
          </cell>
          <cell r="N8386" t="str">
            <v>Weinkaraffe 1 ltr</v>
          </cell>
          <cell r="P8386" t="str">
            <v>Weinkaraffe 1 ltr</v>
          </cell>
          <cell r="R8386" t="str">
            <v>Weinkaraffe 1 ltr</v>
          </cell>
        </row>
        <row r="8387">
          <cell r="A8387">
            <v>121505</v>
          </cell>
          <cell r="B8387" t="str">
            <v>Mietartikel</v>
          </cell>
          <cell r="D8387" t="str">
            <v>Stielkochtopf 60cl</v>
          </cell>
          <cell r="E8387" t="str">
            <v>Ø 12cm, H 5,5 cm_x000D_
induktionsgeeignet</v>
          </cell>
          <cell r="F8387">
            <v>5.25</v>
          </cell>
          <cell r="G8387">
            <v>0.2</v>
          </cell>
          <cell r="H8387">
            <v>0</v>
          </cell>
          <cell r="I8387">
            <v>8.8000000000000007</v>
          </cell>
          <cell r="J8387">
            <v>0</v>
          </cell>
          <cell r="K8387">
            <v>3.0000000000000001E-3</v>
          </cell>
          <cell r="L8387">
            <v>0</v>
          </cell>
          <cell r="N8387" t="str">
            <v>Stielkochtopf 60cl</v>
          </cell>
          <cell r="O8387" t="str">
            <v>Ø 12cm, H 5,5 cm_x000D_
induktionsgeeignet</v>
          </cell>
          <cell r="P8387" t="str">
            <v>Stielkochtopf 60cl</v>
          </cell>
          <cell r="Q8387" t="str">
            <v>Ø 12cm, H 5,5 cm_x000D_
induktionsgeeignet</v>
          </cell>
          <cell r="R8387" t="str">
            <v>Stielkochtopf 60cl</v>
          </cell>
          <cell r="S8387" t="str">
            <v>Ø 12cm, H 5,5 cm_x000D_
induktionsgeeignet</v>
          </cell>
        </row>
        <row r="8388">
          <cell r="A8388">
            <v>121524</v>
          </cell>
          <cell r="B8388" t="str">
            <v>Mietartikel</v>
          </cell>
          <cell r="D8388" t="str">
            <v>Serviertablett anthrazit 1/1 GN, antirutsch</v>
          </cell>
          <cell r="F8388">
            <v>1.95</v>
          </cell>
          <cell r="G8388">
            <v>0.3</v>
          </cell>
          <cell r="H8388">
            <v>0</v>
          </cell>
          <cell r="I8388">
            <v>0</v>
          </cell>
          <cell r="J8388">
            <v>1000</v>
          </cell>
          <cell r="K8388">
            <v>2.2000000000000001E-3</v>
          </cell>
          <cell r="L8388">
            <v>0</v>
          </cell>
          <cell r="N8388" t="str">
            <v>Serviertablett anthrazit 1/1 GN, antirutsch</v>
          </cell>
          <cell r="P8388" t="str">
            <v>Serviertablett anthrazit 1/1 GN, antirutsch</v>
          </cell>
          <cell r="R8388" t="str">
            <v>Serviertablett anthrazit 1/1 GN, antirutsch</v>
          </cell>
        </row>
        <row r="8389">
          <cell r="A8389">
            <v>121532</v>
          </cell>
          <cell r="B8389" t="str">
            <v>Mietartikel</v>
          </cell>
          <cell r="D8389" t="str">
            <v>Tee-Isolierkanne 1.5 ltr</v>
          </cell>
          <cell r="F8389">
            <v>2</v>
          </cell>
          <cell r="G8389">
            <v>0.5</v>
          </cell>
          <cell r="H8389">
            <v>0</v>
          </cell>
          <cell r="I8389">
            <v>22.5</v>
          </cell>
          <cell r="J8389">
            <v>1000</v>
          </cell>
          <cell r="K8389">
            <v>1.5599999999999999E-2</v>
          </cell>
          <cell r="L8389">
            <v>0</v>
          </cell>
          <cell r="N8389" t="str">
            <v>Tee-Isolierkanne 1.5 ltr</v>
          </cell>
          <cell r="P8389" t="str">
            <v>Tee-Isolierkanne 1.5 ltr</v>
          </cell>
          <cell r="R8389" t="str">
            <v>Tee-Isolierkanne 1.5 ltr</v>
          </cell>
        </row>
        <row r="8390">
          <cell r="A8390">
            <v>121533</v>
          </cell>
          <cell r="B8390" t="str">
            <v>Mietartikel</v>
          </cell>
          <cell r="D8390" t="str">
            <v>Tischeimer Edelstahl Ø12*H17 cm</v>
          </cell>
          <cell r="F8390">
            <v>3</v>
          </cell>
          <cell r="G8390">
            <v>0.55000000000000004</v>
          </cell>
          <cell r="H8390">
            <v>0</v>
          </cell>
          <cell r="I8390">
            <v>13.5</v>
          </cell>
          <cell r="J8390">
            <v>0</v>
          </cell>
          <cell r="K8390">
            <v>0.01</v>
          </cell>
          <cell r="L8390">
            <v>0</v>
          </cell>
          <cell r="N8390" t="str">
            <v>Tischeimer Edelstahl Ø12*H17 cm</v>
          </cell>
          <cell r="P8390" t="str">
            <v>Tischeimer Edelstahl Ø12*H17 cm</v>
          </cell>
          <cell r="R8390" t="str">
            <v>Tischeimer Edelstahl Ø12*H17 cm</v>
          </cell>
        </row>
        <row r="8391">
          <cell r="A8391">
            <v>121536</v>
          </cell>
          <cell r="B8391" t="str">
            <v>Mietartikel</v>
          </cell>
          <cell r="D8391" t="str">
            <v>Getränkekühler Zinkwanne Oval 24l B50*L23cm H35.4 cm</v>
          </cell>
          <cell r="E8391" t="str">
            <v>Zink, Fassungsvermögen 24l, Mit Schriftzug Cold Drinks</v>
          </cell>
          <cell r="F8391">
            <v>8</v>
          </cell>
          <cell r="G8391">
            <v>2.5499999999999998</v>
          </cell>
          <cell r="H8391">
            <v>0</v>
          </cell>
          <cell r="I8391">
            <v>25</v>
          </cell>
          <cell r="J8391">
            <v>2000</v>
          </cell>
          <cell r="K8391">
            <v>0.1152</v>
          </cell>
          <cell r="L8391">
            <v>0</v>
          </cell>
          <cell r="N8391" t="str">
            <v>Getränkekühler Zinkwanne Oval 24l B50*L23cm H35.4 cm</v>
          </cell>
          <cell r="O8391" t="str">
            <v>Zink, Fassungsvermögen 24l, Mit Schriftzug Cold Drinks</v>
          </cell>
          <cell r="P8391" t="str">
            <v>Getränkekühler Zinkwanne Oval 24l B50*L23cm H35.4 cm</v>
          </cell>
          <cell r="Q8391" t="str">
            <v>Zink, Fassungsvermögen 24l, Mit Schriftzug Cold Drinks</v>
          </cell>
          <cell r="R8391" t="str">
            <v>Getränkekühler Zinkwanne Oval 24l B50*L23cm H35.4 cm</v>
          </cell>
          <cell r="S8391" t="str">
            <v>Zink, Fassungsvermögen 24l, Mit Schriftzug Cold Drinks</v>
          </cell>
          <cell r="T8391">
            <v>0</v>
          </cell>
        </row>
        <row r="8392">
          <cell r="A8392">
            <v>121549</v>
          </cell>
          <cell r="B8392" t="str">
            <v>Mietartikel</v>
          </cell>
          <cell r="D8392" t="str">
            <v>Flaschenöffner 10 cm</v>
          </cell>
          <cell r="F8392">
            <v>0.3</v>
          </cell>
          <cell r="G8392">
            <v>0</v>
          </cell>
          <cell r="H8392">
            <v>0</v>
          </cell>
          <cell r="I8392">
            <v>1.2</v>
          </cell>
          <cell r="J8392">
            <v>0</v>
          </cell>
          <cell r="K8392">
            <v>2.0000000000000001E-4</v>
          </cell>
          <cell r="L8392">
            <v>0</v>
          </cell>
          <cell r="N8392" t="str">
            <v>Flaschenöffner 10 cm</v>
          </cell>
          <cell r="P8392" t="str">
            <v>Flaschenöffner 10 cm</v>
          </cell>
          <cell r="R8392" t="str">
            <v>Flaschenöffner 10 cm</v>
          </cell>
        </row>
        <row r="8393">
          <cell r="A8393">
            <v>121550</v>
          </cell>
          <cell r="B8393" t="str">
            <v>Mietartikel</v>
          </cell>
          <cell r="D8393" t="str">
            <v>Sektkühler Aluminium Ø 22 cm H20.5 cm 4l</v>
          </cell>
          <cell r="F8393">
            <v>2.75</v>
          </cell>
          <cell r="G8393">
            <v>0.55000000000000004</v>
          </cell>
          <cell r="H8393">
            <v>0</v>
          </cell>
          <cell r="I8393">
            <v>22</v>
          </cell>
          <cell r="J8393">
            <v>1000</v>
          </cell>
          <cell r="K8393">
            <v>8.9999999999999993E-3</v>
          </cell>
          <cell r="L8393">
            <v>0</v>
          </cell>
          <cell r="N8393" t="str">
            <v>Sektkühler Aluminium Ø 22 cm H20.5 cm 4l</v>
          </cell>
          <cell r="P8393" t="str">
            <v>Sektkühler Aluminium Ø 22 cm H20.5 cm 4l</v>
          </cell>
          <cell r="R8393" t="str">
            <v>Sektkühler Aluminium Ø 22 cm H20.5 cm 4l</v>
          </cell>
        </row>
        <row r="8394">
          <cell r="A8394">
            <v>121552</v>
          </cell>
          <cell r="B8394" t="str">
            <v>Mietartikel</v>
          </cell>
          <cell r="D8394" t="str">
            <v>Eiswürfelkühler</v>
          </cell>
          <cell r="F8394">
            <v>3.75</v>
          </cell>
          <cell r="G8394">
            <v>0.61</v>
          </cell>
          <cell r="H8394">
            <v>0</v>
          </cell>
          <cell r="I8394">
            <v>82.5</v>
          </cell>
          <cell r="J8394">
            <v>1000</v>
          </cell>
          <cell r="K8394">
            <v>1.49E-2</v>
          </cell>
          <cell r="L8394">
            <v>0</v>
          </cell>
          <cell r="N8394" t="str">
            <v>Eiswürfelkühler</v>
          </cell>
          <cell r="P8394" t="str">
            <v>Eiswürfelkühler</v>
          </cell>
          <cell r="R8394" t="str">
            <v>Eiswürfelkühler</v>
          </cell>
          <cell r="T8394">
            <v>0</v>
          </cell>
        </row>
        <row r="8395">
          <cell r="A8395">
            <v>121559</v>
          </cell>
          <cell r="B8395" t="str">
            <v>Mietartikel</v>
          </cell>
          <cell r="D8395" t="str">
            <v>Abfallwagen mit Holzverkleidung T70*B65*H125 cm</v>
          </cell>
          <cell r="E8395" t="str">
            <v>exkl. Müllsack</v>
          </cell>
          <cell r="F8395">
            <v>66.62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N8395" t="str">
            <v>Abfallwagen mit Holzverkleidung T70*B65*H125 cm</v>
          </cell>
          <cell r="O8395" t="str">
            <v>exkl. Müllsack</v>
          </cell>
          <cell r="P8395" t="str">
            <v>Abfallwagen mit Holzverkleidung T70*B65*H125 cm</v>
          </cell>
          <cell r="Q8395" t="str">
            <v>exkl. Müllsack</v>
          </cell>
          <cell r="R8395" t="str">
            <v>Abfallwagen mit Holzverkleidung T70*B65*H125 cm</v>
          </cell>
          <cell r="S8395" t="str">
            <v>exkl. Müllsack</v>
          </cell>
          <cell r="T8395">
            <v>0</v>
          </cell>
        </row>
        <row r="8396">
          <cell r="A8396">
            <v>121560</v>
          </cell>
          <cell r="B8396" t="str">
            <v>Mietartikel</v>
          </cell>
          <cell r="D8396" t="str">
            <v>Holzverkleidung für Abfallsackwagen T70*B65*H125 cm  (1559)</v>
          </cell>
          <cell r="F8396">
            <v>52.45</v>
          </cell>
          <cell r="G8396">
            <v>2.5</v>
          </cell>
          <cell r="H8396">
            <v>5</v>
          </cell>
          <cell r="I8396">
            <v>0</v>
          </cell>
          <cell r="J8396">
            <v>15000</v>
          </cell>
          <cell r="K8396">
            <v>0.5</v>
          </cell>
          <cell r="L8396">
            <v>0</v>
          </cell>
          <cell r="N8396" t="str">
            <v>Holzverkleidung für Abfallsackwagen T70*B65*H125 cm  (1559)</v>
          </cell>
          <cell r="P8396" t="str">
            <v>Holzverkleidung für Abfallsackwagen T70*B65*H125 cm  (1559)</v>
          </cell>
          <cell r="R8396" t="str">
            <v>Holzverkleidung für Abfallsackwagen T70*B65*H125 cm  (1559)</v>
          </cell>
          <cell r="T8396">
            <v>0</v>
          </cell>
        </row>
        <row r="8397">
          <cell r="A8397">
            <v>121565</v>
          </cell>
          <cell r="B8397" t="str">
            <v>Mietartikel</v>
          </cell>
          <cell r="D8397" t="str">
            <v>Schüssel Glas Ø 30 cm</v>
          </cell>
          <cell r="F8397">
            <v>1.84</v>
          </cell>
          <cell r="G8397">
            <v>0.31</v>
          </cell>
          <cell r="H8397">
            <v>0</v>
          </cell>
          <cell r="I8397">
            <v>6</v>
          </cell>
          <cell r="J8397">
            <v>1000</v>
          </cell>
          <cell r="K8397">
            <v>7.7999999999999996E-3</v>
          </cell>
          <cell r="L8397">
            <v>0</v>
          </cell>
          <cell r="N8397" t="str">
            <v>Schüssel Glas Ø 30 cm</v>
          </cell>
          <cell r="P8397" t="str">
            <v>Schüssel Glas Ø 30 cm</v>
          </cell>
          <cell r="R8397" t="str">
            <v>Schüssel Glas Ø 30 cm</v>
          </cell>
        </row>
        <row r="8398">
          <cell r="A8398">
            <v>121570</v>
          </cell>
          <cell r="B8398" t="str">
            <v>Mietartikel</v>
          </cell>
          <cell r="D8398" t="str">
            <v>Schneideplatte Kunststoff 37*25 cm</v>
          </cell>
          <cell r="F8398">
            <v>4.2</v>
          </cell>
          <cell r="G8398">
            <v>0.3</v>
          </cell>
          <cell r="H8398">
            <v>0</v>
          </cell>
          <cell r="I8398">
            <v>8.6999999999999993</v>
          </cell>
          <cell r="J8398">
            <v>0</v>
          </cell>
          <cell r="K8398">
            <v>1.78E-2</v>
          </cell>
          <cell r="L8398">
            <v>0</v>
          </cell>
          <cell r="N8398" t="str">
            <v>Schneideplatte Kunststoff 37*25 cm</v>
          </cell>
          <cell r="P8398" t="str">
            <v>Schneideplatte Kunststoff 37*25 cm</v>
          </cell>
          <cell r="R8398" t="str">
            <v>Schneideplatte Kunststoff 37*25 cm</v>
          </cell>
        </row>
        <row r="8399">
          <cell r="A8399">
            <v>121571</v>
          </cell>
          <cell r="B8399" t="str">
            <v>Mietartikel</v>
          </cell>
          <cell r="D8399" t="str">
            <v>Brot-/Obstkorb versilbert rund 24,5 cm</v>
          </cell>
          <cell r="F8399">
            <v>2.2999999999999998</v>
          </cell>
          <cell r="G8399">
            <v>0.35</v>
          </cell>
          <cell r="H8399">
            <v>0</v>
          </cell>
          <cell r="I8399">
            <v>12.75</v>
          </cell>
          <cell r="J8399">
            <v>0</v>
          </cell>
          <cell r="K8399">
            <v>1.6000000000000001E-3</v>
          </cell>
          <cell r="L8399">
            <v>0</v>
          </cell>
          <cell r="N8399" t="str">
            <v>Brot-/Obstkorb versilbert rund 24,5 cm</v>
          </cell>
          <cell r="P8399" t="str">
            <v>Brot-/Obstkorb versilbert rund 24,5 cm</v>
          </cell>
          <cell r="R8399" t="str">
            <v>Brot-/Obstkorb versilbert rund 24,5 cm</v>
          </cell>
        </row>
        <row r="8400">
          <cell r="A8400">
            <v>121572</v>
          </cell>
          <cell r="B8400" t="str">
            <v>Mietartikel</v>
          </cell>
          <cell r="D8400" t="str">
            <v>Weidenkorb 54*32 cm</v>
          </cell>
          <cell r="F8400">
            <v>3.5</v>
          </cell>
          <cell r="G8400">
            <v>0.3</v>
          </cell>
          <cell r="H8400">
            <v>0</v>
          </cell>
          <cell r="I8400">
            <v>21.6</v>
          </cell>
          <cell r="J8400">
            <v>0</v>
          </cell>
          <cell r="K8400">
            <v>1.6000000000000001E-3</v>
          </cell>
          <cell r="L8400">
            <v>0</v>
          </cell>
          <cell r="N8400" t="str">
            <v>Weidenkorb 54*32 cm</v>
          </cell>
          <cell r="P8400" t="str">
            <v>Weidenkorb 54*32 cm</v>
          </cell>
          <cell r="R8400" t="str">
            <v>Weidenkorb 54*32 cm</v>
          </cell>
        </row>
        <row r="8401">
          <cell r="A8401">
            <v>121577</v>
          </cell>
          <cell r="B8401" t="str">
            <v>Mietartikel</v>
          </cell>
          <cell r="D8401" t="str">
            <v>Papierkorb weiß H27 cm 10ltr</v>
          </cell>
          <cell r="F8401">
            <v>2.25</v>
          </cell>
          <cell r="G8401">
            <v>0.5</v>
          </cell>
          <cell r="H8401">
            <v>1</v>
          </cell>
          <cell r="I8401">
            <v>4.25</v>
          </cell>
          <cell r="J8401">
            <v>1000</v>
          </cell>
          <cell r="K8401">
            <v>0.01</v>
          </cell>
          <cell r="L8401">
            <v>0</v>
          </cell>
          <cell r="N8401" t="str">
            <v>Papierkorb weiß H27 cm 10ltr</v>
          </cell>
          <cell r="P8401" t="str">
            <v>Papierkorb weiß H27 cm 10ltr</v>
          </cell>
          <cell r="R8401" t="str">
            <v>Papierkorb weiß H27 cm 10ltr</v>
          </cell>
        </row>
        <row r="8402">
          <cell r="A8402">
            <v>121580</v>
          </cell>
          <cell r="B8402" t="str">
            <v>Mietartikel</v>
          </cell>
          <cell r="D8402" t="str">
            <v>Kerzenleuchter 5-armig silberfarbig H24 cm</v>
          </cell>
          <cell r="E8402" t="str">
            <v>Lieferung ohne Kerzen!</v>
          </cell>
          <cell r="F8402">
            <v>4</v>
          </cell>
          <cell r="G8402">
            <v>0.8</v>
          </cell>
          <cell r="H8402">
            <v>0</v>
          </cell>
          <cell r="I8402">
            <v>22</v>
          </cell>
          <cell r="J8402">
            <v>1000</v>
          </cell>
          <cell r="K8402">
            <v>8.8999999999999999E-3</v>
          </cell>
          <cell r="L8402">
            <v>0</v>
          </cell>
          <cell r="N8402" t="str">
            <v>Kerzenleuchter 5-armig silberfarbig H24 cm</v>
          </cell>
          <cell r="O8402" t="str">
            <v>Lieferung ohne Kerzen!</v>
          </cell>
          <cell r="P8402" t="str">
            <v>Kerzenleuchter 5-armig silberfarbig H24 cm</v>
          </cell>
          <cell r="Q8402" t="str">
            <v>Lieferung ohne Kerzen!</v>
          </cell>
          <cell r="R8402" t="str">
            <v>Kerzenleuchter 5-armig silberfarbig H24 cm</v>
          </cell>
          <cell r="S8402" t="str">
            <v>Lieferung ohne Kerzen!</v>
          </cell>
        </row>
        <row r="8403">
          <cell r="A8403">
            <v>121581</v>
          </cell>
          <cell r="B8403" t="str">
            <v>Mietartikel</v>
          </cell>
          <cell r="D8403" t="str">
            <v>Kerzenleuchter 1-armig silberfarbig H19 cm</v>
          </cell>
          <cell r="E8403" t="str">
            <v>Lieferung ohne Kerzen!</v>
          </cell>
          <cell r="F8403">
            <v>3.25</v>
          </cell>
          <cell r="G8403">
            <v>0.5</v>
          </cell>
          <cell r="H8403">
            <v>0</v>
          </cell>
          <cell r="I8403">
            <v>16</v>
          </cell>
          <cell r="J8403">
            <v>0</v>
          </cell>
          <cell r="K8403">
            <v>2.5999999999999999E-3</v>
          </cell>
          <cell r="L8403">
            <v>0</v>
          </cell>
          <cell r="N8403" t="str">
            <v>Kerzenleuchter 1-armig silberfarbig H19 cm</v>
          </cell>
          <cell r="O8403" t="str">
            <v>Lieferung ohne Kerzen!</v>
          </cell>
          <cell r="P8403" t="str">
            <v>Kerzenleuchter 1-armig silberfarbig H19 cm</v>
          </cell>
          <cell r="Q8403" t="str">
            <v>Lieferung ohne Kerzen!</v>
          </cell>
          <cell r="R8403" t="str">
            <v>Kerzenleuchter 1-armig silberfarbig H19 cm</v>
          </cell>
          <cell r="S8403" t="str">
            <v>Lieferung ohne Kerzen!</v>
          </cell>
        </row>
        <row r="8404">
          <cell r="A8404">
            <v>121605</v>
          </cell>
          <cell r="B8404" t="str">
            <v>Mietartikel</v>
          </cell>
          <cell r="D8404" t="str">
            <v>Hot-Pot-Suppentopf (230V | 300W)</v>
          </cell>
          <cell r="E8404" t="str">
            <v>&gt; Inhalt 5 Liter_x000D_
&gt; herausnehmbarer Edelstahleinsatz_x000D_
B25*T25*H35cm</v>
          </cell>
          <cell r="F8404">
            <v>28.75</v>
          </cell>
          <cell r="G8404">
            <v>5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N8404" t="str">
            <v>Hot-Pot-Suppentopf (230V | 300W)</v>
          </cell>
          <cell r="O8404" t="str">
            <v>&gt; Inhalt 5 Liter_x000D_
&gt; herausnehmbarer Edelstahleinsatz_x000D_
B25*T25*H35cm</v>
          </cell>
          <cell r="P8404" t="str">
            <v>Hot-Pot-Suppentopf (230V | 300W)</v>
          </cell>
          <cell r="Q8404" t="str">
            <v>&gt; Inhalt 5 Liter_x000D_
&gt; herausnehmbarer Edelstahleinsatz_x000D_
B25*T25*H35cm</v>
          </cell>
          <cell r="R8404" t="str">
            <v>Hot-Pot-Suppentopf (230V | 300W)</v>
          </cell>
          <cell r="S8404" t="str">
            <v>&gt; Inhalt 5 Liter_x000D_
&gt; herausnehmbarer Edelstahleinsatz_x000D_
B25*T25*H35cm</v>
          </cell>
        </row>
        <row r="8405">
          <cell r="A8405">
            <v>121609</v>
          </cell>
          <cell r="B8405" t="str">
            <v>Mietartikel</v>
          </cell>
          <cell r="D8405" t="str">
            <v>Heizplatte Edelstahl (230V|250 W)</v>
          </cell>
          <cell r="E8405" t="str">
            <v>&gt; Temperaturbereich +35° bis +95°C_x000D_
B53*T37,5*H6,4cm</v>
          </cell>
          <cell r="F8405">
            <v>28.75</v>
          </cell>
          <cell r="G8405">
            <v>5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N8405" t="str">
            <v>Heizplatte Edelstahl (230V|250 W)</v>
          </cell>
          <cell r="O8405" t="str">
            <v>&gt; Temperaturbereich +35° bis +95°C_x000D_
B53*T37,5*H6,4cm</v>
          </cell>
          <cell r="P8405" t="str">
            <v>Heizplatte Edelstahl (230V|250 W)</v>
          </cell>
          <cell r="Q8405" t="str">
            <v>&gt; Temperaturbereich +35° bis +95°C_x000D_
B53*T37,5*H6,4cm</v>
          </cell>
          <cell r="R8405" t="str">
            <v>Heizplatte Edelstahl (230V|250 W)</v>
          </cell>
          <cell r="S8405" t="str">
            <v>&gt; Temperaturbereich +35° bis +95°C_x000D_
B53*T37,5*H6,4cm</v>
          </cell>
        </row>
        <row r="8406">
          <cell r="A8406">
            <v>121620</v>
          </cell>
          <cell r="B8406" t="str">
            <v>Mietartikel</v>
          </cell>
          <cell r="D8406" t="str">
            <v>## Artikel wurde gelöscht ##</v>
          </cell>
          <cell r="F8406">
            <v>24.5</v>
          </cell>
          <cell r="G8406">
            <v>1</v>
          </cell>
          <cell r="H8406">
            <v>0</v>
          </cell>
          <cell r="I8406">
            <v>289.39999999999998</v>
          </cell>
          <cell r="J8406">
            <v>2000</v>
          </cell>
          <cell r="K8406">
            <v>1.15E-2</v>
          </cell>
          <cell r="L8406">
            <v>0</v>
          </cell>
          <cell r="N8406" t="str">
            <v>## Artikel wurde gelöscht ##</v>
          </cell>
          <cell r="P8406" t="str">
            <v>## Artikel wurde gelöscht ##</v>
          </cell>
          <cell r="R8406" t="str">
            <v>## Artikel wurde gelöscht ##</v>
          </cell>
        </row>
        <row r="8407">
          <cell r="A8407">
            <v>121637</v>
          </cell>
          <cell r="B8407" t="str">
            <v>Mietartikel</v>
          </cell>
          <cell r="D8407" t="str">
            <v>Tablett/Buffetplatte 1/1 GN</v>
          </cell>
          <cell r="F8407">
            <v>2.9</v>
          </cell>
          <cell r="G8407">
            <v>0.5</v>
          </cell>
          <cell r="H8407">
            <v>0</v>
          </cell>
          <cell r="I8407">
            <v>21.8</v>
          </cell>
          <cell r="J8407">
            <v>1000</v>
          </cell>
          <cell r="K8407">
            <v>5.7999999999999996E-3</v>
          </cell>
          <cell r="L8407">
            <v>0</v>
          </cell>
          <cell r="N8407" t="str">
            <v>Tablett/Buffetplatte 1/1 GN</v>
          </cell>
          <cell r="P8407" t="str">
            <v>Tablett/Buffetplatte 1/1 GN</v>
          </cell>
          <cell r="R8407" t="str">
            <v>Tablett/Buffetplatte 1/1 GN</v>
          </cell>
        </row>
        <row r="8408">
          <cell r="A8408">
            <v>121643</v>
          </cell>
          <cell r="B8408" t="str">
            <v>Mietartikel</v>
          </cell>
          <cell r="D8408" t="str">
            <v>Raumspar-Regalwagen für 18 Tabletts 2/1 GN</v>
          </cell>
          <cell r="F8408">
            <v>40</v>
          </cell>
          <cell r="G8408">
            <v>8.5</v>
          </cell>
          <cell r="H8408">
            <v>0</v>
          </cell>
          <cell r="I8408">
            <v>874.5</v>
          </cell>
          <cell r="J8408">
            <v>26000</v>
          </cell>
          <cell r="K8408">
            <v>1</v>
          </cell>
          <cell r="L8408">
            <v>0</v>
          </cell>
          <cell r="N8408" t="str">
            <v>Raumspar-Regalwagen für 18 Tabletts 2/1 GN</v>
          </cell>
          <cell r="P8408" t="str">
            <v>Raumspar-Regalwagen für 18 Tabletts 2/1 GN</v>
          </cell>
          <cell r="R8408" t="str">
            <v>Raumspar-Regalwagen für 18 Tabletts 2/1 GN</v>
          </cell>
          <cell r="T8408">
            <v>0</v>
          </cell>
        </row>
        <row r="8409">
          <cell r="A8409">
            <v>121647</v>
          </cell>
          <cell r="B8409" t="str">
            <v>Mietartikel</v>
          </cell>
          <cell r="D8409" t="str">
            <v>Induktionskochtopf 5 ltr Ø 20cm</v>
          </cell>
          <cell r="F8409">
            <v>7.5</v>
          </cell>
          <cell r="G8409">
            <v>2</v>
          </cell>
          <cell r="H8409">
            <v>0</v>
          </cell>
          <cell r="I8409">
            <v>0</v>
          </cell>
          <cell r="J8409">
            <v>6000</v>
          </cell>
          <cell r="K8409">
            <v>0.25600000000000001</v>
          </cell>
          <cell r="L8409">
            <v>0</v>
          </cell>
          <cell r="N8409" t="str">
            <v>Induktionskochtopf 5 ltr Ø 20cm</v>
          </cell>
          <cell r="P8409" t="str">
            <v>Induktionskochtopf 5 ltr Ø 20cm</v>
          </cell>
          <cell r="R8409" t="str">
            <v>Induktionskochtopf 5 ltr Ø 20cm</v>
          </cell>
        </row>
        <row r="8410">
          <cell r="A8410">
            <v>121651</v>
          </cell>
          <cell r="B8410" t="str">
            <v>Mietartikel</v>
          </cell>
          <cell r="D8410" t="str">
            <v>Einsatz Melamin 1/1 GN 6 cm tief weiß</v>
          </cell>
          <cell r="E8410" t="str">
            <v>Nicht geeignet für Backofen und Mikrowelle_x000D_
Spülmaschinentauglich_x000D_
Temperaturbeständig bis 140°C</v>
          </cell>
          <cell r="F8410">
            <v>7.5</v>
          </cell>
          <cell r="G8410">
            <v>1</v>
          </cell>
          <cell r="H8410">
            <v>0</v>
          </cell>
          <cell r="I8410">
            <v>45</v>
          </cell>
          <cell r="J8410">
            <v>4000</v>
          </cell>
          <cell r="K8410">
            <v>0.02</v>
          </cell>
          <cell r="L8410">
            <v>0</v>
          </cell>
          <cell r="N8410" t="str">
            <v>Einsatz Melamin 1/1 GN 6 cm tief weiß</v>
          </cell>
          <cell r="O8410" t="str">
            <v>Nicht geeignet für Backofen und Mikrowelle_x000D_
Spülmaschinentauglich_x000D_
Temperaturbeständig bis 140°C</v>
          </cell>
          <cell r="P8410" t="str">
            <v>Einsatz Melamin 1/1 GN 6 cm tief weiß</v>
          </cell>
          <cell r="Q8410" t="str">
            <v>Nicht geeignet für Backofen und Mikrowelle_x000D_
Spülmaschinentauglich_x000D_
Temperaturbeständig bis 140°C</v>
          </cell>
          <cell r="R8410" t="str">
            <v>Einsatz Melamin 1/1 GN 6 cm tief weiß</v>
          </cell>
          <cell r="S8410" t="str">
            <v>Nicht geeignet für Backofen und Mikrowelle_x000D_
Spülmaschinentauglich_x000D_
Temperaturbeständig bis 140°C</v>
          </cell>
        </row>
        <row r="8411">
          <cell r="A8411">
            <v>121658</v>
          </cell>
          <cell r="B8411" t="str">
            <v>Mietartikel</v>
          </cell>
          <cell r="D8411" t="str">
            <v>Brezel- und Wurstständer Buchenholz H51 cm</v>
          </cell>
          <cell r="F8411">
            <v>4.75</v>
          </cell>
          <cell r="G8411">
            <v>0.25</v>
          </cell>
          <cell r="H8411">
            <v>0</v>
          </cell>
          <cell r="I8411">
            <v>18</v>
          </cell>
          <cell r="J8411">
            <v>1000</v>
          </cell>
          <cell r="K8411">
            <v>0.05</v>
          </cell>
          <cell r="L8411">
            <v>0</v>
          </cell>
          <cell r="N8411" t="str">
            <v>Brezel- und Wurstständer Buchenholz H51 cm</v>
          </cell>
          <cell r="P8411" t="str">
            <v>Brezel- und Wurstständer Buchenholz H51 cm</v>
          </cell>
          <cell r="R8411" t="str">
            <v>Brezel- und Wurstständer Buchenholz H51 cm</v>
          </cell>
        </row>
        <row r="8412">
          <cell r="A8412">
            <v>121659</v>
          </cell>
          <cell r="B8412" t="str">
            <v>Mietartikel</v>
          </cell>
          <cell r="D8412" t="str">
            <v>Serviertablett grau 35*45cm</v>
          </cell>
          <cell r="F8412">
            <v>2</v>
          </cell>
          <cell r="G8412">
            <v>0.39</v>
          </cell>
          <cell r="H8412">
            <v>0</v>
          </cell>
          <cell r="I8412">
            <v>3.6</v>
          </cell>
          <cell r="J8412">
            <v>0</v>
          </cell>
          <cell r="K8412">
            <v>2.2000000000000001E-3</v>
          </cell>
          <cell r="L8412">
            <v>0</v>
          </cell>
          <cell r="N8412" t="str">
            <v>Serviertablett grau 35*45cm</v>
          </cell>
          <cell r="P8412" t="str">
            <v>Serviertablett grau 35*45cm</v>
          </cell>
          <cell r="R8412" t="str">
            <v>Serviertablett grau 35*45cm</v>
          </cell>
          <cell r="T8412">
            <v>0</v>
          </cell>
        </row>
        <row r="8413">
          <cell r="A8413">
            <v>121661</v>
          </cell>
          <cell r="B8413" t="str">
            <v>Mietartikel</v>
          </cell>
          <cell r="D8413" t="str">
            <v>Buffet-Servierlöffel L31 cm Edelstahl</v>
          </cell>
          <cell r="F8413">
            <v>0.55000000000000004</v>
          </cell>
          <cell r="G8413">
            <v>0.13</v>
          </cell>
          <cell r="H8413">
            <v>0</v>
          </cell>
          <cell r="I8413">
            <v>9</v>
          </cell>
          <cell r="J8413">
            <v>0</v>
          </cell>
          <cell r="K8413">
            <v>2.5000000000000001E-3</v>
          </cell>
          <cell r="L8413">
            <v>0</v>
          </cell>
          <cell r="N8413" t="str">
            <v>Buffet-Servierlöffel L31 cm Edelstahl</v>
          </cell>
          <cell r="P8413" t="str">
            <v>Buffet-Servierlöffel L31 cm Edelstahl</v>
          </cell>
          <cell r="R8413" t="str">
            <v>Buffet-Servierlöffel L31 cm Edelstahl</v>
          </cell>
        </row>
        <row r="8414">
          <cell r="A8414">
            <v>121667</v>
          </cell>
          <cell r="B8414" t="str">
            <v>Mietartikel</v>
          </cell>
          <cell r="D8414" t="str">
            <v>Dressinglöffel CNS L23 cm</v>
          </cell>
          <cell r="E8414" t="str">
            <v>Durchmesser 5cm / Inhalt 30ml</v>
          </cell>
          <cell r="F8414">
            <v>0.4</v>
          </cell>
          <cell r="G8414">
            <v>0.08</v>
          </cell>
          <cell r="H8414">
            <v>0</v>
          </cell>
          <cell r="I8414">
            <v>4</v>
          </cell>
          <cell r="J8414">
            <v>0</v>
          </cell>
          <cell r="K8414">
            <v>2.5000000000000001E-3</v>
          </cell>
          <cell r="L8414">
            <v>0</v>
          </cell>
          <cell r="N8414" t="str">
            <v>Dressinglöffel CNS L23 cm</v>
          </cell>
          <cell r="O8414" t="str">
            <v>Durchmesser 5cm / Inhalt 30ml</v>
          </cell>
          <cell r="P8414" t="str">
            <v>Dressinglöffel CNS L23 cm</v>
          </cell>
          <cell r="Q8414" t="str">
            <v>Durchmesser 5cm / Inhalt 30ml</v>
          </cell>
          <cell r="R8414" t="str">
            <v>Dressinglöffel CNS L23 cm</v>
          </cell>
          <cell r="S8414" t="str">
            <v>Durchmesser 5cm / Inhalt 30ml</v>
          </cell>
        </row>
        <row r="8415">
          <cell r="A8415">
            <v>121671</v>
          </cell>
          <cell r="B8415" t="str">
            <v>Mietartikel</v>
          </cell>
          <cell r="D8415" t="str">
            <v>Absaugschlauch Ø 30 cm/ L500 cm Verkauf</v>
          </cell>
          <cell r="F8415">
            <v>120.75</v>
          </cell>
          <cell r="G8415">
            <v>0</v>
          </cell>
          <cell r="H8415">
            <v>0</v>
          </cell>
          <cell r="I8415">
            <v>50</v>
          </cell>
          <cell r="J8415">
            <v>0</v>
          </cell>
          <cell r="K8415">
            <v>0</v>
          </cell>
          <cell r="L8415">
            <v>0</v>
          </cell>
          <cell r="N8415" t="str">
            <v>Absaugschlauch Ø 30 cm/ L500 cm Verkauf</v>
          </cell>
          <cell r="P8415" t="str">
            <v>Absaugschlauch Ø 30 cm/ L500 cm Verkauf</v>
          </cell>
          <cell r="R8415" t="str">
            <v>Absaugschlauch Ø 30 cm/ L500 cm Verkauf</v>
          </cell>
        </row>
        <row r="8416">
          <cell r="A8416">
            <v>121674</v>
          </cell>
          <cell r="B8416" t="str">
            <v>Mietartikel</v>
          </cell>
          <cell r="D8416" t="str">
            <v>Salz-/ Pfeffermühle Edelstahl, elektrisch</v>
          </cell>
          <cell r="F8416">
            <v>4.7300000000000004</v>
          </cell>
          <cell r="G8416">
            <v>0</v>
          </cell>
          <cell r="H8416">
            <v>0</v>
          </cell>
          <cell r="I8416">
            <v>5.04</v>
          </cell>
          <cell r="J8416">
            <v>0</v>
          </cell>
          <cell r="K8416">
            <v>0</v>
          </cell>
          <cell r="L8416">
            <v>0</v>
          </cell>
          <cell r="N8416" t="str">
            <v>Salz-/ Pfeffermühle Edelstahl, elektrisch</v>
          </cell>
          <cell r="P8416" t="str">
            <v>Salz-/ Pfeffermühle Edelstahl, elektrisch</v>
          </cell>
          <cell r="R8416" t="str">
            <v>Salz-/ Pfeffermühle Edelstahl, elektrisch</v>
          </cell>
        </row>
        <row r="8417">
          <cell r="A8417">
            <v>121701</v>
          </cell>
          <cell r="B8417" t="str">
            <v>Mietartikel</v>
          </cell>
          <cell r="D8417" t="str">
            <v>Kaffeemaschine Toledo edelstahl 8 Tassen/1,0kW</v>
          </cell>
          <cell r="E8417" t="str">
            <v>Füllmenge Wassertank: 1,25 l; inkl. 1x Glaskanne;_x000D_
Netzbetrieb 230V; B17*T25*H34,1</v>
          </cell>
          <cell r="F8417">
            <v>32.5</v>
          </cell>
          <cell r="G8417">
            <v>0</v>
          </cell>
          <cell r="H8417">
            <v>0</v>
          </cell>
          <cell r="I8417">
            <v>75</v>
          </cell>
          <cell r="J8417">
            <v>1000</v>
          </cell>
          <cell r="K8417">
            <v>0.05</v>
          </cell>
          <cell r="L8417">
            <v>0</v>
          </cell>
          <cell r="N8417" t="str">
            <v>Kaffeemaschine Toledo edelstahl 8 Tassen/1,0kW</v>
          </cell>
          <cell r="O8417" t="str">
            <v>Füllmenge Wassertank: 1,25 l; inkl. 1x Glaskanne;_x000D_
Netzbetrieb 230V; B17*T25*H34,1</v>
          </cell>
          <cell r="P8417" t="str">
            <v>Kaffeemaschine Toledo edelstahl 8 Tassen/1,0kW</v>
          </cell>
          <cell r="Q8417" t="str">
            <v>Füllmenge Wassertank: 1,25 l; inkl. 1x Glaskanne;_x000D_
Netzbetrieb 230V; B17*T25*H34,1</v>
          </cell>
          <cell r="R8417" t="str">
            <v>Kaffeemaschine Toledo edelstahl 8 Tassen/1,0kW</v>
          </cell>
          <cell r="S8417" t="str">
            <v>Füllmenge Wassertank: 1,25 l; inkl. 1x Glaskanne;_x000D_
Netzbetrieb 230V; B17*T25*H34,1</v>
          </cell>
          <cell r="T8417">
            <v>0</v>
          </cell>
        </row>
        <row r="8418">
          <cell r="A8418">
            <v>121711</v>
          </cell>
          <cell r="B8418" t="str">
            <v>Mietartikel</v>
          </cell>
          <cell r="D8418" t="str">
            <v>Schokoladenwärmer 10 Liter 230V/1kW</v>
          </cell>
          <cell r="E8418" t="str">
            <v>230V | 1,0kW_x000D_
B26xT26xH55cm</v>
          </cell>
          <cell r="F8418">
            <v>25.75</v>
          </cell>
          <cell r="G8418">
            <v>5</v>
          </cell>
          <cell r="H8418">
            <v>0</v>
          </cell>
          <cell r="I8418">
            <v>0</v>
          </cell>
          <cell r="J8418">
            <v>10000</v>
          </cell>
          <cell r="K8418">
            <v>0</v>
          </cell>
          <cell r="L8418">
            <v>0</v>
          </cell>
          <cell r="N8418" t="str">
            <v>Schokoladenwärmer 10 Liter 230V/1kW</v>
          </cell>
          <cell r="O8418" t="str">
            <v>230V | 1,0kW_x000D_
B26xT26xH55cm</v>
          </cell>
          <cell r="P8418" t="str">
            <v>Schokoladenwärmer 10 Liter 230V/1kW</v>
          </cell>
          <cell r="Q8418" t="str">
            <v>230V | 1,0kW_x000D_
B26xT26xH55cm</v>
          </cell>
          <cell r="R8418" t="str">
            <v>Schokoladenwärmer 10 Liter 230V/1kW</v>
          </cell>
          <cell r="S8418" t="str">
            <v>230V | 1,0kW_x000D_
B26xT26xH55cm</v>
          </cell>
        </row>
        <row r="8419">
          <cell r="A8419">
            <v>121716</v>
          </cell>
          <cell r="B8419" t="str">
            <v>Mietartikel</v>
          </cell>
          <cell r="D8419" t="str">
            <v>Wasserkocher edelstahl 1.7ltr/2.4kW</v>
          </cell>
          <cell r="E8419" t="str">
            <v>Klappdeckel; B16*T22,5*H25,0cm; Drehbar 360°</v>
          </cell>
          <cell r="F8419">
            <v>21</v>
          </cell>
          <cell r="G8419">
            <v>0</v>
          </cell>
          <cell r="H8419">
            <v>0</v>
          </cell>
          <cell r="I8419">
            <v>65.5</v>
          </cell>
          <cell r="J8419">
            <v>1000</v>
          </cell>
          <cell r="K8419">
            <v>0.05</v>
          </cell>
          <cell r="L8419">
            <v>0</v>
          </cell>
          <cell r="N8419" t="str">
            <v>Wasserkocher edelstahl 1.7ltr/2.4kW</v>
          </cell>
          <cell r="O8419" t="str">
            <v>Klappdeckel; B16*T22,5*H25,0cm; Drehbar 360°</v>
          </cell>
          <cell r="P8419" t="str">
            <v>Wasserkocher edelstahl 1.7ltr/2.4kW</v>
          </cell>
          <cell r="Q8419" t="str">
            <v>Klappdeckel; B16*T22,5*H25,0cm; Drehbar 360°</v>
          </cell>
          <cell r="R8419" t="str">
            <v>Wasserkocher edelstahl 1.7ltr/2.4kW</v>
          </cell>
          <cell r="S8419" t="str">
            <v>Klappdeckel; B16*T22,5*H25,0cm; Drehbar 360°</v>
          </cell>
        </row>
        <row r="8420">
          <cell r="A8420">
            <v>121719</v>
          </cell>
          <cell r="B8420" t="str">
            <v>Mietartikel</v>
          </cell>
          <cell r="D8420" t="str">
            <v>Durchlauftoaster</v>
          </cell>
          <cell r="E8420" t="str">
            <v>(B37*T42*H39cm) | 230V | 2,24 kW_x000D_
  Aufheizzeit: 15-20 Minuten_x000D_
  Funktionen: Ober-/Unterhitze | Oberhitze_x000D_
  Leistung pro Stunde: ca. 150 Toastscheiben</v>
          </cell>
          <cell r="F8420">
            <v>48</v>
          </cell>
          <cell r="G8420">
            <v>5</v>
          </cell>
          <cell r="H8420">
            <v>0</v>
          </cell>
          <cell r="I8420">
            <v>0</v>
          </cell>
          <cell r="J8420">
            <v>16000</v>
          </cell>
          <cell r="K8420">
            <v>0</v>
          </cell>
          <cell r="L8420">
            <v>0</v>
          </cell>
          <cell r="N8420" t="str">
            <v>Durchlauftoaster</v>
          </cell>
          <cell r="O8420" t="str">
            <v>(B37*T42*H39cm) | 230V | 2,24 kW_x000D_
  Aufheizzeit: 15-20 Minuten_x000D_
  Funktionen: Ober-/Unterhitze | Oberhitze_x000D_
  Leistung pro Stunde: ca. 150 Toastscheiben</v>
          </cell>
          <cell r="P8420" t="str">
            <v>Durchlauftoaster</v>
          </cell>
          <cell r="Q8420" t="str">
            <v>(B37*T42*H39cm) | 230V | 2,24 kW_x000D_
  Aufheizzeit: 15-20 Minuten_x000D_
  Funktionen: Ober-/Unterhitze | Oberhitze_x000D_
  Leistung pro Stunde: ca. 150 Toastscheiben</v>
          </cell>
          <cell r="R8420" t="str">
            <v>Durchlauftoaster</v>
          </cell>
          <cell r="S8420" t="str">
            <v>(B37*T42*H39cm) | 230V | 2,24 kW_x000D_
  Aufheizzeit: 15-20 Minuten_x000D_
  Funktionen: Ober-/Unterhitze | Oberhitze_x000D_
  Leistung pro Stunde: ca. 150 Toastscheiben</v>
          </cell>
        </row>
        <row r="8421">
          <cell r="A8421">
            <v>121729</v>
          </cell>
          <cell r="B8421" t="str">
            <v>Mietartikel</v>
          </cell>
          <cell r="D8421" t="str">
            <v>Gasgrill Ohio edelstahl auf Rädern L260*T65*H109 cm</v>
          </cell>
          <cell r="E8421" t="str">
            <v>Roll- &amp; Klappbar. Grillfäche: 120*48 cm_x000D_
_x000D_
exkl. Propangasflaschen. Acht Hauptbrenner mit zwei_x000D_
Gasanschlüssen erfordern zum vollständigen Gebrauch zwei_x000D_
Gasflaschen._x000D_
_x000D_
_x000D_
_x000D_
_x000D_
_x000D_</v>
          </cell>
          <cell r="F8421">
            <v>165</v>
          </cell>
          <cell r="G8421">
            <v>50</v>
          </cell>
          <cell r="H8421">
            <v>0</v>
          </cell>
          <cell r="I8421">
            <v>1010</v>
          </cell>
          <cell r="J8421">
            <v>60000</v>
          </cell>
          <cell r="K8421">
            <v>2.5</v>
          </cell>
          <cell r="L8421">
            <v>0</v>
          </cell>
          <cell r="N8421" t="str">
            <v>Gasgrill Ohio edelstahl auf Rädern L260*T65*H109 cm</v>
          </cell>
          <cell r="O8421" t="str">
            <v>Roll- &amp; Klappbar. Grillfäche: 120*48 cm_x000D_
_x000D_
exkl. Propangasflaschen. Acht Hauptbrenner mit zwei_x000D_
Gasanschlüssen erfordern zum vollständigen Gebrauch zwei_x000D_
Gasflaschen._x000D_
_x000D_
_x000D_
_x000D_
_x000D_
_x000D_</v>
          </cell>
          <cell r="P8421" t="str">
            <v>Gasgrill Ohio edelstahl auf Rädern L260*T65*H109 cm</v>
          </cell>
          <cell r="Q8421" t="str">
            <v>Roll- &amp; Klappbar. Grillfäche: 120*48 cm_x000D_
_x000D_
exkl. Propangasflaschen. Acht Hauptbrenner mit zwei_x000D_
Gasanschlüssen erfordern zum vollständigen Gebrauch zwei_x000D_
Gasflaschen._x000D_
_x000D_
_x000D_
_x000D_
_x000D_
_x000D_</v>
          </cell>
          <cell r="R8421" t="str">
            <v>Gasgrill Ohio edelstahl auf Rädern L260*T65*H109 cm</v>
          </cell>
          <cell r="S8421" t="str">
            <v>Roll- &amp; Klappbar. Grillfäche: 120*48 cm_x000D_
_x000D_
exkl. Propangasflaschen. Acht Hauptbrenner mit zwei_x000D_
Gasanschlüssen erfordern zum vollständigen Gebrauch zwei_x000D_
Gasflaschen._x000D_
_x000D_
_x000D_
_x000D_
_x000D_
_x000D_</v>
          </cell>
          <cell r="T8421">
            <v>0</v>
          </cell>
        </row>
        <row r="8422">
          <cell r="A8422">
            <v>121730</v>
          </cell>
          <cell r="B8422" t="str">
            <v>Mietartikel</v>
          </cell>
          <cell r="D8422" t="str">
            <v>Reibekuchenbräter (Gasanschluss: 24kW)</v>
          </cell>
          <cell r="E8422" t="str">
            <v>B114,5xT53xH28cm_x000D_
inkl. Schlauch- und Druckminderer_x000D_
&gt; für Propan-/Butangas_x000D_
(die Lieferung des Gases erfolgt nicht durch Party Rent)_x000D_</v>
          </cell>
          <cell r="F8422">
            <v>79</v>
          </cell>
          <cell r="G8422">
            <v>15</v>
          </cell>
          <cell r="H8422">
            <v>0</v>
          </cell>
          <cell r="I8422">
            <v>0</v>
          </cell>
          <cell r="J8422">
            <v>52000</v>
          </cell>
          <cell r="K8422">
            <v>0</v>
          </cell>
          <cell r="L8422">
            <v>0</v>
          </cell>
          <cell r="N8422" t="str">
            <v>Reibekuchenbräter (Gasanschluss: 24kW)</v>
          </cell>
          <cell r="O8422" t="str">
            <v>B114,5xT53xH28cm_x000D_
inkl. Schlauch- und Druckminderer_x000D_
&gt; für Propan-/Butangas_x000D_
(die Lieferung des Gases erfolgt nicht durch Party Rent)_x000D_</v>
          </cell>
          <cell r="P8422" t="str">
            <v>Reibekuchenbräter (Gasanschluss: 24kW)</v>
          </cell>
          <cell r="Q8422" t="str">
            <v>B114,5xT53xH28cm_x000D_
inkl. Schlauch- und Druckminderer_x000D_
&gt; für Propan-/Butangas_x000D_
(die Lieferung des Gases erfolgt nicht durch Party Rent)_x000D_</v>
          </cell>
          <cell r="R8422" t="str">
            <v>Reibekuchenbräter (Gasanschluss: 24kW)</v>
          </cell>
          <cell r="S8422" t="str">
            <v>B114,5xT53xH28cm_x000D_
inkl. Schlauch- und Druckminderer_x000D_
&gt; für Propan-/Butangas_x000D_
(die Lieferung des Gases erfolgt nicht durch Party Rent)_x000D_</v>
          </cell>
        </row>
        <row r="8423">
          <cell r="A8423">
            <v>121731</v>
          </cell>
          <cell r="B8423" t="str">
            <v>Mietartikel</v>
          </cell>
          <cell r="D8423" t="str">
            <v>Blechpfanne für Reibekuchenbräter</v>
          </cell>
          <cell r="E8423" t="str">
            <v>B110xT48,5xH6,5cm</v>
          </cell>
          <cell r="F8423">
            <v>8</v>
          </cell>
          <cell r="G8423">
            <v>5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N8423" t="str">
            <v>Blechpfanne für Reibekuchenbräter</v>
          </cell>
          <cell r="O8423" t="str">
            <v>B110xT48,5xH6,5cm</v>
          </cell>
          <cell r="P8423" t="str">
            <v>Blechpfanne für Reibekuchenbräter</v>
          </cell>
          <cell r="Q8423" t="str">
            <v>B110xT48,5xH6,5cm</v>
          </cell>
          <cell r="R8423" t="str">
            <v>Blechpfanne für Reibekuchenbräter</v>
          </cell>
          <cell r="S8423" t="str">
            <v>B110xT48,5xH6,5cm</v>
          </cell>
        </row>
        <row r="8424">
          <cell r="A8424">
            <v>121742</v>
          </cell>
          <cell r="B8424" t="str">
            <v>Mietartikel</v>
          </cell>
          <cell r="D8424" t="str">
            <v>Mikrowelle Bartscher Edelstahl 230V/900W</v>
          </cell>
          <cell r="E8424" t="str">
            <v>B48,3*T42,5*H28,1cm; Auftauen/Erhitzen; 6 Leistungsstufen;_x000D_
23ltr; 50 Hz; 1,4  kW; Ø 270 mm</v>
          </cell>
          <cell r="F8424">
            <v>75</v>
          </cell>
          <cell r="G8424">
            <v>15</v>
          </cell>
          <cell r="H8424">
            <v>0</v>
          </cell>
          <cell r="I8424">
            <v>0</v>
          </cell>
          <cell r="J8424">
            <v>15000</v>
          </cell>
          <cell r="K8424">
            <v>0.38400000000000001</v>
          </cell>
          <cell r="L8424">
            <v>0</v>
          </cell>
          <cell r="N8424" t="str">
            <v>Mikrowelle Bartscher Edelstahl 230V/900W</v>
          </cell>
          <cell r="O8424" t="str">
            <v>B48,3*T42,5*H28,1cm; Auftauen/Erhitzen; 6 Leistungsstufen;_x000D_
23ltr; 50 Hz; 1,4  kW; Ø 270 mm</v>
          </cell>
          <cell r="P8424" t="str">
            <v>Mikrowelle Bartscher Edelstahl 230V/900W</v>
          </cell>
          <cell r="Q8424" t="str">
            <v>B48,3*T42,5*H28,1cm; Auftauen/Erhitzen; 6 Leistungsstufen;_x000D_
23ltr; 50 Hz; 1,4  kW; Ø 270 mm</v>
          </cell>
          <cell r="R8424" t="str">
            <v>Mikrowelle Bartscher Edelstahl 230V/900W</v>
          </cell>
          <cell r="S8424" t="str">
            <v>B48,3*T42,5*H28,1cm; Auftauen/Erhitzen; 6 Leistungsstufen;_x000D_
23ltr; 50 Hz; 1,4  kW; Ø 270 mm</v>
          </cell>
          <cell r="T8424">
            <v>0</v>
          </cell>
        </row>
        <row r="8425">
          <cell r="A8425">
            <v>121744</v>
          </cell>
          <cell r="B8425" t="str">
            <v>Mietartikel</v>
          </cell>
          <cell r="D8425" t="str">
            <v>Gusspfanne schwarz Ø50 cm</v>
          </cell>
          <cell r="E8425" t="str">
            <v>&gt; beschichtet mit 2 Griffen_x000D_
&gt; Antihaftbeschichtung auf Keramikbasis</v>
          </cell>
          <cell r="F8425">
            <v>48</v>
          </cell>
          <cell r="G8425">
            <v>5</v>
          </cell>
          <cell r="H8425">
            <v>0</v>
          </cell>
          <cell r="I8425">
            <v>0</v>
          </cell>
          <cell r="J8425">
            <v>7000</v>
          </cell>
          <cell r="K8425">
            <v>0.25</v>
          </cell>
          <cell r="L8425">
            <v>0</v>
          </cell>
          <cell r="N8425" t="str">
            <v>Gusspfanne schwarz Ø50 cm</v>
          </cell>
          <cell r="O8425" t="str">
            <v>&gt; beschichtet mit 2 Griffen_x000D_
&gt; Antihaftbeschichtung auf Keramikbasis</v>
          </cell>
          <cell r="P8425" t="str">
            <v>Gusspfanne schwarz Ø50 cm</v>
          </cell>
          <cell r="Q8425" t="str">
            <v>&gt; beschichtet mit 2 Griffen_x000D_
&gt; Antihaftbeschichtung auf Keramikbasis</v>
          </cell>
          <cell r="R8425" t="str">
            <v>Gusspfanne schwarz Ø50 cm</v>
          </cell>
          <cell r="S8425" t="str">
            <v>&gt; beschichtet mit 2 Griffen_x000D_
&gt; Antihaftbeschichtung auf Keramikbasis</v>
          </cell>
        </row>
        <row r="8426">
          <cell r="A8426">
            <v>121745</v>
          </cell>
          <cell r="B8426" t="str">
            <v>Mietartikel</v>
          </cell>
          <cell r="D8426" t="str">
            <v>Kochtopf Edelstahl 34 ltr</v>
          </cell>
          <cell r="F8426">
            <v>16</v>
          </cell>
          <cell r="G8426">
            <v>2.5</v>
          </cell>
          <cell r="H8426">
            <v>0</v>
          </cell>
          <cell r="I8426">
            <v>149</v>
          </cell>
          <cell r="J8426">
            <v>5000</v>
          </cell>
          <cell r="K8426">
            <v>0.38400000000000001</v>
          </cell>
          <cell r="L8426">
            <v>0</v>
          </cell>
          <cell r="N8426" t="str">
            <v>Kochtopf Edelstahl 34 ltr</v>
          </cell>
          <cell r="P8426" t="str">
            <v>Kochtopf Edelstahl 34 ltr</v>
          </cell>
          <cell r="R8426" t="str">
            <v>Kochtopf Edelstahl 34 ltr</v>
          </cell>
        </row>
        <row r="8427">
          <cell r="A8427">
            <v>121746</v>
          </cell>
          <cell r="B8427" t="str">
            <v>Mietartikel</v>
          </cell>
          <cell r="D8427" t="str">
            <v>Gusspfanne schwarz Ø65 cm</v>
          </cell>
          <cell r="E8427" t="str">
            <v>&gt; beschichtet mit 2 Griffen_x000D_
&gt; Antihaftbeschichtung auf Keramikbasis</v>
          </cell>
          <cell r="F8427">
            <v>55</v>
          </cell>
          <cell r="G8427">
            <v>6</v>
          </cell>
          <cell r="H8427">
            <v>0</v>
          </cell>
          <cell r="I8427">
            <v>0</v>
          </cell>
          <cell r="J8427">
            <v>13000</v>
          </cell>
          <cell r="K8427">
            <v>0.25</v>
          </cell>
          <cell r="L8427">
            <v>0</v>
          </cell>
          <cell r="N8427" t="str">
            <v>Gusspfanne schwarz Ø65 cm</v>
          </cell>
          <cell r="O8427" t="str">
            <v>&gt; beschichtet mit 2 Griffen_x000D_
&gt; Antihaftbeschichtung auf Keramikbasis</v>
          </cell>
          <cell r="P8427" t="str">
            <v>Gusspfanne schwarz Ø65 cm</v>
          </cell>
          <cell r="Q8427" t="str">
            <v>&gt; beschichtet mit 2 Griffen_x000D_
&gt; Antihaftbeschichtung auf Keramikbasis</v>
          </cell>
          <cell r="R8427" t="str">
            <v>Gusspfanne schwarz Ø65 cm</v>
          </cell>
          <cell r="S8427" t="str">
            <v>&gt; beschichtet mit 2 Griffen_x000D_
&gt; Antihaftbeschichtung auf Keramikbasis</v>
          </cell>
        </row>
        <row r="8428">
          <cell r="A8428">
            <v>121748</v>
          </cell>
          <cell r="B8428" t="str">
            <v>Mietartikel</v>
          </cell>
          <cell r="D8428" t="str">
            <v>Einlegeboden Kühlschrank für Artikel 3150/1749</v>
          </cell>
          <cell r="F8428">
            <v>2.65</v>
          </cell>
          <cell r="G8428">
            <v>0</v>
          </cell>
          <cell r="H8428">
            <v>0</v>
          </cell>
          <cell r="I8428">
            <v>35</v>
          </cell>
          <cell r="J8428">
            <v>0</v>
          </cell>
          <cell r="K8428">
            <v>5.0000000000000001E-3</v>
          </cell>
          <cell r="L8428">
            <v>0</v>
          </cell>
          <cell r="N8428" t="str">
            <v>Einlegeboden Kühlschrank für Artikel 3150/1749</v>
          </cell>
          <cell r="P8428" t="str">
            <v>Einlegeboden Kühlschrank für Artikel 3150/1749</v>
          </cell>
          <cell r="R8428" t="str">
            <v>Einlegeboden Kühlschrank für Artikel 3150/1749</v>
          </cell>
          <cell r="T8428">
            <v>0</v>
          </cell>
        </row>
        <row r="8429">
          <cell r="A8429">
            <v>121749</v>
          </cell>
          <cell r="B8429" t="str">
            <v>Mietartikel</v>
          </cell>
          <cell r="D8429" t="str">
            <v>Kühlschrank mit Glastür 360 ltr fahrbar LED 230V/304W</v>
          </cell>
          <cell r="E8429" t="str">
            <v>B60*T66*H200 cm_x000D_
abschließbar</v>
          </cell>
          <cell r="F8429">
            <v>62.5</v>
          </cell>
          <cell r="G8429">
            <v>12.5</v>
          </cell>
          <cell r="H8429">
            <v>12.5</v>
          </cell>
          <cell r="I8429">
            <v>900</v>
          </cell>
          <cell r="J8429">
            <v>70000</v>
          </cell>
          <cell r="K8429">
            <v>1.1519999999999999</v>
          </cell>
          <cell r="L8429">
            <v>0</v>
          </cell>
          <cell r="N8429" t="str">
            <v>Kühlschrank mit Glastür 360 ltr fahrbar LED 230V/304W</v>
          </cell>
          <cell r="O8429" t="str">
            <v>B60*T66*H200 cm_x000D_
abschließbar</v>
          </cell>
          <cell r="P8429" t="str">
            <v>Kühlschrank mit Glastür 360 ltr fahrbar LED 230V/304W</v>
          </cell>
          <cell r="Q8429" t="str">
            <v>B60*T66*H200 cm_x000D_
abschließbar</v>
          </cell>
          <cell r="R8429" t="str">
            <v>Kühlschrank mit Glastür 360 ltr fahrbar LED 230V/304W</v>
          </cell>
          <cell r="S8429" t="str">
            <v>B60*T66*H200 cm_x000D_
abschließbar</v>
          </cell>
        </row>
        <row r="8430">
          <cell r="A8430">
            <v>121753</v>
          </cell>
          <cell r="B8430" t="str">
            <v>Mietartikel</v>
          </cell>
          <cell r="D8430" t="str">
            <v>Kühlschrank weiß 140ltr. m. Glastür, 230V/176W</v>
          </cell>
          <cell r="E8430" t="str">
            <v>B41*T41,5*H77,5cm</v>
          </cell>
          <cell r="F8430">
            <v>52.5</v>
          </cell>
          <cell r="G8430">
            <v>10.5</v>
          </cell>
          <cell r="H8430">
            <v>12.5</v>
          </cell>
          <cell r="I8430">
            <v>575</v>
          </cell>
          <cell r="J8430">
            <v>40000</v>
          </cell>
          <cell r="K8430">
            <v>1.1519999999999999</v>
          </cell>
          <cell r="L8430">
            <v>0</v>
          </cell>
          <cell r="N8430" t="str">
            <v>Kühlschrank weiß 140ltr. m. Glastür, 230V/176W</v>
          </cell>
          <cell r="O8430" t="str">
            <v>B41*T41,5*H77,5cm</v>
          </cell>
          <cell r="P8430" t="str">
            <v>Kühlschrank weiß 140ltr. m. Glastür, 230V/176W</v>
          </cell>
          <cell r="Q8430" t="str">
            <v>B41*T41,5*H77,5cm</v>
          </cell>
          <cell r="R8430" t="str">
            <v>Kühlschrank weiß 140ltr. m. Glastür, 230V/176W</v>
          </cell>
          <cell r="S8430" t="str">
            <v>B41*T41,5*H77,5cm</v>
          </cell>
        </row>
        <row r="8431">
          <cell r="A8431">
            <v>121754</v>
          </cell>
          <cell r="B8431" t="str">
            <v>Mietartikel</v>
          </cell>
          <cell r="D8431" t="str">
            <v>Kühlschrank mit Gefrierfach 82ltr. 230V/105W</v>
          </cell>
          <cell r="E8431" t="str">
            <v>H85*B48*T45cm</v>
          </cell>
          <cell r="F8431">
            <v>50</v>
          </cell>
          <cell r="G8431">
            <v>10.5</v>
          </cell>
          <cell r="H8431">
            <v>12.5</v>
          </cell>
          <cell r="I8431">
            <v>270</v>
          </cell>
          <cell r="J8431">
            <v>30000</v>
          </cell>
          <cell r="K8431">
            <v>1</v>
          </cell>
          <cell r="L8431">
            <v>0</v>
          </cell>
          <cell r="N8431" t="str">
            <v>Kühlschrank mit Gefrierfach 82ltr. 230V/105W</v>
          </cell>
          <cell r="O8431" t="str">
            <v>H85*B48*T45cm</v>
          </cell>
          <cell r="P8431" t="str">
            <v>Kühlschrank mit Gefrierfach 82ltr. 230V/105W</v>
          </cell>
          <cell r="Q8431" t="str">
            <v>H85*B48*T45cm</v>
          </cell>
          <cell r="R8431" t="str">
            <v>Kühlschrank mit Gefrierfach 82ltr. 230V/105W</v>
          </cell>
          <cell r="S8431" t="str">
            <v>H85*B48*T45cm</v>
          </cell>
          <cell r="T8431">
            <v>0</v>
          </cell>
        </row>
        <row r="8432">
          <cell r="A8432">
            <v>121755</v>
          </cell>
          <cell r="B8432" t="str">
            <v>Mietartikel</v>
          </cell>
          <cell r="D8432" t="str">
            <v>Flaschenkühlschrank Edelstahl 65 ltr.</v>
          </cell>
          <cell r="E8432" t="str">
            <v>(B43*T48*H64cm) | 240 V | 85W_x000D_
   Temperaturbereich von 0°C bis 10°C</v>
          </cell>
          <cell r="F8432">
            <v>35</v>
          </cell>
          <cell r="G8432">
            <v>10.5</v>
          </cell>
          <cell r="H8432">
            <v>10</v>
          </cell>
          <cell r="I8432">
            <v>0</v>
          </cell>
          <cell r="J8432">
            <v>24000</v>
          </cell>
          <cell r="K8432">
            <v>0</v>
          </cell>
          <cell r="L8432">
            <v>0</v>
          </cell>
          <cell r="N8432" t="str">
            <v>Flaschenkühlschrank Edelstahl 65 ltr.</v>
          </cell>
          <cell r="O8432" t="str">
            <v>(B43*T48*H64cm) | 240 V | 85W_x000D_
   Temperaturbereich von 0°C bis 10°C</v>
          </cell>
          <cell r="P8432" t="str">
            <v>Flaschenkühlschrank Edelstahl 65 ltr.</v>
          </cell>
          <cell r="Q8432" t="str">
            <v>(B43*T48*H64cm) | 240 V | 85W_x000D_
   Temperaturbereich von 0°C bis 10°C</v>
          </cell>
          <cell r="R8432" t="str">
            <v>Flaschenkühlschrank Edelstahl 65 ltr.</v>
          </cell>
          <cell r="S8432" t="str">
            <v>(B43*T48*H64cm) | 240 V | 85W_x000D_
   Temperaturbereich von 0°C bis 10°C</v>
          </cell>
        </row>
        <row r="8433">
          <cell r="A8433">
            <v>121756</v>
          </cell>
          <cell r="B8433" t="str">
            <v>Mietartikel</v>
          </cell>
          <cell r="D8433" t="str">
            <v>Tiefkühltruhe 150W/240V fahrbar 93*61*H87 cm</v>
          </cell>
          <cell r="F8433">
            <v>79</v>
          </cell>
          <cell r="G8433">
            <v>12.5</v>
          </cell>
          <cell r="H8433">
            <v>12.5</v>
          </cell>
          <cell r="I8433">
            <v>550</v>
          </cell>
          <cell r="J8433">
            <v>62000</v>
          </cell>
          <cell r="K8433">
            <v>1.5</v>
          </cell>
          <cell r="L8433">
            <v>0</v>
          </cell>
          <cell r="N8433" t="str">
            <v>Tiefkühltruhe 150W/240V fahrbar 93*61*H87 cm</v>
          </cell>
          <cell r="P8433" t="str">
            <v>Tiefkühltruhe 150W/240V fahrbar 93*61*H87 cm</v>
          </cell>
          <cell r="R8433" t="str">
            <v>Tiefkühltruhe 150W/240V fahrbar 93*61*H87 cm</v>
          </cell>
        </row>
        <row r="8434">
          <cell r="A8434">
            <v>121757</v>
          </cell>
          <cell r="B8434" t="str">
            <v>Mietartikel</v>
          </cell>
          <cell r="D8434" t="str">
            <v>Tiefkühltruhe 404 ltr 230V / 190W fahrbar B146*T70*H82</v>
          </cell>
          <cell r="E8434" t="str">
            <v>mit zwei Körben</v>
          </cell>
          <cell r="F8434">
            <v>79</v>
          </cell>
          <cell r="G8434">
            <v>13.75</v>
          </cell>
          <cell r="H8434">
            <v>13.75</v>
          </cell>
          <cell r="I8434">
            <v>964.8</v>
          </cell>
          <cell r="J8434">
            <v>91000</v>
          </cell>
          <cell r="K8434">
            <v>2.16</v>
          </cell>
          <cell r="L8434">
            <v>0</v>
          </cell>
          <cell r="N8434" t="str">
            <v>Tiefkühltruhe 404 ltr 230V / 190W fahrbar B146*T70*H82</v>
          </cell>
          <cell r="O8434" t="str">
            <v>mit zwei Körben</v>
          </cell>
          <cell r="P8434" t="str">
            <v>Tiefkühltruhe 404 ltr 230V / 190W fahrbar B146*T70*H82</v>
          </cell>
          <cell r="Q8434" t="str">
            <v>mit zwei Körben</v>
          </cell>
          <cell r="R8434" t="str">
            <v>Tiefkühltruhe 404 ltr 230V / 190W fahrbar B146*T70*H82</v>
          </cell>
          <cell r="S8434" t="str">
            <v>mit zwei Körben</v>
          </cell>
          <cell r="T8434">
            <v>0</v>
          </cell>
        </row>
        <row r="8435">
          <cell r="A8435">
            <v>121759</v>
          </cell>
          <cell r="B8435" t="str">
            <v>Mietartikel</v>
          </cell>
          <cell r="D8435" t="str">
            <v>Kühlschrank 462 ltr Edelstahl 2/1 GN 230V/280W</v>
          </cell>
          <cell r="E8435" t="str">
            <v>Maße: 695 x 810 x 2020 mm;_x000D_
Anschluss: 280 W / 230 V / 50 Hz_x000D_
Kälteleistung: 340 W -10 °C VT / +40 °C UT_x000D_
Temp zw: -2 / +12 °C</v>
          </cell>
          <cell r="F8435">
            <v>245</v>
          </cell>
          <cell r="G8435">
            <v>15.5</v>
          </cell>
          <cell r="H8435">
            <v>12.5</v>
          </cell>
          <cell r="I8435">
            <v>3372</v>
          </cell>
          <cell r="J8435">
            <v>150000</v>
          </cell>
          <cell r="K8435">
            <v>1.728</v>
          </cell>
          <cell r="L8435">
            <v>0</v>
          </cell>
          <cell r="N8435" t="str">
            <v>Kühlschrank 462 ltr Edelstahl 2/1 GN 230V/280W</v>
          </cell>
          <cell r="O8435" t="str">
            <v>Maße: 695 x 810 x 2020 mm;_x000D_
Anschluss: 280 W / 230 V / 50 Hz_x000D_
Kälteleistung: 340 W -10 °C VT / +40 °C UT_x000D_
Temp zw: -2 / +12 °C</v>
          </cell>
          <cell r="P8435" t="str">
            <v>Kühlschrank 462 ltr Edelstahl 2/1 GN 230V/280W</v>
          </cell>
          <cell r="Q8435" t="str">
            <v>Maße: 695 x 810 x 2020 mm;_x000D_
Anschluss: 280 W / 230 V / 50 Hz_x000D_
Kälteleistung: 340 W -10 °C VT / +40 °C UT_x000D_
Temp zw: -2 / +12 °C</v>
          </cell>
          <cell r="R8435" t="str">
            <v>Kühlschrank 462 ltr Edelstahl 2/1 GN 230V/280W</v>
          </cell>
          <cell r="S8435" t="str">
            <v>Maße: 695 x 810 x 2020 mm;_x000D_
Anschluss: 280 W / 230 V / 50 Hz_x000D_
Kälteleistung: 340 W -10 °C VT / +40 °C UT_x000D_
Temp zw: -2 / +12 °C</v>
          </cell>
          <cell r="T8435">
            <v>0</v>
          </cell>
        </row>
        <row r="8436">
          <cell r="A8436">
            <v>121761</v>
          </cell>
          <cell r="B8436" t="str">
            <v>Mietartikel</v>
          </cell>
          <cell r="D8436" t="str">
            <v>Casselin Pommeswärmer 1/1GN (230V)</v>
          </cell>
          <cell r="E8436" t="str">
            <v>B33*T54*H50cm</v>
          </cell>
          <cell r="F8436">
            <v>70</v>
          </cell>
          <cell r="G8436">
            <v>13.5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N8436" t="str">
            <v>Casselin Pommeswärmer 1/1GN (230V)</v>
          </cell>
          <cell r="O8436" t="str">
            <v>B33*T54*H50cm</v>
          </cell>
          <cell r="P8436" t="str">
            <v>Casselin Pommeswärmer 1/1GN (230V)</v>
          </cell>
          <cell r="Q8436" t="str">
            <v>B33*T54*H50cm</v>
          </cell>
          <cell r="R8436" t="str">
            <v>Casselin Pommeswärmer 1/1GN (230V)</v>
          </cell>
          <cell r="S8436" t="str">
            <v>B33*T54*H50cm</v>
          </cell>
        </row>
        <row r="8437">
          <cell r="A8437">
            <v>121764</v>
          </cell>
          <cell r="B8437" t="str">
            <v>Mietartikel</v>
          </cell>
          <cell r="D8437" t="str">
            <v>Dampfnudelwärmer | Knödeldämpfer</v>
          </cell>
          <cell r="F8437">
            <v>95</v>
          </cell>
          <cell r="G8437">
            <v>10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N8437" t="str">
            <v>Dampfnudelwärmer | Knödeldämpfer</v>
          </cell>
          <cell r="P8437" t="str">
            <v>Dampfnudelwärmer | Knödeldämpfer</v>
          </cell>
          <cell r="R8437" t="str">
            <v>Dampfnudelwärmer | Knödeldämpfer</v>
          </cell>
        </row>
        <row r="8438">
          <cell r="A8438">
            <v>121771</v>
          </cell>
          <cell r="B8438" t="str">
            <v>Mietartikel</v>
          </cell>
          <cell r="D8438" t="str">
            <v>Saftpresse elektrisch 230V/ 0,7kW</v>
          </cell>
          <cell r="E8438" t="str">
            <v>inkl. Kunsstoffbecher 1l mit Spritzschutz</v>
          </cell>
          <cell r="F8438">
            <v>35</v>
          </cell>
          <cell r="G8438">
            <v>5</v>
          </cell>
          <cell r="H8438">
            <v>0</v>
          </cell>
          <cell r="I8438">
            <v>136</v>
          </cell>
          <cell r="J8438">
            <v>4000</v>
          </cell>
          <cell r="K8438">
            <v>0</v>
          </cell>
          <cell r="L8438">
            <v>0</v>
          </cell>
          <cell r="N8438" t="str">
            <v>Saftpresse elektrisch 230V/ 0,7kW</v>
          </cell>
          <cell r="O8438" t="str">
            <v>inkl. Kunsstoffbecher 1l mit Spritzschutz</v>
          </cell>
          <cell r="P8438" t="str">
            <v>Saftpresse elektrisch 230V/ 0,7kW</v>
          </cell>
          <cell r="Q8438" t="str">
            <v>inkl. Kunsstoffbecher 1l mit Spritzschutz</v>
          </cell>
          <cell r="R8438" t="str">
            <v>Saftpresse elektrisch 230V/ 0,7kW</v>
          </cell>
          <cell r="S8438" t="str">
            <v>inkl. Kunsstoffbecher 1l mit Spritzschutz</v>
          </cell>
        </row>
        <row r="8439">
          <cell r="A8439">
            <v>121772</v>
          </cell>
          <cell r="B8439" t="str">
            <v>Mietartikel</v>
          </cell>
          <cell r="D8439" t="str">
            <v>Doppelfritteuse 2 x 8 Liter (400V | 11kW)</v>
          </cell>
          <cell r="E8439" t="str">
            <v>B60*T66*H46cm</v>
          </cell>
          <cell r="F8439">
            <v>85</v>
          </cell>
          <cell r="G8439">
            <v>10</v>
          </cell>
          <cell r="H8439">
            <v>0</v>
          </cell>
          <cell r="I8439">
            <v>0</v>
          </cell>
          <cell r="J8439">
            <v>20000</v>
          </cell>
          <cell r="K8439">
            <v>0.3</v>
          </cell>
          <cell r="L8439">
            <v>0</v>
          </cell>
          <cell r="N8439" t="str">
            <v>Doppelfritteuse 2 x 8 Liter (400V | 11kW)</v>
          </cell>
          <cell r="O8439" t="str">
            <v>B60*T66*H46cm</v>
          </cell>
          <cell r="P8439" t="str">
            <v>Doppelfritteuse 2 x 8 Liter (400V | 11kW)</v>
          </cell>
          <cell r="Q8439" t="str">
            <v>B60*T66*H46cm</v>
          </cell>
          <cell r="R8439" t="str">
            <v>Doppelfritteuse 2 x 8 Liter (400V | 11kW)</v>
          </cell>
          <cell r="S8439" t="str">
            <v>B60*T66*H46cm</v>
          </cell>
        </row>
        <row r="8440">
          <cell r="A8440">
            <v>121773</v>
          </cell>
          <cell r="B8440" t="str">
            <v>Mietartikel</v>
          </cell>
          <cell r="D8440" t="str">
            <v>Einzelfritteuse 1 x 8 Liter (400V | 5.5kW)</v>
          </cell>
          <cell r="E8440" t="str">
            <v>B60*T66*H46cm</v>
          </cell>
          <cell r="F8440">
            <v>45</v>
          </cell>
          <cell r="G8440">
            <v>5</v>
          </cell>
          <cell r="H8440">
            <v>0</v>
          </cell>
          <cell r="I8440">
            <v>0</v>
          </cell>
          <cell r="J8440">
            <v>20000</v>
          </cell>
          <cell r="K8440">
            <v>0.3</v>
          </cell>
          <cell r="L8440">
            <v>0</v>
          </cell>
          <cell r="N8440" t="str">
            <v>Einzelfritteuse 1 x 8 Liter (400V | 5.5kW)</v>
          </cell>
          <cell r="O8440" t="str">
            <v>B60*T66*H46cm</v>
          </cell>
          <cell r="P8440" t="str">
            <v>Einzelfritteuse 1 x 8 Liter (400V | 5.5kW)</v>
          </cell>
          <cell r="Q8440" t="str">
            <v>B60*T66*H46cm</v>
          </cell>
          <cell r="R8440" t="str">
            <v>Einzelfritteuse 1 x 8 Liter (400V | 5.5kW)</v>
          </cell>
          <cell r="S8440" t="str">
            <v>B60*T66*H46cm</v>
          </cell>
        </row>
        <row r="8441">
          <cell r="A8441">
            <v>121774</v>
          </cell>
          <cell r="B8441" t="str">
            <v>Mietartikel</v>
          </cell>
          <cell r="D8441" t="str">
            <v>Fritteuse Inhalt 8 ltr (230V/3.5kW)</v>
          </cell>
          <cell r="F8441">
            <v>55</v>
          </cell>
          <cell r="G8441">
            <v>13.5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N8441" t="str">
            <v>Fritteuse Inhalt 8 ltr (230V/3.5kW)</v>
          </cell>
          <cell r="P8441" t="str">
            <v>Fritteuse Inhalt 8 ltr (230V/3.5kW)</v>
          </cell>
          <cell r="R8441" t="str">
            <v>Fritteuse Inhalt 8 ltr (230V/3.5kW)</v>
          </cell>
        </row>
        <row r="8442">
          <cell r="A8442">
            <v>121775</v>
          </cell>
          <cell r="B8442" t="str">
            <v>Mietartikel</v>
          </cell>
          <cell r="D8442" t="str">
            <v>Salamander 230V/200W L*61 T*31 H*28</v>
          </cell>
          <cell r="F8442">
            <v>79</v>
          </cell>
          <cell r="G8442">
            <v>16</v>
          </cell>
          <cell r="H8442">
            <v>0</v>
          </cell>
          <cell r="I8442">
            <v>780</v>
          </cell>
          <cell r="J8442">
            <v>17000</v>
          </cell>
          <cell r="K8442">
            <v>0.25</v>
          </cell>
          <cell r="L8442">
            <v>0</v>
          </cell>
          <cell r="N8442" t="str">
            <v>Salamander 230V/200W L*61 T*31 H*28</v>
          </cell>
          <cell r="P8442" t="str">
            <v>Salamander 230V/200W L*61 T*31 H*28</v>
          </cell>
          <cell r="R8442" t="str">
            <v>Salamander 230V/200W L*61 T*31 H*28</v>
          </cell>
        </row>
        <row r="8443">
          <cell r="A8443">
            <v>121776</v>
          </cell>
          <cell r="B8443" t="str">
            <v>Mietartikel</v>
          </cell>
          <cell r="D8443" t="str">
            <v>Doppelfritteuse (2x 230V/2x 3.5kW)</v>
          </cell>
          <cell r="F8443">
            <v>85</v>
          </cell>
          <cell r="G8443">
            <v>21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N8443" t="str">
            <v>Doppelfritteuse (2x 230V/2x 3.5kW)</v>
          </cell>
          <cell r="P8443" t="str">
            <v>Doppelfritteuse (2x 230V/2x 3.5kW)</v>
          </cell>
          <cell r="R8443" t="str">
            <v>Doppelfritteuse (2x 230V/2x 3.5kW)</v>
          </cell>
        </row>
        <row r="8444">
          <cell r="A8444">
            <v>121777</v>
          </cell>
          <cell r="B8444" t="str">
            <v>Mietartikel</v>
          </cell>
          <cell r="D8444" t="str">
            <v>Backwarenfritteuse</v>
          </cell>
          <cell r="E8444" t="str">
            <v>(B56*T47*H40cm) | 400V | 9kW_x000D_
   Korbinhalt: 8,9 Liter_x000D_
   Temperaturbereich von 50°C bis 190°C_x000D_
   inkl. 1 Deckel und 1 Korb</v>
          </cell>
          <cell r="F8444">
            <v>80</v>
          </cell>
          <cell r="G8444">
            <v>21</v>
          </cell>
          <cell r="H8444">
            <v>0</v>
          </cell>
          <cell r="I8444">
            <v>0</v>
          </cell>
          <cell r="J8444">
            <v>15000</v>
          </cell>
          <cell r="K8444">
            <v>0</v>
          </cell>
          <cell r="L8444">
            <v>0</v>
          </cell>
          <cell r="N8444" t="str">
            <v>Backwarenfritteuse</v>
          </cell>
          <cell r="O8444" t="str">
            <v>(B56*T47*H40cm) | 400V | 9kW_x000D_
   Korbinhalt: 8,9 Liter_x000D_
   Temperaturbereich von 50°C bis 190°C_x000D_
   inkl. 1 Deckel und 1 Korb</v>
          </cell>
          <cell r="P8444" t="str">
            <v>Backwarenfritteuse</v>
          </cell>
          <cell r="Q8444" t="str">
            <v>(B56*T47*H40cm) | 400V | 9kW_x000D_
   Korbinhalt: 8,9 Liter_x000D_
   Temperaturbereich von 50°C bis 190°C_x000D_
   inkl. 1 Deckel und 1 Korb</v>
          </cell>
          <cell r="R8444" t="str">
            <v>Backwarenfritteuse</v>
          </cell>
          <cell r="S8444" t="str">
            <v>(B56*T47*H40cm) | 400V | 9kW_x000D_
   Korbinhalt: 8,9 Liter_x000D_
   Temperaturbereich von 50°C bis 190°C_x000D_
   inkl. 1 Deckel und 1 Korb</v>
          </cell>
        </row>
        <row r="8445">
          <cell r="A8445">
            <v>121778</v>
          </cell>
          <cell r="B8445" t="str">
            <v>Verkaufsartikel</v>
          </cell>
          <cell r="D8445" t="str">
            <v>Teigverteiler f. Crepes Dame - VERKAUF -</v>
          </cell>
          <cell r="F8445">
            <v>7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N8445" t="str">
            <v>Teigverteiler f. Crepes Dame - VERKAUF -</v>
          </cell>
          <cell r="P8445" t="str">
            <v>Teigverteiler f. Crepes Dame - VERKAUF -</v>
          </cell>
          <cell r="R8445" t="str">
            <v>Teigverteiler f. Crepes Dame - VERKAUF -</v>
          </cell>
        </row>
        <row r="8446">
          <cell r="A8446">
            <v>121781</v>
          </cell>
          <cell r="B8446" t="str">
            <v>Mietartikel</v>
          </cell>
          <cell r="D8446" t="str">
            <v>Crepesplatte (inkl. Gasanschluss)</v>
          </cell>
          <cell r="E8446" t="str">
            <v>Ø40cm H18,5cm</v>
          </cell>
          <cell r="F8446">
            <v>70</v>
          </cell>
          <cell r="G8446">
            <v>16</v>
          </cell>
          <cell r="H8446">
            <v>0</v>
          </cell>
          <cell r="I8446">
            <v>0</v>
          </cell>
          <cell r="J8446">
            <v>15000</v>
          </cell>
          <cell r="K8446">
            <v>0.57599999999999996</v>
          </cell>
          <cell r="L8446">
            <v>0</v>
          </cell>
          <cell r="N8446" t="str">
            <v>Crepesplatte (inkl. Gasanschluss)</v>
          </cell>
          <cell r="O8446" t="str">
            <v>Ø40cm H18,5cm</v>
          </cell>
          <cell r="P8446" t="str">
            <v>Crepesplatte (inkl. Gasanschluss)</v>
          </cell>
          <cell r="Q8446" t="str">
            <v>Ø40cm H18,5cm</v>
          </cell>
          <cell r="R8446" t="str">
            <v>Crepesplatte (inkl. Gasanschluss)</v>
          </cell>
          <cell r="S8446" t="str">
            <v>Ø40cm H18,5cm</v>
          </cell>
        </row>
        <row r="8447">
          <cell r="A8447">
            <v>121786</v>
          </cell>
          <cell r="B8447" t="str">
            <v>Mietartikel</v>
          </cell>
          <cell r="D8447" t="str">
            <v>Kombi-Steamer 10*1/1 GN</v>
          </cell>
          <cell r="F8447">
            <v>425</v>
          </cell>
          <cell r="G8447">
            <v>37.5</v>
          </cell>
          <cell r="H8447">
            <v>0</v>
          </cell>
          <cell r="I8447">
            <v>7975</v>
          </cell>
          <cell r="J8447">
            <v>180000</v>
          </cell>
          <cell r="K8447">
            <v>1.92</v>
          </cell>
          <cell r="L8447">
            <v>0</v>
          </cell>
          <cell r="N8447" t="str">
            <v>Kombi-Steamer 10*1/1 GN</v>
          </cell>
          <cell r="P8447" t="str">
            <v>Kombi-Steamer 10*1/1 GN</v>
          </cell>
          <cell r="R8447" t="str">
            <v>Kombi-Steamer 10*1/1 GN</v>
          </cell>
        </row>
        <row r="8448">
          <cell r="A8448">
            <v>121790</v>
          </cell>
          <cell r="B8448" t="str">
            <v>Mietartikel</v>
          </cell>
          <cell r="D8448" t="str">
            <v>Elektro-Griddle-Platte Bratfläche 1/2 glatt-1/2 gerillt</v>
          </cell>
          <cell r="E8448" t="str">
            <v>**Ohne geschlossenen Unterschrank**</v>
          </cell>
          <cell r="F8448">
            <v>275</v>
          </cell>
          <cell r="G8448">
            <v>37.5</v>
          </cell>
          <cell r="H8448">
            <v>0</v>
          </cell>
          <cell r="I8448">
            <v>2725</v>
          </cell>
          <cell r="J8448">
            <v>112000</v>
          </cell>
          <cell r="K8448">
            <v>1.728</v>
          </cell>
          <cell r="L8448">
            <v>0</v>
          </cell>
          <cell r="N8448" t="str">
            <v>Elektro-Griddle-Platte Bratfläche 1/2 glatt-1/2 gerillt</v>
          </cell>
          <cell r="O8448" t="str">
            <v>**Ohne geschlossenen Unterschrank**</v>
          </cell>
          <cell r="P8448" t="str">
            <v>Elektro-Griddle-Platte Bratfläche 1/2 glatt-1/2 gerillt</v>
          </cell>
          <cell r="Q8448" t="str">
            <v>**Ohne geschlossenen Unterschrank**</v>
          </cell>
          <cell r="R8448" t="str">
            <v>Elektro-Griddle-Platte Bratfläche 1/2 glatt-1/2 gerillt</v>
          </cell>
          <cell r="S8448" t="str">
            <v>**Ohne geschlossenen Unterschrank**</v>
          </cell>
        </row>
        <row r="8449">
          <cell r="A8449">
            <v>121794</v>
          </cell>
          <cell r="B8449" t="str">
            <v>Mietartikel</v>
          </cell>
          <cell r="D8449" t="str">
            <v>Pizza-Doppelofen (400V | 8.2kW)</v>
          </cell>
          <cell r="E8449" t="str">
            <v>außen 89*88*43 cm getrennt regelbare Ober- + Unterhitze 60_x000D_
Pizzen Ø 25 cm pro Stunde</v>
          </cell>
          <cell r="F8449">
            <v>165</v>
          </cell>
          <cell r="G8449">
            <v>15</v>
          </cell>
          <cell r="H8449">
            <v>0</v>
          </cell>
          <cell r="I8449">
            <v>0</v>
          </cell>
          <cell r="J8449">
            <v>60000</v>
          </cell>
          <cell r="K8449">
            <v>2.3039999999999998</v>
          </cell>
          <cell r="L8449">
            <v>0</v>
          </cell>
          <cell r="N8449" t="str">
            <v>Pizza-Doppelofen (400V | 8.2kW)</v>
          </cell>
          <cell r="O8449" t="str">
            <v>außen 89*88*43 cm getrennt regelbare Ober- + Unterhitze 60_x000D_
Pizzen Ø 25 cm pro Stunde</v>
          </cell>
          <cell r="P8449" t="str">
            <v>Pizza-Doppelofen (400V | 8.2kW)</v>
          </cell>
          <cell r="Q8449" t="str">
            <v>außen 89*88*43 cm getrennt regelbare Ober- + Unterhitze 60_x000D_
Pizzen Ø 25 cm pro Stunde</v>
          </cell>
          <cell r="R8449" t="str">
            <v>Pizza-Doppelofen (400V | 8.2kW)</v>
          </cell>
          <cell r="S8449" t="str">
            <v>außen 89*88*43 cm getrennt regelbare Ober- + Unterhitze 60_x000D_
Pizzen Ø 25 cm pro Stunde</v>
          </cell>
        </row>
        <row r="8450">
          <cell r="A8450">
            <v>121795</v>
          </cell>
          <cell r="B8450" t="str">
            <v>Mietartikel</v>
          </cell>
          <cell r="D8450" t="str">
            <v>Würstchenwärmer 0.80 kW / B29*T33*H40 cm</v>
          </cell>
          <cell r="F8450">
            <v>45</v>
          </cell>
          <cell r="G8450">
            <v>20.9</v>
          </cell>
          <cell r="H8450">
            <v>0</v>
          </cell>
          <cell r="I8450">
            <v>196</v>
          </cell>
          <cell r="J8450">
            <v>9000</v>
          </cell>
          <cell r="K8450">
            <v>0.23039999999999999</v>
          </cell>
          <cell r="L8450">
            <v>0</v>
          </cell>
          <cell r="N8450" t="str">
            <v>Würstchenwärmer 0.80 kW / B29*T33*H40 cm</v>
          </cell>
          <cell r="P8450" t="str">
            <v>Würstchenwärmer 0.80 kW / B29*T33*H40 cm</v>
          </cell>
          <cell r="R8450" t="str">
            <v>Würstchenwärmer 0.80 kW / B29*T33*H40 cm</v>
          </cell>
          <cell r="T8450">
            <v>0</v>
          </cell>
        </row>
        <row r="8451">
          <cell r="A8451">
            <v>121798</v>
          </cell>
          <cell r="B8451" t="str">
            <v>Mietartikel</v>
          </cell>
          <cell r="D8451" t="str">
            <v>Mandelbrenner 230 V/ 50 Hz/10 A</v>
          </cell>
          <cell r="E8451" t="str">
            <v>&gt; Volumen: 5 Liter_x000D_
&gt; Herstellung von 6kg/h_x000D_
B42*T46*H20cm</v>
          </cell>
          <cell r="F8451">
            <v>250</v>
          </cell>
          <cell r="G8451">
            <v>15</v>
          </cell>
          <cell r="H8451">
            <v>0</v>
          </cell>
          <cell r="I8451">
            <v>0</v>
          </cell>
          <cell r="J8451">
            <v>24000</v>
          </cell>
          <cell r="K8451">
            <v>0.5</v>
          </cell>
          <cell r="L8451">
            <v>0</v>
          </cell>
          <cell r="N8451" t="str">
            <v>Mandelbrenner 230 V/ 50 Hz/10 A</v>
          </cell>
          <cell r="O8451" t="str">
            <v>&gt; Volumen: 5 Liter_x000D_
&gt; Herstellung von 6kg/h_x000D_
B42*T46*H20cm</v>
          </cell>
          <cell r="P8451" t="str">
            <v>Mandelbrenner 230 V/ 50 Hz/10 A</v>
          </cell>
          <cell r="Q8451" t="str">
            <v>&gt; Volumen: 5 Liter_x000D_
&gt; Herstellung von 6kg/h_x000D_
B42*T46*H20cm</v>
          </cell>
          <cell r="R8451" t="str">
            <v>Mandelbrenner 230 V/ 50 Hz/10 A</v>
          </cell>
          <cell r="S8451" t="str">
            <v>&gt; Volumen: 5 Liter_x000D_
&gt; Herstellung von 6kg/h_x000D_
B42*T46*H20cm</v>
          </cell>
        </row>
        <row r="8452">
          <cell r="A8452">
            <v>121799</v>
          </cell>
          <cell r="B8452" t="str">
            <v>Mietartikel</v>
          </cell>
          <cell r="D8452" t="str">
            <v>Zuckerwattenmaschine 230V/1.08kW Ø 65 cm</v>
          </cell>
          <cell r="F8452">
            <v>139</v>
          </cell>
          <cell r="G8452">
            <v>19</v>
          </cell>
          <cell r="H8452">
            <v>0</v>
          </cell>
          <cell r="I8452">
            <v>2375</v>
          </cell>
          <cell r="J8452">
            <v>20000</v>
          </cell>
          <cell r="K8452">
            <v>1.1519999999999999</v>
          </cell>
          <cell r="L8452">
            <v>0</v>
          </cell>
          <cell r="N8452" t="str">
            <v>Zuckerwattenmaschine 230V/1.08kW Ø 65 cm</v>
          </cell>
          <cell r="P8452" t="str">
            <v>Zuckerwattenmaschine 230V/1.08kW Ø 65 cm</v>
          </cell>
          <cell r="R8452" t="str">
            <v>Zuckerwattenmaschine 230V/1.08kW Ø 65 cm</v>
          </cell>
        </row>
        <row r="8453">
          <cell r="A8453">
            <v>121810</v>
          </cell>
          <cell r="B8453" t="str">
            <v>Mietartikel</v>
          </cell>
          <cell r="D8453" t="str">
            <v>Mobiler Fettabscheider Edelstahl</v>
          </cell>
          <cell r="E8453" t="str">
            <v>Fettspeicher: 132 Liter_x000D_
Geruchsdichtung im Deckel_x000D_
Deckel mit Klappverschlüssen_x000D_
inkl. Ablasshahn_x000D_
82*52*H70 cm</v>
          </cell>
          <cell r="F8453">
            <v>225</v>
          </cell>
          <cell r="G8453">
            <v>37.5</v>
          </cell>
          <cell r="H8453">
            <v>0</v>
          </cell>
          <cell r="I8453">
            <v>1230</v>
          </cell>
          <cell r="J8453">
            <v>60000</v>
          </cell>
          <cell r="K8453">
            <v>0.26</v>
          </cell>
          <cell r="L8453">
            <v>0</v>
          </cell>
          <cell r="N8453" t="str">
            <v>Mobiler Fettabscheider Edelstahl</v>
          </cell>
          <cell r="O8453" t="str">
            <v>Fettspeicher: 132 Liter_x000D_
Geruchsdichtung im Deckel_x000D_
Deckel mit Klappverschlüssen_x000D_
inkl. Ablasshahn_x000D_
82*52*H70 cm</v>
          </cell>
          <cell r="P8453" t="str">
            <v>Mobiler Fettabscheider Edelstahl</v>
          </cell>
          <cell r="Q8453" t="str">
            <v>Fettspeicher: 132 Liter_x000D_
Geruchsdichtung im Deckel_x000D_
Deckel mit Klappverschlüssen_x000D_
inkl. Ablasshahn_x000D_
82*52*H70 cm</v>
          </cell>
          <cell r="R8453" t="str">
            <v>Mobiler Fettabscheider Edelstahl</v>
          </cell>
          <cell r="S8453" t="str">
            <v>Fettspeicher: 132 Liter_x000D_
Geruchsdichtung im Deckel_x000D_
Deckel mit Klappverschlüssen_x000D_
inkl. Ablasshahn_x000D_
82*52*H70 cm</v>
          </cell>
        </row>
        <row r="8454">
          <cell r="A8454">
            <v>121814</v>
          </cell>
          <cell r="B8454" t="str">
            <v>Mietartikel</v>
          </cell>
          <cell r="D8454" t="str">
            <v>Heiße Theke 2/1GN, Rundglas</v>
          </cell>
          <cell r="E8454" t="str">
            <v>(B75*T77,5*H60cm) | 230 V | 2,13kW_x000D_
  Temperaturbereich von 30°C bis 95°C_x000D_
  Inhalt 110 Liter_x000D_</v>
          </cell>
          <cell r="F8454">
            <v>185</v>
          </cell>
          <cell r="G8454">
            <v>15</v>
          </cell>
          <cell r="H8454">
            <v>0</v>
          </cell>
          <cell r="I8454">
            <v>0</v>
          </cell>
          <cell r="J8454">
            <v>60000</v>
          </cell>
          <cell r="K8454">
            <v>0</v>
          </cell>
          <cell r="L8454">
            <v>0</v>
          </cell>
          <cell r="N8454" t="str">
            <v>Heiße Theke 2/1GN, Rundglas</v>
          </cell>
          <cell r="O8454" t="str">
            <v>(B75*T77,5*H60cm) | 230 V | 2,13kW_x000D_
  Temperaturbereich von 30°C bis 95°C_x000D_
  Inhalt 110 Liter_x000D_</v>
          </cell>
          <cell r="P8454" t="str">
            <v>Heiße Theke 2/1GN, Rundglas</v>
          </cell>
          <cell r="Q8454" t="str">
            <v>(B75*T77,5*H60cm) | 230 V | 2,13kW_x000D_
  Temperaturbereich von 30°C bis 95°C_x000D_
  Inhalt 110 Liter_x000D_</v>
          </cell>
          <cell r="R8454" t="str">
            <v>Heiße Theke 2/1GN, Rundglas</v>
          </cell>
          <cell r="S8454" t="str">
            <v>(B75*T77,5*H60cm) | 230 V | 2,13kW_x000D_
  Temperaturbereich von 30°C bis 95°C_x000D_
  Inhalt 110 Liter_x000D_</v>
          </cell>
        </row>
        <row r="8455">
          <cell r="A8455">
            <v>121815</v>
          </cell>
          <cell r="B8455" t="str">
            <v>Mietartikel</v>
          </cell>
          <cell r="D8455" t="str">
            <v>Kühlaufsatzvitrine mit Glasaufsatz 5x 1/4GN</v>
          </cell>
          <cell r="E8455" t="str">
            <v>230V | 0,174kW_x000D_
B150xT34xH43,5cm</v>
          </cell>
          <cell r="F8455">
            <v>85</v>
          </cell>
          <cell r="G8455">
            <v>12.5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N8455" t="str">
            <v>Kühlaufsatzvitrine mit Glasaufsatz 5x 1/4GN</v>
          </cell>
          <cell r="O8455" t="str">
            <v>230V | 0,174kW_x000D_
B150xT34xH43,5cm</v>
          </cell>
          <cell r="P8455" t="str">
            <v>Kühlaufsatzvitrine mit Glasaufsatz 5x 1/4GN</v>
          </cell>
          <cell r="Q8455" t="str">
            <v>230V | 0,174kW_x000D_
B150xT34xH43,5cm</v>
          </cell>
          <cell r="R8455" t="str">
            <v>Kühlaufsatzvitrine mit Glasaufsatz 5x 1/4GN</v>
          </cell>
          <cell r="S8455" t="str">
            <v>230V | 0,174kW_x000D_
B150xT34xH43,5cm</v>
          </cell>
        </row>
        <row r="8456">
          <cell r="A8456">
            <v>121816</v>
          </cell>
          <cell r="B8456" t="str">
            <v>Mietartikel</v>
          </cell>
          <cell r="D8456" t="str">
            <v>Kühlaufsatzvitrine mit Glasaufsatz 7x 1/4GN</v>
          </cell>
          <cell r="E8456" t="str">
            <v>230V | 0,166kW_x000D_
B120xT34xH42,5cm</v>
          </cell>
          <cell r="F8456">
            <v>80</v>
          </cell>
          <cell r="G8456">
            <v>10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N8456" t="str">
            <v>Kühlaufsatzvitrine mit Glasaufsatz 7x 1/4GN</v>
          </cell>
          <cell r="O8456" t="str">
            <v>230V | 0,166kW_x000D_
B120xT34xH42,5cm</v>
          </cell>
          <cell r="P8456" t="str">
            <v>Kühlaufsatzvitrine mit Glasaufsatz 7x 1/4GN</v>
          </cell>
          <cell r="Q8456" t="str">
            <v>230V | 0,166kW_x000D_
B120xT34xH42,5cm</v>
          </cell>
          <cell r="R8456" t="str">
            <v>Kühlaufsatzvitrine mit Glasaufsatz 7x 1/4GN</v>
          </cell>
          <cell r="S8456" t="str">
            <v>230V | 0,166kW_x000D_
B120xT34xH42,5cm</v>
          </cell>
        </row>
        <row r="8457">
          <cell r="A8457">
            <v>121817</v>
          </cell>
          <cell r="B8457" t="str">
            <v>Mietartikel</v>
          </cell>
          <cell r="D8457" t="str">
            <v>Pizza-Aufsatzkühlung 7x 1/4GN</v>
          </cell>
          <cell r="E8457" t="str">
            <v>B150xT33,5xH43,5cm</v>
          </cell>
          <cell r="F8457">
            <v>80</v>
          </cell>
          <cell r="G8457">
            <v>5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N8457" t="str">
            <v>Pizza-Aufsatzkühlung 7x 1/4GN</v>
          </cell>
          <cell r="O8457" t="str">
            <v>B150xT33,5xH43,5cm</v>
          </cell>
          <cell r="P8457" t="str">
            <v>Pizza-Aufsatzkühlung 7x 1/4GN</v>
          </cell>
          <cell r="Q8457" t="str">
            <v>B150xT33,5xH43,5cm</v>
          </cell>
          <cell r="R8457" t="str">
            <v>Pizza-Aufsatzkühlung 7x 1/4GN</v>
          </cell>
          <cell r="S8457" t="str">
            <v>B150xT33,5xH43,5cm</v>
          </cell>
        </row>
        <row r="8458">
          <cell r="A8458">
            <v>121818</v>
          </cell>
          <cell r="B8458" t="str">
            <v>Mietartikel</v>
          </cell>
          <cell r="D8458" t="str">
            <v>## Artikel wurde gelöscht ##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20000</v>
          </cell>
          <cell r="K8458">
            <v>0</v>
          </cell>
          <cell r="L8458">
            <v>0</v>
          </cell>
          <cell r="N8458" t="str">
            <v>## Artikel wurde gelöscht ##</v>
          </cell>
          <cell r="P8458" t="str">
            <v>## Artikel wurde gelöscht ##</v>
          </cell>
          <cell r="R8458" t="str">
            <v>## Artikel wurde gelöscht ##</v>
          </cell>
        </row>
        <row r="8459">
          <cell r="A8459">
            <v>121819</v>
          </cell>
          <cell r="B8459" t="str">
            <v>Mietartikel</v>
          </cell>
          <cell r="D8459" t="str">
            <v>Jura Giga 5</v>
          </cell>
          <cell r="E8459" t="str">
            <v>*mit Mahlwerk, mit integriertem_x000D_
Reinigungsprogramm,Sensitive-Touchscreen Technology,_x000D_
Maße B32*H41,5*T49,7 cm, Spannung 220-240 V/ 60 Hz,_x000D_
Leistung 2300 W,_x000D_
Optionales Zubehör: Tassenwärmer, Cool Control,_x000D_
Edelstahl-Isoliermilchbehälter 0,6 l</v>
          </cell>
          <cell r="F8459">
            <v>0</v>
          </cell>
          <cell r="G8459">
            <v>0</v>
          </cell>
          <cell r="H8459">
            <v>0</v>
          </cell>
          <cell r="I8459">
            <v>2880</v>
          </cell>
          <cell r="J8459">
            <v>18000</v>
          </cell>
          <cell r="K8459">
            <v>0</v>
          </cell>
          <cell r="L8459">
            <v>0</v>
          </cell>
          <cell r="N8459" t="str">
            <v>Jura Giga 5</v>
          </cell>
          <cell r="O8459" t="str">
            <v>*mit Mahlwerk, mit integriertem_x000D_
Reinigungsprogramm,Sensitive-Touchscreen Technology,_x000D_
Maße B32*H41,5*T49,7 cm, Spannung 220-240 V/ 60 Hz,_x000D_
Leistung 2300 W,_x000D_
Optionales Zubehör: Tassenwärmer, Cool Control,_x000D_
Edelstahl-Isoliermilchbehälter 0,6 l</v>
          </cell>
          <cell r="P8459" t="str">
            <v>Jura Giga 5</v>
          </cell>
          <cell r="Q8459" t="str">
            <v>*mit Mahlwerk, mit integriertem_x000D_
Reinigungsprogramm,Sensitive-Touchscreen Technology,_x000D_
Maße B32*H41,5*T49,7 cm, Spannung 220-240 V/ 60 Hz,_x000D_
Leistung 2300 W,_x000D_
Optionales Zubehör: Tassenwärmer, Cool Control,_x000D_
Edelstahl-Isoliermilchbehälter 0,6 l</v>
          </cell>
          <cell r="R8459" t="str">
            <v>Jura Giga 5</v>
          </cell>
          <cell r="S8459" t="str">
            <v>*mit Mahlwerk, mit integriertem_x000D_
Reinigungsprogramm,Sensitive-Touchscreen Technology,_x000D_
Maße B32*H41,5*T49,7 cm, Spannung 220-240 V/ 60 Hz,_x000D_
Leistung 2300 W,_x000D_
Optionales Zubehör: Tassenwärmer, Cool Control,_x000D_
Edelstahl-Isoliermilchbehälter 0,6 l</v>
          </cell>
        </row>
        <row r="8460">
          <cell r="A8460">
            <v>121820</v>
          </cell>
          <cell r="B8460" t="str">
            <v>Mietartikel</v>
          </cell>
          <cell r="D8460" t="str">
            <v>JURA IMPRESSA XS 95 One Touch Platin</v>
          </cell>
          <cell r="E8460" t="str">
            <v>Kaffeevollautomat; extragroßer Wassertank mit 5,7 Liter_x000D_
Füllmenge; Maße/Größe: 41 x 39 x 47 (Breite x Tiefe x Höhe_x000D_
in Zentimeter); 220-240 Volt/1350 Watt; Aroma+-Mahlwerk</v>
          </cell>
          <cell r="F8460">
            <v>340</v>
          </cell>
          <cell r="G8460">
            <v>25</v>
          </cell>
          <cell r="H8460">
            <v>0</v>
          </cell>
          <cell r="I8460">
            <v>0</v>
          </cell>
          <cell r="J8460">
            <v>20000</v>
          </cell>
          <cell r="K8460">
            <v>0.5</v>
          </cell>
          <cell r="L8460">
            <v>0</v>
          </cell>
          <cell r="N8460" t="str">
            <v>JURA IMPRESSA XS 95 One Touch Platin</v>
          </cell>
          <cell r="O8460" t="str">
            <v>Kaffeevollautomat; extragroßer Wassertank mit 5,7 Liter_x000D_
Füllmenge; Maße/Größe: 41 x 39 x 47 (Breite x Tiefe x Höhe_x000D_
in Zentimeter); 220-240 Volt/1350 Watt; Aroma+-Mahlwerk</v>
          </cell>
          <cell r="P8460" t="str">
            <v>JURA IMPRESSA XS 95 One Touch Platin</v>
          </cell>
          <cell r="Q8460" t="str">
            <v>Kaffeevollautomat; extragroßer Wassertank mit 5,7 Liter_x000D_
Füllmenge; Maße/Größe: 41 x 39 x 47 (Breite x Tiefe x Höhe_x000D_
in Zentimeter); 220-240 Volt/1350 Watt; Aroma+-Mahlwerk</v>
          </cell>
          <cell r="R8460" t="str">
            <v>JURA IMPRESSA XS 95 One Touch Platin</v>
          </cell>
          <cell r="S8460" t="str">
            <v>Kaffeevollautomat; extragroßer Wassertank mit 5,7 Liter_x000D_
Füllmenge; Maße/Größe: 41 x 39 x 47 (Breite x Tiefe x Höhe_x000D_
in Zentimeter); 220-240 Volt/1350 Watt; Aroma+-Mahlwerk</v>
          </cell>
        </row>
        <row r="8461">
          <cell r="A8461">
            <v>121821</v>
          </cell>
          <cell r="B8461" t="str">
            <v>Mietartikel</v>
          </cell>
          <cell r="D8461" t="str">
            <v>## Artikel wurde gelöscht ##</v>
          </cell>
          <cell r="F8461">
            <v>37.5</v>
          </cell>
          <cell r="G8461">
            <v>7</v>
          </cell>
          <cell r="H8461">
            <v>0</v>
          </cell>
          <cell r="I8461">
            <v>0</v>
          </cell>
          <cell r="J8461">
            <v>12000</v>
          </cell>
          <cell r="K8461">
            <v>0.04</v>
          </cell>
          <cell r="L8461">
            <v>0</v>
          </cell>
          <cell r="N8461" t="str">
            <v>## Artikel wurde gelöscht ##</v>
          </cell>
          <cell r="P8461" t="str">
            <v>## Artikel wurde gelöscht ##</v>
          </cell>
          <cell r="R8461" t="str">
            <v>## Artikel wurde gelöscht ##</v>
          </cell>
          <cell r="T8461">
            <v>0</v>
          </cell>
        </row>
        <row r="8462">
          <cell r="A8462">
            <v>121822</v>
          </cell>
          <cell r="B8462" t="str">
            <v>Mietartikel</v>
          </cell>
          <cell r="D8462" t="str">
            <v>## Artikel wurde gelöscht ##</v>
          </cell>
          <cell r="F8462">
            <v>2</v>
          </cell>
          <cell r="G8462">
            <v>1.5</v>
          </cell>
          <cell r="H8462">
            <v>0</v>
          </cell>
          <cell r="I8462">
            <v>0</v>
          </cell>
          <cell r="J8462">
            <v>0</v>
          </cell>
          <cell r="K8462">
            <v>4.0000000000000001E-3</v>
          </cell>
          <cell r="L8462">
            <v>0</v>
          </cell>
          <cell r="N8462" t="str">
            <v>## Artikel wurde gelöscht ##</v>
          </cell>
          <cell r="P8462" t="str">
            <v>## Artikel wurde gelöscht ##</v>
          </cell>
          <cell r="R8462" t="str">
            <v>## Artikel wurde gelöscht ##</v>
          </cell>
          <cell r="T8462">
            <v>0</v>
          </cell>
        </row>
        <row r="8463">
          <cell r="A8463">
            <v>121828</v>
          </cell>
          <cell r="B8463" t="str">
            <v>Mietartikel</v>
          </cell>
          <cell r="D8463" t="str">
            <v>Glühweinkocher CNS 29 ltr. mit Auslaufhahn 230V/1800W</v>
          </cell>
          <cell r="F8463">
            <v>52.5</v>
          </cell>
          <cell r="G8463">
            <v>6</v>
          </cell>
          <cell r="H8463">
            <v>0</v>
          </cell>
          <cell r="I8463">
            <v>135</v>
          </cell>
          <cell r="J8463">
            <v>5000</v>
          </cell>
          <cell r="K8463">
            <v>0.39</v>
          </cell>
          <cell r="L8463">
            <v>0</v>
          </cell>
          <cell r="N8463" t="str">
            <v>Glühweinkocher CNS 29 ltr. mit Auslaufhahn 230V/1800W</v>
          </cell>
          <cell r="P8463" t="str">
            <v>Glühweinkocher CNS 29 ltr. mit Auslaufhahn 230V/1800W</v>
          </cell>
          <cell r="R8463" t="str">
            <v>Glühweinkocher CNS 29 ltr. mit Auslaufhahn 230V/1800W</v>
          </cell>
          <cell r="T8463">
            <v>0</v>
          </cell>
        </row>
        <row r="8464">
          <cell r="A8464">
            <v>121836</v>
          </cell>
          <cell r="B8464" t="str">
            <v>Mietartikel</v>
          </cell>
          <cell r="D8464" t="str">
            <v>Bain Marie Hotpot</v>
          </cell>
          <cell r="E8464" t="str">
            <v>B50,5*T28*H32cm_x000D_
2 Töpfe á 6,5 Liter | 230 V | 0,4 kW_x000D_
Temperaturbereich von 35°C bis 95°C</v>
          </cell>
          <cell r="F8464">
            <v>50</v>
          </cell>
          <cell r="G8464">
            <v>7.5</v>
          </cell>
          <cell r="H8464">
            <v>0</v>
          </cell>
          <cell r="I8464">
            <v>0</v>
          </cell>
          <cell r="J8464">
            <v>8000</v>
          </cell>
          <cell r="K8464">
            <v>0</v>
          </cell>
          <cell r="L8464">
            <v>0</v>
          </cell>
          <cell r="N8464" t="str">
            <v>Bain Marie Hotpot</v>
          </cell>
          <cell r="O8464" t="str">
            <v>B50,5*T28*H32cm_x000D_
2 Töpfe á 6,5 Liter | 230 V | 0,4 kW_x000D_
Temperaturbereich von 35°C bis 95°C</v>
          </cell>
          <cell r="P8464" t="str">
            <v>Bain Marie Hotpot</v>
          </cell>
          <cell r="Q8464" t="str">
            <v>B50,5*T28*H32cm_x000D_
2 Töpfe á 6,5 Liter | 230 V | 0,4 kW_x000D_
Temperaturbereich von 35°C bis 95°C</v>
          </cell>
          <cell r="R8464" t="str">
            <v>Bain Marie Hotpot</v>
          </cell>
          <cell r="S8464" t="str">
            <v>B50,5*T28*H32cm_x000D_
2 Töpfe á 6,5 Liter | 230 V | 0,4 kW_x000D_
Temperaturbereich von 35°C bis 95°C</v>
          </cell>
        </row>
        <row r="8465">
          <cell r="A8465">
            <v>121837</v>
          </cell>
          <cell r="B8465" t="str">
            <v>Mietartikel</v>
          </cell>
          <cell r="D8465" t="str">
            <v>Bain Marie 400V/1.2kW B34*T59*H24 cm</v>
          </cell>
          <cell r="E8465" t="str">
            <v>Einsätze 1/3 GN und 2*1/4 GN</v>
          </cell>
          <cell r="F8465">
            <v>57</v>
          </cell>
          <cell r="G8465">
            <v>3.5</v>
          </cell>
          <cell r="H8465">
            <v>0</v>
          </cell>
          <cell r="I8465">
            <v>0</v>
          </cell>
          <cell r="J8465">
            <v>12000</v>
          </cell>
          <cell r="K8465">
            <v>0.57599999999999996</v>
          </cell>
          <cell r="L8465">
            <v>0</v>
          </cell>
          <cell r="N8465" t="str">
            <v>Bain Marie 400V/1.2kW B34*T59*H24 cm</v>
          </cell>
          <cell r="O8465" t="str">
            <v>Einsätze 1/3 GN und 2*1/4 GN</v>
          </cell>
          <cell r="P8465" t="str">
            <v>Bain Marie 400V/1.2kW B34*T59*H24 cm</v>
          </cell>
          <cell r="Q8465" t="str">
            <v>Einsätze 1/3 GN und 2*1/4 GN</v>
          </cell>
          <cell r="R8465" t="str">
            <v>Bain Marie 400V/1.2kW B34*T59*H24 cm</v>
          </cell>
          <cell r="S8465" t="str">
            <v>Einsätze 1/3 GN und 2*1/4 GN</v>
          </cell>
        </row>
        <row r="8466">
          <cell r="A8466">
            <v>121838</v>
          </cell>
          <cell r="B8466" t="str">
            <v>Mietartikel</v>
          </cell>
          <cell r="D8466" t="str">
            <v>Bain-Marie Wagen 3*1/1 GN</v>
          </cell>
          <cell r="F8466">
            <v>115</v>
          </cell>
          <cell r="G8466">
            <v>20</v>
          </cell>
          <cell r="H8466">
            <v>0</v>
          </cell>
          <cell r="I8466">
            <v>1400</v>
          </cell>
          <cell r="J8466">
            <v>47000</v>
          </cell>
          <cell r="K8466">
            <v>1.1519999999999999</v>
          </cell>
          <cell r="L8466">
            <v>0</v>
          </cell>
          <cell r="N8466" t="str">
            <v>Bain-Marie Wagen 3*1/1 GN</v>
          </cell>
          <cell r="P8466" t="str">
            <v>Bain-Marie Wagen 3*1/1 GN</v>
          </cell>
          <cell r="R8466" t="str">
            <v>Bain-Marie Wagen 3*1/1 GN</v>
          </cell>
        </row>
        <row r="8467">
          <cell r="A8467">
            <v>121839</v>
          </cell>
          <cell r="B8467" t="str">
            <v>Mietartikel</v>
          </cell>
          <cell r="D8467" t="str">
            <v>Bankettwagen 1-türig beheizt 34*1/1 GN</v>
          </cell>
          <cell r="E8467" t="str">
            <v>230V/2200W  L92*T84*H178 cm_x000D_
Temperatur von 30°bis 90°C_x000D_
seperater Dampferzeuger_x000D_
herausnehmbare und höhenverstellbare Einschubschienen</v>
          </cell>
          <cell r="F8467">
            <v>150</v>
          </cell>
          <cell r="G8467">
            <v>18</v>
          </cell>
          <cell r="H8467">
            <v>0</v>
          </cell>
          <cell r="I8467">
            <v>2290</v>
          </cell>
          <cell r="J8467">
            <v>147000</v>
          </cell>
          <cell r="K8467">
            <v>1.536</v>
          </cell>
          <cell r="L8467">
            <v>0</v>
          </cell>
          <cell r="N8467" t="str">
            <v>Bankettwagen 1-türig beheizt 34*1/1 GN</v>
          </cell>
          <cell r="O8467" t="str">
            <v>230V/2200W  L92*T84*H178 cm_x000D_
Temperatur von 30°bis 90°C_x000D_
seperater Dampferzeuger_x000D_
herausnehmbare und höhenverstellbare Einschubschienen</v>
          </cell>
          <cell r="P8467" t="str">
            <v>Bankettwagen 1-türig beheizt 34*1/1 GN</v>
          </cell>
          <cell r="Q8467" t="str">
            <v>230V/2200W  L92*T84*H178 cm_x000D_
Temperatur von 30°bis 90°C_x000D_
seperater Dampferzeuger_x000D_
herausnehmbare und höhenverstellbare Einschubschienen</v>
          </cell>
          <cell r="R8467" t="str">
            <v>Bankettwagen 1-türig beheizt 34*1/1 GN</v>
          </cell>
          <cell r="S8467" t="str">
            <v>230V/2200W  L92*T84*H178 cm_x000D_
Temperatur von 30°bis 90°C_x000D_
seperater Dampferzeuger_x000D_
herausnehmbare und höhenverstellbare Einschubschienen</v>
          </cell>
        </row>
        <row r="8468">
          <cell r="A8468">
            <v>121845</v>
          </cell>
          <cell r="B8468" t="str">
            <v>Mietartikel</v>
          </cell>
          <cell r="D8468" t="str">
            <v>Servierwagen mit 3 Tabletts L82*B52*H95 cm</v>
          </cell>
          <cell r="F8468">
            <v>39</v>
          </cell>
          <cell r="G8468">
            <v>8.5</v>
          </cell>
          <cell r="H8468">
            <v>0</v>
          </cell>
          <cell r="I8468">
            <v>325</v>
          </cell>
          <cell r="J8468">
            <v>18000</v>
          </cell>
          <cell r="K8468">
            <v>0.72</v>
          </cell>
          <cell r="L8468">
            <v>0</v>
          </cell>
          <cell r="N8468" t="str">
            <v>Servierwagen mit 3 Tabletts L82*B52*H95 cm</v>
          </cell>
          <cell r="P8468" t="str">
            <v>Servierwagen mit 3 Tabletts L82*B52*H95 cm</v>
          </cell>
          <cell r="R8468" t="str">
            <v>Servierwagen mit 3 Tabletts L82*B52*H95 cm</v>
          </cell>
        </row>
        <row r="8469">
          <cell r="A8469">
            <v>121855</v>
          </cell>
          <cell r="B8469" t="str">
            <v>Mietartikel</v>
          </cell>
          <cell r="D8469" t="str">
            <v>Hansdampf Eloma (16A)</v>
          </cell>
          <cell r="E8469" t="str">
            <v>inkl. Handbrause und Ablufthaube</v>
          </cell>
          <cell r="F8469">
            <v>155</v>
          </cell>
          <cell r="G8469">
            <v>10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N8469" t="str">
            <v>Hansdampf Eloma (16A)</v>
          </cell>
          <cell r="O8469" t="str">
            <v>inkl. Handbrause und Ablufthaube</v>
          </cell>
          <cell r="P8469" t="str">
            <v>Hansdampf Eloma (16A)</v>
          </cell>
          <cell r="Q8469" t="str">
            <v>inkl. Handbrause und Ablufthaube</v>
          </cell>
          <cell r="R8469" t="str">
            <v>Hansdampf Eloma (16A)</v>
          </cell>
          <cell r="S8469" t="str">
            <v>inkl. Handbrause und Ablufthaube</v>
          </cell>
        </row>
        <row r="8470">
          <cell r="A8470">
            <v>121861</v>
          </cell>
          <cell r="B8470" t="str">
            <v>Mietartikel</v>
          </cell>
          <cell r="D8470" t="str">
            <v>Tellerwärmer bis 28cm 230V/2kW</v>
          </cell>
          <cell r="E8470" t="str">
            <v>L89*B51*H107 cm Stapelhöhe 57 cm</v>
          </cell>
          <cell r="F8470">
            <v>89</v>
          </cell>
          <cell r="G8470">
            <v>5</v>
          </cell>
          <cell r="H8470">
            <v>0</v>
          </cell>
          <cell r="I8470">
            <v>850</v>
          </cell>
          <cell r="J8470">
            <v>54000</v>
          </cell>
          <cell r="K8470">
            <v>1.4</v>
          </cell>
          <cell r="L8470">
            <v>0</v>
          </cell>
          <cell r="N8470" t="str">
            <v>Tellerwärmer bis 28cm 230V/2kW</v>
          </cell>
          <cell r="O8470" t="str">
            <v>L89*B51*H107 cm Stapelhöhe 57 cm</v>
          </cell>
          <cell r="P8470" t="str">
            <v>Tellerwärmer bis 28cm 230V/2kW</v>
          </cell>
          <cell r="Q8470" t="str">
            <v>L89*B51*H107 cm Stapelhöhe 57 cm</v>
          </cell>
          <cell r="R8470" t="str">
            <v>Tellerwärmer bis 28cm 230V/2kW</v>
          </cell>
          <cell r="S8470" t="str">
            <v>L89*B51*H107 cm Stapelhöhe 57 cm</v>
          </cell>
        </row>
        <row r="8471">
          <cell r="A8471">
            <v>121862</v>
          </cell>
          <cell r="B8471" t="str">
            <v>Mietartikel</v>
          </cell>
          <cell r="D8471" t="str">
            <v>Tellerwärmer bis 24cm 230V/0.9kW</v>
          </cell>
          <cell r="E8471" t="str">
            <v>L112*B46*H100 cm Stapelhöhe 70 cm</v>
          </cell>
          <cell r="F8471">
            <v>89</v>
          </cell>
          <cell r="G8471">
            <v>5</v>
          </cell>
          <cell r="H8471">
            <v>0</v>
          </cell>
          <cell r="I8471">
            <v>850</v>
          </cell>
          <cell r="J8471">
            <v>54000</v>
          </cell>
          <cell r="K8471">
            <v>1.4</v>
          </cell>
          <cell r="L8471">
            <v>0</v>
          </cell>
          <cell r="N8471" t="str">
            <v>Tellerwärmer bis 24cm 230V/0.9kW</v>
          </cell>
          <cell r="O8471" t="str">
            <v>L112*B46*H100 cm Stapelhöhe 70 cm</v>
          </cell>
          <cell r="P8471" t="str">
            <v>Tellerwärmer bis 24cm 230V/0.9kW</v>
          </cell>
          <cell r="Q8471" t="str">
            <v>L112*B46*H100 cm Stapelhöhe 70 cm</v>
          </cell>
          <cell r="R8471" t="str">
            <v>Tellerwärmer bis 24cm 230V/0.9kW</v>
          </cell>
          <cell r="S8471" t="str">
            <v>L112*B46*H100 cm Stapelhöhe 70 cm</v>
          </cell>
        </row>
        <row r="8472">
          <cell r="A8472">
            <v>121863</v>
          </cell>
          <cell r="B8472" t="str">
            <v>Mietartikel</v>
          </cell>
          <cell r="D8472" t="str">
            <v>Tellerwärmer bis 26cm 220-240V/1.8kW</v>
          </cell>
          <cell r="E8472" t="str">
            <v>L90*B50*H106 cm Stapelhöhe 59 cm</v>
          </cell>
          <cell r="F8472">
            <v>89</v>
          </cell>
          <cell r="G8472">
            <v>5</v>
          </cell>
          <cell r="H8472">
            <v>0</v>
          </cell>
          <cell r="I8472">
            <v>850</v>
          </cell>
          <cell r="J8472">
            <v>54000</v>
          </cell>
          <cell r="K8472">
            <v>1.4</v>
          </cell>
          <cell r="L8472">
            <v>0</v>
          </cell>
          <cell r="N8472" t="str">
            <v>Tellerwärmer bis 26cm 220-240V/1.8kW</v>
          </cell>
          <cell r="O8472" t="str">
            <v>L90*B50*H106 cm Stapelhöhe 59 cm</v>
          </cell>
          <cell r="P8472" t="str">
            <v>Tellerwärmer bis 26cm 220-240V/1.8kW</v>
          </cell>
          <cell r="Q8472" t="str">
            <v>L90*B50*H106 cm Stapelhöhe 59 cm</v>
          </cell>
          <cell r="R8472" t="str">
            <v>Tellerwärmer bis 26cm 220-240V/1.8kW</v>
          </cell>
          <cell r="S8472" t="str">
            <v>L90*B50*H106 cm Stapelhöhe 59 cm</v>
          </cell>
        </row>
        <row r="8473">
          <cell r="A8473">
            <v>121883</v>
          </cell>
          <cell r="B8473" t="str">
            <v>Mietartikel</v>
          </cell>
          <cell r="D8473" t="str">
            <v>Wärmebrücke (230V | 0.7kW)</v>
          </cell>
          <cell r="E8473" t="str">
            <v>230V L184 cm</v>
          </cell>
          <cell r="F8473">
            <v>56.5</v>
          </cell>
          <cell r="G8473">
            <v>2.5</v>
          </cell>
          <cell r="H8473">
            <v>0</v>
          </cell>
          <cell r="I8473">
            <v>0</v>
          </cell>
          <cell r="J8473">
            <v>6000</v>
          </cell>
          <cell r="K8473">
            <v>0.28799999999999998</v>
          </cell>
          <cell r="L8473">
            <v>0</v>
          </cell>
          <cell r="N8473" t="str">
            <v>Wärmebrücke (230V | 0.7kW)</v>
          </cell>
          <cell r="O8473" t="str">
            <v>230V L184 cm</v>
          </cell>
          <cell r="P8473" t="str">
            <v>Wärmebrücke (230V | 0.7kW)</v>
          </cell>
          <cell r="Q8473" t="str">
            <v>230V L184 cm</v>
          </cell>
          <cell r="R8473" t="str">
            <v>Wärmebrücke (230V | 0.7kW)</v>
          </cell>
          <cell r="S8473" t="str">
            <v>230V L184 cm</v>
          </cell>
        </row>
        <row r="8474">
          <cell r="A8474">
            <v>121884</v>
          </cell>
          <cell r="B8474" t="str">
            <v>Mietartikel</v>
          </cell>
          <cell r="D8474" t="str">
            <v>Speisewarmhaltestrahler mit T-Legs Stand</v>
          </cell>
          <cell r="E8474" t="str">
            <v>230V L184 cm</v>
          </cell>
          <cell r="F8474">
            <v>56.5</v>
          </cell>
          <cell r="G8474">
            <v>0</v>
          </cell>
          <cell r="H8474">
            <v>0</v>
          </cell>
          <cell r="I8474">
            <v>435</v>
          </cell>
          <cell r="J8474">
            <v>6000</v>
          </cell>
          <cell r="K8474">
            <v>0.28799999999999998</v>
          </cell>
          <cell r="L8474">
            <v>0</v>
          </cell>
          <cell r="N8474" t="str">
            <v>Speisewarmhaltestrahler mit T-Legs Stand</v>
          </cell>
          <cell r="O8474" t="str">
            <v>230V L184 cm</v>
          </cell>
          <cell r="P8474" t="str">
            <v>Speisewarmhaltestrahler mit T-Legs Stand</v>
          </cell>
          <cell r="Q8474" t="str">
            <v>230V L184 cm</v>
          </cell>
          <cell r="R8474" t="str">
            <v>Speisewarmhaltestrahler mit T-Legs Stand</v>
          </cell>
          <cell r="S8474" t="str">
            <v>230V L184 cm</v>
          </cell>
        </row>
        <row r="8475">
          <cell r="A8475">
            <v>121892</v>
          </cell>
          <cell r="B8475" t="str">
            <v>Mietartikel</v>
          </cell>
          <cell r="D8475" t="str">
            <v>Induktionskochfeld 230V/3.5kW L34*T44*H12 cm</v>
          </cell>
          <cell r="F8475">
            <v>155</v>
          </cell>
          <cell r="G8475">
            <v>18</v>
          </cell>
          <cell r="H8475">
            <v>0</v>
          </cell>
          <cell r="I8475">
            <v>2090</v>
          </cell>
          <cell r="J8475">
            <v>17000</v>
          </cell>
          <cell r="K8475">
            <v>0.38400000000000001</v>
          </cell>
          <cell r="L8475">
            <v>0</v>
          </cell>
          <cell r="N8475" t="str">
            <v>Induktionskochfeld 230V/3.5kW L34*T44*H12 cm</v>
          </cell>
          <cell r="P8475" t="str">
            <v>Induktionskochfeld 230V/3.5kW L34*T44*H12 cm</v>
          </cell>
          <cell r="R8475" t="str">
            <v>Induktionskochfeld 230V/3.5kW L34*T44*H12 cm</v>
          </cell>
        </row>
        <row r="8476">
          <cell r="A8476">
            <v>121894</v>
          </cell>
          <cell r="B8476" t="str">
            <v>Mietartikel</v>
          </cell>
          <cell r="D8476" t="str">
            <v>Induktionswokpfanne  mit flachem Boden</v>
          </cell>
          <cell r="E8476" t="str">
            <v>Beschichtung nicht kratzfest - keine metallischen_x000D_
Küchenhelfer verwenden.</v>
          </cell>
          <cell r="F8476">
            <v>15.75</v>
          </cell>
          <cell r="G8476">
            <v>2.5</v>
          </cell>
          <cell r="H8476">
            <v>0</v>
          </cell>
          <cell r="I8476">
            <v>129</v>
          </cell>
          <cell r="J8476">
            <v>3000</v>
          </cell>
          <cell r="K8476">
            <v>0.05</v>
          </cell>
          <cell r="L8476">
            <v>0</v>
          </cell>
          <cell r="N8476" t="str">
            <v>Induktionswokpfanne  mit flachem Boden</v>
          </cell>
          <cell r="O8476" t="str">
            <v>Beschichtung nicht kratzfest - keine metallischen_x000D_
Küchenhelfer verwenden.</v>
          </cell>
          <cell r="P8476" t="str">
            <v>Induktionswokpfanne  mit flachem Boden</v>
          </cell>
          <cell r="Q8476" t="str">
            <v>Beschichtung nicht kratzfest - keine metallischen_x000D_
Küchenhelfer verwenden.</v>
          </cell>
          <cell r="R8476" t="str">
            <v>Induktionswokpfanne  mit flachem Boden</v>
          </cell>
          <cell r="S8476" t="str">
            <v>Beschichtung nicht kratzfest - keine metallischen_x000D_
Küchenhelfer verwenden.</v>
          </cell>
        </row>
        <row r="8477">
          <cell r="A8477">
            <v>121899</v>
          </cell>
          <cell r="B8477" t="str">
            <v>Mietartikel</v>
          </cell>
          <cell r="D8477" t="str">
            <v>Gas-Kombi-Bräter (11kW)</v>
          </cell>
          <cell r="E8477" t="str">
            <v>B65xT57xH27cm</v>
          </cell>
          <cell r="F8477">
            <v>52</v>
          </cell>
          <cell r="G8477">
            <v>10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N8477" t="str">
            <v>Gas-Kombi-Bräter (11kW)</v>
          </cell>
          <cell r="O8477" t="str">
            <v>B65xT57xH27cm</v>
          </cell>
          <cell r="P8477" t="str">
            <v>Gas-Kombi-Bräter (11kW)</v>
          </cell>
          <cell r="Q8477" t="str">
            <v>B65xT57xH27cm</v>
          </cell>
          <cell r="R8477" t="str">
            <v>Gas-Kombi-Bräter (11kW)</v>
          </cell>
          <cell r="S8477" t="str">
            <v>B65xT57xH27cm</v>
          </cell>
        </row>
        <row r="8478">
          <cell r="A8478">
            <v>121908</v>
          </cell>
          <cell r="B8478" t="str">
            <v>Mietartikel</v>
          </cell>
          <cell r="D8478" t="str">
            <v>Lampenschirm 3 Fragmento 28*84*H20 cm (kombi mit 1907)</v>
          </cell>
          <cell r="F8478">
            <v>38.5</v>
          </cell>
          <cell r="G8478">
            <v>0</v>
          </cell>
          <cell r="H8478">
            <v>8.5</v>
          </cell>
          <cell r="I8478">
            <v>235</v>
          </cell>
          <cell r="J8478">
            <v>1000</v>
          </cell>
          <cell r="K8478">
            <v>0.1</v>
          </cell>
          <cell r="L8478">
            <v>0</v>
          </cell>
          <cell r="N8478" t="str">
            <v>Lampenschirm 3 Fragmento 28*84*H20 cm (kombi mit 1907)</v>
          </cell>
          <cell r="P8478" t="str">
            <v>Lampenschirm 3 Fragmento 28*84*H20 cm (kombi mit 1907)</v>
          </cell>
          <cell r="R8478" t="str">
            <v>Lampenschirm 3 Fragmento 28*84*H20 cm (kombi mit 1907)</v>
          </cell>
        </row>
        <row r="8479">
          <cell r="A8479">
            <v>121915</v>
          </cell>
          <cell r="B8479" t="str">
            <v>Mietartikel</v>
          </cell>
          <cell r="D8479" t="str">
            <v>Stehlampe Fatboy Edison The Giant weiss Ø58*H182cm</v>
          </cell>
          <cell r="E8479" t="str">
            <v>12W - 100-240 Volt 50/60Hz</v>
          </cell>
          <cell r="F8479">
            <v>55</v>
          </cell>
          <cell r="G8479">
            <v>0</v>
          </cell>
          <cell r="H8479">
            <v>4</v>
          </cell>
          <cell r="I8479">
            <v>0</v>
          </cell>
          <cell r="J8479">
            <v>18000</v>
          </cell>
          <cell r="K8479">
            <v>1</v>
          </cell>
          <cell r="L8479">
            <v>0</v>
          </cell>
          <cell r="N8479" t="str">
            <v>Stehlampe Fatboy Edison The Giant weiss Ø58*H182cm</v>
          </cell>
          <cell r="O8479" t="str">
            <v>12W - 100-240 Volt 50/60Hz</v>
          </cell>
          <cell r="P8479" t="str">
            <v>Stehlampe Fatboy Edison The Giant weiss Ø58*H182cm</v>
          </cell>
          <cell r="Q8479" t="str">
            <v>12W - 100-240 Volt 50/60Hz</v>
          </cell>
          <cell r="R8479" t="str">
            <v>Stehlampe Fatboy Edison The Giant weiss Ø58*H182cm</v>
          </cell>
          <cell r="S8479" t="str">
            <v>12W - 100-240 Volt 50/60Hz</v>
          </cell>
        </row>
        <row r="8480">
          <cell r="A8480">
            <v>121926</v>
          </cell>
          <cell r="B8480" t="str">
            <v>Mietartikel</v>
          </cell>
          <cell r="D8480" t="str">
            <v>Plane Marktstand weiß DIN 4102 B1</v>
          </cell>
          <cell r="F8480">
            <v>15</v>
          </cell>
          <cell r="G8480">
            <v>4.5</v>
          </cell>
          <cell r="H8480">
            <v>0</v>
          </cell>
          <cell r="I8480">
            <v>145</v>
          </cell>
          <cell r="J8480">
            <v>3000</v>
          </cell>
          <cell r="K8480">
            <v>0.1</v>
          </cell>
          <cell r="L8480">
            <v>0</v>
          </cell>
          <cell r="N8480" t="str">
            <v>Plane Marktstand weiß DIN 4102 B1</v>
          </cell>
          <cell r="P8480" t="str">
            <v>Plane Marktstand weiß DIN 4102 B1</v>
          </cell>
          <cell r="R8480" t="str">
            <v>Plane Marktstand weiß DIN 4102 B1</v>
          </cell>
        </row>
        <row r="8481">
          <cell r="A8481">
            <v>121949</v>
          </cell>
          <cell r="B8481" t="str">
            <v>Mietartikel</v>
          </cell>
          <cell r="D8481" t="str">
            <v>Riesenschirm weiß Ø350 cm mit Schirmfuß Granit</v>
          </cell>
          <cell r="E8481" t="str">
            <v>Die Riesenschirme sind Sonnenschirme und deshalb für den_x000D_
Gebrauch als Regenschirm nicht geeignet._x000D_
Auch die Nutzung der Riesenschirme als Grillschirm oder bei_x000D_
der Verwendung in nährerer Umgebung von offenen/rußenden_x000D_
Feuern oder Grills, kann Schäden an den Riesenschirmen_x000D_
verursachen. Wir weisen hiermit darauf hin, dass verursachte_x000D_
Schäden durch unsachgemäßen Gebrauch in Rechnung gestellt_x000D_
werden.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N8481" t="str">
            <v>Riesenschirm weiß Ø350 cm mit Schirmfuß Granit</v>
          </cell>
          <cell r="O8481" t="str">
            <v>Die Riesenschirme sind Sonnenschirme und deshalb für den_x000D_
Gebrauch als Regenschirm nicht geeignet._x000D_
Auch die Nutzung der Riesenschirme als Grillschirm oder bei_x000D_
der Verwendung in nährerer Umgebung von offenen/rußenden_x000D_
Feuern oder Grills, kann Schäden an den Riesenschirmen_x000D_
verursachen. Wir weisen hiermit darauf hin, dass verursachte_x000D_
Schäden durch unsachgemäßen Gebrauch in Rechnung gestellt_x000D_
werden.</v>
          </cell>
          <cell r="P8481" t="str">
            <v>Riesenschirm weiß Ø350 cm mit Schirmfuß Granit</v>
          </cell>
          <cell r="Q8481" t="str">
            <v>Die Riesenschirme sind Sonnenschirme und deshalb für den_x000D_
Gebrauch als Regenschirm nicht geeignet._x000D_
Auch die Nutzung der Riesenschirme als Grillschirm oder bei_x000D_
der Verwendung in nährerer Umgebung von offenen/rußenden_x000D_
Feuern oder Grills, kann Schäden an den Riesenschirmen_x000D_
verursachen. Wir weisen hiermit darauf hin, dass verursachte_x000D_
Schäden durch unsachgemäßen Gebrauch in Rechnung gestellt_x000D_
werden.</v>
          </cell>
          <cell r="R8481" t="str">
            <v>Riesenschirm weiß Ø350 cm mit Schirmfuß Granit</v>
          </cell>
          <cell r="S8481" t="str">
            <v>Die Riesenschirme sind Sonnenschirme und deshalb für den_x000D_
Gebrauch als Regenschirm nicht geeignet._x000D_
Auch die Nutzung der Riesenschirme als Grillschirm oder bei_x000D_
der Verwendung in nährerer Umgebung von offenen/rußenden_x000D_
Feuern oder Grills, kann Schäden an den Riesenschirmen_x000D_
verursachen. Wir weisen hiermit darauf hin, dass verursachte_x000D_
Schäden durch unsachgemäßen Gebrauch in Rechnung gestellt_x000D_
werden.</v>
          </cell>
          <cell r="T8481">
            <v>0</v>
          </cell>
        </row>
        <row r="8482">
          <cell r="A8482">
            <v>121950</v>
          </cell>
          <cell r="B8482" t="str">
            <v>Mietartikel</v>
          </cell>
          <cell r="D8482" t="str">
            <v>Riesenschirm weiß Ø350 cm</v>
          </cell>
          <cell r="F8482">
            <v>47.5</v>
          </cell>
          <cell r="G8482">
            <v>0</v>
          </cell>
          <cell r="H8482">
            <v>12</v>
          </cell>
          <cell r="I8482">
            <v>245</v>
          </cell>
          <cell r="J8482">
            <v>11000</v>
          </cell>
          <cell r="K8482">
            <v>0.5</v>
          </cell>
          <cell r="L8482">
            <v>0</v>
          </cell>
          <cell r="N8482" t="str">
            <v>Riesenschirm weiß Ø350 cm</v>
          </cell>
          <cell r="P8482" t="str">
            <v>Riesenschirm weiß Ø350 cm</v>
          </cell>
          <cell r="R8482" t="str">
            <v>Riesenschirm weiß Ø350 cm</v>
          </cell>
        </row>
        <row r="8483">
          <cell r="A8483">
            <v>121952</v>
          </cell>
          <cell r="B8483" t="str">
            <v>Mietartikel</v>
          </cell>
          <cell r="D8483" t="str">
            <v>Schirmfuß Granit für Riesenschirm weiß Ø350 cm</v>
          </cell>
          <cell r="F8483">
            <v>15</v>
          </cell>
          <cell r="G8483">
            <v>0</v>
          </cell>
          <cell r="H8483">
            <v>12</v>
          </cell>
          <cell r="I8483">
            <v>245</v>
          </cell>
          <cell r="J8483">
            <v>30000</v>
          </cell>
          <cell r="K8483">
            <v>0.5</v>
          </cell>
          <cell r="L8483">
            <v>0</v>
          </cell>
          <cell r="N8483" t="str">
            <v>Schirmfuß Granit für Riesenschirm weiß Ø350 cm</v>
          </cell>
          <cell r="P8483" t="str">
            <v>Schirmfuß Granit für Riesenschirm weiß Ø350 cm</v>
          </cell>
          <cell r="R8483" t="str">
            <v>Schirmfuß Granit für Riesenschirm weiß Ø350 cm</v>
          </cell>
          <cell r="T8483">
            <v>0</v>
          </cell>
        </row>
        <row r="8484">
          <cell r="A8484">
            <v>121959</v>
          </cell>
          <cell r="B8484" t="str">
            <v>Mietartikel</v>
          </cell>
          <cell r="D8484" t="str">
            <v>Schirmfuß edelstahl H35,5*Ø48cm 24.5kg (für 1950/1920)</v>
          </cell>
          <cell r="F8484">
            <v>17</v>
          </cell>
          <cell r="G8484">
            <v>0</v>
          </cell>
          <cell r="H8484">
            <v>7.5</v>
          </cell>
          <cell r="I8484">
            <v>0</v>
          </cell>
          <cell r="J8484">
            <v>25000</v>
          </cell>
          <cell r="K8484">
            <v>0.32400000000000001</v>
          </cell>
          <cell r="L8484">
            <v>0</v>
          </cell>
          <cell r="N8484" t="str">
            <v>Schirmfuß edelstahl H35,5*Ø48cm 24.5kg (für 1950/1920)</v>
          </cell>
          <cell r="P8484" t="str">
            <v>Schirmfuß edelstahl H35,5*Ø48cm 24.5kg (für 1950/1920)</v>
          </cell>
          <cell r="R8484" t="str">
            <v>Schirmfuß edelstahl H35,5*Ø48cm 24.5kg (für 1950/1920)</v>
          </cell>
          <cell r="T8484">
            <v>0</v>
          </cell>
        </row>
        <row r="8485">
          <cell r="A8485">
            <v>121960</v>
          </cell>
          <cell r="B8485" t="str">
            <v>Mietartikel</v>
          </cell>
          <cell r="D8485" t="str">
            <v>Futterkrippentisch L240*T60*H250</v>
          </cell>
          <cell r="E8485" t="str">
            <v>Bauteile im Stecksystem, Kombinierbar,_x000D_
verschaltelte Aufstellung bis zu 2 Tische,_x000D_
Schirmgröße ausgeklappt: B195*T2450cm, Schirmhöhe: H208cm_x000D_
Höhe insgesamt: 250 cm</v>
          </cell>
          <cell r="F8485">
            <v>145</v>
          </cell>
          <cell r="G8485">
            <v>5</v>
          </cell>
          <cell r="H8485">
            <v>35</v>
          </cell>
          <cell r="I8485">
            <v>1650</v>
          </cell>
          <cell r="J8485">
            <v>500000</v>
          </cell>
          <cell r="K8485">
            <v>4.5</v>
          </cell>
          <cell r="L8485">
            <v>0</v>
          </cell>
          <cell r="N8485" t="str">
            <v>Futterkrippentisch L240*T60*H250</v>
          </cell>
          <cell r="O8485" t="str">
            <v>Bauteile im Stecksystem, Kombinierbar,_x000D_
verschaltelte Aufstellung bis zu 2 Tische,_x000D_
Schirmgröße ausgeklappt: B195*T2450cm, Schirmhöhe: H208cm_x000D_
Höhe insgesamt: 250 cm</v>
          </cell>
          <cell r="P8485" t="str">
            <v>Futterkrippentisch L240*T60*H250</v>
          </cell>
          <cell r="Q8485" t="str">
            <v>Bauteile im Stecksystem, Kombinierbar,_x000D_
verschaltelte Aufstellung bis zu 2 Tische,_x000D_
Schirmgröße ausgeklappt: B195*T2450cm, Schirmhöhe: H208cm_x000D_
Höhe insgesamt: 250 cm</v>
          </cell>
          <cell r="R8485" t="str">
            <v>Futterkrippentisch L240*T60*H250</v>
          </cell>
          <cell r="S8485" t="str">
            <v>Bauteile im Stecksystem, Kombinierbar,_x000D_
verschaltelte Aufstellung bis zu 2 Tische,_x000D_
Schirmgröße ausgeklappt: B195*T2450cm, Schirmhöhe: H208cm_x000D_
Höhe insgesamt: 250 cm</v>
          </cell>
          <cell r="T8485">
            <v>0</v>
          </cell>
        </row>
        <row r="8486">
          <cell r="A8486">
            <v>121962</v>
          </cell>
          <cell r="B8486" t="str">
            <v>Mietartikel</v>
          </cell>
          <cell r="D8486" t="str">
            <v>Plane Marktstand rot/weiß</v>
          </cell>
          <cell r="F8486">
            <v>15</v>
          </cell>
          <cell r="G8486">
            <v>4.5</v>
          </cell>
          <cell r="H8486">
            <v>3</v>
          </cell>
          <cell r="I8486">
            <v>145</v>
          </cell>
          <cell r="J8486">
            <v>3000</v>
          </cell>
          <cell r="K8486">
            <v>0.38400000000000001</v>
          </cell>
          <cell r="L8486">
            <v>0</v>
          </cell>
          <cell r="N8486" t="str">
            <v>Plane Marktstand rot/weiß</v>
          </cell>
          <cell r="P8486" t="str">
            <v>Plane Marktstand rot/weiß</v>
          </cell>
          <cell r="R8486" t="str">
            <v>Plane Marktstand rot/weiß</v>
          </cell>
        </row>
        <row r="8487">
          <cell r="A8487">
            <v>121964</v>
          </cell>
          <cell r="B8487" t="str">
            <v>Mietartikel</v>
          </cell>
          <cell r="D8487" t="str">
            <v>Wood-Shop B400*T400*H350 cm (erste Einheit)</v>
          </cell>
          <cell r="E8487" t="str">
            <v>einzeln oder in Reihe Aufbaubar; modern allerdings_x000D_
rustikales Ambiente; inkl. Rahmen an der Front für_x000D_
Beschilderung.</v>
          </cell>
          <cell r="F8487">
            <v>1950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N8487" t="str">
            <v>Wood-Shop B400*T400*H350 cm (erste Einheit)</v>
          </cell>
          <cell r="O8487" t="str">
            <v>einzeln oder in Reihe Aufbaubar; modern allerdings_x000D_
rustikales Ambiente; inkl. Rahmen an der Front für_x000D_
Beschilderung.</v>
          </cell>
          <cell r="P8487" t="str">
            <v>Wood-Shop B400*T400*H350 cm (erste Einheit)</v>
          </cell>
          <cell r="Q8487" t="str">
            <v>einzeln oder in Reihe Aufbaubar; modern allerdings_x000D_
rustikales Ambiente; inkl. Rahmen an der Front für_x000D_
Beschilderung.</v>
          </cell>
          <cell r="R8487" t="str">
            <v>Wood-Shop B400*T400*H350 cm (erste Einheit)</v>
          </cell>
          <cell r="S8487" t="str">
            <v>einzeln oder in Reihe Aufbaubar; modern allerdings_x000D_
rustikales Ambiente; inkl. Rahmen an der Front für_x000D_
Beschilderung.</v>
          </cell>
          <cell r="T8487">
            <v>0</v>
          </cell>
        </row>
        <row r="8488">
          <cell r="A8488">
            <v>121965</v>
          </cell>
          <cell r="B8488" t="str">
            <v>Mietartikel</v>
          </cell>
          <cell r="D8488" t="str">
            <v>Wood Shop Holzmarktstand B250*T250*H230</v>
          </cell>
          <cell r="E8488" t="str">
            <v>mit Ausgabetresen und Dach; Modular erweiterbar_x000D_
inkl. Auf / Abbau</v>
          </cell>
          <cell r="F8488">
            <v>525</v>
          </cell>
          <cell r="G8488">
            <v>25</v>
          </cell>
          <cell r="H8488">
            <v>50</v>
          </cell>
          <cell r="I8488">
            <v>0</v>
          </cell>
          <cell r="J8488">
            <v>800000</v>
          </cell>
          <cell r="K8488">
            <v>7</v>
          </cell>
          <cell r="L8488">
            <v>0</v>
          </cell>
          <cell r="N8488" t="str">
            <v>Wood Shop Holzmarktstand B250*T250*H230</v>
          </cell>
          <cell r="O8488" t="str">
            <v>mit Ausgabetresen und Dach; Modular erweiterbar_x000D_
inkl. Auf / Abbau</v>
          </cell>
          <cell r="P8488" t="str">
            <v>Wood Shop Holzmarktstand B250*T250*H230</v>
          </cell>
          <cell r="Q8488" t="str">
            <v>mit Ausgabetresen und Dach; Modular erweiterbar_x000D_
inkl. Auf / Abbau</v>
          </cell>
          <cell r="R8488" t="str">
            <v>Wood Shop Holzmarktstand B250*T250*H230</v>
          </cell>
          <cell r="S8488" t="str">
            <v>mit Ausgabetresen und Dach; Modular erweiterbar_x000D_
inkl. Auf / Abbau</v>
          </cell>
          <cell r="T8488">
            <v>0</v>
          </cell>
        </row>
        <row r="8489">
          <cell r="A8489">
            <v>121988</v>
          </cell>
          <cell r="B8489" t="str">
            <v>Mietartikel</v>
          </cell>
          <cell r="D8489" t="str">
            <v>Standleuchte mit Papierschirm creme B24,5*H154cm</v>
          </cell>
          <cell r="E8489" t="str">
            <v>Kabellänge 2,80m_x000D_
für je 3 Glühbirnen</v>
          </cell>
          <cell r="F8489">
            <v>15</v>
          </cell>
          <cell r="G8489">
            <v>0</v>
          </cell>
          <cell r="H8489">
            <v>2</v>
          </cell>
          <cell r="I8489">
            <v>0</v>
          </cell>
          <cell r="J8489">
            <v>3000</v>
          </cell>
          <cell r="K8489">
            <v>0</v>
          </cell>
          <cell r="L8489">
            <v>0</v>
          </cell>
          <cell r="N8489" t="str">
            <v>Standleuchte mit Papierschirm creme B24,5*H154cm</v>
          </cell>
          <cell r="O8489" t="str">
            <v>Kabellänge 2,80m_x000D_
für je 3 Glühbirnen</v>
          </cell>
          <cell r="P8489" t="str">
            <v>Standleuchte mit Papierschirm creme B24,5*H154cm</v>
          </cell>
          <cell r="Q8489" t="str">
            <v>Kabellänge 2,80m_x000D_
für je 3 Glühbirnen</v>
          </cell>
          <cell r="R8489" t="str">
            <v>Standleuchte mit Papierschirm creme B24,5*H154cm</v>
          </cell>
          <cell r="S8489" t="str">
            <v>Kabellänge 2,80m_x000D_
für je 3 Glühbirnen</v>
          </cell>
        </row>
        <row r="8490">
          <cell r="A8490">
            <v>121989</v>
          </cell>
          <cell r="B8490" t="str">
            <v>Mietartikel</v>
          </cell>
          <cell r="D8490" t="str">
            <v>Standleuchte mit Glasschirm, dimmbar</v>
          </cell>
          <cell r="F8490">
            <v>17.5</v>
          </cell>
          <cell r="G8490">
            <v>0</v>
          </cell>
          <cell r="H8490">
            <v>2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N8490" t="str">
            <v>Standleuchte mit Glasschirm, dimmbar</v>
          </cell>
          <cell r="P8490" t="str">
            <v>Standleuchte mit Glasschirm, dimmbar</v>
          </cell>
          <cell r="R8490" t="str">
            <v>Standleuchte mit Glasschirm, dimmbar</v>
          </cell>
        </row>
        <row r="8491">
          <cell r="A8491">
            <v>121991</v>
          </cell>
          <cell r="B8491" t="str">
            <v>Mietartikel</v>
          </cell>
          <cell r="D8491" t="str">
            <v>Kabeltrommel 230V 40 m  3*1.5</v>
          </cell>
          <cell r="F8491">
            <v>15.5</v>
          </cell>
          <cell r="G8491">
            <v>0</v>
          </cell>
          <cell r="H8491">
            <v>13.2</v>
          </cell>
          <cell r="I8491">
            <v>99</v>
          </cell>
          <cell r="J8491">
            <v>5000</v>
          </cell>
          <cell r="K8491">
            <v>3.1199999999999999E-2</v>
          </cell>
          <cell r="L8491">
            <v>0</v>
          </cell>
          <cell r="N8491" t="str">
            <v>Kabeltrommel 230V 40 m  3*1.5</v>
          </cell>
          <cell r="P8491" t="str">
            <v>Kabeltrommel 230V 40 m  3*1.5</v>
          </cell>
          <cell r="R8491" t="str">
            <v>Kabeltrommel 230V 40 m  3*1.5</v>
          </cell>
          <cell r="T8491">
            <v>0</v>
          </cell>
        </row>
        <row r="8492">
          <cell r="A8492">
            <v>122000</v>
          </cell>
          <cell r="B8492" t="str">
            <v>Mietartikel</v>
          </cell>
          <cell r="D8492" t="str">
            <v>Kartoffelofen King Edward</v>
          </cell>
          <cell r="F8492">
            <v>190</v>
          </cell>
          <cell r="G8492">
            <v>30</v>
          </cell>
          <cell r="H8492">
            <v>0</v>
          </cell>
          <cell r="I8492">
            <v>2900</v>
          </cell>
          <cell r="J8492">
            <v>42000</v>
          </cell>
          <cell r="K8492">
            <v>2</v>
          </cell>
          <cell r="L8492">
            <v>0</v>
          </cell>
          <cell r="N8492" t="str">
            <v>Kartoffelofen King Edward</v>
          </cell>
          <cell r="P8492" t="str">
            <v>Kartoffelofen King Edward</v>
          </cell>
          <cell r="R8492" t="str">
            <v>Kartoffelofen King Edward</v>
          </cell>
        </row>
        <row r="8493">
          <cell r="A8493">
            <v>122003</v>
          </cell>
          <cell r="B8493" t="str">
            <v>Mietartikel</v>
          </cell>
          <cell r="D8493" t="str">
            <v>Lichterkette Patio Warmweiß100m LEDs 220V</v>
          </cell>
          <cell r="E8493" t="str">
            <v>120 LED Lichter (2700K);_x000D_
IP44 Wassergeschützt;_x000D_
schwarze Fassung,_x000D_
120 x 1 Watt</v>
          </cell>
          <cell r="F8493">
            <v>5.75</v>
          </cell>
          <cell r="G8493">
            <v>0</v>
          </cell>
          <cell r="H8493">
            <v>10</v>
          </cell>
          <cell r="I8493">
            <v>0</v>
          </cell>
          <cell r="J8493">
            <v>2000</v>
          </cell>
          <cell r="K8493">
            <v>0.5</v>
          </cell>
          <cell r="L8493">
            <v>0</v>
          </cell>
          <cell r="N8493" t="str">
            <v>Lichterkette Patio Warmweiß100m LEDs 220V</v>
          </cell>
          <cell r="O8493" t="str">
            <v>120 LED Lichter (2700K);_x000D_
IP44 Wassergeschützt;_x000D_
schwarze Fassung,_x000D_
120 x 1 Watt</v>
          </cell>
          <cell r="P8493" t="str">
            <v>Lichterkette Patio Warmweiß100m LEDs 220V</v>
          </cell>
          <cell r="Q8493" t="str">
            <v>120 LED Lichter (2700K);_x000D_
IP44 Wassergeschützt;_x000D_
schwarze Fassung,_x000D_
120 x 1 Watt</v>
          </cell>
          <cell r="R8493" t="str">
            <v>Lichterkette Patio Warmweiß100m LEDs 220V</v>
          </cell>
          <cell r="S8493" t="str">
            <v>120 LED Lichter (2700K);_x000D_
IP44 Wassergeschützt;_x000D_
schwarze Fassung,_x000D_
120 x 1 Watt</v>
          </cell>
          <cell r="T8493">
            <v>0</v>
          </cell>
        </row>
        <row r="8494">
          <cell r="A8494">
            <v>122008</v>
          </cell>
          <cell r="B8494" t="str">
            <v>Mietartikel</v>
          </cell>
          <cell r="D8494" t="str">
            <v>Ausstellungsvitrine Carrio grau H198*T50*B50cm mit 4 Böden</v>
          </cell>
          <cell r="E8494" t="str">
            <v>Vitrine grau Glasvitrine Ausstellungsvitrine mit 4_x000D_
Lenkrollen; Abschließbar</v>
          </cell>
          <cell r="F8494">
            <v>75</v>
          </cell>
          <cell r="G8494">
            <v>0</v>
          </cell>
          <cell r="H8494">
            <v>15</v>
          </cell>
          <cell r="I8494">
            <v>890</v>
          </cell>
          <cell r="J8494">
            <v>0</v>
          </cell>
          <cell r="K8494">
            <v>0</v>
          </cell>
          <cell r="L8494">
            <v>0</v>
          </cell>
          <cell r="N8494" t="str">
            <v>Ausstellungsvitrine Carrio grau H198*T50*B50cm mit 4 Böden</v>
          </cell>
          <cell r="O8494" t="str">
            <v>Vitrine grau Glasvitrine Ausstellungsvitrine mit 4_x000D_
Lenkrollen; Abschließbar</v>
          </cell>
          <cell r="P8494" t="str">
            <v>Ausstellungsvitrine Carrio grau H198*T50*B50cm mit 4 Böden</v>
          </cell>
          <cell r="Q8494" t="str">
            <v>Vitrine grau Glasvitrine Ausstellungsvitrine mit 4_x000D_
Lenkrollen; Abschließbar</v>
          </cell>
          <cell r="R8494" t="str">
            <v>Ausstellungsvitrine Carrio grau H198*T50*B50cm mit 4 Böden</v>
          </cell>
          <cell r="S8494" t="str">
            <v>Vitrine grau Glasvitrine Ausstellungsvitrine mit 4_x000D_
Lenkrollen; Abschließbar</v>
          </cell>
          <cell r="T8494">
            <v>0</v>
          </cell>
        </row>
        <row r="8495">
          <cell r="A8495">
            <v>122009</v>
          </cell>
          <cell r="B8495" t="str">
            <v>Mietartikel</v>
          </cell>
          <cell r="D8495" t="str">
            <v>Wickelkommode weiß B90*T79*H100 cm</v>
          </cell>
          <cell r="E8495" t="str">
            <v>Max Belastung: 15 kg_x000D_
inkl. Wickelauflage</v>
          </cell>
          <cell r="F8495">
            <v>65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N8495" t="str">
            <v>Wickelkommode weiß B90*T79*H100 cm</v>
          </cell>
          <cell r="O8495" t="str">
            <v>Max Belastung: 15 kg_x000D_
inkl. Wickelauflage</v>
          </cell>
          <cell r="P8495" t="str">
            <v>Wickelkommode weiß B90*T79*H100 cm</v>
          </cell>
          <cell r="Q8495" t="str">
            <v>Max Belastung: 15 kg_x000D_
inkl. Wickelauflage</v>
          </cell>
          <cell r="R8495" t="str">
            <v>Wickelkommode weiß B90*T79*H100 cm</v>
          </cell>
          <cell r="S8495" t="str">
            <v>Max Belastung: 15 kg_x000D_
inkl. Wickelauflage</v>
          </cell>
        </row>
        <row r="8496">
          <cell r="A8496">
            <v>122010</v>
          </cell>
          <cell r="B8496" t="str">
            <v>Mietartikel</v>
          </cell>
          <cell r="D8496" t="str">
            <v>Glasvitrine Silvon schwarz H198*T40*B100cm</v>
          </cell>
          <cell r="E8496" t="str">
            <v>Vitrine schwarz Glasvitrine Ausstellungsvitrine mit 4_x000D_
Lenkrollen; Abschließbar</v>
          </cell>
          <cell r="F8496">
            <v>115</v>
          </cell>
          <cell r="G8496">
            <v>0</v>
          </cell>
          <cell r="H8496">
            <v>25</v>
          </cell>
          <cell r="I8496">
            <v>0</v>
          </cell>
          <cell r="J8496">
            <v>50000</v>
          </cell>
          <cell r="K8496">
            <v>2</v>
          </cell>
          <cell r="L8496">
            <v>0</v>
          </cell>
          <cell r="N8496" t="str">
            <v>Glasvitrine Silvon schwarz H198*T40*B100cm</v>
          </cell>
          <cell r="O8496" t="str">
            <v>Vitrine schwarz Glasvitrine Ausstellungsvitrine mit 4_x000D_
Lenkrollen; Abschließbar</v>
          </cell>
          <cell r="P8496" t="str">
            <v>Glasvitrine Silvon schwarz H198*T40*B100cm</v>
          </cell>
          <cell r="Q8496" t="str">
            <v>Vitrine schwarz Glasvitrine Ausstellungsvitrine mit 4_x000D_
Lenkrollen; Abschließbar</v>
          </cell>
          <cell r="R8496" t="str">
            <v>Glasvitrine Silvon schwarz H198*T40*B100cm</v>
          </cell>
          <cell r="S8496" t="str">
            <v>Vitrine schwarz Glasvitrine Ausstellungsvitrine mit 4_x000D_
Lenkrollen; Abschließbar</v>
          </cell>
          <cell r="T8496">
            <v>0</v>
          </cell>
        </row>
        <row r="8497">
          <cell r="A8497">
            <v>122011</v>
          </cell>
          <cell r="B8497" t="str">
            <v>Mietartikel</v>
          </cell>
          <cell r="D8497" t="str">
            <v>Glasvitrine Silvon grau H198*T40*B100cm</v>
          </cell>
          <cell r="E8497" t="str">
            <v>Abschließbar</v>
          </cell>
          <cell r="F8497">
            <v>115</v>
          </cell>
          <cell r="G8497">
            <v>0</v>
          </cell>
          <cell r="H8497">
            <v>25</v>
          </cell>
          <cell r="I8497">
            <v>0</v>
          </cell>
          <cell r="J8497">
            <v>50000</v>
          </cell>
          <cell r="K8497">
            <v>2</v>
          </cell>
          <cell r="L8497">
            <v>0</v>
          </cell>
          <cell r="N8497" t="str">
            <v>Glasvitrine Silvon grau H198*T40*B100cm</v>
          </cell>
          <cell r="O8497" t="str">
            <v>Abschließbar</v>
          </cell>
          <cell r="P8497" t="str">
            <v>Glasvitrine Silvon grau H198*T40*B100cm</v>
          </cell>
          <cell r="Q8497" t="str">
            <v>Abschließbar</v>
          </cell>
          <cell r="R8497" t="str">
            <v>Glasvitrine Silvon grau H198*T40*B100cm</v>
          </cell>
          <cell r="S8497" t="str">
            <v>Abschließbar</v>
          </cell>
          <cell r="T8497">
            <v>0</v>
          </cell>
        </row>
        <row r="8498">
          <cell r="A8498">
            <v>122012</v>
          </cell>
          <cell r="B8498" t="str">
            <v>Mietartikel</v>
          </cell>
          <cell r="D8498" t="str">
            <v>Tischvitrine Granas mit Staufach B98*T41.5*H95cm</v>
          </cell>
          <cell r="E8498" t="str">
            <v>Abschließbar_x000D_
Staufachhöhe 45cm</v>
          </cell>
          <cell r="F8498">
            <v>91</v>
          </cell>
          <cell r="G8498">
            <v>0</v>
          </cell>
          <cell r="H8498">
            <v>15</v>
          </cell>
          <cell r="I8498">
            <v>290</v>
          </cell>
          <cell r="J8498">
            <v>36000</v>
          </cell>
          <cell r="K8498">
            <v>0.5</v>
          </cell>
          <cell r="L8498">
            <v>0</v>
          </cell>
          <cell r="N8498" t="str">
            <v>Tischvitrine Granas mit Staufach B98*T41.5*H95cm</v>
          </cell>
          <cell r="O8498" t="str">
            <v>Abschließbar_x000D_
Staufachhöhe 45cm</v>
          </cell>
          <cell r="P8498" t="str">
            <v>Tischvitrine Granas mit Staufach B98*T41.5*H95cm</v>
          </cell>
          <cell r="Q8498" t="str">
            <v>Abschließbar_x000D_
Staufachhöhe 45cm</v>
          </cell>
          <cell r="R8498" t="str">
            <v>Tischvitrine Granas mit Staufach B98*T41.5*H95cm</v>
          </cell>
          <cell r="S8498" t="str">
            <v>Abschließbar_x000D_
Staufachhöhe 45cm</v>
          </cell>
          <cell r="T8498">
            <v>0</v>
          </cell>
        </row>
        <row r="8499">
          <cell r="A8499">
            <v>122013</v>
          </cell>
          <cell r="B8499" t="str">
            <v>Mietartikel</v>
          </cell>
          <cell r="D8499" t="str">
            <v>Tischvitrine Oneta B78*T41.5*H95cm</v>
          </cell>
          <cell r="E8499" t="str">
            <v>Abschließbar</v>
          </cell>
          <cell r="F8499">
            <v>78.5</v>
          </cell>
          <cell r="G8499">
            <v>0</v>
          </cell>
          <cell r="H8499">
            <v>15</v>
          </cell>
          <cell r="I8499">
            <v>0</v>
          </cell>
          <cell r="J8499">
            <v>36000</v>
          </cell>
          <cell r="K8499">
            <v>0.5</v>
          </cell>
          <cell r="L8499">
            <v>0</v>
          </cell>
          <cell r="N8499" t="str">
            <v>Tischvitrine Oneta B78*T41.5*H95cm</v>
          </cell>
          <cell r="O8499" t="str">
            <v>Abschließbar</v>
          </cell>
          <cell r="P8499" t="str">
            <v>Tischvitrine Oneta B78*T41.5*H95cm</v>
          </cell>
          <cell r="Q8499" t="str">
            <v>Abschließbar</v>
          </cell>
          <cell r="R8499" t="str">
            <v>Tischvitrine Oneta B78*T41.5*H95cm</v>
          </cell>
          <cell r="S8499" t="str">
            <v>Abschließbar</v>
          </cell>
          <cell r="T8499">
            <v>0</v>
          </cell>
        </row>
        <row r="8500">
          <cell r="A8500">
            <v>122014</v>
          </cell>
          <cell r="B8500" t="str">
            <v>Mietartikel</v>
          </cell>
          <cell r="D8500" t="str">
            <v>Glasvitrine Prelo mit Unterschrank grau H198*T40*B100cm</v>
          </cell>
          <cell r="E8500" t="str">
            <v>Vitrine grau Glasvitrine Ausstellungsvitrine mit 4_x000D_
Lenkrollen; Abschließbar</v>
          </cell>
          <cell r="F8500">
            <v>115</v>
          </cell>
          <cell r="G8500">
            <v>0</v>
          </cell>
          <cell r="H8500">
            <v>25</v>
          </cell>
          <cell r="I8500">
            <v>1110</v>
          </cell>
          <cell r="J8500">
            <v>75000</v>
          </cell>
          <cell r="K8500">
            <v>2</v>
          </cell>
          <cell r="L8500">
            <v>0</v>
          </cell>
          <cell r="N8500" t="str">
            <v>Glasvitrine Prelo mit Unterschrank grau H198*T40*B100cm</v>
          </cell>
          <cell r="O8500" t="str">
            <v>Vitrine grau Glasvitrine Ausstellungsvitrine mit 4_x000D_
Lenkrollen; Abschließbar</v>
          </cell>
          <cell r="P8500" t="str">
            <v>Glasvitrine Prelo mit Unterschrank grau H198*T40*B100cm</v>
          </cell>
          <cell r="Q8500" t="str">
            <v>Vitrine grau Glasvitrine Ausstellungsvitrine mit 4_x000D_
Lenkrollen; Abschließbar</v>
          </cell>
          <cell r="R8500" t="str">
            <v>Glasvitrine Prelo mit Unterschrank grau H198*T40*B100cm</v>
          </cell>
          <cell r="S8500" t="str">
            <v>Vitrine grau Glasvitrine Ausstellungsvitrine mit 4_x000D_
Lenkrollen; Abschließbar</v>
          </cell>
          <cell r="T8500">
            <v>0</v>
          </cell>
        </row>
        <row r="8501">
          <cell r="A8501">
            <v>122018</v>
          </cell>
          <cell r="B8501" t="str">
            <v>Mietartikel</v>
          </cell>
          <cell r="D8501" t="str">
            <v>Glaseinlegeboden Carrio T45.9*B45.9cm</v>
          </cell>
          <cell r="E8501" t="str">
            <v>Vitrine grau Glasvitrine Ausstellungsvitrine mit 4_x000D_
Lenkrollen; Abschließbar</v>
          </cell>
          <cell r="F8501">
            <v>0</v>
          </cell>
          <cell r="G8501">
            <v>0</v>
          </cell>
          <cell r="H8501">
            <v>15</v>
          </cell>
          <cell r="I8501">
            <v>220</v>
          </cell>
          <cell r="J8501">
            <v>10000</v>
          </cell>
          <cell r="K8501">
            <v>0.25</v>
          </cell>
          <cell r="L8501">
            <v>0</v>
          </cell>
          <cell r="N8501" t="str">
            <v>Glaseinlegeboden Carrio T45.9*B45.9cm</v>
          </cell>
          <cell r="O8501" t="str">
            <v>Vitrine grau Glasvitrine Ausstellungsvitrine mit 4_x000D_
Lenkrollen; Abschließbar</v>
          </cell>
          <cell r="P8501" t="str">
            <v>Glaseinlegeboden Carrio T45.9*B45.9cm</v>
          </cell>
          <cell r="Q8501" t="str">
            <v>Vitrine grau Glasvitrine Ausstellungsvitrine mit 4_x000D_
Lenkrollen; Abschließbar</v>
          </cell>
          <cell r="R8501" t="str">
            <v>Glaseinlegeboden Carrio T45.9*B45.9cm</v>
          </cell>
          <cell r="S8501" t="str">
            <v>Vitrine grau Glasvitrine Ausstellungsvitrine mit 4_x000D_
Lenkrollen; Abschließbar</v>
          </cell>
          <cell r="T8501">
            <v>0</v>
          </cell>
        </row>
        <row r="8502">
          <cell r="A8502">
            <v>122019</v>
          </cell>
          <cell r="B8502" t="str">
            <v>Mietartikel</v>
          </cell>
          <cell r="D8502" t="str">
            <v>Ausstellungsvitrine Carrio grau H198*T50*B50cm</v>
          </cell>
          <cell r="E8502" t="str">
            <v>Vitrine grau Glasvitrine Ausstellungsvitrine mit 4_x000D_
Lenkrollen; Abschließbar</v>
          </cell>
          <cell r="F8502">
            <v>78</v>
          </cell>
          <cell r="G8502">
            <v>0</v>
          </cell>
          <cell r="H8502">
            <v>15</v>
          </cell>
          <cell r="I8502">
            <v>890</v>
          </cell>
          <cell r="J8502">
            <v>36000</v>
          </cell>
          <cell r="K8502">
            <v>0.5</v>
          </cell>
          <cell r="L8502">
            <v>0</v>
          </cell>
          <cell r="N8502" t="str">
            <v>Ausstellungsvitrine Carrio grau H198*T50*B50cm</v>
          </cell>
          <cell r="O8502" t="str">
            <v>Vitrine grau Glasvitrine Ausstellungsvitrine mit 4_x000D_
Lenkrollen; Abschließbar</v>
          </cell>
          <cell r="P8502" t="str">
            <v>Ausstellungsvitrine Carrio grau H198*T50*B50cm</v>
          </cell>
          <cell r="Q8502" t="str">
            <v>Vitrine grau Glasvitrine Ausstellungsvitrine mit 4_x000D_
Lenkrollen; Abschließbar</v>
          </cell>
          <cell r="R8502" t="str">
            <v>Ausstellungsvitrine Carrio grau H198*T50*B50cm</v>
          </cell>
          <cell r="S8502" t="str">
            <v>Vitrine grau Glasvitrine Ausstellungsvitrine mit 4_x000D_
Lenkrollen; Abschließbar</v>
          </cell>
          <cell r="T8502">
            <v>0</v>
          </cell>
        </row>
        <row r="8503">
          <cell r="A8503">
            <v>122020</v>
          </cell>
          <cell r="B8503" t="str">
            <v>Mietartikel</v>
          </cell>
          <cell r="D8503" t="str">
            <v>Ausstellungsvitrine Carrio schwarz H198*T50*B50cm</v>
          </cell>
          <cell r="E8503" t="str">
            <v>Vitrine schwarz Glasvitrine Ausstellungsvitrine mit 4_x000D_
Lenkrollen; Abschließbar</v>
          </cell>
          <cell r="F8503">
            <v>120</v>
          </cell>
          <cell r="G8503">
            <v>0</v>
          </cell>
          <cell r="H8503">
            <v>15</v>
          </cell>
          <cell r="I8503">
            <v>0</v>
          </cell>
          <cell r="J8503">
            <v>36000</v>
          </cell>
          <cell r="K8503">
            <v>0.5</v>
          </cell>
          <cell r="L8503">
            <v>0</v>
          </cell>
          <cell r="N8503" t="str">
            <v>Ausstellungsvitrine Carrio schwarz H198*T50*B50cm</v>
          </cell>
          <cell r="O8503" t="str">
            <v>Vitrine schwarz Glasvitrine Ausstellungsvitrine mit 4_x000D_
Lenkrollen; Abschließbar</v>
          </cell>
          <cell r="P8503" t="str">
            <v>Ausstellungsvitrine Carrio schwarz H198*T50*B50cm</v>
          </cell>
          <cell r="Q8503" t="str">
            <v>Vitrine schwarz Glasvitrine Ausstellungsvitrine mit 4_x000D_
Lenkrollen; Abschließbar</v>
          </cell>
          <cell r="R8503" t="str">
            <v>Ausstellungsvitrine Carrio schwarz H198*T50*B50cm</v>
          </cell>
          <cell r="S8503" t="str">
            <v>Vitrine schwarz Glasvitrine Ausstellungsvitrine mit 4_x000D_
Lenkrollen; Abschließbar</v>
          </cell>
          <cell r="T8503">
            <v>0</v>
          </cell>
        </row>
        <row r="8504">
          <cell r="A8504">
            <v>122034</v>
          </cell>
          <cell r="B8504" t="str">
            <v>Mietartikel</v>
          </cell>
          <cell r="D8504" t="str">
            <v>Hygienetrennwand Acrylglas B80*H180 cm</v>
          </cell>
          <cell r="F8504">
            <v>89.5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N8504" t="str">
            <v>Hygienetrennwand Acrylglas B80*H180 cm</v>
          </cell>
          <cell r="P8504" t="str">
            <v>Hygienetrennwand Acrylglas B80*H180 cm</v>
          </cell>
          <cell r="R8504" t="str">
            <v>Hygienetrennwand Acrylglas B80*H180 cm</v>
          </cell>
          <cell r="T8504">
            <v>0</v>
          </cell>
        </row>
        <row r="8505">
          <cell r="A8505">
            <v>122037</v>
          </cell>
          <cell r="B8505" t="str">
            <v>Mietartikel</v>
          </cell>
          <cell r="D8505" t="str">
            <v>Mobiler Raumfilter SilentCare Pro ø50*H110 cm</v>
          </cell>
          <cell r="E8505" t="str">
            <v>Stahlblech-Gehäuse, 360°-Luftzirkulation und Luftreinigung,_x000D_
Räume bis ca. 45 m² (max. 70 m²),  Luftstrom: 600 m³/h +/-_x000D_
50 m³/h, inkl. Filter 852 500 Ti 26-15</v>
          </cell>
          <cell r="F8505">
            <v>289</v>
          </cell>
          <cell r="G8505">
            <v>100</v>
          </cell>
          <cell r="H8505">
            <v>10</v>
          </cell>
          <cell r="I8505">
            <v>0</v>
          </cell>
          <cell r="J8505">
            <v>30000</v>
          </cell>
          <cell r="K8505">
            <v>1</v>
          </cell>
          <cell r="L8505">
            <v>0</v>
          </cell>
          <cell r="N8505" t="str">
            <v>Mobiler Raumfilter SilentCare Pro ø50*H110 cm</v>
          </cell>
          <cell r="O8505" t="str">
            <v>Stahlblech-Gehäuse, 360°-Luftzirkulation und Luftreinigung,_x000D_
Räume bis ca. 45 m² (max. 70 m²),  Luftstrom: 600 m³/h +/-_x000D_
50 m³/h, inkl. Filter 852 500 Ti 26-15</v>
          </cell>
          <cell r="P8505" t="str">
            <v>Mobiler Raumfilter SilentCare Pro ø50*H110 cm</v>
          </cell>
          <cell r="Q8505" t="str">
            <v>Stahlblech-Gehäuse, 360°-Luftzirkulation und Luftreinigung,_x000D_
Räume bis ca. 45 m² (max. 70 m²),  Luftstrom: 600 m³/h +/-_x000D_
50 m³/h, inkl. Filter 852 500 Ti 26-15</v>
          </cell>
          <cell r="R8505" t="str">
            <v>Mobiler Raumfilter SilentCare Pro ø50*H110 cm</v>
          </cell>
          <cell r="S8505" t="str">
            <v>Stahlblech-Gehäuse, 360°-Luftzirkulation und Luftreinigung,_x000D_
Räume bis ca. 45 m² (max. 70 m²),  Luftstrom: 600 m³/h +/-_x000D_
50 m³/h, inkl. Filter 852 500 Ti 26-15</v>
          </cell>
          <cell r="T8505">
            <v>0</v>
          </cell>
        </row>
        <row r="8506">
          <cell r="A8506">
            <v>122038</v>
          </cell>
          <cell r="B8506" t="str">
            <v>Mietartikel</v>
          </cell>
          <cell r="D8506" t="str">
            <v>Mobiler Raumfilter Blue.care+ M B73*T54*H195 cm</v>
          </cell>
          <cell r="E8506" t="str">
            <v>Luftzirkulation und Luftreinigung,_x000D_
Räume bis ca. 40 m², Nennvolumenstrom: 600m³/h,_x000D_
Luftwechselrate 6x pro Stunde, inkl. Filter_x000D_</v>
          </cell>
          <cell r="F8506">
            <v>339</v>
          </cell>
          <cell r="G8506">
            <v>100</v>
          </cell>
          <cell r="H8506">
            <v>15</v>
          </cell>
          <cell r="I8506">
            <v>0</v>
          </cell>
          <cell r="J8506">
            <v>85000</v>
          </cell>
          <cell r="K8506">
            <v>4</v>
          </cell>
          <cell r="L8506">
            <v>0</v>
          </cell>
          <cell r="N8506" t="str">
            <v>Mobiler Raumfilter Blue.care+ M B73*T54*H195 cm</v>
          </cell>
          <cell r="O8506" t="str">
            <v>Luftzirkulation und Luftreinigung,_x000D_
Räume bis ca. 40 m², Nennvolumenstrom: 600m³/h,_x000D_
Luftwechselrate 6x pro Stunde, inkl. Filter_x000D_</v>
          </cell>
          <cell r="P8506" t="str">
            <v>Mobiler Raumfilter Blue.care+ M B73*T54*H195 cm</v>
          </cell>
          <cell r="Q8506" t="str">
            <v>Luftzirkulation und Luftreinigung,_x000D_
Räume bis ca. 40 m², Nennvolumenstrom: 600m³/h,_x000D_
Luftwechselrate 6x pro Stunde, inkl. Filter_x000D_</v>
          </cell>
          <cell r="R8506" t="str">
            <v>Mobiler Raumfilter Blue.care+ M B73*T54*H195 cm</v>
          </cell>
          <cell r="S8506" t="str">
            <v>Luftzirkulation und Luftreinigung,_x000D_
Räume bis ca. 40 m², Nennvolumenstrom: 600m³/h,_x000D_
Luftwechselrate 6x pro Stunde, inkl. Filter_x000D_</v>
          </cell>
          <cell r="T8506">
            <v>0</v>
          </cell>
        </row>
        <row r="8507">
          <cell r="A8507">
            <v>122039</v>
          </cell>
          <cell r="B8507" t="str">
            <v>Mietartikel</v>
          </cell>
          <cell r="D8507" t="str">
            <v>Mobiler Raumfilter Blue.care+ L B73*T54*H195 cm</v>
          </cell>
          <cell r="E8507" t="str">
            <v>Luftzirkulation und Luftreinigung,_x000D_
Räume bis ca. 80 m², Nennvolumenstrom: 1.150m³/h,_x000D_
Luftwechselrate 6x pro Stunde, inkl. Filter_x000D_</v>
          </cell>
          <cell r="F8507">
            <v>389</v>
          </cell>
          <cell r="G8507">
            <v>100</v>
          </cell>
          <cell r="H8507">
            <v>20</v>
          </cell>
          <cell r="I8507">
            <v>0</v>
          </cell>
          <cell r="J8507">
            <v>85000</v>
          </cell>
          <cell r="K8507">
            <v>4</v>
          </cell>
          <cell r="L8507">
            <v>0</v>
          </cell>
          <cell r="N8507" t="str">
            <v>Mobiler Raumfilter Blue.care+ L B73*T54*H195 cm</v>
          </cell>
          <cell r="O8507" t="str">
            <v>Luftzirkulation und Luftreinigung,_x000D_
Räume bis ca. 80 m², Nennvolumenstrom: 1.150m³/h,_x000D_
Luftwechselrate 6x pro Stunde, inkl. Filter_x000D_</v>
          </cell>
          <cell r="P8507" t="str">
            <v>Mobiler Raumfilter Blue.care+ L B73*T54*H195 cm</v>
          </cell>
          <cell r="Q8507" t="str">
            <v>Luftzirkulation und Luftreinigung,_x000D_
Räume bis ca. 80 m², Nennvolumenstrom: 1.150m³/h,_x000D_
Luftwechselrate 6x pro Stunde, inkl. Filter_x000D_</v>
          </cell>
          <cell r="R8507" t="str">
            <v>Mobiler Raumfilter Blue.care+ L B73*T54*H195 cm</v>
          </cell>
          <cell r="S8507" t="str">
            <v>Luftzirkulation und Luftreinigung,_x000D_
Räume bis ca. 80 m², Nennvolumenstrom: 1.150m³/h,_x000D_
Luftwechselrate 6x pro Stunde, inkl. Filter_x000D_</v>
          </cell>
          <cell r="T8507">
            <v>0</v>
          </cell>
        </row>
        <row r="8508">
          <cell r="A8508">
            <v>122084</v>
          </cell>
          <cell r="B8508" t="str">
            <v>Mietartikel</v>
          </cell>
          <cell r="D8508" t="str">
            <v>Sitzkissen schwarz 43x43 cm Satin</v>
          </cell>
          <cell r="E8508" t="str">
            <v>Sitzkissen verfügen über Schleifenbänder zum befestigen am_x000D_
Stuhl Cuba oder Barhocker Bonello</v>
          </cell>
          <cell r="F8508">
            <v>3</v>
          </cell>
          <cell r="G8508">
            <v>0</v>
          </cell>
          <cell r="H8508">
            <v>0</v>
          </cell>
          <cell r="I8508">
            <v>22.28</v>
          </cell>
          <cell r="J8508">
            <v>0</v>
          </cell>
          <cell r="K8508">
            <v>0</v>
          </cell>
          <cell r="L8508">
            <v>0</v>
          </cell>
          <cell r="N8508" t="str">
            <v>Sitzkissen schwarz 43x43 cm Satin</v>
          </cell>
          <cell r="O8508" t="str">
            <v>Sitzkissen verfügen über Schleifenbänder zum befestigen am_x000D_
Stuhl Cuba oder Barhocker Bonello</v>
          </cell>
          <cell r="P8508" t="str">
            <v>Sitzkissen schwarz 43x43 cm Satin</v>
          </cell>
          <cell r="Q8508" t="str">
            <v>Sitzkissen verfügen über Schleifenbänder zum befestigen am_x000D_
Stuhl Cuba oder Barhocker Bonello</v>
          </cell>
          <cell r="R8508" t="str">
            <v>Sitzkissen schwarz 43x43 cm Satin</v>
          </cell>
          <cell r="S8508" t="str">
            <v>Sitzkissen verfügen über Schleifenbänder zum befestigen am_x000D_
Stuhl Cuba oder Barhocker Bonello</v>
          </cell>
        </row>
        <row r="8509">
          <cell r="A8509">
            <v>122085</v>
          </cell>
          <cell r="B8509" t="str">
            <v>Mietartikel</v>
          </cell>
          <cell r="D8509" t="str">
            <v>Sitzkissen weiß 43x43 cm Velours</v>
          </cell>
          <cell r="E8509" t="str">
            <v>Sitzkissen verfügen über Schleifenbänder zum befestigen am_x000D_
Stuhl Cuba oder Barhocker Bonello</v>
          </cell>
          <cell r="F8509">
            <v>3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N8509" t="str">
            <v>Sitzkissen weiß 43x43 cm Velours</v>
          </cell>
          <cell r="O8509" t="str">
            <v>Sitzkissen verfügen über Schleifenbänder zum befestigen am_x000D_
Stuhl Cuba oder Barhocker Bonello</v>
          </cell>
          <cell r="P8509" t="str">
            <v>Sitzkissen weiß 43x43 cm Velours</v>
          </cell>
          <cell r="Q8509" t="str">
            <v>Sitzkissen verfügen über Schleifenbänder zum befestigen am_x000D_
Stuhl Cuba oder Barhocker Bonello</v>
          </cell>
          <cell r="R8509" t="str">
            <v>Sitzkissen weiß 43x43 cm Velours</v>
          </cell>
          <cell r="S8509" t="str">
            <v>Sitzkissen verfügen über Schleifenbänder zum befestigen am_x000D_
Stuhl Cuba oder Barhocker Bonello</v>
          </cell>
        </row>
        <row r="8510">
          <cell r="A8510">
            <v>122086</v>
          </cell>
          <cell r="B8510" t="str">
            <v>Mietartikel</v>
          </cell>
          <cell r="D8510" t="str">
            <v>Sitzkissen elfenbein 43x43 cm</v>
          </cell>
          <cell r="E8510" t="str">
            <v>Sitzkissen verfügen über Schleifenbänder zum befestigen am_x000D_
Stuhl Cuba oder Barhocker Bonello</v>
          </cell>
          <cell r="F8510">
            <v>3.25</v>
          </cell>
          <cell r="G8510">
            <v>0</v>
          </cell>
          <cell r="H8510">
            <v>0</v>
          </cell>
          <cell r="I8510">
            <v>22.28</v>
          </cell>
          <cell r="J8510">
            <v>0</v>
          </cell>
          <cell r="K8510">
            <v>0</v>
          </cell>
          <cell r="L8510">
            <v>0</v>
          </cell>
          <cell r="N8510" t="str">
            <v>Sitzkissen elfenbein 43x43 cm</v>
          </cell>
          <cell r="O8510" t="str">
            <v>Sitzkissen verfügen über Schleifenbänder zum befestigen am_x000D_
Stuhl Cuba oder Barhocker Bonello</v>
          </cell>
          <cell r="P8510" t="str">
            <v>Sitzkissen elfenbein 43x43 cm</v>
          </cell>
          <cell r="Q8510" t="str">
            <v>Sitzkissen verfügen über Schleifenbänder zum befestigen am_x000D_
Stuhl Cuba oder Barhocker Bonello</v>
          </cell>
          <cell r="R8510" t="str">
            <v>Sitzkissen elfenbein 43x43 cm</v>
          </cell>
          <cell r="S8510" t="str">
            <v>Sitzkissen verfügen über Schleifenbänder zum befestigen am_x000D_
Stuhl Cuba oder Barhocker Bonello</v>
          </cell>
        </row>
        <row r="8511">
          <cell r="A8511">
            <v>122119</v>
          </cell>
          <cell r="B8511" t="str">
            <v>Mietartikel</v>
          </cell>
          <cell r="D8511" t="str">
            <v>Biertischhusse inkl. Tischplattenbezug easystretch weiß</v>
          </cell>
          <cell r="F8511">
            <v>21</v>
          </cell>
          <cell r="G8511">
            <v>0</v>
          </cell>
          <cell r="H8511">
            <v>4</v>
          </cell>
          <cell r="I8511">
            <v>0</v>
          </cell>
          <cell r="J8511">
            <v>1000</v>
          </cell>
          <cell r="K8511">
            <v>0.06</v>
          </cell>
          <cell r="L8511">
            <v>0</v>
          </cell>
          <cell r="N8511" t="str">
            <v>Biertischhusse inkl. Tischplattenbezug easystretch weiß</v>
          </cell>
          <cell r="P8511" t="str">
            <v>Biertischhusse inkl. Tischplattenbezug easystretch weiß</v>
          </cell>
          <cell r="R8511" t="str">
            <v>Biertischhusse inkl. Tischplattenbezug easystretch weiß</v>
          </cell>
        </row>
        <row r="8512">
          <cell r="A8512">
            <v>122120</v>
          </cell>
          <cell r="B8512" t="str">
            <v>Mietartikel</v>
          </cell>
          <cell r="D8512" t="str">
            <v>Bierbankhusse easystretch weiß</v>
          </cell>
          <cell r="F8512">
            <v>7</v>
          </cell>
          <cell r="G8512">
            <v>0</v>
          </cell>
          <cell r="H8512">
            <v>3</v>
          </cell>
          <cell r="I8512">
            <v>32.4</v>
          </cell>
          <cell r="J8512">
            <v>1000</v>
          </cell>
          <cell r="K8512">
            <v>0.06</v>
          </cell>
          <cell r="L8512">
            <v>0</v>
          </cell>
          <cell r="N8512" t="str">
            <v>Bierbankhusse easystretch weiß</v>
          </cell>
          <cell r="P8512" t="str">
            <v>Bierbankhusse easystretch weiß</v>
          </cell>
          <cell r="R8512" t="str">
            <v>Bierbankhusse easystretch weiß</v>
          </cell>
        </row>
        <row r="8513">
          <cell r="A8513">
            <v>122171</v>
          </cell>
          <cell r="B8513" t="str">
            <v>Mietartikel</v>
          </cell>
          <cell r="D8513" t="str">
            <v>Filzauflage rot DSW</v>
          </cell>
          <cell r="F8513">
            <v>2.25</v>
          </cell>
          <cell r="G8513">
            <v>0</v>
          </cell>
          <cell r="H8513">
            <v>0</v>
          </cell>
          <cell r="I8513">
            <v>14.5</v>
          </cell>
          <cell r="J8513">
            <v>0</v>
          </cell>
          <cell r="K8513">
            <v>5.0000000000000001E-3</v>
          </cell>
          <cell r="L8513">
            <v>0</v>
          </cell>
          <cell r="N8513" t="str">
            <v>Filzauflage rot DSW</v>
          </cell>
          <cell r="P8513" t="str">
            <v>Filzauflage rot DSW</v>
          </cell>
          <cell r="R8513" t="str">
            <v>Filzauflage rot DSW</v>
          </cell>
        </row>
        <row r="8514">
          <cell r="A8514">
            <v>122263</v>
          </cell>
          <cell r="B8514" t="str">
            <v>Mietartikel</v>
          </cell>
          <cell r="D8514" t="str">
            <v>Garderobenständer regional klappbar</v>
          </cell>
          <cell r="E8514" t="str">
            <v>L200*B56*H185 cm</v>
          </cell>
          <cell r="F8514">
            <v>22.5</v>
          </cell>
          <cell r="G8514">
            <v>0</v>
          </cell>
          <cell r="H8514">
            <v>6</v>
          </cell>
          <cell r="I8514">
            <v>195</v>
          </cell>
          <cell r="J8514">
            <v>16000</v>
          </cell>
          <cell r="K8514">
            <v>0.24</v>
          </cell>
          <cell r="L8514">
            <v>0</v>
          </cell>
          <cell r="N8514" t="str">
            <v>Garderobenständer regional klappbar</v>
          </cell>
          <cell r="O8514" t="str">
            <v>L200*B56*H185 cm</v>
          </cell>
          <cell r="P8514" t="str">
            <v>Garderobenständer regional klappbar</v>
          </cell>
          <cell r="Q8514" t="str">
            <v>L200*B56*H185 cm</v>
          </cell>
          <cell r="R8514" t="str">
            <v>Garderobenständer regional klappbar</v>
          </cell>
          <cell r="S8514" t="str">
            <v>L200*B56*H185 cm</v>
          </cell>
        </row>
        <row r="8515">
          <cell r="A8515">
            <v>122270</v>
          </cell>
          <cell r="B8515" t="str">
            <v>Mietartikel</v>
          </cell>
          <cell r="D8515" t="str">
            <v>Schminkspiegel B22*H39 cm</v>
          </cell>
          <cell r="F8515">
            <v>30</v>
          </cell>
          <cell r="G8515">
            <v>0</v>
          </cell>
          <cell r="H8515">
            <v>0</v>
          </cell>
          <cell r="I8515">
            <v>22</v>
          </cell>
          <cell r="J8515">
            <v>5000</v>
          </cell>
          <cell r="K8515">
            <v>7.6799999999999993E-2</v>
          </cell>
          <cell r="L8515">
            <v>0</v>
          </cell>
          <cell r="N8515" t="str">
            <v>Schminkspiegel B22*H39 cm</v>
          </cell>
          <cell r="P8515" t="str">
            <v>Schminkspiegel B22*H39 cm</v>
          </cell>
          <cell r="R8515" t="str">
            <v>Schminkspiegel B22*H39 cm</v>
          </cell>
        </row>
        <row r="8516">
          <cell r="A8516">
            <v>122271</v>
          </cell>
          <cell r="B8516" t="str">
            <v>Mietartikel</v>
          </cell>
          <cell r="D8516" t="str">
            <v>Geschirrspülmaschine Hobart (Frontlader) 400V</v>
          </cell>
          <cell r="E8516" t="str">
            <v>B60*T60*H84 cm_x000D_
inkl 2 Körbe 50*50 cm_x000D_
exkl. Verbrauchsmaterial</v>
          </cell>
          <cell r="F8516">
            <v>250</v>
          </cell>
          <cell r="G8516">
            <v>0</v>
          </cell>
          <cell r="H8516">
            <v>0</v>
          </cell>
          <cell r="I8516">
            <v>5050</v>
          </cell>
          <cell r="J8516">
            <v>66000</v>
          </cell>
          <cell r="K8516">
            <v>1.5</v>
          </cell>
          <cell r="L8516">
            <v>0</v>
          </cell>
          <cell r="N8516" t="str">
            <v>Geschirrspülmaschine Hobart (Frontlader) 400V</v>
          </cell>
          <cell r="O8516" t="str">
            <v>B60*T60*H84 cm_x000D_
inkl 2 Körbe 50*50 cm_x000D_
exkl. Verbrauchsmaterial</v>
          </cell>
          <cell r="P8516" t="str">
            <v>Geschirrspülmaschine Hobart (Frontlader) 400V</v>
          </cell>
          <cell r="Q8516" t="str">
            <v>B60*T60*H84 cm_x000D_
inkl 2 Körbe 50*50 cm_x000D_
exkl. Verbrauchsmaterial</v>
          </cell>
          <cell r="R8516" t="str">
            <v>Geschirrspülmaschine Hobart (Frontlader) 400V</v>
          </cell>
          <cell r="S8516" t="str">
            <v>B60*T60*H84 cm_x000D_
inkl 2 Körbe 50*50 cm_x000D_
exkl. Verbrauchsmaterial</v>
          </cell>
        </row>
        <row r="8517">
          <cell r="A8517">
            <v>122274</v>
          </cell>
          <cell r="B8517" t="str">
            <v>Mietartikel</v>
          </cell>
          <cell r="D8517" t="str">
            <v>Geschirrspüler Standard Laufzeiten: 30 / 60 m</v>
          </cell>
          <cell r="E8517" t="str">
            <v>B60*T60*H84,5 cm_x000D_
Laufzeiten: 30 / 60 minuten_x000D_
kWh pro Betriebszyklus: 1.022kWh_x000D_
exkl. Verbrauchsmaterial</v>
          </cell>
          <cell r="F8517">
            <v>265</v>
          </cell>
          <cell r="G8517">
            <v>0</v>
          </cell>
          <cell r="H8517">
            <v>0</v>
          </cell>
          <cell r="I8517">
            <v>555</v>
          </cell>
          <cell r="J8517">
            <v>66000</v>
          </cell>
          <cell r="K8517">
            <v>1.1519999999999999</v>
          </cell>
          <cell r="L8517">
            <v>0</v>
          </cell>
          <cell r="N8517" t="str">
            <v>Geschirrspüler Standard Laufzeiten: 30 / 60 m</v>
          </cell>
          <cell r="O8517" t="str">
            <v>B60*T60*H84,5 cm_x000D_
Laufzeiten: 30 / 60 minuten_x000D_
kWh pro Betriebszyklus: 1.022kWh_x000D_
exkl. Verbrauchsmaterial</v>
          </cell>
          <cell r="P8517" t="str">
            <v>Geschirrspüler Standard Laufzeiten: 30 / 60 m</v>
          </cell>
          <cell r="Q8517" t="str">
            <v>B60*T60*H84,5 cm_x000D_
Laufzeiten: 30 / 60 minuten_x000D_
kWh pro Betriebszyklus: 1.022kWh_x000D_
exkl. Verbrauchsmaterial</v>
          </cell>
          <cell r="R8517" t="str">
            <v>Geschirrspüler Standard Laufzeiten: 30 / 60 m</v>
          </cell>
          <cell r="S8517" t="str">
            <v>B60*T60*H84,5 cm_x000D_
Laufzeiten: 30 / 60 minuten_x000D_
kWh pro Betriebszyklus: 1.022kWh_x000D_
exkl. Verbrauchsmaterial</v>
          </cell>
        </row>
        <row r="8518">
          <cell r="A8518">
            <v>122279</v>
          </cell>
          <cell r="B8518" t="str">
            <v>Mietartikel</v>
          </cell>
          <cell r="D8518" t="str">
            <v>Miniküche mit Kühlschrank CNS  B120*T60*H89cm</v>
          </cell>
          <cell r="E8518" t="str">
            <v>exkl. Warmwasser</v>
          </cell>
          <cell r="F8518">
            <v>285</v>
          </cell>
          <cell r="G8518">
            <v>20</v>
          </cell>
          <cell r="H8518">
            <v>15</v>
          </cell>
          <cell r="I8518">
            <v>1750</v>
          </cell>
          <cell r="J8518">
            <v>90000</v>
          </cell>
          <cell r="K8518">
            <v>0.64</v>
          </cell>
          <cell r="L8518">
            <v>0</v>
          </cell>
          <cell r="N8518" t="str">
            <v>Miniküche mit Kühlschrank CNS  B120*T60*H89cm</v>
          </cell>
          <cell r="O8518" t="str">
            <v>exkl. Warmwasser</v>
          </cell>
          <cell r="P8518" t="str">
            <v>Miniküche mit Kühlschrank CNS  B120*T60*H89cm</v>
          </cell>
          <cell r="Q8518" t="str">
            <v>exkl. Warmwasser</v>
          </cell>
          <cell r="R8518" t="str">
            <v>Miniküche mit Kühlschrank CNS  B120*T60*H89cm</v>
          </cell>
          <cell r="S8518" t="str">
            <v>exkl. Warmwasser</v>
          </cell>
          <cell r="T8518">
            <v>0</v>
          </cell>
        </row>
        <row r="8519">
          <cell r="A8519">
            <v>122280</v>
          </cell>
          <cell r="B8519" t="str">
            <v>Mietartikel</v>
          </cell>
          <cell r="D8519" t="str">
            <v>Spülbeckenschrank CNS B120*T60*H89cm</v>
          </cell>
          <cell r="E8519" t="str">
            <v>exkl. Warmwasser</v>
          </cell>
          <cell r="F8519">
            <v>240</v>
          </cell>
          <cell r="G8519">
            <v>20</v>
          </cell>
          <cell r="H8519">
            <v>15</v>
          </cell>
          <cell r="I8519">
            <v>1155</v>
          </cell>
          <cell r="J8519">
            <v>90000</v>
          </cell>
          <cell r="K8519">
            <v>0.64</v>
          </cell>
          <cell r="L8519">
            <v>0</v>
          </cell>
          <cell r="N8519" t="str">
            <v>Spülbeckenschrank CNS B120*T60*H89cm</v>
          </cell>
          <cell r="O8519" t="str">
            <v>exkl. Warmwasser</v>
          </cell>
          <cell r="P8519" t="str">
            <v>Spülbeckenschrank CNS B120*T60*H89cm</v>
          </cell>
          <cell r="Q8519" t="str">
            <v>exkl. Warmwasser</v>
          </cell>
          <cell r="R8519" t="str">
            <v>Spülbeckenschrank CNS B120*T60*H89cm</v>
          </cell>
          <cell r="S8519" t="str">
            <v>exkl. Warmwasser</v>
          </cell>
          <cell r="T8519">
            <v>0</v>
          </cell>
        </row>
        <row r="8520">
          <cell r="A8520">
            <v>122283</v>
          </cell>
          <cell r="B8520" t="str">
            <v>Mietartikel</v>
          </cell>
          <cell r="D8520" t="str">
            <v>Poller weiß H74*L31*B31 cm</v>
          </cell>
          <cell r="F8520">
            <v>11</v>
          </cell>
          <cell r="G8520">
            <v>0</v>
          </cell>
          <cell r="H8520">
            <v>0</v>
          </cell>
          <cell r="I8520">
            <v>145</v>
          </cell>
          <cell r="J8520">
            <v>0</v>
          </cell>
          <cell r="K8520">
            <v>0</v>
          </cell>
          <cell r="L8520">
            <v>0</v>
          </cell>
          <cell r="N8520" t="str">
            <v>Poller weiß H74*L31*B31 cm</v>
          </cell>
          <cell r="P8520" t="str">
            <v>Poller weiß H74*L31*B31 cm</v>
          </cell>
          <cell r="R8520" t="str">
            <v>Poller weiß H74*L31*B31 cm</v>
          </cell>
        </row>
        <row r="8521">
          <cell r="A8521">
            <v>122289</v>
          </cell>
          <cell r="B8521" t="str">
            <v>Mietartikel</v>
          </cell>
          <cell r="D8521" t="str">
            <v>Treteimer Edelstahl 20 l</v>
          </cell>
          <cell r="E8521" t="str">
            <v>Mülltrennung 2 Bereiche</v>
          </cell>
          <cell r="F8521">
            <v>11</v>
          </cell>
          <cell r="G8521">
            <v>6.05</v>
          </cell>
          <cell r="H8521">
            <v>4.4000000000000004</v>
          </cell>
          <cell r="I8521">
            <v>85</v>
          </cell>
          <cell r="J8521">
            <v>1000</v>
          </cell>
          <cell r="K8521">
            <v>7.0000000000000007E-2</v>
          </cell>
          <cell r="L8521">
            <v>0</v>
          </cell>
          <cell r="N8521" t="str">
            <v>Treteimer Edelstahl 20 l</v>
          </cell>
          <cell r="O8521" t="str">
            <v>Mülltrennung 2 Bereiche</v>
          </cell>
          <cell r="P8521" t="str">
            <v>Treteimer Edelstahl 20 l</v>
          </cell>
          <cell r="Q8521" t="str">
            <v>Mülltrennung 2 Bereiche</v>
          </cell>
          <cell r="R8521" t="str">
            <v>Treteimer Edelstahl 20 l</v>
          </cell>
          <cell r="S8521" t="str">
            <v>Mülltrennung 2 Bereiche</v>
          </cell>
          <cell r="T8521">
            <v>0</v>
          </cell>
        </row>
        <row r="8522">
          <cell r="A8522">
            <v>122293</v>
          </cell>
          <cell r="B8522" t="str">
            <v>Mietartikel</v>
          </cell>
          <cell r="D8522" t="str">
            <v>Mobiler Durchlauferhitzer 32A/400V</v>
          </cell>
          <cell r="F8522">
            <v>79</v>
          </cell>
          <cell r="G8522">
            <v>8.5</v>
          </cell>
          <cell r="H8522">
            <v>0</v>
          </cell>
          <cell r="I8522">
            <v>545</v>
          </cell>
          <cell r="J8522">
            <v>11000</v>
          </cell>
          <cell r="K8522">
            <v>0.2</v>
          </cell>
          <cell r="L8522">
            <v>0</v>
          </cell>
          <cell r="N8522" t="str">
            <v>Mobiler Durchlauferhitzer 32A/400V</v>
          </cell>
          <cell r="P8522" t="str">
            <v>Mobiler Durchlauferhitzer 32A/400V</v>
          </cell>
          <cell r="R8522" t="str">
            <v>Mobiler Durchlauferhitzer 32A/400V</v>
          </cell>
        </row>
        <row r="8523">
          <cell r="A8523">
            <v>122297</v>
          </cell>
          <cell r="B8523" t="str">
            <v>Mietartikel</v>
          </cell>
          <cell r="D8523" t="str">
            <v>Pinnwand, Oberfläche Filz grau 150*120cm</v>
          </cell>
          <cell r="E8523" t="str">
            <v>- stufenlos höhenverstellbar bis 2,1m_x000D_
- rollbar</v>
          </cell>
          <cell r="F8523">
            <v>30</v>
          </cell>
          <cell r="G8523">
            <v>0</v>
          </cell>
          <cell r="H8523">
            <v>10</v>
          </cell>
          <cell r="I8523">
            <v>273</v>
          </cell>
          <cell r="J8523">
            <v>45000</v>
          </cell>
          <cell r="K8523">
            <v>1.5</v>
          </cell>
          <cell r="L8523">
            <v>0</v>
          </cell>
          <cell r="N8523" t="str">
            <v>Pinnwand, Oberfläche Filz grau 150*120cm</v>
          </cell>
          <cell r="O8523" t="str">
            <v>- stufenlos höhenverstellbar bis 2,1m_x000D_
- rollbar</v>
          </cell>
          <cell r="P8523" t="str">
            <v>Pinnwand, Oberfläche Filz grau 150*120cm</v>
          </cell>
          <cell r="Q8523" t="str">
            <v>- stufenlos höhenverstellbar bis 2,1m_x000D_
- rollbar</v>
          </cell>
          <cell r="R8523" t="str">
            <v>Pinnwand, Oberfläche Filz grau 150*120cm</v>
          </cell>
          <cell r="S8523" t="str">
            <v>- stufenlos höhenverstellbar bis 2,1m_x000D_
- rollbar</v>
          </cell>
        </row>
        <row r="8524">
          <cell r="A8524">
            <v>122298</v>
          </cell>
          <cell r="B8524" t="str">
            <v>Mietartikel</v>
          </cell>
          <cell r="D8524" t="str">
            <v>Moderation Magnettafel Whiteboard 150*120cm</v>
          </cell>
          <cell r="E8524" t="str">
            <v>- stufenlos höhenverstellbar bis 2,1m_x000D_
- rollbar</v>
          </cell>
          <cell r="F8524">
            <v>40</v>
          </cell>
          <cell r="G8524">
            <v>0</v>
          </cell>
          <cell r="H8524">
            <v>10</v>
          </cell>
          <cell r="I8524">
            <v>273</v>
          </cell>
          <cell r="J8524">
            <v>45000</v>
          </cell>
          <cell r="K8524">
            <v>1.5</v>
          </cell>
          <cell r="L8524">
            <v>0</v>
          </cell>
          <cell r="N8524" t="str">
            <v>Moderation Magnettafel Whiteboard 150*120cm</v>
          </cell>
          <cell r="O8524" t="str">
            <v>- stufenlos höhenverstellbar bis 2,1m_x000D_
- rollbar</v>
          </cell>
          <cell r="P8524" t="str">
            <v>Moderation Magnettafel Whiteboard 150*120cm</v>
          </cell>
          <cell r="Q8524" t="str">
            <v>- stufenlos höhenverstellbar bis 2,1m_x000D_
- rollbar</v>
          </cell>
          <cell r="R8524" t="str">
            <v>Moderation Magnettafel Whiteboard 150*120cm</v>
          </cell>
          <cell r="S8524" t="str">
            <v>- stufenlos höhenverstellbar bis 2,1m_x000D_
- rollbar</v>
          </cell>
        </row>
        <row r="8525">
          <cell r="A8525">
            <v>122299</v>
          </cell>
          <cell r="B8525" t="str">
            <v>Mietartikel</v>
          </cell>
          <cell r="D8525" t="str">
            <v>Mobiles Handwaschbecken mit Kanister und Auffangbecken</v>
          </cell>
          <cell r="E8525" t="str">
            <v>12 L Frischwassertank_x000D_
  12 L Abwassertank_x000D_
  Tanks entnehmbar &amp; isoliert_x000D_
  Fußpedal zur Wasserausgabe_x000D_
  Halter für Seifenspender und Papierrollen_x000D_
  nach Hygieneverordnung HACCP</v>
          </cell>
          <cell r="F8525">
            <v>75</v>
          </cell>
          <cell r="G8525">
            <v>12.5</v>
          </cell>
          <cell r="H8525">
            <v>0</v>
          </cell>
          <cell r="I8525">
            <v>985</v>
          </cell>
          <cell r="J8525">
            <v>20000</v>
          </cell>
          <cell r="K8525">
            <v>0.3</v>
          </cell>
          <cell r="L8525">
            <v>0</v>
          </cell>
          <cell r="N8525" t="str">
            <v>Mobiles Handwaschbecken mit Kanister und Auffangbecken</v>
          </cell>
          <cell r="O8525" t="str">
            <v>12 L Frischwassertank_x000D_
  12 L Abwassertank_x000D_
  Tanks entnehmbar &amp; isoliert_x000D_
  Fußpedal zur Wasserausgabe_x000D_
  Halter für Seifenspender und Papierrollen_x000D_
  nach Hygieneverordnung HACCP</v>
          </cell>
          <cell r="P8525" t="str">
            <v>Mobiles Handwaschbecken mit Kanister und Auffangbecken</v>
          </cell>
          <cell r="Q8525" t="str">
            <v>12 L Frischwassertank_x000D_
  12 L Abwassertank_x000D_
  Tanks entnehmbar &amp; isoliert_x000D_
  Fußpedal zur Wasserausgabe_x000D_
  Halter für Seifenspender und Papierrollen_x000D_
  nach Hygieneverordnung HACCP</v>
          </cell>
          <cell r="R8525" t="str">
            <v>Mobiles Handwaschbecken mit Kanister und Auffangbecken</v>
          </cell>
          <cell r="S8525" t="str">
            <v>12 L Frischwassertank_x000D_
  12 L Abwassertank_x000D_
  Tanks entnehmbar &amp; isoliert_x000D_
  Fußpedal zur Wasserausgabe_x000D_
  Halter für Seifenspender und Papierrollen_x000D_
  nach Hygieneverordnung HACCP</v>
          </cell>
        </row>
        <row r="8526">
          <cell r="A8526">
            <v>122303</v>
          </cell>
          <cell r="B8526" t="str">
            <v>Mietartikel</v>
          </cell>
          <cell r="D8526" t="str">
            <v>Infotheke Bow weiß-schwarz B119,5*T52*H102cm</v>
          </cell>
          <cell r="E8526" t="str">
            <v>Schublade mit Schloss, 2 Regale mit Tür, 3 offene_x000D_
Regalfächer; inkl 1 Schlüssel</v>
          </cell>
          <cell r="F8526">
            <v>99</v>
          </cell>
          <cell r="G8526">
            <v>0</v>
          </cell>
          <cell r="H8526">
            <v>19.25</v>
          </cell>
          <cell r="I8526">
            <v>1063</v>
          </cell>
          <cell r="J8526">
            <v>30000</v>
          </cell>
          <cell r="K8526">
            <v>0.8</v>
          </cell>
          <cell r="L8526">
            <v>0</v>
          </cell>
          <cell r="N8526" t="str">
            <v>Infotheke Bow weiß-schwarz B119,5*T52*H102cm</v>
          </cell>
          <cell r="O8526" t="str">
            <v>Schublade mit Schloss, 2 Regale mit Tür, 3 offene_x000D_
Regalfächer; inkl 1 Schlüssel</v>
          </cell>
          <cell r="P8526" t="str">
            <v>Infotheke Bow weiß-schwarz B119,5*T52*H102cm</v>
          </cell>
          <cell r="Q8526" t="str">
            <v>Schublade mit Schloss, 2 Regale mit Tür, 3 offene_x000D_
Regalfächer; inkl 1 Schlüssel</v>
          </cell>
          <cell r="R8526" t="str">
            <v>Infotheke Bow weiß-schwarz B119,5*T52*H102cm</v>
          </cell>
          <cell r="S8526" t="str">
            <v>Schublade mit Schloss, 2 Regale mit Tür, 3 offene_x000D_
Regalfächer; inkl 1 Schlüssel</v>
          </cell>
          <cell r="T8526">
            <v>0</v>
          </cell>
        </row>
        <row r="8527">
          <cell r="A8527">
            <v>122304</v>
          </cell>
          <cell r="B8527" t="str">
            <v>Mietartikel</v>
          </cell>
          <cell r="D8527" t="str">
            <v>Infotheke Retan weiß B150*T60*H90</v>
          </cell>
          <cell r="E8527" t="str">
            <v>inkl. sechs Schubladenfächer</v>
          </cell>
          <cell r="F8527">
            <v>68</v>
          </cell>
          <cell r="G8527">
            <v>0</v>
          </cell>
          <cell r="H8527">
            <v>19.25</v>
          </cell>
          <cell r="I8527">
            <v>935</v>
          </cell>
          <cell r="J8527">
            <v>30000</v>
          </cell>
          <cell r="K8527">
            <v>0.8</v>
          </cell>
          <cell r="L8527">
            <v>0</v>
          </cell>
          <cell r="N8527" t="str">
            <v>Infotheke Retan weiß B150*T60*H90</v>
          </cell>
          <cell r="O8527" t="str">
            <v>inkl. sechs Schubladenfächer</v>
          </cell>
          <cell r="P8527" t="str">
            <v>Infotheke Retan weiß B150*T60*H90</v>
          </cell>
          <cell r="Q8527" t="str">
            <v>inkl. sechs Schubladenfächer</v>
          </cell>
          <cell r="R8527" t="str">
            <v>Infotheke Retan weiß B150*T60*H90</v>
          </cell>
          <cell r="S8527" t="str">
            <v>inkl. sechs Schubladenfächer</v>
          </cell>
          <cell r="T8527">
            <v>0</v>
          </cell>
        </row>
        <row r="8528">
          <cell r="A8528">
            <v>122305</v>
          </cell>
          <cell r="B8528" t="str">
            <v>Mietartikel</v>
          </cell>
          <cell r="D8528" t="str">
            <v>Infotheke Retan weiß mit Aufsatz B150*T60*H130</v>
          </cell>
          <cell r="E8528" t="str">
            <v>inkl. sechs Schubladenfächer</v>
          </cell>
          <cell r="F8528">
            <v>110</v>
          </cell>
          <cell r="G8528">
            <v>0</v>
          </cell>
          <cell r="H8528">
            <v>0</v>
          </cell>
          <cell r="I8528">
            <v>1260</v>
          </cell>
          <cell r="J8528">
            <v>0</v>
          </cell>
          <cell r="K8528">
            <v>0</v>
          </cell>
          <cell r="L8528">
            <v>0</v>
          </cell>
          <cell r="N8528" t="str">
            <v>Infotheke Retan weiß mit Aufsatz B150*T60*H130</v>
          </cell>
          <cell r="O8528" t="str">
            <v>inkl. sechs Schubladenfächer</v>
          </cell>
          <cell r="P8528" t="str">
            <v>Infotheke Retan weiß mit Aufsatz B150*T60*H130</v>
          </cell>
          <cell r="Q8528" t="str">
            <v>inkl. sechs Schubladenfächer</v>
          </cell>
          <cell r="R8528" t="str">
            <v>Infotheke Retan weiß mit Aufsatz B150*T60*H130</v>
          </cell>
          <cell r="S8528" t="str">
            <v>inkl. sechs Schubladenfächer</v>
          </cell>
          <cell r="T8528">
            <v>0</v>
          </cell>
        </row>
        <row r="8529">
          <cell r="A8529">
            <v>122306</v>
          </cell>
          <cell r="B8529" t="str">
            <v>Mietartikel</v>
          </cell>
          <cell r="D8529" t="str">
            <v>Aufsatz für Infotheke Retan</v>
          </cell>
          <cell r="F8529">
            <v>40</v>
          </cell>
          <cell r="G8529">
            <v>0</v>
          </cell>
          <cell r="H8529">
            <v>9.9</v>
          </cell>
          <cell r="I8529">
            <v>0</v>
          </cell>
          <cell r="J8529">
            <v>8000</v>
          </cell>
          <cell r="K8529">
            <v>0.1</v>
          </cell>
          <cell r="L8529">
            <v>0</v>
          </cell>
          <cell r="N8529" t="str">
            <v>Aufsatz für Infotheke Retan</v>
          </cell>
          <cell r="P8529" t="str">
            <v>Aufsatz für Infotheke Retan</v>
          </cell>
          <cell r="R8529" t="str">
            <v>Aufsatz für Infotheke Retan</v>
          </cell>
          <cell r="T8529">
            <v>0</v>
          </cell>
        </row>
        <row r="8530">
          <cell r="A8530">
            <v>122329</v>
          </cell>
          <cell r="B8530" t="str">
            <v>Mietartikel</v>
          </cell>
          <cell r="D8530" t="str">
            <v>Regal 4x2 weiß B79*T39*H149 cm</v>
          </cell>
          <cell r="F8530">
            <v>19</v>
          </cell>
          <cell r="G8530">
            <v>0</v>
          </cell>
          <cell r="H8530">
            <v>5</v>
          </cell>
          <cell r="I8530">
            <v>86</v>
          </cell>
          <cell r="J8530">
            <v>15000</v>
          </cell>
          <cell r="K8530">
            <v>0.48</v>
          </cell>
          <cell r="L8530">
            <v>0</v>
          </cell>
          <cell r="N8530" t="str">
            <v>Regal 4x2 weiß B79*T39*H149 cm</v>
          </cell>
          <cell r="P8530" t="str">
            <v>Regal 4x2 weiß B79*T39*H149 cm</v>
          </cell>
          <cell r="R8530" t="str">
            <v>Regal 4x2 weiß B79*T39*H149 cm</v>
          </cell>
        </row>
        <row r="8531">
          <cell r="A8531">
            <v>122341</v>
          </cell>
          <cell r="B8531" t="str">
            <v>Mietartikel</v>
          </cell>
          <cell r="D8531" t="str">
            <v>Desinfektionsspender touchless für Tensabarrier edelstahl</v>
          </cell>
          <cell r="E8531" t="str">
            <v>mit Auffangschale; edelstahl; B12*H45cm; exkl._x000D_
Verbrauchsmaterial</v>
          </cell>
          <cell r="F8531">
            <v>30</v>
          </cell>
          <cell r="G8531">
            <v>9.35</v>
          </cell>
          <cell r="H8531">
            <v>6.05</v>
          </cell>
          <cell r="I8531">
            <v>434.5</v>
          </cell>
          <cell r="J8531">
            <v>2000</v>
          </cell>
          <cell r="K8531">
            <v>0.01</v>
          </cell>
          <cell r="L8531">
            <v>0</v>
          </cell>
          <cell r="N8531" t="str">
            <v>Desinfektionsspender touchless für Tensabarrier edelstahl</v>
          </cell>
          <cell r="O8531" t="str">
            <v>mit Auffangschale; edelstahl; B12*H45cm; exkl._x000D_
Verbrauchsmaterial</v>
          </cell>
          <cell r="P8531" t="str">
            <v>Desinfektionsspender touchless für Tensabarrier edelstahl</v>
          </cell>
          <cell r="Q8531" t="str">
            <v>mit Auffangschale; edelstahl; B12*H45cm; exkl._x000D_
Verbrauchsmaterial</v>
          </cell>
          <cell r="R8531" t="str">
            <v>Desinfektionsspender touchless für Tensabarrier edelstahl</v>
          </cell>
          <cell r="S8531" t="str">
            <v>mit Auffangschale; edelstahl; B12*H45cm; exkl._x000D_
Verbrauchsmaterial</v>
          </cell>
          <cell r="T8531">
            <v>0</v>
          </cell>
        </row>
        <row r="8532">
          <cell r="A8532">
            <v>122392</v>
          </cell>
          <cell r="B8532" t="str">
            <v>Mietartikel</v>
          </cell>
          <cell r="D8532" t="str">
            <v>Inbusschlüssel 6-Kant M4</v>
          </cell>
          <cell r="F8532">
            <v>0.5</v>
          </cell>
          <cell r="G8532">
            <v>0</v>
          </cell>
          <cell r="H8532">
            <v>0</v>
          </cell>
          <cell r="I8532">
            <v>9.9</v>
          </cell>
          <cell r="J8532">
            <v>0</v>
          </cell>
          <cell r="K8532">
            <v>1E-4</v>
          </cell>
          <cell r="L8532">
            <v>0</v>
          </cell>
          <cell r="N8532" t="str">
            <v>Inbusschlüssel 6-Kant M4</v>
          </cell>
          <cell r="P8532" t="str">
            <v>Inbusschlüssel 6-Kant M4</v>
          </cell>
          <cell r="R8532" t="str">
            <v>Inbusschlüssel 6-Kant M4</v>
          </cell>
          <cell r="T8532">
            <v>0</v>
          </cell>
        </row>
        <row r="8533">
          <cell r="A8533">
            <v>122421</v>
          </cell>
          <cell r="B8533" t="str">
            <v>Mietartikel</v>
          </cell>
          <cell r="D8533" t="str">
            <v>Bistrotischgestell Mars H 75cm (Fußplatte Ø 49cm)</v>
          </cell>
          <cell r="F8533">
            <v>14.5</v>
          </cell>
          <cell r="G8533">
            <v>0</v>
          </cell>
          <cell r="H8533">
            <v>6</v>
          </cell>
          <cell r="I8533">
            <v>195</v>
          </cell>
          <cell r="J8533">
            <v>12000</v>
          </cell>
          <cell r="K8533">
            <v>0.12</v>
          </cell>
          <cell r="L8533">
            <v>0</v>
          </cell>
          <cell r="N8533" t="str">
            <v>Bistrotischgestell Mars H 75cm (Fußplatte Ø 49cm)</v>
          </cell>
          <cell r="P8533" t="str">
            <v>Bistrotischgestell Mars H 75cm (Fußplatte Ø 49cm)</v>
          </cell>
          <cell r="R8533" t="str">
            <v>Bistrotischgestell Mars H 75cm (Fußplatte Ø 49cm)</v>
          </cell>
        </row>
        <row r="8534">
          <cell r="A8534">
            <v>122422</v>
          </cell>
          <cell r="B8534" t="str">
            <v>Mietartikel</v>
          </cell>
          <cell r="D8534" t="str">
            <v>Bistrotisch weiß Ø80cm*H 75cm</v>
          </cell>
          <cell r="F8534">
            <v>14.5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N8534" t="str">
            <v>Bistrotisch weiß Ø80cm*H 75cm</v>
          </cell>
          <cell r="P8534" t="str">
            <v>Bistrotisch weiß Ø80cm*H 75cm</v>
          </cell>
          <cell r="R8534" t="str">
            <v>Bistrotisch weiß Ø80cm*H 75cm</v>
          </cell>
          <cell r="T8534">
            <v>0</v>
          </cell>
        </row>
        <row r="8535">
          <cell r="A8535">
            <v>122440</v>
          </cell>
          <cell r="B8535" t="str">
            <v>Mietartikel</v>
          </cell>
          <cell r="D8535" t="str">
            <v>Teak-Bistrotisch 110*70cm mit zwei Gestellen</v>
          </cell>
          <cell r="F8535">
            <v>35</v>
          </cell>
          <cell r="G8535">
            <v>0</v>
          </cell>
          <cell r="H8535">
            <v>0</v>
          </cell>
          <cell r="I8535">
            <v>132.5</v>
          </cell>
          <cell r="J8535">
            <v>8000</v>
          </cell>
          <cell r="K8535">
            <v>5.1200000000000002E-2</v>
          </cell>
          <cell r="L8535">
            <v>0</v>
          </cell>
          <cell r="N8535" t="str">
            <v>Teak-Bistrotisch 110*70cm mit zwei Gestellen</v>
          </cell>
          <cell r="P8535" t="str">
            <v>Teak-Bistrotisch 110*70cm mit zwei Gestellen</v>
          </cell>
          <cell r="R8535" t="str">
            <v>Teak-Bistrotisch 110*70cm mit zwei Gestellen</v>
          </cell>
        </row>
        <row r="8536">
          <cell r="A8536">
            <v>122485</v>
          </cell>
          <cell r="B8536" t="str">
            <v>Mietartikel</v>
          </cell>
          <cell r="D8536" t="str">
            <v>Tischplatte schwarz 80*80*H4 cm</v>
          </cell>
          <cell r="F8536">
            <v>5.5</v>
          </cell>
          <cell r="G8536">
            <v>0</v>
          </cell>
          <cell r="H8536">
            <v>2.5</v>
          </cell>
          <cell r="I8536">
            <v>145</v>
          </cell>
          <cell r="J8536">
            <v>6000</v>
          </cell>
          <cell r="K8536">
            <v>0.06</v>
          </cell>
          <cell r="L8536">
            <v>0</v>
          </cell>
          <cell r="N8536" t="str">
            <v>Tischplatte schwarz 80*80*H4 cm</v>
          </cell>
          <cell r="P8536" t="str">
            <v>Tischplatte schwarz 80*80*H4 cm</v>
          </cell>
          <cell r="R8536" t="str">
            <v>Tischplatte schwarz 80*80*H4 cm</v>
          </cell>
        </row>
        <row r="8537">
          <cell r="A8537">
            <v>122497</v>
          </cell>
          <cell r="B8537" t="str">
            <v>Mietartikel</v>
          </cell>
          <cell r="D8537" t="str">
            <v>Holztischplatte Bahama 180*80*H5 cm für 2475</v>
          </cell>
          <cell r="F8537">
            <v>32</v>
          </cell>
          <cell r="G8537">
            <v>0</v>
          </cell>
          <cell r="H8537">
            <v>4</v>
          </cell>
          <cell r="I8537">
            <v>250</v>
          </cell>
          <cell r="J8537">
            <v>16000</v>
          </cell>
          <cell r="K8537">
            <v>0.2</v>
          </cell>
          <cell r="L8537">
            <v>0</v>
          </cell>
          <cell r="N8537" t="str">
            <v>Holztischplatte Bahama 180*80*H5 cm für 2475</v>
          </cell>
          <cell r="P8537" t="str">
            <v>Holztischplatte Bahama 180*80*H5 cm für 2475</v>
          </cell>
          <cell r="R8537" t="str">
            <v>Holztischplatte Bahama 180*80*H5 cm für 2475</v>
          </cell>
        </row>
        <row r="8538">
          <cell r="A8538">
            <v>122615</v>
          </cell>
          <cell r="B8538" t="str">
            <v>Mietartikel</v>
          </cell>
          <cell r="D8538" t="str">
            <v>Sitzsack Fatboy Original 180 x 140cm schwarz</v>
          </cell>
          <cell r="F8538">
            <v>69</v>
          </cell>
          <cell r="G8538">
            <v>0</v>
          </cell>
          <cell r="H8538">
            <v>3</v>
          </cell>
          <cell r="I8538">
            <v>195</v>
          </cell>
          <cell r="J8538">
            <v>7000</v>
          </cell>
          <cell r="K8538">
            <v>0</v>
          </cell>
          <cell r="L8538">
            <v>0</v>
          </cell>
          <cell r="N8538" t="str">
            <v>Sitzsack Fatboy Original 180 x 140cm schwarz</v>
          </cell>
          <cell r="P8538" t="str">
            <v>Sitzsack Fatboy Original 180 x 140cm schwarz</v>
          </cell>
          <cell r="R8538" t="str">
            <v>Sitzsack Fatboy Original 180 x 140cm schwarz</v>
          </cell>
        </row>
        <row r="8539">
          <cell r="A8539">
            <v>122641</v>
          </cell>
          <cell r="B8539" t="str">
            <v>Mietartikel</v>
          </cell>
          <cell r="D8539" t="str">
            <v>Ruheraumliege STA schwarz B70*T200*H50 LH50cm</v>
          </cell>
          <cell r="E8539" t="str">
            <v>Rahmenkonstruktion aus Stahlrohr-Vierkantprofilen,_x000D_
integrierte Abrollvorrichtung für Ärztekrepp, Bezug aus_x000D_
Kunstleder, schmutzabweisend, Kopfteil mehrstufig_x000D_
verstellbar, Arbeitsstätten-Regel ASR A4.2</v>
          </cell>
          <cell r="F8539">
            <v>0</v>
          </cell>
          <cell r="G8539">
            <v>0</v>
          </cell>
          <cell r="H8539">
            <v>0</v>
          </cell>
          <cell r="I8539">
            <v>580</v>
          </cell>
          <cell r="J8539">
            <v>36000</v>
          </cell>
          <cell r="K8539">
            <v>2</v>
          </cell>
          <cell r="L8539">
            <v>0</v>
          </cell>
          <cell r="N8539" t="str">
            <v>Ruheraumliege STA schwarz B70*T200*H50 LH50cm</v>
          </cell>
          <cell r="O8539" t="str">
            <v>Rahmenkonstruktion aus Stahlrohr-Vierkantprofilen,_x000D_
integrierte Abrollvorrichtung für Ärztekrepp, Bezug aus_x000D_
Kunstleder, schmutzabweisend, Kopfteil mehrstufig_x000D_
verstellbar, Arbeitsstätten-Regel ASR A4.2</v>
          </cell>
          <cell r="P8539" t="str">
            <v>Ruheraumliege STA schwarz B70*T200*H50 LH50cm</v>
          </cell>
          <cell r="Q8539" t="str">
            <v>Rahmenkonstruktion aus Stahlrohr-Vierkantprofilen,_x000D_
integrierte Abrollvorrichtung für Ärztekrepp, Bezug aus_x000D_
Kunstleder, schmutzabweisend, Kopfteil mehrstufig_x000D_
verstellbar, Arbeitsstätten-Regel ASR A4.2</v>
          </cell>
          <cell r="R8539" t="str">
            <v>Ruheraumliege STA schwarz B70*T200*H50 LH50cm</v>
          </cell>
          <cell r="S8539" t="str">
            <v>Rahmenkonstruktion aus Stahlrohr-Vierkantprofilen,_x000D_
integrierte Abrollvorrichtung für Ärztekrepp, Bezug aus_x000D_
Kunstleder, schmutzabweisend, Kopfteil mehrstufig_x000D_
verstellbar, Arbeitsstätten-Regel ASR A4.2</v>
          </cell>
          <cell r="T8539">
            <v>0</v>
          </cell>
        </row>
        <row r="8540">
          <cell r="A8540">
            <v>122698</v>
          </cell>
          <cell r="B8540" t="str">
            <v>Mietartikel</v>
          </cell>
          <cell r="D8540" t="str">
            <v>Barhocker Zeta schwarz</v>
          </cell>
          <cell r="F8540">
            <v>8</v>
          </cell>
          <cell r="G8540">
            <v>0</v>
          </cell>
          <cell r="H8540">
            <v>3</v>
          </cell>
          <cell r="I8540">
            <v>40.32</v>
          </cell>
          <cell r="J8540">
            <v>0</v>
          </cell>
          <cell r="K8540">
            <v>0</v>
          </cell>
          <cell r="L8540">
            <v>3</v>
          </cell>
          <cell r="N8540" t="str">
            <v>Barhocker Zeta schwarz</v>
          </cell>
          <cell r="P8540" t="str">
            <v>Barhocker Zeta schwarz</v>
          </cell>
          <cell r="R8540" t="str">
            <v>Barhocker Zeta schwarz</v>
          </cell>
          <cell r="T8540">
            <v>0</v>
          </cell>
        </row>
        <row r="8541">
          <cell r="A8541">
            <v>122699</v>
          </cell>
          <cell r="B8541" t="str">
            <v>Mietartikel</v>
          </cell>
          <cell r="D8541" t="str">
            <v>Barhocker Zeta weiß</v>
          </cell>
          <cell r="F8541">
            <v>8</v>
          </cell>
          <cell r="G8541">
            <v>0</v>
          </cell>
          <cell r="H8541">
            <v>3</v>
          </cell>
          <cell r="I8541">
            <v>40.32</v>
          </cell>
          <cell r="J8541">
            <v>0</v>
          </cell>
          <cell r="K8541">
            <v>0</v>
          </cell>
          <cell r="L8541">
            <v>3</v>
          </cell>
          <cell r="N8541" t="str">
            <v>Barhocker Zeta weiß</v>
          </cell>
          <cell r="P8541" t="str">
            <v>Barhocker Zeta weiß</v>
          </cell>
          <cell r="R8541" t="str">
            <v>Barhocker Zeta weiß</v>
          </cell>
          <cell r="T8541">
            <v>0</v>
          </cell>
        </row>
        <row r="8542">
          <cell r="A8542">
            <v>122700</v>
          </cell>
          <cell r="B8542" t="str">
            <v>Mietartikel</v>
          </cell>
          <cell r="D8542" t="str">
            <v>Gestell Barhocker Zeta</v>
          </cell>
          <cell r="F8542">
            <v>2</v>
          </cell>
          <cell r="G8542">
            <v>0</v>
          </cell>
          <cell r="H8542">
            <v>3</v>
          </cell>
          <cell r="I8542">
            <v>40.32</v>
          </cell>
          <cell r="J8542">
            <v>4000</v>
          </cell>
          <cell r="K8542">
            <v>0.2</v>
          </cell>
          <cell r="L8542">
            <v>3</v>
          </cell>
          <cell r="N8542" t="str">
            <v>Gestell Barhocker Zeta</v>
          </cell>
          <cell r="P8542" t="str">
            <v>Gestell Barhocker Zeta</v>
          </cell>
          <cell r="R8542" t="str">
            <v>Gestell Barhocker Zeta</v>
          </cell>
        </row>
        <row r="8543">
          <cell r="A8543">
            <v>122701</v>
          </cell>
          <cell r="B8543" t="str">
            <v>Mietartikel</v>
          </cell>
          <cell r="D8543" t="str">
            <v>Sitz Barhocker Zeta weiß</v>
          </cell>
          <cell r="F8543">
            <v>5.5</v>
          </cell>
          <cell r="G8543">
            <v>0</v>
          </cell>
          <cell r="H8543">
            <v>0</v>
          </cell>
          <cell r="I8543">
            <v>15.84</v>
          </cell>
          <cell r="J8543">
            <v>1000</v>
          </cell>
          <cell r="K8543">
            <v>8.0000000000000002E-3</v>
          </cell>
          <cell r="L8543">
            <v>0</v>
          </cell>
          <cell r="N8543" t="str">
            <v>Sitz Barhocker Zeta weiß</v>
          </cell>
          <cell r="P8543" t="str">
            <v>Sitz Barhocker Zeta weiß</v>
          </cell>
          <cell r="R8543" t="str">
            <v>Sitz Barhocker Zeta weiß</v>
          </cell>
        </row>
        <row r="8544">
          <cell r="A8544">
            <v>122702</v>
          </cell>
          <cell r="B8544" t="str">
            <v>Mietartikel</v>
          </cell>
          <cell r="D8544" t="str">
            <v>Sitz Barhocker Zeta schwarz</v>
          </cell>
          <cell r="F8544">
            <v>5.5</v>
          </cell>
          <cell r="G8544">
            <v>0</v>
          </cell>
          <cell r="H8544">
            <v>0</v>
          </cell>
          <cell r="I8544">
            <v>15.84</v>
          </cell>
          <cell r="J8544">
            <v>1000</v>
          </cell>
          <cell r="K8544">
            <v>8.0000000000000002E-3</v>
          </cell>
          <cell r="L8544">
            <v>0</v>
          </cell>
          <cell r="N8544" t="str">
            <v>Sitz Barhocker Zeta schwarz</v>
          </cell>
          <cell r="P8544" t="str">
            <v>Sitz Barhocker Zeta schwarz</v>
          </cell>
          <cell r="R8544" t="str">
            <v>Sitz Barhocker Zeta schwarz</v>
          </cell>
        </row>
        <row r="8545">
          <cell r="A8545">
            <v>122703</v>
          </cell>
          <cell r="B8545" t="str">
            <v>Mietartikel</v>
          </cell>
          <cell r="D8545" t="str">
            <v>Barhocker Z-Form weiß Zeta</v>
          </cell>
          <cell r="F8545">
            <v>8</v>
          </cell>
          <cell r="G8545">
            <v>0</v>
          </cell>
          <cell r="H8545">
            <v>3</v>
          </cell>
          <cell r="I8545">
            <v>40.32</v>
          </cell>
          <cell r="J8545">
            <v>4000</v>
          </cell>
          <cell r="K8545">
            <v>0.2</v>
          </cell>
          <cell r="L8545">
            <v>3</v>
          </cell>
          <cell r="N8545" t="str">
            <v>Barhocker Z-Form weiß Zeta</v>
          </cell>
          <cell r="P8545" t="str">
            <v>Barhocker Z-Form weiß Zeta</v>
          </cell>
          <cell r="R8545" t="str">
            <v>Barhocker Z-Form weiß Zeta</v>
          </cell>
          <cell r="T8545">
            <v>0</v>
          </cell>
        </row>
        <row r="8546">
          <cell r="A8546">
            <v>122764</v>
          </cell>
          <cell r="B8546" t="str">
            <v>Mietartikel</v>
          </cell>
          <cell r="D8546" t="str">
            <v>Fleecedecke türkis 150*160 cm</v>
          </cell>
          <cell r="F8546">
            <v>3.5</v>
          </cell>
          <cell r="G8546">
            <v>0</v>
          </cell>
          <cell r="H8546">
            <v>2</v>
          </cell>
          <cell r="I8546">
            <v>20</v>
          </cell>
          <cell r="J8546">
            <v>0</v>
          </cell>
          <cell r="K8546">
            <v>0.01</v>
          </cell>
          <cell r="L8546">
            <v>0</v>
          </cell>
          <cell r="N8546" t="str">
            <v>Fleecedecke türkis 150*160 cm</v>
          </cell>
          <cell r="P8546" t="str">
            <v>Fleecedecke türkis 150*160 cm</v>
          </cell>
          <cell r="R8546" t="str">
            <v>Fleecedecke türkis 150*160 cm</v>
          </cell>
          <cell r="T8546">
            <v>0</v>
          </cell>
        </row>
        <row r="8547">
          <cell r="A8547">
            <v>122765</v>
          </cell>
          <cell r="B8547" t="str">
            <v>Mietartikel</v>
          </cell>
          <cell r="D8547" t="str">
            <v>Fleecedecke rot 150*160 cm</v>
          </cell>
          <cell r="F8547">
            <v>3.5</v>
          </cell>
          <cell r="G8547">
            <v>0</v>
          </cell>
          <cell r="H8547">
            <v>2</v>
          </cell>
          <cell r="I8547">
            <v>20</v>
          </cell>
          <cell r="J8547">
            <v>0</v>
          </cell>
          <cell r="K8547">
            <v>0.01</v>
          </cell>
          <cell r="L8547">
            <v>0</v>
          </cell>
          <cell r="N8547" t="str">
            <v>Fleecedecke rot 150*160 cm</v>
          </cell>
          <cell r="P8547" t="str">
            <v>Fleecedecke rot 150*160 cm</v>
          </cell>
          <cell r="R8547" t="str">
            <v>Fleecedecke rot 150*160 cm</v>
          </cell>
          <cell r="T8547">
            <v>0</v>
          </cell>
        </row>
        <row r="8548">
          <cell r="A8548">
            <v>122766</v>
          </cell>
          <cell r="B8548" t="str">
            <v>Mietartikel</v>
          </cell>
          <cell r="D8548" t="str">
            <v>Fleecedecke weiß 150*160 cm</v>
          </cell>
          <cell r="F8548">
            <v>3.5</v>
          </cell>
          <cell r="G8548">
            <v>0</v>
          </cell>
          <cell r="H8548">
            <v>2</v>
          </cell>
          <cell r="I8548">
            <v>20</v>
          </cell>
          <cell r="J8548">
            <v>0</v>
          </cell>
          <cell r="K8548">
            <v>0.01</v>
          </cell>
          <cell r="L8548">
            <v>0</v>
          </cell>
          <cell r="N8548" t="str">
            <v>Fleecedecke weiß 150*160 cm</v>
          </cell>
          <cell r="P8548" t="str">
            <v>Fleecedecke weiß 150*160 cm</v>
          </cell>
          <cell r="R8548" t="str">
            <v>Fleecedecke weiß 150*160 cm</v>
          </cell>
          <cell r="T8548">
            <v>0</v>
          </cell>
        </row>
        <row r="8549">
          <cell r="A8549">
            <v>122767</v>
          </cell>
          <cell r="B8549" t="str">
            <v>Mietartikel</v>
          </cell>
          <cell r="D8549" t="str">
            <v>Fleecedecke grün 150*160 cm</v>
          </cell>
          <cell r="F8549">
            <v>3.5</v>
          </cell>
          <cell r="G8549">
            <v>0</v>
          </cell>
          <cell r="H8549">
            <v>2</v>
          </cell>
          <cell r="I8549">
            <v>20</v>
          </cell>
          <cell r="J8549">
            <v>0</v>
          </cell>
          <cell r="K8549">
            <v>0.01</v>
          </cell>
          <cell r="L8549">
            <v>0</v>
          </cell>
          <cell r="N8549" t="str">
            <v>Fleecedecke grün 150*160 cm</v>
          </cell>
          <cell r="P8549" t="str">
            <v>Fleecedecke grün 150*160 cm</v>
          </cell>
          <cell r="R8549" t="str">
            <v>Fleecedecke grün 150*160 cm</v>
          </cell>
          <cell r="T8549">
            <v>0</v>
          </cell>
        </row>
        <row r="8550">
          <cell r="A8550">
            <v>122768</v>
          </cell>
          <cell r="B8550" t="str">
            <v>Mietartikel</v>
          </cell>
          <cell r="D8550" t="str">
            <v>Fleecedecke grau 130*170 cm</v>
          </cell>
          <cell r="F8550">
            <v>3.5</v>
          </cell>
          <cell r="G8550">
            <v>0</v>
          </cell>
          <cell r="H8550">
            <v>2</v>
          </cell>
          <cell r="I8550">
            <v>10</v>
          </cell>
          <cell r="J8550">
            <v>0</v>
          </cell>
          <cell r="K8550">
            <v>0.01</v>
          </cell>
          <cell r="L8550">
            <v>0</v>
          </cell>
          <cell r="N8550" t="str">
            <v>Fleecedecke grau 130*170 cm</v>
          </cell>
          <cell r="P8550" t="str">
            <v>Fleecedecke grau 130*170 cm</v>
          </cell>
          <cell r="R8550" t="str">
            <v>Fleecedecke grau 130*170 cm</v>
          </cell>
          <cell r="T8550">
            <v>0</v>
          </cell>
        </row>
        <row r="8551">
          <cell r="A8551">
            <v>122951</v>
          </cell>
          <cell r="B8551" t="str">
            <v>Mietartikel</v>
          </cell>
          <cell r="D8551" t="str">
            <v>Sitzbank Snake 43*123*H43 cm ohne LED Akku Lichteinheit</v>
          </cell>
          <cell r="F8551">
            <v>54</v>
          </cell>
          <cell r="G8551">
            <v>0</v>
          </cell>
          <cell r="H8551">
            <v>10</v>
          </cell>
          <cell r="I8551">
            <v>190</v>
          </cell>
          <cell r="J8551">
            <v>15000</v>
          </cell>
          <cell r="K8551">
            <v>0.25</v>
          </cell>
          <cell r="L8551">
            <v>0</v>
          </cell>
          <cell r="N8551" t="str">
            <v>Sitzbank Snake 43*123*H43 cm ohne LED Akku Lichteinheit</v>
          </cell>
          <cell r="P8551" t="str">
            <v>Sitzbank Snake 43*123*H43 cm ohne LED Akku Lichteinheit</v>
          </cell>
          <cell r="R8551" t="str">
            <v>Sitzbank Snake 43*123*H43 cm ohne LED Akku Lichteinheit</v>
          </cell>
        </row>
        <row r="8552">
          <cell r="A8552">
            <v>123008</v>
          </cell>
          <cell r="B8552" t="str">
            <v>Mietartikel</v>
          </cell>
          <cell r="D8552" t="str">
            <v>Ausstellungsvitrine Carrio schwarz H198*T50*B50cm</v>
          </cell>
          <cell r="E8552" t="str">
            <v>Vitrine schwarz Glasvitrine Ausstellungsvitrine mit 4_x000D_
Lenkrollen; Abschließbar</v>
          </cell>
          <cell r="F8552">
            <v>120</v>
          </cell>
          <cell r="G8552">
            <v>0</v>
          </cell>
          <cell r="H8552">
            <v>15</v>
          </cell>
          <cell r="I8552">
            <v>0</v>
          </cell>
          <cell r="J8552">
            <v>36000</v>
          </cell>
          <cell r="K8552">
            <v>0.5</v>
          </cell>
          <cell r="L8552">
            <v>0</v>
          </cell>
          <cell r="N8552" t="str">
            <v>Ausstellungsvitrine Carrio schwarz H198*T50*B50cm</v>
          </cell>
          <cell r="O8552" t="str">
            <v>Vitrine schwarz Glasvitrine Ausstellungsvitrine mit 4_x000D_
Lenkrollen; Abschließbar</v>
          </cell>
          <cell r="P8552" t="str">
            <v>Ausstellungsvitrine Carrio schwarz H198*T50*B50cm</v>
          </cell>
          <cell r="Q8552" t="str">
            <v>Vitrine schwarz Glasvitrine Ausstellungsvitrine mit 4_x000D_
Lenkrollen; Abschließbar</v>
          </cell>
          <cell r="R8552" t="str">
            <v>Ausstellungsvitrine Carrio schwarz H198*T50*B50cm</v>
          </cell>
          <cell r="S8552" t="str">
            <v>Vitrine schwarz Glasvitrine Ausstellungsvitrine mit 4_x000D_
Lenkrollen; Abschließbar</v>
          </cell>
          <cell r="T8552">
            <v>0</v>
          </cell>
        </row>
        <row r="8553">
          <cell r="A8553">
            <v>123013</v>
          </cell>
          <cell r="B8553" t="str">
            <v>Mietartikel</v>
          </cell>
          <cell r="D8553" t="str">
            <v>Tischvitrine Oneta Glow B100*T41*H95cm</v>
          </cell>
          <cell r="E8553" t="str">
            <v>Abschließbar; mit LED</v>
          </cell>
          <cell r="F8553">
            <v>115</v>
          </cell>
          <cell r="G8553">
            <v>0</v>
          </cell>
          <cell r="H8553">
            <v>15</v>
          </cell>
          <cell r="I8553">
            <v>295</v>
          </cell>
          <cell r="J8553">
            <v>38000</v>
          </cell>
          <cell r="K8553">
            <v>0.5</v>
          </cell>
          <cell r="L8553">
            <v>0</v>
          </cell>
          <cell r="N8553" t="str">
            <v>Tischvitrine Oneta Glow B100*T41*H95cm</v>
          </cell>
          <cell r="O8553" t="str">
            <v>Abschließbar; mit LED</v>
          </cell>
          <cell r="P8553" t="str">
            <v>Tischvitrine Oneta Glow B100*T41*H95cm</v>
          </cell>
          <cell r="Q8553" t="str">
            <v>Abschließbar; mit LED</v>
          </cell>
          <cell r="R8553" t="str">
            <v>Tischvitrine Oneta Glow B100*T41*H95cm</v>
          </cell>
          <cell r="S8553" t="str">
            <v>Abschließbar; mit LED</v>
          </cell>
          <cell r="T8553">
            <v>0</v>
          </cell>
        </row>
        <row r="8554">
          <cell r="A8554">
            <v>123050</v>
          </cell>
          <cell r="B8554" t="str">
            <v>Mietartikel</v>
          </cell>
          <cell r="D8554" t="str">
            <v>Sofa-Kissen-Form 50*50 cm</v>
          </cell>
          <cell r="F8554">
            <v>0</v>
          </cell>
          <cell r="G8554">
            <v>0</v>
          </cell>
          <cell r="H8554">
            <v>0.75</v>
          </cell>
          <cell r="I8554">
            <v>6</v>
          </cell>
          <cell r="J8554">
            <v>1000</v>
          </cell>
          <cell r="K8554">
            <v>0.02</v>
          </cell>
          <cell r="L8554">
            <v>0</v>
          </cell>
          <cell r="N8554" t="str">
            <v>Sofa-Kissen-Form 50*50 cm</v>
          </cell>
          <cell r="P8554" t="str">
            <v>Sofa-Kissen-Form 50*50 cm</v>
          </cell>
          <cell r="R8554" t="str">
            <v>Sofa-Kissen-Form 50*50 cm</v>
          </cell>
          <cell r="T8554">
            <v>0</v>
          </cell>
        </row>
        <row r="8555">
          <cell r="A8555">
            <v>123051</v>
          </cell>
          <cell r="B8555" t="str">
            <v>Mietartikel</v>
          </cell>
          <cell r="D8555" t="str">
            <v>Sofa-Kissen-Form 40*58 cm</v>
          </cell>
          <cell r="F8555">
            <v>0</v>
          </cell>
          <cell r="G8555">
            <v>0</v>
          </cell>
          <cell r="H8555">
            <v>0.75</v>
          </cell>
          <cell r="I8555">
            <v>6</v>
          </cell>
          <cell r="J8555">
            <v>1000</v>
          </cell>
          <cell r="K8555">
            <v>0.02</v>
          </cell>
          <cell r="L8555">
            <v>0</v>
          </cell>
          <cell r="N8555" t="str">
            <v>Sofa-Kissen-Form 40*58 cm</v>
          </cell>
          <cell r="P8555" t="str">
            <v>Sofa-Kissen-Form 40*58 cm</v>
          </cell>
          <cell r="R8555" t="str">
            <v>Sofa-Kissen-Form 40*58 cm</v>
          </cell>
          <cell r="T8555">
            <v>0</v>
          </cell>
        </row>
        <row r="8556">
          <cell r="A8556">
            <v>123072</v>
          </cell>
          <cell r="B8556" t="str">
            <v>Mietartikel</v>
          </cell>
          <cell r="D8556" t="str">
            <v>Sofa-Kissen-Bezug Baumwolle hellblau 50*50 cm</v>
          </cell>
          <cell r="F8556">
            <v>4.75</v>
          </cell>
          <cell r="G8556">
            <v>0</v>
          </cell>
          <cell r="H8556">
            <v>0</v>
          </cell>
          <cell r="I8556">
            <v>16.5</v>
          </cell>
          <cell r="J8556">
            <v>0</v>
          </cell>
          <cell r="K8556">
            <v>1E-4</v>
          </cell>
          <cell r="L8556">
            <v>0</v>
          </cell>
          <cell r="N8556" t="str">
            <v>Sofa-Kissen-Bezug Baumwolle hellblau 50*50 cm</v>
          </cell>
          <cell r="P8556" t="str">
            <v>Sofa-Kissen-Bezug Baumwolle hellblau 50*50 cm</v>
          </cell>
          <cell r="R8556" t="str">
            <v>Sofa-Kissen-Bezug Baumwolle hellblau 50*50 cm</v>
          </cell>
          <cell r="T8556">
            <v>0</v>
          </cell>
        </row>
        <row r="8557">
          <cell r="A8557">
            <v>123073</v>
          </cell>
          <cell r="B8557" t="str">
            <v>Mietartikel</v>
          </cell>
          <cell r="D8557" t="str">
            <v>Sofa-Kissen-Bezug Baumwolle blau 50*50 cm</v>
          </cell>
          <cell r="F8557">
            <v>4.75</v>
          </cell>
          <cell r="G8557">
            <v>0</v>
          </cell>
          <cell r="H8557">
            <v>0</v>
          </cell>
          <cell r="I8557">
            <v>16.5</v>
          </cell>
          <cell r="J8557">
            <v>0</v>
          </cell>
          <cell r="K8557">
            <v>1E-4</v>
          </cell>
          <cell r="L8557">
            <v>0</v>
          </cell>
          <cell r="N8557" t="str">
            <v>Sofa-Kissen-Bezug Baumwolle blau 50*50 cm</v>
          </cell>
          <cell r="P8557" t="str">
            <v>Sofa-Kissen-Bezug Baumwolle blau 50*50 cm</v>
          </cell>
          <cell r="R8557" t="str">
            <v>Sofa-Kissen-Bezug Baumwolle blau 50*50 cm</v>
          </cell>
          <cell r="T8557">
            <v>0</v>
          </cell>
        </row>
        <row r="8558">
          <cell r="A8558">
            <v>123074</v>
          </cell>
          <cell r="B8558" t="str">
            <v>Mietartikel</v>
          </cell>
          <cell r="D8558" t="str">
            <v>Sofa-Kissen-Bezug Baumwolle goldgelb 50*50 cm</v>
          </cell>
          <cell r="F8558">
            <v>4.75</v>
          </cell>
          <cell r="G8558">
            <v>0</v>
          </cell>
          <cell r="H8558">
            <v>0</v>
          </cell>
          <cell r="I8558">
            <v>16.5</v>
          </cell>
          <cell r="J8558">
            <v>0</v>
          </cell>
          <cell r="K8558">
            <v>1E-4</v>
          </cell>
          <cell r="L8558">
            <v>0</v>
          </cell>
          <cell r="N8558" t="str">
            <v>Sofa-Kissen-Bezug Baumwolle goldgelb 50*50 cm</v>
          </cell>
          <cell r="P8558" t="str">
            <v>Sofa-Kissen-Bezug Baumwolle goldgelb 50*50 cm</v>
          </cell>
          <cell r="R8558" t="str">
            <v>Sofa-Kissen-Bezug Baumwolle goldgelb 50*50 cm</v>
          </cell>
          <cell r="T8558">
            <v>0</v>
          </cell>
        </row>
        <row r="8559">
          <cell r="A8559">
            <v>123075</v>
          </cell>
          <cell r="B8559" t="str">
            <v>Mietartikel</v>
          </cell>
          <cell r="D8559" t="str">
            <v>Sofa-Kissen-Bezug Baumwolle grau 50*50 cm</v>
          </cell>
          <cell r="F8559">
            <v>4.75</v>
          </cell>
          <cell r="G8559">
            <v>0</v>
          </cell>
          <cell r="H8559">
            <v>0</v>
          </cell>
          <cell r="I8559">
            <v>16.5</v>
          </cell>
          <cell r="J8559">
            <v>0</v>
          </cell>
          <cell r="K8559">
            <v>1E-4</v>
          </cell>
          <cell r="L8559">
            <v>0</v>
          </cell>
          <cell r="N8559" t="str">
            <v>Sofa-Kissen-Bezug Baumwolle grau 50*50 cm</v>
          </cell>
          <cell r="P8559" t="str">
            <v>Sofa-Kissen-Bezug Baumwolle grau 50*50 cm</v>
          </cell>
          <cell r="R8559" t="str">
            <v>Sofa-Kissen-Bezug Baumwolle grau 50*50 cm</v>
          </cell>
          <cell r="T8559">
            <v>0</v>
          </cell>
        </row>
        <row r="8560">
          <cell r="A8560">
            <v>123076</v>
          </cell>
          <cell r="B8560" t="str">
            <v>Mietartikel</v>
          </cell>
          <cell r="D8560" t="str">
            <v>Sofa-Kissen-Bezug Baumwolle weiß 50*50 cm</v>
          </cell>
          <cell r="F8560">
            <v>4.75</v>
          </cell>
          <cell r="G8560">
            <v>0</v>
          </cell>
          <cell r="H8560">
            <v>0</v>
          </cell>
          <cell r="I8560">
            <v>16.5</v>
          </cell>
          <cell r="J8560">
            <v>0</v>
          </cell>
          <cell r="K8560">
            <v>1E-4</v>
          </cell>
          <cell r="L8560">
            <v>0</v>
          </cell>
          <cell r="N8560" t="str">
            <v>Sofa-Kissen-Bezug Baumwolle weiß 50*50 cm</v>
          </cell>
          <cell r="P8560" t="str">
            <v>Sofa-Kissen-Bezug Baumwolle weiß 50*50 cm</v>
          </cell>
          <cell r="R8560" t="str">
            <v>Sofa-Kissen-Bezug Baumwolle weiß 50*50 cm</v>
          </cell>
          <cell r="T8560">
            <v>0</v>
          </cell>
        </row>
        <row r="8561">
          <cell r="A8561">
            <v>123077</v>
          </cell>
          <cell r="B8561" t="str">
            <v>Mietartikel</v>
          </cell>
          <cell r="D8561" t="str">
            <v>Sofa-Kissen-Bezug satin beige 50*50 cm</v>
          </cell>
          <cell r="F8561">
            <v>5.5</v>
          </cell>
          <cell r="G8561">
            <v>0</v>
          </cell>
          <cell r="H8561">
            <v>0</v>
          </cell>
          <cell r="I8561">
            <v>16.5</v>
          </cell>
          <cell r="J8561">
            <v>0</v>
          </cell>
          <cell r="K8561">
            <v>1E-4</v>
          </cell>
          <cell r="L8561">
            <v>0</v>
          </cell>
          <cell r="N8561" t="str">
            <v>Sofa-Kissen-Bezug satin beige 50*50 cm</v>
          </cell>
          <cell r="P8561" t="str">
            <v>Sofa-Kissen-Bezug satin beige 50*50 cm</v>
          </cell>
          <cell r="R8561" t="str">
            <v>Sofa-Kissen-Bezug satin beige 50*50 cm</v>
          </cell>
          <cell r="T8561">
            <v>0</v>
          </cell>
        </row>
        <row r="8562">
          <cell r="A8562">
            <v>123078</v>
          </cell>
          <cell r="B8562" t="str">
            <v>Mietartikel</v>
          </cell>
          <cell r="D8562" t="str">
            <v>Sofa-Kissen-Bezug Baumwolle olivgrün 50*50 cm</v>
          </cell>
          <cell r="F8562">
            <v>4.75</v>
          </cell>
          <cell r="G8562">
            <v>0</v>
          </cell>
          <cell r="H8562">
            <v>0</v>
          </cell>
          <cell r="I8562">
            <v>16.5</v>
          </cell>
          <cell r="J8562">
            <v>0</v>
          </cell>
          <cell r="K8562">
            <v>1E-4</v>
          </cell>
          <cell r="L8562">
            <v>0</v>
          </cell>
          <cell r="N8562" t="str">
            <v>Sofa-Kissen-Bezug Baumwolle olivgrün 50*50 cm</v>
          </cell>
          <cell r="P8562" t="str">
            <v>Sofa-Kissen-Bezug Baumwolle olivgrün 50*50 cm</v>
          </cell>
          <cell r="R8562" t="str">
            <v>Sofa-Kissen-Bezug Baumwolle olivgrün 50*50 cm</v>
          </cell>
          <cell r="T8562">
            <v>0</v>
          </cell>
        </row>
        <row r="8563">
          <cell r="A8563">
            <v>123079</v>
          </cell>
          <cell r="B8563" t="str">
            <v>Mietartikel</v>
          </cell>
          <cell r="D8563" t="str">
            <v>Sofa-Kissen-Bezug satin grün 50*50 cm</v>
          </cell>
          <cell r="F8563">
            <v>5.5</v>
          </cell>
          <cell r="G8563">
            <v>0</v>
          </cell>
          <cell r="H8563">
            <v>0</v>
          </cell>
          <cell r="I8563">
            <v>16.5</v>
          </cell>
          <cell r="J8563">
            <v>0</v>
          </cell>
          <cell r="K8563">
            <v>1E-4</v>
          </cell>
          <cell r="L8563">
            <v>0</v>
          </cell>
          <cell r="N8563" t="str">
            <v>Sofa-Kissen-Bezug satin grün 50*50 cm</v>
          </cell>
          <cell r="P8563" t="str">
            <v>Sofa-Kissen-Bezug satin grün 50*50 cm</v>
          </cell>
          <cell r="R8563" t="str">
            <v>Sofa-Kissen-Bezug satin grün 50*50 cm</v>
          </cell>
          <cell r="T8563">
            <v>0</v>
          </cell>
        </row>
        <row r="8564">
          <cell r="A8564">
            <v>123080</v>
          </cell>
          <cell r="B8564" t="str">
            <v>Mietartikel</v>
          </cell>
          <cell r="D8564" t="str">
            <v>Sofa-Kissen-Bezug Baumwolle schwarz 50*50 cm</v>
          </cell>
          <cell r="F8564">
            <v>4.75</v>
          </cell>
          <cell r="G8564">
            <v>0</v>
          </cell>
          <cell r="H8564">
            <v>0</v>
          </cell>
          <cell r="I8564">
            <v>16.5</v>
          </cell>
          <cell r="J8564">
            <v>0</v>
          </cell>
          <cell r="K8564">
            <v>1E-4</v>
          </cell>
          <cell r="L8564">
            <v>0</v>
          </cell>
          <cell r="N8564" t="str">
            <v>Sofa-Kissen-Bezug Baumwolle schwarz 50*50 cm</v>
          </cell>
          <cell r="P8564" t="str">
            <v>Sofa-Kissen-Bezug Baumwolle schwarz 50*50 cm</v>
          </cell>
          <cell r="R8564" t="str">
            <v>Sofa-Kissen-Bezug Baumwolle schwarz 50*50 cm</v>
          </cell>
          <cell r="T8564">
            <v>0</v>
          </cell>
        </row>
        <row r="8565">
          <cell r="A8565">
            <v>123081</v>
          </cell>
          <cell r="B8565" t="str">
            <v>Mietartikel</v>
          </cell>
          <cell r="D8565" t="str">
            <v>Sofa-Kissen Polyester dunkelblau 50*50 cm</v>
          </cell>
          <cell r="F8565">
            <v>3.5</v>
          </cell>
          <cell r="G8565">
            <v>0</v>
          </cell>
          <cell r="H8565">
            <v>0</v>
          </cell>
          <cell r="I8565">
            <v>16.5</v>
          </cell>
          <cell r="J8565">
            <v>0</v>
          </cell>
          <cell r="K8565">
            <v>1E-4</v>
          </cell>
          <cell r="L8565">
            <v>0</v>
          </cell>
          <cell r="N8565" t="str">
            <v>Sofa-Kissen Polyester dunkelblau 50*50 cm</v>
          </cell>
          <cell r="P8565" t="str">
            <v>Sofa-Kissen Polyester dunkelblau 50*50 cm</v>
          </cell>
          <cell r="R8565" t="str">
            <v>Sofa-Kissen Polyester dunkelblau 50*50 cm</v>
          </cell>
          <cell r="T8565">
            <v>0</v>
          </cell>
        </row>
        <row r="8566">
          <cell r="A8566">
            <v>123082</v>
          </cell>
          <cell r="B8566" t="str">
            <v>Mietartikel</v>
          </cell>
          <cell r="D8566" t="str">
            <v>Sofa-Kissen Polyester beige 50*50 cm</v>
          </cell>
          <cell r="F8566">
            <v>3.5</v>
          </cell>
          <cell r="G8566">
            <v>0</v>
          </cell>
          <cell r="H8566">
            <v>0</v>
          </cell>
          <cell r="I8566">
            <v>16.5</v>
          </cell>
          <cell r="J8566">
            <v>0</v>
          </cell>
          <cell r="K8566">
            <v>1E-4</v>
          </cell>
          <cell r="L8566">
            <v>0</v>
          </cell>
          <cell r="N8566" t="str">
            <v>Sofa-Kissen Polyester beige 50*50 cm</v>
          </cell>
          <cell r="P8566" t="str">
            <v>Sofa-Kissen Polyester beige 50*50 cm</v>
          </cell>
          <cell r="R8566" t="str">
            <v>Sofa-Kissen Polyester beige 50*50 cm</v>
          </cell>
          <cell r="T8566">
            <v>0</v>
          </cell>
        </row>
        <row r="8567">
          <cell r="A8567">
            <v>123083</v>
          </cell>
          <cell r="B8567" t="str">
            <v>Mietartikel</v>
          </cell>
          <cell r="D8567" t="str">
            <v>Sofa-Kissen Polyester dunkel orange 50*50 cm</v>
          </cell>
          <cell r="F8567">
            <v>3.5</v>
          </cell>
          <cell r="G8567">
            <v>0</v>
          </cell>
          <cell r="H8567">
            <v>0</v>
          </cell>
          <cell r="I8567">
            <v>16.5</v>
          </cell>
          <cell r="J8567">
            <v>0</v>
          </cell>
          <cell r="K8567">
            <v>1E-4</v>
          </cell>
          <cell r="L8567">
            <v>0</v>
          </cell>
          <cell r="N8567" t="str">
            <v>Sofa-Kissen Polyester dunkel orange 50*50 cm</v>
          </cell>
          <cell r="P8567" t="str">
            <v>Sofa-Kissen Polyester dunkel orange 50*50 cm</v>
          </cell>
          <cell r="R8567" t="str">
            <v>Sofa-Kissen Polyester dunkel orange 50*50 cm</v>
          </cell>
          <cell r="T8567">
            <v>0</v>
          </cell>
        </row>
        <row r="8568">
          <cell r="A8568">
            <v>123084</v>
          </cell>
          <cell r="B8568" t="str">
            <v>Mietartikel</v>
          </cell>
          <cell r="D8568" t="str">
            <v>Sofa-Kissen Polyester dunkel grün 50*50 cm</v>
          </cell>
          <cell r="F8568">
            <v>3.5</v>
          </cell>
          <cell r="G8568">
            <v>0</v>
          </cell>
          <cell r="H8568">
            <v>0</v>
          </cell>
          <cell r="I8568">
            <v>16.5</v>
          </cell>
          <cell r="J8568">
            <v>0</v>
          </cell>
          <cell r="K8568">
            <v>1E-4</v>
          </cell>
          <cell r="L8568">
            <v>0</v>
          </cell>
          <cell r="N8568" t="str">
            <v>Sofa-Kissen Polyester dunkel grün 50*50 cm</v>
          </cell>
          <cell r="P8568" t="str">
            <v>Sofa-Kissen Polyester dunkel grün 50*50 cm</v>
          </cell>
          <cell r="R8568" t="str">
            <v>Sofa-Kissen Polyester dunkel grün 50*50 cm</v>
          </cell>
          <cell r="T8568">
            <v>0</v>
          </cell>
        </row>
        <row r="8569">
          <cell r="A8569">
            <v>123085</v>
          </cell>
          <cell r="B8569" t="str">
            <v>Mietartikel</v>
          </cell>
          <cell r="D8569" t="str">
            <v>Sofa-Kissen Polyester grau 50*50 cm</v>
          </cell>
          <cell r="F8569">
            <v>3.5</v>
          </cell>
          <cell r="G8569">
            <v>0</v>
          </cell>
          <cell r="H8569">
            <v>0</v>
          </cell>
          <cell r="I8569">
            <v>16.5</v>
          </cell>
          <cell r="J8569">
            <v>0</v>
          </cell>
          <cell r="K8569">
            <v>1E-4</v>
          </cell>
          <cell r="L8569">
            <v>0</v>
          </cell>
          <cell r="N8569" t="str">
            <v>Sofa-Kissen Polyester grau 50*50 cm</v>
          </cell>
          <cell r="P8569" t="str">
            <v>Sofa-Kissen Polyester grau 50*50 cm</v>
          </cell>
          <cell r="R8569" t="str">
            <v>Sofa-Kissen Polyester grau 50*50 cm</v>
          </cell>
          <cell r="T8569">
            <v>0</v>
          </cell>
        </row>
        <row r="8570">
          <cell r="A8570">
            <v>123086</v>
          </cell>
          <cell r="B8570" t="str">
            <v>Mietartikel</v>
          </cell>
          <cell r="D8570" t="str">
            <v>Sofa-Kissen-Bezug Baumwolle rot 50*50 cm</v>
          </cell>
          <cell r="F8570">
            <v>4.75</v>
          </cell>
          <cell r="G8570">
            <v>0</v>
          </cell>
          <cell r="H8570">
            <v>0</v>
          </cell>
          <cell r="I8570">
            <v>16.5</v>
          </cell>
          <cell r="J8570">
            <v>0</v>
          </cell>
          <cell r="K8570">
            <v>1E-4</v>
          </cell>
          <cell r="L8570">
            <v>0</v>
          </cell>
          <cell r="N8570" t="str">
            <v>Sofa-Kissen-Bezug Baumwolle rot 50*50 cm</v>
          </cell>
          <cell r="P8570" t="str">
            <v>Sofa-Kissen-Bezug Baumwolle rot 50*50 cm</v>
          </cell>
          <cell r="R8570" t="str">
            <v>Sofa-Kissen-Bezug Baumwolle rot 50*50 cm</v>
          </cell>
          <cell r="T8570">
            <v>0</v>
          </cell>
        </row>
        <row r="8571">
          <cell r="A8571">
            <v>123087</v>
          </cell>
          <cell r="B8571" t="str">
            <v>Mietartikel</v>
          </cell>
          <cell r="D8571" t="str">
            <v>Sofa-Kissen-Bezug Baumwolle bunt 50*50 cm</v>
          </cell>
          <cell r="F8571">
            <v>4.75</v>
          </cell>
          <cell r="G8571">
            <v>0</v>
          </cell>
          <cell r="H8571">
            <v>0</v>
          </cell>
          <cell r="I8571">
            <v>16.5</v>
          </cell>
          <cell r="J8571">
            <v>0</v>
          </cell>
          <cell r="K8571">
            <v>1E-4</v>
          </cell>
          <cell r="L8571">
            <v>0</v>
          </cell>
          <cell r="N8571" t="str">
            <v>Sofa-Kissen-Bezug Baumwolle bunt 50*50 cm</v>
          </cell>
          <cell r="P8571" t="str">
            <v>Sofa-Kissen-Bezug Baumwolle bunt 50*50 cm</v>
          </cell>
          <cell r="R8571" t="str">
            <v>Sofa-Kissen-Bezug Baumwolle bunt 50*50 cm</v>
          </cell>
          <cell r="T8571">
            <v>0</v>
          </cell>
        </row>
        <row r="8572">
          <cell r="A8572">
            <v>123088</v>
          </cell>
          <cell r="B8572" t="str">
            <v>Mietartikel</v>
          </cell>
          <cell r="D8572" t="str">
            <v>Sofa-Kissen-Bezug Baumwolle pink 50*50 cm</v>
          </cell>
          <cell r="F8572">
            <v>4.75</v>
          </cell>
          <cell r="G8572">
            <v>0</v>
          </cell>
          <cell r="H8572">
            <v>0</v>
          </cell>
          <cell r="I8572">
            <v>16.5</v>
          </cell>
          <cell r="J8572">
            <v>0</v>
          </cell>
          <cell r="K8572">
            <v>1E-4</v>
          </cell>
          <cell r="L8572">
            <v>0</v>
          </cell>
          <cell r="N8572" t="str">
            <v>Sofa-Kissen-Bezug Baumwolle pink 50*50 cm</v>
          </cell>
          <cell r="P8572" t="str">
            <v>Sofa-Kissen-Bezug Baumwolle pink 50*50 cm</v>
          </cell>
          <cell r="R8572" t="str">
            <v>Sofa-Kissen-Bezug Baumwolle pink 50*50 cm</v>
          </cell>
          <cell r="T8572">
            <v>0</v>
          </cell>
        </row>
        <row r="8573">
          <cell r="A8573">
            <v>123089</v>
          </cell>
          <cell r="B8573" t="str">
            <v>Mietartikel</v>
          </cell>
          <cell r="D8573" t="str">
            <v>Sofa-Kissen-Bezug Baumwolle orange 50*50 cm</v>
          </cell>
          <cell r="F8573">
            <v>4.75</v>
          </cell>
          <cell r="G8573">
            <v>0</v>
          </cell>
          <cell r="H8573">
            <v>0</v>
          </cell>
          <cell r="I8573">
            <v>16.5</v>
          </cell>
          <cell r="J8573">
            <v>0</v>
          </cell>
          <cell r="K8573">
            <v>1E-4</v>
          </cell>
          <cell r="L8573">
            <v>0</v>
          </cell>
          <cell r="N8573" t="str">
            <v>Sofa-Kissen-Bezug Baumwolle orange 50*50 cm</v>
          </cell>
          <cell r="P8573" t="str">
            <v>Sofa-Kissen-Bezug Baumwolle orange 50*50 cm</v>
          </cell>
          <cell r="R8573" t="str">
            <v>Sofa-Kissen-Bezug Baumwolle orange 50*50 cm</v>
          </cell>
          <cell r="T8573">
            <v>0</v>
          </cell>
        </row>
        <row r="8574">
          <cell r="A8574">
            <v>123090</v>
          </cell>
          <cell r="B8574" t="str">
            <v>Mietartikel</v>
          </cell>
          <cell r="D8574" t="str">
            <v>Sofa-Kissen-Bezug Baumwolle bunt 40*58 cm</v>
          </cell>
          <cell r="F8574">
            <v>4.75</v>
          </cell>
          <cell r="G8574">
            <v>0</v>
          </cell>
          <cell r="H8574">
            <v>0</v>
          </cell>
          <cell r="I8574">
            <v>16.5</v>
          </cell>
          <cell r="J8574">
            <v>0</v>
          </cell>
          <cell r="K8574">
            <v>1E-4</v>
          </cell>
          <cell r="L8574">
            <v>0</v>
          </cell>
          <cell r="N8574" t="str">
            <v>Sofa-Kissen-Bezug Baumwolle bunt 40*58 cm</v>
          </cell>
          <cell r="P8574" t="str">
            <v>Sofa-Kissen-Bezug Baumwolle bunt 40*58 cm</v>
          </cell>
          <cell r="R8574" t="str">
            <v>Sofa-Kissen-Bezug Baumwolle bunt 40*58 cm</v>
          </cell>
          <cell r="T8574">
            <v>0</v>
          </cell>
        </row>
        <row r="8575">
          <cell r="A8575">
            <v>123140</v>
          </cell>
          <cell r="B8575" t="str">
            <v>Mietartikel</v>
          </cell>
          <cell r="D8575" t="str">
            <v>Prospektständer Acryl 1-fach DIN A4</v>
          </cell>
          <cell r="F8575">
            <v>15.75</v>
          </cell>
          <cell r="G8575">
            <v>0</v>
          </cell>
          <cell r="H8575">
            <v>2.5</v>
          </cell>
          <cell r="I8575">
            <v>0</v>
          </cell>
          <cell r="J8575">
            <v>5000</v>
          </cell>
          <cell r="K8575">
            <v>7.4999999999999997E-2</v>
          </cell>
          <cell r="L8575">
            <v>0</v>
          </cell>
          <cell r="N8575" t="str">
            <v>Prospektständer Acryl 1-fach DIN A4</v>
          </cell>
          <cell r="P8575" t="str">
            <v>Prospektständer Acryl 1-fach DIN A4</v>
          </cell>
          <cell r="R8575" t="str">
            <v>Prospektständer Acryl 1-fach DIN A4</v>
          </cell>
          <cell r="T8575">
            <v>0</v>
          </cell>
        </row>
        <row r="8576">
          <cell r="A8576">
            <v>123141</v>
          </cell>
          <cell r="B8576" t="str">
            <v>Mietartikel</v>
          </cell>
          <cell r="D8576" t="str">
            <v>Prospektständer breit, B94*T39*H168 cm, alufarben</v>
          </cell>
          <cell r="E8576" t="str">
            <v>Mit 4 schwenkbaren Rollen und transparenter Werbefläche_x000D_
4 Fächer</v>
          </cell>
          <cell r="F8576">
            <v>69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N8576" t="str">
            <v>Prospektständer breit, B94*T39*H168 cm, alufarben</v>
          </cell>
          <cell r="O8576" t="str">
            <v>Mit 4 schwenkbaren Rollen und transparenter Werbefläche_x000D_
4 Fächer</v>
          </cell>
          <cell r="P8576" t="str">
            <v>Prospektständer breit, B94*T39*H168 cm, alufarben</v>
          </cell>
          <cell r="Q8576" t="str">
            <v>Mit 4 schwenkbaren Rollen und transparenter Werbefläche_x000D_
4 Fächer</v>
          </cell>
          <cell r="R8576" t="str">
            <v>Prospektständer breit, B94*T39*H168 cm, alufarben</v>
          </cell>
          <cell r="S8576" t="str">
            <v>Mit 4 schwenkbaren Rollen und transparenter Werbefläche_x000D_
4 Fächer</v>
          </cell>
        </row>
        <row r="8577">
          <cell r="A8577">
            <v>123142</v>
          </cell>
          <cell r="B8577" t="str">
            <v>Mietartikel</v>
          </cell>
          <cell r="D8577" t="str">
            <v>Prospektständer Metall 1-fach DIN A4</v>
          </cell>
          <cell r="E8577" t="str">
            <v>Hochformat</v>
          </cell>
          <cell r="F8577">
            <v>26.25</v>
          </cell>
          <cell r="G8577">
            <v>0</v>
          </cell>
          <cell r="H8577">
            <v>2.5</v>
          </cell>
          <cell r="I8577">
            <v>0</v>
          </cell>
          <cell r="J8577">
            <v>5000</v>
          </cell>
          <cell r="K8577">
            <v>7.4999999999999997E-2</v>
          </cell>
          <cell r="L8577">
            <v>0</v>
          </cell>
          <cell r="N8577" t="str">
            <v>Prospektständer Metall 1-fach DIN A4</v>
          </cell>
          <cell r="O8577" t="str">
            <v>Hochformat</v>
          </cell>
          <cell r="P8577" t="str">
            <v>Prospektständer Metall 1-fach DIN A4</v>
          </cell>
          <cell r="Q8577" t="str">
            <v>Hochformat</v>
          </cell>
          <cell r="R8577" t="str">
            <v>Prospektständer Metall 1-fach DIN A4</v>
          </cell>
          <cell r="S8577" t="str">
            <v>Hochformat</v>
          </cell>
          <cell r="T8577">
            <v>0</v>
          </cell>
        </row>
        <row r="8578">
          <cell r="A8578">
            <v>123143</v>
          </cell>
          <cell r="B8578" t="str">
            <v>Mietartikel</v>
          </cell>
          <cell r="D8578" t="str">
            <v>Prospektständer Grid 6 Fächer B109*H130 cm</v>
          </cell>
          <cell r="E8578" t="str">
            <v>rollbar, 5 Ebenen</v>
          </cell>
          <cell r="F8578">
            <v>48</v>
          </cell>
          <cell r="G8578">
            <v>0</v>
          </cell>
          <cell r="H8578">
            <v>2.5</v>
          </cell>
          <cell r="I8578">
            <v>58.5</v>
          </cell>
          <cell r="J8578">
            <v>15000</v>
          </cell>
          <cell r="K8578">
            <v>2</v>
          </cell>
          <cell r="L8578">
            <v>0</v>
          </cell>
          <cell r="N8578" t="str">
            <v>Prospektständer Grid 6 Fächer B109*H130 cm</v>
          </cell>
          <cell r="O8578" t="str">
            <v>rollbar, 5 Ebenen</v>
          </cell>
          <cell r="P8578" t="str">
            <v>Prospektständer Grid 6 Fächer B109*H130 cm</v>
          </cell>
          <cell r="Q8578" t="str">
            <v>rollbar, 5 Ebenen</v>
          </cell>
          <cell r="R8578" t="str">
            <v>Prospektständer Grid 6 Fächer B109*H130 cm</v>
          </cell>
          <cell r="S8578" t="str">
            <v>rollbar, 5 Ebenen</v>
          </cell>
          <cell r="T8578">
            <v>0</v>
          </cell>
        </row>
        <row r="8579">
          <cell r="A8579">
            <v>123144</v>
          </cell>
          <cell r="B8579" t="str">
            <v>Mietartikel</v>
          </cell>
          <cell r="D8579" t="str">
            <v>Staffelei</v>
          </cell>
          <cell r="E8579" t="str">
            <v>Staffelei Buche-Holz für Keilrahmen Größe bis 120 cm mit_x000D_
Doppelauflage</v>
          </cell>
          <cell r="F8579">
            <v>45</v>
          </cell>
          <cell r="G8579">
            <v>0</v>
          </cell>
          <cell r="H8579">
            <v>7.5</v>
          </cell>
          <cell r="I8579">
            <v>108</v>
          </cell>
          <cell r="J8579">
            <v>12000</v>
          </cell>
          <cell r="K8579">
            <v>0.3</v>
          </cell>
          <cell r="L8579">
            <v>0</v>
          </cell>
          <cell r="N8579" t="str">
            <v>Staffelei</v>
          </cell>
          <cell r="O8579" t="str">
            <v>Staffelei Buche-Holz für Keilrahmen Größe bis 120 cm mit_x000D_
Doppelauflage</v>
          </cell>
          <cell r="P8579" t="str">
            <v>Staffelei</v>
          </cell>
          <cell r="Q8579" t="str">
            <v>Staffelei Buche-Holz für Keilrahmen Größe bis 120 cm mit_x000D_
Doppelauflage</v>
          </cell>
          <cell r="R8579" t="str">
            <v>Staffelei</v>
          </cell>
          <cell r="S8579" t="str">
            <v>Staffelei Buche-Holz für Keilrahmen Größe bis 120 cm mit_x000D_
Doppelauflage</v>
          </cell>
        </row>
        <row r="8580">
          <cell r="A8580">
            <v>123145</v>
          </cell>
          <cell r="B8580" t="str">
            <v>Mietartikel</v>
          </cell>
          <cell r="D8580" t="str">
            <v>Tischaufsteller Acryl DIN A4</v>
          </cell>
          <cell r="F8580">
            <v>2</v>
          </cell>
          <cell r="G8580">
            <v>0</v>
          </cell>
          <cell r="H8580">
            <v>0</v>
          </cell>
          <cell r="I8580">
            <v>6</v>
          </cell>
          <cell r="J8580">
            <v>0</v>
          </cell>
          <cell r="K8580">
            <v>0.28799999999999998</v>
          </cell>
          <cell r="L8580">
            <v>0</v>
          </cell>
          <cell r="N8580" t="str">
            <v>Tischaufsteller Acryl DIN A4</v>
          </cell>
          <cell r="P8580" t="str">
            <v>Tischaufsteller Acryl DIN A4</v>
          </cell>
          <cell r="R8580" t="str">
            <v>Tischaufsteller Acryl DIN A4</v>
          </cell>
          <cell r="T8580">
            <v>0</v>
          </cell>
        </row>
        <row r="8581">
          <cell r="A8581">
            <v>123167</v>
          </cell>
          <cell r="B8581" t="str">
            <v>Mietartikel</v>
          </cell>
          <cell r="D8581" t="str">
            <v>Thekengestell klappbar schwarz L200*T70*H95 cm</v>
          </cell>
          <cell r="E8581" t="str">
            <v>*foliert!</v>
          </cell>
          <cell r="F8581">
            <v>199</v>
          </cell>
          <cell r="G8581">
            <v>13.5</v>
          </cell>
          <cell r="H8581">
            <v>35</v>
          </cell>
          <cell r="I8581">
            <v>1017.5</v>
          </cell>
          <cell r="J8581">
            <v>50000</v>
          </cell>
          <cell r="K8581">
            <v>0.38400000000000001</v>
          </cell>
          <cell r="L8581">
            <v>0</v>
          </cell>
          <cell r="N8581" t="str">
            <v>Thekengestell klappbar schwarz L200*T70*H95 cm</v>
          </cell>
          <cell r="O8581" t="str">
            <v>*foliert!</v>
          </cell>
          <cell r="P8581" t="str">
            <v>Thekengestell klappbar schwarz L200*T70*H95 cm</v>
          </cell>
          <cell r="Q8581" t="str">
            <v>*foliert!</v>
          </cell>
          <cell r="R8581" t="str">
            <v>Thekengestell klappbar schwarz L200*T70*H95 cm</v>
          </cell>
          <cell r="S8581" t="str">
            <v>*foliert!</v>
          </cell>
          <cell r="T8581">
            <v>0</v>
          </cell>
        </row>
        <row r="8582">
          <cell r="A8582">
            <v>123169</v>
          </cell>
          <cell r="B8582" t="str">
            <v>Mietartikel</v>
          </cell>
          <cell r="D8582" t="str">
            <v>Sichtblende weiß für Thekengestell weiß</v>
          </cell>
          <cell r="F8582">
            <v>40</v>
          </cell>
          <cell r="G8582">
            <v>6.05</v>
          </cell>
          <cell r="H8582">
            <v>8.25</v>
          </cell>
          <cell r="I8582">
            <v>0</v>
          </cell>
          <cell r="J8582">
            <v>12000</v>
          </cell>
          <cell r="K8582">
            <v>0.1</v>
          </cell>
          <cell r="L8582">
            <v>0</v>
          </cell>
          <cell r="N8582" t="str">
            <v>Sichtblende weiß für Thekengestell weiß</v>
          </cell>
          <cell r="P8582" t="str">
            <v>Sichtblende weiß für Thekengestell weiß</v>
          </cell>
          <cell r="R8582" t="str">
            <v>Sichtblende weiß für Thekengestell weiß</v>
          </cell>
          <cell r="T8582">
            <v>0</v>
          </cell>
        </row>
        <row r="8583">
          <cell r="A8583">
            <v>123182</v>
          </cell>
          <cell r="B8583" t="str">
            <v>Mietartikel</v>
          </cell>
          <cell r="D8583" t="str">
            <v>Buffet-Schutzaufsatz L198cm H 45cm T44cm</v>
          </cell>
          <cell r="F8583">
            <v>25</v>
          </cell>
          <cell r="G8583">
            <v>5</v>
          </cell>
          <cell r="H8583">
            <v>5</v>
          </cell>
          <cell r="I8583">
            <v>325</v>
          </cell>
          <cell r="J8583">
            <v>7000</v>
          </cell>
          <cell r="K8583">
            <v>0.39</v>
          </cell>
          <cell r="L8583">
            <v>0</v>
          </cell>
          <cell r="N8583" t="str">
            <v>Buffet-Schutzaufsatz L198cm H 45cm T44cm</v>
          </cell>
          <cell r="P8583" t="str">
            <v>Buffet-Schutzaufsatz L198cm H 45cm T44cm</v>
          </cell>
          <cell r="R8583" t="str">
            <v>Buffet-Schutzaufsatz L198cm H 45cm T44cm</v>
          </cell>
        </row>
        <row r="8584">
          <cell r="A8584">
            <v>123184</v>
          </cell>
          <cell r="B8584" t="str">
            <v>Mietartikel</v>
          </cell>
          <cell r="D8584" t="str">
            <v>Thekenaufsatz schwarz L200*T25/13*H40cm</v>
          </cell>
          <cell r="E8584" t="str">
            <v>Artnr.3184 ohne LED / schwarz foliert</v>
          </cell>
          <cell r="F8584">
            <v>145</v>
          </cell>
          <cell r="G8584">
            <v>11</v>
          </cell>
          <cell r="H8584">
            <v>27</v>
          </cell>
          <cell r="I8584">
            <v>2200</v>
          </cell>
          <cell r="J8584">
            <v>30000</v>
          </cell>
          <cell r="K8584">
            <v>0.28799999999999998</v>
          </cell>
          <cell r="L8584">
            <v>0</v>
          </cell>
          <cell r="N8584" t="str">
            <v>Thekenaufsatz schwarz L200*T25/13*H40cm</v>
          </cell>
          <cell r="O8584" t="str">
            <v>Artnr.3184 ohne LED / schwarz foliert</v>
          </cell>
          <cell r="P8584" t="str">
            <v>Thekenaufsatz schwarz L200*T25/13*H40cm</v>
          </cell>
          <cell r="Q8584" t="str">
            <v>Artnr.3184 ohne LED / schwarz foliert</v>
          </cell>
          <cell r="R8584" t="str">
            <v>Thekenaufsatz schwarz L200*T25/13*H40cm</v>
          </cell>
          <cell r="S8584" t="str">
            <v>Artnr.3184 ohne LED / schwarz foliert</v>
          </cell>
          <cell r="T8584">
            <v>0</v>
          </cell>
        </row>
        <row r="8585">
          <cell r="A8585">
            <v>123291</v>
          </cell>
          <cell r="B8585" t="str">
            <v>Mietartikel</v>
          </cell>
          <cell r="D8585" t="str">
            <v>Bogenstehleuchte mit Schirm beige/gestrickt 230V/13W</v>
          </cell>
          <cell r="E8585" t="str">
            <v>B175*H312*L168cm; Fußdurchmesser: 48 cm; 2m Kabellänge;_x000D_
Gestell aus schwarzem Stahl; Lampenschirm aus Polystyrol</v>
          </cell>
          <cell r="F8585">
            <v>78</v>
          </cell>
          <cell r="G8585">
            <v>0</v>
          </cell>
          <cell r="H8585">
            <v>5.5</v>
          </cell>
          <cell r="I8585">
            <v>0</v>
          </cell>
          <cell r="J8585">
            <v>10000</v>
          </cell>
          <cell r="K8585">
            <v>1.25</v>
          </cell>
          <cell r="L8585">
            <v>0</v>
          </cell>
          <cell r="N8585" t="str">
            <v>Bogenstehleuchte mit Schirm beige/gestrickt 230V/13W</v>
          </cell>
          <cell r="O8585" t="str">
            <v>B175*H312*L168cm; Fußdurchmesser: 48 cm; 2m Kabellänge;_x000D_
Gestell aus schwarzem Stahl; Lampenschirm aus Polystyrol</v>
          </cell>
          <cell r="P8585" t="str">
            <v>Bogenstehleuchte mit Schirm beige/gestrickt 230V/13W</v>
          </cell>
          <cell r="Q8585" t="str">
            <v>B175*H312*L168cm; Fußdurchmesser: 48 cm; 2m Kabellänge;_x000D_
Gestell aus schwarzem Stahl; Lampenschirm aus Polystyrol</v>
          </cell>
          <cell r="R8585" t="str">
            <v>Bogenstehleuchte mit Schirm beige/gestrickt 230V/13W</v>
          </cell>
          <cell r="S8585" t="str">
            <v>B175*H312*L168cm; Fußdurchmesser: 48 cm; 2m Kabellänge;_x000D_
Gestell aus schwarzem Stahl; Lampenschirm aus Polystyrol</v>
          </cell>
          <cell r="T8585">
            <v>0</v>
          </cell>
        </row>
        <row r="8586">
          <cell r="A8586">
            <v>123390</v>
          </cell>
          <cell r="B8586" t="str">
            <v>Verkaufsartikel</v>
          </cell>
          <cell r="D8586" t="str">
            <v>Grüner raufser Läufer Rollbreite 2 m (Verkauf pro m²)</v>
          </cell>
          <cell r="F8586">
            <v>14</v>
          </cell>
          <cell r="G8586">
            <v>0</v>
          </cell>
          <cell r="H8586">
            <v>2</v>
          </cell>
          <cell r="I8586">
            <v>10.5</v>
          </cell>
          <cell r="J8586">
            <v>2000</v>
          </cell>
          <cell r="K8586">
            <v>2.24E-2</v>
          </cell>
          <cell r="L8586">
            <v>0</v>
          </cell>
          <cell r="N8586" t="str">
            <v>Grüner raufser Läufer Rollbreite 2 m (Verkauf pro m²)</v>
          </cell>
          <cell r="P8586" t="str">
            <v>Grüner raufser Läufer Rollbreite 2 m (Verkauf pro m²)</v>
          </cell>
          <cell r="R8586" t="str">
            <v>Grüner raufser Läufer Rollbreite 2 m (Verkauf pro m²)</v>
          </cell>
        </row>
        <row r="8587">
          <cell r="A8587">
            <v>123391</v>
          </cell>
          <cell r="B8587" t="str">
            <v>Verkaufsartikel</v>
          </cell>
          <cell r="D8587" t="str">
            <v>Grüner Läufer Rollbreite 2 m (Verkauf pro m²)</v>
          </cell>
          <cell r="F8587">
            <v>14</v>
          </cell>
          <cell r="G8587">
            <v>0</v>
          </cell>
          <cell r="H8587">
            <v>2</v>
          </cell>
          <cell r="I8587">
            <v>10.5</v>
          </cell>
          <cell r="J8587">
            <v>2000</v>
          </cell>
          <cell r="K8587">
            <v>2.24E-2</v>
          </cell>
          <cell r="L8587">
            <v>0</v>
          </cell>
          <cell r="N8587" t="str">
            <v>Grüner Läufer Rollbreite 2 m (Verkauf pro m²)</v>
          </cell>
          <cell r="P8587" t="str">
            <v>Grüner Läufer Rollbreite 2 m (Verkauf pro m²)</v>
          </cell>
          <cell r="R8587" t="str">
            <v>Grüner Läufer Rollbreite 2 m (Verkauf pro m²)</v>
          </cell>
        </row>
        <row r="8588">
          <cell r="A8588">
            <v>123392</v>
          </cell>
          <cell r="B8588" t="str">
            <v>Verkaufsartikel</v>
          </cell>
          <cell r="D8588" t="str">
            <v>Grau Läufer Rollbreite 2 m (Verkauf pro m²)</v>
          </cell>
          <cell r="F8588">
            <v>14</v>
          </cell>
          <cell r="G8588">
            <v>0</v>
          </cell>
          <cell r="H8588">
            <v>2</v>
          </cell>
          <cell r="I8588">
            <v>10.5</v>
          </cell>
          <cell r="J8588">
            <v>2000</v>
          </cell>
          <cell r="K8588">
            <v>2.24E-2</v>
          </cell>
          <cell r="L8588">
            <v>0</v>
          </cell>
          <cell r="N8588" t="str">
            <v>Grau Läufer Rollbreite 2 m (Verkauf pro m²)</v>
          </cell>
          <cell r="P8588" t="str">
            <v>Grau Läufer Rollbreite 2 m (Verkauf pro m²)</v>
          </cell>
          <cell r="R8588" t="str">
            <v>Grau Läufer Rollbreite 2 m (Verkauf pro m²)</v>
          </cell>
        </row>
        <row r="8589">
          <cell r="A8589">
            <v>123393</v>
          </cell>
          <cell r="B8589" t="str">
            <v>Verkaufsartikel</v>
          </cell>
          <cell r="D8589" t="str">
            <v>Roter Läufer Rollbreite 2 m (Verkauf pro m²)</v>
          </cell>
          <cell r="F8589">
            <v>14</v>
          </cell>
          <cell r="G8589">
            <v>0</v>
          </cell>
          <cell r="H8589">
            <v>2</v>
          </cell>
          <cell r="I8589">
            <v>11</v>
          </cell>
          <cell r="J8589">
            <v>2000</v>
          </cell>
          <cell r="K8589">
            <v>2.24E-2</v>
          </cell>
          <cell r="L8589">
            <v>0</v>
          </cell>
          <cell r="N8589" t="str">
            <v>Roter Läufer Rollbreite 2 m (Verkauf pro m²)</v>
          </cell>
          <cell r="P8589" t="str">
            <v>Roter Läufer Rollbreite 2 m (Verkauf pro m²)</v>
          </cell>
          <cell r="R8589" t="str">
            <v>Roter Läufer Rollbreite 2 m (Verkauf pro m²)</v>
          </cell>
        </row>
        <row r="8590">
          <cell r="A8590">
            <v>123408</v>
          </cell>
          <cell r="B8590" t="str">
            <v>Mietartikel</v>
          </cell>
          <cell r="D8590" t="str">
            <v>Side-Board schwarz, Metall, L93*T43*H100 cm</v>
          </cell>
          <cell r="F8590">
            <v>48</v>
          </cell>
          <cell r="G8590">
            <v>0</v>
          </cell>
          <cell r="H8590">
            <v>15</v>
          </cell>
          <cell r="I8590">
            <v>255</v>
          </cell>
          <cell r="J8590">
            <v>29000</v>
          </cell>
          <cell r="K8590">
            <v>0.45</v>
          </cell>
          <cell r="L8590">
            <v>0</v>
          </cell>
          <cell r="N8590" t="str">
            <v>Side-Board schwarz, Metall, L93*T43*H100 cm</v>
          </cell>
          <cell r="P8590" t="str">
            <v>Side-Board schwarz, Metall, L93*T43*H100 cm</v>
          </cell>
          <cell r="R8590" t="str">
            <v>Side-Board schwarz, Metall, L93*T43*H100 cm</v>
          </cell>
        </row>
        <row r="8591">
          <cell r="A8591">
            <v>123409</v>
          </cell>
          <cell r="B8591" t="str">
            <v>Mietartikel</v>
          </cell>
          <cell r="D8591" t="str">
            <v>Bürostuhl schwarz B62*T60*H129-140 cm SH46-57 cm</v>
          </cell>
          <cell r="E8591" t="str">
            <v>Hochlehner_x000D_
rollbar und drehbar_x000D_
regulierbare Wippfunktion_x000D_
gewichtsgesteuerter Bremsmechanismus_x000D_
Sicherheitsrollen</v>
          </cell>
          <cell r="F8591">
            <v>52</v>
          </cell>
          <cell r="G8591">
            <v>0</v>
          </cell>
          <cell r="H8591">
            <v>2</v>
          </cell>
          <cell r="I8591">
            <v>134</v>
          </cell>
          <cell r="J8591">
            <v>11000</v>
          </cell>
          <cell r="K8591">
            <v>0.48</v>
          </cell>
          <cell r="L8591">
            <v>0</v>
          </cell>
          <cell r="N8591" t="str">
            <v>Bürostuhl schwarz B62*T60*H129-140 cm SH46-57 cm</v>
          </cell>
          <cell r="O8591" t="str">
            <v>Hochlehner_x000D_
rollbar und drehbar_x000D_
regulierbare Wippfunktion_x000D_
gewichtsgesteuerter Bremsmechanismus_x000D_
Sicherheitsrollen</v>
          </cell>
          <cell r="P8591" t="str">
            <v>Bürostuhl schwarz B62*T60*H129-140 cm SH46-57 cm</v>
          </cell>
          <cell r="Q8591" t="str">
            <v>Hochlehner_x000D_
rollbar und drehbar_x000D_
regulierbare Wippfunktion_x000D_
gewichtsgesteuerter Bremsmechanismus_x000D_
Sicherheitsrollen</v>
          </cell>
          <cell r="R8591" t="str">
            <v>Bürostuhl schwarz B62*T60*H129-140 cm SH46-57 cm</v>
          </cell>
          <cell r="S8591" t="str">
            <v>Hochlehner_x000D_
rollbar und drehbar_x000D_
regulierbare Wippfunktion_x000D_
gewichtsgesteuerter Bremsmechanismus_x000D_
Sicherheitsrollen</v>
          </cell>
        </row>
        <row r="8592">
          <cell r="A8592">
            <v>123410</v>
          </cell>
          <cell r="B8592" t="str">
            <v>Mietartikel</v>
          </cell>
          <cell r="D8592" t="str">
            <v>Bürostuhl schwarz PU Leder mit Armlehne B57.8*T74*H107.2cm</v>
          </cell>
          <cell r="E8592" t="str">
            <v>Höhenverstellbar; PU-Polsterung; Chrom-Armlehne;_x000D_
Schmetterling-Mechanismus</v>
          </cell>
          <cell r="F8592">
            <v>37.54</v>
          </cell>
          <cell r="G8592">
            <v>0</v>
          </cell>
          <cell r="H8592">
            <v>4</v>
          </cell>
          <cell r="I8592">
            <v>134</v>
          </cell>
          <cell r="J8592">
            <v>15000</v>
          </cell>
          <cell r="K8592">
            <v>1</v>
          </cell>
          <cell r="L8592">
            <v>0</v>
          </cell>
          <cell r="N8592" t="str">
            <v>Bürostuhl schwarz PU Leder mit Armlehne B57.8*T74*H107.2cm</v>
          </cell>
          <cell r="O8592" t="str">
            <v>Höhenverstellbar; PU-Polsterung; Chrom-Armlehne;_x000D_
Schmetterling-Mechanismus</v>
          </cell>
          <cell r="P8592" t="str">
            <v>Bürostuhl schwarz PU Leder mit Armlehne B57.8*T74*H107.2cm</v>
          </cell>
          <cell r="Q8592" t="str">
            <v>Höhenverstellbar; PU-Polsterung; Chrom-Armlehne;_x000D_
Schmetterling-Mechanismus</v>
          </cell>
          <cell r="R8592" t="str">
            <v>Bürostuhl schwarz PU Leder mit Armlehne B57.8*T74*H107.2cm</v>
          </cell>
          <cell r="S8592" t="str">
            <v>Höhenverstellbar; PU-Polsterung; Chrom-Armlehne;_x000D_
Schmetterling-Mechanismus</v>
          </cell>
          <cell r="T8592">
            <v>0</v>
          </cell>
        </row>
        <row r="8593">
          <cell r="A8593">
            <v>123411</v>
          </cell>
          <cell r="B8593" t="str">
            <v>Mietartikel</v>
          </cell>
          <cell r="D8593" t="str">
            <v>Sideboard Anleo mit Schiebetüren B120*T43*H74</v>
          </cell>
          <cell r="F8593">
            <v>63</v>
          </cell>
          <cell r="G8593">
            <v>0</v>
          </cell>
          <cell r="H8593">
            <v>17</v>
          </cell>
          <cell r="I8593">
            <v>360</v>
          </cell>
          <cell r="J8593">
            <v>30000</v>
          </cell>
          <cell r="K8593">
            <v>0.45</v>
          </cell>
          <cell r="L8593">
            <v>0</v>
          </cell>
          <cell r="N8593" t="str">
            <v>Sideboard Anleo mit Schiebetüren B120*T43*H74</v>
          </cell>
          <cell r="P8593" t="str">
            <v>Sideboard Anleo mit Schiebetüren B120*T43*H74</v>
          </cell>
          <cell r="R8593" t="str">
            <v>Sideboard Anleo mit Schiebetüren B120*T43*H74</v>
          </cell>
          <cell r="T8593">
            <v>0</v>
          </cell>
        </row>
        <row r="8594">
          <cell r="A8594">
            <v>123412</v>
          </cell>
          <cell r="B8594" t="str">
            <v>Mietartikel</v>
          </cell>
          <cell r="D8594" t="str">
            <v>Sideboard Sante mit Schiebetüren B80*T43*H74</v>
          </cell>
          <cell r="F8594">
            <v>57.75</v>
          </cell>
          <cell r="G8594">
            <v>0</v>
          </cell>
          <cell r="H8594">
            <v>17</v>
          </cell>
          <cell r="I8594">
            <v>350</v>
          </cell>
          <cell r="J8594">
            <v>25000</v>
          </cell>
          <cell r="K8594">
            <v>0.45</v>
          </cell>
          <cell r="L8594">
            <v>0</v>
          </cell>
          <cell r="N8594" t="str">
            <v>Sideboard Sante mit Schiebetüren B80*T43*H74</v>
          </cell>
          <cell r="P8594" t="str">
            <v>Sideboard Sante mit Schiebetüren B80*T43*H74</v>
          </cell>
          <cell r="R8594" t="str">
            <v>Sideboard Sante mit Schiebetüren B80*T43*H74</v>
          </cell>
          <cell r="T8594">
            <v>0</v>
          </cell>
        </row>
        <row r="8595">
          <cell r="A8595">
            <v>123446</v>
          </cell>
          <cell r="B8595" t="str">
            <v>Mietartikel</v>
          </cell>
          <cell r="D8595" t="str">
            <v>Garderobenschrank mit 10 Schließfächern stahl</v>
          </cell>
          <cell r="E8595" t="str">
            <v>L80*T45*H195 cm_x000D_
(Türen mit Drehriegelverschluss zum Verschließen der Türen_x000D_
mit Vorhängeschlösser, Vorhängeschlösser nicht im_x000D_
Lieferumfang enthalten)_x000D_</v>
          </cell>
          <cell r="F8595">
            <v>95</v>
          </cell>
          <cell r="G8595">
            <v>0</v>
          </cell>
          <cell r="H8595">
            <v>12.5</v>
          </cell>
          <cell r="I8595">
            <v>495</v>
          </cell>
          <cell r="J8595">
            <v>61000</v>
          </cell>
          <cell r="K8595">
            <v>0.96</v>
          </cell>
          <cell r="L8595">
            <v>0</v>
          </cell>
          <cell r="N8595" t="str">
            <v>Garderobenschrank mit 10 Schließfächern stahl</v>
          </cell>
          <cell r="O8595" t="str">
            <v>L80*T45*H195 cm_x000D_
(Türen mit Drehriegelverschluss zum Verschließen der Türen_x000D_
mit Vorhängeschlösser, Vorhängeschlösser nicht im_x000D_
Lieferumfang enthalten)_x000D_</v>
          </cell>
          <cell r="P8595" t="str">
            <v>Garderobenschrank mit 10 Schließfächern stahl</v>
          </cell>
          <cell r="Q8595" t="str">
            <v>L80*T45*H195 cm_x000D_
(Türen mit Drehriegelverschluss zum Verschließen der Türen_x000D_
mit Vorhängeschlösser, Vorhängeschlösser nicht im_x000D_
Lieferumfang enthalten)_x000D_</v>
          </cell>
          <cell r="R8595" t="str">
            <v>Garderobenschrank mit 10 Schließfächern stahl</v>
          </cell>
          <cell r="S8595" t="str">
            <v>L80*T45*H195 cm_x000D_
(Türen mit Drehriegelverschluss zum Verschließen der Türen_x000D_
mit Vorhängeschlösser, Vorhängeschlösser nicht im_x000D_
Lieferumfang enthalten)_x000D_</v>
          </cell>
        </row>
        <row r="8596">
          <cell r="A8596">
            <v>123447</v>
          </cell>
          <cell r="B8596" t="str">
            <v>Mietartikel</v>
          </cell>
          <cell r="D8596" t="str">
            <v>Vorhängeschloss</v>
          </cell>
          <cell r="F8596">
            <v>1.5</v>
          </cell>
          <cell r="G8596">
            <v>0</v>
          </cell>
          <cell r="H8596">
            <v>0</v>
          </cell>
          <cell r="I8596">
            <v>4.5</v>
          </cell>
          <cell r="J8596">
            <v>0</v>
          </cell>
          <cell r="K8596">
            <v>0</v>
          </cell>
          <cell r="L8596">
            <v>0</v>
          </cell>
          <cell r="N8596" t="str">
            <v>Vorhängeschloss</v>
          </cell>
          <cell r="P8596" t="str">
            <v>Vorhängeschloss</v>
          </cell>
          <cell r="R8596" t="str">
            <v>Vorhängeschloss</v>
          </cell>
        </row>
        <row r="8597">
          <cell r="A8597">
            <v>123448</v>
          </cell>
          <cell r="B8597" t="str">
            <v>Mietartikel</v>
          </cell>
          <cell r="D8597" t="str">
            <v>Schließfachschrank silber mit 4 Fächern</v>
          </cell>
          <cell r="E8597" t="str">
            <v>H1802*B305*T305cm_x000D_
4 Fächer</v>
          </cell>
          <cell r="F8597">
            <v>45</v>
          </cell>
          <cell r="G8597">
            <v>0</v>
          </cell>
          <cell r="H8597">
            <v>8</v>
          </cell>
          <cell r="I8597">
            <v>375</v>
          </cell>
          <cell r="J8597">
            <v>21000</v>
          </cell>
          <cell r="K8597">
            <v>0.45</v>
          </cell>
          <cell r="L8597">
            <v>0</v>
          </cell>
          <cell r="N8597" t="str">
            <v>Schließfachschrank silber mit 4 Fächern</v>
          </cell>
          <cell r="O8597" t="str">
            <v>H1802*B305*T305cm_x000D_
4 Fächer</v>
          </cell>
          <cell r="P8597" t="str">
            <v>Schließfachschrank silber mit 4 Fächern</v>
          </cell>
          <cell r="Q8597" t="str">
            <v>H1802*B305*T305cm_x000D_
4 Fächer</v>
          </cell>
          <cell r="R8597" t="str">
            <v>Schließfachschrank silber mit 4 Fächern</v>
          </cell>
          <cell r="S8597" t="str">
            <v>H1802*B305*T305cm_x000D_
4 Fächer</v>
          </cell>
        </row>
        <row r="8598">
          <cell r="A8598">
            <v>123449</v>
          </cell>
          <cell r="B8598" t="str">
            <v>Mietartikel</v>
          </cell>
          <cell r="D8598" t="str">
            <v>Garderobenständer Crevin mit 8 Haken BØ40*H172 cm</v>
          </cell>
          <cell r="F8598">
            <v>30</v>
          </cell>
          <cell r="G8598">
            <v>0</v>
          </cell>
          <cell r="H8598">
            <v>0</v>
          </cell>
          <cell r="I8598">
            <v>210</v>
          </cell>
          <cell r="J8598">
            <v>0</v>
          </cell>
          <cell r="K8598">
            <v>0</v>
          </cell>
          <cell r="L8598">
            <v>0</v>
          </cell>
          <cell r="N8598" t="str">
            <v>Garderobenständer Crevin mit 8 Haken BØ40*H172 cm</v>
          </cell>
          <cell r="P8598" t="str">
            <v>Garderobenständer Crevin mit 8 Haken BØ40*H172 cm</v>
          </cell>
          <cell r="R8598" t="str">
            <v>Garderobenständer Crevin mit 8 Haken BØ40*H172 cm</v>
          </cell>
        </row>
        <row r="8599">
          <cell r="A8599">
            <v>123450</v>
          </cell>
          <cell r="B8599" t="str">
            <v>Mietartikel</v>
          </cell>
          <cell r="D8599" t="str">
            <v>Garderobenständer Alco rund mit 8 Haken BØ40*H172 cm</v>
          </cell>
          <cell r="F8599">
            <v>30</v>
          </cell>
          <cell r="G8599">
            <v>0</v>
          </cell>
          <cell r="H8599">
            <v>0</v>
          </cell>
          <cell r="I8599">
            <v>210</v>
          </cell>
          <cell r="J8599">
            <v>0</v>
          </cell>
          <cell r="K8599">
            <v>0</v>
          </cell>
          <cell r="L8599">
            <v>0</v>
          </cell>
          <cell r="N8599" t="str">
            <v>Garderobenständer Alco rund mit 8 Haken BØ40*H172 cm</v>
          </cell>
          <cell r="P8599" t="str">
            <v>Garderobenständer Alco rund mit 8 Haken BØ40*H172 cm</v>
          </cell>
          <cell r="R8599" t="str">
            <v>Garderobenständer Alco rund mit 8 Haken BØ40*H172 cm</v>
          </cell>
          <cell r="T8599">
            <v>0</v>
          </cell>
        </row>
        <row r="8600">
          <cell r="A8600">
            <v>123505</v>
          </cell>
          <cell r="B8600" t="str">
            <v>Mietartikel</v>
          </cell>
          <cell r="D8600" t="str">
            <v>Party Rent Beach Flag (Outdoor/Indoor) inkl. Metall-Kreuzfuß</v>
          </cell>
          <cell r="E8600" t="str">
            <v>Bestandteile: Fuß (2 Teile), Stange (2 Teile), Beachflag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1000</v>
          </cell>
          <cell r="K8600">
            <v>0.05</v>
          </cell>
          <cell r="L8600">
            <v>0</v>
          </cell>
          <cell r="N8600" t="str">
            <v>Party Rent Beach Flag (Outdoor/Indoor) inkl. Metall-Kreuzfuß</v>
          </cell>
          <cell r="O8600" t="str">
            <v>Bestandteile: Fuß (2 Teile), Stange (2 Teile), Beachflag</v>
          </cell>
          <cell r="P8600" t="str">
            <v>Party Rent Beach Flag (Outdoor/Indoor) inkl. Metall-Kreuzfuß</v>
          </cell>
          <cell r="Q8600" t="str">
            <v>Bestandteile: Fuß (2 Teile), Stange (2 Teile), Beachflag</v>
          </cell>
          <cell r="R8600" t="str">
            <v>Party Rent Beach Flag (Outdoor/Indoor) inkl. Metall-Kreuzfuß</v>
          </cell>
          <cell r="S8600" t="str">
            <v>Bestandteile: Fuß (2 Teile), Stange (2 Teile), Beachflag</v>
          </cell>
          <cell r="T8600">
            <v>0</v>
          </cell>
        </row>
        <row r="8601">
          <cell r="A8601">
            <v>123533</v>
          </cell>
          <cell r="B8601" t="str">
            <v>Mietartikel</v>
          </cell>
          <cell r="D8601" t="str">
            <v>## Artikel wurde gelöscht ##</v>
          </cell>
          <cell r="F8601">
            <v>40</v>
          </cell>
          <cell r="G8601">
            <v>0</v>
          </cell>
          <cell r="H8601">
            <v>5</v>
          </cell>
          <cell r="I8601">
            <v>0</v>
          </cell>
          <cell r="J8601">
            <v>2000</v>
          </cell>
          <cell r="K8601">
            <v>0.18</v>
          </cell>
          <cell r="L8601">
            <v>0</v>
          </cell>
          <cell r="N8601" t="str">
            <v>## Artikel wurde gelöscht ##</v>
          </cell>
          <cell r="P8601" t="str">
            <v>## Artikel wurde gelöscht ##</v>
          </cell>
          <cell r="R8601" t="str">
            <v>## Artikel wurde gelöscht ##</v>
          </cell>
          <cell r="T8601">
            <v>0</v>
          </cell>
        </row>
        <row r="8602">
          <cell r="A8602">
            <v>123534</v>
          </cell>
          <cell r="B8602" t="str">
            <v>Mietartikel</v>
          </cell>
          <cell r="D8602" t="str">
            <v>## Artikel wurde gelöscht ##</v>
          </cell>
          <cell r="F8602">
            <v>40</v>
          </cell>
          <cell r="G8602">
            <v>0</v>
          </cell>
          <cell r="H8602">
            <v>5</v>
          </cell>
          <cell r="I8602">
            <v>0</v>
          </cell>
          <cell r="J8602">
            <v>2000</v>
          </cell>
          <cell r="K8602">
            <v>0.18</v>
          </cell>
          <cell r="L8602">
            <v>0</v>
          </cell>
          <cell r="N8602" t="str">
            <v>## Artikel wurde gelöscht ##</v>
          </cell>
          <cell r="P8602" t="str">
            <v>## Artikel wurde gelöscht ##</v>
          </cell>
          <cell r="R8602" t="str">
            <v>## Artikel wurde gelöscht ##</v>
          </cell>
          <cell r="T8602">
            <v>0</v>
          </cell>
        </row>
        <row r="8603">
          <cell r="A8603">
            <v>123621</v>
          </cell>
          <cell r="B8603" t="str">
            <v>Mietartikel</v>
          </cell>
          <cell r="D8603" t="str">
            <v>Platte rechteckig 18*11 cm Flying</v>
          </cell>
          <cell r="F8603">
            <v>0.26</v>
          </cell>
          <cell r="G8603">
            <v>0.09</v>
          </cell>
          <cell r="H8603">
            <v>0</v>
          </cell>
          <cell r="I8603">
            <v>9.5</v>
          </cell>
          <cell r="J8603">
            <v>0</v>
          </cell>
          <cell r="K8603">
            <v>1.8E-3</v>
          </cell>
          <cell r="L8603">
            <v>0</v>
          </cell>
          <cell r="N8603" t="str">
            <v>Platte rechteckig 18*11 cm Flying</v>
          </cell>
          <cell r="P8603" t="str">
            <v>Platte rechteckig 18*11 cm Flying</v>
          </cell>
          <cell r="R8603" t="str">
            <v>Platte rechteckig 18*11 cm Flying</v>
          </cell>
        </row>
        <row r="8604">
          <cell r="A8604">
            <v>123840</v>
          </cell>
          <cell r="B8604" t="str">
            <v>Mietartikel</v>
          </cell>
          <cell r="D8604" t="str">
            <v>Blanco Florist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1000</v>
          </cell>
          <cell r="K8604">
            <v>0.5</v>
          </cell>
          <cell r="L8604">
            <v>0</v>
          </cell>
          <cell r="N8604" t="str">
            <v>Blanco Florist</v>
          </cell>
          <cell r="P8604" t="str">
            <v>Blanco Florist</v>
          </cell>
          <cell r="R8604" t="str">
            <v>Blanco Florist</v>
          </cell>
          <cell r="T8604">
            <v>0</v>
          </cell>
        </row>
        <row r="8605">
          <cell r="A8605">
            <v>123867</v>
          </cell>
          <cell r="B8605" t="str">
            <v>Mietartikel</v>
          </cell>
          <cell r="D8605" t="str">
            <v>## Artikel wurde gelöscht ##</v>
          </cell>
          <cell r="F8605">
            <v>16.5</v>
          </cell>
          <cell r="G8605">
            <v>0</v>
          </cell>
          <cell r="H8605">
            <v>0</v>
          </cell>
          <cell r="I8605">
            <v>25</v>
          </cell>
          <cell r="J8605">
            <v>0</v>
          </cell>
          <cell r="K8605">
            <v>0</v>
          </cell>
          <cell r="L8605">
            <v>0</v>
          </cell>
          <cell r="N8605" t="str">
            <v>## Artikel wurde gelöscht ##</v>
          </cell>
          <cell r="P8605" t="str">
            <v>## Artikel wurde gelöscht ##</v>
          </cell>
          <cell r="R8605" t="str">
            <v>## Artikel wurde gelöscht ##</v>
          </cell>
        </row>
        <row r="8606">
          <cell r="A8606">
            <v>123869</v>
          </cell>
          <cell r="B8606" t="str">
            <v>Mietartikel</v>
          </cell>
          <cell r="D8606" t="str">
            <v>## Artikel wurde gelöscht ##</v>
          </cell>
          <cell r="F8606">
            <v>19</v>
          </cell>
          <cell r="G8606">
            <v>0</v>
          </cell>
          <cell r="H8606">
            <v>0</v>
          </cell>
          <cell r="I8606">
            <v>28</v>
          </cell>
          <cell r="J8606">
            <v>0</v>
          </cell>
          <cell r="K8606">
            <v>0</v>
          </cell>
          <cell r="L8606">
            <v>0</v>
          </cell>
          <cell r="N8606" t="str">
            <v>## Artikel wurde gelöscht ##</v>
          </cell>
          <cell r="P8606" t="str">
            <v>## Artikel wurde gelöscht ##</v>
          </cell>
          <cell r="R8606" t="str">
            <v>## Artikel wurde gelöscht ##</v>
          </cell>
        </row>
        <row r="8607">
          <cell r="A8607">
            <v>123870</v>
          </cell>
          <cell r="B8607" t="str">
            <v>Mietartikel</v>
          </cell>
          <cell r="D8607" t="str">
            <v>## Artikel wurde gelöscht ##</v>
          </cell>
          <cell r="F8607">
            <v>8.5</v>
          </cell>
          <cell r="G8607">
            <v>0</v>
          </cell>
          <cell r="H8607">
            <v>0</v>
          </cell>
          <cell r="I8607">
            <v>11</v>
          </cell>
          <cell r="J8607">
            <v>0</v>
          </cell>
          <cell r="K8607">
            <v>0</v>
          </cell>
          <cell r="L8607">
            <v>0</v>
          </cell>
          <cell r="N8607" t="str">
            <v>## Artikel wurde gelöscht ##</v>
          </cell>
          <cell r="P8607" t="str">
            <v>## Artikel wurde gelöscht ##</v>
          </cell>
          <cell r="R8607" t="str">
            <v>## Artikel wurde gelöscht ##</v>
          </cell>
        </row>
        <row r="8608">
          <cell r="A8608">
            <v>123871</v>
          </cell>
          <cell r="B8608" t="str">
            <v>Mietartikel</v>
          </cell>
          <cell r="D8608" t="str">
            <v>## Artikel wurde gelöscht ##</v>
          </cell>
          <cell r="F8608">
            <v>7</v>
          </cell>
          <cell r="G8608">
            <v>0</v>
          </cell>
          <cell r="H8608">
            <v>0</v>
          </cell>
          <cell r="I8608">
            <v>6</v>
          </cell>
          <cell r="J8608">
            <v>0</v>
          </cell>
          <cell r="K8608">
            <v>0</v>
          </cell>
          <cell r="L8608">
            <v>0</v>
          </cell>
          <cell r="N8608" t="str">
            <v>## Artikel wurde gelöscht ##</v>
          </cell>
          <cell r="P8608" t="str">
            <v>## Artikel wurde gelöscht ##</v>
          </cell>
          <cell r="R8608" t="str">
            <v>## Artikel wurde gelöscht ##</v>
          </cell>
        </row>
        <row r="8609">
          <cell r="A8609">
            <v>123872</v>
          </cell>
          <cell r="B8609" t="str">
            <v>Mietartikel</v>
          </cell>
          <cell r="D8609" t="str">
            <v>## Artikel wurde gelöscht ##</v>
          </cell>
          <cell r="F8609">
            <v>7</v>
          </cell>
          <cell r="G8609">
            <v>0</v>
          </cell>
          <cell r="H8609">
            <v>0</v>
          </cell>
          <cell r="I8609">
            <v>6</v>
          </cell>
          <cell r="J8609">
            <v>0</v>
          </cell>
          <cell r="K8609">
            <v>0</v>
          </cell>
          <cell r="L8609">
            <v>0</v>
          </cell>
          <cell r="N8609" t="str">
            <v>## Artikel wurde gelöscht ##</v>
          </cell>
          <cell r="P8609" t="str">
            <v>## Artikel wurde gelöscht ##</v>
          </cell>
          <cell r="R8609" t="str">
            <v>## Artikel wurde gelöscht ##</v>
          </cell>
        </row>
        <row r="8610">
          <cell r="A8610">
            <v>123873</v>
          </cell>
          <cell r="B8610" t="str">
            <v>Mietartikel</v>
          </cell>
          <cell r="D8610" t="str">
            <v>## Artikel wurde gelöscht ##</v>
          </cell>
          <cell r="F8610">
            <v>7</v>
          </cell>
          <cell r="G8610">
            <v>0</v>
          </cell>
          <cell r="H8610">
            <v>0</v>
          </cell>
          <cell r="I8610">
            <v>5</v>
          </cell>
          <cell r="J8610">
            <v>0</v>
          </cell>
          <cell r="K8610">
            <v>0</v>
          </cell>
          <cell r="L8610">
            <v>0</v>
          </cell>
          <cell r="N8610" t="str">
            <v>## Artikel wurde gelöscht ##</v>
          </cell>
          <cell r="P8610" t="str">
            <v>## Artikel wurde gelöscht ##</v>
          </cell>
          <cell r="R8610" t="str">
            <v>## Artikel wurde gelöscht ##</v>
          </cell>
        </row>
        <row r="8611">
          <cell r="A8611">
            <v>123874</v>
          </cell>
          <cell r="B8611" t="str">
            <v>Mietartikel</v>
          </cell>
          <cell r="D8611" t="str">
            <v>## Artikel wurde gelöscht ##</v>
          </cell>
          <cell r="F8611">
            <v>7</v>
          </cell>
          <cell r="G8611">
            <v>0</v>
          </cell>
          <cell r="H8611">
            <v>0</v>
          </cell>
          <cell r="I8611">
            <v>5</v>
          </cell>
          <cell r="J8611">
            <v>0</v>
          </cell>
          <cell r="K8611">
            <v>0</v>
          </cell>
          <cell r="L8611">
            <v>0</v>
          </cell>
          <cell r="N8611" t="str">
            <v>## Artikel wurde gelöscht ##</v>
          </cell>
          <cell r="P8611" t="str">
            <v>## Artikel wurde gelöscht ##</v>
          </cell>
          <cell r="R8611" t="str">
            <v>## Artikel wurde gelöscht ##</v>
          </cell>
        </row>
        <row r="8612">
          <cell r="A8612">
            <v>123875</v>
          </cell>
          <cell r="B8612" t="str">
            <v>Mietartikel</v>
          </cell>
          <cell r="D8612" t="str">
            <v>## Artikel wurde gelöscht ##</v>
          </cell>
          <cell r="F8612">
            <v>9</v>
          </cell>
          <cell r="G8612">
            <v>0</v>
          </cell>
          <cell r="H8612">
            <v>0</v>
          </cell>
          <cell r="I8612">
            <v>7</v>
          </cell>
          <cell r="J8612">
            <v>0</v>
          </cell>
          <cell r="K8612">
            <v>0</v>
          </cell>
          <cell r="L8612">
            <v>0</v>
          </cell>
          <cell r="N8612" t="str">
            <v>## Artikel wurde gelöscht ##</v>
          </cell>
          <cell r="P8612" t="str">
            <v>## Artikel wurde gelöscht ##</v>
          </cell>
          <cell r="R8612" t="str">
            <v>## Artikel wurde gelöscht ##</v>
          </cell>
        </row>
        <row r="8613">
          <cell r="A8613">
            <v>123876</v>
          </cell>
          <cell r="B8613" t="str">
            <v>Mietartikel</v>
          </cell>
          <cell r="D8613" t="str">
            <v>## Artikel wurde gelöscht ##</v>
          </cell>
          <cell r="F8613">
            <v>7</v>
          </cell>
          <cell r="G8613">
            <v>0</v>
          </cell>
          <cell r="H8613">
            <v>0</v>
          </cell>
          <cell r="I8613">
            <v>5.5</v>
          </cell>
          <cell r="J8613">
            <v>0</v>
          </cell>
          <cell r="K8613">
            <v>0</v>
          </cell>
          <cell r="L8613">
            <v>0</v>
          </cell>
          <cell r="N8613" t="str">
            <v>## Artikel wurde gelöscht ##</v>
          </cell>
          <cell r="P8613" t="str">
            <v>## Artikel wurde gelöscht ##</v>
          </cell>
          <cell r="R8613" t="str">
            <v>## Artikel wurde gelöscht ##</v>
          </cell>
        </row>
        <row r="8614">
          <cell r="A8614">
            <v>123877</v>
          </cell>
          <cell r="B8614" t="str">
            <v>Mietartikel</v>
          </cell>
          <cell r="D8614" t="str">
            <v>## Artikel wurde gelöscht ##</v>
          </cell>
          <cell r="F8614">
            <v>42.5</v>
          </cell>
          <cell r="G8614">
            <v>0</v>
          </cell>
          <cell r="H8614">
            <v>0</v>
          </cell>
          <cell r="I8614">
            <v>38</v>
          </cell>
          <cell r="J8614">
            <v>0</v>
          </cell>
          <cell r="K8614">
            <v>0</v>
          </cell>
          <cell r="L8614">
            <v>0</v>
          </cell>
          <cell r="N8614" t="str">
            <v>## Artikel wurde gelöscht ##</v>
          </cell>
          <cell r="P8614" t="str">
            <v>## Artikel wurde gelöscht ##</v>
          </cell>
          <cell r="R8614" t="str">
            <v>## Artikel wurde gelöscht ##</v>
          </cell>
        </row>
        <row r="8615">
          <cell r="A8615">
            <v>123879</v>
          </cell>
          <cell r="B8615" t="str">
            <v>Mietartikel</v>
          </cell>
          <cell r="D8615" t="str">
            <v>## Artikel wurde gelöscht ##</v>
          </cell>
          <cell r="F8615">
            <v>199</v>
          </cell>
          <cell r="G8615">
            <v>0</v>
          </cell>
          <cell r="H8615">
            <v>0</v>
          </cell>
          <cell r="I8615">
            <v>290</v>
          </cell>
          <cell r="J8615">
            <v>0</v>
          </cell>
          <cell r="K8615">
            <v>0</v>
          </cell>
          <cell r="L8615">
            <v>0</v>
          </cell>
          <cell r="N8615" t="str">
            <v>## Artikel wurde gelöscht ##</v>
          </cell>
          <cell r="P8615" t="str">
            <v>## Artikel wurde gelöscht ##</v>
          </cell>
          <cell r="R8615" t="str">
            <v>## Artikel wurde gelöscht ##</v>
          </cell>
        </row>
        <row r="8616">
          <cell r="A8616">
            <v>123985</v>
          </cell>
          <cell r="B8616" t="str">
            <v>Mietartikel</v>
          </cell>
          <cell r="D8616" t="str">
            <v>Schwerlastregal aus Metall B80*H200*T40 100kg</v>
          </cell>
          <cell r="E8616" t="str">
            <v>5 Metallboden; Tragkraft 100kg; Verzinkt</v>
          </cell>
          <cell r="F8616">
            <v>55</v>
          </cell>
          <cell r="G8616">
            <v>0</v>
          </cell>
          <cell r="H8616">
            <v>13.75</v>
          </cell>
          <cell r="I8616">
            <v>150</v>
          </cell>
          <cell r="J8616">
            <v>20000</v>
          </cell>
          <cell r="K8616">
            <v>0.76800000000000002</v>
          </cell>
          <cell r="L8616">
            <v>0</v>
          </cell>
          <cell r="N8616" t="str">
            <v>Schwerlastregal aus Metall B80*H200*T40 100kg</v>
          </cell>
          <cell r="O8616" t="str">
            <v>5 Metallboden; Tragkraft 100kg; Verzinkt</v>
          </cell>
          <cell r="P8616" t="str">
            <v>Schwerlastregal aus Metall B80*H200*T40 100kg</v>
          </cell>
          <cell r="Q8616" t="str">
            <v>5 Metallboden; Tragkraft 100kg; Verzinkt</v>
          </cell>
          <cell r="R8616" t="str">
            <v>Schwerlastregal aus Metall B80*H200*T40 100kg</v>
          </cell>
          <cell r="S8616" t="str">
            <v>5 Metallboden; Tragkraft 100kg; Verzinkt</v>
          </cell>
          <cell r="T8616">
            <v>0</v>
          </cell>
        </row>
        <row r="8617">
          <cell r="A8617">
            <v>124022</v>
          </cell>
          <cell r="B8617" t="str">
            <v>Mietartikel</v>
          </cell>
          <cell r="D8617" t="str">
            <v>Moscow Mule Becher 500ml H10 cm Ø8,5 cm</v>
          </cell>
          <cell r="F8617">
            <v>1.89</v>
          </cell>
          <cell r="G8617">
            <v>0.15</v>
          </cell>
          <cell r="H8617">
            <v>0</v>
          </cell>
          <cell r="I8617">
            <v>13.5</v>
          </cell>
          <cell r="J8617">
            <v>0</v>
          </cell>
          <cell r="K8617">
            <v>2.5000000000000001E-3</v>
          </cell>
          <cell r="L8617">
            <v>0</v>
          </cell>
          <cell r="N8617" t="str">
            <v>Moscow Mule Becher 500ml H10 cm Ø8,5 cm</v>
          </cell>
          <cell r="P8617" t="str">
            <v>Moscow Mule Becher 500ml H10 cm Ø8,5 cm</v>
          </cell>
          <cell r="R8617" t="str">
            <v>Moscow Mule Becher 500ml H10 cm Ø8,5 cm</v>
          </cell>
          <cell r="T8617">
            <v>0</v>
          </cell>
        </row>
        <row r="8618">
          <cell r="A8618">
            <v>124035</v>
          </cell>
          <cell r="B8618" t="str">
            <v>Mietartikel</v>
          </cell>
          <cell r="D8618" t="str">
            <v>L- Fuß Acryl-Trennwand B80*T30*H180 cm</v>
          </cell>
          <cell r="F8618">
            <v>7.88</v>
          </cell>
          <cell r="G8618">
            <v>0</v>
          </cell>
          <cell r="H8618">
            <v>5</v>
          </cell>
          <cell r="I8618">
            <v>85</v>
          </cell>
          <cell r="J8618">
            <v>2000</v>
          </cell>
          <cell r="K8618">
            <v>0.01</v>
          </cell>
          <cell r="L8618">
            <v>0</v>
          </cell>
          <cell r="N8618" t="str">
            <v>L- Fuß Acryl-Trennwand B80*T30*H180 cm</v>
          </cell>
          <cell r="P8618" t="str">
            <v>L- Fuß Acryl-Trennwand B80*T30*H180 cm</v>
          </cell>
          <cell r="R8618" t="str">
            <v>L- Fuß Acryl-Trennwand B80*T30*H180 cm</v>
          </cell>
          <cell r="T8618">
            <v>0</v>
          </cell>
        </row>
        <row r="8619">
          <cell r="A8619">
            <v>124036</v>
          </cell>
          <cell r="B8619" t="str">
            <v>Mietartikel</v>
          </cell>
          <cell r="D8619" t="str">
            <v>Acrylglasplatte Acryl-Trennwand B78*H177 cm</v>
          </cell>
          <cell r="F8619">
            <v>36.75</v>
          </cell>
          <cell r="G8619">
            <v>5</v>
          </cell>
          <cell r="H8619">
            <v>10</v>
          </cell>
          <cell r="I8619">
            <v>600</v>
          </cell>
          <cell r="J8619">
            <v>26000</v>
          </cell>
          <cell r="K8619">
            <v>0.02</v>
          </cell>
          <cell r="L8619">
            <v>0</v>
          </cell>
          <cell r="N8619" t="str">
            <v>Acrylglasplatte Acryl-Trennwand B78*H177 cm</v>
          </cell>
          <cell r="P8619" t="str">
            <v>Acrylglasplatte Acryl-Trennwand B78*H177 cm</v>
          </cell>
          <cell r="R8619" t="str">
            <v>Acrylglasplatte Acryl-Trennwand B78*H177 cm</v>
          </cell>
          <cell r="T8619">
            <v>0</v>
          </cell>
        </row>
        <row r="8620">
          <cell r="A8620">
            <v>124082</v>
          </cell>
          <cell r="B8620" t="str">
            <v>Mietartikel</v>
          </cell>
          <cell r="D8620" t="str">
            <v>Lounge Teppich elfenbeinweiß 160x240cm</v>
          </cell>
          <cell r="F8620">
            <v>45</v>
          </cell>
          <cell r="G8620">
            <v>0</v>
          </cell>
          <cell r="H8620">
            <v>7</v>
          </cell>
          <cell r="I8620">
            <v>110</v>
          </cell>
          <cell r="J8620">
            <v>16000</v>
          </cell>
          <cell r="K8620">
            <v>0.35</v>
          </cell>
          <cell r="L8620">
            <v>0</v>
          </cell>
          <cell r="N8620" t="str">
            <v>Lounge Teppich elfenbeinweiß 160x240cm</v>
          </cell>
          <cell r="P8620" t="str">
            <v>Lounge Teppich elfenbeinweiß 160x240cm</v>
          </cell>
          <cell r="R8620" t="str">
            <v>Lounge Teppich elfenbeinweiß 160x240cm</v>
          </cell>
        </row>
        <row r="8621">
          <cell r="A8621">
            <v>124083</v>
          </cell>
          <cell r="B8621" t="str">
            <v>Mietartikel</v>
          </cell>
          <cell r="D8621" t="str">
            <v>Lounge Teppich elfenbeinweiß 170*240cm</v>
          </cell>
          <cell r="F8621">
            <v>47.25</v>
          </cell>
          <cell r="G8621">
            <v>0</v>
          </cell>
          <cell r="H8621">
            <v>7</v>
          </cell>
          <cell r="I8621">
            <v>110</v>
          </cell>
          <cell r="J8621">
            <v>16000</v>
          </cell>
          <cell r="K8621">
            <v>0.35</v>
          </cell>
          <cell r="L8621">
            <v>0</v>
          </cell>
          <cell r="N8621" t="str">
            <v>Lounge Teppich elfenbeinweiß 170*240cm</v>
          </cell>
          <cell r="P8621" t="str">
            <v>Lounge Teppich elfenbeinweiß 170*240cm</v>
          </cell>
          <cell r="R8621" t="str">
            <v>Lounge Teppich elfenbeinweiß 170*240cm</v>
          </cell>
        </row>
        <row r="8622">
          <cell r="A8622">
            <v>124084</v>
          </cell>
          <cell r="B8622" t="str">
            <v>Mietartikel</v>
          </cell>
          <cell r="D8622" t="str">
            <v>Lounge Teppich rot 195*133 cm</v>
          </cell>
          <cell r="F8622">
            <v>38</v>
          </cell>
          <cell r="G8622">
            <v>0</v>
          </cell>
          <cell r="H8622">
            <v>7</v>
          </cell>
          <cell r="I8622">
            <v>110</v>
          </cell>
          <cell r="J8622">
            <v>16000</v>
          </cell>
          <cell r="K8622">
            <v>0.35</v>
          </cell>
          <cell r="L8622">
            <v>0</v>
          </cell>
          <cell r="N8622" t="str">
            <v>Lounge Teppich rot 195*133 cm</v>
          </cell>
          <cell r="P8622" t="str">
            <v>Lounge Teppich rot 195*133 cm</v>
          </cell>
          <cell r="R8622" t="str">
            <v>Lounge Teppich rot 195*133 cm</v>
          </cell>
        </row>
        <row r="8623">
          <cell r="A8623">
            <v>124091</v>
          </cell>
          <cell r="B8623" t="str">
            <v>Mietartikel</v>
          </cell>
          <cell r="D8623" t="str">
            <v>Lounge Teppich drunkelgrau 170*240 cm</v>
          </cell>
          <cell r="F8623">
            <v>47.25</v>
          </cell>
          <cell r="G8623">
            <v>0</v>
          </cell>
          <cell r="H8623">
            <v>7</v>
          </cell>
          <cell r="I8623">
            <v>110</v>
          </cell>
          <cell r="J8623">
            <v>16000</v>
          </cell>
          <cell r="K8623">
            <v>0.35</v>
          </cell>
          <cell r="L8623">
            <v>0</v>
          </cell>
          <cell r="N8623" t="str">
            <v>Lounge Teppich drunkelgrau 170*240 cm</v>
          </cell>
          <cell r="P8623" t="str">
            <v>Lounge Teppich drunkelgrau 170*240 cm</v>
          </cell>
          <cell r="R8623" t="str">
            <v>Lounge Teppich drunkelgrau 170*240 cm</v>
          </cell>
        </row>
        <row r="8624">
          <cell r="A8624">
            <v>124193</v>
          </cell>
          <cell r="B8624" t="str">
            <v>Mietartikel</v>
          </cell>
          <cell r="D8624" t="str">
            <v>Fußmatte anthrazit 60 * 90 cm</v>
          </cell>
          <cell r="E8624" t="str">
            <v>Dicke: ca. 5mm; 0.54 m²; Polyester mit gummierter Unterseite</v>
          </cell>
          <cell r="F8624">
            <v>6.2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7.4999999999999997E-3</v>
          </cell>
          <cell r="L8624">
            <v>0</v>
          </cell>
          <cell r="N8624" t="str">
            <v>Fußmatte anthrazit 60 * 90 cm</v>
          </cell>
          <cell r="O8624" t="str">
            <v>Dicke: ca. 5mm; 0.54 m²; Polyester mit gummierter Unterseite</v>
          </cell>
          <cell r="P8624" t="str">
            <v>Fußmatte anthrazit 60 * 90 cm</v>
          </cell>
          <cell r="Q8624" t="str">
            <v>Dicke: ca. 5mm; 0.54 m²; Polyester mit gummierter Unterseite</v>
          </cell>
          <cell r="R8624" t="str">
            <v>Fußmatte anthrazit 60 * 90 cm</v>
          </cell>
          <cell r="S8624" t="str">
            <v>Dicke: ca. 5mm; 0.54 m²; Polyester mit gummierter Unterseite</v>
          </cell>
          <cell r="T8624">
            <v>0</v>
          </cell>
        </row>
        <row r="8625">
          <cell r="A8625">
            <v>125071</v>
          </cell>
          <cell r="B8625" t="str">
            <v>Mietartikel</v>
          </cell>
          <cell r="D8625" t="str">
            <v>Tischplatte BORNHOLM 80*80*H5 cm</v>
          </cell>
          <cell r="F8625">
            <v>9.5</v>
          </cell>
          <cell r="G8625">
            <v>0</v>
          </cell>
          <cell r="H8625">
            <v>2.5</v>
          </cell>
          <cell r="I8625">
            <v>440</v>
          </cell>
          <cell r="J8625">
            <v>6000</v>
          </cell>
          <cell r="K8625">
            <v>0.06</v>
          </cell>
          <cell r="L8625">
            <v>0</v>
          </cell>
          <cell r="N8625" t="str">
            <v>Tischplatte BORNHOLM 80*80*H5 cm</v>
          </cell>
          <cell r="P8625" t="str">
            <v>Tischplatte BORNHOLM 80*80*H5 cm</v>
          </cell>
          <cell r="R8625" t="str">
            <v>Tischplatte BORNHOLM 80*80*H5 cm</v>
          </cell>
        </row>
        <row r="8626">
          <cell r="A8626">
            <v>125076</v>
          </cell>
          <cell r="B8626" t="str">
            <v>Mietartikel</v>
          </cell>
          <cell r="D8626" t="str">
            <v>Tischplatte BORNHOLM 160*80*H5 cm</v>
          </cell>
          <cell r="F8626">
            <v>37.5</v>
          </cell>
          <cell r="G8626">
            <v>0</v>
          </cell>
          <cell r="H8626">
            <v>4</v>
          </cell>
          <cell r="I8626">
            <v>675</v>
          </cell>
          <cell r="J8626">
            <v>15000</v>
          </cell>
          <cell r="K8626">
            <v>0.2</v>
          </cell>
          <cell r="L8626">
            <v>0</v>
          </cell>
          <cell r="N8626" t="str">
            <v>Tischplatte BORNHOLM 160*80*H5 cm</v>
          </cell>
          <cell r="P8626" t="str">
            <v>Tischplatte BORNHOLM 160*80*H5 cm</v>
          </cell>
          <cell r="R8626" t="str">
            <v>Tischplatte BORNHOLM 160*80*H5 cm</v>
          </cell>
        </row>
        <row r="8627">
          <cell r="A8627">
            <v>125077</v>
          </cell>
          <cell r="B8627" t="str">
            <v>Mietartikel</v>
          </cell>
          <cell r="D8627" t="str">
            <v>Tischplatte Bornholm 240*80*H5 cm</v>
          </cell>
          <cell r="F8627">
            <v>47.5</v>
          </cell>
          <cell r="G8627">
            <v>0</v>
          </cell>
          <cell r="H8627">
            <v>4</v>
          </cell>
          <cell r="I8627">
            <v>840</v>
          </cell>
          <cell r="J8627">
            <v>25000</v>
          </cell>
          <cell r="K8627">
            <v>0.3</v>
          </cell>
          <cell r="L8627">
            <v>0</v>
          </cell>
          <cell r="N8627" t="str">
            <v>Tischplatte Bornholm 240*80*H5 cm</v>
          </cell>
          <cell r="P8627" t="str">
            <v>Tischplatte Bornholm 240*80*H5 cm</v>
          </cell>
          <cell r="R8627" t="str">
            <v>Tischplatte Bornholm 240*80*H5 cm</v>
          </cell>
        </row>
        <row r="8628">
          <cell r="A8628">
            <v>125090</v>
          </cell>
          <cell r="B8628" t="str">
            <v>Mietartikel</v>
          </cell>
          <cell r="D8628" t="str">
            <v>Thekengestell klappbar BORNHOLM</v>
          </cell>
          <cell r="F8628">
            <v>225</v>
          </cell>
          <cell r="G8628">
            <v>0</v>
          </cell>
          <cell r="H8628">
            <v>25</v>
          </cell>
          <cell r="I8628">
            <v>950</v>
          </cell>
          <cell r="J8628">
            <v>60000</v>
          </cell>
          <cell r="K8628">
            <v>0.38400000000000001</v>
          </cell>
          <cell r="L8628">
            <v>0</v>
          </cell>
          <cell r="N8628" t="str">
            <v>Thekengestell klappbar BORNHOLM</v>
          </cell>
          <cell r="P8628" t="str">
            <v>Thekengestell klappbar BORNHOLM</v>
          </cell>
          <cell r="R8628" t="str">
            <v>Thekengestell klappbar BORNHOLM</v>
          </cell>
        </row>
        <row r="8629">
          <cell r="A8629">
            <v>125094</v>
          </cell>
          <cell r="B8629" t="str">
            <v>Mietartikel</v>
          </cell>
          <cell r="D8629" t="str">
            <v>Stehtisch Kubus Bornholm 40*40*110 cm</v>
          </cell>
          <cell r="F8629">
            <v>42.5</v>
          </cell>
          <cell r="G8629">
            <v>0</v>
          </cell>
          <cell r="H8629">
            <v>6</v>
          </cell>
          <cell r="I8629">
            <v>330</v>
          </cell>
          <cell r="J8629">
            <v>14000</v>
          </cell>
          <cell r="K8629">
            <v>0.2</v>
          </cell>
          <cell r="L8629">
            <v>0</v>
          </cell>
          <cell r="N8629" t="str">
            <v>Stehtisch Kubus Bornholm 40*40*110 cm</v>
          </cell>
          <cell r="P8629" t="str">
            <v>Stehtisch Kubus Bornholm 40*40*110 cm</v>
          </cell>
          <cell r="R8629" t="str">
            <v>Stehtisch Kubus Bornholm 40*40*110 cm</v>
          </cell>
        </row>
        <row r="8630">
          <cell r="A8630">
            <v>125096</v>
          </cell>
          <cell r="B8630" t="str">
            <v>Mietartikel</v>
          </cell>
          <cell r="D8630" t="str">
            <v>Massif Bornholm 40*40*H10 cm</v>
          </cell>
          <cell r="F8630">
            <v>7.5</v>
          </cell>
          <cell r="G8630">
            <v>0</v>
          </cell>
          <cell r="H8630">
            <v>2</v>
          </cell>
          <cell r="I8630">
            <v>250</v>
          </cell>
          <cell r="J8630">
            <v>3000</v>
          </cell>
          <cell r="K8630">
            <v>0.02</v>
          </cell>
          <cell r="L8630">
            <v>0</v>
          </cell>
          <cell r="N8630" t="str">
            <v>Massif Bornholm 40*40*H10 cm</v>
          </cell>
          <cell r="P8630" t="str">
            <v>Massif Bornholm 40*40*H10 cm</v>
          </cell>
          <cell r="R8630" t="str">
            <v>Massif Bornholm 40*40*H10 cm</v>
          </cell>
        </row>
        <row r="8631">
          <cell r="A8631">
            <v>125512</v>
          </cell>
          <cell r="B8631" t="str">
            <v>Mietartikel</v>
          </cell>
          <cell r="D8631" t="str">
            <v>Verbinder Bodenplatte Matrix 180°</v>
          </cell>
          <cell r="F8631">
            <v>2.5</v>
          </cell>
          <cell r="G8631">
            <v>0</v>
          </cell>
          <cell r="H8631">
            <v>5</v>
          </cell>
          <cell r="I8631">
            <v>35</v>
          </cell>
          <cell r="J8631">
            <v>22000</v>
          </cell>
          <cell r="K8631">
            <v>5.0000000000000001E-3</v>
          </cell>
          <cell r="L8631">
            <v>0</v>
          </cell>
          <cell r="N8631" t="str">
            <v>Verbinder Bodenplatte Matrix 180°</v>
          </cell>
          <cell r="P8631" t="str">
            <v>Verbinder Bodenplatte Matrix 180°</v>
          </cell>
          <cell r="R8631" t="str">
            <v>Verbinder Bodenplatte Matrix 180°</v>
          </cell>
        </row>
        <row r="8632">
          <cell r="A8632">
            <v>125513</v>
          </cell>
          <cell r="B8632" t="str">
            <v>Mietartikel</v>
          </cell>
          <cell r="D8632" t="str">
            <v>Verbinder Bodenplatte Matrix 90°</v>
          </cell>
          <cell r="F8632">
            <v>2.5</v>
          </cell>
          <cell r="G8632">
            <v>0</v>
          </cell>
          <cell r="H8632">
            <v>5</v>
          </cell>
          <cell r="I8632">
            <v>35</v>
          </cell>
          <cell r="J8632">
            <v>22000</v>
          </cell>
          <cell r="K8632">
            <v>5.0000000000000001E-3</v>
          </cell>
          <cell r="L8632">
            <v>0</v>
          </cell>
          <cell r="N8632" t="str">
            <v>Verbinder Bodenplatte Matrix 90°</v>
          </cell>
          <cell r="P8632" t="str">
            <v>Verbinder Bodenplatte Matrix 90°</v>
          </cell>
          <cell r="R8632" t="str">
            <v>Verbinder Bodenplatte Matrix 90°</v>
          </cell>
        </row>
        <row r="8633">
          <cell r="A8633">
            <v>125514</v>
          </cell>
          <cell r="B8633" t="str">
            <v>Mietartikel</v>
          </cell>
          <cell r="D8633" t="str">
            <v>Verbinder T-Bodenplatte Matrix</v>
          </cell>
          <cell r="F8633">
            <v>2.5</v>
          </cell>
          <cell r="G8633">
            <v>0</v>
          </cell>
          <cell r="H8633">
            <v>5</v>
          </cell>
          <cell r="I8633">
            <v>35</v>
          </cell>
          <cell r="J8633">
            <v>22000</v>
          </cell>
          <cell r="K8633">
            <v>5.0000000000000001E-3</v>
          </cell>
          <cell r="L8633">
            <v>0</v>
          </cell>
          <cell r="N8633" t="str">
            <v>Verbinder T-Bodenplatte Matrix</v>
          </cell>
          <cell r="P8633" t="str">
            <v>Verbinder T-Bodenplatte Matrix</v>
          </cell>
          <cell r="R8633" t="str">
            <v>Verbinder T-Bodenplatte Matrix</v>
          </cell>
        </row>
        <row r="8634">
          <cell r="A8634">
            <v>125520</v>
          </cell>
          <cell r="B8634" t="str">
            <v>Mietartikel</v>
          </cell>
          <cell r="D8634" t="str">
            <v>Rahmen für Matrix S1 B992*T62*H2480mm</v>
          </cell>
          <cell r="F8634">
            <v>25</v>
          </cell>
          <cell r="G8634">
            <v>0</v>
          </cell>
          <cell r="H8634">
            <v>2.4</v>
          </cell>
          <cell r="I8634">
            <v>315</v>
          </cell>
          <cell r="J8634">
            <v>8000</v>
          </cell>
          <cell r="K8634">
            <v>0.20100000000000001</v>
          </cell>
          <cell r="L8634">
            <v>0</v>
          </cell>
          <cell r="N8634" t="str">
            <v>Rahmen für Matrix S1 B992*T62*H2480mm</v>
          </cell>
          <cell r="P8634" t="str">
            <v>Rahmen für Matrix S1 B992*T62*H2480mm</v>
          </cell>
          <cell r="R8634" t="str">
            <v>Rahmen für Matrix S1 B992*T62*H2480mm</v>
          </cell>
        </row>
        <row r="8635">
          <cell r="A8635">
            <v>125521</v>
          </cell>
          <cell r="B8635" t="str">
            <v>Mietartikel</v>
          </cell>
          <cell r="D8635" t="str">
            <v>Füllplatte weiß  Matrix S1 B992*H2480mm</v>
          </cell>
          <cell r="F8635">
            <v>14</v>
          </cell>
          <cell r="G8635">
            <v>0</v>
          </cell>
          <cell r="H8635">
            <v>3</v>
          </cell>
          <cell r="I8635">
            <v>30</v>
          </cell>
          <cell r="J8635">
            <v>5000</v>
          </cell>
          <cell r="K8635">
            <v>7.4000000000000003E-3</v>
          </cell>
          <cell r="L8635">
            <v>0</v>
          </cell>
          <cell r="N8635" t="str">
            <v>Füllplatte weiß  Matrix S1 B992*H2480mm</v>
          </cell>
          <cell r="P8635" t="str">
            <v>Füllplatte weiß  Matrix S1 B992*H2480mm</v>
          </cell>
          <cell r="R8635" t="str">
            <v>Füllplatte weiß  Matrix S1 B992*H2480mm</v>
          </cell>
        </row>
        <row r="8636">
          <cell r="A8636">
            <v>125522</v>
          </cell>
          <cell r="B8636" t="str">
            <v>Mietartikel</v>
          </cell>
          <cell r="D8636" t="str">
            <v>Füllplatte grau Matrix S1 B992*H2480mm</v>
          </cell>
          <cell r="F8636">
            <v>14</v>
          </cell>
          <cell r="G8636">
            <v>0</v>
          </cell>
          <cell r="H8636">
            <v>3</v>
          </cell>
          <cell r="I8636">
            <v>30</v>
          </cell>
          <cell r="J8636">
            <v>5000</v>
          </cell>
          <cell r="K8636">
            <v>7.4000000000000003E-3</v>
          </cell>
          <cell r="L8636">
            <v>0</v>
          </cell>
          <cell r="N8636" t="str">
            <v>Füllplatte grau Matrix S1 B992*H2480mm</v>
          </cell>
          <cell r="P8636" t="str">
            <v>Füllplatte grau Matrix S1 B992*H2480mm</v>
          </cell>
          <cell r="R8636" t="str">
            <v>Füllplatte grau Matrix S1 B992*H2480mm</v>
          </cell>
        </row>
        <row r="8637">
          <cell r="A8637">
            <v>125530</v>
          </cell>
          <cell r="B8637" t="str">
            <v>Mietartikel</v>
          </cell>
          <cell r="D8637" t="str">
            <v>Rahmenverbinder Matrix 180°</v>
          </cell>
          <cell r="F8637">
            <v>1</v>
          </cell>
          <cell r="G8637">
            <v>0</v>
          </cell>
          <cell r="H8637">
            <v>0.6</v>
          </cell>
          <cell r="I8637">
            <v>14.9</v>
          </cell>
          <cell r="J8637">
            <v>0</v>
          </cell>
          <cell r="K8637">
            <v>0</v>
          </cell>
          <cell r="L8637">
            <v>0</v>
          </cell>
          <cell r="N8637" t="str">
            <v>Rahmenverbinder Matrix 180°</v>
          </cell>
          <cell r="P8637" t="str">
            <v>Rahmenverbinder Matrix 180°</v>
          </cell>
          <cell r="R8637" t="str">
            <v>Rahmenverbinder Matrix 180°</v>
          </cell>
        </row>
        <row r="8638">
          <cell r="A8638">
            <v>125531</v>
          </cell>
          <cell r="B8638" t="str">
            <v>Mietartikel</v>
          </cell>
          <cell r="D8638" t="str">
            <v>Rahmenverbinder Matrix 90°</v>
          </cell>
          <cell r="F8638">
            <v>1.2</v>
          </cell>
          <cell r="G8638">
            <v>0</v>
          </cell>
          <cell r="H8638">
            <v>0.6</v>
          </cell>
          <cell r="I8638">
            <v>16</v>
          </cell>
          <cell r="J8638">
            <v>0</v>
          </cell>
          <cell r="K8638">
            <v>0</v>
          </cell>
          <cell r="L8638">
            <v>0</v>
          </cell>
          <cell r="N8638" t="str">
            <v>Rahmenverbinder Matrix 90°</v>
          </cell>
          <cell r="P8638" t="str">
            <v>Rahmenverbinder Matrix 90°</v>
          </cell>
          <cell r="R8638" t="str">
            <v>Rahmenverbinder Matrix 90°</v>
          </cell>
        </row>
        <row r="8639">
          <cell r="A8639">
            <v>125535</v>
          </cell>
          <cell r="B8639" t="str">
            <v>Mietartikel</v>
          </cell>
          <cell r="D8639" t="str">
            <v>Connector-Schraube Matrix S1 (Rahmen-Rahmen)</v>
          </cell>
          <cell r="F8639">
            <v>1.75</v>
          </cell>
          <cell r="G8639">
            <v>0</v>
          </cell>
          <cell r="H8639">
            <v>0.6</v>
          </cell>
          <cell r="I8639">
            <v>22.4</v>
          </cell>
          <cell r="J8639">
            <v>0</v>
          </cell>
          <cell r="K8639">
            <v>0</v>
          </cell>
          <cell r="L8639">
            <v>0</v>
          </cell>
          <cell r="N8639" t="str">
            <v>Connector-Schraube Matrix S1 (Rahmen-Rahmen)</v>
          </cell>
          <cell r="P8639" t="str">
            <v>Connector-Schraube Matrix S1 (Rahmen-Rahmen)</v>
          </cell>
          <cell r="R8639" t="str">
            <v>Connector-Schraube Matrix S1 (Rahmen-Rahmen)</v>
          </cell>
        </row>
        <row r="8640">
          <cell r="A8640">
            <v>125541</v>
          </cell>
          <cell r="B8640" t="str">
            <v>Mietartikel</v>
          </cell>
          <cell r="D8640" t="str">
            <v>Sichtblende Matrix S1 L2480*B62 mm</v>
          </cell>
          <cell r="F8640">
            <v>6</v>
          </cell>
          <cell r="G8640">
            <v>0</v>
          </cell>
          <cell r="H8640">
            <v>1.2</v>
          </cell>
          <cell r="I8640">
            <v>37.299999999999997</v>
          </cell>
          <cell r="J8640">
            <v>1000</v>
          </cell>
          <cell r="K8640">
            <v>3.0000000000000001E-3</v>
          </cell>
          <cell r="L8640">
            <v>0</v>
          </cell>
          <cell r="N8640" t="str">
            <v>Sichtblende Matrix S1 L2480*B62 mm</v>
          </cell>
          <cell r="P8640" t="str">
            <v>Sichtblende Matrix S1 L2480*B62 mm</v>
          </cell>
          <cell r="R8640" t="str">
            <v>Sichtblende Matrix S1 L2480*B62 mm</v>
          </cell>
        </row>
        <row r="8641">
          <cell r="A8641">
            <v>125542</v>
          </cell>
          <cell r="B8641" t="str">
            <v>Mietartikel</v>
          </cell>
          <cell r="D8641" t="str">
            <v>Befestigungsclip Matrix S1 für Sichtblende</v>
          </cell>
          <cell r="F8641">
            <v>0.65</v>
          </cell>
          <cell r="G8641">
            <v>0</v>
          </cell>
          <cell r="H8641">
            <v>0.3</v>
          </cell>
          <cell r="I8641">
            <v>4</v>
          </cell>
          <cell r="J8641">
            <v>0</v>
          </cell>
          <cell r="K8641">
            <v>0</v>
          </cell>
          <cell r="L8641">
            <v>0</v>
          </cell>
          <cell r="N8641" t="str">
            <v>Befestigungsclip Matrix S1 für Sichtblende</v>
          </cell>
          <cell r="P8641" t="str">
            <v>Befestigungsclip Matrix S1 für Sichtblende</v>
          </cell>
          <cell r="R8641" t="str">
            <v>Befestigungsclip Matrix S1 für Sichtblende</v>
          </cell>
        </row>
        <row r="8642">
          <cell r="A8642">
            <v>125546</v>
          </cell>
          <cell r="B8642" t="str">
            <v>Mietartikel</v>
          </cell>
          <cell r="D8642" t="str">
            <v>Eckelement Connector-Schraube Matrix</v>
          </cell>
          <cell r="F8642">
            <v>1.8</v>
          </cell>
          <cell r="G8642">
            <v>0</v>
          </cell>
          <cell r="H8642">
            <v>0.6</v>
          </cell>
          <cell r="I8642">
            <v>23.2</v>
          </cell>
          <cell r="J8642">
            <v>0</v>
          </cell>
          <cell r="K8642">
            <v>0</v>
          </cell>
          <cell r="L8642">
            <v>0</v>
          </cell>
          <cell r="N8642" t="str">
            <v>Eckelement Connector-Schraube Matrix</v>
          </cell>
          <cell r="P8642" t="str">
            <v>Eckelement Connector-Schraube Matrix</v>
          </cell>
          <cell r="R8642" t="str">
            <v>Eckelement Connector-Schraube Matrix</v>
          </cell>
        </row>
        <row r="8643">
          <cell r="A8643">
            <v>125772</v>
          </cell>
          <cell r="B8643" t="str">
            <v>Mietartikel</v>
          </cell>
          <cell r="D8643" t="str">
            <v>Stuhl Vitra .03 schwarz/ Gestell Silber B38*T52*SH42*H79 cm</v>
          </cell>
          <cell r="F8643">
            <v>16.5</v>
          </cell>
          <cell r="G8643">
            <v>0</v>
          </cell>
          <cell r="H8643">
            <v>2</v>
          </cell>
          <cell r="I8643">
            <v>0</v>
          </cell>
          <cell r="J8643">
            <v>6000</v>
          </cell>
          <cell r="K8643">
            <v>0.05</v>
          </cell>
          <cell r="L8643">
            <v>0</v>
          </cell>
          <cell r="N8643" t="str">
            <v>Stuhl Vitra .03 schwarz/ Gestell Silber B38*T52*SH42*H79 cm</v>
          </cell>
          <cell r="P8643" t="str">
            <v>Stuhl Vitra .03 schwarz/ Gestell Silber B38*T52*SH42*H79 cm</v>
          </cell>
          <cell r="R8643" t="str">
            <v>Stuhl Vitra .03 schwarz/ Gestell Silber B38*T52*SH42*H79 cm</v>
          </cell>
        </row>
        <row r="8644">
          <cell r="A8644">
            <v>126073</v>
          </cell>
          <cell r="B8644" t="str">
            <v>Mietartikel</v>
          </cell>
          <cell r="D8644" t="str">
            <v>Bistrotisch Menorca weiß Ø80 H76 cm</v>
          </cell>
          <cell r="E8644" t="str">
            <v>(für 4 Personen) mit rundem Tischgestell_x000D_
aus gebürstetem Edelstahl</v>
          </cell>
          <cell r="F8644">
            <v>16.25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N8644" t="str">
            <v>Bistrotisch Menorca weiß Ø80 H76 cm</v>
          </cell>
          <cell r="O8644" t="str">
            <v>(für 4 Personen) mit rundem Tischgestell_x000D_
aus gebürstetem Edelstahl</v>
          </cell>
          <cell r="P8644" t="str">
            <v>Bistrotisch Menorca weiß Ø80 H76 cm</v>
          </cell>
          <cell r="Q8644" t="str">
            <v>(für 4 Personen) mit rundem Tischgestell_x000D_
aus gebürstetem Edelstahl</v>
          </cell>
          <cell r="R8644" t="str">
            <v>Bistrotisch Menorca weiß Ø80 H76 cm</v>
          </cell>
          <cell r="S8644" t="str">
            <v>(für 4 Personen) mit rundem Tischgestell_x000D_
aus gebürstetem Edelstahl</v>
          </cell>
          <cell r="T8644">
            <v>0</v>
          </cell>
        </row>
        <row r="8645">
          <cell r="A8645">
            <v>126279</v>
          </cell>
          <cell r="B8645" t="str">
            <v>Mietartikel</v>
          </cell>
          <cell r="D8645" t="str">
            <v>Unterlegscheibe für Endless Seat-Leg Chrom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N8645" t="str">
            <v>Unterlegscheibe für Endless Seat-Leg Chrom</v>
          </cell>
          <cell r="P8645" t="str">
            <v>Unterlegscheibe für Endless Seat-Leg Chrom</v>
          </cell>
          <cell r="R8645" t="str">
            <v>Unterlegscheibe für Endless Seat-Leg Chrom</v>
          </cell>
        </row>
        <row r="8646">
          <cell r="A8646">
            <v>126466</v>
          </cell>
          <cell r="B8646" t="str">
            <v>Mietartikel</v>
          </cell>
          <cell r="D8646" t="str">
            <v>Cappuccinotasse Craft 34cl weiß</v>
          </cell>
          <cell r="F8646">
            <v>1.1000000000000001</v>
          </cell>
          <cell r="G8646">
            <v>0.11</v>
          </cell>
          <cell r="H8646">
            <v>0</v>
          </cell>
          <cell r="I8646">
            <v>17</v>
          </cell>
          <cell r="J8646">
            <v>0</v>
          </cell>
          <cell r="K8646">
            <v>6.9999999999999999E-4</v>
          </cell>
          <cell r="L8646">
            <v>0</v>
          </cell>
          <cell r="N8646" t="str">
            <v>Cappuccinotasse Craft 34cl weiß</v>
          </cell>
          <cell r="P8646" t="str">
            <v>Cappuccinotasse Craft 34cl weiß</v>
          </cell>
          <cell r="R8646" t="str">
            <v>Cappuccinotasse Craft 34cl weiß</v>
          </cell>
          <cell r="T8646">
            <v>0</v>
          </cell>
        </row>
        <row r="8647">
          <cell r="A8647">
            <v>126467</v>
          </cell>
          <cell r="B8647" t="str">
            <v>Mietartikel</v>
          </cell>
          <cell r="D8647" t="str">
            <v>Kombi-Untertasse Craft 16.5 cm weiß</v>
          </cell>
          <cell r="F8647">
            <v>0.44</v>
          </cell>
          <cell r="G8647">
            <v>0.11</v>
          </cell>
          <cell r="H8647">
            <v>0</v>
          </cell>
          <cell r="I8647">
            <v>12</v>
          </cell>
          <cell r="J8647">
            <v>0</v>
          </cell>
          <cell r="K8647">
            <v>1.1000000000000001E-3</v>
          </cell>
          <cell r="L8647">
            <v>0</v>
          </cell>
          <cell r="N8647" t="str">
            <v>Kombi-Untertasse Craft 16.5 cm weiß</v>
          </cell>
          <cell r="P8647" t="str">
            <v>Kombi-Untertasse Craft 16.5 cm weiß</v>
          </cell>
          <cell r="R8647" t="str">
            <v>Kombi-Untertasse Craft 16.5 cm weiß</v>
          </cell>
          <cell r="T8647">
            <v>0</v>
          </cell>
        </row>
        <row r="8648">
          <cell r="A8648">
            <v>127114</v>
          </cell>
          <cell r="B8648" t="str">
            <v>Mietartikel</v>
          </cell>
          <cell r="D8648" t="str">
            <v>Tischwäschebeutel Party Rent (blau)</v>
          </cell>
          <cell r="F8648">
            <v>0</v>
          </cell>
          <cell r="G8648">
            <v>0</v>
          </cell>
          <cell r="H8648">
            <v>0</v>
          </cell>
          <cell r="I8648">
            <v>24</v>
          </cell>
          <cell r="J8648">
            <v>0</v>
          </cell>
          <cell r="K8648">
            <v>0</v>
          </cell>
          <cell r="L8648">
            <v>0</v>
          </cell>
          <cell r="N8648" t="str">
            <v>Tischwäschebeutel Party Rent (blau)</v>
          </cell>
          <cell r="P8648" t="str">
            <v>Tischwäschebeutel Party Rent (blau)</v>
          </cell>
          <cell r="R8648" t="str">
            <v>Tischwäschebeutel Party Rent (blau)</v>
          </cell>
        </row>
        <row r="8649">
          <cell r="A8649">
            <v>127711</v>
          </cell>
          <cell r="B8649" t="str">
            <v>Mietartikel</v>
          </cell>
          <cell r="D8649" t="str">
            <v>Counteraufsatz weiß Buffet Basic L120*T30*H30cm</v>
          </cell>
          <cell r="E8649" t="str">
            <v>Counteraufsatz für Blende Hoch Artnr. 7703</v>
          </cell>
          <cell r="F8649">
            <v>39.5</v>
          </cell>
          <cell r="G8649">
            <v>6.5</v>
          </cell>
          <cell r="H8649">
            <v>14</v>
          </cell>
          <cell r="I8649">
            <v>305.5</v>
          </cell>
          <cell r="J8649">
            <v>15000</v>
          </cell>
          <cell r="K8649">
            <v>1</v>
          </cell>
          <cell r="L8649">
            <v>0</v>
          </cell>
          <cell r="N8649" t="str">
            <v>Counteraufsatz weiß Buffet Basic L120*T30*H30cm</v>
          </cell>
          <cell r="O8649" t="str">
            <v>Counteraufsatz für Blende Hoch Artnr. 7703</v>
          </cell>
          <cell r="P8649" t="str">
            <v>Counteraufsatz weiß Buffet Basic L120*T30*H30cm</v>
          </cell>
          <cell r="Q8649" t="str">
            <v>Counteraufsatz für Blende Hoch Artnr. 7703</v>
          </cell>
          <cell r="R8649" t="str">
            <v>Counteraufsatz weiß Buffet Basic L120*T30*H30cm</v>
          </cell>
          <cell r="S8649" t="str">
            <v>Counteraufsatz für Blende Hoch Artnr. 7703</v>
          </cell>
          <cell r="T8649">
            <v>0</v>
          </cell>
        </row>
        <row r="8650">
          <cell r="A8650">
            <v>127712</v>
          </cell>
          <cell r="B8650" t="str">
            <v>Mietartikel</v>
          </cell>
          <cell r="D8650" t="str">
            <v>Counter Basic weiß mit Aufsatz weiß Deckblatt L120*B70*H110</v>
          </cell>
          <cell r="F8650">
            <v>154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N8650" t="str">
            <v>Counter Basic weiß mit Aufsatz weiß Deckblatt L120*B70*H110</v>
          </cell>
          <cell r="P8650" t="str">
            <v>Counter Basic weiß mit Aufsatz weiß Deckblatt L120*B70*H110</v>
          </cell>
          <cell r="R8650" t="str">
            <v>Counter Basic weiß mit Aufsatz weiß Deckblatt L120*B70*H110</v>
          </cell>
          <cell r="T8650">
            <v>0</v>
          </cell>
        </row>
        <row r="8651">
          <cell r="A8651">
            <v>127713</v>
          </cell>
          <cell r="B8651" t="str">
            <v>Mietartikel</v>
          </cell>
          <cell r="D8651" t="str">
            <v>Counter Basic weiß weiß Deckblatt L120*B70*H90</v>
          </cell>
          <cell r="F8651">
            <v>108.5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N8651" t="str">
            <v>Counter Basic weiß weiß Deckblatt L120*B70*H90</v>
          </cell>
          <cell r="P8651" t="str">
            <v>Counter Basic weiß weiß Deckblatt L120*B70*H90</v>
          </cell>
          <cell r="R8651" t="str">
            <v>Counter Basic weiß weiß Deckblatt L120*B70*H90</v>
          </cell>
          <cell r="T8651">
            <v>0</v>
          </cell>
        </row>
        <row r="8652">
          <cell r="A8652">
            <v>128483</v>
          </cell>
          <cell r="B8652" t="str">
            <v>Mietartikel</v>
          </cell>
          <cell r="D8652" t="str">
            <v>Terrassenheizstrahler (Gas) H240 cm 11kW</v>
          </cell>
          <cell r="E8652" t="str">
            <v>das zum Betrieb des Gerätes benötigte Propangas ist nicht im_x000D_
Lieferumfang enthalten</v>
          </cell>
          <cell r="F8652">
            <v>50</v>
          </cell>
          <cell r="G8652">
            <v>0</v>
          </cell>
          <cell r="H8652">
            <v>0</v>
          </cell>
          <cell r="I8652">
            <v>400</v>
          </cell>
          <cell r="J8652">
            <v>24000</v>
          </cell>
          <cell r="K8652">
            <v>0.48</v>
          </cell>
          <cell r="L8652">
            <v>0</v>
          </cell>
          <cell r="N8652" t="str">
            <v>Terrassenheizstrahler (Gas) H240 cm 11kW</v>
          </cell>
          <cell r="O8652" t="str">
            <v>das zum Betrieb des Gerätes benötigte Propangas ist nicht im_x000D_
Lieferumfang enthalten</v>
          </cell>
          <cell r="P8652" t="str">
            <v>Terrassenheizstrahler (Gas) H240 cm 11kW</v>
          </cell>
          <cell r="Q8652" t="str">
            <v>das zum Betrieb des Gerätes benötigte Propangas ist nicht im_x000D_
Lieferumfang enthalten</v>
          </cell>
          <cell r="R8652" t="str">
            <v>Terrassenheizstrahler (Gas) H240 cm 11kW</v>
          </cell>
          <cell r="S8652" t="str">
            <v>das zum Betrieb des Gerätes benötigte Propangas ist nicht im_x000D_
Lieferumfang enthalten</v>
          </cell>
        </row>
        <row r="8653">
          <cell r="A8653">
            <v>129000</v>
          </cell>
          <cell r="B8653" t="str">
            <v>Mietartikel</v>
          </cell>
          <cell r="D8653" t="str">
            <v>Flugzeug Trolley</v>
          </cell>
          <cell r="F8653">
            <v>45</v>
          </cell>
          <cell r="G8653">
            <v>0</v>
          </cell>
          <cell r="H8653">
            <v>0</v>
          </cell>
          <cell r="I8653">
            <v>790</v>
          </cell>
          <cell r="J8653">
            <v>50000</v>
          </cell>
          <cell r="K8653">
            <v>0.5</v>
          </cell>
          <cell r="L8653">
            <v>0</v>
          </cell>
          <cell r="N8653" t="str">
            <v>Flugzeug Trolley</v>
          </cell>
          <cell r="P8653" t="str">
            <v>Flugzeug Trolley</v>
          </cell>
          <cell r="R8653" t="str">
            <v>Flugzeug Trolley</v>
          </cell>
        </row>
        <row r="8654">
          <cell r="A8654">
            <v>129001</v>
          </cell>
          <cell r="B8654" t="str">
            <v>Verkaufsartikel</v>
          </cell>
          <cell r="D8654" t="str">
            <v>Selbst-Testkits</v>
          </cell>
          <cell r="E8654" t="str">
            <v>CLUNGENE COVID-19 Antigen Laientest im 5er-Pack_x000D_
Diagnostische Sensitivität liegt bei 97,50 %_x000D_
Diagnostische Spezifität bei 99,4 %_x000D_
Hohe Verfügbarkeit_x000D_
Niedriege Kosten gegenüber einem PCR Test_x000D_
Sehr schnelle Ergebnisse (15min)_x000D_
Gelistet beim Bundesinstitut für Arzneimittel u._x000D_
Medizinprodukte somit erstattungsfähig!_x000D_
VPE 5/1200, EAN 6950921302636_x000D_
Zolltarifnummer 30021500</v>
          </cell>
          <cell r="F8654">
            <v>3.85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N8654" t="str">
            <v>Selbst-Testkits</v>
          </cell>
          <cell r="O8654" t="str">
            <v>CLUNGENE COVID-19 Antigen Laientest im 5er-Pack_x000D_
Diagnostische Sensitivität liegt bei 97,50 %_x000D_
Diagnostische Spezifität bei 99,4 %_x000D_
Hohe Verfügbarkeit_x000D_
Niedriege Kosten gegenüber einem PCR Test_x000D_
Sehr schnelle Ergebnisse (15min)_x000D_
Gelistet beim Bundesinstitut für Arzneimittel u._x000D_
Medizinprodukte somit erstattungsfähig!_x000D_
VPE 5/1200, EAN 6950921302636_x000D_
Zolltarifnummer 30021500</v>
          </cell>
          <cell r="P8654" t="str">
            <v>Selbst-Testkits</v>
          </cell>
          <cell r="Q8654" t="str">
            <v>CLUNGENE COVID-19 Antigen Laientest im 5er-Pack_x000D_
Diagnostische Sensitivität liegt bei 97,50 %_x000D_
Diagnostische Spezifität bei 99,4 %_x000D_
Hohe Verfügbarkeit_x000D_
Niedriege Kosten gegenüber einem PCR Test_x000D_
Sehr schnelle Ergebnisse (15min)_x000D_
Gelistet beim Bundesinstitut für Arzneimittel u._x000D_
Medizinprodukte somit erstattungsfähig!_x000D_
VPE 5/1200, EAN 6950921302636_x000D_
Zolltarifnummer 30021500</v>
          </cell>
          <cell r="R8654" t="str">
            <v>Selbst-Testkits</v>
          </cell>
          <cell r="S8654" t="str">
            <v>CLUNGENE COVID-19 Antigen Laientest im 5er-Pack_x000D_
Diagnostische Sensitivität liegt bei 97,50 %_x000D_
Diagnostische Spezifität bei 99,4 %_x000D_
Hohe Verfügbarkeit_x000D_
Niedriege Kosten gegenüber einem PCR Test_x000D_
Sehr schnelle Ergebnisse (15min)_x000D_
Gelistet beim Bundesinstitut für Arzneimittel u._x000D_
Medizinprodukte somit erstattungsfähig!_x000D_
VPE 5/1200, EAN 6950921302636_x000D_
Zolltarifnummer 30021500</v>
          </cell>
          <cell r="T8654">
            <v>0</v>
          </cell>
        </row>
        <row r="8655">
          <cell r="A8655">
            <v>129015</v>
          </cell>
          <cell r="B8655" t="str">
            <v>Verkaufsartikel</v>
          </cell>
          <cell r="D8655" t="str">
            <v>Kaffeefilter Toldeo ca. 100 Stk</v>
          </cell>
          <cell r="F8655">
            <v>3.25</v>
          </cell>
          <cell r="G8655">
            <v>0</v>
          </cell>
          <cell r="H8655">
            <v>0</v>
          </cell>
          <cell r="I8655">
            <v>3.3</v>
          </cell>
          <cell r="J8655">
            <v>0</v>
          </cell>
          <cell r="K8655">
            <v>0</v>
          </cell>
          <cell r="L8655">
            <v>0</v>
          </cell>
          <cell r="N8655" t="str">
            <v>Kaffeefilter Toldeo ca. 100 Stk</v>
          </cell>
          <cell r="P8655" t="str">
            <v>Kaffeefilter Toldeo ca. 100 Stk</v>
          </cell>
          <cell r="R8655" t="str">
            <v>Kaffeefilter Toldeo ca. 100 Stk</v>
          </cell>
          <cell r="T8655">
            <v>0</v>
          </cell>
        </row>
        <row r="8656">
          <cell r="A8656">
            <v>129041</v>
          </cell>
          <cell r="B8656" t="str">
            <v>Verkaufsartikel</v>
          </cell>
          <cell r="D8656" t="str">
            <v>LDPE, Flachfolie, transparent</v>
          </cell>
          <cell r="E8656" t="str">
            <v>(B4000*Stärke 0,15mm, Rolle á 50m)</v>
          </cell>
          <cell r="F8656">
            <v>85</v>
          </cell>
          <cell r="G8656">
            <v>0</v>
          </cell>
          <cell r="H8656">
            <v>0</v>
          </cell>
          <cell r="I8656">
            <v>85</v>
          </cell>
          <cell r="J8656">
            <v>0</v>
          </cell>
          <cell r="K8656">
            <v>0</v>
          </cell>
          <cell r="L8656">
            <v>0</v>
          </cell>
          <cell r="N8656" t="str">
            <v>LDPE, Flachfolie, transparent</v>
          </cell>
          <cell r="O8656" t="str">
            <v>(B4000*Stärke 0,15mm, Rolle á 50m)</v>
          </cell>
          <cell r="P8656" t="str">
            <v>LDPE, Flachfolie, transparent</v>
          </cell>
          <cell r="Q8656" t="str">
            <v>(B4000*Stärke 0,15mm, Rolle á 50m)</v>
          </cell>
          <cell r="R8656" t="str">
            <v>LDPE, Flachfolie, transparent</v>
          </cell>
          <cell r="S8656" t="str">
            <v>(B4000*Stärke 0,15mm, Rolle á 50m)</v>
          </cell>
        </row>
        <row r="8657">
          <cell r="A8657">
            <v>129090</v>
          </cell>
          <cell r="B8657" t="str">
            <v>Mietartikel</v>
          </cell>
          <cell r="D8657" t="str">
            <v>Schaumfeuerlöscher 6ltr</v>
          </cell>
          <cell r="E8657" t="str">
            <v>Neubefüllung nach Nutzung / Wartung: 45,00 EUR_x000D_
34A 183B 10LE</v>
          </cell>
          <cell r="F8657">
            <v>75</v>
          </cell>
          <cell r="G8657">
            <v>0</v>
          </cell>
          <cell r="H8657">
            <v>0</v>
          </cell>
          <cell r="I8657">
            <v>175</v>
          </cell>
          <cell r="J8657">
            <v>13000</v>
          </cell>
          <cell r="K8657">
            <v>0.15</v>
          </cell>
          <cell r="L8657">
            <v>0</v>
          </cell>
          <cell r="N8657" t="str">
            <v>Schaumfeuerlöscher 6ltr</v>
          </cell>
          <cell r="O8657" t="str">
            <v>Neubefüllung nach Nutzung / Wartung: 45,00 EUR_x000D_
34A 183B 10LE</v>
          </cell>
          <cell r="P8657" t="str">
            <v>Schaumfeuerlöscher 6ltr</v>
          </cell>
          <cell r="Q8657" t="str">
            <v>Neubefüllung nach Nutzung / Wartung: 45,00 EUR_x000D_
34A 183B 10LE</v>
          </cell>
          <cell r="R8657" t="str">
            <v>Schaumfeuerlöscher 6ltr</v>
          </cell>
          <cell r="S8657" t="str">
            <v>Neubefüllung nach Nutzung / Wartung: 45,00 EUR_x000D_
34A 183B 10LE</v>
          </cell>
          <cell r="T8657">
            <v>0</v>
          </cell>
        </row>
        <row r="8658">
          <cell r="A8658">
            <v>129091</v>
          </cell>
          <cell r="B8658" t="str">
            <v>Mietartikel</v>
          </cell>
          <cell r="D8658" t="str">
            <v>Ständer für Schaumfeuerlöscher 6ltr (129090)</v>
          </cell>
          <cell r="F8658">
            <v>5</v>
          </cell>
          <cell r="G8658">
            <v>0</v>
          </cell>
          <cell r="H8658">
            <v>0</v>
          </cell>
          <cell r="I8658">
            <v>58.98</v>
          </cell>
          <cell r="J8658">
            <v>3000</v>
          </cell>
          <cell r="K8658">
            <v>0.15</v>
          </cell>
          <cell r="L8658">
            <v>0</v>
          </cell>
          <cell r="N8658" t="str">
            <v>Ständer für Schaumfeuerlöscher 6ltr (129090)</v>
          </cell>
          <cell r="P8658" t="str">
            <v>Ständer für Schaumfeuerlöscher 6ltr (129090)</v>
          </cell>
          <cell r="R8658" t="str">
            <v>Ständer für Schaumfeuerlöscher 6ltr (129090)</v>
          </cell>
          <cell r="T8658">
            <v>0</v>
          </cell>
        </row>
        <row r="8659">
          <cell r="A8659">
            <v>130100</v>
          </cell>
          <cell r="B8659" t="str">
            <v>Mietartikel</v>
          </cell>
          <cell r="D8659" t="str">
            <v>Schutzhusse Brückentischplatte 130*70 circuit weiß (Hankook)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N8659" t="str">
            <v>Schutzhusse Brückentischplatte 130*70 circuit weiß (Hankook)</v>
          </cell>
          <cell r="P8659" t="str">
            <v>Schutzhusse Brückentischplatte 130*70 circuit weiß (Hankook)</v>
          </cell>
          <cell r="R8659" t="str">
            <v>Schutzhusse Brückentischplatte 130*70 circuit weiß (Hankook)</v>
          </cell>
        </row>
        <row r="8660">
          <cell r="A8660">
            <v>130101</v>
          </cell>
          <cell r="B8660" t="str">
            <v>Mietartikel</v>
          </cell>
          <cell r="D8660" t="str">
            <v>Schutzhusse Tischbeine H68cm circuit  weiß (Hankook)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N8660" t="str">
            <v>Schutzhusse Tischbeine H68cm circuit  weiß (Hankook)</v>
          </cell>
          <cell r="P8660" t="str">
            <v>Schutzhusse Tischbeine H68cm circuit  weiß (Hankook)</v>
          </cell>
          <cell r="R8660" t="str">
            <v>Schutzhusse Tischbeine H68cm circuit  weiß (Hankook)</v>
          </cell>
        </row>
        <row r="8661">
          <cell r="A8661">
            <v>130102</v>
          </cell>
          <cell r="B8661" t="str">
            <v>Mietartikel</v>
          </cell>
          <cell r="D8661" t="str">
            <v>Schutzhusse Tischbeine H100cm circuit weiß (Hankook)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N8661" t="str">
            <v>Schutzhusse Tischbeine H100cm circuit weiß (Hankook)</v>
          </cell>
          <cell r="P8661" t="str">
            <v>Schutzhusse Tischbeine H100cm circuit weiß (Hankook)</v>
          </cell>
          <cell r="R8661" t="str">
            <v>Schutzhusse Tischbeine H100cm circuit weiß (Hankook)</v>
          </cell>
        </row>
        <row r="8662">
          <cell r="A8662">
            <v>130103</v>
          </cell>
          <cell r="B8662" t="str">
            <v>Mietartikel</v>
          </cell>
          <cell r="D8662" t="str">
            <v>Schutzhusse Sitzbank H100cm circuit weiß (Hankook)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N8662" t="str">
            <v>Schutzhusse Sitzbank H100cm circuit weiß (Hankook)</v>
          </cell>
          <cell r="P8662" t="str">
            <v>Schutzhusse Sitzbank H100cm circuit weiß (Hankook)</v>
          </cell>
          <cell r="R8662" t="str">
            <v>Schutzhusse Sitzbank H100cm circuit weiß (Hankook)</v>
          </cell>
        </row>
        <row r="8663">
          <cell r="A8663">
            <v>130104</v>
          </cell>
          <cell r="B8663" t="str">
            <v>Mietartikel</v>
          </cell>
          <cell r="D8663" t="str">
            <v>Schutzhusse Sitzbank Beine circuit weiß (Hankook)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N8663" t="str">
            <v>Schutzhusse Sitzbank Beine circuit weiß (Hankook)</v>
          </cell>
          <cell r="P8663" t="str">
            <v>Schutzhusse Sitzbank Beine circuit weiß (Hankook)</v>
          </cell>
          <cell r="R8663" t="str">
            <v>Schutzhusse Sitzbank Beine circuit weiß (Hankook)</v>
          </cell>
        </row>
        <row r="8664">
          <cell r="A8664">
            <v>130105</v>
          </cell>
          <cell r="B8664" t="str">
            <v>Mietartikel</v>
          </cell>
          <cell r="D8664" t="str">
            <v>Schutzhusse Sitzwürfel 45*45*H50cm circuit weiß (Hankook)</v>
          </cell>
          <cell r="F8664">
            <v>0</v>
          </cell>
          <cell r="G8664">
            <v>0</v>
          </cell>
          <cell r="H8664">
            <v>0</v>
          </cell>
          <cell r="I8664">
            <v>56.1</v>
          </cell>
          <cell r="J8664">
            <v>0</v>
          </cell>
          <cell r="K8664">
            <v>0</v>
          </cell>
          <cell r="L8664">
            <v>0</v>
          </cell>
          <cell r="N8664" t="str">
            <v>Schutzhusse Sitzwürfel 45*45*H50cm circuit weiß (Hankook)</v>
          </cell>
          <cell r="P8664" t="str">
            <v>Schutzhusse Sitzwürfel 45*45*H50cm circuit weiß (Hankook)</v>
          </cell>
          <cell r="R8664" t="str">
            <v>Schutzhusse Sitzwürfel 45*45*H50cm circuit weiß (Hankook)</v>
          </cell>
        </row>
        <row r="8665">
          <cell r="A8665">
            <v>130106</v>
          </cell>
          <cell r="B8665" t="str">
            <v>Mietartikel</v>
          </cell>
          <cell r="D8665" t="str">
            <v>Cover Side Board Porsche 135118</v>
          </cell>
          <cell r="F8665">
            <v>0</v>
          </cell>
          <cell r="G8665">
            <v>0</v>
          </cell>
          <cell r="H8665">
            <v>0</v>
          </cell>
          <cell r="I8665">
            <v>53.9</v>
          </cell>
          <cell r="J8665">
            <v>0</v>
          </cell>
          <cell r="K8665">
            <v>0</v>
          </cell>
          <cell r="L8665">
            <v>0</v>
          </cell>
          <cell r="N8665" t="str">
            <v>Cover Side Board Porsche 135118</v>
          </cell>
          <cell r="P8665" t="str">
            <v>Cover Side Board Porsche 135118</v>
          </cell>
          <cell r="R8665" t="str">
            <v>Cover Side Board Porsche 135118</v>
          </cell>
        </row>
        <row r="8666">
          <cell r="A8666">
            <v>130107</v>
          </cell>
          <cell r="B8666" t="str">
            <v>Mietartikel</v>
          </cell>
          <cell r="D8666" t="str">
            <v>Cover Kühltheke mit Zapfhahn, Spülbecken und Kühlfach Hagola</v>
          </cell>
          <cell r="F8666">
            <v>0</v>
          </cell>
          <cell r="G8666">
            <v>0</v>
          </cell>
          <cell r="H8666">
            <v>0</v>
          </cell>
          <cell r="I8666">
            <v>118.8</v>
          </cell>
          <cell r="J8666">
            <v>0</v>
          </cell>
          <cell r="K8666">
            <v>0</v>
          </cell>
          <cell r="L8666">
            <v>0</v>
          </cell>
          <cell r="N8666" t="str">
            <v>Cover Kühltheke mit Zapfhahn, Spülbecken und Kühlfach Hagola</v>
          </cell>
          <cell r="P8666" t="str">
            <v>Cover Kühltheke mit Zapfhahn, Spülbecken und Kühlfach Hagola</v>
          </cell>
          <cell r="R8666" t="str">
            <v>Cover Kühltheke mit Zapfhahn, Spülbecken und Kühlfach Hagola</v>
          </cell>
        </row>
        <row r="8667">
          <cell r="A8667">
            <v>130108</v>
          </cell>
          <cell r="B8667" t="str">
            <v>Mietartikel</v>
          </cell>
          <cell r="D8667" t="str">
            <v>Cover Kühltheke mit 4 Kühlauszügen (Hagola)</v>
          </cell>
          <cell r="F8667">
            <v>0</v>
          </cell>
          <cell r="G8667">
            <v>0</v>
          </cell>
          <cell r="H8667">
            <v>0</v>
          </cell>
          <cell r="I8667">
            <v>118.8</v>
          </cell>
          <cell r="J8667">
            <v>0</v>
          </cell>
          <cell r="K8667">
            <v>0</v>
          </cell>
          <cell r="L8667">
            <v>0</v>
          </cell>
          <cell r="N8667" t="str">
            <v>Cover Kühltheke mit 4 Kühlauszügen (Hagola)</v>
          </cell>
          <cell r="P8667" t="str">
            <v>Cover Kühltheke mit 4 Kühlauszügen (Hagola)</v>
          </cell>
          <cell r="R8667" t="str">
            <v>Cover Kühltheke mit 4 Kühlauszügen (Hagola)</v>
          </cell>
        </row>
        <row r="8668">
          <cell r="A8668">
            <v>130109</v>
          </cell>
          <cell r="B8668" t="str">
            <v>Mietartikel</v>
          </cell>
          <cell r="D8668" t="str">
            <v>Cover Kühltheke mit 4 Kühlauszügen und Waschbecken</v>
          </cell>
          <cell r="F8668">
            <v>0</v>
          </cell>
          <cell r="G8668">
            <v>0</v>
          </cell>
          <cell r="H8668">
            <v>0</v>
          </cell>
          <cell r="I8668">
            <v>118.8</v>
          </cell>
          <cell r="J8668">
            <v>0</v>
          </cell>
          <cell r="K8668">
            <v>0</v>
          </cell>
          <cell r="L8668">
            <v>0</v>
          </cell>
          <cell r="N8668" t="str">
            <v>Cover Kühltheke mit 4 Kühlauszügen und Waschbecken</v>
          </cell>
          <cell r="P8668" t="str">
            <v>Cover Kühltheke mit 4 Kühlauszügen und Waschbecken</v>
          </cell>
          <cell r="R8668" t="str">
            <v>Cover Kühltheke mit 4 Kühlauszügen und Waschbecken</v>
          </cell>
        </row>
        <row r="8669">
          <cell r="A8669">
            <v>130110</v>
          </cell>
          <cell r="B8669" t="str">
            <v>Dienstleistungsartikel</v>
          </cell>
          <cell r="D8669" t="str">
            <v>Bearbeitungsgebühr Kreditkartenzahlung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N8669" t="str">
            <v>Bearbeitungsgebühr Kreditkartenzahlung</v>
          </cell>
          <cell r="P8669" t="str">
            <v>Bearbeitungsgebühr Kreditkartenzahlung</v>
          </cell>
          <cell r="R8669" t="str">
            <v>Bearbeitungsgebühr Kreditkartenzahlung</v>
          </cell>
        </row>
        <row r="8670">
          <cell r="A8670">
            <v>130174</v>
          </cell>
          <cell r="B8670" t="str">
            <v>Verkaufsartikel</v>
          </cell>
          <cell r="D8670" t="str">
            <v>Ersatz Deckel für Kochtopf 45ltr 1745</v>
          </cell>
          <cell r="F8670">
            <v>30</v>
          </cell>
          <cell r="G8670">
            <v>0</v>
          </cell>
          <cell r="H8670">
            <v>0</v>
          </cell>
          <cell r="I8670">
            <v>30</v>
          </cell>
          <cell r="J8670">
            <v>0</v>
          </cell>
          <cell r="K8670">
            <v>0</v>
          </cell>
          <cell r="L8670">
            <v>0</v>
          </cell>
          <cell r="N8670" t="str">
            <v>Ersatz Deckel für Kochtopf 45ltr 1745</v>
          </cell>
          <cell r="P8670" t="str">
            <v>Ersatz Deckel für Kochtopf 45ltr 1745</v>
          </cell>
          <cell r="R8670" t="str">
            <v>Ersatz Deckel für Kochtopf 45ltr 1745</v>
          </cell>
        </row>
        <row r="8671">
          <cell r="A8671">
            <v>130177</v>
          </cell>
          <cell r="B8671" t="str">
            <v>Verkaufsartikel</v>
          </cell>
          <cell r="D8671" t="str">
            <v>Deckel für Friteuse 1776</v>
          </cell>
          <cell r="F8671">
            <v>53</v>
          </cell>
          <cell r="G8671">
            <v>0</v>
          </cell>
          <cell r="H8671">
            <v>0</v>
          </cell>
          <cell r="I8671">
            <v>53</v>
          </cell>
          <cell r="J8671">
            <v>0</v>
          </cell>
          <cell r="K8671">
            <v>0</v>
          </cell>
          <cell r="L8671">
            <v>0</v>
          </cell>
          <cell r="N8671" t="str">
            <v>Deckel für Friteuse 1776</v>
          </cell>
          <cell r="P8671" t="str">
            <v>Deckel für Friteuse 1776</v>
          </cell>
          <cell r="R8671" t="str">
            <v>Deckel für Friteuse 1776</v>
          </cell>
        </row>
        <row r="8672">
          <cell r="A8672">
            <v>130199</v>
          </cell>
          <cell r="B8672" t="str">
            <v>Verkaufsartikel</v>
          </cell>
          <cell r="D8672" t="str">
            <v>Mund &amp; Nasenmaske Basic lite weiß</v>
          </cell>
          <cell r="E8672" t="str">
            <v>Hierbei handelt es sich nicht um ein medizinisch-_x000D_
zertifiziertes Produkt (vgl. §3 Nr.1 MPG).</v>
          </cell>
          <cell r="F8672">
            <v>9.5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N8672" t="str">
            <v>Mund &amp; Nasenmaske Basic lite weiß</v>
          </cell>
          <cell r="O8672" t="str">
            <v>Hierbei handelt es sich nicht um ein medizinisch-_x000D_
zertifiziertes Produkt (vgl. §3 Nr.1 MPG).</v>
          </cell>
          <cell r="P8672" t="str">
            <v>Mund &amp; Nasenmaske Basic lite weiß</v>
          </cell>
          <cell r="Q8672" t="str">
            <v>Hierbei handelt es sich nicht um ein medizinisch-_x000D_
zertifiziertes Produkt (vgl. §3 Nr.1 MPG).</v>
          </cell>
          <cell r="R8672" t="str">
            <v>Mund &amp; Nasenmaske Basic lite weiß</v>
          </cell>
          <cell r="S8672" t="str">
            <v>Hierbei handelt es sich nicht um ein medizinisch-_x000D_
zertifiziertes Produkt (vgl. §3 Nr.1 MPG).</v>
          </cell>
        </row>
        <row r="8673">
          <cell r="A8673">
            <v>130200</v>
          </cell>
          <cell r="B8673" t="str">
            <v>Verkaufsartikel</v>
          </cell>
          <cell r="D8673" t="str">
            <v>Mund &amp; Nasenmaske Basic weiß</v>
          </cell>
          <cell r="E8673" t="str">
            <v>Hierbei handelt es sich nicht um ein medizinisch-_x000D_
zertifiziertes Produkt (vgl. §3 Nr.1 MPG).</v>
          </cell>
          <cell r="F8673">
            <v>11.7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N8673" t="str">
            <v>Mund &amp; Nasenmaske Basic weiß</v>
          </cell>
          <cell r="O8673" t="str">
            <v>Hierbei handelt es sich nicht um ein medizinisch-_x000D_
zertifiziertes Produkt (vgl. §3 Nr.1 MPG).</v>
          </cell>
          <cell r="P8673" t="str">
            <v>Mund &amp; Nasenmaske Basic weiß</v>
          </cell>
          <cell r="Q8673" t="str">
            <v>Hierbei handelt es sich nicht um ein medizinisch-_x000D_
zertifiziertes Produkt (vgl. §3 Nr.1 MPG).</v>
          </cell>
          <cell r="R8673" t="str">
            <v>Mund &amp; Nasenmaske Basic weiß</v>
          </cell>
          <cell r="S8673" t="str">
            <v>Hierbei handelt es sich nicht um ein medizinisch-_x000D_
zertifiziertes Produkt (vgl. §3 Nr.1 MPG).</v>
          </cell>
        </row>
        <row r="8674">
          <cell r="A8674">
            <v>130201</v>
          </cell>
          <cell r="B8674" t="str">
            <v>Verkaufsartikel</v>
          </cell>
          <cell r="D8674" t="str">
            <v>Mund &amp; Nasenmaske Basic schwarz</v>
          </cell>
          <cell r="E8674" t="str">
            <v>Hierbei handelt es sich nicht um ein medizinisch-_x000D_
zertifiziertes Produkt (vgl. §3 Nr.1 MPG).</v>
          </cell>
          <cell r="F8674">
            <v>11.7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N8674" t="str">
            <v>Mund &amp; Nasenmaske Basic schwarz</v>
          </cell>
          <cell r="O8674" t="str">
            <v>Hierbei handelt es sich nicht um ein medizinisch-_x000D_
zertifiziertes Produkt (vgl. §3 Nr.1 MPG).</v>
          </cell>
          <cell r="P8674" t="str">
            <v>Mund &amp; Nasenmaske Basic schwarz</v>
          </cell>
          <cell r="Q8674" t="str">
            <v>Hierbei handelt es sich nicht um ein medizinisch-_x000D_
zertifiziertes Produkt (vgl. §3 Nr.1 MPG).</v>
          </cell>
          <cell r="R8674" t="str">
            <v>Mund &amp; Nasenmaske Basic schwarz</v>
          </cell>
          <cell r="S8674" t="str">
            <v>Hierbei handelt es sich nicht um ein medizinisch-_x000D_
zertifiziertes Produkt (vgl. §3 Nr.1 MPG).</v>
          </cell>
        </row>
        <row r="8675">
          <cell r="A8675">
            <v>130202</v>
          </cell>
          <cell r="B8675" t="str">
            <v>Verkaufsartikel</v>
          </cell>
          <cell r="D8675" t="str">
            <v>Mund &amp; Nasenmaske Basic dunkelblau</v>
          </cell>
          <cell r="E8675" t="str">
            <v>Hierbei handelt es sich nicht um ein medizinisch-_x000D_
zertifiziertes Produkt (vgl. §3 Nr.1 MPG).</v>
          </cell>
          <cell r="F8675">
            <v>11.7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N8675" t="str">
            <v>Mund &amp; Nasenmaske Basic dunkelblau</v>
          </cell>
          <cell r="O8675" t="str">
            <v>Hierbei handelt es sich nicht um ein medizinisch-_x000D_
zertifiziertes Produkt (vgl. §3 Nr.1 MPG).</v>
          </cell>
          <cell r="P8675" t="str">
            <v>Mund &amp; Nasenmaske Basic dunkelblau</v>
          </cell>
          <cell r="Q8675" t="str">
            <v>Hierbei handelt es sich nicht um ein medizinisch-_x000D_
zertifiziertes Produkt (vgl. §3 Nr.1 MPG).</v>
          </cell>
          <cell r="R8675" t="str">
            <v>Mund &amp; Nasenmaske Basic dunkelblau</v>
          </cell>
          <cell r="S8675" t="str">
            <v>Hierbei handelt es sich nicht um ein medizinisch-_x000D_
zertifiziertes Produkt (vgl. §3 Nr.1 MPG).</v>
          </cell>
        </row>
        <row r="8676">
          <cell r="A8676">
            <v>130203</v>
          </cell>
          <cell r="B8676" t="str">
            <v>Verkaufsartikel</v>
          </cell>
          <cell r="D8676" t="str">
            <v>Mund &amp; Nasenmaske Basic hellblau</v>
          </cell>
          <cell r="E8676" t="str">
            <v>Hierbei handelt es sich nicht um ein medizinisch-_x000D_
zertifiziertes Produkt (vgl. §3 Nr.1 MPG).</v>
          </cell>
          <cell r="F8676">
            <v>11.7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N8676" t="str">
            <v>Mund &amp; Nasenmaske Basic hellblau</v>
          </cell>
          <cell r="O8676" t="str">
            <v>Hierbei handelt es sich nicht um ein medizinisch-_x000D_
zertifiziertes Produkt (vgl. §3 Nr.1 MPG).</v>
          </cell>
          <cell r="P8676" t="str">
            <v>Mund &amp; Nasenmaske Basic hellblau</v>
          </cell>
          <cell r="Q8676" t="str">
            <v>Hierbei handelt es sich nicht um ein medizinisch-_x000D_
zertifiziertes Produkt (vgl. §3 Nr.1 MPG).</v>
          </cell>
          <cell r="R8676" t="str">
            <v>Mund &amp; Nasenmaske Basic hellblau</v>
          </cell>
          <cell r="S8676" t="str">
            <v>Hierbei handelt es sich nicht um ein medizinisch-_x000D_
zertifiziertes Produkt (vgl. §3 Nr.1 MPG).</v>
          </cell>
        </row>
        <row r="8677">
          <cell r="A8677">
            <v>130204</v>
          </cell>
          <cell r="B8677" t="str">
            <v>Verkaufsartikel</v>
          </cell>
          <cell r="D8677" t="str">
            <v>Mund &amp; Nasenmaske Basic mint</v>
          </cell>
          <cell r="E8677" t="str">
            <v>Hierbei handelt es sich nicht um ein medizinisch-_x000D_
zertifiziertes Produkt (vgl. §3 Nr.1 MPG).</v>
          </cell>
          <cell r="F8677">
            <v>11.7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N8677" t="str">
            <v>Mund &amp; Nasenmaske Basic mint</v>
          </cell>
          <cell r="O8677" t="str">
            <v>Hierbei handelt es sich nicht um ein medizinisch-_x000D_
zertifiziertes Produkt (vgl. §3 Nr.1 MPG).</v>
          </cell>
          <cell r="P8677" t="str">
            <v>Mund &amp; Nasenmaske Basic mint</v>
          </cell>
          <cell r="Q8677" t="str">
            <v>Hierbei handelt es sich nicht um ein medizinisch-_x000D_
zertifiziertes Produkt (vgl. §3 Nr.1 MPG).</v>
          </cell>
          <cell r="R8677" t="str">
            <v>Mund &amp; Nasenmaske Basic mint</v>
          </cell>
          <cell r="S8677" t="str">
            <v>Hierbei handelt es sich nicht um ein medizinisch-_x000D_
zertifiziertes Produkt (vgl. §3 Nr.1 MPG).</v>
          </cell>
        </row>
        <row r="8678">
          <cell r="A8678">
            <v>130205</v>
          </cell>
          <cell r="B8678" t="str">
            <v>Verkaufsartikel</v>
          </cell>
          <cell r="D8678" t="str">
            <v>Mund &amp; Nasenmaske Basic lila</v>
          </cell>
          <cell r="E8678" t="str">
            <v>Hierbei handelt es sich nicht um ein medizinisch-_x000D_
zertifiziertes Produkt (vgl. §3 Nr.1 MPG).</v>
          </cell>
          <cell r="F8678">
            <v>11.7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N8678" t="str">
            <v>Mund &amp; Nasenmaske Basic lila</v>
          </cell>
          <cell r="O8678" t="str">
            <v>Hierbei handelt es sich nicht um ein medizinisch-_x000D_
zertifiziertes Produkt (vgl. §3 Nr.1 MPG).</v>
          </cell>
          <cell r="P8678" t="str">
            <v>Mund &amp; Nasenmaske Basic lila</v>
          </cell>
          <cell r="Q8678" t="str">
            <v>Hierbei handelt es sich nicht um ein medizinisch-_x000D_
zertifiziertes Produkt (vgl. §3 Nr.1 MPG).</v>
          </cell>
          <cell r="R8678" t="str">
            <v>Mund &amp; Nasenmaske Basic lila</v>
          </cell>
          <cell r="S8678" t="str">
            <v>Hierbei handelt es sich nicht um ein medizinisch-_x000D_
zertifiziertes Produkt (vgl. §3 Nr.1 MPG).</v>
          </cell>
        </row>
        <row r="8679">
          <cell r="A8679">
            <v>130250</v>
          </cell>
          <cell r="B8679" t="str">
            <v>Verkaufsartikel</v>
          </cell>
          <cell r="D8679" t="str">
            <v>Mund &amp; Nasenmaske Komfort mit Gummiband weiß</v>
          </cell>
          <cell r="E8679" t="str">
            <v>Hierbei handelt es sich nicht um ein medizinisch-_x000D_
zertifiziertes Produkt (vgl. §3 Nr.1 MPG).</v>
          </cell>
          <cell r="F8679">
            <v>21.9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N8679" t="str">
            <v>Mund &amp; Nasenmaske Komfort mit Gummiband weiß</v>
          </cell>
          <cell r="O8679" t="str">
            <v>Hierbei handelt es sich nicht um ein medizinisch-_x000D_
zertifiziertes Produkt (vgl. §3 Nr.1 MPG).</v>
          </cell>
          <cell r="P8679" t="str">
            <v>Mund &amp; Nasenmaske Komfort mit Gummiband weiß</v>
          </cell>
          <cell r="Q8679" t="str">
            <v>Hierbei handelt es sich nicht um ein medizinisch-_x000D_
zertifiziertes Produkt (vgl. §3 Nr.1 MPG).</v>
          </cell>
          <cell r="R8679" t="str">
            <v>Mund &amp; Nasenmaske Komfort mit Gummiband weiß</v>
          </cell>
          <cell r="S8679" t="str">
            <v>Hierbei handelt es sich nicht um ein medizinisch-_x000D_
zertifiziertes Produkt (vgl. §3 Nr.1 MPG).</v>
          </cell>
        </row>
        <row r="8680">
          <cell r="A8680">
            <v>130251</v>
          </cell>
          <cell r="B8680" t="str">
            <v>Verkaufsartikel</v>
          </cell>
          <cell r="D8680" t="str">
            <v>Mund &amp; Nasenmaske Komfort mit Gummiband schwarz</v>
          </cell>
          <cell r="E8680" t="str">
            <v>Hierbei handelt es sich nicht um ein medizinisch-_x000D_
zertifiziertes Produkt (vgl. §3 Nr.1 MPG).</v>
          </cell>
          <cell r="F8680">
            <v>21.9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N8680" t="str">
            <v>Mund &amp; Nasenmaske Komfort mit Gummiband schwarz</v>
          </cell>
          <cell r="O8680" t="str">
            <v>Hierbei handelt es sich nicht um ein medizinisch-_x000D_
zertifiziertes Produkt (vgl. §3 Nr.1 MPG).</v>
          </cell>
          <cell r="P8680" t="str">
            <v>Mund &amp; Nasenmaske Komfort mit Gummiband schwarz</v>
          </cell>
          <cell r="Q8680" t="str">
            <v>Hierbei handelt es sich nicht um ein medizinisch-_x000D_
zertifiziertes Produkt (vgl. §3 Nr.1 MPG).</v>
          </cell>
          <cell r="R8680" t="str">
            <v>Mund &amp; Nasenmaske Komfort mit Gummiband schwarz</v>
          </cell>
          <cell r="S8680" t="str">
            <v>Hierbei handelt es sich nicht um ein medizinisch-_x000D_
zertifiziertes Produkt (vgl. §3 Nr.1 MPG).</v>
          </cell>
        </row>
        <row r="8681">
          <cell r="A8681">
            <v>130252</v>
          </cell>
          <cell r="B8681" t="str">
            <v>Verkaufsartikel</v>
          </cell>
          <cell r="D8681" t="str">
            <v>Mund &amp; Nasenmaske Komfort mit Gummiband dunkelblau</v>
          </cell>
          <cell r="E8681" t="str">
            <v>Hierbei handelt es sich nicht um ein medizinisch-_x000D_
zertifiziertes Produkt (vgl. §3 Nr.1 MPG).</v>
          </cell>
          <cell r="F8681">
            <v>21.9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N8681" t="str">
            <v>Mund &amp; Nasenmaske Komfort mit Gummiband dunkelblau</v>
          </cell>
          <cell r="O8681" t="str">
            <v>Hierbei handelt es sich nicht um ein medizinisch-_x000D_
zertifiziertes Produkt (vgl. §3 Nr.1 MPG).</v>
          </cell>
          <cell r="P8681" t="str">
            <v>Mund &amp; Nasenmaske Komfort mit Gummiband dunkelblau</v>
          </cell>
          <cell r="Q8681" t="str">
            <v>Hierbei handelt es sich nicht um ein medizinisch-_x000D_
zertifiziertes Produkt (vgl. §3 Nr.1 MPG).</v>
          </cell>
          <cell r="R8681" t="str">
            <v>Mund &amp; Nasenmaske Komfort mit Gummiband dunkelblau</v>
          </cell>
          <cell r="S8681" t="str">
            <v>Hierbei handelt es sich nicht um ein medizinisch-_x000D_
zertifiziertes Produkt (vgl. §3 Nr.1 MPG).</v>
          </cell>
        </row>
        <row r="8682">
          <cell r="A8682">
            <v>130253</v>
          </cell>
          <cell r="B8682" t="str">
            <v>Verkaufsartikel</v>
          </cell>
          <cell r="D8682" t="str">
            <v>Mund &amp; Nasenmaske Komfort mit Gummiband hellblau</v>
          </cell>
          <cell r="E8682" t="str">
            <v>Hierbei handelt es sich nicht um ein medizinisch-_x000D_
zertifiziertes Produkt (vgl. §3 Nr.1 MPG).</v>
          </cell>
          <cell r="F8682">
            <v>21.9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N8682" t="str">
            <v>Mund &amp; Nasenmaske Komfort mit Gummiband hellblau</v>
          </cell>
          <cell r="O8682" t="str">
            <v>Hierbei handelt es sich nicht um ein medizinisch-_x000D_
zertifiziertes Produkt (vgl. §3 Nr.1 MPG).</v>
          </cell>
          <cell r="P8682" t="str">
            <v>Mund &amp; Nasenmaske Komfort mit Gummiband hellblau</v>
          </cell>
          <cell r="Q8682" t="str">
            <v>Hierbei handelt es sich nicht um ein medizinisch-_x000D_
zertifiziertes Produkt (vgl. §3 Nr.1 MPG).</v>
          </cell>
          <cell r="R8682" t="str">
            <v>Mund &amp; Nasenmaske Komfort mit Gummiband hellblau</v>
          </cell>
          <cell r="S8682" t="str">
            <v>Hierbei handelt es sich nicht um ein medizinisch-_x000D_
zertifiziertes Produkt (vgl. §3 Nr.1 MPG).</v>
          </cell>
        </row>
        <row r="8683">
          <cell r="A8683">
            <v>130254</v>
          </cell>
          <cell r="B8683" t="str">
            <v>Verkaufsartikel</v>
          </cell>
          <cell r="D8683" t="str">
            <v>Mund &amp; Nasenmaske Komfort mit Gummiband mint</v>
          </cell>
          <cell r="E8683" t="str">
            <v>Hierbei handelt es sich nicht um ein medizinisch-_x000D_
zertifiziertes Produkt (vgl. §3 Nr.1 MPG).</v>
          </cell>
          <cell r="F8683">
            <v>21.9</v>
          </cell>
          <cell r="G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N8683" t="str">
            <v>Mund &amp; Nasenmaske Komfort mit Gummiband mint</v>
          </cell>
          <cell r="O8683" t="str">
            <v>Hierbei handelt es sich nicht um ein medizinisch-_x000D_
zertifiziertes Produkt (vgl. §3 Nr.1 MPG).</v>
          </cell>
          <cell r="P8683" t="str">
            <v>Mund &amp; Nasenmaske Komfort mit Gummiband mint</v>
          </cell>
          <cell r="Q8683" t="str">
            <v>Hierbei handelt es sich nicht um ein medizinisch-_x000D_
zertifiziertes Produkt (vgl. §3 Nr.1 MPG).</v>
          </cell>
          <cell r="R8683" t="str">
            <v>Mund &amp; Nasenmaske Komfort mit Gummiband mint</v>
          </cell>
          <cell r="S8683" t="str">
            <v>Hierbei handelt es sich nicht um ein medizinisch-_x000D_
zertifiziertes Produkt (vgl. §3 Nr.1 MPG).</v>
          </cell>
        </row>
        <row r="8684">
          <cell r="A8684">
            <v>130255</v>
          </cell>
          <cell r="B8684" t="str">
            <v>Verkaufsartikel</v>
          </cell>
          <cell r="D8684" t="str">
            <v>Mund &amp; Nasenmaske Komfort mit Gummiband lila</v>
          </cell>
          <cell r="E8684" t="str">
            <v>Hierbei handelt es sich nicht um ein medizinisch-_x000D_
zertifiziertes Produkt (vgl. §3 Nr.1 MPG).</v>
          </cell>
          <cell r="F8684">
            <v>21.9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N8684" t="str">
            <v>Mund &amp; Nasenmaske Komfort mit Gummiband lila</v>
          </cell>
          <cell r="O8684" t="str">
            <v>Hierbei handelt es sich nicht um ein medizinisch-_x000D_
zertifiziertes Produkt (vgl. §3 Nr.1 MPG).</v>
          </cell>
          <cell r="P8684" t="str">
            <v>Mund &amp; Nasenmaske Komfort mit Gummiband lila</v>
          </cell>
          <cell r="Q8684" t="str">
            <v>Hierbei handelt es sich nicht um ein medizinisch-_x000D_
zertifiziertes Produkt (vgl. §3 Nr.1 MPG).</v>
          </cell>
          <cell r="R8684" t="str">
            <v>Mund &amp; Nasenmaske Komfort mit Gummiband lila</v>
          </cell>
          <cell r="S8684" t="str">
            <v>Hierbei handelt es sich nicht um ein medizinisch-_x000D_
zertifiziertes Produkt (vgl. §3 Nr.1 MPG).</v>
          </cell>
        </row>
        <row r="8685">
          <cell r="A8685">
            <v>130270</v>
          </cell>
          <cell r="B8685" t="str">
            <v>Verkaufsartikel</v>
          </cell>
          <cell r="D8685" t="str">
            <v>Mund &amp; Nasenmaske Komfort mit Stretch-Band weiß</v>
          </cell>
          <cell r="E8685" t="str">
            <v>Hierbei handelt es sich nicht um ein medizinisch-_x000D_
zertifiziertes Produkt (vgl. §3 Nr.1 MPG).</v>
          </cell>
          <cell r="F8685">
            <v>22.9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N8685" t="str">
            <v>Mund &amp; Nasenmaske Komfort mit Stretch-Band weiß</v>
          </cell>
          <cell r="O8685" t="str">
            <v>Hierbei handelt es sich nicht um ein medizinisch-_x000D_
zertifiziertes Produkt (vgl. §3 Nr.1 MPG).</v>
          </cell>
          <cell r="P8685" t="str">
            <v>Mund &amp; Nasenmaske Komfort mit Stretch-Band weiß</v>
          </cell>
          <cell r="Q8685" t="str">
            <v>Hierbei handelt es sich nicht um ein medizinisch-_x000D_
zertifiziertes Produkt (vgl. §3 Nr.1 MPG).</v>
          </cell>
          <cell r="R8685" t="str">
            <v>Mund &amp; Nasenmaske Komfort mit Stretch-Band weiß</v>
          </cell>
          <cell r="S8685" t="str">
            <v>Hierbei handelt es sich nicht um ein medizinisch-_x000D_
zertifiziertes Produkt (vgl. §3 Nr.1 MPG).</v>
          </cell>
        </row>
        <row r="8686">
          <cell r="A8686">
            <v>130271</v>
          </cell>
          <cell r="B8686" t="str">
            <v>Verkaufsartikel</v>
          </cell>
          <cell r="D8686" t="str">
            <v>Mund &amp; Nasenmaske Komfort mit Stretch-Band schwarz</v>
          </cell>
          <cell r="E8686" t="str">
            <v>Hierbei handelt es sich nicht um ein medizinisch-_x000D_
zertifiziertes Produkt (vgl. §3 Nr.1 MPG).</v>
          </cell>
          <cell r="F8686">
            <v>22.9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N8686" t="str">
            <v>Mund &amp; Nasenmaske Komfort mit Stretch-Band schwarz</v>
          </cell>
          <cell r="O8686" t="str">
            <v>Hierbei handelt es sich nicht um ein medizinisch-_x000D_
zertifiziertes Produkt (vgl. §3 Nr.1 MPG).</v>
          </cell>
          <cell r="P8686" t="str">
            <v>Mund &amp; Nasenmaske Komfort mit Stretch-Band schwarz</v>
          </cell>
          <cell r="Q8686" t="str">
            <v>Hierbei handelt es sich nicht um ein medizinisch-_x000D_
zertifiziertes Produkt (vgl. §3 Nr.1 MPG).</v>
          </cell>
          <cell r="R8686" t="str">
            <v>Mund &amp; Nasenmaske Komfort mit Stretch-Band schwarz</v>
          </cell>
          <cell r="S8686" t="str">
            <v>Hierbei handelt es sich nicht um ein medizinisch-_x000D_
zertifiziertes Produkt (vgl. §3 Nr.1 MPG).</v>
          </cell>
        </row>
        <row r="8687">
          <cell r="A8687">
            <v>130278</v>
          </cell>
          <cell r="B8687" t="str">
            <v>Verkaufsartikel</v>
          </cell>
          <cell r="D8687" t="str">
            <v>Inlay für Mund &amp; Nasenmaske Kinder</v>
          </cell>
          <cell r="E8687" t="str">
            <v>Hierbei handelt es sich nicht um ein medizinisch-_x000D_
zertifiziertes Produkt (vgl. §3 Nr.1 MPG).</v>
          </cell>
          <cell r="F8687">
            <v>2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N8687" t="str">
            <v>Inlay für Mund &amp; Nasenmaske Kinder</v>
          </cell>
          <cell r="O8687" t="str">
            <v>Hierbei handelt es sich nicht um ein medizinisch-_x000D_
zertifiziertes Produkt (vgl. §3 Nr.1 MPG).</v>
          </cell>
          <cell r="P8687" t="str">
            <v>Inlay für Mund &amp; Nasenmaske Kinder</v>
          </cell>
          <cell r="Q8687" t="str">
            <v>Hierbei handelt es sich nicht um ein medizinisch-_x000D_
zertifiziertes Produkt (vgl. §3 Nr.1 MPG).</v>
          </cell>
          <cell r="R8687" t="str">
            <v>Inlay für Mund &amp; Nasenmaske Kinder</v>
          </cell>
          <cell r="S8687" t="str">
            <v>Hierbei handelt es sich nicht um ein medizinisch-_x000D_
zertifiziertes Produkt (vgl. §3 Nr.1 MPG).</v>
          </cell>
        </row>
        <row r="8688">
          <cell r="A8688">
            <v>130279</v>
          </cell>
          <cell r="B8688" t="str">
            <v>Verkaufsartikel</v>
          </cell>
          <cell r="D8688" t="str">
            <v>Inlay für Mund &amp; Nasenmaske</v>
          </cell>
          <cell r="E8688" t="str">
            <v>Hierbei handelt es sich nicht um ein medizinisch-_x000D_
zertifiziertes Produkt (vgl. §3 Nr.1 MPG).</v>
          </cell>
          <cell r="F8688">
            <v>2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N8688" t="str">
            <v>Inlay für Mund &amp; Nasenmaske</v>
          </cell>
          <cell r="O8688" t="str">
            <v>Hierbei handelt es sich nicht um ein medizinisch-_x000D_
zertifiziertes Produkt (vgl. §3 Nr.1 MPG).</v>
          </cell>
          <cell r="P8688" t="str">
            <v>Inlay für Mund &amp; Nasenmaske</v>
          </cell>
          <cell r="Q8688" t="str">
            <v>Hierbei handelt es sich nicht um ein medizinisch-_x000D_
zertifiziertes Produkt (vgl. §3 Nr.1 MPG).</v>
          </cell>
          <cell r="R8688" t="str">
            <v>Inlay für Mund &amp; Nasenmaske</v>
          </cell>
          <cell r="S8688" t="str">
            <v>Hierbei handelt es sich nicht um ein medizinisch-_x000D_
zertifiziertes Produkt (vgl. §3 Nr.1 MPG).</v>
          </cell>
        </row>
        <row r="8689">
          <cell r="A8689">
            <v>130280</v>
          </cell>
          <cell r="B8689" t="str">
            <v>Verkaufsartikel</v>
          </cell>
          <cell r="D8689" t="str">
            <v>Mund &amp; Nasenmaske Komfort Kinder Alter 3-6 Jahre lila</v>
          </cell>
          <cell r="E8689" t="str">
            <v>Hierbei handelt es sich nicht um ein medizinisch-_x000D_
zertifiziertes Produkt (vgl. §3 Nr.1 MPG).</v>
          </cell>
          <cell r="F8689">
            <v>21.9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N8689" t="str">
            <v>Mund &amp; Nasenmaske Komfort Kinder Alter 3-6 Jahre lila</v>
          </cell>
          <cell r="O8689" t="str">
            <v>Hierbei handelt es sich nicht um ein medizinisch-_x000D_
zertifiziertes Produkt (vgl. §3 Nr.1 MPG).</v>
          </cell>
          <cell r="P8689" t="str">
            <v>Mund &amp; Nasenmaske Komfort Kinder Alter 3-6 Jahre lila</v>
          </cell>
          <cell r="Q8689" t="str">
            <v>Hierbei handelt es sich nicht um ein medizinisch-_x000D_
zertifiziertes Produkt (vgl. §3 Nr.1 MPG).</v>
          </cell>
          <cell r="R8689" t="str">
            <v>Mund &amp; Nasenmaske Komfort Kinder Alter 3-6 Jahre lila</v>
          </cell>
          <cell r="S8689" t="str">
            <v>Hierbei handelt es sich nicht um ein medizinisch-_x000D_
zertifiziertes Produkt (vgl. §3 Nr.1 MPG).</v>
          </cell>
        </row>
        <row r="8690">
          <cell r="A8690">
            <v>130281</v>
          </cell>
          <cell r="B8690" t="str">
            <v>Verkaufsartikel</v>
          </cell>
          <cell r="D8690" t="str">
            <v>Mund &amp; Nasenmaske Komfort Kinder Alter 7-12 Jahre lila</v>
          </cell>
          <cell r="E8690" t="str">
            <v>Hierbei handelt es sich nicht um ein medizinisch-_x000D_
zertifiziertes Produkt (vgl. §3 Nr.1 MPG).</v>
          </cell>
          <cell r="F8690">
            <v>21.9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N8690" t="str">
            <v>Mund &amp; Nasenmaske Komfort Kinder Alter 7-12 Jahre lila</v>
          </cell>
          <cell r="O8690" t="str">
            <v>Hierbei handelt es sich nicht um ein medizinisch-_x000D_
zertifiziertes Produkt (vgl. §3 Nr.1 MPG).</v>
          </cell>
          <cell r="P8690" t="str">
            <v>Mund &amp; Nasenmaske Komfort Kinder Alter 7-12 Jahre lila</v>
          </cell>
          <cell r="Q8690" t="str">
            <v>Hierbei handelt es sich nicht um ein medizinisch-_x000D_
zertifiziertes Produkt (vgl. §3 Nr.1 MPG).</v>
          </cell>
          <cell r="R8690" t="str">
            <v>Mund &amp; Nasenmaske Komfort Kinder Alter 7-12 Jahre lila</v>
          </cell>
          <cell r="S8690" t="str">
            <v>Hierbei handelt es sich nicht um ein medizinisch-_x000D_
zertifiziertes Produkt (vgl. §3 Nr.1 MPG).</v>
          </cell>
        </row>
        <row r="8691">
          <cell r="A8691">
            <v>130282</v>
          </cell>
          <cell r="B8691" t="str">
            <v>Verkaufsartikel</v>
          </cell>
          <cell r="D8691" t="str">
            <v>Mund &amp; Nasenmaske Komfort Kinder Alter 3-6 Jahre mint</v>
          </cell>
          <cell r="E8691" t="str">
            <v>Hierbei handelt es sich nicht um ein medizinisch-_x000D_
zertifiziertes Produkt (vgl. §3 Nr.1 MPG).</v>
          </cell>
          <cell r="F8691">
            <v>21.9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N8691" t="str">
            <v>Mund &amp; Nasenmaske Komfort Kinder Alter 3-6 Jahre mint</v>
          </cell>
          <cell r="O8691" t="str">
            <v>Hierbei handelt es sich nicht um ein medizinisch-_x000D_
zertifiziertes Produkt (vgl. §3 Nr.1 MPG).</v>
          </cell>
          <cell r="P8691" t="str">
            <v>Mund &amp; Nasenmaske Komfort Kinder Alter 3-6 Jahre mint</v>
          </cell>
          <cell r="Q8691" t="str">
            <v>Hierbei handelt es sich nicht um ein medizinisch-_x000D_
zertifiziertes Produkt (vgl. §3 Nr.1 MPG).</v>
          </cell>
          <cell r="R8691" t="str">
            <v>Mund &amp; Nasenmaske Komfort Kinder Alter 3-6 Jahre mint</v>
          </cell>
          <cell r="S8691" t="str">
            <v>Hierbei handelt es sich nicht um ein medizinisch-_x000D_
zertifiziertes Produkt (vgl. §3 Nr.1 MPG).</v>
          </cell>
        </row>
        <row r="8692">
          <cell r="A8692">
            <v>130283</v>
          </cell>
          <cell r="B8692" t="str">
            <v>Verkaufsartikel</v>
          </cell>
          <cell r="D8692" t="str">
            <v>Mund &amp; Nasenmaske Komfort Kinder Alter 7-12 Jahre mint</v>
          </cell>
          <cell r="E8692" t="str">
            <v>Hierbei handelt es sich nicht um ein medizinisch-_x000D_
zertifiziertes Produkt (vgl. §3 Nr.1 MPG).</v>
          </cell>
          <cell r="F8692">
            <v>21.9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N8692" t="str">
            <v>Mund &amp; Nasenmaske Komfort Kinder Alter 7-12 Jahre mint</v>
          </cell>
          <cell r="O8692" t="str">
            <v>Hierbei handelt es sich nicht um ein medizinisch-_x000D_
zertifiziertes Produkt (vgl. §3 Nr.1 MPG).</v>
          </cell>
          <cell r="P8692" t="str">
            <v>Mund &amp; Nasenmaske Komfort Kinder Alter 7-12 Jahre mint</v>
          </cell>
          <cell r="Q8692" t="str">
            <v>Hierbei handelt es sich nicht um ein medizinisch-_x000D_
zertifiziertes Produkt (vgl. §3 Nr.1 MPG).</v>
          </cell>
          <cell r="R8692" t="str">
            <v>Mund &amp; Nasenmaske Komfort Kinder Alter 7-12 Jahre mint</v>
          </cell>
          <cell r="S8692" t="str">
            <v>Hierbei handelt es sich nicht um ein medizinisch-_x000D_
zertifiziertes Produkt (vgl. §3 Nr.1 MPG).</v>
          </cell>
        </row>
        <row r="8693">
          <cell r="A8693">
            <v>130284</v>
          </cell>
          <cell r="B8693" t="str">
            <v>Verkaufsartikel</v>
          </cell>
          <cell r="D8693" t="str">
            <v>Mund &amp; Nasenmaske Komfort Kinder Alter 3-6 Jahre weiß</v>
          </cell>
          <cell r="E8693" t="str">
            <v>Hierbei handelt es sich nicht um ein medizinisch-_x000D_
zertifiziertes Produkt (vgl. §3 Nr.1 MPG).</v>
          </cell>
          <cell r="F8693">
            <v>21.9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N8693" t="str">
            <v>Mund &amp; Nasenmaske Komfort Kinder Alter 3-6 Jahre weiß</v>
          </cell>
          <cell r="O8693" t="str">
            <v>Hierbei handelt es sich nicht um ein medizinisch-_x000D_
zertifiziertes Produkt (vgl. §3 Nr.1 MPG).</v>
          </cell>
          <cell r="P8693" t="str">
            <v>Mund &amp; Nasenmaske Komfort Kinder Alter 3-6 Jahre weiß</v>
          </cell>
          <cell r="Q8693" t="str">
            <v>Hierbei handelt es sich nicht um ein medizinisch-_x000D_
zertifiziertes Produkt (vgl. §3 Nr.1 MPG).</v>
          </cell>
          <cell r="R8693" t="str">
            <v>Mund &amp; Nasenmaske Komfort Kinder Alter 3-6 Jahre weiß</v>
          </cell>
          <cell r="S8693" t="str">
            <v>Hierbei handelt es sich nicht um ein medizinisch-_x000D_
zertifiziertes Produkt (vgl. §3 Nr.1 MPG).</v>
          </cell>
        </row>
        <row r="8694">
          <cell r="A8694">
            <v>130285</v>
          </cell>
          <cell r="B8694" t="str">
            <v>Verkaufsartikel</v>
          </cell>
          <cell r="D8694" t="str">
            <v>Mund &amp; Nasenmaske Komfort Kinder Alter 7-12 Jahre weiß</v>
          </cell>
          <cell r="E8694" t="str">
            <v>Hierbei handelt es sich nicht um ein medizinisch-_x000D_
zertifiziertes Produkt (vgl. §3 Nr.1 MPG).</v>
          </cell>
          <cell r="F8694">
            <v>21.9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N8694" t="str">
            <v>Mund &amp; Nasenmaske Komfort Kinder Alter 7-12 Jahre weiß</v>
          </cell>
          <cell r="O8694" t="str">
            <v>Hierbei handelt es sich nicht um ein medizinisch-_x000D_
zertifiziertes Produkt (vgl. §3 Nr.1 MPG).</v>
          </cell>
          <cell r="P8694" t="str">
            <v>Mund &amp; Nasenmaske Komfort Kinder Alter 7-12 Jahre weiß</v>
          </cell>
          <cell r="Q8694" t="str">
            <v>Hierbei handelt es sich nicht um ein medizinisch-_x000D_
zertifiziertes Produkt (vgl. §3 Nr.1 MPG).</v>
          </cell>
          <cell r="R8694" t="str">
            <v>Mund &amp; Nasenmaske Komfort Kinder Alter 7-12 Jahre weiß</v>
          </cell>
          <cell r="S8694" t="str">
            <v>Hierbei handelt es sich nicht um ein medizinisch-_x000D_
zertifiziertes Produkt (vgl. §3 Nr.1 MPG).</v>
          </cell>
        </row>
        <row r="8695">
          <cell r="A8695">
            <v>130286</v>
          </cell>
          <cell r="B8695" t="str">
            <v>Verkaufsartikel</v>
          </cell>
          <cell r="D8695" t="str">
            <v>Mund &amp; Nasenmaske Komfort Kinder Alter 3-6 Jahre schwarz</v>
          </cell>
          <cell r="E8695" t="str">
            <v>Hierbei handelt es sich nicht um ein medizinisch-_x000D_
zertifiziertes Produkt (vgl. §3 Nr.1 MPG).</v>
          </cell>
          <cell r="F8695">
            <v>21.9</v>
          </cell>
          <cell r="G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N8695" t="str">
            <v>Mund &amp; Nasenmaske Komfort Kinder Alter 3-6 Jahre schwarz</v>
          </cell>
          <cell r="O8695" t="str">
            <v>Hierbei handelt es sich nicht um ein medizinisch-_x000D_
zertifiziertes Produkt (vgl. §3 Nr.1 MPG).</v>
          </cell>
          <cell r="P8695" t="str">
            <v>Mund &amp; Nasenmaske Komfort Kinder Alter 3-6 Jahre schwarz</v>
          </cell>
          <cell r="Q8695" t="str">
            <v>Hierbei handelt es sich nicht um ein medizinisch-_x000D_
zertifiziertes Produkt (vgl. §3 Nr.1 MPG).</v>
          </cell>
          <cell r="R8695" t="str">
            <v>Mund &amp; Nasenmaske Komfort Kinder Alter 3-6 Jahre schwarz</v>
          </cell>
          <cell r="S8695" t="str">
            <v>Hierbei handelt es sich nicht um ein medizinisch-_x000D_
zertifiziertes Produkt (vgl. §3 Nr.1 MPG).</v>
          </cell>
        </row>
        <row r="8696">
          <cell r="A8696">
            <v>130287</v>
          </cell>
          <cell r="B8696" t="str">
            <v>Verkaufsartikel</v>
          </cell>
          <cell r="D8696" t="str">
            <v>Mund &amp; Nasenmaske Komfort Kinder Alter 7-12 Jahre schwarz</v>
          </cell>
          <cell r="E8696" t="str">
            <v>Hierbei handelt es sich nicht um ein medizinisch-_x000D_
zertifiziertes Produkt (vgl. §3 Nr.1 MPG).</v>
          </cell>
          <cell r="F8696">
            <v>21.9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N8696" t="str">
            <v>Mund &amp; Nasenmaske Komfort Kinder Alter 7-12 Jahre schwarz</v>
          </cell>
          <cell r="O8696" t="str">
            <v>Hierbei handelt es sich nicht um ein medizinisch-_x000D_
zertifiziertes Produkt (vgl. §3 Nr.1 MPG).</v>
          </cell>
          <cell r="P8696" t="str">
            <v>Mund &amp; Nasenmaske Komfort Kinder Alter 7-12 Jahre schwarz</v>
          </cell>
          <cell r="Q8696" t="str">
            <v>Hierbei handelt es sich nicht um ein medizinisch-_x000D_
zertifiziertes Produkt (vgl. §3 Nr.1 MPG).</v>
          </cell>
          <cell r="R8696" t="str">
            <v>Mund &amp; Nasenmaske Komfort Kinder Alter 7-12 Jahre schwarz</v>
          </cell>
          <cell r="S8696" t="str">
            <v>Hierbei handelt es sich nicht um ein medizinisch-_x000D_
zertifiziertes Produkt (vgl. §3 Nr.1 MPG).</v>
          </cell>
        </row>
        <row r="8697">
          <cell r="A8697">
            <v>130288</v>
          </cell>
          <cell r="B8697" t="str">
            <v>Verkaufsartikel</v>
          </cell>
          <cell r="D8697" t="str">
            <v>Mund &amp; Nasenmaske Komfort Kinder Alter 3-6 Jahre hellblau</v>
          </cell>
          <cell r="E8697" t="str">
            <v>Hierbei handelt es sich nicht um ein medizinisch-_x000D_
zertifiziertes Produkt (vgl. §3 Nr.1 MPG).</v>
          </cell>
          <cell r="F8697">
            <v>21.9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N8697" t="str">
            <v>Mund &amp; Nasenmaske Komfort Kinder Alter 3-6 Jahre hellblau</v>
          </cell>
          <cell r="O8697" t="str">
            <v>Hierbei handelt es sich nicht um ein medizinisch-_x000D_
zertifiziertes Produkt (vgl. §3 Nr.1 MPG).</v>
          </cell>
          <cell r="P8697" t="str">
            <v>Mund &amp; Nasenmaske Komfort Kinder Alter 3-6 Jahre hellblau</v>
          </cell>
          <cell r="Q8697" t="str">
            <v>Hierbei handelt es sich nicht um ein medizinisch-_x000D_
zertifiziertes Produkt (vgl. §3 Nr.1 MPG).</v>
          </cell>
          <cell r="R8697" t="str">
            <v>Mund &amp; Nasenmaske Komfort Kinder Alter 3-6 Jahre hellblau</v>
          </cell>
          <cell r="S8697" t="str">
            <v>Hierbei handelt es sich nicht um ein medizinisch-_x000D_
zertifiziertes Produkt (vgl. §3 Nr.1 MPG).</v>
          </cell>
        </row>
        <row r="8698">
          <cell r="A8698">
            <v>130289</v>
          </cell>
          <cell r="B8698" t="str">
            <v>Verkaufsartikel</v>
          </cell>
          <cell r="D8698" t="str">
            <v>Mund &amp; Nasenmaske Komfort Kinder Alter 7-12 Jahre hellblau</v>
          </cell>
          <cell r="E8698" t="str">
            <v>Hierbei handelt es sich nicht um ein medizinisch-_x000D_
zertifiziertes Produkt (vgl. §3 Nr.1 MPG).</v>
          </cell>
          <cell r="F8698">
            <v>21.9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N8698" t="str">
            <v>Mund &amp; Nasenmaske Komfort Kinder Alter 7-12 Jahre hellblau</v>
          </cell>
          <cell r="O8698" t="str">
            <v>Hierbei handelt es sich nicht um ein medizinisch-_x000D_
zertifiziertes Produkt (vgl. §3 Nr.1 MPG).</v>
          </cell>
          <cell r="P8698" t="str">
            <v>Mund &amp; Nasenmaske Komfort Kinder Alter 7-12 Jahre hellblau</v>
          </cell>
          <cell r="Q8698" t="str">
            <v>Hierbei handelt es sich nicht um ein medizinisch-_x000D_
zertifiziertes Produkt (vgl. §3 Nr.1 MPG).</v>
          </cell>
          <cell r="R8698" t="str">
            <v>Mund &amp; Nasenmaske Komfort Kinder Alter 7-12 Jahre hellblau</v>
          </cell>
          <cell r="S8698" t="str">
            <v>Hierbei handelt es sich nicht um ein medizinisch-_x000D_
zertifiziertes Produkt (vgl. §3 Nr.1 MPG).</v>
          </cell>
        </row>
        <row r="8699">
          <cell r="A8699">
            <v>130290</v>
          </cell>
          <cell r="B8699" t="str">
            <v>Verkaufsartikel</v>
          </cell>
          <cell r="D8699" t="str">
            <v>Mund &amp; Nasenmaske Komfort Kinder Alter 3-6 Jahre dunkelblau</v>
          </cell>
          <cell r="E8699" t="str">
            <v>Hierbei handelt es sich nicht um ein medizinisch-_x000D_
zertifiziertes Produkt (vgl. §3 Nr.1 MPG).</v>
          </cell>
          <cell r="F8699">
            <v>21.9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N8699" t="str">
            <v>Mund &amp; Nasenmaske Komfort Kinder Alter 3-6 Jahre dunkelblau</v>
          </cell>
          <cell r="O8699" t="str">
            <v>Hierbei handelt es sich nicht um ein medizinisch-_x000D_
zertifiziertes Produkt (vgl. §3 Nr.1 MPG).</v>
          </cell>
          <cell r="P8699" t="str">
            <v>Mund &amp; Nasenmaske Komfort Kinder Alter 3-6 Jahre dunkelblau</v>
          </cell>
          <cell r="Q8699" t="str">
            <v>Hierbei handelt es sich nicht um ein medizinisch-_x000D_
zertifiziertes Produkt (vgl. §3 Nr.1 MPG).</v>
          </cell>
          <cell r="R8699" t="str">
            <v>Mund &amp; Nasenmaske Komfort Kinder Alter 3-6 Jahre dunkelblau</v>
          </cell>
          <cell r="S8699" t="str">
            <v>Hierbei handelt es sich nicht um ein medizinisch-_x000D_
zertifiziertes Produkt (vgl. §3 Nr.1 MPG).</v>
          </cell>
        </row>
        <row r="8700">
          <cell r="A8700">
            <v>130291</v>
          </cell>
          <cell r="B8700" t="str">
            <v>Verkaufsartikel</v>
          </cell>
          <cell r="D8700" t="str">
            <v>Mund &amp; Nasenmaske Komfort Kinder Alter 7-12 Jahre dunkelblau</v>
          </cell>
          <cell r="E8700" t="str">
            <v>Hierbei handelt es sich nicht um ein medizinisch-_x000D_
zertifiziertes Produkt (vgl. §3 Nr.1 MPG).</v>
          </cell>
          <cell r="F8700">
            <v>21.9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N8700" t="str">
            <v>Mund &amp; Nasenmaske Komfort Kinder Alter 7-12 Jahre dunkelblau</v>
          </cell>
          <cell r="O8700" t="str">
            <v>Hierbei handelt es sich nicht um ein medizinisch-_x000D_
zertifiziertes Produkt (vgl. §3 Nr.1 MPG).</v>
          </cell>
          <cell r="P8700" t="str">
            <v>Mund &amp; Nasenmaske Komfort Kinder Alter 7-12 Jahre dunkelblau</v>
          </cell>
          <cell r="Q8700" t="str">
            <v>Hierbei handelt es sich nicht um ein medizinisch-_x000D_
zertifiziertes Produkt (vgl. §3 Nr.1 MPG).</v>
          </cell>
          <cell r="R8700" t="str">
            <v>Mund &amp; Nasenmaske Komfort Kinder Alter 7-12 Jahre dunkelblau</v>
          </cell>
          <cell r="S8700" t="str">
            <v>Hierbei handelt es sich nicht um ein medizinisch-_x000D_
zertifiziertes Produkt (vgl. §3 Nr.1 MPG).</v>
          </cell>
        </row>
        <row r="8701">
          <cell r="A8701">
            <v>130554</v>
          </cell>
          <cell r="B8701" t="str">
            <v>Verkaufsartikel</v>
          </cell>
          <cell r="D8701" t="str">
            <v>Ersatzgitter für Standascher Ashboy 1554</v>
          </cell>
          <cell r="E8701" t="str">
            <v>inkl. Aschegitter</v>
          </cell>
          <cell r="F8701">
            <v>38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N8701" t="str">
            <v>Ersatzgitter für Standascher Ashboy 1554</v>
          </cell>
          <cell r="O8701" t="str">
            <v>inkl. Aschegitter</v>
          </cell>
          <cell r="P8701" t="str">
            <v>Ersatzgitter für Standascher Ashboy 1554</v>
          </cell>
          <cell r="Q8701" t="str">
            <v>inkl. Aschegitter</v>
          </cell>
          <cell r="R8701" t="str">
            <v>Ersatzgitter für Standascher Ashboy 1554</v>
          </cell>
          <cell r="S8701" t="str">
            <v>inkl. Aschegitter</v>
          </cell>
        </row>
        <row r="8702">
          <cell r="A8702">
            <v>130701</v>
          </cell>
          <cell r="B8702" t="str">
            <v>Verkaufsartikel</v>
          </cell>
          <cell r="D8702" t="str">
            <v>Ersatz Deckel für Kaffeecontainer 1712 und B20 1707</v>
          </cell>
          <cell r="F8702">
            <v>0</v>
          </cell>
          <cell r="G8702">
            <v>0</v>
          </cell>
          <cell r="H8702">
            <v>0</v>
          </cell>
          <cell r="I8702">
            <v>112.5</v>
          </cell>
          <cell r="J8702">
            <v>0</v>
          </cell>
          <cell r="K8702">
            <v>0</v>
          </cell>
          <cell r="L8702">
            <v>0</v>
          </cell>
          <cell r="N8702" t="str">
            <v>Ersatz Deckel für Kaffeecontainer 1712 und B20 1707</v>
          </cell>
          <cell r="P8702" t="str">
            <v>Ersatz Deckel für Kaffeecontainer 1712 und B20 1707</v>
          </cell>
          <cell r="R8702" t="str">
            <v>Ersatz Deckel für Kaffeecontainer 1712 und B20 1707</v>
          </cell>
        </row>
        <row r="8703">
          <cell r="A8703">
            <v>130702</v>
          </cell>
          <cell r="B8703" t="str">
            <v>Verkaufsartikel</v>
          </cell>
          <cell r="D8703" t="str">
            <v>## Artikel wurde gelöscht ##</v>
          </cell>
          <cell r="F8703">
            <v>200</v>
          </cell>
          <cell r="G8703">
            <v>0</v>
          </cell>
          <cell r="H8703">
            <v>0</v>
          </cell>
          <cell r="I8703">
            <v>200</v>
          </cell>
          <cell r="J8703">
            <v>0</v>
          </cell>
          <cell r="K8703">
            <v>0</v>
          </cell>
          <cell r="L8703">
            <v>0</v>
          </cell>
          <cell r="N8703" t="str">
            <v>## Artikel wurde gelöscht ##</v>
          </cell>
          <cell r="P8703" t="str">
            <v>## Artikel wurde gelöscht ##</v>
          </cell>
          <cell r="R8703" t="str">
            <v>## Artikel wurde gelöscht ##</v>
          </cell>
        </row>
        <row r="8704">
          <cell r="A8704">
            <v>130703</v>
          </cell>
          <cell r="B8704" t="str">
            <v>Verkaufsartikel</v>
          </cell>
          <cell r="D8704" t="str">
            <v>## Artikel wurde gelöscht ##</v>
          </cell>
          <cell r="F8704">
            <v>0</v>
          </cell>
          <cell r="G8704">
            <v>0</v>
          </cell>
          <cell r="H8704">
            <v>0</v>
          </cell>
          <cell r="I8704">
            <v>135</v>
          </cell>
          <cell r="J8704">
            <v>0</v>
          </cell>
          <cell r="K8704">
            <v>0</v>
          </cell>
          <cell r="L8704">
            <v>0</v>
          </cell>
          <cell r="N8704" t="str">
            <v>## Artikel wurde gelöscht ##</v>
          </cell>
          <cell r="P8704" t="str">
            <v>## Artikel wurde gelöscht ##</v>
          </cell>
          <cell r="R8704" t="str">
            <v>## Artikel wurde gelöscht ##</v>
          </cell>
        </row>
        <row r="8705">
          <cell r="A8705">
            <v>130704</v>
          </cell>
          <cell r="B8705" t="str">
            <v>Verkaufsartikel</v>
          </cell>
          <cell r="D8705" t="str">
            <v>Ersatz Mischblech B20 1707</v>
          </cell>
          <cell r="F8705">
            <v>0</v>
          </cell>
          <cell r="G8705">
            <v>0</v>
          </cell>
          <cell r="H8705">
            <v>0</v>
          </cell>
          <cell r="I8705">
            <v>185</v>
          </cell>
          <cell r="J8705">
            <v>0</v>
          </cell>
          <cell r="K8705">
            <v>0</v>
          </cell>
          <cell r="L8705">
            <v>0</v>
          </cell>
          <cell r="N8705" t="str">
            <v>Ersatz Mischblech B20 1707</v>
          </cell>
          <cell r="P8705" t="str">
            <v>Ersatz Mischblech B20 1707</v>
          </cell>
          <cell r="R8705" t="str">
            <v>Ersatz Mischblech B20 1707</v>
          </cell>
        </row>
        <row r="8706">
          <cell r="A8706">
            <v>130705</v>
          </cell>
          <cell r="B8706" t="str">
            <v>Verkaufsartikel</v>
          </cell>
          <cell r="D8706" t="str">
            <v>Ersatz Tropfblech B20 1707</v>
          </cell>
          <cell r="F8706">
            <v>165</v>
          </cell>
          <cell r="G8706">
            <v>0</v>
          </cell>
          <cell r="H8706">
            <v>0</v>
          </cell>
          <cell r="I8706">
            <v>165</v>
          </cell>
          <cell r="J8706">
            <v>0</v>
          </cell>
          <cell r="K8706">
            <v>0</v>
          </cell>
          <cell r="L8706">
            <v>0</v>
          </cell>
          <cell r="N8706" t="str">
            <v>Ersatz Tropfblech B20 1707</v>
          </cell>
          <cell r="P8706" t="str">
            <v>Ersatz Tropfblech B20 1707</v>
          </cell>
          <cell r="R8706" t="str">
            <v>Ersatz Tropfblech B20 1707</v>
          </cell>
        </row>
        <row r="8707">
          <cell r="A8707">
            <v>130706</v>
          </cell>
          <cell r="B8707" t="str">
            <v>Verkaufsartikel</v>
          </cell>
          <cell r="D8707" t="str">
            <v>Ersatz Schauglas B20 1707</v>
          </cell>
          <cell r="F8707">
            <v>13.5</v>
          </cell>
          <cell r="G8707">
            <v>0</v>
          </cell>
          <cell r="H8707">
            <v>0</v>
          </cell>
          <cell r="I8707">
            <v>13.5</v>
          </cell>
          <cell r="J8707">
            <v>0</v>
          </cell>
          <cell r="K8707">
            <v>0</v>
          </cell>
          <cell r="L8707">
            <v>0</v>
          </cell>
          <cell r="N8707" t="str">
            <v>Ersatz Schauglas B20 1707</v>
          </cell>
          <cell r="P8707" t="str">
            <v>Ersatz Schauglas B20 1707</v>
          </cell>
          <cell r="R8707" t="str">
            <v>Ersatz Schauglas B20 1707</v>
          </cell>
        </row>
        <row r="8708">
          <cell r="A8708">
            <v>130801</v>
          </cell>
          <cell r="B8708" t="str">
            <v>Verkaufsartikel</v>
          </cell>
          <cell r="D8708" t="str">
            <v>Ersatz Deckel für Kaffeecontainer 1713 und B40 1708</v>
          </cell>
          <cell r="F8708">
            <v>127.5</v>
          </cell>
          <cell r="G8708">
            <v>0</v>
          </cell>
          <cell r="H8708">
            <v>0</v>
          </cell>
          <cell r="I8708">
            <v>127.5</v>
          </cell>
          <cell r="J8708">
            <v>0</v>
          </cell>
          <cell r="K8708">
            <v>0</v>
          </cell>
          <cell r="L8708">
            <v>0</v>
          </cell>
          <cell r="N8708" t="str">
            <v>Ersatz Deckel für Kaffeecontainer 1713 und B40 1708</v>
          </cell>
          <cell r="P8708" t="str">
            <v>Ersatz Deckel für Kaffeecontainer 1713 und B40 1708</v>
          </cell>
          <cell r="R8708" t="str">
            <v>Ersatz Deckel für Kaffeecontainer 1713 und B40 1708</v>
          </cell>
        </row>
        <row r="8709">
          <cell r="A8709">
            <v>130802</v>
          </cell>
          <cell r="B8709" t="str">
            <v>Verkaufsartikel</v>
          </cell>
          <cell r="D8709" t="str">
            <v>Ersatz Tropfblech B40 1708</v>
          </cell>
          <cell r="F8709">
            <v>195</v>
          </cell>
          <cell r="G8709">
            <v>0</v>
          </cell>
          <cell r="H8709">
            <v>0</v>
          </cell>
          <cell r="I8709">
            <v>195</v>
          </cell>
          <cell r="J8709">
            <v>0</v>
          </cell>
          <cell r="K8709">
            <v>0</v>
          </cell>
          <cell r="L8709">
            <v>0</v>
          </cell>
          <cell r="N8709" t="str">
            <v>Ersatz Tropfblech B40 1708</v>
          </cell>
          <cell r="P8709" t="str">
            <v>Ersatz Tropfblech B40 1708</v>
          </cell>
          <cell r="R8709" t="str">
            <v>Ersatz Tropfblech B40 1708</v>
          </cell>
        </row>
        <row r="8710">
          <cell r="A8710">
            <v>130810</v>
          </cell>
          <cell r="B8710" t="str">
            <v>Verkaufsartikel</v>
          </cell>
          <cell r="D8710" t="str">
            <v>Ersatz Mischrohr für Kaffeeontainer 20ltr 1712</v>
          </cell>
          <cell r="F8710">
            <v>40</v>
          </cell>
          <cell r="G8710">
            <v>0</v>
          </cell>
          <cell r="H8710">
            <v>0</v>
          </cell>
          <cell r="I8710">
            <v>40</v>
          </cell>
          <cell r="J8710">
            <v>0</v>
          </cell>
          <cell r="K8710">
            <v>0</v>
          </cell>
          <cell r="L8710">
            <v>0</v>
          </cell>
          <cell r="N8710" t="str">
            <v>Ersatz Mischrohr für Kaffeeontainer 20ltr 1712</v>
          </cell>
          <cell r="P8710" t="str">
            <v>Ersatz Mischrohr für Kaffeeontainer 20ltr 1712</v>
          </cell>
          <cell r="R8710" t="str">
            <v>Ersatz Mischrohr für Kaffeeontainer 20ltr 1712</v>
          </cell>
        </row>
        <row r="8711">
          <cell r="A8711">
            <v>130815</v>
          </cell>
          <cell r="B8711" t="str">
            <v>Mietartikel</v>
          </cell>
          <cell r="D8711" t="str">
            <v>133130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N8711" t="str">
            <v>133130</v>
          </cell>
          <cell r="P8711" t="str">
            <v>133130</v>
          </cell>
          <cell r="R8711" t="str">
            <v>133130</v>
          </cell>
        </row>
        <row r="8712">
          <cell r="A8712">
            <v>130820</v>
          </cell>
          <cell r="B8712" t="str">
            <v>Verkaufsartikel</v>
          </cell>
          <cell r="D8712" t="str">
            <v>Ersatz Blende für Kühlschrank 1749</v>
          </cell>
          <cell r="F8712">
            <v>25</v>
          </cell>
          <cell r="G8712">
            <v>0</v>
          </cell>
          <cell r="H8712">
            <v>0</v>
          </cell>
          <cell r="I8712">
            <v>25</v>
          </cell>
          <cell r="J8712">
            <v>0</v>
          </cell>
          <cell r="K8712">
            <v>0</v>
          </cell>
          <cell r="L8712">
            <v>0</v>
          </cell>
          <cell r="N8712" t="str">
            <v>Ersatz Blende für Kühlschrank 1749</v>
          </cell>
          <cell r="P8712" t="str">
            <v>Ersatz Blende für Kühlschrank 1749</v>
          </cell>
          <cell r="R8712" t="str">
            <v>Ersatz Blende für Kühlschrank 1749</v>
          </cell>
        </row>
        <row r="8713">
          <cell r="A8713">
            <v>130821</v>
          </cell>
          <cell r="B8713" t="str">
            <v>Verkaufsartikel</v>
          </cell>
          <cell r="D8713" t="str">
            <v>Ersatz Einlegeboden für Kühlschrank</v>
          </cell>
          <cell r="F8713">
            <v>27</v>
          </cell>
          <cell r="G8713">
            <v>0</v>
          </cell>
          <cell r="H8713">
            <v>0</v>
          </cell>
          <cell r="I8713">
            <v>27</v>
          </cell>
          <cell r="J8713">
            <v>0</v>
          </cell>
          <cell r="K8713">
            <v>0</v>
          </cell>
          <cell r="L8713">
            <v>0</v>
          </cell>
          <cell r="N8713" t="str">
            <v>Ersatz Einlegeboden für Kühlschrank</v>
          </cell>
          <cell r="P8713" t="str">
            <v>Ersatz Einlegeboden für Kühlschrank</v>
          </cell>
          <cell r="R8713" t="str">
            <v>Ersatz Einlegeboden für Kühlschrank</v>
          </cell>
        </row>
        <row r="8714">
          <cell r="A8714">
            <v>130822</v>
          </cell>
          <cell r="B8714" t="str">
            <v>Verkaufsartikel</v>
          </cell>
          <cell r="D8714" t="str">
            <v>Ersatz Lüftungsgitter für Kühlschrank</v>
          </cell>
          <cell r="F8714">
            <v>25</v>
          </cell>
          <cell r="G8714">
            <v>0</v>
          </cell>
          <cell r="H8714">
            <v>0</v>
          </cell>
          <cell r="I8714">
            <v>25</v>
          </cell>
          <cell r="J8714">
            <v>0</v>
          </cell>
          <cell r="K8714">
            <v>0</v>
          </cell>
          <cell r="L8714">
            <v>0</v>
          </cell>
          <cell r="N8714" t="str">
            <v>Ersatz Lüftungsgitter für Kühlschrank</v>
          </cell>
          <cell r="P8714" t="str">
            <v>Ersatz Lüftungsgitter für Kühlschrank</v>
          </cell>
          <cell r="R8714" t="str">
            <v>Ersatz Lüftungsgitter für Kühlschrank</v>
          </cell>
        </row>
        <row r="8715">
          <cell r="A8715">
            <v>130830</v>
          </cell>
          <cell r="B8715" t="str">
            <v>Verkaufsartikel</v>
          </cell>
          <cell r="D8715" t="str">
            <v>Ersatzwasserbehälter 20ltr Kaffeemaschine Franke Spectra S</v>
          </cell>
          <cell r="F8715">
            <v>45</v>
          </cell>
          <cell r="G8715">
            <v>0</v>
          </cell>
          <cell r="H8715">
            <v>0</v>
          </cell>
          <cell r="I8715">
            <v>45</v>
          </cell>
          <cell r="J8715">
            <v>0</v>
          </cell>
          <cell r="K8715">
            <v>0</v>
          </cell>
          <cell r="L8715">
            <v>0</v>
          </cell>
          <cell r="N8715" t="str">
            <v>Ersatzwasserbehälter 20ltr Kaffeemaschine Franke Spectra S</v>
          </cell>
          <cell r="P8715" t="str">
            <v>Ersatzwasserbehälter 20ltr Kaffeemaschine Franke Spectra S</v>
          </cell>
          <cell r="R8715" t="str">
            <v>Ersatzwasserbehälter 20ltr Kaffeemaschine Franke Spectra S</v>
          </cell>
        </row>
        <row r="8716">
          <cell r="A8716">
            <v>130831</v>
          </cell>
          <cell r="B8716" t="str">
            <v>Verkaufsartikel</v>
          </cell>
          <cell r="D8716" t="str">
            <v>Ersatz Messbecher Kaffeemaschine Franke Spectra S</v>
          </cell>
          <cell r="F8716">
            <v>15</v>
          </cell>
          <cell r="G8716">
            <v>0</v>
          </cell>
          <cell r="H8716">
            <v>0</v>
          </cell>
          <cell r="I8716">
            <v>15</v>
          </cell>
          <cell r="J8716">
            <v>0</v>
          </cell>
          <cell r="K8716">
            <v>0</v>
          </cell>
          <cell r="L8716">
            <v>0</v>
          </cell>
          <cell r="N8716" t="str">
            <v>Ersatz Messbecher Kaffeemaschine Franke Spectra S</v>
          </cell>
          <cell r="P8716" t="str">
            <v>Ersatz Messbecher Kaffeemaschine Franke Spectra S</v>
          </cell>
          <cell r="R8716" t="str">
            <v>Ersatz Messbecher Kaffeemaschine Franke Spectra S</v>
          </cell>
        </row>
        <row r="8717">
          <cell r="A8717">
            <v>130840</v>
          </cell>
          <cell r="B8717" t="str">
            <v>Verkaufsartikel</v>
          </cell>
          <cell r="D8717" t="str">
            <v>Ersatz Einlegeboden für Glasvitrine 132008</v>
          </cell>
          <cell r="F8717">
            <v>49</v>
          </cell>
          <cell r="G8717">
            <v>0</v>
          </cell>
          <cell r="H8717">
            <v>0</v>
          </cell>
          <cell r="I8717">
            <v>49</v>
          </cell>
          <cell r="J8717">
            <v>0</v>
          </cell>
          <cell r="K8717">
            <v>0</v>
          </cell>
          <cell r="L8717">
            <v>0</v>
          </cell>
          <cell r="N8717" t="str">
            <v>Ersatz Einlegeboden für Glasvitrine 132008</v>
          </cell>
          <cell r="P8717" t="str">
            <v>Ersatz Einlegeboden für Glasvitrine 132008</v>
          </cell>
          <cell r="R8717" t="str">
            <v>Ersatz Einlegeboden für Glasvitrine 132008</v>
          </cell>
        </row>
        <row r="8718">
          <cell r="A8718">
            <v>130841</v>
          </cell>
          <cell r="B8718" t="str">
            <v>Verkaufsartikel</v>
          </cell>
          <cell r="D8718" t="str">
            <v>Ersatz Einlegeboden für Glasvitrine 132028</v>
          </cell>
          <cell r="F8718">
            <v>99</v>
          </cell>
          <cell r="G8718">
            <v>0</v>
          </cell>
          <cell r="H8718">
            <v>0</v>
          </cell>
          <cell r="I8718">
            <v>99</v>
          </cell>
          <cell r="J8718">
            <v>0</v>
          </cell>
          <cell r="K8718">
            <v>0</v>
          </cell>
          <cell r="L8718">
            <v>0</v>
          </cell>
          <cell r="N8718" t="str">
            <v>Ersatz Einlegeboden für Glasvitrine 132028</v>
          </cell>
          <cell r="P8718" t="str">
            <v>Ersatz Einlegeboden für Glasvitrine 132028</v>
          </cell>
          <cell r="R8718" t="str">
            <v>Ersatz Einlegeboden für Glasvitrine 132028</v>
          </cell>
          <cell r="T8718">
            <v>0</v>
          </cell>
        </row>
        <row r="8719">
          <cell r="A8719">
            <v>130850</v>
          </cell>
          <cell r="B8719" t="str">
            <v>Verkaufsartikel</v>
          </cell>
          <cell r="D8719" t="str">
            <v>Ersatz Acrylglashaube für Zuckerwattenmaschine</v>
          </cell>
          <cell r="F8719">
            <v>255</v>
          </cell>
          <cell r="G8719">
            <v>0</v>
          </cell>
          <cell r="H8719">
            <v>0</v>
          </cell>
          <cell r="I8719">
            <v>232.5</v>
          </cell>
          <cell r="J8719">
            <v>0</v>
          </cell>
          <cell r="K8719">
            <v>0</v>
          </cell>
          <cell r="L8719">
            <v>0</v>
          </cell>
          <cell r="N8719" t="str">
            <v>Ersatz Acrylglashaube für Zuckerwattenmaschine</v>
          </cell>
          <cell r="P8719" t="str">
            <v>Ersatz Acrylglashaube für Zuckerwattenmaschine</v>
          </cell>
          <cell r="R8719" t="str">
            <v>Ersatz Acrylglashaube für Zuckerwattenmaschine</v>
          </cell>
        </row>
        <row r="8720">
          <cell r="A8720">
            <v>130860</v>
          </cell>
          <cell r="B8720" t="str">
            <v>Verkaufsartikel</v>
          </cell>
          <cell r="D8720" t="str">
            <v>Ersatzschloss für Garderobenschränke inkl Austausch</v>
          </cell>
          <cell r="E8720" t="str">
            <v>Delta-V_x000D_
Art Nr 01 227 590_x000D_
Spindsystem SP 5 Multi_x000D_
Zylinderschloss mit 2 Schlüsseln_x000D_
und Schloßschild_x000D_
verschiedenschließend</v>
          </cell>
          <cell r="F8720">
            <v>25</v>
          </cell>
          <cell r="G8720">
            <v>0</v>
          </cell>
          <cell r="H8720">
            <v>0</v>
          </cell>
          <cell r="I8720">
            <v>25</v>
          </cell>
          <cell r="J8720">
            <v>0</v>
          </cell>
          <cell r="K8720">
            <v>0</v>
          </cell>
          <cell r="L8720">
            <v>0</v>
          </cell>
          <cell r="N8720" t="str">
            <v>Ersatzschloss für Garderobenschränke inkl Austausch</v>
          </cell>
          <cell r="O8720" t="str">
            <v>Delta-V_x000D_
Art Nr 01 227 590_x000D_
Spindsystem SP 5 Multi_x000D_
Zylinderschloss mit 2 Schlüsseln_x000D_
und Schloßschild_x000D_
verschiedenschließend</v>
          </cell>
          <cell r="P8720" t="str">
            <v>Ersatzschloss für Garderobenschränke inkl Austausch</v>
          </cell>
          <cell r="Q8720" t="str">
            <v>Delta-V_x000D_
Art Nr 01 227 590_x000D_
Spindsystem SP 5 Multi_x000D_
Zylinderschloss mit 2 Schlüsseln_x000D_
und Schloßschild_x000D_
verschiedenschließend</v>
          </cell>
          <cell r="R8720" t="str">
            <v>Ersatzschloss für Garderobenschränke inkl Austausch</v>
          </cell>
          <cell r="S8720" t="str">
            <v>Delta-V_x000D_
Art Nr 01 227 590_x000D_
Spindsystem SP 5 Multi_x000D_
Zylinderschloss mit 2 Schlüsseln_x000D_
und Schloßschild_x000D_
verschiedenschließend</v>
          </cell>
        </row>
        <row r="8721">
          <cell r="A8721">
            <v>130861</v>
          </cell>
          <cell r="B8721" t="str">
            <v>Verkaufsartikel</v>
          </cell>
          <cell r="D8721" t="str">
            <v>Ersatz Gewerbe Gas Sicherheitsregler für Gasgeräte</v>
          </cell>
          <cell r="F8721">
            <v>0</v>
          </cell>
          <cell r="G8721">
            <v>0</v>
          </cell>
          <cell r="H8721">
            <v>0</v>
          </cell>
          <cell r="I8721">
            <v>35</v>
          </cell>
          <cell r="J8721">
            <v>0</v>
          </cell>
          <cell r="K8721">
            <v>0</v>
          </cell>
          <cell r="L8721">
            <v>0</v>
          </cell>
          <cell r="N8721" t="str">
            <v>Ersatz Gewerbe Gas Sicherheitsregler für Gasgeräte</v>
          </cell>
          <cell r="P8721" t="str">
            <v>Ersatz Gewerbe Gas Sicherheitsregler für Gasgeräte</v>
          </cell>
          <cell r="R8721" t="str">
            <v>Ersatz Gewerbe Gas Sicherheitsregler für Gasgeräte</v>
          </cell>
        </row>
        <row r="8722">
          <cell r="A8722">
            <v>130862</v>
          </cell>
          <cell r="B8722" t="str">
            <v>Verkaufsartikel</v>
          </cell>
          <cell r="D8722" t="str">
            <v>Ersatz Gas Schlauchbruchsicherunng</v>
          </cell>
          <cell r="F8722">
            <v>15</v>
          </cell>
          <cell r="G8722">
            <v>0</v>
          </cell>
          <cell r="H8722">
            <v>0</v>
          </cell>
          <cell r="I8722">
            <v>15</v>
          </cell>
          <cell r="J8722">
            <v>0</v>
          </cell>
          <cell r="K8722">
            <v>0</v>
          </cell>
          <cell r="L8722">
            <v>0</v>
          </cell>
          <cell r="N8722" t="str">
            <v>Ersatz Gas Schlauchbruchsicherunng</v>
          </cell>
          <cell r="P8722" t="str">
            <v>Ersatz Gas Schlauchbruchsicherunng</v>
          </cell>
          <cell r="R8722" t="str">
            <v>Ersatz Gas Schlauchbruchsicherunng</v>
          </cell>
        </row>
        <row r="8723">
          <cell r="A8723">
            <v>130865</v>
          </cell>
          <cell r="B8723" t="str">
            <v>Verkaufsartikel</v>
          </cell>
          <cell r="D8723" t="str">
            <v>Ersatz Schlauch Biertheke (Kohlensaure/Bier)</v>
          </cell>
          <cell r="F8723">
            <v>20</v>
          </cell>
          <cell r="G8723">
            <v>0</v>
          </cell>
          <cell r="H8723">
            <v>0</v>
          </cell>
          <cell r="I8723">
            <v>20</v>
          </cell>
          <cell r="J8723">
            <v>0</v>
          </cell>
          <cell r="K8723">
            <v>0</v>
          </cell>
          <cell r="L8723">
            <v>0</v>
          </cell>
          <cell r="N8723" t="str">
            <v>Ersatz Schlauch Biertheke (Kohlensaure/Bier)</v>
          </cell>
          <cell r="P8723" t="str">
            <v>Ersatz Schlauch Biertheke (Kohlensaure/Bier)</v>
          </cell>
          <cell r="R8723" t="str">
            <v>Ersatz Schlauch Biertheke (Kohlensaure/Bier)</v>
          </cell>
        </row>
        <row r="8724">
          <cell r="A8724">
            <v>130870</v>
          </cell>
          <cell r="B8724" t="str">
            <v>Verkaufsartikel</v>
          </cell>
          <cell r="D8724" t="str">
            <v>Ersatz Seifenspenderhalter Mobiles Handwaschbecken ES-12F</v>
          </cell>
          <cell r="F8724">
            <v>49.6</v>
          </cell>
          <cell r="G8724">
            <v>0</v>
          </cell>
          <cell r="H8724">
            <v>0</v>
          </cell>
          <cell r="I8724">
            <v>49.6</v>
          </cell>
          <cell r="J8724">
            <v>0</v>
          </cell>
          <cell r="K8724">
            <v>0</v>
          </cell>
          <cell r="L8724">
            <v>0</v>
          </cell>
          <cell r="N8724" t="str">
            <v>Ersatz Seifenspenderhalter Mobiles Handwaschbecken ES-12F</v>
          </cell>
          <cell r="P8724" t="str">
            <v>Ersatz Seifenspenderhalter Mobiles Handwaschbecken ES-12F</v>
          </cell>
          <cell r="R8724" t="str">
            <v>Ersatz Seifenspenderhalter Mobiles Handwaschbecken ES-12F</v>
          </cell>
        </row>
        <row r="8725">
          <cell r="A8725">
            <v>130871</v>
          </cell>
          <cell r="B8725" t="str">
            <v>Verkaufsartikel</v>
          </cell>
          <cell r="D8725" t="str">
            <v>Ersatz Seifenspender Mobiles Handwaschbecken ES-12F</v>
          </cell>
          <cell r="F8725">
            <v>22.5</v>
          </cell>
          <cell r="G8725">
            <v>0</v>
          </cell>
          <cell r="H8725">
            <v>0</v>
          </cell>
          <cell r="I8725">
            <v>22.5</v>
          </cell>
          <cell r="J8725">
            <v>0</v>
          </cell>
          <cell r="K8725">
            <v>0</v>
          </cell>
          <cell r="L8725">
            <v>0</v>
          </cell>
          <cell r="N8725" t="str">
            <v>Ersatz Seifenspender Mobiles Handwaschbecken ES-12F</v>
          </cell>
          <cell r="P8725" t="str">
            <v>Ersatz Seifenspender Mobiles Handwaschbecken ES-12F</v>
          </cell>
          <cell r="R8725" t="str">
            <v>Ersatz Seifenspender Mobiles Handwaschbecken ES-12F</v>
          </cell>
        </row>
        <row r="8726">
          <cell r="A8726">
            <v>131006</v>
          </cell>
          <cell r="B8726" t="str">
            <v>Mietartikel</v>
          </cell>
          <cell r="D8726" t="str">
            <v>Stuhl Malmö B44*SH46cm</v>
          </cell>
          <cell r="E8726" t="str">
            <v>Sitzhöhe 46cm_x000D_
Breite der Sitzfläche 44cm_x000D_
Höhe mit Lehne 84cm_x000D_
Schmalste Stelle (Breite, zwischen Sitzfläche und Lehne)_x000D_
20cm_x000D_
Abstand Füße (in der Breite) 45cm</v>
          </cell>
          <cell r="F8726">
            <v>7</v>
          </cell>
          <cell r="G8726">
            <v>0</v>
          </cell>
          <cell r="H8726">
            <v>2.2999999999999998</v>
          </cell>
          <cell r="I8726">
            <v>44</v>
          </cell>
          <cell r="J8726">
            <v>6000</v>
          </cell>
          <cell r="K8726">
            <v>5.7599999999999998E-2</v>
          </cell>
          <cell r="L8726">
            <v>0</v>
          </cell>
          <cell r="N8726" t="str">
            <v>Stuhl Malmö B44*SH46cm</v>
          </cell>
          <cell r="O8726" t="str">
            <v>Sitzhöhe 46cm_x000D_
Breite der Sitzfläche 44cm_x000D_
Höhe mit Lehne 84cm_x000D_
Schmalste Stelle (Breite, zwischen Sitzfläche und Lehne)_x000D_
20cm_x000D_
Abstand Füße (in der Breite) 45cm</v>
          </cell>
          <cell r="P8726" t="str">
            <v>Stuhl Malmö B44*SH46cm</v>
          </cell>
          <cell r="Q8726" t="str">
            <v>Sitzhöhe 46cm_x000D_
Breite der Sitzfläche 44cm_x000D_
Höhe mit Lehne 84cm_x000D_
Schmalste Stelle (Breite, zwischen Sitzfläche und Lehne)_x000D_
20cm_x000D_
Abstand Füße (in der Breite) 45cm</v>
          </cell>
          <cell r="R8726" t="str">
            <v>Stuhl Malmö B44*SH46cm</v>
          </cell>
          <cell r="S8726" t="str">
            <v>Sitzhöhe 46cm_x000D_
Breite der Sitzfläche 44cm_x000D_
Höhe mit Lehne 84cm_x000D_
Schmalste Stelle (Breite, zwischen Sitzfläche und Lehne)_x000D_
20cm_x000D_
Abstand Füße (in der Breite) 45cm</v>
          </cell>
        </row>
        <row r="8727">
          <cell r="A8727">
            <v>131007</v>
          </cell>
          <cell r="B8727" t="str">
            <v>Mietartikel</v>
          </cell>
          <cell r="D8727" t="str">
            <v>Stuhl Catifa 46  4 Fuß Kunststoffschale weiß</v>
          </cell>
          <cell r="E8727" t="str">
            <v>nur indoor Verwendung</v>
          </cell>
          <cell r="F8727">
            <v>9</v>
          </cell>
          <cell r="G8727">
            <v>0</v>
          </cell>
          <cell r="H8727">
            <v>2</v>
          </cell>
          <cell r="I8727">
            <v>115</v>
          </cell>
          <cell r="J8727">
            <v>6000</v>
          </cell>
          <cell r="K8727">
            <v>0.1</v>
          </cell>
          <cell r="L8727">
            <v>0</v>
          </cell>
          <cell r="N8727" t="str">
            <v>Stuhl Catifa 46  4 Fuß Kunststoffschale weiß</v>
          </cell>
          <cell r="O8727" t="str">
            <v>nur indoor Verwendung</v>
          </cell>
          <cell r="P8727" t="str">
            <v>Stuhl Catifa 46  4 Fuß Kunststoffschale weiß</v>
          </cell>
          <cell r="Q8727" t="str">
            <v>nur indoor Verwendung</v>
          </cell>
          <cell r="R8727" t="str">
            <v>Stuhl Catifa 46  4 Fuß Kunststoffschale weiß</v>
          </cell>
          <cell r="S8727" t="str">
            <v>nur indoor Verwendung</v>
          </cell>
        </row>
        <row r="8728">
          <cell r="A8728">
            <v>131008</v>
          </cell>
          <cell r="B8728" t="str">
            <v>Mietartikel</v>
          </cell>
          <cell r="D8728" t="str">
            <v>Stuhl Florence schwarz mit verchromtem Rahmen / neues Modell</v>
          </cell>
          <cell r="F8728">
            <v>3.25</v>
          </cell>
          <cell r="G8728">
            <v>0</v>
          </cell>
          <cell r="H8728">
            <v>2.2999999999999998</v>
          </cell>
          <cell r="I8728">
            <v>42.4</v>
          </cell>
          <cell r="J8728">
            <v>6000</v>
          </cell>
          <cell r="K8728">
            <v>5.7599999999999998E-2</v>
          </cell>
          <cell r="L8728">
            <v>0</v>
          </cell>
          <cell r="N8728" t="str">
            <v>Stuhl Florence schwarz mit verchromtem Rahmen / neues Modell</v>
          </cell>
          <cell r="P8728" t="str">
            <v>Stuhl Florence schwarz mit verchromtem Rahmen / neues Modell</v>
          </cell>
          <cell r="R8728" t="str">
            <v>Stuhl Florence schwarz mit verchromtem Rahmen / neues Modell</v>
          </cell>
        </row>
        <row r="8729">
          <cell r="A8729">
            <v>131027</v>
          </cell>
          <cell r="B8729" t="str">
            <v>Mietartikel</v>
          </cell>
          <cell r="D8729" t="str">
            <v>Reihenverbinder Universal Koppelabstand 12cm</v>
          </cell>
          <cell r="E8729" t="str">
            <v>für Code 2058, 2402, 2173, 2080_x000D_
Gesamtlänge 18cm_x000D_</v>
          </cell>
          <cell r="F8729">
            <v>0.57999999999999996</v>
          </cell>
          <cell r="G8729">
            <v>0</v>
          </cell>
          <cell r="H8729">
            <v>0.53</v>
          </cell>
          <cell r="I8729">
            <v>6.79</v>
          </cell>
          <cell r="J8729">
            <v>0</v>
          </cell>
          <cell r="K8729">
            <v>2.9999999999999997E-4</v>
          </cell>
          <cell r="L8729">
            <v>0</v>
          </cell>
          <cell r="N8729" t="str">
            <v>Reihenverbinder Universal Koppelabstand 12cm</v>
          </cell>
          <cell r="O8729" t="str">
            <v>für Code 2058, 2402, 2173, 2080_x000D_
Gesamtlänge 18cm_x000D_</v>
          </cell>
          <cell r="P8729" t="str">
            <v>Reihenverbinder Universal Koppelabstand 12cm</v>
          </cell>
          <cell r="Q8729" t="str">
            <v>für Code 2058, 2402, 2173, 2080_x000D_
Gesamtlänge 18cm_x000D_</v>
          </cell>
          <cell r="R8729" t="str">
            <v>Reihenverbinder Universal Koppelabstand 12cm</v>
          </cell>
          <cell r="S8729" t="str">
            <v>für Code 2058, 2402, 2173, 2080_x000D_
Gesamtlänge 18cm_x000D_</v>
          </cell>
        </row>
        <row r="8730">
          <cell r="A8730">
            <v>131050</v>
          </cell>
          <cell r="B8730" t="str">
            <v>Mietartikel</v>
          </cell>
          <cell r="D8730" t="str">
            <v>ist jetzt 3430 Samoa !!(Holzstuhl Athen "Neues Modell"  )</v>
          </cell>
          <cell r="E8730" t="str">
            <v>mit Einraste - Funktion.</v>
          </cell>
          <cell r="F8730">
            <v>3.5</v>
          </cell>
          <cell r="G8730">
            <v>0</v>
          </cell>
          <cell r="H8730">
            <v>1</v>
          </cell>
          <cell r="I8730">
            <v>30</v>
          </cell>
          <cell r="J8730">
            <v>5000</v>
          </cell>
          <cell r="K8730">
            <v>6.3299999999999995E-2</v>
          </cell>
          <cell r="L8730">
            <v>0</v>
          </cell>
          <cell r="N8730" t="str">
            <v>ist jetzt 3430 Samoa !!(Holzstuhl Athen "Neues Modell"  )</v>
          </cell>
          <cell r="O8730" t="str">
            <v>mit Einraste - Funktion.</v>
          </cell>
          <cell r="P8730" t="str">
            <v>ist jetzt 3430 Samoa !!(Holzstuhl Athen "Neues Modell"  )</v>
          </cell>
          <cell r="Q8730" t="str">
            <v>mit Einraste - Funktion.</v>
          </cell>
          <cell r="R8730" t="str">
            <v>ist jetzt 3430 Samoa !!(Holzstuhl Athen "Neues Modell"  )</v>
          </cell>
          <cell r="S8730" t="str">
            <v>mit Einraste - Funktion.</v>
          </cell>
        </row>
        <row r="8731">
          <cell r="A8731">
            <v>131063</v>
          </cell>
          <cell r="B8731" t="str">
            <v>Mietartikel</v>
          </cell>
          <cell r="D8731" t="str">
            <v>Tischplatte weiß werzalit 70x70cm-19mm</v>
          </cell>
          <cell r="F8731">
            <v>1</v>
          </cell>
          <cell r="G8731">
            <v>0</v>
          </cell>
          <cell r="H8731">
            <v>0</v>
          </cell>
          <cell r="I8731">
            <v>0</v>
          </cell>
          <cell r="J8731">
            <v>6000</v>
          </cell>
          <cell r="K8731">
            <v>0.06</v>
          </cell>
          <cell r="L8731">
            <v>0</v>
          </cell>
          <cell r="N8731" t="str">
            <v>Tischplatte weiß werzalit 70x70cm-19mm</v>
          </cell>
          <cell r="P8731" t="str">
            <v>Tischplatte weiß werzalit 70x70cm-19mm</v>
          </cell>
          <cell r="R8731" t="str">
            <v>Tischplatte weiß werzalit 70x70cm-19mm</v>
          </cell>
        </row>
        <row r="8732">
          <cell r="A8732">
            <v>131070</v>
          </cell>
          <cell r="B8732" t="str">
            <v>Mietartikel</v>
          </cell>
          <cell r="D8732" t="str">
            <v>Holzstuhl Ascot schwarz</v>
          </cell>
          <cell r="F8732">
            <v>5.5</v>
          </cell>
          <cell r="G8732">
            <v>0</v>
          </cell>
          <cell r="H8732">
            <v>2.2999999999999998</v>
          </cell>
          <cell r="I8732">
            <v>60.5</v>
          </cell>
          <cell r="J8732">
            <v>4000</v>
          </cell>
          <cell r="K8732">
            <v>0.1</v>
          </cell>
          <cell r="L8732">
            <v>0</v>
          </cell>
          <cell r="N8732" t="str">
            <v>Holzstuhl Ascot schwarz</v>
          </cell>
          <cell r="P8732" t="str">
            <v>Holzstuhl Ascot schwarz</v>
          </cell>
          <cell r="R8732" t="str">
            <v>Holzstuhl Ascot schwarz</v>
          </cell>
          <cell r="T8732">
            <v>0</v>
          </cell>
        </row>
        <row r="8733">
          <cell r="A8733">
            <v>131074</v>
          </cell>
          <cell r="B8733" t="str">
            <v>Mietartikel</v>
          </cell>
          <cell r="D8733" t="str">
            <v>Hochstuhl für Kinder</v>
          </cell>
          <cell r="E8733" t="str">
            <v>B 58*H 90cm_x000D_
Sitzhöhe: 55 cm_x000D_
Sitztiefe: 21 cm</v>
          </cell>
          <cell r="F8733">
            <v>8.5</v>
          </cell>
          <cell r="G8733">
            <v>0</v>
          </cell>
          <cell r="H8733">
            <v>2</v>
          </cell>
          <cell r="I8733">
            <v>25</v>
          </cell>
          <cell r="J8733">
            <v>7000</v>
          </cell>
          <cell r="K8733">
            <v>7.0000000000000007E-2</v>
          </cell>
          <cell r="L8733">
            <v>0</v>
          </cell>
          <cell r="N8733" t="str">
            <v>Hochstuhl für Kinder</v>
          </cell>
          <cell r="O8733" t="str">
            <v>B 58*H 90cm_x000D_
Sitzhöhe: 55 cm_x000D_
Sitztiefe: 21 cm</v>
          </cell>
          <cell r="P8733" t="str">
            <v>Hochstuhl für Kinder</v>
          </cell>
          <cell r="Q8733" t="str">
            <v>B 58*H 90cm_x000D_
Sitzhöhe: 55 cm_x000D_
Sitztiefe: 21 cm</v>
          </cell>
          <cell r="R8733" t="str">
            <v>Hochstuhl für Kinder</v>
          </cell>
          <cell r="S8733" t="str">
            <v>B 58*H 90cm_x000D_
Sitzhöhe: 55 cm_x000D_
Sitztiefe: 21 cm</v>
          </cell>
        </row>
        <row r="8734">
          <cell r="A8734">
            <v>131080</v>
          </cell>
          <cell r="B8734" t="str">
            <v>Mietartikel</v>
          </cell>
          <cell r="D8734" t="str">
            <v>Holzstuhl Ascot gold</v>
          </cell>
          <cell r="F8734">
            <v>5.5</v>
          </cell>
          <cell r="G8734">
            <v>0</v>
          </cell>
          <cell r="H8734">
            <v>2.2999999999999998</v>
          </cell>
          <cell r="I8734">
            <v>60.5</v>
          </cell>
          <cell r="J8734">
            <v>4000</v>
          </cell>
          <cell r="K8734">
            <v>0.1</v>
          </cell>
          <cell r="L8734">
            <v>0</v>
          </cell>
          <cell r="N8734" t="str">
            <v>Holzstuhl Ascot gold</v>
          </cell>
          <cell r="P8734" t="str">
            <v>Holzstuhl Ascot gold</v>
          </cell>
          <cell r="R8734" t="str">
            <v>Holzstuhl Ascot gold</v>
          </cell>
          <cell r="T8734">
            <v>0</v>
          </cell>
        </row>
        <row r="8735">
          <cell r="A8735">
            <v>131086</v>
          </cell>
          <cell r="B8735" t="str">
            <v>Mietartikel</v>
          </cell>
          <cell r="D8735" t="str">
            <v>Tischplatte schwarz 80*80 cm für 1110 &amp; 1132</v>
          </cell>
          <cell r="F8735">
            <v>4.5</v>
          </cell>
          <cell r="G8735">
            <v>0</v>
          </cell>
          <cell r="H8735">
            <v>0</v>
          </cell>
          <cell r="I8735">
            <v>73</v>
          </cell>
          <cell r="J8735">
            <v>9000</v>
          </cell>
          <cell r="K8735">
            <v>5.4800000000000001E-2</v>
          </cell>
          <cell r="L8735">
            <v>0</v>
          </cell>
          <cell r="N8735" t="str">
            <v>Tischplatte schwarz 80*80 cm für 1110 &amp; 1132</v>
          </cell>
          <cell r="P8735" t="str">
            <v>Tischplatte schwarz 80*80 cm für 1110 &amp; 1132</v>
          </cell>
          <cell r="R8735" t="str">
            <v>Tischplatte schwarz 80*80 cm für 1110 &amp; 1132</v>
          </cell>
        </row>
        <row r="8736">
          <cell r="A8736">
            <v>131092</v>
          </cell>
          <cell r="B8736" t="str">
            <v>Mietartikel</v>
          </cell>
          <cell r="D8736" t="str">
            <v>Sitz rot für Stuhl Ascot</v>
          </cell>
          <cell r="F8736">
            <v>1.6</v>
          </cell>
          <cell r="G8736">
            <v>0</v>
          </cell>
          <cell r="H8736">
            <v>0.65</v>
          </cell>
          <cell r="I8736">
            <v>17.600000000000001</v>
          </cell>
          <cell r="J8736">
            <v>1000</v>
          </cell>
          <cell r="K8736">
            <v>0.01</v>
          </cell>
          <cell r="L8736">
            <v>0</v>
          </cell>
          <cell r="N8736" t="str">
            <v>Sitz rot für Stuhl Ascot</v>
          </cell>
          <cell r="P8736" t="str">
            <v>Sitz rot für Stuhl Ascot</v>
          </cell>
          <cell r="R8736" t="str">
            <v>Sitz rot für Stuhl Ascot</v>
          </cell>
          <cell r="T8736">
            <v>0</v>
          </cell>
        </row>
        <row r="8737">
          <cell r="A8737">
            <v>131093</v>
          </cell>
          <cell r="B8737" t="str">
            <v>Mietartikel</v>
          </cell>
          <cell r="D8737" t="str">
            <v>Sitz blau für Stuhl Ascot</v>
          </cell>
          <cell r="F8737">
            <v>1.6</v>
          </cell>
          <cell r="G8737">
            <v>0</v>
          </cell>
          <cell r="H8737">
            <v>0.65</v>
          </cell>
          <cell r="I8737">
            <v>17.600000000000001</v>
          </cell>
          <cell r="J8737">
            <v>1000</v>
          </cell>
          <cell r="K8737">
            <v>0.01</v>
          </cell>
          <cell r="L8737">
            <v>0</v>
          </cell>
          <cell r="N8737" t="str">
            <v>Sitz blau für Stuhl Ascot</v>
          </cell>
          <cell r="P8737" t="str">
            <v>Sitz blau für Stuhl Ascot</v>
          </cell>
          <cell r="R8737" t="str">
            <v>Sitz blau für Stuhl Ascot</v>
          </cell>
          <cell r="T8737">
            <v>0</v>
          </cell>
        </row>
        <row r="8738">
          <cell r="A8738">
            <v>131100</v>
          </cell>
          <cell r="B8738" t="str">
            <v>Mietartikel</v>
          </cell>
          <cell r="D8738" t="str">
            <v>Rep. Banketttische schleifen  (1/2 h)</v>
          </cell>
          <cell r="F8738">
            <v>0</v>
          </cell>
          <cell r="G8738">
            <v>0</v>
          </cell>
          <cell r="H8738">
            <v>0</v>
          </cell>
          <cell r="I8738">
            <v>35</v>
          </cell>
          <cell r="J8738">
            <v>0</v>
          </cell>
          <cell r="K8738">
            <v>0</v>
          </cell>
          <cell r="L8738">
            <v>0</v>
          </cell>
          <cell r="N8738" t="str">
            <v>Rep. Banketttische schleifen  (1/2 h)</v>
          </cell>
          <cell r="P8738" t="str">
            <v>Rep. Banketttische schleifen  (1/2 h)</v>
          </cell>
          <cell r="R8738" t="str">
            <v>Rep. Banketttische schleifen  (1/2 h)</v>
          </cell>
        </row>
        <row r="8739">
          <cell r="A8739">
            <v>131106</v>
          </cell>
          <cell r="B8739" t="str">
            <v>Mietartikel</v>
          </cell>
          <cell r="D8739" t="str">
            <v>Z - Barhocker verchromt SH83 cm / weiß</v>
          </cell>
          <cell r="F8739">
            <v>9.9499999999999993</v>
          </cell>
          <cell r="G8739">
            <v>0</v>
          </cell>
          <cell r="H8739">
            <v>3</v>
          </cell>
          <cell r="I8739">
            <v>38.5</v>
          </cell>
          <cell r="J8739">
            <v>6000</v>
          </cell>
          <cell r="K8739">
            <v>0.125</v>
          </cell>
          <cell r="L8739">
            <v>0</v>
          </cell>
          <cell r="N8739" t="str">
            <v>Z - Barhocker verchromt SH83 cm / weiß</v>
          </cell>
          <cell r="P8739" t="str">
            <v>Z - Barhocker verchromt SH83 cm / weiß</v>
          </cell>
          <cell r="R8739" t="str">
            <v>Z - Barhocker verchromt SH83 cm / weiß</v>
          </cell>
        </row>
        <row r="8740">
          <cell r="A8740">
            <v>131113</v>
          </cell>
          <cell r="B8740" t="str">
            <v>Mietartikel</v>
          </cell>
          <cell r="D8740" t="str">
            <v>Schminktisch weiß mit Beleuchtung</v>
          </cell>
          <cell r="E8740" t="str">
            <v>Maße Tisch ca. B70*T70*H76_x000D_
Spiegeloberkante 140cm_x000D_
mit Schalter und Steckdose_x000D_
Schraubfüße</v>
          </cell>
          <cell r="F8740">
            <v>75</v>
          </cell>
          <cell r="G8740">
            <v>0</v>
          </cell>
          <cell r="H8740">
            <v>12</v>
          </cell>
          <cell r="I8740">
            <v>495</v>
          </cell>
          <cell r="J8740">
            <v>31000</v>
          </cell>
          <cell r="K8740">
            <v>1.5</v>
          </cell>
          <cell r="L8740">
            <v>0</v>
          </cell>
          <cell r="N8740" t="str">
            <v>Schminktisch weiß mit Beleuchtung</v>
          </cell>
          <cell r="O8740" t="str">
            <v>Maße Tisch ca. B70*T70*H76_x000D_
Spiegeloberkante 140cm_x000D_
mit Schalter und Steckdose_x000D_
Schraubfüße</v>
          </cell>
          <cell r="P8740" t="str">
            <v>Schminktisch weiß mit Beleuchtung</v>
          </cell>
          <cell r="Q8740" t="str">
            <v>Maße Tisch ca. B70*T70*H76_x000D_
Spiegeloberkante 140cm_x000D_
mit Schalter und Steckdose_x000D_
Schraubfüße</v>
          </cell>
          <cell r="R8740" t="str">
            <v>Schminktisch weiß mit Beleuchtung</v>
          </cell>
          <cell r="S8740" t="str">
            <v>Maße Tisch ca. B70*T70*H76_x000D_
Spiegeloberkante 140cm_x000D_
mit Schalter und Steckdose_x000D_
Schraubfüße</v>
          </cell>
        </row>
        <row r="8741">
          <cell r="A8741">
            <v>131118</v>
          </cell>
          <cell r="B8741" t="str">
            <v>Mietartikel</v>
          </cell>
          <cell r="D8741" t="str">
            <v>Bank Naturholz mit Rückenlehne 220*27 cm</v>
          </cell>
          <cell r="E8741" t="str">
            <v>SH 48 cm/ Breite Rückenlehne 18 cm</v>
          </cell>
          <cell r="F8741">
            <v>6</v>
          </cell>
          <cell r="G8741">
            <v>0</v>
          </cell>
          <cell r="H8741">
            <v>5.5</v>
          </cell>
          <cell r="I8741">
            <v>122.1</v>
          </cell>
          <cell r="J8741">
            <v>22000</v>
          </cell>
          <cell r="K8741">
            <v>0.12</v>
          </cell>
          <cell r="L8741">
            <v>0</v>
          </cell>
          <cell r="N8741" t="str">
            <v>Bank Naturholz mit Rückenlehne 220*27 cm</v>
          </cell>
          <cell r="O8741" t="str">
            <v>SH 48 cm/ Breite Rückenlehne 18 cm</v>
          </cell>
          <cell r="P8741" t="str">
            <v>Bank Naturholz mit Rückenlehne 220*27 cm</v>
          </cell>
          <cell r="Q8741" t="str">
            <v>SH 48 cm/ Breite Rückenlehne 18 cm</v>
          </cell>
          <cell r="R8741" t="str">
            <v>Bank Naturholz mit Rückenlehne 220*27 cm</v>
          </cell>
          <cell r="S8741" t="str">
            <v>SH 48 cm/ Breite Rückenlehne 18 cm</v>
          </cell>
        </row>
        <row r="8742">
          <cell r="A8742">
            <v>131119</v>
          </cell>
          <cell r="B8742" t="str">
            <v>Mietartikel</v>
          </cell>
          <cell r="D8742" t="str">
            <v>Tisch Naturholz Kinder</v>
          </cell>
          <cell r="E8742" t="str">
            <v>L110*B40*H60cm</v>
          </cell>
          <cell r="F8742">
            <v>5.25</v>
          </cell>
          <cell r="G8742">
            <v>0</v>
          </cell>
          <cell r="H8742">
            <v>3.5</v>
          </cell>
          <cell r="I8742">
            <v>69.3</v>
          </cell>
          <cell r="J8742">
            <v>12000</v>
          </cell>
          <cell r="K8742">
            <v>7.1499999999999994E-2</v>
          </cell>
          <cell r="L8742">
            <v>0</v>
          </cell>
          <cell r="N8742" t="str">
            <v>Tisch Naturholz Kinder</v>
          </cell>
          <cell r="O8742" t="str">
            <v>L110*B40*H60cm</v>
          </cell>
          <cell r="P8742" t="str">
            <v>Tisch Naturholz Kinder</v>
          </cell>
          <cell r="Q8742" t="str">
            <v>L110*B40*H60cm</v>
          </cell>
          <cell r="R8742" t="str">
            <v>Tisch Naturholz Kinder</v>
          </cell>
          <cell r="S8742" t="str">
            <v>L110*B40*H60cm</v>
          </cell>
        </row>
        <row r="8743">
          <cell r="A8743">
            <v>131120</v>
          </cell>
          <cell r="B8743" t="str">
            <v>Mietartikel</v>
          </cell>
          <cell r="D8743" t="str">
            <v>Bank Naturholz Kinder</v>
          </cell>
          <cell r="E8743" t="str">
            <v>L110*B20*H34cm</v>
          </cell>
          <cell r="F8743">
            <v>2.75</v>
          </cell>
          <cell r="G8743">
            <v>0</v>
          </cell>
          <cell r="H8743">
            <v>3.5</v>
          </cell>
          <cell r="I8743">
            <v>33</v>
          </cell>
          <cell r="J8743">
            <v>12000</v>
          </cell>
          <cell r="K8743">
            <v>3.5000000000000003E-2</v>
          </cell>
          <cell r="L8743">
            <v>0</v>
          </cell>
          <cell r="N8743" t="str">
            <v>Bank Naturholz Kinder</v>
          </cell>
          <cell r="O8743" t="str">
            <v>L110*B20*H34cm</v>
          </cell>
          <cell r="P8743" t="str">
            <v>Bank Naturholz Kinder</v>
          </cell>
          <cell r="Q8743" t="str">
            <v>L110*B20*H34cm</v>
          </cell>
          <cell r="R8743" t="str">
            <v>Bank Naturholz Kinder</v>
          </cell>
          <cell r="S8743" t="str">
            <v>L110*B20*H34cm</v>
          </cell>
        </row>
        <row r="8744">
          <cell r="A8744">
            <v>131121</v>
          </cell>
          <cell r="B8744" t="str">
            <v>Mietartikel</v>
          </cell>
          <cell r="D8744" t="str">
            <v>Bodenschoner für Tisch 1119/ Bank 1120 Naturholz</v>
          </cell>
          <cell r="E8744" t="str">
            <v>4 Stk. werden je Tisch/ Bank benötigt</v>
          </cell>
          <cell r="F8744">
            <v>1</v>
          </cell>
          <cell r="G8744">
            <v>0</v>
          </cell>
          <cell r="H8744">
            <v>0.4</v>
          </cell>
          <cell r="I8744">
            <v>2.2999999999999998</v>
          </cell>
          <cell r="J8744">
            <v>0</v>
          </cell>
          <cell r="K8744">
            <v>1E-4</v>
          </cell>
          <cell r="L8744">
            <v>0</v>
          </cell>
          <cell r="N8744" t="str">
            <v>Bodenschoner für Tisch 1119/ Bank 1120 Naturholz</v>
          </cell>
          <cell r="O8744" t="str">
            <v>4 Stk. werden je Tisch/ Bank benötigt</v>
          </cell>
          <cell r="P8744" t="str">
            <v>Bodenschoner für Tisch 1119/ Bank 1120 Naturholz</v>
          </cell>
          <cell r="Q8744" t="str">
            <v>4 Stk. werden je Tisch/ Bank benötigt</v>
          </cell>
          <cell r="R8744" t="str">
            <v>Bodenschoner für Tisch 1119/ Bank 1120 Naturholz</v>
          </cell>
          <cell r="S8744" t="str">
            <v>4 Stk. werden je Tisch/ Bank benötigt</v>
          </cell>
        </row>
        <row r="8745">
          <cell r="A8745">
            <v>131125</v>
          </cell>
          <cell r="B8745" t="str">
            <v>Mietartikel</v>
          </cell>
          <cell r="D8745" t="str">
            <v>Tisch Bermuda schwarz mit Glasplatte</v>
          </cell>
          <cell r="F8745">
            <v>72.5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N8745" t="str">
            <v>Tisch Bermuda schwarz mit Glasplatte</v>
          </cell>
          <cell r="P8745" t="str">
            <v>Tisch Bermuda schwarz mit Glasplatte</v>
          </cell>
          <cell r="R8745" t="str">
            <v>Tisch Bermuda schwarz mit Glasplatte</v>
          </cell>
          <cell r="T8745">
            <v>0</v>
          </cell>
        </row>
        <row r="8746">
          <cell r="A8746">
            <v>131129</v>
          </cell>
          <cell r="B8746" t="str">
            <v>Mietartikel</v>
          </cell>
          <cell r="D8746" t="str">
            <v>Bistrotisch Venus Buchmesse</v>
          </cell>
          <cell r="E8746" t="str">
            <v>H76cm  (Fußplatte rund)_x000D_
inkl. Tischplatte weiß 70x70cm-22mm</v>
          </cell>
          <cell r="F8746">
            <v>22.5</v>
          </cell>
          <cell r="G8746">
            <v>0</v>
          </cell>
          <cell r="H8746">
            <v>0</v>
          </cell>
          <cell r="I8746">
            <v>140</v>
          </cell>
          <cell r="J8746">
            <v>18000</v>
          </cell>
          <cell r="K8746">
            <v>0.66</v>
          </cell>
          <cell r="L8746">
            <v>0</v>
          </cell>
          <cell r="N8746" t="str">
            <v>Bistrotisch Venus Buchmesse</v>
          </cell>
          <cell r="O8746" t="str">
            <v>H76cm  (Fußplatte rund)_x000D_
inkl. Tischplatte weiß 70x70cm-22mm</v>
          </cell>
          <cell r="P8746" t="str">
            <v>Bistrotisch Venus Buchmesse</v>
          </cell>
          <cell r="Q8746" t="str">
            <v>H76cm  (Fußplatte rund)_x000D_
inkl. Tischplatte weiß 70x70cm-22mm</v>
          </cell>
          <cell r="R8746" t="str">
            <v>Bistrotisch Venus Buchmesse</v>
          </cell>
          <cell r="S8746" t="str">
            <v>H76cm  (Fußplatte rund)_x000D_
inkl. Tischplatte weiß 70x70cm-22mm</v>
          </cell>
        </row>
        <row r="8747">
          <cell r="A8747">
            <v>131130</v>
          </cell>
          <cell r="B8747" t="str">
            <v>Mietartikel</v>
          </cell>
          <cell r="D8747" t="str">
            <v>Besprechungstisch weiß  mit Chromgestell 120*80 cm H76 cm</v>
          </cell>
          <cell r="E8747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F8747">
            <v>16.5</v>
          </cell>
          <cell r="G8747">
            <v>0</v>
          </cell>
          <cell r="H8747">
            <v>7</v>
          </cell>
          <cell r="I8747">
            <v>395</v>
          </cell>
          <cell r="J8747">
            <v>26000</v>
          </cell>
          <cell r="K8747">
            <v>9.6000000000000002E-2</v>
          </cell>
          <cell r="L8747">
            <v>0</v>
          </cell>
          <cell r="N8747" t="str">
            <v>Besprechungstisch weiß  mit Chromgestell 120*80 cm H76 cm</v>
          </cell>
          <cell r="O8747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P8747" t="str">
            <v>Besprechungstisch weiß  mit Chromgestell 120*80 cm H76 cm</v>
          </cell>
          <cell r="Q8747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R8747" t="str">
            <v>Besprechungstisch weiß  mit Chromgestell 120*80 cm H76 cm</v>
          </cell>
          <cell r="S8747" t="str">
            <v>Dieser Artikel ist nicht wetterfest. Bei einem_x000D_
Outdooreinsatz kann es unter Umständen zu Schäden durch z.B._x000D_
Feuchtigkeit führen. Daraus entstehenden Kosten, müssen wir_x000D_
Ihnen in Rechnung stellen.</v>
          </cell>
        </row>
        <row r="8748">
          <cell r="A8748">
            <v>131133</v>
          </cell>
          <cell r="B8748" t="str">
            <v>Mietartikel</v>
          </cell>
          <cell r="D8748" t="str">
            <v>Ersatzstehtischplatte Helsinki</v>
          </cell>
          <cell r="E8748" t="str">
            <v>Platte muss ausgetauscht werden</v>
          </cell>
          <cell r="F8748">
            <v>0</v>
          </cell>
          <cell r="G8748">
            <v>0</v>
          </cell>
          <cell r="H8748">
            <v>0</v>
          </cell>
          <cell r="I8748">
            <v>65</v>
          </cell>
          <cell r="J8748">
            <v>0</v>
          </cell>
          <cell r="K8748">
            <v>0</v>
          </cell>
          <cell r="L8748">
            <v>0</v>
          </cell>
          <cell r="N8748" t="str">
            <v>Ersatzstehtischplatte Helsinki</v>
          </cell>
          <cell r="O8748" t="str">
            <v>Platte muss ausgetauscht werden</v>
          </cell>
          <cell r="P8748" t="str">
            <v>Ersatzstehtischplatte Helsinki</v>
          </cell>
          <cell r="Q8748" t="str">
            <v>Platte muss ausgetauscht werden</v>
          </cell>
          <cell r="R8748" t="str">
            <v>Ersatzstehtischplatte Helsinki</v>
          </cell>
          <cell r="S8748" t="str">
            <v>Platte muss ausgetauscht werden</v>
          </cell>
        </row>
        <row r="8749">
          <cell r="A8749">
            <v>131134</v>
          </cell>
          <cell r="B8749" t="str">
            <v>Verkaufsartikel</v>
          </cell>
          <cell r="D8749" t="str">
            <v>Ersatzstehtischplatte Helsinki</v>
          </cell>
          <cell r="E8749" t="str">
            <v>Platte muss ausgetauscht werden</v>
          </cell>
          <cell r="F8749">
            <v>0</v>
          </cell>
          <cell r="G8749">
            <v>0</v>
          </cell>
          <cell r="H8749">
            <v>0</v>
          </cell>
          <cell r="I8749">
            <v>65</v>
          </cell>
          <cell r="J8749">
            <v>0</v>
          </cell>
          <cell r="K8749">
            <v>0</v>
          </cell>
          <cell r="L8749">
            <v>0</v>
          </cell>
          <cell r="N8749" t="str">
            <v>Ersatzstehtischplatte Helsinki</v>
          </cell>
          <cell r="O8749" t="str">
            <v>Platte muss ausgetauscht werden</v>
          </cell>
          <cell r="P8749" t="str">
            <v>Ersatzstehtischplatte Helsinki</v>
          </cell>
          <cell r="Q8749" t="str">
            <v>Platte muss ausgetauscht werden</v>
          </cell>
          <cell r="R8749" t="str">
            <v>Ersatzstehtischplatte Helsinki</v>
          </cell>
          <cell r="S8749" t="str">
            <v>Platte muss ausgetauscht werden</v>
          </cell>
          <cell r="T8749">
            <v>0</v>
          </cell>
        </row>
        <row r="8750">
          <cell r="A8750">
            <v>131135</v>
          </cell>
          <cell r="B8750" t="str">
            <v>Mietartikel</v>
          </cell>
          <cell r="D8750" t="str">
            <v>## Artikel wurde gelöscht ##</v>
          </cell>
          <cell r="F8750">
            <v>17</v>
          </cell>
          <cell r="G8750">
            <v>0</v>
          </cell>
          <cell r="H8750">
            <v>5</v>
          </cell>
          <cell r="I8750">
            <v>220</v>
          </cell>
          <cell r="J8750">
            <v>34000</v>
          </cell>
          <cell r="K8750">
            <v>0.25</v>
          </cell>
          <cell r="L8750">
            <v>0</v>
          </cell>
          <cell r="N8750" t="str">
            <v>## Artikel wurde gelöscht ##</v>
          </cell>
          <cell r="P8750" t="str">
            <v>## Artikel wurde gelöscht ##</v>
          </cell>
          <cell r="R8750" t="str">
            <v>## Artikel wurde gelöscht ##</v>
          </cell>
        </row>
        <row r="8751">
          <cell r="A8751">
            <v>131146</v>
          </cell>
          <cell r="B8751" t="str">
            <v>Mietartikel</v>
          </cell>
          <cell r="D8751" t="str">
            <v>## Artikel wurde gelöscht ##</v>
          </cell>
          <cell r="F8751">
            <v>32.5</v>
          </cell>
          <cell r="G8751">
            <v>0</v>
          </cell>
          <cell r="H8751">
            <v>2.5</v>
          </cell>
          <cell r="I8751">
            <v>247.5</v>
          </cell>
          <cell r="J8751">
            <v>15000</v>
          </cell>
          <cell r="K8751">
            <v>0.2</v>
          </cell>
          <cell r="L8751">
            <v>0</v>
          </cell>
          <cell r="N8751" t="str">
            <v>## Artikel wurde gelöscht ##</v>
          </cell>
          <cell r="P8751" t="str">
            <v>## Artikel wurde gelöscht ##</v>
          </cell>
          <cell r="R8751" t="str">
            <v>## Artikel wurde gelöscht ##</v>
          </cell>
        </row>
        <row r="8752">
          <cell r="A8752">
            <v>131150</v>
          </cell>
          <cell r="B8752" t="str">
            <v>Mietartikel</v>
          </cell>
          <cell r="D8752" t="str">
            <v>Thekenaufsatz Bornholm optik mit Beleuchtung</v>
          </cell>
          <cell r="E8752" t="str">
            <v>Leuchtfarbe weiß 230V/ 120W/ kein Controller 3211 notwendig_x000D_
(Gesamthöhe Theke 115 cm - Tiefe 83 cm)_x000D_
L200*T25/13*H40</v>
          </cell>
          <cell r="F8752">
            <v>97.5</v>
          </cell>
          <cell r="G8752">
            <v>5</v>
          </cell>
          <cell r="H8752">
            <v>15</v>
          </cell>
          <cell r="I8752">
            <v>775</v>
          </cell>
          <cell r="J8752">
            <v>30000</v>
          </cell>
          <cell r="K8752">
            <v>0.28799999999999998</v>
          </cell>
          <cell r="L8752">
            <v>0</v>
          </cell>
          <cell r="N8752" t="str">
            <v>Thekenaufsatz Bornholm optik mit Beleuchtung</v>
          </cell>
          <cell r="O8752" t="str">
            <v>Leuchtfarbe weiß 230V/ 120W/ kein Controller 3211 notwendig_x000D_
(Gesamthöhe Theke 115 cm - Tiefe 83 cm)_x000D_
L200*T25/13*H40</v>
          </cell>
          <cell r="P8752" t="str">
            <v>Thekenaufsatz Bornholm optik mit Beleuchtung</v>
          </cell>
          <cell r="Q8752" t="str">
            <v>Leuchtfarbe weiß 230V/ 120W/ kein Controller 3211 notwendig_x000D_
(Gesamthöhe Theke 115 cm - Tiefe 83 cm)_x000D_
L200*T25/13*H40</v>
          </cell>
          <cell r="R8752" t="str">
            <v>Thekenaufsatz Bornholm optik mit Beleuchtung</v>
          </cell>
          <cell r="S8752" t="str">
            <v>Leuchtfarbe weiß 230V/ 120W/ kein Controller 3211 notwendig_x000D_
(Gesamthöhe Theke 115 cm - Tiefe 83 cm)_x000D_
L200*T25/13*H40</v>
          </cell>
        </row>
        <row r="8753">
          <cell r="A8753">
            <v>131151</v>
          </cell>
          <cell r="B8753" t="str">
            <v>Mietartikel</v>
          </cell>
          <cell r="D8753" t="str">
            <v>Design Regal groß Bornholm optik fahrbar L200cm T45cm H210cm</v>
          </cell>
          <cell r="E8753" t="str">
            <v>mit Beleuchtung 230V/ 100W_x000D_
mit 2 herausnehmbare Zwischenböden_x000D_</v>
          </cell>
          <cell r="F8753">
            <v>225</v>
          </cell>
          <cell r="G8753">
            <v>15</v>
          </cell>
          <cell r="H8753">
            <v>15</v>
          </cell>
          <cell r="I8753">
            <v>2148</v>
          </cell>
          <cell r="J8753">
            <v>85000</v>
          </cell>
          <cell r="K8753">
            <v>2.2000000000000002</v>
          </cell>
          <cell r="L8753">
            <v>0</v>
          </cell>
          <cell r="N8753" t="str">
            <v>Design Regal groß Bornholm optik fahrbar L200cm T45cm H210cm</v>
          </cell>
          <cell r="O8753" t="str">
            <v>mit Beleuchtung 230V/ 100W_x000D_
mit 2 herausnehmbare Zwischenböden_x000D_</v>
          </cell>
          <cell r="P8753" t="str">
            <v>Design Regal groß Bornholm optik fahrbar L200cm T45cm H210cm</v>
          </cell>
          <cell r="Q8753" t="str">
            <v>mit Beleuchtung 230V/ 100W_x000D_
mit 2 herausnehmbare Zwischenböden_x000D_</v>
          </cell>
          <cell r="R8753" t="str">
            <v>Design Regal groß Bornholm optik fahrbar L200cm T45cm H210cm</v>
          </cell>
          <cell r="S8753" t="str">
            <v>mit Beleuchtung 230V/ 100W_x000D_
mit 2 herausnehmbare Zwischenböden_x000D_</v>
          </cell>
        </row>
        <row r="8754">
          <cell r="A8754">
            <v>131167</v>
          </cell>
          <cell r="B8754" t="str">
            <v>Mietartikel</v>
          </cell>
          <cell r="D8754" t="str">
            <v>Tischgummi 200 cm rund</v>
          </cell>
          <cell r="F8754">
            <v>4.5</v>
          </cell>
          <cell r="G8754">
            <v>0</v>
          </cell>
          <cell r="H8754">
            <v>3</v>
          </cell>
          <cell r="I8754">
            <v>35</v>
          </cell>
          <cell r="J8754">
            <v>2000</v>
          </cell>
          <cell r="K8754">
            <v>0.05</v>
          </cell>
          <cell r="L8754">
            <v>0</v>
          </cell>
          <cell r="N8754" t="str">
            <v>Tischgummi 200 cm rund</v>
          </cell>
          <cell r="P8754" t="str">
            <v>Tischgummi 200 cm rund</v>
          </cell>
          <cell r="R8754" t="str">
            <v>Tischgummi 200 cm rund</v>
          </cell>
        </row>
        <row r="8755">
          <cell r="A8755">
            <v>131171</v>
          </cell>
          <cell r="B8755" t="str">
            <v>Mietartikel</v>
          </cell>
          <cell r="D8755" t="str">
            <v>Serviette creme 49 x 49cm</v>
          </cell>
          <cell r="F8755">
            <v>0.75</v>
          </cell>
          <cell r="G8755">
            <v>0</v>
          </cell>
          <cell r="H8755">
            <v>0</v>
          </cell>
          <cell r="I8755">
            <v>2.25</v>
          </cell>
          <cell r="J8755">
            <v>0</v>
          </cell>
          <cell r="K8755">
            <v>0</v>
          </cell>
          <cell r="L8755">
            <v>0</v>
          </cell>
          <cell r="N8755" t="str">
            <v>Serviette creme 49 x 49cm</v>
          </cell>
          <cell r="P8755" t="str">
            <v>Serviette creme 49 x 49cm</v>
          </cell>
          <cell r="R8755" t="str">
            <v>Serviette creme 49 x 49cm</v>
          </cell>
        </row>
        <row r="8756">
          <cell r="A8756">
            <v>131179</v>
          </cell>
          <cell r="B8756" t="str">
            <v>Mietartikel</v>
          </cell>
          <cell r="D8756" t="str">
            <v>Handtuch schwarz 100*50 cm</v>
          </cell>
          <cell r="F8756">
            <v>1</v>
          </cell>
          <cell r="G8756">
            <v>0</v>
          </cell>
          <cell r="H8756">
            <v>0</v>
          </cell>
          <cell r="I8756">
            <v>5.78</v>
          </cell>
          <cell r="J8756">
            <v>0</v>
          </cell>
          <cell r="K8756">
            <v>1E-3</v>
          </cell>
          <cell r="L8756">
            <v>0</v>
          </cell>
          <cell r="N8756" t="str">
            <v>Handtuch schwarz 100*50 cm</v>
          </cell>
          <cell r="P8756" t="str">
            <v>Handtuch schwarz 100*50 cm</v>
          </cell>
          <cell r="R8756" t="str">
            <v>Handtuch schwarz 100*50 cm</v>
          </cell>
        </row>
        <row r="8757">
          <cell r="A8757">
            <v>131183</v>
          </cell>
          <cell r="B8757" t="str">
            <v>Mietartikel</v>
          </cell>
          <cell r="D8757" t="str">
            <v>Tischgummi 120 cm rund</v>
          </cell>
          <cell r="F8757">
            <v>4</v>
          </cell>
          <cell r="G8757">
            <v>0</v>
          </cell>
          <cell r="H8757">
            <v>3</v>
          </cell>
          <cell r="I8757">
            <v>35</v>
          </cell>
          <cell r="J8757">
            <v>2000</v>
          </cell>
          <cell r="K8757">
            <v>0.05</v>
          </cell>
          <cell r="L8757">
            <v>0</v>
          </cell>
          <cell r="N8757" t="str">
            <v>Tischgummi 120 cm rund</v>
          </cell>
          <cell r="P8757" t="str">
            <v>Tischgummi 120 cm rund</v>
          </cell>
          <cell r="R8757" t="str">
            <v>Tischgummi 120 cm rund</v>
          </cell>
        </row>
        <row r="8758">
          <cell r="A8758">
            <v>131188</v>
          </cell>
          <cell r="B8758" t="str">
            <v>Mietartikel</v>
          </cell>
          <cell r="D8758" t="str">
            <v>Tischgummi 150 cm rund</v>
          </cell>
          <cell r="F8758">
            <v>4.7300000000000004</v>
          </cell>
          <cell r="G8758">
            <v>0</v>
          </cell>
          <cell r="H8758">
            <v>3.98</v>
          </cell>
          <cell r="I8758">
            <v>38.5</v>
          </cell>
          <cell r="J8758">
            <v>2000</v>
          </cell>
          <cell r="K8758">
            <v>0.05</v>
          </cell>
          <cell r="L8758">
            <v>0</v>
          </cell>
          <cell r="N8758" t="str">
            <v>Tischgummi 150 cm rund</v>
          </cell>
          <cell r="P8758" t="str">
            <v>Tischgummi 150 cm rund</v>
          </cell>
          <cell r="R8758" t="str">
            <v>Tischgummi 150 cm rund</v>
          </cell>
        </row>
        <row r="8759">
          <cell r="A8759">
            <v>131192</v>
          </cell>
          <cell r="B8759" t="str">
            <v>Mietartikel</v>
          </cell>
          <cell r="D8759" t="str">
            <v>Schmutzfangmatte blau-schwarz meliert 90*600cm</v>
          </cell>
          <cell r="F8759">
            <v>36.75</v>
          </cell>
          <cell r="G8759">
            <v>12.1</v>
          </cell>
          <cell r="H8759">
            <v>0</v>
          </cell>
          <cell r="I8759">
            <v>168.3</v>
          </cell>
          <cell r="J8759">
            <v>5000</v>
          </cell>
          <cell r="K8759">
            <v>0.3</v>
          </cell>
          <cell r="L8759">
            <v>0</v>
          </cell>
          <cell r="N8759" t="str">
            <v>Schmutzfangmatte blau-schwarz meliert 90*600cm</v>
          </cell>
          <cell r="P8759" t="str">
            <v>Schmutzfangmatte blau-schwarz meliert 90*600cm</v>
          </cell>
          <cell r="R8759" t="str">
            <v>Schmutzfangmatte blau-schwarz meliert 90*600cm</v>
          </cell>
        </row>
        <row r="8760">
          <cell r="A8760">
            <v>131193</v>
          </cell>
          <cell r="B8760" t="str">
            <v>Mietartikel</v>
          </cell>
          <cell r="D8760" t="str">
            <v>Schmutzfangmatte schwarz 90*250cm</v>
          </cell>
          <cell r="F8760">
            <v>26.25</v>
          </cell>
          <cell r="G8760">
            <v>6.6</v>
          </cell>
          <cell r="H8760">
            <v>5.3</v>
          </cell>
          <cell r="I8760">
            <v>90</v>
          </cell>
          <cell r="J8760">
            <v>5000</v>
          </cell>
          <cell r="K8760">
            <v>0.3</v>
          </cell>
          <cell r="L8760">
            <v>0</v>
          </cell>
          <cell r="N8760" t="str">
            <v>Schmutzfangmatte schwarz 90*250cm</v>
          </cell>
          <cell r="P8760" t="str">
            <v>Schmutzfangmatte schwarz 90*250cm</v>
          </cell>
          <cell r="R8760" t="str">
            <v>Schmutzfangmatte schwarz 90*250cm</v>
          </cell>
          <cell r="T8760">
            <v>0</v>
          </cell>
        </row>
        <row r="8761">
          <cell r="A8761">
            <v>131194</v>
          </cell>
          <cell r="B8761" t="str">
            <v>Mietartikel</v>
          </cell>
          <cell r="D8761" t="str">
            <v>Schmutzfangmatte schwarz 90*150cm</v>
          </cell>
          <cell r="F8761">
            <v>21</v>
          </cell>
          <cell r="G8761">
            <v>5.5</v>
          </cell>
          <cell r="H8761">
            <v>4.3</v>
          </cell>
          <cell r="I8761">
            <v>75</v>
          </cell>
          <cell r="J8761">
            <v>5000</v>
          </cell>
          <cell r="K8761">
            <v>0.3</v>
          </cell>
          <cell r="L8761">
            <v>0</v>
          </cell>
          <cell r="N8761" t="str">
            <v>Schmutzfangmatte schwarz 90*150cm</v>
          </cell>
          <cell r="P8761" t="str">
            <v>Schmutzfangmatte schwarz 90*150cm</v>
          </cell>
          <cell r="R8761" t="str">
            <v>Schmutzfangmatte schwarz 90*150cm</v>
          </cell>
          <cell r="T8761">
            <v>0</v>
          </cell>
        </row>
        <row r="8762">
          <cell r="A8762">
            <v>131195</v>
          </cell>
          <cell r="B8762" t="str">
            <v>Mietartikel</v>
          </cell>
          <cell r="D8762" t="str">
            <v>Schmutzfangmatte anthrazit 120*150cm</v>
          </cell>
          <cell r="F8762">
            <v>21</v>
          </cell>
          <cell r="G8762">
            <v>6.6</v>
          </cell>
          <cell r="H8762">
            <v>5.3</v>
          </cell>
          <cell r="I8762">
            <v>75</v>
          </cell>
          <cell r="J8762">
            <v>5000</v>
          </cell>
          <cell r="K8762">
            <v>0.3</v>
          </cell>
          <cell r="L8762">
            <v>0</v>
          </cell>
          <cell r="N8762" t="str">
            <v>Schmutzfangmatte anthrazit 120*150cm</v>
          </cell>
          <cell r="P8762" t="str">
            <v>Schmutzfangmatte anthrazit 120*150cm</v>
          </cell>
          <cell r="R8762" t="str">
            <v>Schmutzfangmatte anthrazit 120*150cm</v>
          </cell>
          <cell r="T8762">
            <v>0</v>
          </cell>
        </row>
        <row r="8763">
          <cell r="A8763">
            <v>131199</v>
          </cell>
          <cell r="B8763" t="str">
            <v>Verkaufsartikel</v>
          </cell>
          <cell r="D8763" t="str">
            <v>Verlegegitter (Verkauf pro Rolle 50 m; 1m breit)</v>
          </cell>
          <cell r="F8763">
            <v>195</v>
          </cell>
          <cell r="G8763">
            <v>0</v>
          </cell>
          <cell r="H8763">
            <v>0</v>
          </cell>
          <cell r="I8763">
            <v>0</v>
          </cell>
          <cell r="J8763">
            <v>8000</v>
          </cell>
          <cell r="K8763">
            <v>0.25</v>
          </cell>
          <cell r="L8763">
            <v>0</v>
          </cell>
          <cell r="N8763" t="str">
            <v>Verlegegitter (Verkauf pro Rolle 50 m; 1m breit)</v>
          </cell>
          <cell r="P8763" t="str">
            <v>Verlegegitter (Verkauf pro Rolle 50 m; 1m breit)</v>
          </cell>
          <cell r="R8763" t="str">
            <v>Verlegegitter (Verkauf pro Rolle 50 m; 1m breit)</v>
          </cell>
        </row>
        <row r="8764">
          <cell r="A8764">
            <v>131200</v>
          </cell>
          <cell r="B8764" t="str">
            <v>Mietartikel</v>
          </cell>
          <cell r="D8764" t="str">
            <v>Rep. Banketttische füllen  (1 h)</v>
          </cell>
          <cell r="E8764" t="str">
            <v>schleifen, füllen, schleifen</v>
          </cell>
          <cell r="F8764">
            <v>0</v>
          </cell>
          <cell r="G8764">
            <v>0</v>
          </cell>
          <cell r="H8764">
            <v>0</v>
          </cell>
          <cell r="I8764">
            <v>60</v>
          </cell>
          <cell r="J8764">
            <v>0</v>
          </cell>
          <cell r="K8764">
            <v>0</v>
          </cell>
          <cell r="L8764">
            <v>0</v>
          </cell>
          <cell r="N8764" t="str">
            <v>Rep. Banketttische füllen  (1 h)</v>
          </cell>
          <cell r="O8764" t="str">
            <v>schleifen, füllen, schleifen</v>
          </cell>
          <cell r="P8764" t="str">
            <v>Rep. Banketttische füllen  (1 h)</v>
          </cell>
          <cell r="Q8764" t="str">
            <v>schleifen, füllen, schleifen</v>
          </cell>
          <cell r="R8764" t="str">
            <v>Rep. Banketttische füllen  (1 h)</v>
          </cell>
          <cell r="S8764" t="str">
            <v>schleifen, füllen, schleifen</v>
          </cell>
        </row>
        <row r="8765">
          <cell r="A8765">
            <v>131209</v>
          </cell>
          <cell r="B8765" t="str">
            <v>Mietartikel</v>
          </cell>
          <cell r="D8765" t="str">
            <v>Sektglas Kuffler RMCC</v>
          </cell>
          <cell r="E8765" t="str">
            <v>Druck "Henkell" m. Füllstrich 0.1 ltr. H21 cm</v>
          </cell>
          <cell r="F8765">
            <v>0</v>
          </cell>
          <cell r="G8765">
            <v>0.16</v>
          </cell>
          <cell r="H8765">
            <v>0</v>
          </cell>
          <cell r="I8765">
            <v>0</v>
          </cell>
          <cell r="J8765">
            <v>0</v>
          </cell>
          <cell r="K8765">
            <v>2.5000000000000001E-3</v>
          </cell>
          <cell r="L8765">
            <v>0</v>
          </cell>
          <cell r="N8765" t="str">
            <v>Sektglas Kuffler RMCC</v>
          </cell>
          <cell r="O8765" t="str">
            <v>Druck "Henkell" m. Füllstrich 0.1 ltr. H21 cm</v>
          </cell>
          <cell r="P8765" t="str">
            <v>Sektglas Kuffler RMCC</v>
          </cell>
          <cell r="Q8765" t="str">
            <v>Druck "Henkell" m. Füllstrich 0.1 ltr. H21 cm</v>
          </cell>
          <cell r="R8765" t="str">
            <v>Sektglas Kuffler RMCC</v>
          </cell>
          <cell r="S8765" t="str">
            <v>Druck "Henkell" m. Füllstrich 0.1 ltr. H21 cm</v>
          </cell>
        </row>
        <row r="8766">
          <cell r="A8766">
            <v>131217</v>
          </cell>
          <cell r="B8766" t="str">
            <v>Mietartikel</v>
          </cell>
          <cell r="D8766" t="str">
            <v>## Artikel wurde gelöscht ##</v>
          </cell>
          <cell r="F8766">
            <v>2</v>
          </cell>
          <cell r="G8766">
            <v>0.5</v>
          </cell>
          <cell r="H8766">
            <v>0</v>
          </cell>
          <cell r="I8766">
            <v>6</v>
          </cell>
          <cell r="J8766">
            <v>0</v>
          </cell>
          <cell r="K8766">
            <v>2.1999999999999999E-2</v>
          </cell>
          <cell r="L8766">
            <v>0</v>
          </cell>
          <cell r="N8766" t="str">
            <v>## Artikel wurde gelöscht ##</v>
          </cell>
          <cell r="P8766" t="str">
            <v>## Artikel wurde gelöscht ##</v>
          </cell>
          <cell r="R8766" t="str">
            <v>## Artikel wurde gelöscht ##</v>
          </cell>
        </row>
        <row r="8767">
          <cell r="A8767">
            <v>131220</v>
          </cell>
          <cell r="B8767" t="str">
            <v>Mietartikel</v>
          </cell>
          <cell r="D8767" t="str">
            <v>Latte Macchiatoglas 30 cl H15 cm mit Aufdruck (25)</v>
          </cell>
          <cell r="F8767">
            <v>0.16</v>
          </cell>
          <cell r="G8767">
            <v>0</v>
          </cell>
          <cell r="H8767">
            <v>0</v>
          </cell>
          <cell r="I8767">
            <v>2.4900000000000002</v>
          </cell>
          <cell r="J8767">
            <v>0</v>
          </cell>
          <cell r="K8767">
            <v>2.8999999999999998E-3</v>
          </cell>
          <cell r="L8767">
            <v>0</v>
          </cell>
          <cell r="N8767" t="str">
            <v>Latte Macchiatoglas 30 cl H15 cm mit Aufdruck (25)</v>
          </cell>
          <cell r="P8767" t="str">
            <v>Latte Macchiatoglas 30 cl H15 cm mit Aufdruck (25)</v>
          </cell>
          <cell r="R8767" t="str">
            <v>Latte Macchiatoglas 30 cl H15 cm mit Aufdruck (25)</v>
          </cell>
        </row>
        <row r="8768">
          <cell r="A8768">
            <v>131221</v>
          </cell>
          <cell r="B8768" t="str">
            <v>Mietartikel</v>
          </cell>
          <cell r="D8768" t="str">
            <v>orientalisches Teeglas 17cl mit Untertasse</v>
          </cell>
          <cell r="F8768">
            <v>0.6</v>
          </cell>
          <cell r="G8768">
            <v>0.14000000000000001</v>
          </cell>
          <cell r="H8768">
            <v>0</v>
          </cell>
          <cell r="I8768">
            <v>3.3</v>
          </cell>
          <cell r="J8768">
            <v>0</v>
          </cell>
          <cell r="K8768">
            <v>2.8999999999999998E-3</v>
          </cell>
          <cell r="L8768">
            <v>0</v>
          </cell>
          <cell r="N8768" t="str">
            <v>orientalisches Teeglas 17cl mit Untertasse</v>
          </cell>
          <cell r="P8768" t="str">
            <v>orientalisches Teeglas 17cl mit Untertasse</v>
          </cell>
          <cell r="R8768" t="str">
            <v>orientalisches Teeglas 17cl mit Untertasse</v>
          </cell>
        </row>
        <row r="8769">
          <cell r="A8769">
            <v>131233</v>
          </cell>
          <cell r="B8769" t="str">
            <v>Mietartikel</v>
          </cell>
          <cell r="D8769" t="str">
            <v>Gerolsteiner Glas 0,2ltr.</v>
          </cell>
          <cell r="F8769">
            <v>0.04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2.2000000000000001E-3</v>
          </cell>
          <cell r="L8769">
            <v>0</v>
          </cell>
          <cell r="N8769" t="str">
            <v>Gerolsteiner Glas 0,2ltr.</v>
          </cell>
          <cell r="P8769" t="str">
            <v>Gerolsteiner Glas 0,2ltr.</v>
          </cell>
          <cell r="R8769" t="str">
            <v>Gerolsteiner Glas 0,2ltr.</v>
          </cell>
        </row>
        <row r="8770">
          <cell r="A8770">
            <v>131234</v>
          </cell>
          <cell r="B8770" t="str">
            <v>Mietartikel</v>
          </cell>
          <cell r="D8770" t="str">
            <v>Weizenbierglas "Hofmühl" 0,3ltr.</v>
          </cell>
          <cell r="F8770">
            <v>0.04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6.4000000000000003E-3</v>
          </cell>
          <cell r="L8770">
            <v>0</v>
          </cell>
          <cell r="N8770" t="str">
            <v>Weizenbierglas "Hofmühl" 0,3ltr.</v>
          </cell>
          <cell r="P8770" t="str">
            <v>Weizenbierglas "Hofmühl" 0,3ltr.</v>
          </cell>
          <cell r="R8770" t="str">
            <v>Weizenbierglas "Hofmühl" 0,3ltr.</v>
          </cell>
        </row>
        <row r="8771">
          <cell r="A8771">
            <v>131235</v>
          </cell>
          <cell r="B8771" t="str">
            <v>Mietartikel</v>
          </cell>
          <cell r="D8771" t="str">
            <v>Pilsglas "Hofmühl" 0,3ltr.</v>
          </cell>
          <cell r="F8771">
            <v>0.04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6.4000000000000003E-3</v>
          </cell>
          <cell r="L8771">
            <v>0</v>
          </cell>
          <cell r="N8771" t="str">
            <v>Pilsglas "Hofmühl" 0,3ltr.</v>
          </cell>
          <cell r="P8771" t="str">
            <v>Pilsglas "Hofmühl" 0,3ltr.</v>
          </cell>
          <cell r="R8771" t="str">
            <v>Pilsglas "Hofmühl" 0,3ltr.</v>
          </cell>
        </row>
        <row r="8772">
          <cell r="A8772">
            <v>131236</v>
          </cell>
          <cell r="B8772" t="str">
            <v>Mietartikel</v>
          </cell>
          <cell r="D8772" t="str">
            <v>Weizenbierglas "Hofmühl" 0,5ltr.</v>
          </cell>
          <cell r="F8772">
            <v>0.04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6.4000000000000003E-3</v>
          </cell>
          <cell r="L8772">
            <v>0</v>
          </cell>
          <cell r="N8772" t="str">
            <v>Weizenbierglas "Hofmühl" 0,5ltr.</v>
          </cell>
          <cell r="P8772" t="str">
            <v>Weizenbierglas "Hofmühl" 0,5ltr.</v>
          </cell>
          <cell r="R8772" t="str">
            <v>Weizenbierglas "Hofmühl" 0,5ltr.</v>
          </cell>
        </row>
        <row r="8773">
          <cell r="A8773">
            <v>131273</v>
          </cell>
          <cell r="B8773" t="str">
            <v>Mietartikel</v>
          </cell>
          <cell r="D8773" t="str">
            <v>Happy Spoon luxus ( Hepp )</v>
          </cell>
          <cell r="F8773">
            <v>0.2</v>
          </cell>
          <cell r="G8773">
            <v>0</v>
          </cell>
          <cell r="H8773">
            <v>0</v>
          </cell>
          <cell r="I8773">
            <v>4.25</v>
          </cell>
          <cell r="J8773">
            <v>0</v>
          </cell>
          <cell r="K8773">
            <v>2.9999999999999997E-4</v>
          </cell>
          <cell r="L8773">
            <v>0</v>
          </cell>
          <cell r="N8773" t="str">
            <v>Happy Spoon luxus ( Hepp )</v>
          </cell>
          <cell r="P8773" t="str">
            <v>Happy Spoon luxus ( Hepp )</v>
          </cell>
          <cell r="R8773" t="str">
            <v>Happy Spoon luxus ( Hepp )</v>
          </cell>
        </row>
        <row r="8774">
          <cell r="A8774">
            <v>131275</v>
          </cell>
          <cell r="B8774" t="str">
            <v>Mietartikel</v>
          </cell>
          <cell r="D8774" t="str">
            <v>Käsehobel 23 cm Schnittbreite 5 cm</v>
          </cell>
          <cell r="F8774">
            <v>3.3</v>
          </cell>
          <cell r="G8774">
            <v>0.1</v>
          </cell>
          <cell r="H8774">
            <v>0</v>
          </cell>
          <cell r="I8774">
            <v>17.93</v>
          </cell>
          <cell r="J8774">
            <v>0</v>
          </cell>
          <cell r="K8774">
            <v>2.9999999999999997E-4</v>
          </cell>
          <cell r="L8774">
            <v>0</v>
          </cell>
          <cell r="N8774" t="str">
            <v>Käsehobel 23 cm Schnittbreite 5 cm</v>
          </cell>
          <cell r="P8774" t="str">
            <v>Käsehobel 23 cm Schnittbreite 5 cm</v>
          </cell>
          <cell r="R8774" t="str">
            <v>Käsehobel 23 cm Schnittbreite 5 cm</v>
          </cell>
        </row>
        <row r="8775">
          <cell r="A8775">
            <v>131276</v>
          </cell>
          <cell r="B8775" t="str">
            <v>Mietartikel</v>
          </cell>
          <cell r="D8775" t="str">
            <v>Eiswürfelzange CNS 17.5cm</v>
          </cell>
          <cell r="F8775">
            <v>1.2</v>
          </cell>
          <cell r="G8775">
            <v>0.1</v>
          </cell>
          <cell r="H8775">
            <v>0</v>
          </cell>
          <cell r="I8775">
            <v>1.5</v>
          </cell>
          <cell r="J8775">
            <v>0</v>
          </cell>
          <cell r="K8775">
            <v>2.5000000000000001E-3</v>
          </cell>
          <cell r="L8775">
            <v>0</v>
          </cell>
          <cell r="N8775" t="str">
            <v>Eiswürfelzange CNS 17.5cm</v>
          </cell>
          <cell r="P8775" t="str">
            <v>Eiswürfelzange CNS 17.5cm</v>
          </cell>
          <cell r="R8775" t="str">
            <v>Eiswürfelzange CNS 17.5cm</v>
          </cell>
        </row>
        <row r="8776">
          <cell r="A8776">
            <v>131279</v>
          </cell>
          <cell r="B8776" t="str">
            <v>Mietartikel</v>
          </cell>
          <cell r="D8776" t="str">
            <v>Allzweckzange L30cm</v>
          </cell>
          <cell r="F8776">
            <v>1</v>
          </cell>
          <cell r="G8776">
            <v>0.24</v>
          </cell>
          <cell r="H8776">
            <v>0</v>
          </cell>
          <cell r="I8776">
            <v>6.05</v>
          </cell>
          <cell r="J8776">
            <v>0</v>
          </cell>
          <cell r="K8776">
            <v>2.5000000000000001E-3</v>
          </cell>
          <cell r="L8776">
            <v>0</v>
          </cell>
          <cell r="N8776" t="str">
            <v>Allzweckzange L30cm</v>
          </cell>
          <cell r="P8776" t="str">
            <v>Allzweckzange L30cm</v>
          </cell>
          <cell r="R8776" t="str">
            <v>Allzweckzange L30cm</v>
          </cell>
        </row>
        <row r="8777">
          <cell r="A8777">
            <v>131280</v>
          </cell>
          <cell r="B8777" t="str">
            <v>Mietartikel</v>
          </cell>
          <cell r="D8777" t="str">
            <v>Suppenschöpfer 31 cm</v>
          </cell>
          <cell r="F8777">
            <v>0.48</v>
          </cell>
          <cell r="G8777">
            <v>7.0000000000000007E-2</v>
          </cell>
          <cell r="H8777">
            <v>0</v>
          </cell>
          <cell r="I8777">
            <v>11</v>
          </cell>
          <cell r="J8777">
            <v>0</v>
          </cell>
          <cell r="K8777">
            <v>2.5000000000000001E-3</v>
          </cell>
          <cell r="L8777">
            <v>0</v>
          </cell>
          <cell r="N8777" t="str">
            <v>Suppenschöpfer 31 cm</v>
          </cell>
          <cell r="P8777" t="str">
            <v>Suppenschöpfer 31 cm</v>
          </cell>
          <cell r="R8777" t="str">
            <v>Suppenschöpfer 31 cm</v>
          </cell>
        </row>
        <row r="8778">
          <cell r="A8778">
            <v>131284</v>
          </cell>
          <cell r="B8778" t="str">
            <v>Mietartikel</v>
          </cell>
          <cell r="D8778" t="str">
            <v>Salatlöffel Kunststoff Länge 33 cm</v>
          </cell>
          <cell r="F8778">
            <v>0.48</v>
          </cell>
          <cell r="G8778">
            <v>0.06</v>
          </cell>
          <cell r="H8778">
            <v>0</v>
          </cell>
          <cell r="I8778">
            <v>4.5</v>
          </cell>
          <cell r="J8778">
            <v>0</v>
          </cell>
          <cell r="K8778">
            <v>2.5000000000000001E-3</v>
          </cell>
          <cell r="L8778">
            <v>0</v>
          </cell>
          <cell r="N8778" t="str">
            <v>Salatlöffel Kunststoff Länge 33 cm</v>
          </cell>
          <cell r="P8778" t="str">
            <v>Salatlöffel Kunststoff Länge 33 cm</v>
          </cell>
          <cell r="R8778" t="str">
            <v>Salatlöffel Kunststoff Länge 33 cm</v>
          </cell>
        </row>
        <row r="8779">
          <cell r="A8779">
            <v>131288</v>
          </cell>
          <cell r="B8779" t="str">
            <v>Mietartikel</v>
          </cell>
          <cell r="D8779" t="str">
            <v>Buffetschöpflöffel 0,15ltr. 34 cm</v>
          </cell>
          <cell r="F8779">
            <v>0.5</v>
          </cell>
          <cell r="G8779">
            <v>0.12</v>
          </cell>
          <cell r="H8779">
            <v>0</v>
          </cell>
          <cell r="I8779">
            <v>5.63</v>
          </cell>
          <cell r="J8779">
            <v>0</v>
          </cell>
          <cell r="K8779">
            <v>2.5000000000000001E-3</v>
          </cell>
          <cell r="L8779">
            <v>0</v>
          </cell>
          <cell r="N8779" t="str">
            <v>Buffetschöpflöffel 0,15ltr. 34 cm</v>
          </cell>
          <cell r="P8779" t="str">
            <v>Buffetschöpflöffel 0,15ltr. 34 cm</v>
          </cell>
          <cell r="R8779" t="str">
            <v>Buffetschöpflöffel 0,15ltr. 34 cm</v>
          </cell>
        </row>
        <row r="8780">
          <cell r="A8780">
            <v>131293</v>
          </cell>
          <cell r="B8780" t="str">
            <v>Mietartikel</v>
          </cell>
          <cell r="D8780" t="str">
            <v>Schöpflöffel 0,25 ltr.</v>
          </cell>
          <cell r="F8780">
            <v>0.5</v>
          </cell>
          <cell r="G8780">
            <v>0.12</v>
          </cell>
          <cell r="H8780">
            <v>0</v>
          </cell>
          <cell r="I8780">
            <v>5.63</v>
          </cell>
          <cell r="J8780">
            <v>1000</v>
          </cell>
          <cell r="K8780">
            <v>5.0000000000000001E-3</v>
          </cell>
          <cell r="L8780">
            <v>0</v>
          </cell>
          <cell r="N8780" t="str">
            <v>Schöpflöffel 0,25 ltr.</v>
          </cell>
          <cell r="P8780" t="str">
            <v>Schöpflöffel 0,25 ltr.</v>
          </cell>
          <cell r="R8780" t="str">
            <v>Schöpflöffel 0,25 ltr.</v>
          </cell>
        </row>
        <row r="8781">
          <cell r="A8781">
            <v>131294</v>
          </cell>
          <cell r="B8781" t="str">
            <v>Mietartikel</v>
          </cell>
          <cell r="D8781" t="str">
            <v>Schöpflöffel 0,5 ltr.</v>
          </cell>
          <cell r="F8781">
            <v>0.5</v>
          </cell>
          <cell r="G8781">
            <v>0.24</v>
          </cell>
          <cell r="H8781">
            <v>0</v>
          </cell>
          <cell r="I8781">
            <v>5.5</v>
          </cell>
          <cell r="J8781">
            <v>1000</v>
          </cell>
          <cell r="K8781">
            <v>5.0000000000000001E-3</v>
          </cell>
          <cell r="L8781">
            <v>0</v>
          </cell>
          <cell r="N8781" t="str">
            <v>Schöpflöffel 0,5 ltr.</v>
          </cell>
          <cell r="P8781" t="str">
            <v>Schöpflöffel 0,5 ltr.</v>
          </cell>
          <cell r="R8781" t="str">
            <v>Schöpflöffel 0,5 ltr.</v>
          </cell>
        </row>
        <row r="8782">
          <cell r="A8782">
            <v>131295</v>
          </cell>
          <cell r="B8782" t="str">
            <v>Mietartikel</v>
          </cell>
          <cell r="D8782" t="str">
            <v>Schöpflöffel 2 ltr. 42,5cm</v>
          </cell>
          <cell r="F8782">
            <v>2.6</v>
          </cell>
          <cell r="G8782">
            <v>0.61</v>
          </cell>
          <cell r="H8782">
            <v>0</v>
          </cell>
          <cell r="I8782">
            <v>23.1</v>
          </cell>
          <cell r="J8782">
            <v>1000</v>
          </cell>
          <cell r="K8782">
            <v>5.0000000000000001E-3</v>
          </cell>
          <cell r="L8782">
            <v>0</v>
          </cell>
          <cell r="N8782" t="str">
            <v>Schöpflöffel 2 ltr. 42,5cm</v>
          </cell>
          <cell r="P8782" t="str">
            <v>Schöpflöffel 2 ltr. 42,5cm</v>
          </cell>
          <cell r="R8782" t="str">
            <v>Schöpflöffel 2 ltr. 42,5cm</v>
          </cell>
        </row>
        <row r="8783">
          <cell r="A8783">
            <v>131296</v>
          </cell>
          <cell r="B8783" t="str">
            <v>Mietartikel</v>
          </cell>
          <cell r="D8783" t="str">
            <v>Schaumlöffel groß Ø 25 cm</v>
          </cell>
          <cell r="F8783">
            <v>2.8</v>
          </cell>
          <cell r="G8783">
            <v>0.61</v>
          </cell>
          <cell r="H8783">
            <v>0</v>
          </cell>
          <cell r="I8783">
            <v>46.2</v>
          </cell>
          <cell r="J8783">
            <v>1000</v>
          </cell>
          <cell r="K8783">
            <v>5.0000000000000001E-3</v>
          </cell>
          <cell r="L8783">
            <v>0</v>
          </cell>
          <cell r="N8783" t="str">
            <v>Schaumlöffel groß Ø 25 cm</v>
          </cell>
          <cell r="P8783" t="str">
            <v>Schaumlöffel groß Ø 25 cm</v>
          </cell>
          <cell r="R8783" t="str">
            <v>Schaumlöffel groß Ø 25 cm</v>
          </cell>
        </row>
        <row r="8784">
          <cell r="A8784">
            <v>131297</v>
          </cell>
          <cell r="B8784" t="str">
            <v>Mietartikel</v>
          </cell>
          <cell r="D8784" t="str">
            <v>Schneebesen groß L48 cm</v>
          </cell>
          <cell r="F8784">
            <v>2.6</v>
          </cell>
          <cell r="G8784">
            <v>0.61</v>
          </cell>
          <cell r="H8784">
            <v>0</v>
          </cell>
          <cell r="I8784">
            <v>16.5</v>
          </cell>
          <cell r="J8784">
            <v>0</v>
          </cell>
          <cell r="K8784">
            <v>5.0000000000000001E-3</v>
          </cell>
          <cell r="L8784">
            <v>0</v>
          </cell>
          <cell r="N8784" t="str">
            <v>Schneebesen groß L48 cm</v>
          </cell>
          <cell r="P8784" t="str">
            <v>Schneebesen groß L48 cm</v>
          </cell>
          <cell r="R8784" t="str">
            <v>Schneebesen groß L48 cm</v>
          </cell>
        </row>
        <row r="8785">
          <cell r="A8785">
            <v>131298</v>
          </cell>
          <cell r="B8785" t="str">
            <v>Mietartikel</v>
          </cell>
          <cell r="D8785" t="str">
            <v>Schöpfkelle 0,3 ltr. 48cm</v>
          </cell>
          <cell r="F8785">
            <v>0.48</v>
          </cell>
          <cell r="G8785">
            <v>0.1</v>
          </cell>
          <cell r="H8785">
            <v>0</v>
          </cell>
          <cell r="I8785">
            <v>5.5</v>
          </cell>
          <cell r="J8785">
            <v>0</v>
          </cell>
          <cell r="K8785">
            <v>2.5000000000000001E-3</v>
          </cell>
          <cell r="L8785">
            <v>0</v>
          </cell>
          <cell r="N8785" t="str">
            <v>Schöpfkelle 0,3 ltr. 48cm</v>
          </cell>
          <cell r="P8785" t="str">
            <v>Schöpfkelle 0,3 ltr. 48cm</v>
          </cell>
          <cell r="R8785" t="str">
            <v>Schöpfkelle 0,3 ltr. 48cm</v>
          </cell>
        </row>
        <row r="8786">
          <cell r="A8786">
            <v>131299</v>
          </cell>
          <cell r="B8786" t="str">
            <v>Mietartikel</v>
          </cell>
          <cell r="D8786" t="str">
            <v>Schöpfkelle 0,2 ltr. 33cm</v>
          </cell>
          <cell r="F8786">
            <v>0.3</v>
          </cell>
          <cell r="G8786">
            <v>0.1</v>
          </cell>
          <cell r="H8786">
            <v>0</v>
          </cell>
          <cell r="I8786">
            <v>4.5</v>
          </cell>
          <cell r="J8786">
            <v>0</v>
          </cell>
          <cell r="K8786">
            <v>2.5000000000000001E-3</v>
          </cell>
          <cell r="L8786">
            <v>0</v>
          </cell>
          <cell r="N8786" t="str">
            <v>Schöpfkelle 0,2 ltr. 33cm</v>
          </cell>
          <cell r="P8786" t="str">
            <v>Schöpfkelle 0,2 ltr. 33cm</v>
          </cell>
          <cell r="R8786" t="str">
            <v>Schöpfkelle 0,2 ltr. 33cm</v>
          </cell>
        </row>
        <row r="8787">
          <cell r="A8787">
            <v>131300</v>
          </cell>
          <cell r="B8787" t="str">
            <v>Mietartikel</v>
          </cell>
          <cell r="D8787" t="str">
            <v>Table Top Pauschale</v>
          </cell>
          <cell r="F8787">
            <v>5.95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N8787" t="str">
            <v>Table Top Pauschale</v>
          </cell>
          <cell r="P8787" t="str">
            <v>Table Top Pauschale</v>
          </cell>
          <cell r="R8787" t="str">
            <v>Table Top Pauschale</v>
          </cell>
        </row>
        <row r="8788">
          <cell r="A8788">
            <v>131301</v>
          </cell>
          <cell r="B8788" t="str">
            <v>Mietartikel</v>
          </cell>
          <cell r="D8788" t="str">
            <v>Schneebesen klein L33 cm</v>
          </cell>
          <cell r="F8788">
            <v>2.2000000000000002</v>
          </cell>
          <cell r="G8788">
            <v>0.61</v>
          </cell>
          <cell r="H8788">
            <v>0</v>
          </cell>
          <cell r="I8788">
            <v>16.5</v>
          </cell>
          <cell r="J8788">
            <v>0</v>
          </cell>
          <cell r="K8788">
            <v>5.0000000000000001E-3</v>
          </cell>
          <cell r="L8788">
            <v>0</v>
          </cell>
          <cell r="N8788" t="str">
            <v>Schneebesen klein L33 cm</v>
          </cell>
          <cell r="P8788" t="str">
            <v>Schneebesen klein L33 cm</v>
          </cell>
          <cell r="R8788" t="str">
            <v>Schneebesen klein L33 cm</v>
          </cell>
        </row>
        <row r="8789">
          <cell r="A8789">
            <v>131302</v>
          </cell>
          <cell r="B8789" t="str">
            <v>Mietartikel</v>
          </cell>
          <cell r="D8789" t="str">
            <v>Schneideplatte Glas  40*30 cm</v>
          </cell>
          <cell r="F8789">
            <v>4</v>
          </cell>
          <cell r="G8789">
            <v>0.3</v>
          </cell>
          <cell r="H8789">
            <v>0</v>
          </cell>
          <cell r="I8789">
            <v>14</v>
          </cell>
          <cell r="J8789">
            <v>2000</v>
          </cell>
          <cell r="K8789">
            <v>1.78E-2</v>
          </cell>
          <cell r="L8789">
            <v>0</v>
          </cell>
          <cell r="N8789" t="str">
            <v>Schneideplatte Glas  40*30 cm</v>
          </cell>
          <cell r="P8789" t="str">
            <v>Schneideplatte Glas  40*30 cm</v>
          </cell>
          <cell r="R8789" t="str">
            <v>Schneideplatte Glas  40*30 cm</v>
          </cell>
        </row>
        <row r="8790">
          <cell r="A8790">
            <v>131310</v>
          </cell>
          <cell r="B8790" t="str">
            <v>Mietartikel</v>
          </cell>
          <cell r="D8790" t="str">
            <v>Möbelpodest Jalis schwarz 100*90*H16 cm</v>
          </cell>
          <cell r="F8790">
            <v>70</v>
          </cell>
          <cell r="G8790">
            <v>0</v>
          </cell>
          <cell r="H8790">
            <v>17.5</v>
          </cell>
          <cell r="I8790">
            <v>759</v>
          </cell>
          <cell r="J8790">
            <v>17000</v>
          </cell>
          <cell r="K8790">
            <v>0.25</v>
          </cell>
          <cell r="L8790">
            <v>0</v>
          </cell>
          <cell r="N8790" t="str">
            <v>Möbelpodest Jalis schwarz 100*90*H16 cm</v>
          </cell>
          <cell r="P8790" t="str">
            <v>Möbelpodest Jalis schwarz 100*90*H16 cm</v>
          </cell>
          <cell r="R8790" t="str">
            <v>Möbelpodest Jalis schwarz 100*90*H16 cm</v>
          </cell>
        </row>
        <row r="8791">
          <cell r="A8791">
            <v>131311</v>
          </cell>
          <cell r="B8791" t="str">
            <v>Mietartikel</v>
          </cell>
          <cell r="D8791" t="str">
            <v>Möbelpodest Füllstück schwarz Jalis 90*10*H16 cm</v>
          </cell>
          <cell r="F8791">
            <v>15</v>
          </cell>
          <cell r="G8791">
            <v>0</v>
          </cell>
          <cell r="H8791">
            <v>6</v>
          </cell>
          <cell r="I8791">
            <v>235</v>
          </cell>
          <cell r="J8791">
            <v>4000</v>
          </cell>
          <cell r="K8791">
            <v>1.4999999999999999E-2</v>
          </cell>
          <cell r="L8791">
            <v>0</v>
          </cell>
          <cell r="N8791" t="str">
            <v>Möbelpodest Füllstück schwarz Jalis 90*10*H16 cm</v>
          </cell>
          <cell r="P8791" t="str">
            <v>Möbelpodest Füllstück schwarz Jalis 90*10*H16 cm</v>
          </cell>
          <cell r="R8791" t="str">
            <v>Möbelpodest Füllstück schwarz Jalis 90*10*H16 cm</v>
          </cell>
        </row>
        <row r="8792">
          <cell r="A8792">
            <v>131313</v>
          </cell>
          <cell r="B8792" t="str">
            <v>Mietartikel</v>
          </cell>
          <cell r="D8792" t="str">
            <v>Apfelweinglas mit Eichstrich  0,25l</v>
          </cell>
          <cell r="F8792">
            <v>0.23</v>
          </cell>
          <cell r="G8792">
            <v>0.12</v>
          </cell>
          <cell r="H8792">
            <v>0</v>
          </cell>
          <cell r="I8792">
            <v>3</v>
          </cell>
          <cell r="J8792">
            <v>0</v>
          </cell>
          <cell r="K8792">
            <v>2.8999999999999998E-3</v>
          </cell>
          <cell r="L8792">
            <v>0</v>
          </cell>
          <cell r="N8792" t="str">
            <v>Apfelweinglas mit Eichstrich  0,25l</v>
          </cell>
          <cell r="P8792" t="str">
            <v>Apfelweinglas mit Eichstrich  0,25l</v>
          </cell>
          <cell r="R8792" t="str">
            <v>Apfelweinglas mit Eichstrich  0,25l</v>
          </cell>
        </row>
        <row r="8793">
          <cell r="A8793">
            <v>131315</v>
          </cell>
          <cell r="B8793" t="str">
            <v>Mietartikel</v>
          </cell>
          <cell r="D8793" t="str">
            <v>Cover Sitzkissen Jalis mit Arm und Rückenlehne</v>
          </cell>
          <cell r="F8793">
            <v>0</v>
          </cell>
          <cell r="G8793">
            <v>0</v>
          </cell>
          <cell r="H8793">
            <v>0</v>
          </cell>
          <cell r="I8793">
            <v>152.9</v>
          </cell>
          <cell r="J8793">
            <v>0</v>
          </cell>
          <cell r="K8793">
            <v>0</v>
          </cell>
          <cell r="L8793">
            <v>0</v>
          </cell>
          <cell r="N8793" t="str">
            <v>Cover Sitzkissen Jalis mit Arm und Rückenlehne</v>
          </cell>
          <cell r="P8793" t="str">
            <v>Cover Sitzkissen Jalis mit Arm und Rückenlehne</v>
          </cell>
          <cell r="R8793" t="str">
            <v>Cover Sitzkissen Jalis mit Arm und Rückenlehne</v>
          </cell>
        </row>
        <row r="8794">
          <cell r="A8794">
            <v>131317</v>
          </cell>
          <cell r="B8794" t="str">
            <v>Mietartikel</v>
          </cell>
          <cell r="D8794" t="str">
            <v>Cover Hockerkissen Jalis</v>
          </cell>
          <cell r="F8794">
            <v>0</v>
          </cell>
          <cell r="G8794">
            <v>0</v>
          </cell>
          <cell r="H8794">
            <v>0</v>
          </cell>
          <cell r="I8794">
            <v>159.5</v>
          </cell>
          <cell r="J8794">
            <v>0</v>
          </cell>
          <cell r="K8794">
            <v>0</v>
          </cell>
          <cell r="L8794">
            <v>0</v>
          </cell>
          <cell r="N8794" t="str">
            <v>Cover Hockerkissen Jalis</v>
          </cell>
          <cell r="P8794" t="str">
            <v>Cover Hockerkissen Jalis</v>
          </cell>
          <cell r="R8794" t="str">
            <v>Cover Hockerkissen Jalis</v>
          </cell>
        </row>
        <row r="8795">
          <cell r="A8795">
            <v>131346</v>
          </cell>
          <cell r="B8795" t="str">
            <v>Mietartikel</v>
          </cell>
          <cell r="D8795" t="str">
            <v>Drehbare Tortenplatte Ø30cm Edelstahl seidenmatt</v>
          </cell>
          <cell r="F8795">
            <v>6.5</v>
          </cell>
          <cell r="G8795">
            <v>1.25</v>
          </cell>
          <cell r="H8795">
            <v>0</v>
          </cell>
          <cell r="I8795">
            <v>36.299999999999997</v>
          </cell>
          <cell r="J8795">
            <v>0</v>
          </cell>
          <cell r="K8795">
            <v>1.2500000000000001E-2</v>
          </cell>
          <cell r="L8795">
            <v>0</v>
          </cell>
          <cell r="N8795" t="str">
            <v>Drehbare Tortenplatte Ø30cm Edelstahl seidenmatt</v>
          </cell>
          <cell r="P8795" t="str">
            <v>Drehbare Tortenplatte Ø30cm Edelstahl seidenmatt</v>
          </cell>
          <cell r="R8795" t="str">
            <v>Drehbare Tortenplatte Ø30cm Edelstahl seidenmatt</v>
          </cell>
        </row>
        <row r="8796">
          <cell r="A8796">
            <v>131362</v>
          </cell>
          <cell r="B8796" t="str">
            <v>Mietartikel</v>
          </cell>
          <cell r="D8796" t="str">
            <v>Dressingtopf 1 ltr</v>
          </cell>
          <cell r="E8796" t="str">
            <v>Höhe 16cm ; Ø 11cm</v>
          </cell>
          <cell r="F8796">
            <v>2</v>
          </cell>
          <cell r="G8796">
            <v>0.3</v>
          </cell>
          <cell r="H8796">
            <v>0</v>
          </cell>
          <cell r="I8796">
            <v>13</v>
          </cell>
          <cell r="J8796">
            <v>1000</v>
          </cell>
          <cell r="K8796">
            <v>1.49E-2</v>
          </cell>
          <cell r="L8796">
            <v>0</v>
          </cell>
          <cell r="N8796" t="str">
            <v>Dressingtopf 1 ltr</v>
          </cell>
          <cell r="O8796" t="str">
            <v>Höhe 16cm ; Ø 11cm</v>
          </cell>
          <cell r="P8796" t="str">
            <v>Dressingtopf 1 ltr</v>
          </cell>
          <cell r="Q8796" t="str">
            <v>Höhe 16cm ; Ø 11cm</v>
          </cell>
          <cell r="R8796" t="str">
            <v>Dressingtopf 1 ltr</v>
          </cell>
          <cell r="S8796" t="str">
            <v>Höhe 16cm ; Ø 11cm</v>
          </cell>
        </row>
        <row r="8797">
          <cell r="A8797">
            <v>131365</v>
          </cell>
          <cell r="B8797" t="str">
            <v>Mietartikel</v>
          </cell>
          <cell r="D8797" t="str">
            <v>Karaffe 0.3 ltr</v>
          </cell>
          <cell r="E8797" t="str">
            <v>mit Eichung bei 0,25 &amp; 0,3 ltr.</v>
          </cell>
          <cell r="F8797">
            <v>0.7</v>
          </cell>
          <cell r="G8797">
            <v>0.09</v>
          </cell>
          <cell r="H8797">
            <v>0</v>
          </cell>
          <cell r="I8797">
            <v>5.5</v>
          </cell>
          <cell r="J8797">
            <v>0</v>
          </cell>
          <cell r="K8797">
            <v>4.4000000000000003E-3</v>
          </cell>
          <cell r="L8797">
            <v>0</v>
          </cell>
          <cell r="N8797" t="str">
            <v>Karaffe 0.3 ltr</v>
          </cell>
          <cell r="O8797" t="str">
            <v>mit Eichung bei 0,25 &amp; 0,3 ltr.</v>
          </cell>
          <cell r="P8797" t="str">
            <v>Karaffe 0.3 ltr</v>
          </cell>
          <cell r="Q8797" t="str">
            <v>mit Eichung bei 0,25 &amp; 0,3 ltr.</v>
          </cell>
          <cell r="R8797" t="str">
            <v>Karaffe 0.3 ltr</v>
          </cell>
          <cell r="S8797" t="str">
            <v>mit Eichung bei 0,25 &amp; 0,3 ltr.</v>
          </cell>
        </row>
        <row r="8798">
          <cell r="A8798">
            <v>131368</v>
          </cell>
          <cell r="B8798" t="str">
            <v>Mietartikel</v>
          </cell>
          <cell r="D8798" t="str">
            <v>Platzteller Glas mit Goldrand Ø33 cm</v>
          </cell>
          <cell r="E8798" t="str">
            <v>Reinigung nur per Hand</v>
          </cell>
          <cell r="F8798">
            <v>3.1</v>
          </cell>
          <cell r="G8798">
            <v>0.55000000000000004</v>
          </cell>
          <cell r="H8798">
            <v>0</v>
          </cell>
          <cell r="I8798">
            <v>18.5</v>
          </cell>
          <cell r="J8798">
            <v>1000</v>
          </cell>
          <cell r="K8798">
            <v>1E-3</v>
          </cell>
          <cell r="L8798">
            <v>0</v>
          </cell>
          <cell r="N8798" t="str">
            <v>Platzteller Glas mit Goldrand Ø33 cm</v>
          </cell>
          <cell r="O8798" t="str">
            <v>Reinigung nur per Hand</v>
          </cell>
          <cell r="P8798" t="str">
            <v>Platzteller Glas mit Goldrand Ø33 cm</v>
          </cell>
          <cell r="Q8798" t="str">
            <v>Reinigung nur per Hand</v>
          </cell>
          <cell r="R8798" t="str">
            <v>Platzteller Glas mit Goldrand Ø33 cm</v>
          </cell>
          <cell r="S8798" t="str">
            <v>Reinigung nur per Hand</v>
          </cell>
          <cell r="T8798">
            <v>0</v>
          </cell>
        </row>
        <row r="8799">
          <cell r="A8799">
            <v>131373</v>
          </cell>
          <cell r="B8799" t="str">
            <v>Mietartikel</v>
          </cell>
          <cell r="D8799" t="str">
            <v>Teller-Abdeckhaube für Teller bis 280 mm</v>
          </cell>
          <cell r="E8799" t="str">
            <v>transparent mit Griffloch, temperaturbeständig von -20°C bis_x000D_
+120°C, spülmaschinenfest, mikrowellengeeignet, stapelbar</v>
          </cell>
          <cell r="F8799">
            <v>1.5</v>
          </cell>
          <cell r="G8799">
            <v>0.43</v>
          </cell>
          <cell r="H8799">
            <v>0</v>
          </cell>
          <cell r="I8799">
            <v>12.1</v>
          </cell>
          <cell r="J8799">
            <v>0</v>
          </cell>
          <cell r="K8799">
            <v>5.1999999999999998E-3</v>
          </cell>
          <cell r="L8799">
            <v>0</v>
          </cell>
          <cell r="N8799" t="str">
            <v>Teller-Abdeckhaube für Teller bis 280 mm</v>
          </cell>
          <cell r="O8799" t="str">
            <v>transparent mit Griffloch, temperaturbeständig von -20°C bis_x000D_
+120°C, spülmaschinenfest, mikrowellengeeignet, stapelbar</v>
          </cell>
          <cell r="P8799" t="str">
            <v>Teller-Abdeckhaube für Teller bis 280 mm</v>
          </cell>
          <cell r="Q8799" t="str">
            <v>transparent mit Griffloch, temperaturbeständig von -20°C bis_x000D_
+120°C, spülmaschinenfest, mikrowellengeeignet, stapelbar</v>
          </cell>
          <cell r="R8799" t="str">
            <v>Teller-Abdeckhaube für Teller bis 280 mm</v>
          </cell>
          <cell r="S8799" t="str">
            <v>transparent mit Griffloch, temperaturbeständig von -20°C bis_x000D_
+120°C, spülmaschinenfest, mikrowellengeeignet, stapelbar</v>
          </cell>
        </row>
        <row r="8800">
          <cell r="A8800">
            <v>131376</v>
          </cell>
          <cell r="B8800" t="str">
            <v>Mietartikel</v>
          </cell>
          <cell r="D8800" t="str">
            <v>Schreibtisch basic höhenverstellbar weiß</v>
          </cell>
          <cell r="E8800" t="str">
            <v>Maße: L160*B80*H62-126 cm / Höhenverstellung über Motor 230V_x000D_
mit Antikollisionssensor_x000D_
Anti Fingerprint Oberfläche mit integrierter, induktiver_x000D_
Ladestation</v>
          </cell>
          <cell r="F8800">
            <v>69</v>
          </cell>
          <cell r="G8800">
            <v>0</v>
          </cell>
          <cell r="H8800">
            <v>25</v>
          </cell>
          <cell r="I8800">
            <v>1250</v>
          </cell>
          <cell r="J8800">
            <v>35000</v>
          </cell>
          <cell r="K8800">
            <v>1.2</v>
          </cell>
          <cell r="L8800">
            <v>0</v>
          </cell>
          <cell r="N8800" t="str">
            <v>Schreibtisch basic höhenverstellbar weiß</v>
          </cell>
          <cell r="O8800" t="str">
            <v>Maße: L160*B80*H62-126 cm / Höhenverstellung über Motor 230V_x000D_
mit Antikollisionssensor_x000D_
Anti Fingerprint Oberfläche mit integrierter, induktiver_x000D_
Ladestation</v>
          </cell>
          <cell r="P8800" t="str">
            <v>Schreibtisch basic höhenverstellbar weiß</v>
          </cell>
          <cell r="Q8800" t="str">
            <v>Maße: L160*B80*H62-126 cm / Höhenverstellung über Motor 230V_x000D_
mit Antikollisionssensor_x000D_
Anti Fingerprint Oberfläche mit integrierter, induktiver_x000D_
Ladestation</v>
          </cell>
          <cell r="R8800" t="str">
            <v>Schreibtisch basic höhenverstellbar weiß</v>
          </cell>
          <cell r="S8800" t="str">
            <v>Maße: L160*B80*H62-126 cm / Höhenverstellung über Motor 230V_x000D_
mit Antikollisionssensor_x000D_
Anti Fingerprint Oberfläche mit integrierter, induktiver_x000D_
Ladestation</v>
          </cell>
          <cell r="T8800">
            <v>0</v>
          </cell>
        </row>
        <row r="8801">
          <cell r="A8801">
            <v>131377</v>
          </cell>
          <cell r="B8801" t="str">
            <v>Mietartikel</v>
          </cell>
          <cell r="D8801" t="str">
            <v>Schreibtisch basic höhenverstellbar schwarz</v>
          </cell>
          <cell r="E8801" t="str">
            <v>Maße: L160*B80*H62-126 cm / Höhenverstellung über Motor 230V_x000D_
mit Antikollisionssensor_x000D_
Anti Fingerprint Oberfläche mit integrierter, induktiver_x000D_
Ladestation_x000D_</v>
          </cell>
          <cell r="F8801">
            <v>69</v>
          </cell>
          <cell r="G8801">
            <v>0</v>
          </cell>
          <cell r="H8801">
            <v>0</v>
          </cell>
          <cell r="I8801">
            <v>1200</v>
          </cell>
          <cell r="J8801">
            <v>35000</v>
          </cell>
          <cell r="K8801">
            <v>1.2</v>
          </cell>
          <cell r="L8801">
            <v>0</v>
          </cell>
          <cell r="N8801" t="str">
            <v>Schreibtisch basic höhenverstellbar schwarz</v>
          </cell>
          <cell r="O8801" t="str">
            <v>Maße: L160*B80*H62-126 cm / Höhenverstellung über Motor 230V_x000D_
mit Antikollisionssensor_x000D_
Anti Fingerprint Oberfläche mit integrierter, induktiver_x000D_
Ladestation_x000D_</v>
          </cell>
          <cell r="P8801" t="str">
            <v>Schreibtisch basic höhenverstellbar schwarz</v>
          </cell>
          <cell r="Q8801" t="str">
            <v>Maße: L160*B80*H62-126 cm / Höhenverstellung über Motor 230V_x000D_
mit Antikollisionssensor_x000D_
Anti Fingerprint Oberfläche mit integrierter, induktiver_x000D_
Ladestation_x000D_</v>
          </cell>
          <cell r="R8801" t="str">
            <v>Schreibtisch basic höhenverstellbar schwarz</v>
          </cell>
          <cell r="S8801" t="str">
            <v>Maße: L160*B80*H62-126 cm / Höhenverstellung über Motor 230V_x000D_
mit Antikollisionssensor_x000D_
Anti Fingerprint Oberfläche mit integrierter, induktiver_x000D_
Ladestation_x000D_</v>
          </cell>
          <cell r="T8801">
            <v>0</v>
          </cell>
        </row>
        <row r="8802">
          <cell r="A8802">
            <v>131378</v>
          </cell>
          <cell r="B8802" t="str">
            <v>Mietartikel</v>
          </cell>
          <cell r="D8802" t="str">
            <v>Tischblende Foldit weiß 160*H40 cm</v>
          </cell>
          <cell r="F8802">
            <v>13</v>
          </cell>
          <cell r="G8802">
            <v>0</v>
          </cell>
          <cell r="H8802">
            <v>6</v>
          </cell>
          <cell r="I8802">
            <v>324.5</v>
          </cell>
          <cell r="J8802">
            <v>8000</v>
          </cell>
          <cell r="K8802">
            <v>0.05</v>
          </cell>
          <cell r="L8802">
            <v>0</v>
          </cell>
          <cell r="N8802" t="str">
            <v>Tischblende Foldit weiß 160*H40 cm</v>
          </cell>
          <cell r="P8802" t="str">
            <v>Tischblende Foldit weiß 160*H40 cm</v>
          </cell>
          <cell r="R8802" t="str">
            <v>Tischblende Foldit weiß 160*H40 cm</v>
          </cell>
        </row>
        <row r="8803">
          <cell r="A8803">
            <v>131390</v>
          </cell>
          <cell r="B8803" t="str">
            <v>Mietartikel</v>
          </cell>
          <cell r="D8803" t="str">
            <v>Eierbecher Jade</v>
          </cell>
          <cell r="F8803">
            <v>0.53</v>
          </cell>
          <cell r="G8803">
            <v>0.1</v>
          </cell>
          <cell r="H8803">
            <v>0</v>
          </cell>
          <cell r="I8803">
            <v>6.6</v>
          </cell>
          <cell r="J8803">
            <v>0</v>
          </cell>
          <cell r="K8803">
            <v>0</v>
          </cell>
          <cell r="L8803">
            <v>0</v>
          </cell>
          <cell r="N8803" t="str">
            <v>Eierbecher Jade</v>
          </cell>
          <cell r="P8803" t="str">
            <v>Eierbecher Jade</v>
          </cell>
          <cell r="R8803" t="str">
            <v>Eierbecher Jade</v>
          </cell>
        </row>
        <row r="8804">
          <cell r="A8804">
            <v>131415</v>
          </cell>
          <cell r="B8804" t="str">
            <v>Mietartikel</v>
          </cell>
          <cell r="D8804" t="str">
            <v>Schäden Transport/Intern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N8804" t="str">
            <v>Schäden Transport/Intern</v>
          </cell>
          <cell r="P8804" t="str">
            <v>Schäden Transport/Intern</v>
          </cell>
          <cell r="R8804" t="str">
            <v>Schäden Transport/Intern</v>
          </cell>
        </row>
        <row r="8805">
          <cell r="A8805">
            <v>131422</v>
          </cell>
          <cell r="B8805" t="str">
            <v>Verkaufsartikel</v>
          </cell>
          <cell r="D8805" t="str">
            <v>Eiswürfel 2kg Beutel VERKAUF Preis je 2kg</v>
          </cell>
          <cell r="F8805">
            <v>3.8</v>
          </cell>
          <cell r="G8805">
            <v>0</v>
          </cell>
          <cell r="H8805">
            <v>0</v>
          </cell>
          <cell r="I8805">
            <v>0</v>
          </cell>
          <cell r="J8805">
            <v>2000</v>
          </cell>
          <cell r="K8805">
            <v>1E-3</v>
          </cell>
          <cell r="L8805">
            <v>0</v>
          </cell>
          <cell r="N8805" t="str">
            <v>Eiswürfel 2kg Beutel VERKAUF Preis je 2kg</v>
          </cell>
          <cell r="P8805" t="str">
            <v>Eiswürfel 2kg Beutel VERKAUF Preis je 2kg</v>
          </cell>
          <cell r="R8805" t="str">
            <v>Eiswürfel 2kg Beutel VERKAUF Preis je 2kg</v>
          </cell>
        </row>
        <row r="8806">
          <cell r="A8806">
            <v>131423</v>
          </cell>
          <cell r="B8806" t="str">
            <v>Verkaufsartikel</v>
          </cell>
          <cell r="D8806" t="str">
            <v>Crushed Eis 2kg Beutel VERKAUF Preis je 2kg</v>
          </cell>
          <cell r="F8806">
            <v>3.8</v>
          </cell>
          <cell r="G8806">
            <v>0</v>
          </cell>
          <cell r="H8806">
            <v>0</v>
          </cell>
          <cell r="I8806">
            <v>0</v>
          </cell>
          <cell r="J8806">
            <v>2000</v>
          </cell>
          <cell r="K8806">
            <v>1E-3</v>
          </cell>
          <cell r="L8806">
            <v>0</v>
          </cell>
          <cell r="N8806" t="str">
            <v>Crushed Eis 2kg Beutel VERKAUF Preis je 2kg</v>
          </cell>
          <cell r="P8806" t="str">
            <v>Crushed Eis 2kg Beutel VERKAUF Preis je 2kg</v>
          </cell>
          <cell r="R8806" t="str">
            <v>Crushed Eis 2kg Beutel VERKAUF Preis je 2kg</v>
          </cell>
        </row>
        <row r="8807">
          <cell r="A8807">
            <v>131437</v>
          </cell>
          <cell r="B8807" t="str">
            <v>Mietartikel</v>
          </cell>
          <cell r="D8807" t="str">
            <v>Teller tief Bauscher Ø24 cm lagoon</v>
          </cell>
          <cell r="F8807">
            <v>1</v>
          </cell>
          <cell r="G8807">
            <v>0.1</v>
          </cell>
          <cell r="H8807">
            <v>0</v>
          </cell>
          <cell r="I8807">
            <v>19.8</v>
          </cell>
          <cell r="J8807">
            <v>1000</v>
          </cell>
          <cell r="K8807">
            <v>2.5000000000000001E-3</v>
          </cell>
          <cell r="L8807">
            <v>0</v>
          </cell>
          <cell r="N8807" t="str">
            <v>Teller tief Bauscher Ø24 cm lagoon</v>
          </cell>
          <cell r="P8807" t="str">
            <v>Teller tief Bauscher Ø24 cm lagoon</v>
          </cell>
          <cell r="R8807" t="str">
            <v>Teller tief Bauscher Ø24 cm lagoon</v>
          </cell>
        </row>
        <row r="8808">
          <cell r="A8808">
            <v>131438</v>
          </cell>
          <cell r="B8808" t="str">
            <v>Mietartikel</v>
          </cell>
          <cell r="D8808" t="str">
            <v>Teller tief Bauscher Ø24 cm natural gray</v>
          </cell>
          <cell r="F8808">
            <v>1</v>
          </cell>
          <cell r="G8808">
            <v>0.12</v>
          </cell>
          <cell r="H8808">
            <v>0</v>
          </cell>
          <cell r="I8808">
            <v>19.8</v>
          </cell>
          <cell r="J8808">
            <v>1000</v>
          </cell>
          <cell r="K8808">
            <v>2.5000000000000001E-3</v>
          </cell>
          <cell r="L8808">
            <v>0</v>
          </cell>
          <cell r="N8808" t="str">
            <v>Teller tief Bauscher Ø24 cm natural gray</v>
          </cell>
          <cell r="P8808" t="str">
            <v>Teller tief Bauscher Ø24 cm natural gray</v>
          </cell>
          <cell r="R8808" t="str">
            <v>Teller tief Bauscher Ø24 cm natural gray</v>
          </cell>
        </row>
        <row r="8809">
          <cell r="A8809">
            <v>131501</v>
          </cell>
          <cell r="B8809" t="str">
            <v>Mietartikel</v>
          </cell>
          <cell r="D8809" t="str">
            <v>Serviertablett Acryl weiß satiniert 52x32.5x6cm</v>
          </cell>
          <cell r="E8809" t="str">
            <v>Es passen 3 Stück Artikel 1494 Besteckkasten Acryl oder 2_x000D_
Trenner 131504 hineien.</v>
          </cell>
          <cell r="F8809">
            <v>3.68</v>
          </cell>
          <cell r="G8809">
            <v>1</v>
          </cell>
          <cell r="H8809">
            <v>0</v>
          </cell>
          <cell r="I8809">
            <v>75.900000000000006</v>
          </cell>
          <cell r="J8809">
            <v>1000</v>
          </cell>
          <cell r="K8809">
            <v>2.2000000000000001E-3</v>
          </cell>
          <cell r="L8809">
            <v>0</v>
          </cell>
          <cell r="N8809" t="str">
            <v>Serviertablett Acryl weiß satiniert 52x32.5x6cm</v>
          </cell>
          <cell r="O8809" t="str">
            <v>Es passen 3 Stück Artikel 1494 Besteckkasten Acryl oder 2_x000D_
Trenner 131504 hineien.</v>
          </cell>
          <cell r="P8809" t="str">
            <v>Serviertablett Acryl weiß satiniert 52x32.5x6cm</v>
          </cell>
          <cell r="Q8809" t="str">
            <v>Es passen 3 Stück Artikel 1494 Besteckkasten Acryl oder 2_x000D_
Trenner 131504 hineien.</v>
          </cell>
          <cell r="R8809" t="str">
            <v>Serviertablett Acryl weiß satiniert 52x32.5x6cm</v>
          </cell>
          <cell r="S8809" t="str">
            <v>Es passen 3 Stück Artikel 1494 Besteckkasten Acryl oder 2_x000D_
Trenner 131504 hineien.</v>
          </cell>
        </row>
        <row r="8810">
          <cell r="A8810">
            <v>131504</v>
          </cell>
          <cell r="B8810" t="str">
            <v>Mietartikel</v>
          </cell>
          <cell r="D8810" t="str">
            <v>Trenner für Tablett Acryl weiß satiniert 131501</v>
          </cell>
          <cell r="E8810" t="str">
            <v>max. 2 Stück pro Tablett_x000D_
Trenner nur möglich, wenn das Tablett nicht Träger für den_x000D_
Besteckkasten 131505 genutzt wird</v>
          </cell>
          <cell r="F8810">
            <v>0.32</v>
          </cell>
          <cell r="G8810">
            <v>0</v>
          </cell>
          <cell r="H8810">
            <v>0</v>
          </cell>
          <cell r="I8810">
            <v>9.57</v>
          </cell>
          <cell r="J8810">
            <v>3000</v>
          </cell>
          <cell r="K8810">
            <v>1.4999999999999999E-2</v>
          </cell>
          <cell r="L8810">
            <v>0</v>
          </cell>
          <cell r="N8810" t="str">
            <v>Trenner für Tablett Acryl weiß satiniert 131501</v>
          </cell>
          <cell r="O8810" t="str">
            <v>max. 2 Stück pro Tablett_x000D_
Trenner nur möglich, wenn das Tablett nicht Träger für den_x000D_
Besteckkasten 131505 genutzt wird</v>
          </cell>
          <cell r="P8810" t="str">
            <v>Trenner für Tablett Acryl weiß satiniert 131501</v>
          </cell>
          <cell r="Q8810" t="str">
            <v>max. 2 Stück pro Tablett_x000D_
Trenner nur möglich, wenn das Tablett nicht Träger für den_x000D_
Besteckkasten 131505 genutzt wird</v>
          </cell>
          <cell r="R8810" t="str">
            <v>Trenner für Tablett Acryl weiß satiniert 131501</v>
          </cell>
          <cell r="S8810" t="str">
            <v>max. 2 Stück pro Tablett_x000D_
Trenner nur möglich, wenn das Tablett nicht Träger für den_x000D_
Besteckkasten 131505 genutzt wird</v>
          </cell>
        </row>
        <row r="8811">
          <cell r="A8811">
            <v>131505</v>
          </cell>
          <cell r="B8811" t="str">
            <v>Mietartikel</v>
          </cell>
          <cell r="D8811" t="str">
            <v>Besteckkasten Acryl weiß satiniert 31,2*17*5cm</v>
          </cell>
          <cell r="F8811">
            <v>2.25</v>
          </cell>
          <cell r="G8811">
            <v>0.2</v>
          </cell>
          <cell r="H8811">
            <v>0</v>
          </cell>
          <cell r="I8811">
            <v>30</v>
          </cell>
          <cell r="J8811">
            <v>1000</v>
          </cell>
          <cell r="K8811">
            <v>5.0000000000000001E-3</v>
          </cell>
          <cell r="L8811">
            <v>0</v>
          </cell>
          <cell r="N8811" t="str">
            <v>Besteckkasten Acryl weiß satiniert 31,2*17*5cm</v>
          </cell>
          <cell r="P8811" t="str">
            <v>Besteckkasten Acryl weiß satiniert 31,2*17*5cm</v>
          </cell>
          <cell r="R8811" t="str">
            <v>Besteckkasten Acryl weiß satiniert 31,2*17*5cm</v>
          </cell>
        </row>
        <row r="8812">
          <cell r="A8812">
            <v>131506</v>
          </cell>
          <cell r="B8812" t="str">
            <v>Mietartikel</v>
          </cell>
          <cell r="D8812" t="str">
            <v>Trennstück für Besteckkasten Acryl  131505</v>
          </cell>
          <cell r="E8812" t="str">
            <v>1 Trenner pro Tablett.</v>
          </cell>
          <cell r="F8812">
            <v>0.25</v>
          </cell>
          <cell r="G8812">
            <v>0</v>
          </cell>
          <cell r="H8812">
            <v>0</v>
          </cell>
          <cell r="I8812">
            <v>6</v>
          </cell>
          <cell r="J8812">
            <v>0</v>
          </cell>
          <cell r="K8812">
            <v>2.0000000000000001E-4</v>
          </cell>
          <cell r="L8812">
            <v>0</v>
          </cell>
          <cell r="N8812" t="str">
            <v>Trennstück für Besteckkasten Acryl  131505</v>
          </cell>
          <cell r="O8812" t="str">
            <v>1 Trenner pro Tablett.</v>
          </cell>
          <cell r="P8812" t="str">
            <v>Trennstück für Besteckkasten Acryl  131505</v>
          </cell>
          <cell r="Q8812" t="str">
            <v>1 Trenner pro Tablett.</v>
          </cell>
          <cell r="R8812" t="str">
            <v>Trennstück für Besteckkasten Acryl  131505</v>
          </cell>
          <cell r="S8812" t="str">
            <v>1 Trenner pro Tablett.</v>
          </cell>
        </row>
        <row r="8813">
          <cell r="A8813">
            <v>131509</v>
          </cell>
          <cell r="B8813" t="str">
            <v>Mietartikel</v>
          </cell>
          <cell r="D8813" t="str">
            <v>Quader schwarz 10*10*H15 cm (4 St) für Buffeterhöhung #1508</v>
          </cell>
          <cell r="E8813" t="str">
            <v>Set besteht aus 4 Stück für#1508 10*10*H15cm</v>
          </cell>
          <cell r="F8813">
            <v>3</v>
          </cell>
          <cell r="G8813">
            <v>0.5</v>
          </cell>
          <cell r="H8813">
            <v>0</v>
          </cell>
          <cell r="I8813">
            <v>89</v>
          </cell>
          <cell r="J8813">
            <v>7000</v>
          </cell>
          <cell r="K8813">
            <v>1.4E-2</v>
          </cell>
          <cell r="L8813">
            <v>0</v>
          </cell>
          <cell r="N8813" t="str">
            <v>Quader schwarz 10*10*H15 cm (4 St) für Buffeterhöhung #1508</v>
          </cell>
          <cell r="O8813" t="str">
            <v>Set besteht aus 4 Stück für#1508 10*10*H15cm</v>
          </cell>
          <cell r="P8813" t="str">
            <v>Quader schwarz 10*10*H15 cm (4 St) für Buffeterhöhung #1508</v>
          </cell>
          <cell r="Q8813" t="str">
            <v>Set besteht aus 4 Stück für#1508 10*10*H15cm</v>
          </cell>
          <cell r="R8813" t="str">
            <v>Quader schwarz 10*10*H15 cm (4 St) für Buffeterhöhung #1508</v>
          </cell>
          <cell r="S8813" t="str">
            <v>Set besteht aus 4 Stück für#1508 10*10*H15cm</v>
          </cell>
        </row>
        <row r="8814">
          <cell r="A8814">
            <v>131516</v>
          </cell>
          <cell r="B8814" t="str">
            <v>Mietartikel</v>
          </cell>
          <cell r="D8814" t="str">
            <v>Stapelstuhl Brunner mit Armlehne 59*57*H85 SH45cm RMCC</v>
          </cell>
          <cell r="F8814">
            <v>0</v>
          </cell>
          <cell r="G8814">
            <v>0</v>
          </cell>
          <cell r="H8814">
            <v>0</v>
          </cell>
          <cell r="I8814">
            <v>230</v>
          </cell>
          <cell r="J8814">
            <v>5000</v>
          </cell>
          <cell r="K8814">
            <v>3.5000000000000003E-2</v>
          </cell>
          <cell r="L8814">
            <v>0</v>
          </cell>
          <cell r="N8814" t="str">
            <v>Stapelstuhl Brunner mit Armlehne 59*57*H85 SH45cm RMCC</v>
          </cell>
          <cell r="P8814" t="str">
            <v>Stapelstuhl Brunner mit Armlehne 59*57*H85 SH45cm RMCC</v>
          </cell>
          <cell r="R8814" t="str">
            <v>Stapelstuhl Brunner mit Armlehne 59*57*H85 SH45cm RMCC</v>
          </cell>
        </row>
        <row r="8815">
          <cell r="A8815">
            <v>131517</v>
          </cell>
          <cell r="B8815" t="str">
            <v>Mietartikel</v>
          </cell>
          <cell r="D8815" t="str">
            <v>3-er Funkgeräteset im Koffer</v>
          </cell>
          <cell r="E8815" t="str">
            <v>bestehend aus_x000D_
3x Digitalfunkgerät_x000D_
3x Akku_x000D_
3x Gürtelclip_x000D_
3x Security-Headset_x000D_
3x Ladegerät_x000D_
1x Koffer_x000D_</v>
          </cell>
          <cell r="F8815">
            <v>0</v>
          </cell>
          <cell r="G8815">
            <v>0</v>
          </cell>
          <cell r="H8815">
            <v>0</v>
          </cell>
          <cell r="I8815">
            <v>1089</v>
          </cell>
          <cell r="J8815">
            <v>10000</v>
          </cell>
          <cell r="K8815">
            <v>0.1</v>
          </cell>
          <cell r="L8815">
            <v>0</v>
          </cell>
          <cell r="N8815" t="str">
            <v>3-er Funkgeräteset im Koffer</v>
          </cell>
          <cell r="O8815" t="str">
            <v>bestehend aus_x000D_
3x Digitalfunkgerät_x000D_
3x Akku_x000D_
3x Gürtelclip_x000D_
3x Security-Headset_x000D_
3x Ladegerät_x000D_
1x Koffer_x000D_</v>
          </cell>
          <cell r="P8815" t="str">
            <v>3-er Funkgeräteset im Koffer</v>
          </cell>
          <cell r="Q8815" t="str">
            <v>bestehend aus_x000D_
3x Digitalfunkgerät_x000D_
3x Akku_x000D_
3x Gürtelclip_x000D_
3x Security-Headset_x000D_
3x Ladegerät_x000D_
1x Koffer_x000D_</v>
          </cell>
          <cell r="R8815" t="str">
            <v>3-er Funkgeräteset im Koffer</v>
          </cell>
          <cell r="S8815" t="str">
            <v>bestehend aus_x000D_
3x Digitalfunkgerät_x000D_
3x Akku_x000D_
3x Gürtelclip_x000D_
3x Security-Headset_x000D_
3x Ladegerät_x000D_
1x Koffer_x000D_</v>
          </cell>
        </row>
        <row r="8816">
          <cell r="A8816">
            <v>131518</v>
          </cell>
          <cell r="B8816" t="str">
            <v>Mietartikel</v>
          </cell>
          <cell r="D8816" t="str">
            <v>Stapelstuhl Brunner 51*57*H85 SH45cm RMCC</v>
          </cell>
          <cell r="F8816">
            <v>0</v>
          </cell>
          <cell r="G8816">
            <v>0</v>
          </cell>
          <cell r="H8816">
            <v>0</v>
          </cell>
          <cell r="I8816">
            <v>175</v>
          </cell>
          <cell r="J8816">
            <v>5000</v>
          </cell>
          <cell r="K8816">
            <v>3.5000000000000003E-2</v>
          </cell>
          <cell r="L8816">
            <v>0</v>
          </cell>
          <cell r="N8816" t="str">
            <v>Stapelstuhl Brunner 51*57*H85 SH45cm RMCC</v>
          </cell>
          <cell r="P8816" t="str">
            <v>Stapelstuhl Brunner 51*57*H85 SH45cm RMCC</v>
          </cell>
          <cell r="R8816" t="str">
            <v>Stapelstuhl Brunner 51*57*H85 SH45cm RMCC</v>
          </cell>
        </row>
        <row r="8817">
          <cell r="A8817">
            <v>131519</v>
          </cell>
          <cell r="B8817" t="str">
            <v>Mietartikel</v>
          </cell>
          <cell r="D8817" t="str">
            <v>Klapptisch Brunner 120*60*H74cm RMCC</v>
          </cell>
          <cell r="F8817">
            <v>0</v>
          </cell>
          <cell r="G8817">
            <v>0</v>
          </cell>
          <cell r="H8817">
            <v>0</v>
          </cell>
          <cell r="I8817">
            <v>333</v>
          </cell>
          <cell r="J8817">
            <v>26000</v>
          </cell>
          <cell r="K8817">
            <v>9.4E-2</v>
          </cell>
          <cell r="L8817">
            <v>0</v>
          </cell>
          <cell r="N8817" t="str">
            <v>Klapptisch Brunner 120*60*H74cm RMCC</v>
          </cell>
          <cell r="P8817" t="str">
            <v>Klapptisch Brunner 120*60*H74cm RMCC</v>
          </cell>
          <cell r="R8817" t="str">
            <v>Klapptisch Brunner 120*60*H74cm RMCC</v>
          </cell>
        </row>
        <row r="8818">
          <cell r="A8818">
            <v>131522</v>
          </cell>
          <cell r="B8818" t="str">
            <v>Mietartikel</v>
          </cell>
          <cell r="D8818" t="str">
            <v>Schälchen weiß ofenfest Ø 8,3*H4,8 cm 80ml</v>
          </cell>
          <cell r="E8818" t="str">
            <v>Backofenfest bis 300 °C</v>
          </cell>
          <cell r="F8818">
            <v>0.25</v>
          </cell>
          <cell r="G8818">
            <v>0.1</v>
          </cell>
          <cell r="H8818">
            <v>0</v>
          </cell>
          <cell r="I8818">
            <v>1.32</v>
          </cell>
          <cell r="J8818">
            <v>0</v>
          </cell>
          <cell r="K8818">
            <v>4.0000000000000002E-4</v>
          </cell>
          <cell r="L8818">
            <v>0</v>
          </cell>
          <cell r="N8818" t="str">
            <v>Schälchen weiß ofenfest Ø 8,3*H4,8 cm 80ml</v>
          </cell>
          <cell r="O8818" t="str">
            <v>Backofenfest bis 300 °C</v>
          </cell>
          <cell r="P8818" t="str">
            <v>Schälchen weiß ofenfest Ø 8,3*H4,8 cm 80ml</v>
          </cell>
          <cell r="Q8818" t="str">
            <v>Backofenfest bis 300 °C</v>
          </cell>
          <cell r="R8818" t="str">
            <v>Schälchen weiß ofenfest Ø 8,3*H4,8 cm 80ml</v>
          </cell>
          <cell r="S8818" t="str">
            <v>Backofenfest bis 300 °C</v>
          </cell>
        </row>
        <row r="8819">
          <cell r="A8819">
            <v>131523</v>
          </cell>
          <cell r="B8819" t="str">
            <v>Mietartikel</v>
          </cell>
          <cell r="D8819" t="str">
            <v>Servierbrett mit Verzierung 50*30 cm</v>
          </cell>
          <cell r="E8819" t="str">
            <v>aus hellem Hartholz mit Saftrinne_x000D_
Metallbeschläge aus lebensmittelecht versiegeltem_x000D_
Aluminiumguß_x000D_
nicht spülmaschinengeeignet</v>
          </cell>
          <cell r="F8819">
            <v>10.5</v>
          </cell>
          <cell r="G8819">
            <v>2.2000000000000002</v>
          </cell>
          <cell r="H8819">
            <v>0</v>
          </cell>
          <cell r="I8819">
            <v>57.2</v>
          </cell>
          <cell r="J8819">
            <v>1000</v>
          </cell>
          <cell r="K8819">
            <v>2.2000000000000001E-3</v>
          </cell>
          <cell r="L8819">
            <v>0</v>
          </cell>
          <cell r="N8819" t="str">
            <v>Servierbrett mit Verzierung 50*30 cm</v>
          </cell>
          <cell r="O8819" t="str">
            <v>aus hellem Hartholz mit Saftrinne_x000D_
Metallbeschläge aus lebensmittelecht versiegeltem_x000D_
Aluminiumguß_x000D_
nicht spülmaschinengeeignet</v>
          </cell>
          <cell r="P8819" t="str">
            <v>Servierbrett mit Verzierung 50*30 cm</v>
          </cell>
          <cell r="Q8819" t="str">
            <v>aus hellem Hartholz mit Saftrinne_x000D_
Metallbeschläge aus lebensmittelecht versiegeltem_x000D_
Aluminiumguß_x000D_
nicht spülmaschinengeeignet</v>
          </cell>
          <cell r="R8819" t="str">
            <v>Servierbrett mit Verzierung 50*30 cm</v>
          </cell>
          <cell r="S8819" t="str">
            <v>aus hellem Hartholz mit Saftrinne_x000D_
Metallbeschläge aus lebensmittelecht versiegeltem_x000D_
Aluminiumguß_x000D_
nicht spülmaschinengeeignet</v>
          </cell>
        </row>
        <row r="8820">
          <cell r="A8820">
            <v>131524</v>
          </cell>
          <cell r="B8820" t="str">
            <v>Mietartikel</v>
          </cell>
          <cell r="D8820" t="str">
            <v>Serviertablett graumeliert 1/1 GN</v>
          </cell>
          <cell r="F8820">
            <v>0.85</v>
          </cell>
          <cell r="G8820">
            <v>0.3</v>
          </cell>
          <cell r="H8820">
            <v>0</v>
          </cell>
          <cell r="I8820">
            <v>13</v>
          </cell>
          <cell r="J8820">
            <v>1000</v>
          </cell>
          <cell r="K8820">
            <v>2.2000000000000001E-3</v>
          </cell>
          <cell r="L8820">
            <v>0</v>
          </cell>
          <cell r="N8820" t="str">
            <v>Serviertablett graumeliert 1/1 GN</v>
          </cell>
          <cell r="P8820" t="str">
            <v>Serviertablett graumeliert 1/1 GN</v>
          </cell>
          <cell r="R8820" t="str">
            <v>Serviertablett graumeliert 1/1 GN</v>
          </cell>
        </row>
        <row r="8821">
          <cell r="A8821">
            <v>131525</v>
          </cell>
          <cell r="B8821" t="str">
            <v>Mietartikel</v>
          </cell>
          <cell r="D8821" t="str">
            <v>Serviertablett braun 45 x 35,5 cm</v>
          </cell>
          <cell r="F8821">
            <v>0.95</v>
          </cell>
          <cell r="G8821">
            <v>0.43</v>
          </cell>
          <cell r="H8821">
            <v>0</v>
          </cell>
          <cell r="I8821">
            <v>13.2</v>
          </cell>
          <cell r="J8821">
            <v>0</v>
          </cell>
          <cell r="K8821">
            <v>2.2000000000000001E-3</v>
          </cell>
          <cell r="L8821">
            <v>0</v>
          </cell>
          <cell r="N8821" t="str">
            <v>Serviertablett braun 45 x 35,5 cm</v>
          </cell>
          <cell r="P8821" t="str">
            <v>Serviertablett braun 45 x 35,5 cm</v>
          </cell>
          <cell r="R8821" t="str">
            <v>Serviertablett braun 45 x 35,5 cm</v>
          </cell>
        </row>
        <row r="8822">
          <cell r="A8822">
            <v>131526</v>
          </cell>
          <cell r="B8822" t="str">
            <v>Mietartikel</v>
          </cell>
          <cell r="D8822" t="str">
            <v>Serviertablett hellgrau 45x 35,5cm</v>
          </cell>
          <cell r="F8822">
            <v>0.75</v>
          </cell>
          <cell r="G8822">
            <v>0.33</v>
          </cell>
          <cell r="H8822">
            <v>0</v>
          </cell>
          <cell r="I8822">
            <v>13.2</v>
          </cell>
          <cell r="J8822">
            <v>0</v>
          </cell>
          <cell r="K8822">
            <v>2.2000000000000001E-3</v>
          </cell>
          <cell r="L8822">
            <v>0</v>
          </cell>
          <cell r="N8822" t="str">
            <v>Serviertablett hellgrau 45x 35,5cm</v>
          </cell>
          <cell r="P8822" t="str">
            <v>Serviertablett hellgrau 45x 35,5cm</v>
          </cell>
          <cell r="R8822" t="str">
            <v>Serviertablett hellgrau 45x 35,5cm</v>
          </cell>
        </row>
        <row r="8823">
          <cell r="A8823">
            <v>131527</v>
          </cell>
          <cell r="B8823" t="str">
            <v>Mietartikel</v>
          </cell>
          <cell r="D8823" t="str">
            <v>Serviertablett schwarz 45 x 35,5cm</v>
          </cell>
          <cell r="F8823">
            <v>0.95</v>
          </cell>
          <cell r="G8823">
            <v>0.43</v>
          </cell>
          <cell r="H8823">
            <v>0</v>
          </cell>
          <cell r="I8823">
            <v>13.2</v>
          </cell>
          <cell r="J8823">
            <v>0</v>
          </cell>
          <cell r="K8823">
            <v>2.2000000000000001E-3</v>
          </cell>
          <cell r="L8823">
            <v>0</v>
          </cell>
          <cell r="N8823" t="str">
            <v>Serviertablett schwarz 45 x 35,5cm</v>
          </cell>
          <cell r="P8823" t="str">
            <v>Serviertablett schwarz 45 x 35,5cm</v>
          </cell>
          <cell r="R8823" t="str">
            <v>Serviertablett schwarz 45 x 35,5cm</v>
          </cell>
        </row>
        <row r="8824">
          <cell r="A8824">
            <v>131536</v>
          </cell>
          <cell r="B8824" t="str">
            <v>Mietartikel</v>
          </cell>
          <cell r="D8824" t="str">
            <v>Schieferplatte 45 x 30 cm rechteckig</v>
          </cell>
          <cell r="F8824">
            <v>4</v>
          </cell>
          <cell r="G8824">
            <v>0.55000000000000004</v>
          </cell>
          <cell r="H8824">
            <v>0</v>
          </cell>
          <cell r="I8824">
            <v>9.9</v>
          </cell>
          <cell r="J8824">
            <v>3000</v>
          </cell>
          <cell r="K8824">
            <v>1.4999999999999999E-2</v>
          </cell>
          <cell r="L8824">
            <v>0</v>
          </cell>
          <cell r="N8824" t="str">
            <v>Schieferplatte 45 x 30 cm rechteckig</v>
          </cell>
          <cell r="P8824" t="str">
            <v>Schieferplatte 45 x 30 cm rechteckig</v>
          </cell>
          <cell r="R8824" t="str">
            <v>Schieferplatte 45 x 30 cm rechteckig</v>
          </cell>
        </row>
        <row r="8825">
          <cell r="A8825">
            <v>131542</v>
          </cell>
          <cell r="B8825" t="str">
            <v>Mietartikel</v>
          </cell>
          <cell r="D8825" t="str">
            <v>Pfeffermühle schwarz</v>
          </cell>
          <cell r="F8825">
            <v>3.5</v>
          </cell>
          <cell r="G8825">
            <v>0.55000000000000004</v>
          </cell>
          <cell r="H8825">
            <v>0</v>
          </cell>
          <cell r="I8825">
            <v>49.5</v>
          </cell>
          <cell r="J8825">
            <v>0</v>
          </cell>
          <cell r="K8825">
            <v>3.0000000000000001E-3</v>
          </cell>
          <cell r="L8825">
            <v>0</v>
          </cell>
          <cell r="N8825" t="str">
            <v>Pfeffermühle schwarz</v>
          </cell>
          <cell r="P8825" t="str">
            <v>Pfeffermühle schwarz</v>
          </cell>
          <cell r="R8825" t="str">
            <v>Pfeffermühle schwarz</v>
          </cell>
        </row>
        <row r="8826">
          <cell r="A8826">
            <v>131548</v>
          </cell>
          <cell r="B8826" t="str">
            <v>Mietartikel</v>
          </cell>
          <cell r="D8826" t="str">
            <v>Kellnermesser</v>
          </cell>
          <cell r="F8826">
            <v>1.4</v>
          </cell>
          <cell r="G8826">
            <v>0</v>
          </cell>
          <cell r="H8826">
            <v>0</v>
          </cell>
          <cell r="I8826">
            <v>14.3</v>
          </cell>
          <cell r="J8826">
            <v>0</v>
          </cell>
          <cell r="K8826">
            <v>0</v>
          </cell>
          <cell r="L8826">
            <v>0</v>
          </cell>
          <cell r="N8826" t="str">
            <v>Kellnermesser</v>
          </cell>
          <cell r="P8826" t="str">
            <v>Kellnermesser</v>
          </cell>
          <cell r="R8826" t="str">
            <v>Kellnermesser</v>
          </cell>
        </row>
        <row r="8827">
          <cell r="A8827">
            <v>131549</v>
          </cell>
          <cell r="B8827" t="str">
            <v>Mietartikel</v>
          </cell>
          <cell r="D8827" t="str">
            <v>Dosenöffner schwarz</v>
          </cell>
          <cell r="F8827">
            <v>0.5</v>
          </cell>
          <cell r="G8827">
            <v>0</v>
          </cell>
          <cell r="H8827">
            <v>0</v>
          </cell>
          <cell r="I8827">
            <v>6</v>
          </cell>
          <cell r="J8827">
            <v>0</v>
          </cell>
          <cell r="K8827">
            <v>2.0000000000000001E-4</v>
          </cell>
          <cell r="L8827">
            <v>0</v>
          </cell>
          <cell r="N8827" t="str">
            <v>Dosenöffner schwarz</v>
          </cell>
          <cell r="P8827" t="str">
            <v>Dosenöffner schwarz</v>
          </cell>
          <cell r="R8827" t="str">
            <v>Dosenöffner schwarz</v>
          </cell>
        </row>
        <row r="8828">
          <cell r="A8828">
            <v>131552</v>
          </cell>
          <cell r="B8828" t="str">
            <v>Verkaufsartikel</v>
          </cell>
          <cell r="D8828" t="str">
            <v>Ersatz Eiswürfelzange für 1552</v>
          </cell>
          <cell r="F8828">
            <v>5</v>
          </cell>
          <cell r="G8828">
            <v>0</v>
          </cell>
          <cell r="H8828">
            <v>0</v>
          </cell>
          <cell r="I8828">
            <v>5.5</v>
          </cell>
          <cell r="J8828">
            <v>0</v>
          </cell>
          <cell r="K8828">
            <v>0</v>
          </cell>
          <cell r="L8828">
            <v>0</v>
          </cell>
          <cell r="N8828" t="str">
            <v>Ersatz Eiswürfelzange für 1552</v>
          </cell>
          <cell r="P8828" t="str">
            <v>Ersatz Eiswürfelzange für 1552</v>
          </cell>
          <cell r="R8828" t="str">
            <v>Ersatz Eiswürfelzange für 1552</v>
          </cell>
        </row>
        <row r="8829">
          <cell r="A8829">
            <v>131553</v>
          </cell>
          <cell r="B8829" t="str">
            <v>Mietartikel</v>
          </cell>
          <cell r="D8829" t="str">
            <v>Eiswürfelkühler Alu 8 ltr</v>
          </cell>
          <cell r="E8829" t="str">
            <v>Ø 27 *H20 cm</v>
          </cell>
          <cell r="F8829">
            <v>6.3</v>
          </cell>
          <cell r="G8829">
            <v>0.55000000000000004</v>
          </cell>
          <cell r="H8829">
            <v>0</v>
          </cell>
          <cell r="I8829">
            <v>66</v>
          </cell>
          <cell r="J8829">
            <v>1000</v>
          </cell>
          <cell r="K8829">
            <v>1.49E-2</v>
          </cell>
          <cell r="L8829">
            <v>0</v>
          </cell>
          <cell r="N8829" t="str">
            <v>Eiswürfelkühler Alu 8 ltr</v>
          </cell>
          <cell r="O8829" t="str">
            <v>Ø 27 *H20 cm</v>
          </cell>
          <cell r="P8829" t="str">
            <v>Eiswürfelkühler Alu 8 ltr</v>
          </cell>
          <cell r="Q8829" t="str">
            <v>Ø 27 *H20 cm</v>
          </cell>
          <cell r="R8829" t="str">
            <v>Eiswürfelkühler Alu 8 ltr</v>
          </cell>
          <cell r="S8829" t="str">
            <v>Ø 27 *H20 cm</v>
          </cell>
        </row>
        <row r="8830">
          <cell r="A8830">
            <v>131554</v>
          </cell>
          <cell r="B8830" t="str">
            <v>Mietartikel</v>
          </cell>
          <cell r="D8830" t="str">
            <v>Standaschenbecher Freestanding mit Schlüssel</v>
          </cell>
          <cell r="E8830" t="str">
            <v>H90*B7.6*T18cm_x000D_
edelstahl</v>
          </cell>
          <cell r="F8830">
            <v>22.5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N8830" t="str">
            <v>Standaschenbecher Freestanding mit Schlüssel</v>
          </cell>
          <cell r="O8830" t="str">
            <v>H90*B7.6*T18cm_x000D_
edelstahl</v>
          </cell>
          <cell r="P8830" t="str">
            <v>Standaschenbecher Freestanding mit Schlüssel</v>
          </cell>
          <cell r="Q8830" t="str">
            <v>H90*B7.6*T18cm_x000D_
edelstahl</v>
          </cell>
          <cell r="R8830" t="str">
            <v>Standaschenbecher Freestanding mit Schlüssel</v>
          </cell>
          <cell r="S8830" t="str">
            <v>H90*B7.6*T18cm_x000D_
edelstahl</v>
          </cell>
        </row>
        <row r="8831">
          <cell r="A8831">
            <v>131555</v>
          </cell>
          <cell r="B8831" t="str">
            <v>Mietartikel</v>
          </cell>
          <cell r="D8831" t="str">
            <v>Zigarrenascher</v>
          </cell>
          <cell r="F8831">
            <v>2.75</v>
          </cell>
          <cell r="G8831">
            <v>0.48</v>
          </cell>
          <cell r="H8831">
            <v>0</v>
          </cell>
          <cell r="I8831">
            <v>27.5</v>
          </cell>
          <cell r="J8831">
            <v>0</v>
          </cell>
          <cell r="K8831">
            <v>1E-3</v>
          </cell>
          <cell r="L8831">
            <v>0</v>
          </cell>
          <cell r="N8831" t="str">
            <v>Zigarrenascher</v>
          </cell>
          <cell r="P8831" t="str">
            <v>Zigarrenascher</v>
          </cell>
          <cell r="R8831" t="str">
            <v>Zigarrenascher</v>
          </cell>
        </row>
        <row r="8832">
          <cell r="A8832">
            <v>131556</v>
          </cell>
          <cell r="B8832" t="str">
            <v>Mietartikel</v>
          </cell>
          <cell r="D8832" t="str">
            <v>Schlüssel zum Öffnen Standaschenbecher Freestanding 1578</v>
          </cell>
          <cell r="F8832">
            <v>0</v>
          </cell>
          <cell r="G8832">
            <v>0</v>
          </cell>
          <cell r="H8832">
            <v>0</v>
          </cell>
          <cell r="I8832">
            <v>16.5</v>
          </cell>
          <cell r="J8832">
            <v>0</v>
          </cell>
          <cell r="K8832">
            <v>0</v>
          </cell>
          <cell r="L8832">
            <v>0</v>
          </cell>
          <cell r="N8832" t="str">
            <v>Schlüssel zum Öffnen Standaschenbecher Freestanding 1578</v>
          </cell>
          <cell r="P8832" t="str">
            <v>Schlüssel zum Öffnen Standaschenbecher Freestanding 1578</v>
          </cell>
          <cell r="R8832" t="str">
            <v>Schlüssel zum Öffnen Standaschenbecher Freestanding 1578</v>
          </cell>
        </row>
        <row r="8833">
          <cell r="A8833">
            <v>131559</v>
          </cell>
          <cell r="B8833" t="str">
            <v>Mietartikel</v>
          </cell>
          <cell r="D8833" t="str">
            <v>Mülltonne grau 120ltr. ohne Entsorgung</v>
          </cell>
          <cell r="E8833" t="str">
            <v>-Bitte die Tonnen nach Gebrauch leeren!_x000D_
-Volle Tonnen können nicht abgeholt werden!</v>
          </cell>
          <cell r="F8833">
            <v>19.5</v>
          </cell>
          <cell r="G8833">
            <v>15</v>
          </cell>
          <cell r="H8833">
            <v>0</v>
          </cell>
          <cell r="I8833">
            <v>50</v>
          </cell>
          <cell r="J8833">
            <v>15000</v>
          </cell>
          <cell r="K8833">
            <v>0.5</v>
          </cell>
          <cell r="L8833">
            <v>0</v>
          </cell>
          <cell r="N8833" t="str">
            <v>Mülltonne grau 120ltr. ohne Entsorgung</v>
          </cell>
          <cell r="O8833" t="str">
            <v>-Bitte die Tonnen nach Gebrauch leeren!_x000D_
-Volle Tonnen können nicht abgeholt werden!</v>
          </cell>
          <cell r="P8833" t="str">
            <v>Mülltonne grau 120ltr. ohne Entsorgung</v>
          </cell>
          <cell r="Q8833" t="str">
            <v>-Bitte die Tonnen nach Gebrauch leeren!_x000D_
-Volle Tonnen können nicht abgeholt werden!</v>
          </cell>
          <cell r="R8833" t="str">
            <v>Mülltonne grau 120ltr. ohne Entsorgung</v>
          </cell>
          <cell r="S8833" t="str">
            <v>-Bitte die Tonnen nach Gebrauch leeren!_x000D_
-Volle Tonnen können nicht abgeholt werden!</v>
          </cell>
        </row>
        <row r="8834">
          <cell r="A8834">
            <v>131560</v>
          </cell>
          <cell r="B8834" t="str">
            <v>Mietartikel</v>
          </cell>
          <cell r="D8834" t="str">
            <v>Abfallsammler fahrbar H97 cm mit Sackhalter</v>
          </cell>
          <cell r="E8834" t="str">
            <v>für 120ltr Abfallsäcke</v>
          </cell>
          <cell r="F8834">
            <v>17.5</v>
          </cell>
          <cell r="G8834">
            <v>6.05</v>
          </cell>
          <cell r="H8834">
            <v>7.75</v>
          </cell>
          <cell r="I8834">
            <v>165</v>
          </cell>
          <cell r="J8834">
            <v>8000</v>
          </cell>
          <cell r="K8834">
            <v>0.5</v>
          </cell>
          <cell r="L8834">
            <v>0</v>
          </cell>
          <cell r="N8834" t="str">
            <v>Abfallsammler fahrbar H97 cm mit Sackhalter</v>
          </cell>
          <cell r="O8834" t="str">
            <v>für 120ltr Abfallsäcke</v>
          </cell>
          <cell r="P8834" t="str">
            <v>Abfallsammler fahrbar H97 cm mit Sackhalter</v>
          </cell>
          <cell r="Q8834" t="str">
            <v>für 120ltr Abfallsäcke</v>
          </cell>
          <cell r="R8834" t="str">
            <v>Abfallsammler fahrbar H97 cm mit Sackhalter</v>
          </cell>
          <cell r="S8834" t="str">
            <v>für 120ltr Abfallsäcke</v>
          </cell>
          <cell r="T8834">
            <v>0</v>
          </cell>
        </row>
        <row r="8835">
          <cell r="A8835">
            <v>131566</v>
          </cell>
          <cell r="B8835" t="str">
            <v>Mietartikel</v>
          </cell>
          <cell r="D8835" t="str">
            <v>Bembel Weinkrug 1,5 Liter grau blau</v>
          </cell>
          <cell r="E8835" t="str">
            <v>Salzglasur_x000D_
H22cm Ømax 16cm</v>
          </cell>
          <cell r="F8835">
            <v>5.25</v>
          </cell>
          <cell r="G8835">
            <v>0.61</v>
          </cell>
          <cell r="H8835">
            <v>0</v>
          </cell>
          <cell r="I8835">
            <v>24.75</v>
          </cell>
          <cell r="J8835">
            <v>1000</v>
          </cell>
          <cell r="K8835">
            <v>0.01</v>
          </cell>
          <cell r="L8835">
            <v>0</v>
          </cell>
          <cell r="N8835" t="str">
            <v>Bembel Weinkrug 1,5 Liter grau blau</v>
          </cell>
          <cell r="O8835" t="str">
            <v>Salzglasur_x000D_
H22cm Ømax 16cm</v>
          </cell>
          <cell r="P8835" t="str">
            <v>Bembel Weinkrug 1,5 Liter grau blau</v>
          </cell>
          <cell r="Q8835" t="str">
            <v>Salzglasur_x000D_
H22cm Ømax 16cm</v>
          </cell>
          <cell r="R8835" t="str">
            <v>Bembel Weinkrug 1,5 Liter grau blau</v>
          </cell>
          <cell r="S8835" t="str">
            <v>Salzglasur_x000D_
H22cm Ømax 16cm</v>
          </cell>
        </row>
        <row r="8836">
          <cell r="A8836">
            <v>131570</v>
          </cell>
          <cell r="B8836" t="str">
            <v>Mietartikel</v>
          </cell>
          <cell r="D8836" t="str">
            <v>Schneideplatte Kunststoff 50*30 cm</v>
          </cell>
          <cell r="F8836">
            <v>4.5</v>
          </cell>
          <cell r="G8836">
            <v>0.3</v>
          </cell>
          <cell r="H8836">
            <v>0</v>
          </cell>
          <cell r="I8836">
            <v>16.5</v>
          </cell>
          <cell r="J8836">
            <v>2000</v>
          </cell>
          <cell r="K8836">
            <v>2.0799999999999999E-2</v>
          </cell>
          <cell r="L8836">
            <v>0</v>
          </cell>
          <cell r="N8836" t="str">
            <v>Schneideplatte Kunststoff 50*30 cm</v>
          </cell>
          <cell r="P8836" t="str">
            <v>Schneideplatte Kunststoff 50*30 cm</v>
          </cell>
          <cell r="R8836" t="str">
            <v>Schneideplatte Kunststoff 50*30 cm</v>
          </cell>
        </row>
        <row r="8837">
          <cell r="A8837">
            <v>131571</v>
          </cell>
          <cell r="B8837" t="str">
            <v>Mietartikel</v>
          </cell>
          <cell r="D8837" t="str">
            <v>Brot-/Obstkorb Korbgeflecht oval 36*15*H7cm</v>
          </cell>
          <cell r="F8837">
            <v>1.75</v>
          </cell>
          <cell r="G8837">
            <v>0.3</v>
          </cell>
          <cell r="H8837">
            <v>0</v>
          </cell>
          <cell r="I8837">
            <v>3.8</v>
          </cell>
          <cell r="J8837">
            <v>0</v>
          </cell>
          <cell r="K8837">
            <v>3.2000000000000002E-3</v>
          </cell>
          <cell r="L8837">
            <v>0</v>
          </cell>
          <cell r="N8837" t="str">
            <v>Brot-/Obstkorb Korbgeflecht oval 36*15*H7cm</v>
          </cell>
          <cell r="P8837" t="str">
            <v>Brot-/Obstkorb Korbgeflecht oval 36*15*H7cm</v>
          </cell>
          <cell r="R8837" t="str">
            <v>Brot-/Obstkorb Korbgeflecht oval 36*15*H7cm</v>
          </cell>
        </row>
        <row r="8838">
          <cell r="A8838">
            <v>131576</v>
          </cell>
          <cell r="B8838" t="str">
            <v>Mietartikel</v>
          </cell>
          <cell r="D8838" t="str">
            <v>Großer Kerzenleuchter 5-armig versilbert H60cm</v>
          </cell>
          <cell r="F8838">
            <v>16.5</v>
          </cell>
          <cell r="G8838">
            <v>3.3</v>
          </cell>
          <cell r="H8838">
            <v>0</v>
          </cell>
          <cell r="I8838">
            <v>55</v>
          </cell>
          <cell r="J8838">
            <v>3000</v>
          </cell>
          <cell r="K8838">
            <v>3.1199999999999999E-2</v>
          </cell>
          <cell r="L8838">
            <v>0</v>
          </cell>
          <cell r="N8838" t="str">
            <v>Großer Kerzenleuchter 5-armig versilbert H60cm</v>
          </cell>
          <cell r="P8838" t="str">
            <v>Großer Kerzenleuchter 5-armig versilbert H60cm</v>
          </cell>
          <cell r="R8838" t="str">
            <v>Großer Kerzenleuchter 5-armig versilbert H60cm</v>
          </cell>
        </row>
        <row r="8839">
          <cell r="A8839">
            <v>131577</v>
          </cell>
          <cell r="B8839" t="str">
            <v>Mietartikel</v>
          </cell>
          <cell r="D8839" t="str">
            <v>Aschenbecher Kunststoff schwarz 10cm</v>
          </cell>
          <cell r="F8839">
            <v>0.26</v>
          </cell>
          <cell r="G8839">
            <v>0.1</v>
          </cell>
          <cell r="H8839">
            <v>0</v>
          </cell>
          <cell r="I8839">
            <v>1.1000000000000001</v>
          </cell>
          <cell r="J8839">
            <v>0</v>
          </cell>
          <cell r="K8839">
            <v>0</v>
          </cell>
          <cell r="L8839">
            <v>0</v>
          </cell>
          <cell r="N8839" t="str">
            <v>Aschenbecher Kunststoff schwarz 10cm</v>
          </cell>
          <cell r="P8839" t="str">
            <v>Aschenbecher Kunststoff schwarz 10cm</v>
          </cell>
          <cell r="R8839" t="str">
            <v>Aschenbecher Kunststoff schwarz 10cm</v>
          </cell>
        </row>
        <row r="8840">
          <cell r="A8840">
            <v>131582</v>
          </cell>
          <cell r="B8840" t="str">
            <v>Mietartikel</v>
          </cell>
          <cell r="D8840" t="str">
            <v>Teelichtglas</v>
          </cell>
          <cell r="E8840" t="str">
            <v>Ø7 cm , H6 cm</v>
          </cell>
          <cell r="F8840">
            <v>0.5</v>
          </cell>
          <cell r="G8840">
            <v>0.6</v>
          </cell>
          <cell r="H8840">
            <v>0</v>
          </cell>
          <cell r="I8840">
            <v>1.65</v>
          </cell>
          <cell r="J8840">
            <v>0</v>
          </cell>
          <cell r="K8840">
            <v>1E-4</v>
          </cell>
          <cell r="L8840">
            <v>0</v>
          </cell>
          <cell r="N8840" t="str">
            <v>Teelichtglas</v>
          </cell>
          <cell r="O8840" t="str">
            <v>Ø7 cm , H6 cm</v>
          </cell>
          <cell r="P8840" t="str">
            <v>Teelichtglas</v>
          </cell>
          <cell r="Q8840" t="str">
            <v>Ø7 cm , H6 cm</v>
          </cell>
          <cell r="R8840" t="str">
            <v>Teelichtglas</v>
          </cell>
          <cell r="S8840" t="str">
            <v>Ø7 cm , H6 cm</v>
          </cell>
        </row>
        <row r="8841">
          <cell r="A8841">
            <v>131583</v>
          </cell>
          <cell r="B8841" t="str">
            <v>Mietartikel</v>
          </cell>
          <cell r="D8841" t="str">
            <v>Teelicht lila Ø8 cm , H8 cm</v>
          </cell>
          <cell r="F8841">
            <v>1.1000000000000001</v>
          </cell>
          <cell r="G8841">
            <v>0.6</v>
          </cell>
          <cell r="H8841">
            <v>0</v>
          </cell>
          <cell r="I8841">
            <v>1.65</v>
          </cell>
          <cell r="J8841">
            <v>0</v>
          </cell>
          <cell r="K8841">
            <v>1E-4</v>
          </cell>
          <cell r="L8841">
            <v>0</v>
          </cell>
          <cell r="N8841" t="str">
            <v>Teelicht lila Ø8 cm , H8 cm</v>
          </cell>
          <cell r="P8841" t="str">
            <v>Teelicht lila Ø8 cm , H8 cm</v>
          </cell>
          <cell r="R8841" t="str">
            <v>Teelicht lila Ø8 cm , H8 cm</v>
          </cell>
        </row>
        <row r="8842">
          <cell r="A8842">
            <v>131584</v>
          </cell>
          <cell r="B8842" t="str">
            <v>Mietartikel</v>
          </cell>
          <cell r="D8842" t="str">
            <v>Teelicht blau Ø8 cm , H8 cm</v>
          </cell>
          <cell r="F8842">
            <v>1.1000000000000001</v>
          </cell>
          <cell r="G8842">
            <v>0.6</v>
          </cell>
          <cell r="H8842">
            <v>0</v>
          </cell>
          <cell r="I8842">
            <v>1.65</v>
          </cell>
          <cell r="J8842">
            <v>0</v>
          </cell>
          <cell r="K8842">
            <v>1E-4</v>
          </cell>
          <cell r="L8842">
            <v>0</v>
          </cell>
          <cell r="N8842" t="str">
            <v>Teelicht blau Ø8 cm , H8 cm</v>
          </cell>
          <cell r="P8842" t="str">
            <v>Teelicht blau Ø8 cm , H8 cm</v>
          </cell>
          <cell r="R8842" t="str">
            <v>Teelicht blau Ø8 cm , H8 cm</v>
          </cell>
        </row>
        <row r="8843">
          <cell r="A8843">
            <v>131585</v>
          </cell>
          <cell r="B8843" t="str">
            <v>Mietartikel</v>
          </cell>
          <cell r="D8843" t="str">
            <v>Teelicht grün Ø8 cm , H8 cm</v>
          </cell>
          <cell r="F8843">
            <v>1.1000000000000001</v>
          </cell>
          <cell r="G8843">
            <v>0.6</v>
          </cell>
          <cell r="H8843">
            <v>0</v>
          </cell>
          <cell r="I8843">
            <v>1.65</v>
          </cell>
          <cell r="J8843">
            <v>0</v>
          </cell>
          <cell r="K8843">
            <v>1E-4</v>
          </cell>
          <cell r="L8843">
            <v>0</v>
          </cell>
          <cell r="N8843" t="str">
            <v>Teelicht grün Ø8 cm , H8 cm</v>
          </cell>
          <cell r="P8843" t="str">
            <v>Teelicht grün Ø8 cm , H8 cm</v>
          </cell>
          <cell r="R8843" t="str">
            <v>Teelicht grün Ø8 cm , H8 cm</v>
          </cell>
        </row>
        <row r="8844">
          <cell r="A8844">
            <v>131595</v>
          </cell>
          <cell r="B8844" t="str">
            <v>Mietartikel</v>
          </cell>
          <cell r="D8844" t="str">
            <v>Schieferplatte 30*30 cm</v>
          </cell>
          <cell r="F8844">
            <v>3.15</v>
          </cell>
          <cell r="G8844">
            <v>2.2000000000000002</v>
          </cell>
          <cell r="H8844">
            <v>0</v>
          </cell>
          <cell r="I8844">
            <v>14.3</v>
          </cell>
          <cell r="J8844">
            <v>3000</v>
          </cell>
          <cell r="K8844">
            <v>1.4999999999999999E-2</v>
          </cell>
          <cell r="L8844">
            <v>0</v>
          </cell>
          <cell r="N8844" t="str">
            <v>Schieferplatte 30*30 cm</v>
          </cell>
          <cell r="P8844" t="str">
            <v>Schieferplatte 30*30 cm</v>
          </cell>
          <cell r="R8844" t="str">
            <v>Schieferplatte 30*30 cm</v>
          </cell>
        </row>
        <row r="8845">
          <cell r="A8845">
            <v>131599</v>
          </cell>
          <cell r="B8845" t="str">
            <v>Mietartikel</v>
          </cell>
          <cell r="D8845" t="str">
            <v>Salatzange Edelstahl 23 cm</v>
          </cell>
          <cell r="F8845">
            <v>0.5</v>
          </cell>
          <cell r="G8845">
            <v>0.11</v>
          </cell>
          <cell r="H8845">
            <v>0</v>
          </cell>
          <cell r="I8845">
            <v>18.149999999999999</v>
          </cell>
          <cell r="J8845">
            <v>0</v>
          </cell>
          <cell r="K8845">
            <v>2.5000000000000001E-3</v>
          </cell>
          <cell r="L8845">
            <v>0</v>
          </cell>
          <cell r="N8845" t="str">
            <v>Salatzange Edelstahl 23 cm</v>
          </cell>
          <cell r="P8845" t="str">
            <v>Salatzange Edelstahl 23 cm</v>
          </cell>
          <cell r="R8845" t="str">
            <v>Salatzange Edelstahl 23 cm</v>
          </cell>
        </row>
        <row r="8846">
          <cell r="A8846">
            <v>131603</v>
          </cell>
          <cell r="B8846" t="str">
            <v>Mietartikel</v>
          </cell>
          <cell r="D8846" t="str">
            <v>Chafing Dish Holzverkleidung</v>
          </cell>
          <cell r="E8846" t="str">
            <v>Nur Elektroheizelemente benutzen!_x000D_
!! Nicht B1 !!</v>
          </cell>
          <cell r="F8846">
            <v>17.5</v>
          </cell>
          <cell r="G8846">
            <v>0</v>
          </cell>
          <cell r="H8846">
            <v>0</v>
          </cell>
          <cell r="I8846">
            <v>0</v>
          </cell>
          <cell r="J8846">
            <v>10000</v>
          </cell>
          <cell r="K8846">
            <v>9.6000000000000002E-2</v>
          </cell>
          <cell r="L8846">
            <v>0</v>
          </cell>
          <cell r="N8846" t="str">
            <v>Chafing Dish Holzverkleidung</v>
          </cell>
          <cell r="O8846" t="str">
            <v>Nur Elektroheizelemente benutzen!_x000D_
!! Nicht B1 !!</v>
          </cell>
          <cell r="P8846" t="str">
            <v>Chafing Dish Holzverkleidung</v>
          </cell>
          <cell r="Q8846" t="str">
            <v>Nur Elektroheizelemente benutzen!_x000D_
!! Nicht B1 !!</v>
          </cell>
          <cell r="R8846" t="str">
            <v>Chafing Dish Holzverkleidung</v>
          </cell>
          <cell r="S8846" t="str">
            <v>Nur Elektroheizelemente benutzen!_x000D_
!! Nicht B1 !!</v>
          </cell>
        </row>
        <row r="8847">
          <cell r="A8847">
            <v>131619</v>
          </cell>
          <cell r="B8847" t="str">
            <v>Mietartikel</v>
          </cell>
          <cell r="D8847" t="str">
            <v>Kühlakku 1/1 GN H2.5 cm</v>
          </cell>
          <cell r="F8847">
            <v>3.15</v>
          </cell>
          <cell r="G8847">
            <v>1.1000000000000001</v>
          </cell>
          <cell r="H8847">
            <v>0</v>
          </cell>
          <cell r="I8847">
            <v>11.22</v>
          </cell>
          <cell r="J8847">
            <v>1000</v>
          </cell>
          <cell r="K8847">
            <v>6.7000000000000002E-3</v>
          </cell>
          <cell r="L8847">
            <v>0</v>
          </cell>
          <cell r="N8847" t="str">
            <v>Kühlakku 1/1 GN H2.5 cm</v>
          </cell>
          <cell r="P8847" t="str">
            <v>Kühlakku 1/1 GN H2.5 cm</v>
          </cell>
          <cell r="R8847" t="str">
            <v>Kühlakku 1/1 GN H2.5 cm</v>
          </cell>
        </row>
        <row r="8848">
          <cell r="A8848">
            <v>131621</v>
          </cell>
          <cell r="B8848" t="str">
            <v>Mietartikel</v>
          </cell>
          <cell r="D8848" t="str">
            <v>Einsatz 2/3 GN 6 cm tief</v>
          </cell>
          <cell r="F8848">
            <v>3</v>
          </cell>
          <cell r="G8848">
            <v>1.8</v>
          </cell>
          <cell r="H8848">
            <v>0</v>
          </cell>
          <cell r="I8848">
            <v>22</v>
          </cell>
          <cell r="J8848">
            <v>1000</v>
          </cell>
          <cell r="K8848">
            <v>7.7000000000000002E-3</v>
          </cell>
          <cell r="L8848">
            <v>0</v>
          </cell>
          <cell r="N8848" t="str">
            <v>Einsatz 2/3 GN 6 cm tief</v>
          </cell>
          <cell r="P8848" t="str">
            <v>Einsatz 2/3 GN 6 cm tief</v>
          </cell>
          <cell r="R8848" t="str">
            <v>Einsatz 2/3 GN 6 cm tief</v>
          </cell>
        </row>
        <row r="8849">
          <cell r="A8849">
            <v>131622</v>
          </cell>
          <cell r="B8849" t="str">
            <v>Mietartikel</v>
          </cell>
          <cell r="D8849" t="str">
            <v>Einsatz 1/2 GN 4 cm tief</v>
          </cell>
          <cell r="F8849">
            <v>2.5</v>
          </cell>
          <cell r="G8849">
            <v>1.65</v>
          </cell>
          <cell r="H8849">
            <v>0</v>
          </cell>
          <cell r="I8849">
            <v>34</v>
          </cell>
          <cell r="J8849">
            <v>1000</v>
          </cell>
          <cell r="K8849">
            <v>5.7999999999999996E-3</v>
          </cell>
          <cell r="L8849">
            <v>0</v>
          </cell>
          <cell r="N8849" t="str">
            <v>Einsatz 1/2 GN 4 cm tief</v>
          </cell>
          <cell r="P8849" t="str">
            <v>Einsatz 1/2 GN 4 cm tief</v>
          </cell>
          <cell r="R8849" t="str">
            <v>Einsatz 1/2 GN 4 cm tief</v>
          </cell>
          <cell r="T8849">
            <v>0</v>
          </cell>
        </row>
        <row r="8850">
          <cell r="A8850">
            <v>131629</v>
          </cell>
          <cell r="B8850" t="str">
            <v>Mietartikel</v>
          </cell>
          <cell r="D8850" t="str">
            <v>Buffetdeckel GN 1/1 Edelstahl für K-Pot</v>
          </cell>
          <cell r="F8850">
            <v>6</v>
          </cell>
          <cell r="G8850">
            <v>0.2</v>
          </cell>
          <cell r="H8850">
            <v>0</v>
          </cell>
          <cell r="I8850">
            <v>97.5</v>
          </cell>
          <cell r="J8850">
            <v>1000</v>
          </cell>
          <cell r="K8850">
            <v>6.1999999999999998E-3</v>
          </cell>
          <cell r="L8850">
            <v>0</v>
          </cell>
          <cell r="N8850" t="str">
            <v>Buffetdeckel GN 1/1 Edelstahl für K-Pot</v>
          </cell>
          <cell r="P8850" t="str">
            <v>Buffetdeckel GN 1/1 Edelstahl für K-Pot</v>
          </cell>
          <cell r="R8850" t="str">
            <v>Buffetdeckel GN 1/1 Edelstahl für K-Pot</v>
          </cell>
        </row>
        <row r="8851">
          <cell r="A8851">
            <v>131634</v>
          </cell>
          <cell r="B8851" t="str">
            <v>Mietartikel</v>
          </cell>
          <cell r="D8851" t="str">
            <v>Einsatz 1/2 GN 2 cm tief</v>
          </cell>
          <cell r="F8851">
            <v>2.1</v>
          </cell>
          <cell r="G8851">
            <v>1.65</v>
          </cell>
          <cell r="H8851">
            <v>0</v>
          </cell>
          <cell r="I8851">
            <v>29</v>
          </cell>
          <cell r="J8851">
            <v>1000</v>
          </cell>
          <cell r="K8851">
            <v>3.8E-3</v>
          </cell>
          <cell r="L8851">
            <v>0</v>
          </cell>
          <cell r="N8851" t="str">
            <v>Einsatz 1/2 GN 2 cm tief</v>
          </cell>
          <cell r="P8851" t="str">
            <v>Einsatz 1/2 GN 2 cm tief</v>
          </cell>
          <cell r="R8851" t="str">
            <v>Einsatz 1/2 GN 2 cm tief</v>
          </cell>
          <cell r="T8851">
            <v>0</v>
          </cell>
        </row>
        <row r="8852">
          <cell r="A8852">
            <v>131637</v>
          </cell>
          <cell r="B8852" t="str">
            <v>Mietartikel</v>
          </cell>
          <cell r="D8852" t="str">
            <v>Serviertablett schwarz 41 x 31 cm</v>
          </cell>
          <cell r="F8852">
            <v>0.95</v>
          </cell>
          <cell r="G8852">
            <v>0.43</v>
          </cell>
          <cell r="H8852">
            <v>0</v>
          </cell>
          <cell r="I8852">
            <v>13.2</v>
          </cell>
          <cell r="J8852">
            <v>0</v>
          </cell>
          <cell r="K8852">
            <v>2.2000000000000001E-3</v>
          </cell>
          <cell r="L8852">
            <v>0</v>
          </cell>
          <cell r="N8852" t="str">
            <v>Serviertablett schwarz 41 x 31 cm</v>
          </cell>
          <cell r="P8852" t="str">
            <v>Serviertablett schwarz 41 x 31 cm</v>
          </cell>
          <cell r="R8852" t="str">
            <v>Serviertablett schwarz 41 x 31 cm</v>
          </cell>
        </row>
        <row r="8853">
          <cell r="A8853">
            <v>131638</v>
          </cell>
          <cell r="B8853" t="str">
            <v>Mietartikel</v>
          </cell>
          <cell r="D8853" t="str">
            <v>Serviertablett hellgrau 41 x 31 cm</v>
          </cell>
          <cell r="F8853">
            <v>0.95</v>
          </cell>
          <cell r="G8853">
            <v>0.43</v>
          </cell>
          <cell r="H8853">
            <v>0</v>
          </cell>
          <cell r="I8853">
            <v>13.2</v>
          </cell>
          <cell r="J8853">
            <v>0</v>
          </cell>
          <cell r="K8853">
            <v>2.2000000000000001E-3</v>
          </cell>
          <cell r="L8853">
            <v>0</v>
          </cell>
          <cell r="N8853" t="str">
            <v>Serviertablett hellgrau 41 x 31 cm</v>
          </cell>
          <cell r="P8853" t="str">
            <v>Serviertablett hellgrau 41 x 31 cm</v>
          </cell>
          <cell r="R8853" t="str">
            <v>Serviertablett hellgrau 41 x 31 cm</v>
          </cell>
        </row>
        <row r="8854">
          <cell r="A8854">
            <v>131642</v>
          </cell>
          <cell r="B8854" t="str">
            <v>Mietartikel</v>
          </cell>
          <cell r="D8854" t="str">
            <v>Thermocover für Typ 1643</v>
          </cell>
          <cell r="F8854">
            <v>60.9</v>
          </cell>
          <cell r="G8854">
            <v>0</v>
          </cell>
          <cell r="H8854">
            <v>0</v>
          </cell>
          <cell r="I8854">
            <v>819</v>
          </cell>
          <cell r="J8854">
            <v>0</v>
          </cell>
          <cell r="K8854">
            <v>0</v>
          </cell>
          <cell r="L8854">
            <v>0</v>
          </cell>
          <cell r="N8854" t="str">
            <v>Thermocover für Typ 1643</v>
          </cell>
          <cell r="P8854" t="str">
            <v>Thermocover für Typ 1643</v>
          </cell>
          <cell r="R8854" t="str">
            <v>Thermocover für Typ 1643</v>
          </cell>
          <cell r="T8854">
            <v>0</v>
          </cell>
        </row>
        <row r="8855">
          <cell r="A8855">
            <v>131643</v>
          </cell>
          <cell r="B8855" t="str">
            <v>Mietartikel</v>
          </cell>
          <cell r="D8855" t="str">
            <v>Raumspar-Regalwagen (klein) für 7 Tabletts 2/1 GN</v>
          </cell>
          <cell r="F8855">
            <v>31.5</v>
          </cell>
          <cell r="G8855">
            <v>10</v>
          </cell>
          <cell r="H8855">
            <v>0</v>
          </cell>
          <cell r="I8855">
            <v>632.5</v>
          </cell>
          <cell r="J8855">
            <v>26000</v>
          </cell>
          <cell r="K8855">
            <v>0.64</v>
          </cell>
          <cell r="L8855">
            <v>0</v>
          </cell>
          <cell r="N8855" t="str">
            <v>Raumspar-Regalwagen (klein) für 7 Tabletts 2/1 GN</v>
          </cell>
          <cell r="P8855" t="str">
            <v>Raumspar-Regalwagen (klein) für 7 Tabletts 2/1 GN</v>
          </cell>
          <cell r="R8855" t="str">
            <v>Raumspar-Regalwagen (klein) für 7 Tabletts 2/1 GN</v>
          </cell>
        </row>
        <row r="8856">
          <cell r="A8856">
            <v>131647</v>
          </cell>
          <cell r="B8856" t="str">
            <v>Mietartikel</v>
          </cell>
          <cell r="D8856" t="str">
            <v>Sauteuse 24cm 2,8l induktionsfähig</v>
          </cell>
          <cell r="F8856">
            <v>3.75</v>
          </cell>
          <cell r="G8856">
            <v>2</v>
          </cell>
          <cell r="H8856">
            <v>0</v>
          </cell>
          <cell r="I8856">
            <v>70</v>
          </cell>
          <cell r="J8856">
            <v>1000</v>
          </cell>
          <cell r="K8856">
            <v>0.02</v>
          </cell>
          <cell r="L8856">
            <v>0</v>
          </cell>
          <cell r="N8856" t="str">
            <v>Sauteuse 24cm 2,8l induktionsfähig</v>
          </cell>
          <cell r="P8856" t="str">
            <v>Sauteuse 24cm 2,8l induktionsfähig</v>
          </cell>
          <cell r="R8856" t="str">
            <v>Sauteuse 24cm 2,8l induktionsfähig</v>
          </cell>
        </row>
        <row r="8857">
          <cell r="A8857">
            <v>131648</v>
          </cell>
          <cell r="B8857" t="str">
            <v>Mietartikel</v>
          </cell>
          <cell r="D8857" t="str">
            <v>Kasserolle 24cm 5 ltr. Induktionsfähig</v>
          </cell>
          <cell r="F8857">
            <v>2.1</v>
          </cell>
          <cell r="G8857">
            <v>2</v>
          </cell>
          <cell r="H8857">
            <v>0</v>
          </cell>
          <cell r="I8857">
            <v>30</v>
          </cell>
          <cell r="J8857">
            <v>2000</v>
          </cell>
          <cell r="K8857">
            <v>0.05</v>
          </cell>
          <cell r="L8857">
            <v>0</v>
          </cell>
          <cell r="N8857" t="str">
            <v>Kasserolle 24cm 5 ltr. Induktionsfähig</v>
          </cell>
          <cell r="P8857" t="str">
            <v>Kasserolle 24cm 5 ltr. Induktionsfähig</v>
          </cell>
          <cell r="R8857" t="str">
            <v>Kasserolle 24cm 5 ltr. Induktionsfähig</v>
          </cell>
        </row>
        <row r="8858">
          <cell r="A8858">
            <v>131649</v>
          </cell>
          <cell r="B8858" t="str">
            <v>Mietartikel</v>
          </cell>
          <cell r="D8858" t="str">
            <v>Kochtopf 20cm 6 ltr. Induktionsfähig</v>
          </cell>
          <cell r="E8858" t="str">
            <v>inkl. Deckel 20cm</v>
          </cell>
          <cell r="F8858">
            <v>10</v>
          </cell>
          <cell r="G8858">
            <v>3.3</v>
          </cell>
          <cell r="H8858">
            <v>0</v>
          </cell>
          <cell r="I8858">
            <v>128.69999999999999</v>
          </cell>
          <cell r="J8858">
            <v>5000</v>
          </cell>
          <cell r="K8858">
            <v>0.23</v>
          </cell>
          <cell r="L8858">
            <v>0</v>
          </cell>
          <cell r="N8858" t="str">
            <v>Kochtopf 20cm 6 ltr. Induktionsfähig</v>
          </cell>
          <cell r="O8858" t="str">
            <v>inkl. Deckel 20cm</v>
          </cell>
          <cell r="P8858" t="str">
            <v>Kochtopf 20cm 6 ltr. Induktionsfähig</v>
          </cell>
          <cell r="Q8858" t="str">
            <v>inkl. Deckel 20cm</v>
          </cell>
          <cell r="R8858" t="str">
            <v>Kochtopf 20cm 6 ltr. Induktionsfähig</v>
          </cell>
          <cell r="S8858" t="str">
            <v>inkl. Deckel 20cm</v>
          </cell>
        </row>
        <row r="8859">
          <cell r="A8859">
            <v>131657</v>
          </cell>
          <cell r="B8859" t="str">
            <v>Mietartikel</v>
          </cell>
          <cell r="D8859" t="str">
            <v>Serviertablett schwarz Ø 36 cm antirutsch</v>
          </cell>
          <cell r="F8859">
            <v>1</v>
          </cell>
          <cell r="G8859">
            <v>0.28000000000000003</v>
          </cell>
          <cell r="H8859">
            <v>0</v>
          </cell>
          <cell r="I8859">
            <v>14.85</v>
          </cell>
          <cell r="J8859">
            <v>1000</v>
          </cell>
          <cell r="K8859">
            <v>2.2000000000000001E-3</v>
          </cell>
          <cell r="L8859">
            <v>0</v>
          </cell>
          <cell r="N8859" t="str">
            <v>Serviertablett schwarz Ø 36 cm antirutsch</v>
          </cell>
          <cell r="P8859" t="str">
            <v>Serviertablett schwarz Ø 36 cm antirutsch</v>
          </cell>
          <cell r="R8859" t="str">
            <v>Serviertablett schwarz Ø 36 cm antirutsch</v>
          </cell>
        </row>
        <row r="8860">
          <cell r="A8860">
            <v>131658</v>
          </cell>
          <cell r="B8860" t="str">
            <v>Mietartikel</v>
          </cell>
          <cell r="D8860" t="str">
            <v>Brezn- &amp; Wurstständer Buchenholz,Ø 27cm H51cm</v>
          </cell>
          <cell r="F8860">
            <v>3</v>
          </cell>
          <cell r="G8860">
            <v>0.25</v>
          </cell>
          <cell r="H8860">
            <v>0</v>
          </cell>
          <cell r="I8860">
            <v>17</v>
          </cell>
          <cell r="J8860">
            <v>1000</v>
          </cell>
          <cell r="K8860">
            <v>0.05</v>
          </cell>
          <cell r="L8860">
            <v>0</v>
          </cell>
          <cell r="N8860" t="str">
            <v>Brezn- &amp; Wurstständer Buchenholz,Ø 27cm H51cm</v>
          </cell>
          <cell r="P8860" t="str">
            <v>Brezn- &amp; Wurstständer Buchenholz,Ø 27cm H51cm</v>
          </cell>
          <cell r="R8860" t="str">
            <v>Brezn- &amp; Wurstständer Buchenholz,Ø 27cm H51cm</v>
          </cell>
        </row>
        <row r="8861">
          <cell r="A8861">
            <v>131661</v>
          </cell>
          <cell r="B8861" t="str">
            <v>Mietartikel</v>
          </cell>
          <cell r="D8861" t="str">
            <v>Buffet-Servierlöffel L41 cm Edelstahl glatt</v>
          </cell>
          <cell r="F8861">
            <v>0.5</v>
          </cell>
          <cell r="G8861">
            <v>0.12</v>
          </cell>
          <cell r="H8861">
            <v>0</v>
          </cell>
          <cell r="I8861">
            <v>9.9</v>
          </cell>
          <cell r="J8861">
            <v>0</v>
          </cell>
          <cell r="K8861">
            <v>2.5000000000000001E-3</v>
          </cell>
          <cell r="L8861">
            <v>0</v>
          </cell>
          <cell r="N8861" t="str">
            <v>Buffet-Servierlöffel L41 cm Edelstahl glatt</v>
          </cell>
          <cell r="P8861" t="str">
            <v>Buffet-Servierlöffel L41 cm Edelstahl glatt</v>
          </cell>
          <cell r="R8861" t="str">
            <v>Buffet-Servierlöffel L41 cm Edelstahl glatt</v>
          </cell>
        </row>
        <row r="8862">
          <cell r="A8862">
            <v>131662</v>
          </cell>
          <cell r="B8862" t="str">
            <v>Mietartikel</v>
          </cell>
          <cell r="D8862" t="str">
            <v>Pfanne Gußeisen  rund 32 cm / Induktionsfähig</v>
          </cell>
          <cell r="F8862">
            <v>12</v>
          </cell>
          <cell r="G8862">
            <v>2.75</v>
          </cell>
          <cell r="H8862">
            <v>0</v>
          </cell>
          <cell r="I8862">
            <v>204.6</v>
          </cell>
          <cell r="J8862">
            <v>4000</v>
          </cell>
          <cell r="K8862">
            <v>3.8399999999999997E-2</v>
          </cell>
          <cell r="L8862">
            <v>0</v>
          </cell>
          <cell r="N8862" t="str">
            <v>Pfanne Gußeisen  rund 32 cm / Induktionsfähig</v>
          </cell>
          <cell r="P8862" t="str">
            <v>Pfanne Gußeisen  rund 32 cm / Induktionsfähig</v>
          </cell>
          <cell r="R8862" t="str">
            <v>Pfanne Gußeisen  rund 32 cm / Induktionsfähig</v>
          </cell>
        </row>
        <row r="8863">
          <cell r="A8863">
            <v>131663</v>
          </cell>
          <cell r="B8863" t="str">
            <v>Mietartikel</v>
          </cell>
          <cell r="D8863" t="str">
            <v>Buffet-Servierlöffe geschlitzt L41 cm Edelstahl glatt</v>
          </cell>
          <cell r="F8863">
            <v>0.5</v>
          </cell>
          <cell r="G8863">
            <v>0.12</v>
          </cell>
          <cell r="H8863">
            <v>0</v>
          </cell>
          <cell r="I8863">
            <v>10.45</v>
          </cell>
          <cell r="J8863">
            <v>0</v>
          </cell>
          <cell r="K8863">
            <v>2.5000000000000001E-3</v>
          </cell>
          <cell r="L8863">
            <v>0</v>
          </cell>
          <cell r="N8863" t="str">
            <v>Buffet-Servierlöffe geschlitzt L41 cm Edelstahl glatt</v>
          </cell>
          <cell r="P8863" t="str">
            <v>Buffet-Servierlöffe geschlitzt L41 cm Edelstahl glatt</v>
          </cell>
          <cell r="R8863" t="str">
            <v>Buffet-Servierlöffe geschlitzt L41 cm Edelstahl glatt</v>
          </cell>
        </row>
        <row r="8864">
          <cell r="A8864">
            <v>131664</v>
          </cell>
          <cell r="B8864" t="str">
            <v>Mietartikel</v>
          </cell>
          <cell r="D8864" t="str">
            <v>Pfanne Stahlblech rund 34 cm</v>
          </cell>
          <cell r="F8864">
            <v>12</v>
          </cell>
          <cell r="G8864">
            <v>2.75</v>
          </cell>
          <cell r="H8864">
            <v>0</v>
          </cell>
          <cell r="I8864">
            <v>55</v>
          </cell>
          <cell r="J8864">
            <v>0</v>
          </cell>
          <cell r="K8864">
            <v>0</v>
          </cell>
          <cell r="L8864">
            <v>0</v>
          </cell>
          <cell r="N8864" t="str">
            <v>Pfanne Stahlblech rund 34 cm</v>
          </cell>
          <cell r="P8864" t="str">
            <v>Pfanne Stahlblech rund 34 cm</v>
          </cell>
          <cell r="R8864" t="str">
            <v>Pfanne Stahlblech rund 34 cm</v>
          </cell>
        </row>
        <row r="8865">
          <cell r="A8865">
            <v>131667</v>
          </cell>
          <cell r="B8865" t="str">
            <v>Mietartikel</v>
          </cell>
          <cell r="C8865" t="str">
            <v>Vorlegebesteck</v>
          </cell>
          <cell r="D8865" t="str">
            <v>Dressinglöffel Kunststoff schwarz L34 cm</v>
          </cell>
          <cell r="F8865">
            <v>0.4</v>
          </cell>
          <cell r="G8865">
            <v>0.09</v>
          </cell>
          <cell r="H8865">
            <v>0</v>
          </cell>
          <cell r="I8865">
            <v>4</v>
          </cell>
          <cell r="J8865">
            <v>25</v>
          </cell>
          <cell r="K8865">
            <v>2.5000000000000001E-3</v>
          </cell>
          <cell r="N8865" t="str">
            <v>Dressinglepel zwart L34 cm</v>
          </cell>
          <cell r="P8865" t="str">
            <v>Cuiller pour vinaigrette en polyestre noir L34 cm</v>
          </cell>
          <cell r="R8865" t="str">
            <v>Dressing spoon plastic black L34 cm</v>
          </cell>
          <cell r="T8865">
            <v>1.5</v>
          </cell>
        </row>
        <row r="8866">
          <cell r="A8866">
            <v>131667</v>
          </cell>
          <cell r="B8866" t="str">
            <v>Mietartikel</v>
          </cell>
          <cell r="D8866" t="str">
            <v>Dressinglöffel schwarz L34 cm</v>
          </cell>
          <cell r="F8866">
            <v>0.4</v>
          </cell>
          <cell r="G8866">
            <v>0.1</v>
          </cell>
          <cell r="H8866">
            <v>0</v>
          </cell>
          <cell r="I8866">
            <v>4</v>
          </cell>
          <cell r="J8866">
            <v>0</v>
          </cell>
          <cell r="K8866">
            <v>2.5000000000000001E-3</v>
          </cell>
          <cell r="L8866">
            <v>0</v>
          </cell>
          <cell r="N8866" t="str">
            <v>Dressinglöffel schwarz L34 cm</v>
          </cell>
          <cell r="P8866" t="str">
            <v>Dressinglöffel schwarz L34 cm</v>
          </cell>
          <cell r="R8866" t="str">
            <v>Dressinglöffel schwarz L34 cm</v>
          </cell>
        </row>
        <row r="8867">
          <cell r="A8867">
            <v>131668</v>
          </cell>
          <cell r="B8867" t="str">
            <v>Mietartikel</v>
          </cell>
          <cell r="D8867" t="str">
            <v>Dressinglöffel Edelstahl 0.05ltr. L27 cm</v>
          </cell>
          <cell r="E8867" t="str">
            <v>Ø 6cm</v>
          </cell>
          <cell r="F8867">
            <v>0.5</v>
          </cell>
          <cell r="G8867">
            <v>0.1</v>
          </cell>
          <cell r="H8867">
            <v>0</v>
          </cell>
          <cell r="I8867">
            <v>11</v>
          </cell>
          <cell r="J8867">
            <v>0</v>
          </cell>
          <cell r="K8867">
            <v>2.5000000000000001E-3</v>
          </cell>
          <cell r="L8867">
            <v>0</v>
          </cell>
          <cell r="N8867" t="str">
            <v>Dressinglöffel Edelstahl 0.05ltr. L27 cm</v>
          </cell>
          <cell r="O8867" t="str">
            <v>Ø 6cm</v>
          </cell>
          <cell r="P8867" t="str">
            <v>Dressinglöffel Edelstahl 0.05ltr. L27 cm</v>
          </cell>
          <cell r="Q8867" t="str">
            <v>Ø 6cm</v>
          </cell>
          <cell r="R8867" t="str">
            <v>Dressinglöffel Edelstahl 0.05ltr. L27 cm</v>
          </cell>
          <cell r="S8867" t="str">
            <v>Ø 6cm</v>
          </cell>
        </row>
        <row r="8868">
          <cell r="A8868">
            <v>131669</v>
          </cell>
          <cell r="B8868" t="str">
            <v>Mietartikel</v>
          </cell>
          <cell r="D8868" t="str">
            <v>Dressinglöffel Edelstahl 0.08ltr. L30 cm</v>
          </cell>
          <cell r="E8868" t="str">
            <v>Ø 7cm</v>
          </cell>
          <cell r="F8868">
            <v>0.48</v>
          </cell>
          <cell r="G8868">
            <v>0.09</v>
          </cell>
          <cell r="H8868">
            <v>0</v>
          </cell>
          <cell r="I8868">
            <v>11</v>
          </cell>
          <cell r="J8868">
            <v>0</v>
          </cell>
          <cell r="K8868">
            <v>2.5000000000000001E-3</v>
          </cell>
          <cell r="L8868">
            <v>0</v>
          </cell>
          <cell r="N8868" t="str">
            <v>Dressinglöffel Edelstahl 0.08ltr. L30 cm</v>
          </cell>
          <cell r="O8868" t="str">
            <v>Ø 7cm</v>
          </cell>
          <cell r="P8868" t="str">
            <v>Dressinglöffel Edelstahl 0.08ltr. L30 cm</v>
          </cell>
          <cell r="Q8868" t="str">
            <v>Ø 7cm</v>
          </cell>
          <cell r="R8868" t="str">
            <v>Dressinglöffel Edelstahl 0.08ltr. L30 cm</v>
          </cell>
          <cell r="S8868" t="str">
            <v>Ø 7cm</v>
          </cell>
        </row>
        <row r="8869">
          <cell r="A8869">
            <v>131676</v>
          </cell>
          <cell r="B8869" t="str">
            <v>Verkaufsartikel</v>
          </cell>
          <cell r="D8869" t="str">
            <v>Ersatzteil Stabilisatorring Schokobrunnen Sephra</v>
          </cell>
          <cell r="F8869">
            <v>40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N8869" t="str">
            <v>Ersatzteil Stabilisatorring Schokobrunnen Sephra</v>
          </cell>
          <cell r="P8869" t="str">
            <v>Ersatzteil Stabilisatorring Schokobrunnen Sephra</v>
          </cell>
          <cell r="R8869" t="str">
            <v>Ersatzteil Stabilisatorring Schokobrunnen Sephra</v>
          </cell>
        </row>
        <row r="8870">
          <cell r="A8870">
            <v>131677</v>
          </cell>
          <cell r="B8870" t="str">
            <v>Mietartikel</v>
          </cell>
          <cell r="D8870" t="str">
            <v>Großer Kerzenleuchter 5-armig silberfarbig H100cm</v>
          </cell>
          <cell r="F8870">
            <v>28.5</v>
          </cell>
          <cell r="G8870">
            <v>6.6</v>
          </cell>
          <cell r="H8870">
            <v>0</v>
          </cell>
          <cell r="I8870">
            <v>220</v>
          </cell>
          <cell r="J8870">
            <v>8000</v>
          </cell>
          <cell r="K8870">
            <v>8.5000000000000006E-2</v>
          </cell>
          <cell r="L8870">
            <v>0</v>
          </cell>
          <cell r="N8870" t="str">
            <v>Großer Kerzenleuchter 5-armig silberfarbig H100cm</v>
          </cell>
          <cell r="P8870" t="str">
            <v>Großer Kerzenleuchter 5-armig silberfarbig H100cm</v>
          </cell>
          <cell r="R8870" t="str">
            <v>Großer Kerzenleuchter 5-armig silberfarbig H100cm</v>
          </cell>
        </row>
        <row r="8871">
          <cell r="A8871">
            <v>131683</v>
          </cell>
          <cell r="B8871" t="str">
            <v>Mietartikel</v>
          </cell>
          <cell r="D8871" t="str">
            <v>Espuma/ Sahnebereiter 500ml Edelstahl inkl. 3 Aufsätzen</v>
          </cell>
          <cell r="E8871" t="str">
            <v>Gerät kann in der Bain Marie bei max. 75° C warm gehalten_x000D_
werden.</v>
          </cell>
          <cell r="F8871">
            <v>10.5</v>
          </cell>
          <cell r="G8871">
            <v>5</v>
          </cell>
          <cell r="H8871">
            <v>0</v>
          </cell>
          <cell r="I8871">
            <v>106.7</v>
          </cell>
          <cell r="J8871">
            <v>0</v>
          </cell>
          <cell r="K8871">
            <v>0</v>
          </cell>
          <cell r="L8871">
            <v>0</v>
          </cell>
          <cell r="N8871" t="str">
            <v>Espuma/ Sahnebereiter 500ml Edelstahl inkl. 3 Aufsätzen</v>
          </cell>
          <cell r="O8871" t="str">
            <v>Gerät kann in der Bain Marie bei max. 75° C warm gehalten_x000D_
werden.</v>
          </cell>
          <cell r="P8871" t="str">
            <v>Espuma/ Sahnebereiter 500ml Edelstahl inkl. 3 Aufsätzen</v>
          </cell>
          <cell r="Q8871" t="str">
            <v>Gerät kann in der Bain Marie bei max. 75° C warm gehalten_x000D_
werden.</v>
          </cell>
          <cell r="R8871" t="str">
            <v>Espuma/ Sahnebereiter 500ml Edelstahl inkl. 3 Aufsätzen</v>
          </cell>
          <cell r="S8871" t="str">
            <v>Gerät kann in der Bain Marie bei max. 75° C warm gehalten_x000D_
werden.</v>
          </cell>
        </row>
        <row r="8872">
          <cell r="A8872">
            <v>131684</v>
          </cell>
          <cell r="B8872" t="str">
            <v>Verkaufsartikel</v>
          </cell>
          <cell r="D8872" t="str">
            <v>10er Kartuschen Set Espuma / Sahnebereiter 131683 -Verkauf-</v>
          </cell>
          <cell r="E8872" t="str">
            <v>1 Kapsel reicht für 0,5l / Verkauf nur im komplett Set</v>
          </cell>
          <cell r="F8872">
            <v>8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N8872" t="str">
            <v>10er Kartuschen Set Espuma / Sahnebereiter 131683 -Verkauf-</v>
          </cell>
          <cell r="O8872" t="str">
            <v>1 Kapsel reicht für 0,5l / Verkauf nur im komplett Set</v>
          </cell>
          <cell r="P8872" t="str">
            <v>10er Kartuschen Set Espuma / Sahnebereiter 131683 -Verkauf-</v>
          </cell>
          <cell r="Q8872" t="str">
            <v>1 Kapsel reicht für 0,5l / Verkauf nur im komplett Set</v>
          </cell>
          <cell r="R8872" t="str">
            <v>10er Kartuschen Set Espuma / Sahnebereiter 131683 -Verkauf-</v>
          </cell>
          <cell r="S8872" t="str">
            <v>1 Kapsel reicht für 0,5l / Verkauf nur im komplett Set</v>
          </cell>
        </row>
        <row r="8873">
          <cell r="A8873">
            <v>131685</v>
          </cell>
          <cell r="B8873" t="str">
            <v>Mietartikel</v>
          </cell>
          <cell r="D8873" t="str">
            <v>Transportcase für Berkel Schwungradschneider 1685</v>
          </cell>
          <cell r="E8873" t="str">
            <v>4 feststellbare Lenkrollen</v>
          </cell>
          <cell r="F8873">
            <v>0</v>
          </cell>
          <cell r="G8873">
            <v>0</v>
          </cell>
          <cell r="H8873">
            <v>0</v>
          </cell>
          <cell r="I8873">
            <v>1254</v>
          </cell>
          <cell r="J8873">
            <v>0</v>
          </cell>
          <cell r="K8873">
            <v>0</v>
          </cell>
          <cell r="L8873">
            <v>0</v>
          </cell>
          <cell r="N8873" t="str">
            <v>Transportcase für Berkel Schwungradschneider 1685</v>
          </cell>
          <cell r="O8873" t="str">
            <v>4 feststellbare Lenkrollen</v>
          </cell>
          <cell r="P8873" t="str">
            <v>Transportcase für Berkel Schwungradschneider 1685</v>
          </cell>
          <cell r="Q8873" t="str">
            <v>4 feststellbare Lenkrollen</v>
          </cell>
          <cell r="R8873" t="str">
            <v>Transportcase für Berkel Schwungradschneider 1685</v>
          </cell>
          <cell r="S8873" t="str">
            <v>4 feststellbare Lenkrollen</v>
          </cell>
        </row>
        <row r="8874">
          <cell r="A8874">
            <v>131686</v>
          </cell>
          <cell r="B8874" t="str">
            <v>Mietartikel</v>
          </cell>
          <cell r="D8874" t="str">
            <v>Transportcase für Berkel Säule f Schwungradschneider 1686</v>
          </cell>
          <cell r="E8874" t="str">
            <v>4 feststellbare Lenkrollen</v>
          </cell>
          <cell r="F8874">
            <v>0</v>
          </cell>
          <cell r="G8874">
            <v>0</v>
          </cell>
          <cell r="H8874">
            <v>0</v>
          </cell>
          <cell r="I8874">
            <v>939.4</v>
          </cell>
          <cell r="J8874">
            <v>0</v>
          </cell>
          <cell r="K8874">
            <v>0</v>
          </cell>
          <cell r="L8874">
            <v>0</v>
          </cell>
          <cell r="N8874" t="str">
            <v>Transportcase für Berkel Säule f Schwungradschneider 1686</v>
          </cell>
          <cell r="O8874" t="str">
            <v>4 feststellbare Lenkrollen</v>
          </cell>
          <cell r="P8874" t="str">
            <v>Transportcase für Berkel Säule f Schwungradschneider 1686</v>
          </cell>
          <cell r="Q8874" t="str">
            <v>4 feststellbare Lenkrollen</v>
          </cell>
          <cell r="R8874" t="str">
            <v>Transportcase für Berkel Säule f Schwungradschneider 1686</v>
          </cell>
          <cell r="S8874" t="str">
            <v>4 feststellbare Lenkrollen</v>
          </cell>
        </row>
        <row r="8875">
          <cell r="A8875">
            <v>131695</v>
          </cell>
          <cell r="B8875" t="str">
            <v>Mietartikel</v>
          </cell>
          <cell r="D8875" t="str">
            <v>Elektro SelfCooking Center SCC 201 mit Hordengestellwagen</v>
          </cell>
          <cell r="E8875" t="str">
            <v>B90xT80xH180 cm fahrbar_x000D_
(ein Abfluß muß in unmittelbarer Nähe vorhanden sein)_x000D_
Das Gerät darf nicht ohne Wasser laufen, da es_x000D_
dadurch irreparabel beschädigt wird! Bitte regelmäßig_x000D_
Wasserzulauf kontrollieren!_x000D_</v>
          </cell>
          <cell r="F8875">
            <v>999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N8875" t="str">
            <v>Elektro SelfCooking Center SCC 201 mit Hordengestellwagen</v>
          </cell>
          <cell r="O8875" t="str">
            <v>B90xT80xH180 cm fahrbar_x000D_
(ein Abfluß muß in unmittelbarer Nähe vorhanden sein)_x000D_
Das Gerät darf nicht ohne Wasser laufen, da es_x000D_
dadurch irreparabel beschädigt wird! Bitte regelmäßig_x000D_
Wasserzulauf kontrollieren!_x000D_</v>
          </cell>
          <cell r="P8875" t="str">
            <v>Elektro SelfCooking Center SCC 201 mit Hordengestellwagen</v>
          </cell>
          <cell r="Q8875" t="str">
            <v>B90xT80xH180 cm fahrbar_x000D_
(ein Abfluß muß in unmittelbarer Nähe vorhanden sein)_x000D_
Das Gerät darf nicht ohne Wasser laufen, da es_x000D_
dadurch irreparabel beschädigt wird! Bitte regelmäßig_x000D_
Wasserzulauf kontrollieren!_x000D_</v>
          </cell>
          <cell r="R8875" t="str">
            <v>Elektro SelfCooking Center SCC 201 mit Hordengestellwagen</v>
          </cell>
          <cell r="S8875" t="str">
            <v>B90xT80xH180 cm fahrbar_x000D_
(ein Abfluß muß in unmittelbarer Nähe vorhanden sein)_x000D_
Das Gerät darf nicht ohne Wasser laufen, da es_x000D_
dadurch irreparabel beschädigt wird! Bitte regelmäßig_x000D_
Wasserzulauf kontrollieren!_x000D_</v>
          </cell>
        </row>
        <row r="8876">
          <cell r="A8876">
            <v>131700</v>
          </cell>
          <cell r="B8876" t="str">
            <v>Mietartikel</v>
          </cell>
          <cell r="D8876" t="str">
            <v>Geräte Pauschale</v>
          </cell>
          <cell r="F8876">
            <v>5.5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N8876" t="str">
            <v>Geräte Pauschale</v>
          </cell>
          <cell r="P8876" t="str">
            <v>Geräte Pauschale</v>
          </cell>
          <cell r="R8876" t="str">
            <v>Geräte Pauschale</v>
          </cell>
        </row>
        <row r="8877">
          <cell r="A8877">
            <v>131701</v>
          </cell>
          <cell r="B8877" t="str">
            <v>Mietartikel</v>
          </cell>
          <cell r="D8877" t="str">
            <v>Kaffeevollautomat Franke A 200 MS</v>
          </cell>
          <cell r="E8877" t="str">
            <v>230V /2,75 kW   B34*H61*T56 cm_x000D_
mit 2 Kaffeemühlen und Milchschlauch für diverse_x000D_
Kaffeespezialitäten sowie Heisswasser_x000D_
Wassertank: 4 Liter_x000D_
Abwasser: Tropfschale 2,4 Liter_x000D_
bis zu 100 Tassen / Tag</v>
          </cell>
          <cell r="F8877">
            <v>245</v>
          </cell>
          <cell r="G8877">
            <v>20</v>
          </cell>
          <cell r="H8877">
            <v>0</v>
          </cell>
          <cell r="I8877">
            <v>6000</v>
          </cell>
          <cell r="J8877">
            <v>40000</v>
          </cell>
          <cell r="K8877">
            <v>0.12</v>
          </cell>
          <cell r="L8877">
            <v>0</v>
          </cell>
          <cell r="N8877" t="str">
            <v>Kaffeevollautomat Franke A 200 MS</v>
          </cell>
          <cell r="O8877" t="str">
            <v>230V /2,75 kW   B34*H61*T56 cm_x000D_
mit 2 Kaffeemühlen und Milchschlauch für diverse_x000D_
Kaffeespezialitäten sowie Heisswasser_x000D_
Wassertank: 4 Liter_x000D_
Abwasser: Tropfschale 2,4 Liter_x000D_
bis zu 100 Tassen / Tag</v>
          </cell>
          <cell r="P8877" t="str">
            <v>Kaffeevollautomat Franke A 200 MS</v>
          </cell>
          <cell r="Q8877" t="str">
            <v>230V /2,75 kW   B34*H61*T56 cm_x000D_
mit 2 Kaffeemühlen und Milchschlauch für diverse_x000D_
Kaffeespezialitäten sowie Heisswasser_x000D_
Wassertank: 4 Liter_x000D_
Abwasser: Tropfschale 2,4 Liter_x000D_
bis zu 100 Tassen / Tag</v>
          </cell>
          <cell r="R8877" t="str">
            <v>Kaffeevollautomat Franke A 200 MS</v>
          </cell>
          <cell r="S8877" t="str">
            <v>230V /2,75 kW   B34*H61*T56 cm_x000D_
mit 2 Kaffeemühlen und Milchschlauch für diverse_x000D_
Kaffeespezialitäten sowie Heisswasser_x000D_
Wassertank: 4 Liter_x000D_
Abwasser: Tropfschale 2,4 Liter_x000D_
bis zu 100 Tassen / Tag</v>
          </cell>
        </row>
        <row r="8878">
          <cell r="A8878">
            <v>131702</v>
          </cell>
          <cell r="B8878" t="str">
            <v>Mietartikel</v>
          </cell>
          <cell r="D8878" t="str">
            <v>Kaffee-/Teezubereiter, Glas, Edelstahl mechanisch</v>
          </cell>
          <cell r="E8878" t="str">
            <v>Durchmesser: 10 cm_x000D_
Höhe: 22 cm_x000D_
Inhalt: 1 l_x000D_
_x000D_
_x000D_</v>
          </cell>
          <cell r="F8878">
            <v>14.45</v>
          </cell>
          <cell r="G8878">
            <v>0.3</v>
          </cell>
          <cell r="H8878">
            <v>0</v>
          </cell>
          <cell r="I8878">
            <v>20</v>
          </cell>
          <cell r="J8878">
            <v>0</v>
          </cell>
          <cell r="K8878">
            <v>4.0000000000000001E-3</v>
          </cell>
          <cell r="L8878">
            <v>0</v>
          </cell>
          <cell r="N8878" t="str">
            <v>Kaffee-/Teezubereiter, Glas, Edelstahl mechanisch</v>
          </cell>
          <cell r="O8878" t="str">
            <v>Durchmesser: 10 cm_x000D_
Höhe: 22 cm_x000D_
Inhalt: 1 l_x000D_
_x000D_
_x000D_</v>
          </cell>
          <cell r="P8878" t="str">
            <v>Kaffee-/Teezubereiter, Glas, Edelstahl mechanisch</v>
          </cell>
          <cell r="Q8878" t="str">
            <v>Durchmesser: 10 cm_x000D_
Höhe: 22 cm_x000D_
Inhalt: 1 l_x000D_
_x000D_
_x000D_</v>
          </cell>
          <cell r="R8878" t="str">
            <v>Kaffee-/Teezubereiter, Glas, Edelstahl mechanisch</v>
          </cell>
          <cell r="S8878" t="str">
            <v>Durchmesser: 10 cm_x000D_
Höhe: 22 cm_x000D_
Inhalt: 1 l_x000D_
_x000D_
_x000D_</v>
          </cell>
        </row>
        <row r="8879">
          <cell r="A8879">
            <v>131705</v>
          </cell>
          <cell r="B8879" t="str">
            <v>Mietartikel</v>
          </cell>
          <cell r="D8879" t="str">
            <v>Transportcase Kaffeeanlage ""B5""</v>
          </cell>
          <cell r="F8879">
            <v>0</v>
          </cell>
          <cell r="G8879">
            <v>0</v>
          </cell>
          <cell r="H8879">
            <v>0</v>
          </cell>
          <cell r="I8879">
            <v>330</v>
          </cell>
          <cell r="J8879">
            <v>30000</v>
          </cell>
          <cell r="K8879">
            <v>0</v>
          </cell>
          <cell r="L8879">
            <v>0</v>
          </cell>
          <cell r="N8879" t="str">
            <v>Transportcase Kaffeeanlage ""B5""</v>
          </cell>
          <cell r="P8879" t="str">
            <v>Transportcase Kaffeeanlage ""B5""</v>
          </cell>
          <cell r="R8879" t="str">
            <v>Transportcase Kaffeeanlage ""B5""</v>
          </cell>
        </row>
        <row r="8880">
          <cell r="A8880">
            <v>131707</v>
          </cell>
          <cell r="B8880" t="str">
            <v>Mietartikel</v>
          </cell>
          <cell r="D8880" t="str">
            <v>Transportcase Kaffeeanlage ""B20""</v>
          </cell>
          <cell r="F8880">
            <v>0</v>
          </cell>
          <cell r="G8880">
            <v>0</v>
          </cell>
          <cell r="H8880">
            <v>0</v>
          </cell>
          <cell r="I8880">
            <v>330</v>
          </cell>
          <cell r="J8880">
            <v>30000</v>
          </cell>
          <cell r="K8880">
            <v>0</v>
          </cell>
          <cell r="L8880">
            <v>0</v>
          </cell>
          <cell r="N8880" t="str">
            <v>Transportcase Kaffeeanlage ""B20""</v>
          </cell>
          <cell r="P8880" t="str">
            <v>Transportcase Kaffeeanlage ""B20""</v>
          </cell>
          <cell r="R8880" t="str">
            <v>Transportcase Kaffeeanlage ""B20""</v>
          </cell>
        </row>
        <row r="8881">
          <cell r="A8881">
            <v>131709</v>
          </cell>
          <cell r="B8881" t="str">
            <v>Mietartikel</v>
          </cell>
          <cell r="D8881" t="str">
            <v>Spezialitätenmaschine Franke Spectra S</v>
          </cell>
          <cell r="E8881" t="str">
            <v>400V /9,2kW/16A / inkl. Unterschrank und Case_x000D_
Leistung: bis zu 250 Tassen / Std._x000D_
Inkl. 12ltr Milchkühleinheit 230V und_x000D_
Wasserfilter_x000D_
Gesamthöhe 167cm (Maße Untergestell T81*H89*B81)_x000D_
_____________________________________________________________x000D_
Ausstattung: 2 Kaffeemühlen, 1 Pulverdosierer, Zuwassertank_x000D_
20ltr, Abwassertank 20ltr_x000D_
_____________________________________________________________x000D_
Nach letztem Gebrauch der Maschine bitte alle_x000D_
Behälter leeren (Wasser-, Abwassertank, Milchtank,_x000D_
Kaffeesatz) da wir sonst Zusatzkosten berechnen müssen!_x000D_
- Nur in Verbindung mit PR Tassen und Einweisung!_x000D_
!- Milcheinheit funktioniert nur mit vorgkühlter Milch!</v>
          </cell>
          <cell r="F8881">
            <v>735</v>
          </cell>
          <cell r="G8881">
            <v>30.25</v>
          </cell>
          <cell r="H8881">
            <v>0</v>
          </cell>
          <cell r="I8881">
            <v>19800</v>
          </cell>
          <cell r="J8881">
            <v>400000</v>
          </cell>
          <cell r="K8881">
            <v>2.5</v>
          </cell>
          <cell r="L8881">
            <v>0</v>
          </cell>
          <cell r="N8881" t="str">
            <v>Spezialitätenmaschine Franke Spectra S</v>
          </cell>
          <cell r="O8881" t="str">
            <v>400V /9,2kW/16A / inkl. Unterschrank und Case_x000D_
Leistung: bis zu 250 Tassen / Std._x000D_
Inkl. 12ltr Milchkühleinheit 230V und_x000D_
Wasserfilter_x000D_
Gesamthöhe 167cm (Maße Untergestell T81*H89*B81)_x000D_
_____________________________________________________________x000D_
Ausstattung: 2 Kaffeemühlen, 1 Pulverdosierer, Zuwassertank_x000D_
20ltr, Abwassertank 20ltr_x000D_
_____________________________________________________________x000D_
Nach letztem Gebrauch der Maschine bitte alle_x000D_
Behälter leeren (Wasser-, Abwassertank, Milchtank,_x000D_
Kaffeesatz) da wir sonst Zusatzkosten berechnen müssen!_x000D_
- Nur in Verbindung mit PR Tassen und Einweisung!_x000D_
!- Milcheinheit funktioniert nur mit vorgkühlter Milch!</v>
          </cell>
          <cell r="P8881" t="str">
            <v>Spezialitätenmaschine Franke Spectra S</v>
          </cell>
          <cell r="Q8881" t="str">
            <v>400V /9,2kW/16A / inkl. Unterschrank und Case_x000D_
Leistung: bis zu 250 Tassen / Std._x000D_
Inkl. 12ltr Milchkühleinheit 230V und_x000D_
Wasserfilter_x000D_
Gesamthöhe 167cm (Maße Untergestell T81*H89*B81)_x000D_
_____________________________________________________________x000D_
Ausstattung: 2 Kaffeemühlen, 1 Pulverdosierer, Zuwassertank_x000D_
20ltr, Abwassertank 20ltr_x000D_
_____________________________________________________________x000D_
Nach letztem Gebrauch der Maschine bitte alle_x000D_
Behälter leeren (Wasser-, Abwassertank, Milchtank,_x000D_
Kaffeesatz) da wir sonst Zusatzkosten berechnen müssen!_x000D_
- Nur in Verbindung mit PR Tassen und Einweisung!_x000D_
!- Milcheinheit funktioniert nur mit vorgkühlter Milch!</v>
          </cell>
          <cell r="R8881" t="str">
            <v>Spezialitätenmaschine Franke Spectra S</v>
          </cell>
          <cell r="S8881" t="str">
            <v>400V /9,2kW/16A / inkl. Unterschrank und Case_x000D_
Leistung: bis zu 250 Tassen / Std._x000D_
Inkl. 12ltr Milchkühleinheit 230V und_x000D_
Wasserfilter_x000D_
Gesamthöhe 167cm (Maße Untergestell T81*H89*B81)_x000D_
_____________________________________________________________x000D_
Ausstattung: 2 Kaffeemühlen, 1 Pulverdosierer, Zuwassertank_x000D_
20ltr, Abwassertank 20ltr_x000D_
_____________________________________________________________x000D_
Nach letztem Gebrauch der Maschine bitte alle_x000D_
Behälter leeren (Wasser-, Abwassertank, Milchtank,_x000D_
Kaffeesatz) da wir sonst Zusatzkosten berechnen müssen!_x000D_
- Nur in Verbindung mit PR Tassen und Einweisung!_x000D_
!- Milcheinheit funktioniert nur mit vorgkühlter Milch!</v>
          </cell>
        </row>
        <row r="8882">
          <cell r="A8882">
            <v>131710</v>
          </cell>
          <cell r="B8882" t="str">
            <v>Verkaufsartikel</v>
          </cell>
          <cell r="D8882" t="str">
            <v>Nespresso Tabs Espresso (50 Stück) VERKAUF</v>
          </cell>
          <cell r="F8882">
            <v>30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N8882" t="str">
            <v>Nespresso Tabs Espresso (50 Stück) VERKAUF</v>
          </cell>
          <cell r="P8882" t="str">
            <v>Nespresso Tabs Espresso (50 Stück) VERKAUF</v>
          </cell>
          <cell r="R8882" t="str">
            <v>Nespresso Tabs Espresso (50 Stück) VERKAUF</v>
          </cell>
        </row>
        <row r="8883">
          <cell r="A8883">
            <v>131711</v>
          </cell>
          <cell r="B8883" t="str">
            <v>Verkaufsartikel</v>
          </cell>
          <cell r="D8883" t="str">
            <v>Nespresso Tabs Kaffee (50 Stück) VERKAUF</v>
          </cell>
          <cell r="E8883" t="str">
            <v>08001818444_x000D_
_x000D_
KD Nr. 324483</v>
          </cell>
          <cell r="F8883">
            <v>30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  <cell r="N8883" t="str">
            <v>Nespresso Tabs Kaffee (50 Stück) VERKAUF</v>
          </cell>
          <cell r="O8883" t="str">
            <v>08001818444_x000D_
_x000D_
KD Nr. 324483</v>
          </cell>
          <cell r="P8883" t="str">
            <v>Nespresso Tabs Kaffee (50 Stück) VERKAUF</v>
          </cell>
          <cell r="Q8883" t="str">
            <v>08001818444_x000D_
_x000D_
KD Nr. 324483</v>
          </cell>
          <cell r="R8883" t="str">
            <v>Nespresso Tabs Kaffee (50 Stück) VERKAUF</v>
          </cell>
          <cell r="S8883" t="str">
            <v>08001818444_x000D_
_x000D_
KD Nr. 324483</v>
          </cell>
        </row>
        <row r="8884">
          <cell r="A8884">
            <v>131712</v>
          </cell>
          <cell r="B8884" t="str">
            <v>Verkaufsartikel</v>
          </cell>
          <cell r="D8884" t="str">
            <v>Nespresso Tabs Decaffeinato (50 Stück) VERKAUF</v>
          </cell>
          <cell r="E8884" t="str">
            <v>koffeinfrei</v>
          </cell>
          <cell r="F8884">
            <v>30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N8884" t="str">
            <v>Nespresso Tabs Decaffeinato (50 Stück) VERKAUF</v>
          </cell>
          <cell r="O8884" t="str">
            <v>koffeinfrei</v>
          </cell>
          <cell r="P8884" t="str">
            <v>Nespresso Tabs Decaffeinato (50 Stück) VERKAUF</v>
          </cell>
          <cell r="Q8884" t="str">
            <v>koffeinfrei</v>
          </cell>
          <cell r="R8884" t="str">
            <v>Nespresso Tabs Decaffeinato (50 Stück) VERKAUF</v>
          </cell>
          <cell r="S8884" t="str">
            <v>koffeinfrei</v>
          </cell>
        </row>
        <row r="8885">
          <cell r="A8885">
            <v>131713</v>
          </cell>
          <cell r="B8885" t="str">
            <v>Verkaufsartikel</v>
          </cell>
          <cell r="D8885" t="str">
            <v>Nespresso Tabs Ristretto (50 Stück) VERKAUF</v>
          </cell>
          <cell r="E8885" t="str">
            <v>koffeinfrei</v>
          </cell>
          <cell r="F8885">
            <v>22.5</v>
          </cell>
          <cell r="G8885">
            <v>0</v>
          </cell>
          <cell r="H8885">
            <v>0</v>
          </cell>
          <cell r="I8885">
            <v>22.5</v>
          </cell>
          <cell r="J8885">
            <v>0</v>
          </cell>
          <cell r="K8885">
            <v>0</v>
          </cell>
          <cell r="L8885">
            <v>0</v>
          </cell>
          <cell r="N8885" t="str">
            <v>Nespresso Tabs Ristretto (50 Stück) VERKAUF</v>
          </cell>
          <cell r="O8885" t="str">
            <v>koffeinfrei</v>
          </cell>
          <cell r="P8885" t="str">
            <v>Nespresso Tabs Ristretto (50 Stück) VERKAUF</v>
          </cell>
          <cell r="Q8885" t="str">
            <v>koffeinfrei</v>
          </cell>
          <cell r="R8885" t="str">
            <v>Nespresso Tabs Ristretto (50 Stück) VERKAUF</v>
          </cell>
          <cell r="S8885" t="str">
            <v>koffeinfrei</v>
          </cell>
        </row>
        <row r="8886">
          <cell r="A8886">
            <v>131715</v>
          </cell>
          <cell r="B8886" t="str">
            <v>Mietartikel</v>
          </cell>
          <cell r="D8886" t="str">
            <v>Wasserkocher Edelstahl mit Temperatureinstellung 230V/ 2.2kW</v>
          </cell>
          <cell r="E8886" t="str">
            <v>Kapazität: 1,5 Liter, Wasserstandsanzeige_x000D_
4 einstellbare Temperaturen: 80°, 85°, 90°, 100°C_x000D_
bestehend aus Wasserkocher und Station_x000D_
!Gerät darf nur für Wasser verwendet werden!</v>
          </cell>
          <cell r="F8886">
            <v>9</v>
          </cell>
          <cell r="G8886">
            <v>1.2</v>
          </cell>
          <cell r="H8886">
            <v>0</v>
          </cell>
          <cell r="I8886">
            <v>66</v>
          </cell>
          <cell r="J8886">
            <v>9000</v>
          </cell>
          <cell r="K8886">
            <v>0.38400000000000001</v>
          </cell>
          <cell r="L8886">
            <v>0</v>
          </cell>
          <cell r="N8886" t="str">
            <v>Wasserkocher Edelstahl mit Temperatureinstellung 230V/ 2.2kW</v>
          </cell>
          <cell r="O8886" t="str">
            <v>Kapazität: 1,5 Liter, Wasserstandsanzeige_x000D_
4 einstellbare Temperaturen: 80°, 85°, 90°, 100°C_x000D_
bestehend aus Wasserkocher und Station_x000D_
!Gerät darf nur für Wasser verwendet werden!</v>
          </cell>
          <cell r="P8886" t="str">
            <v>Wasserkocher Edelstahl mit Temperatureinstellung 230V/ 2.2kW</v>
          </cell>
          <cell r="Q8886" t="str">
            <v>Kapazität: 1,5 Liter, Wasserstandsanzeige_x000D_
4 einstellbare Temperaturen: 80°, 85°, 90°, 100°C_x000D_
bestehend aus Wasserkocher und Station_x000D_
!Gerät darf nur für Wasser verwendet werden!</v>
          </cell>
          <cell r="R8886" t="str">
            <v>Wasserkocher Edelstahl mit Temperatureinstellung 230V/ 2.2kW</v>
          </cell>
          <cell r="S8886" t="str">
            <v>Kapazität: 1,5 Liter, Wasserstandsanzeige_x000D_
4 einstellbare Temperaturen: 80°, 85°, 90°, 100°C_x000D_
bestehend aus Wasserkocher und Station_x000D_
!Gerät darf nur für Wasser verwendet werden!</v>
          </cell>
        </row>
        <row r="8887">
          <cell r="A8887">
            <v>131716</v>
          </cell>
          <cell r="B8887" t="str">
            <v>Mietartikel</v>
          </cell>
          <cell r="D8887" t="str">
            <v>Samowar silber 230V/1,8kW  37*28*H60 cm</v>
          </cell>
          <cell r="E8887" t="str">
            <v>bestehend aus Wasserbehälter 5 Liter/ 1300W_x000D_
Teekanne 1,3 Liter / 500W inkl. Teesieb</v>
          </cell>
          <cell r="F8887">
            <v>45</v>
          </cell>
          <cell r="G8887">
            <v>15</v>
          </cell>
          <cell r="H8887">
            <v>0</v>
          </cell>
          <cell r="I8887">
            <v>770</v>
          </cell>
          <cell r="J8887">
            <v>5000</v>
          </cell>
          <cell r="K8887">
            <v>0.38400000000000001</v>
          </cell>
          <cell r="L8887">
            <v>0</v>
          </cell>
          <cell r="N8887" t="str">
            <v>Samowar silber 230V/1,8kW  37*28*H60 cm</v>
          </cell>
          <cell r="O8887" t="str">
            <v>bestehend aus Wasserbehälter 5 Liter/ 1300W_x000D_
Teekanne 1,3 Liter / 500W inkl. Teesieb</v>
          </cell>
          <cell r="P8887" t="str">
            <v>Samowar silber 230V/1,8kW  37*28*H60 cm</v>
          </cell>
          <cell r="Q8887" t="str">
            <v>bestehend aus Wasserbehälter 5 Liter/ 1300W_x000D_
Teekanne 1,3 Liter / 500W inkl. Teesieb</v>
          </cell>
          <cell r="R8887" t="str">
            <v>Samowar silber 230V/1,8kW  37*28*H60 cm</v>
          </cell>
          <cell r="S8887" t="str">
            <v>bestehend aus Wasserbehälter 5 Liter/ 1300W_x000D_
Teekanne 1,3 Liter / 500W inkl. Teesieb</v>
          </cell>
        </row>
        <row r="8888">
          <cell r="A8888">
            <v>131717</v>
          </cell>
          <cell r="B8888" t="str">
            <v>Mietartikel</v>
          </cell>
          <cell r="D8888" t="str">
            <v>Heißwassergerät HWA 12  Inhalt 12 ltr 230V/2.5kW</v>
          </cell>
          <cell r="E8888" t="str">
            <v>H54cm / Ø 41cm Stundenleistung 25 ltr_x000D_
Gerät darf ausschließlich nur für Wasser verwendet werden!</v>
          </cell>
          <cell r="F8888">
            <v>55</v>
          </cell>
          <cell r="G8888">
            <v>11</v>
          </cell>
          <cell r="H8888">
            <v>0</v>
          </cell>
          <cell r="I8888">
            <v>759</v>
          </cell>
          <cell r="J8888">
            <v>9000</v>
          </cell>
          <cell r="K8888">
            <v>0.38400000000000001</v>
          </cell>
          <cell r="L8888">
            <v>0</v>
          </cell>
          <cell r="N8888" t="str">
            <v>Heißwassergerät HWA 12  Inhalt 12 ltr 230V/2.5kW</v>
          </cell>
          <cell r="O8888" t="str">
            <v>H54cm / Ø 41cm Stundenleistung 25 ltr_x000D_
Gerät darf ausschließlich nur für Wasser verwendet werden!</v>
          </cell>
          <cell r="P8888" t="str">
            <v>Heißwassergerät HWA 12  Inhalt 12 ltr 230V/2.5kW</v>
          </cell>
          <cell r="Q8888" t="str">
            <v>H54cm / Ø 41cm Stundenleistung 25 ltr_x000D_
Gerät darf ausschließlich nur für Wasser verwendet werden!</v>
          </cell>
          <cell r="R8888" t="str">
            <v>Heißwassergerät HWA 12  Inhalt 12 ltr 230V/2.5kW</v>
          </cell>
          <cell r="S8888" t="str">
            <v>H54cm / Ø 41cm Stundenleistung 25 ltr_x000D_
Gerät darf ausschließlich nur für Wasser verwendet werden!</v>
          </cell>
        </row>
        <row r="8889">
          <cell r="A8889">
            <v>131718</v>
          </cell>
          <cell r="B8889" t="str">
            <v>Mietartikel</v>
          </cell>
          <cell r="D8889" t="str">
            <v>1869 nehmen Bratpfanne antihaft-beschichtet Ø28cm</v>
          </cell>
          <cell r="F8889">
            <v>8.8000000000000007</v>
          </cell>
          <cell r="G8889">
            <v>1.5</v>
          </cell>
          <cell r="H8889">
            <v>0</v>
          </cell>
          <cell r="I8889">
            <v>66</v>
          </cell>
          <cell r="J8889">
            <v>1000</v>
          </cell>
          <cell r="K8889">
            <v>0.02</v>
          </cell>
          <cell r="L8889">
            <v>0</v>
          </cell>
          <cell r="N8889" t="str">
            <v>1869 nehmen Bratpfanne antihaft-beschichtet Ø28cm</v>
          </cell>
          <cell r="P8889" t="str">
            <v>1869 nehmen Bratpfanne antihaft-beschichtet Ø28cm</v>
          </cell>
          <cell r="R8889" t="str">
            <v>1869 nehmen Bratpfanne antihaft-beschichtet Ø28cm</v>
          </cell>
        </row>
        <row r="8890">
          <cell r="A8890">
            <v>131719</v>
          </cell>
          <cell r="B8890" t="str">
            <v>Mietartikel</v>
          </cell>
          <cell r="D8890" t="str">
            <v>1870 nehmen Bratpfanne antihaft-beschichtet Ø40cm</v>
          </cell>
          <cell r="F8890">
            <v>13.6</v>
          </cell>
          <cell r="G8890">
            <v>1.5</v>
          </cell>
          <cell r="H8890">
            <v>0</v>
          </cell>
          <cell r="I8890">
            <v>102</v>
          </cell>
          <cell r="J8890">
            <v>1000</v>
          </cell>
          <cell r="K8890">
            <v>2.5000000000000001E-2</v>
          </cell>
          <cell r="L8890">
            <v>0</v>
          </cell>
          <cell r="N8890" t="str">
            <v>1870 nehmen Bratpfanne antihaft-beschichtet Ø40cm</v>
          </cell>
          <cell r="P8890" t="str">
            <v>1870 nehmen Bratpfanne antihaft-beschichtet Ø40cm</v>
          </cell>
          <cell r="R8890" t="str">
            <v>1870 nehmen Bratpfanne antihaft-beschichtet Ø40cm</v>
          </cell>
        </row>
        <row r="8891">
          <cell r="A8891">
            <v>131730</v>
          </cell>
          <cell r="B8891" t="str">
            <v>Mietartikel</v>
          </cell>
          <cell r="D8891" t="str">
            <v>Gasgrill Napoleon edelstahl auf Rädern</v>
          </cell>
          <cell r="E8891" t="str">
            <v>B239*T64*H130cm_x000D_
Grillfläche 94*46cm (1x 72*46cm und 1x 47*46cm)_x000D_
Warmhaltefläche 95*23cm (1x 72*23cm und 1x 47*23cm)_x000D_
Temperaturanzeige, integrierter Eiskübel mit Schneidbrett_x000D_
herausziehbare Fettwanne_x000D_
inkl. Drehspiess - Set mit 220 Volt Motor_x000D_
___________________________________________________x000D_
4 Edelstahl - Hauptbrenner a 3,8 KW_x000D_
2 Infrarothauptbrenner 3,8 KW_x000D_
1 Rottissierebrenner 5,5 KW_x000D_
1 Hochleistungsseitenbrenner 5,3 KW_x000D_
1 Brenner zum Wärmen 2,5 KW_x000D_
1 Brenner für Räuchereinheit 2,5 KW</v>
          </cell>
          <cell r="F8891">
            <v>625</v>
          </cell>
          <cell r="G8891">
            <v>75</v>
          </cell>
          <cell r="H8891">
            <v>0</v>
          </cell>
          <cell r="I8891">
            <v>5625</v>
          </cell>
          <cell r="J8891">
            <v>210000</v>
          </cell>
          <cell r="K8891">
            <v>5</v>
          </cell>
          <cell r="L8891">
            <v>0</v>
          </cell>
          <cell r="N8891" t="str">
            <v>Gasgrill Napoleon edelstahl auf Rädern</v>
          </cell>
          <cell r="O8891" t="str">
            <v>B239*T64*H130cm_x000D_
Grillfläche 94*46cm (1x 72*46cm und 1x 47*46cm)_x000D_
Warmhaltefläche 95*23cm (1x 72*23cm und 1x 47*23cm)_x000D_
Temperaturanzeige, integrierter Eiskübel mit Schneidbrett_x000D_
herausziehbare Fettwanne_x000D_
inkl. Drehspiess - Set mit 220 Volt Motor_x000D_
___________________________________________________x000D_
4 Edelstahl - Hauptbrenner a 3,8 KW_x000D_
2 Infrarothauptbrenner 3,8 KW_x000D_
1 Rottissierebrenner 5,5 KW_x000D_
1 Hochleistungsseitenbrenner 5,3 KW_x000D_
1 Brenner zum Wärmen 2,5 KW_x000D_
1 Brenner für Räuchereinheit 2,5 KW</v>
          </cell>
          <cell r="P8891" t="str">
            <v>Gasgrill Napoleon edelstahl auf Rädern</v>
          </cell>
          <cell r="Q8891" t="str">
            <v>B239*T64*H130cm_x000D_
Grillfläche 94*46cm (1x 72*46cm und 1x 47*46cm)_x000D_
Warmhaltefläche 95*23cm (1x 72*23cm und 1x 47*23cm)_x000D_
Temperaturanzeige, integrierter Eiskübel mit Schneidbrett_x000D_
herausziehbare Fettwanne_x000D_
inkl. Drehspiess - Set mit 220 Volt Motor_x000D_
___________________________________________________x000D_
4 Edelstahl - Hauptbrenner a 3,8 KW_x000D_
2 Infrarothauptbrenner 3,8 KW_x000D_
1 Rottissierebrenner 5,5 KW_x000D_
1 Hochleistungsseitenbrenner 5,3 KW_x000D_
1 Brenner zum Wärmen 2,5 KW_x000D_
1 Brenner für Räuchereinheit 2,5 KW</v>
          </cell>
          <cell r="R8891" t="str">
            <v>Gasgrill Napoleon edelstahl auf Rädern</v>
          </cell>
          <cell r="S8891" t="str">
            <v>B239*T64*H130cm_x000D_
Grillfläche 94*46cm (1x 72*46cm und 1x 47*46cm)_x000D_
Warmhaltefläche 95*23cm (1x 72*23cm und 1x 47*23cm)_x000D_
Temperaturanzeige, integrierter Eiskübel mit Schneidbrett_x000D_
herausziehbare Fettwanne_x000D_
inkl. Drehspiess - Set mit 220 Volt Motor_x000D_
___________________________________________________x000D_
4 Edelstahl - Hauptbrenner a 3,8 KW_x000D_
2 Infrarothauptbrenner 3,8 KW_x000D_
1 Rottissierebrenner 5,5 KW_x000D_
1 Hochleistungsseitenbrenner 5,3 KW_x000D_
1 Brenner zum Wärmen 2,5 KW_x000D_
1 Brenner für Räuchereinheit 2,5 KW</v>
          </cell>
        </row>
        <row r="8892">
          <cell r="A8892">
            <v>131731</v>
          </cell>
          <cell r="B8892" t="str">
            <v>Mietartikel</v>
          </cell>
          <cell r="D8892" t="str">
            <v>Zusatz Grillspiess für Gasgrill Napoleon 131730</v>
          </cell>
          <cell r="E8892" t="str">
            <v>60*20*20</v>
          </cell>
          <cell r="F8892">
            <v>25</v>
          </cell>
          <cell r="G8892">
            <v>5</v>
          </cell>
          <cell r="H8892">
            <v>0</v>
          </cell>
          <cell r="I8892">
            <v>250</v>
          </cell>
          <cell r="J8892">
            <v>0</v>
          </cell>
          <cell r="K8892">
            <v>0</v>
          </cell>
          <cell r="L8892">
            <v>0</v>
          </cell>
          <cell r="N8892" t="str">
            <v>Zusatz Grillspiess für Gasgrill Napoleon 131730</v>
          </cell>
          <cell r="O8892" t="str">
            <v>60*20*20</v>
          </cell>
          <cell r="P8892" t="str">
            <v>Zusatz Grillspiess für Gasgrill Napoleon 131730</v>
          </cell>
          <cell r="Q8892" t="str">
            <v>60*20*20</v>
          </cell>
          <cell r="R8892" t="str">
            <v>Zusatz Grillspiess für Gasgrill Napoleon 131730</v>
          </cell>
          <cell r="S8892" t="str">
            <v>60*20*20</v>
          </cell>
        </row>
        <row r="8893">
          <cell r="A8893">
            <v>131742</v>
          </cell>
          <cell r="B8893" t="str">
            <v>Mietartikel</v>
          </cell>
          <cell r="D8893" t="str">
            <v>Mikrowelle Basic Edelstahl 230V/2400W</v>
          </cell>
          <cell r="E8893" t="str">
            <v>Leistungsgabe 2400W /  B 51,5 x H 31 x T 42,5_x000D_
_x000D_</v>
          </cell>
          <cell r="F8893">
            <v>55</v>
          </cell>
          <cell r="G8893">
            <v>15</v>
          </cell>
          <cell r="H8893">
            <v>0</v>
          </cell>
          <cell r="I8893">
            <v>168</v>
          </cell>
          <cell r="J8893">
            <v>34000</v>
          </cell>
          <cell r="K8893">
            <v>0.38400000000000001</v>
          </cell>
          <cell r="L8893">
            <v>0</v>
          </cell>
          <cell r="N8893" t="str">
            <v>Mikrowelle Basic Edelstahl 230V/2400W</v>
          </cell>
          <cell r="O8893" t="str">
            <v>Leistungsgabe 2400W /  B 51,5 x H 31 x T 42,5_x000D_
_x000D_</v>
          </cell>
          <cell r="P8893" t="str">
            <v>Mikrowelle Basic Edelstahl 230V/2400W</v>
          </cell>
          <cell r="Q8893" t="str">
            <v>Leistungsgabe 2400W /  B 51,5 x H 31 x T 42,5_x000D_
_x000D_</v>
          </cell>
          <cell r="R8893" t="str">
            <v>Mikrowelle Basic Edelstahl 230V/2400W</v>
          </cell>
          <cell r="S8893" t="str">
            <v>Leistungsgabe 2400W /  B 51,5 x H 31 x T 42,5_x000D_
_x000D_</v>
          </cell>
        </row>
        <row r="8894">
          <cell r="A8894">
            <v>131745</v>
          </cell>
          <cell r="B8894" t="str">
            <v>Mietartikel</v>
          </cell>
          <cell r="D8894" t="str">
            <v>Kochtopf Edelstahl 35 ltr ( Ohne Deckel )</v>
          </cell>
          <cell r="F8894">
            <v>17</v>
          </cell>
          <cell r="G8894">
            <v>2.75</v>
          </cell>
          <cell r="H8894">
            <v>0</v>
          </cell>
          <cell r="I8894">
            <v>99</v>
          </cell>
          <cell r="J8894">
            <v>5000</v>
          </cell>
          <cell r="K8894">
            <v>0.38400000000000001</v>
          </cell>
          <cell r="L8894">
            <v>0</v>
          </cell>
          <cell r="N8894" t="str">
            <v>Kochtopf Edelstahl 35 ltr ( Ohne Deckel )</v>
          </cell>
          <cell r="P8894" t="str">
            <v>Kochtopf Edelstahl 35 ltr ( Ohne Deckel )</v>
          </cell>
          <cell r="R8894" t="str">
            <v>Kochtopf Edelstahl 35 ltr ( Ohne Deckel )</v>
          </cell>
        </row>
        <row r="8895">
          <cell r="A8895">
            <v>131748</v>
          </cell>
          <cell r="B8895" t="str">
            <v>Mietartikel</v>
          </cell>
          <cell r="D8895" t="str">
            <v>Zusatz Einlegeboden für Kühlschrank</v>
          </cell>
          <cell r="F8895">
            <v>11</v>
          </cell>
          <cell r="G8895">
            <v>1.2</v>
          </cell>
          <cell r="H8895">
            <v>0</v>
          </cell>
          <cell r="I8895">
            <v>29.7</v>
          </cell>
          <cell r="J8895">
            <v>0</v>
          </cell>
          <cell r="K8895">
            <v>0</v>
          </cell>
          <cell r="L8895">
            <v>0</v>
          </cell>
          <cell r="N8895" t="str">
            <v>Zusatz Einlegeboden für Kühlschrank</v>
          </cell>
          <cell r="P8895" t="str">
            <v>Zusatz Einlegeboden für Kühlschrank</v>
          </cell>
          <cell r="R8895" t="str">
            <v>Zusatz Einlegeboden für Kühlschrank</v>
          </cell>
        </row>
        <row r="8896">
          <cell r="A8896">
            <v>131749</v>
          </cell>
          <cell r="B8896" t="str">
            <v>Mietartikel</v>
          </cell>
          <cell r="D8896" t="str">
            <v>Kühlschrankschlüssel</v>
          </cell>
          <cell r="E8896" t="str">
            <v>Für folgende Geräte:_x000D_
1749	Kühlschrank mit Glastür 360 ltr_x000D_
1753	Kühlschrank 150 ltr mit Glastür_x000D_
1759	Kühlschrank 500ltr Edelstahl 2/1GN_x000D_
3150	Kühlschrank mit Glastür für Designregal_x000D_
1763	Gefrierschrank 500 ltr Edelstahl 2/1GN</v>
          </cell>
          <cell r="F8896">
            <v>1</v>
          </cell>
          <cell r="G8896">
            <v>0</v>
          </cell>
          <cell r="H8896">
            <v>0</v>
          </cell>
          <cell r="I8896">
            <v>11</v>
          </cell>
          <cell r="J8896">
            <v>0</v>
          </cell>
          <cell r="K8896">
            <v>0</v>
          </cell>
          <cell r="L8896">
            <v>0</v>
          </cell>
          <cell r="N8896" t="str">
            <v>Kühlschrankschlüssel</v>
          </cell>
          <cell r="O8896" t="str">
            <v>Für folgende Geräte:_x000D_
1749	Kühlschrank mit Glastür 360 ltr_x000D_
1753	Kühlschrank 150 ltr mit Glastür_x000D_
1759	Kühlschrank 500ltr Edelstahl 2/1GN_x000D_
3150	Kühlschrank mit Glastür für Designregal_x000D_
1763	Gefrierschrank 500 ltr Edelstahl 2/1GN</v>
          </cell>
          <cell r="P8896" t="str">
            <v>Kühlschrankschlüssel</v>
          </cell>
          <cell r="Q8896" t="str">
            <v>Für folgende Geräte:_x000D_
1749	Kühlschrank mit Glastür 360 ltr_x000D_
1753	Kühlschrank 150 ltr mit Glastür_x000D_
1759	Kühlschrank 500ltr Edelstahl 2/1GN_x000D_
3150	Kühlschrank mit Glastür für Designregal_x000D_
1763	Gefrierschrank 500 ltr Edelstahl 2/1GN</v>
          </cell>
          <cell r="R8896" t="str">
            <v>Kühlschrankschlüssel</v>
          </cell>
          <cell r="S8896" t="str">
            <v>Für folgende Geräte:_x000D_
1749	Kühlschrank mit Glastür 360 ltr_x000D_
1753	Kühlschrank 150 ltr mit Glastür_x000D_
1759	Kühlschrank 500ltr Edelstahl 2/1GN_x000D_
3150	Kühlschrank mit Glastür für Designregal_x000D_
1763	Gefrierschrank 500 ltr Edelstahl 2/1GN</v>
          </cell>
        </row>
        <row r="8897">
          <cell r="A8897">
            <v>131750</v>
          </cell>
          <cell r="B8897" t="str">
            <v>Mietartikel</v>
          </cell>
          <cell r="D8897" t="str">
            <v>IntelliFridge Multimedia Kühlschrank</v>
          </cell>
          <cell r="E8897" t="str">
            <v>H187*B73*H78cm / 230V/450W_x000D_
_x000D_
Der INTELLIFRIDGE HD ist der erste multimedial bespielbare_x000D_
Kühlschrank. Das 49" LCD Hybrid Display im Front Panel kann_x000D_
als Präsentationsfläche für Produktvideos, als zusätzliches_x000D_
Informationsdisplay oder einfach nur als ein weiteres_x000D_
Designelement im Raumkonzept genutzt werden._x000D_
-integriertes 2x10 Watt Soundsystem_x000D_
-Contentbespielung via USB-Schnittstelle oder W-Lan_x000D_
-49" LCD Full HD-Display (1920 x 1080 px)_x000D_
-inkl. Fernbedienung und WiFi Dongle</v>
          </cell>
          <cell r="F8897">
            <v>500</v>
          </cell>
          <cell r="G8897">
            <v>27.5</v>
          </cell>
          <cell r="H8897">
            <v>50</v>
          </cell>
          <cell r="I8897">
            <v>9900</v>
          </cell>
          <cell r="J8897">
            <v>120000</v>
          </cell>
          <cell r="K8897">
            <v>1.5</v>
          </cell>
          <cell r="L8897">
            <v>0</v>
          </cell>
          <cell r="N8897" t="str">
            <v>IntelliFridge Multimedia Kühlschrank</v>
          </cell>
          <cell r="O8897" t="str">
            <v>H187*B73*H78cm / 230V/450W_x000D_
_x000D_
Der INTELLIFRIDGE HD ist der erste multimedial bespielbare_x000D_
Kühlschrank. Das 49" LCD Hybrid Display im Front Panel kann_x000D_
als Präsentationsfläche für Produktvideos, als zusätzliches_x000D_
Informationsdisplay oder einfach nur als ein weiteres_x000D_
Designelement im Raumkonzept genutzt werden._x000D_
-integriertes 2x10 Watt Soundsystem_x000D_
-Contentbespielung via USB-Schnittstelle oder W-Lan_x000D_
-49" LCD Full HD-Display (1920 x 1080 px)_x000D_
-inkl. Fernbedienung und WiFi Dongle</v>
          </cell>
          <cell r="P8897" t="str">
            <v>IntelliFridge Multimedia Kühlschrank</v>
          </cell>
          <cell r="Q8897" t="str">
            <v>H187*B73*H78cm / 230V/450W_x000D_
_x000D_
Der INTELLIFRIDGE HD ist der erste multimedial bespielbare_x000D_
Kühlschrank. Das 49" LCD Hybrid Display im Front Panel kann_x000D_
als Präsentationsfläche für Produktvideos, als zusätzliches_x000D_
Informationsdisplay oder einfach nur als ein weiteres_x000D_
Designelement im Raumkonzept genutzt werden._x000D_
-integriertes 2x10 Watt Soundsystem_x000D_
-Contentbespielung via USB-Schnittstelle oder W-Lan_x000D_
-49" LCD Full HD-Display (1920 x 1080 px)_x000D_
-inkl. Fernbedienung und WiFi Dongle</v>
          </cell>
          <cell r="R8897" t="str">
            <v>IntelliFridge Multimedia Kühlschrank</v>
          </cell>
          <cell r="S8897" t="str">
            <v>H187*B73*H78cm / 230V/450W_x000D_
_x000D_
Der INTELLIFRIDGE HD ist der erste multimedial bespielbare_x000D_
Kühlschrank. Das 49" LCD Hybrid Display im Front Panel kann_x000D_
als Präsentationsfläche für Produktvideos, als zusätzliches_x000D_
Informationsdisplay oder einfach nur als ein weiteres_x000D_
Designelement im Raumkonzept genutzt werden._x000D_
-integriertes 2x10 Watt Soundsystem_x000D_
-Contentbespielung via USB-Schnittstelle oder W-Lan_x000D_
-49" LCD Full HD-Display (1920 x 1080 px)_x000D_
-inkl. Fernbedienung und WiFi Dongle</v>
          </cell>
        </row>
        <row r="8898">
          <cell r="A8898">
            <v>131751</v>
          </cell>
          <cell r="B8898" t="str">
            <v>Mietartikel</v>
          </cell>
          <cell r="D8898" t="str">
            <v>Transportcase für IntelliFridge Multimedia Kühlschrank</v>
          </cell>
          <cell r="E8898" t="str">
            <v>H205*B90*T83</v>
          </cell>
          <cell r="F8898">
            <v>0</v>
          </cell>
          <cell r="G8898">
            <v>0</v>
          </cell>
          <cell r="H8898">
            <v>0</v>
          </cell>
          <cell r="I8898">
            <v>2225</v>
          </cell>
          <cell r="J8898">
            <v>25000</v>
          </cell>
          <cell r="K8898">
            <v>0</v>
          </cell>
          <cell r="L8898">
            <v>0</v>
          </cell>
          <cell r="N8898" t="str">
            <v>Transportcase für IntelliFridge Multimedia Kühlschrank</v>
          </cell>
          <cell r="O8898" t="str">
            <v>H205*B90*T83</v>
          </cell>
          <cell r="P8898" t="str">
            <v>Transportcase für IntelliFridge Multimedia Kühlschrank</v>
          </cell>
          <cell r="Q8898" t="str">
            <v>H205*B90*T83</v>
          </cell>
          <cell r="R8898" t="str">
            <v>Transportcase für IntelliFridge Multimedia Kühlschrank</v>
          </cell>
          <cell r="S8898" t="str">
            <v>H205*B90*T83</v>
          </cell>
        </row>
        <row r="8899">
          <cell r="A8899">
            <v>131753</v>
          </cell>
          <cell r="B8899" t="str">
            <v>Mietartikel</v>
          </cell>
          <cell r="D8899" t="str">
            <v>Tiefkühlschrank 76 ltr mit 3 Fächern 230V/360W B55*T57H85 cm</v>
          </cell>
          <cell r="E8899" t="str">
            <v>-Schlüssel optional -inkl. 2 Einlegeböden_x000D_
Bitte Vorkühlung,ca. 6 Stunden in leerem Zustand, beachten!</v>
          </cell>
          <cell r="F8899">
            <v>42</v>
          </cell>
          <cell r="G8899">
            <v>12</v>
          </cell>
          <cell r="H8899">
            <v>0</v>
          </cell>
          <cell r="I8899">
            <v>412.5</v>
          </cell>
          <cell r="J8899">
            <v>40000</v>
          </cell>
          <cell r="K8899">
            <v>0.75</v>
          </cell>
          <cell r="L8899">
            <v>0</v>
          </cell>
          <cell r="N8899" t="str">
            <v>Tiefkühlschrank 76 ltr mit 3 Fächern 230V/360W B55*T57H85 cm</v>
          </cell>
          <cell r="O8899" t="str">
            <v>-Schlüssel optional -inkl. 2 Einlegeböden_x000D_
Bitte Vorkühlung,ca. 6 Stunden in leerem Zustand, beachten!</v>
          </cell>
          <cell r="P8899" t="str">
            <v>Tiefkühlschrank 76 ltr mit 3 Fächern 230V/360W B55*T57H85 cm</v>
          </cell>
          <cell r="Q8899" t="str">
            <v>-Schlüssel optional -inkl. 2 Einlegeböden_x000D_
Bitte Vorkühlung,ca. 6 Stunden in leerem Zustand, beachten!</v>
          </cell>
          <cell r="R8899" t="str">
            <v>Tiefkühlschrank 76 ltr mit 3 Fächern 230V/360W B55*T57H85 cm</v>
          </cell>
          <cell r="S8899" t="str">
            <v>-Schlüssel optional -inkl. 2 Einlegeböden_x000D_
Bitte Vorkühlung,ca. 6 Stunden in leerem Zustand, beachten!</v>
          </cell>
        </row>
        <row r="8900">
          <cell r="A8900">
            <v>131754</v>
          </cell>
          <cell r="B8900" t="str">
            <v>Mietartikel</v>
          </cell>
          <cell r="D8900" t="str">
            <v>Aufschnittmaschine "Professionell" Teflon beschichtet</v>
          </cell>
          <cell r="E8900" t="str">
            <v>LxBxH:70x80x60cm_x000D_
230V/ 0,35 kW_x000D_
Messer Ø 33 cm_x000D_
Schnittstärkeneinstellung: 0 bis 25mm (stufenlos)_x000D_
Schneidlänge 320mm_x000D_
Schneidhöhe 225mm_x000D_
Schlittentisch zur Reinigung abklappbar._x000D_
Schleifapparat abnehmbar.</v>
          </cell>
          <cell r="F8900">
            <v>75</v>
          </cell>
          <cell r="G8900">
            <v>25</v>
          </cell>
          <cell r="H8900">
            <v>0</v>
          </cell>
          <cell r="I8900">
            <v>3300</v>
          </cell>
          <cell r="J8900">
            <v>78000</v>
          </cell>
          <cell r="K8900">
            <v>0.7</v>
          </cell>
          <cell r="L8900">
            <v>0</v>
          </cell>
          <cell r="N8900" t="str">
            <v>Aufschnittmaschine "Professionell" Teflon beschichtet</v>
          </cell>
          <cell r="O8900" t="str">
            <v>LxBxH:70x80x60cm_x000D_
230V/ 0,35 kW_x000D_
Messer Ø 33 cm_x000D_
Schnittstärkeneinstellung: 0 bis 25mm (stufenlos)_x000D_
Schneidlänge 320mm_x000D_
Schneidhöhe 225mm_x000D_
Schlittentisch zur Reinigung abklappbar._x000D_
Schleifapparat abnehmbar.</v>
          </cell>
          <cell r="P8900" t="str">
            <v>Aufschnittmaschine "Professionell" Teflon beschichtet</v>
          </cell>
          <cell r="Q8900" t="str">
            <v>LxBxH:70x80x60cm_x000D_
230V/ 0,35 kW_x000D_
Messer Ø 33 cm_x000D_
Schnittstärkeneinstellung: 0 bis 25mm (stufenlos)_x000D_
Schneidlänge 320mm_x000D_
Schneidhöhe 225mm_x000D_
Schlittentisch zur Reinigung abklappbar._x000D_
Schleifapparat abnehmbar.</v>
          </cell>
          <cell r="R8900" t="str">
            <v>Aufschnittmaschine "Professionell" Teflon beschichtet</v>
          </cell>
          <cell r="S8900" t="str">
            <v>LxBxH:70x80x60cm_x000D_
230V/ 0,35 kW_x000D_
Messer Ø 33 cm_x000D_
Schnittstärkeneinstellung: 0 bis 25mm (stufenlos)_x000D_
Schneidlänge 320mm_x000D_
Schneidhöhe 225mm_x000D_
Schlittentisch zur Reinigung abklappbar._x000D_
Schleifapparat abnehmbar.</v>
          </cell>
        </row>
        <row r="8901">
          <cell r="A8901">
            <v>131772</v>
          </cell>
          <cell r="B8901" t="str">
            <v>Mietartikel</v>
          </cell>
          <cell r="D8901" t="str">
            <v>Waffeleisen Basic für 2 Waffeln 230V/850W B26*T16*H7 cm</v>
          </cell>
          <cell r="E8901" t="str">
            <v>Netzkontrollleuchte rot und Temperaturkontrollleuchte gruen_x000D_
Backform 15 x 25 cm_x000D_
Belgische Form</v>
          </cell>
          <cell r="F8901">
            <v>12.5</v>
          </cell>
          <cell r="G8901">
            <v>5</v>
          </cell>
          <cell r="H8901">
            <v>0</v>
          </cell>
          <cell r="I8901">
            <v>60</v>
          </cell>
          <cell r="J8901">
            <v>6000</v>
          </cell>
          <cell r="K8901">
            <v>0.28799999999999998</v>
          </cell>
          <cell r="L8901">
            <v>0</v>
          </cell>
          <cell r="N8901" t="str">
            <v>Waffeleisen Basic für 2 Waffeln 230V/850W B26*T16*H7 cm</v>
          </cell>
          <cell r="O8901" t="str">
            <v>Netzkontrollleuchte rot und Temperaturkontrollleuchte gruen_x000D_
Backform 15 x 25 cm_x000D_
Belgische Form</v>
          </cell>
          <cell r="P8901" t="str">
            <v>Waffeleisen Basic für 2 Waffeln 230V/850W B26*T16*H7 cm</v>
          </cell>
          <cell r="Q8901" t="str">
            <v>Netzkontrollleuchte rot und Temperaturkontrollleuchte gruen_x000D_
Backform 15 x 25 cm_x000D_
Belgische Form</v>
          </cell>
          <cell r="R8901" t="str">
            <v>Waffeleisen Basic für 2 Waffeln 230V/850W B26*T16*H7 cm</v>
          </cell>
          <cell r="S8901" t="str">
            <v>Netzkontrollleuchte rot und Temperaturkontrollleuchte gruen_x000D_
Backform 15 x 25 cm_x000D_
Belgische Form</v>
          </cell>
        </row>
        <row r="8902">
          <cell r="A8902">
            <v>131773</v>
          </cell>
          <cell r="B8902" t="str">
            <v>Mietartikel</v>
          </cell>
          <cell r="D8902" t="str">
            <v>Waffeleisen Lollywaffel am Stiel  230V/2200W B31*T34*H25 cm</v>
          </cell>
          <cell r="E8902" t="str">
            <v>mit Digitaltimer und Thermostat_x000D_
für 4 Waffeln à 60*25*230 mm</v>
          </cell>
          <cell r="F8902">
            <v>50</v>
          </cell>
          <cell r="G8902">
            <v>30</v>
          </cell>
          <cell r="H8902">
            <v>0</v>
          </cell>
          <cell r="I8902">
            <v>858</v>
          </cell>
          <cell r="J8902">
            <v>26000</v>
          </cell>
          <cell r="K8902">
            <v>0.46079999999999999</v>
          </cell>
          <cell r="L8902">
            <v>0</v>
          </cell>
          <cell r="N8902" t="str">
            <v>Waffeleisen Lollywaffel am Stiel  230V/2200W B31*T34*H25 cm</v>
          </cell>
          <cell r="O8902" t="str">
            <v>mit Digitaltimer und Thermostat_x000D_
für 4 Waffeln à 60*25*230 mm</v>
          </cell>
          <cell r="P8902" t="str">
            <v>Waffeleisen Lollywaffel am Stiel  230V/2200W B31*T34*H25 cm</v>
          </cell>
          <cell r="Q8902" t="str">
            <v>mit Digitaltimer und Thermostat_x000D_
für 4 Waffeln à 60*25*230 mm</v>
          </cell>
          <cell r="R8902" t="str">
            <v>Waffeleisen Lollywaffel am Stiel  230V/2200W B31*T34*H25 cm</v>
          </cell>
          <cell r="S8902" t="str">
            <v>mit Digitaltimer und Thermostat_x000D_
für 4 Waffeln à 60*25*230 mm</v>
          </cell>
        </row>
        <row r="8903">
          <cell r="A8903">
            <v>131774</v>
          </cell>
          <cell r="B8903" t="str">
            <v>Mietartikel</v>
          </cell>
          <cell r="D8903" t="str">
            <v>Satteldach Raclette 230 V / 0,9 kW</v>
          </cell>
          <cell r="E8903" t="str">
            <v>mit beweglichen Schenkeln,_x000D_
für verschiedene Käsestücke - 1/4, 1/6 oder 1/3_x000D_
445x215x300 mm_x000D_
_x000D_
Eine optimale Nutzung ist nur mit Raclettekäseecken möglich.</v>
          </cell>
          <cell r="F8903">
            <v>45</v>
          </cell>
          <cell r="G8903">
            <v>8</v>
          </cell>
          <cell r="H8903">
            <v>0</v>
          </cell>
          <cell r="I8903">
            <v>280.5</v>
          </cell>
          <cell r="J8903">
            <v>3000</v>
          </cell>
          <cell r="K8903">
            <v>0.23</v>
          </cell>
          <cell r="L8903">
            <v>0</v>
          </cell>
          <cell r="N8903" t="str">
            <v>Satteldach Raclette 230 V / 0,9 kW</v>
          </cell>
          <cell r="O8903" t="str">
            <v>mit beweglichen Schenkeln,_x000D_
für verschiedene Käsestücke - 1/4, 1/6 oder 1/3_x000D_
445x215x300 mm_x000D_
_x000D_
Eine optimale Nutzung ist nur mit Raclettekäseecken möglich.</v>
          </cell>
          <cell r="P8903" t="str">
            <v>Satteldach Raclette 230 V / 0,9 kW</v>
          </cell>
          <cell r="Q8903" t="str">
            <v>mit beweglichen Schenkeln,_x000D_
für verschiedene Käsestücke - 1/4, 1/6 oder 1/3_x000D_
445x215x300 mm_x000D_
_x000D_
Eine optimale Nutzung ist nur mit Raclettekäseecken möglich.</v>
          </cell>
          <cell r="R8903" t="str">
            <v>Satteldach Raclette 230 V / 0,9 kW</v>
          </cell>
          <cell r="S8903" t="str">
            <v>mit beweglichen Schenkeln,_x000D_
für verschiedene Käsestücke - 1/4, 1/6 oder 1/3_x000D_
445x215x300 mm_x000D_
_x000D_
Eine optimale Nutzung ist nur mit Raclettekäseecken möglich.</v>
          </cell>
        </row>
        <row r="8904">
          <cell r="A8904">
            <v>131775</v>
          </cell>
          <cell r="B8904" t="str">
            <v>Mietartikel</v>
          </cell>
          <cell r="D8904" t="str">
            <v>Raclette Fondue Kombination</v>
          </cell>
          <cell r="E8904" t="str">
            <v>2 in 1 Raclette Fondue Set für 8 Personen / Grillplatte_x000D_
antihaftbeschichtet, 1200 W/ 230V 52*39*H29 cm,Raclette von_x000D_
45°C - 240°C, Fondue von 50°C - 190°C separat oder_x000D_
kombiniert verwendbar_x000D_
inkl._x000D_
Fondue-Topf 1,15 Liter mit Fonduegabelhalterung,_x000D_
8 Pfännchen, 8 Spachtel und 8 Fonduegabeln_x000D_</v>
          </cell>
          <cell r="F8904">
            <v>47.25</v>
          </cell>
          <cell r="G8904">
            <v>17.600000000000001</v>
          </cell>
          <cell r="H8904">
            <v>0</v>
          </cell>
          <cell r="I8904">
            <v>190</v>
          </cell>
          <cell r="J8904">
            <v>7000</v>
          </cell>
          <cell r="K8904">
            <v>2.5000000000000001E-2</v>
          </cell>
          <cell r="L8904">
            <v>0</v>
          </cell>
          <cell r="N8904" t="str">
            <v>Raclette Fondue Kombination</v>
          </cell>
          <cell r="O8904" t="str">
            <v>2 in 1 Raclette Fondue Set für 8 Personen / Grillplatte_x000D_
antihaftbeschichtet, 1200 W/ 230V 52*39*H29 cm,Raclette von_x000D_
45°C - 240°C, Fondue von 50°C - 190°C separat oder_x000D_
kombiniert verwendbar_x000D_
inkl._x000D_
Fondue-Topf 1,15 Liter mit Fonduegabelhalterung,_x000D_
8 Pfännchen, 8 Spachtel und 8 Fonduegabeln_x000D_</v>
          </cell>
          <cell r="P8904" t="str">
            <v>Raclette Fondue Kombination</v>
          </cell>
          <cell r="Q8904" t="str">
            <v>2 in 1 Raclette Fondue Set für 8 Personen / Grillplatte_x000D_
antihaftbeschichtet, 1200 W/ 230V 52*39*H29 cm,Raclette von_x000D_
45°C - 240°C, Fondue von 50°C - 190°C separat oder_x000D_
kombiniert verwendbar_x000D_
inkl._x000D_
Fondue-Topf 1,15 Liter mit Fonduegabelhalterung,_x000D_
8 Pfännchen, 8 Spachtel und 8 Fonduegabeln_x000D_</v>
          </cell>
          <cell r="R8904" t="str">
            <v>Raclette Fondue Kombination</v>
          </cell>
          <cell r="S8904" t="str">
            <v>2 in 1 Raclette Fondue Set für 8 Personen / Grillplatte_x000D_
antihaftbeschichtet, 1200 W/ 230V 52*39*H29 cm,Raclette von_x000D_
45°C - 240°C, Fondue von 50°C - 190°C separat oder_x000D_
kombiniert verwendbar_x000D_
inkl._x000D_
Fondue-Topf 1,15 Liter mit Fonduegabelhalterung,_x000D_
8 Pfännchen, 8 Spachtel und 8 Fonduegabeln_x000D_</v>
          </cell>
          <cell r="T8904">
            <v>0</v>
          </cell>
        </row>
        <row r="8905">
          <cell r="A8905">
            <v>131776</v>
          </cell>
          <cell r="B8905" t="str">
            <v>Mietartikel</v>
          </cell>
          <cell r="D8905" t="str">
            <v>Fondue Set Staub Gusseisen</v>
          </cell>
          <cell r="E8905" t="str">
            <v>Fondue-Set für bis zu 6 Personen für Brennpaste_x000D_
1x Fondue Topf 2,3ltr , 1x Rechaud, 1x Brenner, 6x_x000D_
Fonduegabeln, Maße (LxBxH): 26,5 x 20,7 x 11,6 cm,</v>
          </cell>
          <cell r="F8905">
            <v>45</v>
          </cell>
          <cell r="G8905">
            <v>15</v>
          </cell>
          <cell r="H8905">
            <v>0</v>
          </cell>
          <cell r="I8905">
            <v>190</v>
          </cell>
          <cell r="J8905">
            <v>5000</v>
          </cell>
          <cell r="K8905">
            <v>2.5000000000000001E-2</v>
          </cell>
          <cell r="L8905">
            <v>0</v>
          </cell>
          <cell r="N8905" t="str">
            <v>Fondue Set Staub Gusseisen</v>
          </cell>
          <cell r="O8905" t="str">
            <v>Fondue-Set für bis zu 6 Personen für Brennpaste_x000D_
1x Fondue Topf 2,3ltr , 1x Rechaud, 1x Brenner, 6x_x000D_
Fonduegabeln, Maße (LxBxH): 26,5 x 20,7 x 11,6 cm,</v>
          </cell>
          <cell r="P8905" t="str">
            <v>Fondue Set Staub Gusseisen</v>
          </cell>
          <cell r="Q8905" t="str">
            <v>Fondue-Set für bis zu 6 Personen für Brennpaste_x000D_
1x Fondue Topf 2,3ltr , 1x Rechaud, 1x Brenner, 6x_x000D_
Fonduegabeln, Maße (LxBxH): 26,5 x 20,7 x 11,6 cm,</v>
          </cell>
          <cell r="R8905" t="str">
            <v>Fondue Set Staub Gusseisen</v>
          </cell>
          <cell r="S8905" t="str">
            <v>Fondue-Set für bis zu 6 Personen für Brennpaste_x000D_
1x Fondue Topf 2,3ltr , 1x Rechaud, 1x Brenner, 6x_x000D_
Fonduegabeln, Maße (LxBxH): 26,5 x 20,7 x 11,6 cm,</v>
          </cell>
          <cell r="T8905">
            <v>0</v>
          </cell>
        </row>
        <row r="8906">
          <cell r="A8906">
            <v>131780</v>
          </cell>
          <cell r="B8906" t="str">
            <v>Mietartikel</v>
          </cell>
          <cell r="D8906" t="str">
            <v>Wurstbrater 400V  B38*T50*H36 cm</v>
          </cell>
          <cell r="F8906">
            <v>52</v>
          </cell>
          <cell r="G8906">
            <v>24.5</v>
          </cell>
          <cell r="H8906">
            <v>0</v>
          </cell>
          <cell r="I8906">
            <v>753</v>
          </cell>
          <cell r="J8906">
            <v>30000</v>
          </cell>
          <cell r="K8906">
            <v>0.57599999999999996</v>
          </cell>
          <cell r="L8906">
            <v>0</v>
          </cell>
          <cell r="N8906" t="str">
            <v>Wurstbrater 400V  B38*T50*H36 cm</v>
          </cell>
          <cell r="P8906" t="str">
            <v>Wurstbrater 400V  B38*T50*H36 cm</v>
          </cell>
          <cell r="R8906" t="str">
            <v>Wurstbrater 400V  B38*T50*H36 cm</v>
          </cell>
        </row>
        <row r="8907">
          <cell r="A8907">
            <v>131782</v>
          </cell>
          <cell r="B8907" t="str">
            <v>Mietartikel</v>
          </cell>
          <cell r="D8907" t="str">
            <v>Kippbratpfanne Inhalt 80 ltr 400V/13kW/32A</v>
          </cell>
          <cell r="F8907">
            <v>245</v>
          </cell>
          <cell r="G8907">
            <v>49.5</v>
          </cell>
          <cell r="H8907">
            <v>0</v>
          </cell>
          <cell r="I8907">
            <v>6050</v>
          </cell>
          <cell r="J8907">
            <v>135000</v>
          </cell>
          <cell r="K8907">
            <v>1.8</v>
          </cell>
          <cell r="L8907">
            <v>0</v>
          </cell>
          <cell r="N8907" t="str">
            <v>Kippbratpfanne Inhalt 80 ltr 400V/13kW/32A</v>
          </cell>
          <cell r="P8907" t="str">
            <v>Kippbratpfanne Inhalt 80 ltr 400V/13kW/32A</v>
          </cell>
          <cell r="R8907" t="str">
            <v>Kippbratpfanne Inhalt 80 ltr 400V/13kW/32A</v>
          </cell>
        </row>
        <row r="8908">
          <cell r="A8908">
            <v>131784</v>
          </cell>
          <cell r="B8908" t="str">
            <v>Mietartikel</v>
          </cell>
          <cell r="D8908" t="str">
            <v>Wärmelampe 230V/250W mit Standfuß</v>
          </cell>
          <cell r="E8908" t="str">
            <v>250 W Weißlichtstrahler_x000D_
220x220x400 mm_x000D_
!!!Geräte dürfen nur an einer ordnungsgemäß geerdeten und_x000D_
abgesicherten Steckdose betrieben werden!!!</v>
          </cell>
          <cell r="F8908">
            <v>30</v>
          </cell>
          <cell r="G8908">
            <v>3</v>
          </cell>
          <cell r="H8908">
            <v>0</v>
          </cell>
          <cell r="I8908">
            <v>345</v>
          </cell>
          <cell r="J8908">
            <v>9000</v>
          </cell>
          <cell r="K8908">
            <v>3.1199999999999999E-2</v>
          </cell>
          <cell r="L8908">
            <v>0</v>
          </cell>
          <cell r="N8908" t="str">
            <v>Wärmelampe 230V/250W mit Standfuß</v>
          </cell>
          <cell r="O8908" t="str">
            <v>250 W Weißlichtstrahler_x000D_
220x220x400 mm_x000D_
!!!Geräte dürfen nur an einer ordnungsgemäß geerdeten und_x000D_
abgesicherten Steckdose betrieben werden!!!</v>
          </cell>
          <cell r="P8908" t="str">
            <v>Wärmelampe 230V/250W mit Standfuß</v>
          </cell>
          <cell r="Q8908" t="str">
            <v>250 W Weißlichtstrahler_x000D_
220x220x400 mm_x000D_
!!!Geräte dürfen nur an einer ordnungsgemäß geerdeten und_x000D_
abgesicherten Steckdose betrieben werden!!!</v>
          </cell>
          <cell r="R8908" t="str">
            <v>Wärmelampe 230V/250W mit Standfuß</v>
          </cell>
          <cell r="S8908" t="str">
            <v>250 W Weißlichtstrahler_x000D_
220x220x400 mm_x000D_
!!!Geräte dürfen nur an einer ordnungsgemäß geerdeten und_x000D_
abgesicherten Steckdose betrieben werden!!!</v>
          </cell>
        </row>
        <row r="8909">
          <cell r="A8909">
            <v>131785</v>
          </cell>
          <cell r="B8909" t="str">
            <v>Mietartikel</v>
          </cell>
          <cell r="D8909" t="str">
            <v>Industrieller Kochkessel Inhalt 150 ltr 400V/18kW/32A</v>
          </cell>
          <cell r="E8909" t="str">
            <v>B90*T90*H85 cm kein Druckkochkessel_x000D_
Frostgefahr: Das Gerät benötigt eine ständige_x000D_
Umgebungstemperatur von über 10°C!!!_x000D_
-Bei Dauerbetrieb ist der Wasserkreislauf täglich mit_x000D_
destiliertem Wasser aufzufüllen_x000D_
-Dieses Gerät bitte nicht im leeren Zustand benutzen, da_x000D_
sich sonst der Schutzschalter auslöst._x000D_</v>
          </cell>
          <cell r="F8909">
            <v>275</v>
          </cell>
          <cell r="G8909">
            <v>49.5</v>
          </cell>
          <cell r="H8909">
            <v>0</v>
          </cell>
          <cell r="I8909">
            <v>6325</v>
          </cell>
          <cell r="J8909">
            <v>144000</v>
          </cell>
          <cell r="K8909">
            <v>1.728</v>
          </cell>
          <cell r="L8909">
            <v>0</v>
          </cell>
          <cell r="N8909" t="str">
            <v>Industrieller Kochkessel Inhalt 150 ltr 400V/18kW/32A</v>
          </cell>
          <cell r="O8909" t="str">
            <v>B90*T90*H85 cm kein Druckkochkessel_x000D_
Frostgefahr: Das Gerät benötigt eine ständige_x000D_
Umgebungstemperatur von über 10°C!!!_x000D_
-Bei Dauerbetrieb ist der Wasserkreislauf täglich mit_x000D_
destiliertem Wasser aufzufüllen_x000D_
-Dieses Gerät bitte nicht im leeren Zustand benutzen, da_x000D_
sich sonst der Schutzschalter auslöst._x000D_</v>
          </cell>
          <cell r="P8909" t="str">
            <v>Industrieller Kochkessel Inhalt 150 ltr 400V/18kW/32A</v>
          </cell>
          <cell r="Q8909" t="str">
            <v>B90*T90*H85 cm kein Druckkochkessel_x000D_
Frostgefahr: Das Gerät benötigt eine ständige_x000D_
Umgebungstemperatur von über 10°C!!!_x000D_
-Bei Dauerbetrieb ist der Wasserkreislauf täglich mit_x000D_
destiliertem Wasser aufzufüllen_x000D_
-Dieses Gerät bitte nicht im leeren Zustand benutzen, da_x000D_
sich sonst der Schutzschalter auslöst._x000D_</v>
          </cell>
          <cell r="R8909" t="str">
            <v>Industrieller Kochkessel Inhalt 150 ltr 400V/18kW/32A</v>
          </cell>
          <cell r="S8909" t="str">
            <v>B90*T90*H85 cm kein Druckkochkessel_x000D_
Frostgefahr: Das Gerät benötigt eine ständige_x000D_
Umgebungstemperatur von über 10°C!!!_x000D_
-Bei Dauerbetrieb ist der Wasserkreislauf täglich mit_x000D_
destiliertem Wasser aufzufüllen_x000D_
-Dieses Gerät bitte nicht im leeren Zustand benutzen, da_x000D_
sich sonst der Schutzschalter auslöst._x000D_</v>
          </cell>
        </row>
        <row r="8910">
          <cell r="A8910">
            <v>131788</v>
          </cell>
          <cell r="B8910" t="str">
            <v>Mietartikel</v>
          </cell>
          <cell r="D8910" t="str">
            <v>Cover Kombi-Steamer CM 102 1788</v>
          </cell>
          <cell r="F8910">
            <v>0</v>
          </cell>
          <cell r="G8910">
            <v>0</v>
          </cell>
          <cell r="H8910">
            <v>0</v>
          </cell>
          <cell r="I8910">
            <v>122.1</v>
          </cell>
          <cell r="J8910">
            <v>0</v>
          </cell>
          <cell r="K8910">
            <v>0</v>
          </cell>
          <cell r="L8910">
            <v>0</v>
          </cell>
          <cell r="N8910" t="str">
            <v>Cover Kombi-Steamer CM 102 1788</v>
          </cell>
          <cell r="P8910" t="str">
            <v>Cover Kombi-Steamer CM 102 1788</v>
          </cell>
          <cell r="R8910" t="str">
            <v>Cover Kombi-Steamer CM 102 1788</v>
          </cell>
        </row>
        <row r="8911">
          <cell r="A8911">
            <v>131791</v>
          </cell>
          <cell r="B8911" t="str">
            <v>Mietartikel</v>
          </cell>
          <cell r="D8911" t="str">
            <v>Popcornmaschine Tischmodel 230V/1,3KW B55*T45*H75</v>
          </cell>
          <cell r="E8911" t="str">
            <v>230V/1,3KW B55*T45*H75</v>
          </cell>
          <cell r="F8911">
            <v>125</v>
          </cell>
          <cell r="G8911">
            <v>27.5</v>
          </cell>
          <cell r="H8911">
            <v>0</v>
          </cell>
          <cell r="I8911">
            <v>3795</v>
          </cell>
          <cell r="J8911">
            <v>18000</v>
          </cell>
          <cell r="K8911">
            <v>0.6</v>
          </cell>
          <cell r="L8911">
            <v>0</v>
          </cell>
          <cell r="N8911" t="str">
            <v>Popcornmaschine Tischmodel 230V/1,3KW B55*T45*H75</v>
          </cell>
          <cell r="O8911" t="str">
            <v>230V/1,3KW B55*T45*H75</v>
          </cell>
          <cell r="P8911" t="str">
            <v>Popcornmaschine Tischmodel 230V/1,3KW B55*T45*H75</v>
          </cell>
          <cell r="Q8911" t="str">
            <v>230V/1,3KW B55*T45*H75</v>
          </cell>
          <cell r="R8911" t="str">
            <v>Popcornmaschine Tischmodel 230V/1,3KW B55*T45*H75</v>
          </cell>
          <cell r="S8911" t="str">
            <v>230V/1,3KW B55*T45*H75</v>
          </cell>
          <cell r="T8911">
            <v>0</v>
          </cell>
        </row>
        <row r="8912">
          <cell r="A8912">
            <v>131792</v>
          </cell>
          <cell r="B8912" t="str">
            <v>Mietartikel</v>
          </cell>
          <cell r="D8912" t="str">
            <v>Gestell auf Rädern für Popcornmaschine 131792</v>
          </cell>
          <cell r="F8912">
            <v>75</v>
          </cell>
          <cell r="G8912">
            <v>22</v>
          </cell>
          <cell r="H8912">
            <v>0</v>
          </cell>
          <cell r="I8912">
            <v>1100</v>
          </cell>
          <cell r="J8912">
            <v>40000</v>
          </cell>
          <cell r="K8912">
            <v>0.5</v>
          </cell>
          <cell r="L8912">
            <v>0</v>
          </cell>
          <cell r="N8912" t="str">
            <v>Gestell auf Rädern für Popcornmaschine 131792</v>
          </cell>
          <cell r="P8912" t="str">
            <v>Gestell auf Rädern für Popcornmaschine 131792</v>
          </cell>
          <cell r="R8912" t="str">
            <v>Gestell auf Rädern für Popcornmaschine 131792</v>
          </cell>
          <cell r="T8912">
            <v>0</v>
          </cell>
        </row>
        <row r="8913">
          <cell r="A8913">
            <v>131793</v>
          </cell>
          <cell r="B8913" t="str">
            <v>Verkaufsartikel</v>
          </cell>
          <cell r="D8913" t="str">
            <v>DUMMY TEST Verkauf</v>
          </cell>
          <cell r="E8913" t="str">
            <v>Inhalt der Tüte: 1020 cm³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1E-4</v>
          </cell>
          <cell r="L8913">
            <v>0</v>
          </cell>
          <cell r="N8913" t="str">
            <v>DUMMY TEST Verkauf</v>
          </cell>
          <cell r="O8913" t="str">
            <v>Inhalt der Tüte: 1020 cm³</v>
          </cell>
          <cell r="P8913" t="str">
            <v>DUMMY TEST Verkauf</v>
          </cell>
          <cell r="Q8913" t="str">
            <v>Inhalt der Tüte: 1020 cm³</v>
          </cell>
          <cell r="R8913" t="str">
            <v>DUMMY TEST Verkauf</v>
          </cell>
          <cell r="S8913" t="str">
            <v>Inhalt der Tüte: 1020 cm³</v>
          </cell>
        </row>
        <row r="8914">
          <cell r="A8914">
            <v>131794</v>
          </cell>
          <cell r="B8914" t="str">
            <v>Mietartikel</v>
          </cell>
          <cell r="C8914" t="str">
            <v>Küchenzubehör</v>
          </cell>
          <cell r="D8914" t="str">
            <v>Pizzaschaufel mit Holzstiel 30*35*L75 cm</v>
          </cell>
          <cell r="F8914">
            <v>7.5</v>
          </cell>
          <cell r="G8914">
            <v>3.3</v>
          </cell>
          <cell r="H8914">
            <v>0</v>
          </cell>
          <cell r="I8914">
            <v>33</v>
          </cell>
          <cell r="J8914">
            <v>3000</v>
          </cell>
          <cell r="K8914">
            <v>0.05</v>
          </cell>
          <cell r="L8914">
            <v>0</v>
          </cell>
          <cell r="N8914" t="str">
            <v>Pizzaschep 30*35*L75 cm</v>
          </cell>
          <cell r="R8914" t="str">
            <v>Pizza peel 30*35*L75 cm</v>
          </cell>
          <cell r="T8914">
            <v>15</v>
          </cell>
        </row>
        <row r="8915">
          <cell r="A8915">
            <v>131794</v>
          </cell>
          <cell r="B8915" t="str">
            <v>Mietartikel</v>
          </cell>
          <cell r="D8915" t="str">
            <v>Pizzaschaufel mit Holzstiel 30*35*L75 cm</v>
          </cell>
          <cell r="F8915">
            <v>7.5</v>
          </cell>
          <cell r="G8915">
            <v>3.75</v>
          </cell>
          <cell r="H8915">
            <v>0</v>
          </cell>
          <cell r="I8915">
            <v>33</v>
          </cell>
          <cell r="J8915">
            <v>3000</v>
          </cell>
          <cell r="K8915">
            <v>0.05</v>
          </cell>
          <cell r="L8915">
            <v>0</v>
          </cell>
          <cell r="N8915" t="str">
            <v>Pizzaschaufel mit Holzstiel 30*35*L75 cm</v>
          </cell>
          <cell r="P8915" t="str">
            <v>Pizzaschaufel mit Holzstiel 30*35*L75 cm</v>
          </cell>
          <cell r="R8915" t="str">
            <v>Pizzaschaufel mit Holzstiel 30*35*L75 cm</v>
          </cell>
        </row>
        <row r="8916">
          <cell r="A8916">
            <v>131795</v>
          </cell>
          <cell r="B8916" t="str">
            <v>Mietartikel</v>
          </cell>
          <cell r="D8916" t="str">
            <v>Hotdogständer / Ablage</v>
          </cell>
          <cell r="F8916">
            <v>3.15</v>
          </cell>
          <cell r="G8916">
            <v>0.55000000000000004</v>
          </cell>
          <cell r="H8916">
            <v>0</v>
          </cell>
          <cell r="I8916">
            <v>10.45</v>
          </cell>
          <cell r="J8916">
            <v>0</v>
          </cell>
          <cell r="K8916">
            <v>2.5000000000000001E-3</v>
          </cell>
          <cell r="L8916">
            <v>0</v>
          </cell>
          <cell r="N8916" t="str">
            <v>Hotdogständer / Ablage</v>
          </cell>
          <cell r="P8916" t="str">
            <v>Hotdogständer / Ablage</v>
          </cell>
          <cell r="R8916" t="str">
            <v>Hotdogständer / Ablage</v>
          </cell>
        </row>
        <row r="8917">
          <cell r="A8917">
            <v>131802</v>
          </cell>
          <cell r="B8917" t="str">
            <v>Mietartikel</v>
          </cell>
          <cell r="D8917" t="str">
            <v>varithekbuffet (Warmhaltemodul)</v>
          </cell>
          <cell r="E8917" t="str">
            <v>-zur Aufnahme von max. 3 Einschubelementen 1/1GN max. 200 mm_x000D_
tief_x000D_
-mit Licht/ Wärmeaufsatz_x000D_
-3 seitige Verkleidung in Resopal schwarz_x000D_
-L1180*B780*H1225mm inkl. Hustenschutz_x000D_
-Arbeitshöhe 900mm_x000D_
-Elektr. Ausstattung:_x000D_
elektrische Zuleitung 3 m lang, 5 Schukosteckdosen 230 V_x000D_
-Anschlusswert: max. 10,5 kW, 400 V_x000D_</v>
          </cell>
          <cell r="F8917">
            <v>345</v>
          </cell>
          <cell r="G8917">
            <v>20</v>
          </cell>
          <cell r="H8917">
            <v>0</v>
          </cell>
          <cell r="I8917">
            <v>6900</v>
          </cell>
          <cell r="J8917">
            <v>50000</v>
          </cell>
          <cell r="K8917">
            <v>2.5</v>
          </cell>
          <cell r="L8917">
            <v>0</v>
          </cell>
          <cell r="N8917" t="str">
            <v>varithekbuffet (Warmhaltemodul)</v>
          </cell>
          <cell r="O8917" t="str">
            <v>-zur Aufnahme von max. 3 Einschubelementen 1/1GN max. 200 mm_x000D_
tief_x000D_
-mit Licht/ Wärmeaufsatz_x000D_
-3 seitige Verkleidung in Resopal schwarz_x000D_
-L1180*B780*H1225mm inkl. Hustenschutz_x000D_
-Arbeitshöhe 900mm_x000D_
-Elektr. Ausstattung:_x000D_
elektrische Zuleitung 3 m lang, 5 Schukosteckdosen 230 V_x000D_
-Anschlusswert: max. 10,5 kW, 400 V_x000D_</v>
          </cell>
          <cell r="P8917" t="str">
            <v>varithekbuffet (Warmhaltemodul)</v>
          </cell>
          <cell r="Q8917" t="str">
            <v>-zur Aufnahme von max. 3 Einschubelementen 1/1GN max. 200 mm_x000D_
tief_x000D_
-mit Licht/ Wärmeaufsatz_x000D_
-3 seitige Verkleidung in Resopal schwarz_x000D_
-L1180*B780*H1225mm inkl. Hustenschutz_x000D_
-Arbeitshöhe 900mm_x000D_
-Elektr. Ausstattung:_x000D_
elektrische Zuleitung 3 m lang, 5 Schukosteckdosen 230 V_x000D_
-Anschlusswert: max. 10,5 kW, 400 V_x000D_</v>
          </cell>
          <cell r="R8917" t="str">
            <v>varithekbuffet (Warmhaltemodul)</v>
          </cell>
          <cell r="S8917" t="str">
            <v>-zur Aufnahme von max. 3 Einschubelementen 1/1GN max. 200 mm_x000D_
tief_x000D_
-mit Licht/ Wärmeaufsatz_x000D_
-3 seitige Verkleidung in Resopal schwarz_x000D_
-L1180*B780*H1225mm inkl. Hustenschutz_x000D_
-Arbeitshöhe 900mm_x000D_
-Elektr. Ausstattung:_x000D_
elektrische Zuleitung 3 m lang, 5 Schukosteckdosen 230 V_x000D_
-Anschlusswert: max. 10,5 kW, 400 V_x000D_</v>
          </cell>
        </row>
        <row r="8918">
          <cell r="A8918">
            <v>131803</v>
          </cell>
          <cell r="B8918" t="str">
            <v>Mietartikel</v>
          </cell>
          <cell r="D8918" t="str">
            <v>varithek thermoplate 2/3GN 65mm tief</v>
          </cell>
          <cell r="E8918" t="str">
            <v>Zum Einschieben in varithek-System_x000D_
B40*T62*H14 cm_x000D_
400V/3.5kW</v>
          </cell>
          <cell r="F8918">
            <v>8.4499999999999993</v>
          </cell>
          <cell r="G8918">
            <v>2</v>
          </cell>
          <cell r="H8918">
            <v>0</v>
          </cell>
          <cell r="I8918">
            <v>249</v>
          </cell>
          <cell r="J8918">
            <v>13000</v>
          </cell>
          <cell r="K8918">
            <v>0.3</v>
          </cell>
          <cell r="L8918">
            <v>0</v>
          </cell>
          <cell r="N8918" t="str">
            <v>varithek thermoplate 2/3GN 65mm tief</v>
          </cell>
          <cell r="O8918" t="str">
            <v>Zum Einschieben in varithek-System_x000D_
B40*T62*H14 cm_x000D_
400V/3.5kW</v>
          </cell>
          <cell r="P8918" t="str">
            <v>varithek thermoplate 2/3GN 65mm tief</v>
          </cell>
          <cell r="Q8918" t="str">
            <v>Zum Einschieben in varithek-System_x000D_
B40*T62*H14 cm_x000D_
400V/3.5kW</v>
          </cell>
          <cell r="R8918" t="str">
            <v>varithek thermoplate 2/3GN 65mm tief</v>
          </cell>
          <cell r="S8918" t="str">
            <v>Zum Einschieben in varithek-System_x000D_
B40*T62*H14 cm_x000D_
400V/3.5kW</v>
          </cell>
        </row>
        <row r="8919">
          <cell r="A8919">
            <v>131804</v>
          </cell>
          <cell r="B8919" t="str">
            <v>Mietartikel</v>
          </cell>
          <cell r="D8919" t="str">
            <v>varithek Warmhalte-Ceranheizfeld</v>
          </cell>
          <cell r="E8919" t="str">
            <v>Zum Einschieben in varithek-System_x000D_
in Verbindung mit thermoplates_x000D_
inkl. Kaltgerätekabel_x000D_
B32,5*T62*H6,2cm_x000D_
230V/0,8kW</v>
          </cell>
          <cell r="F8919">
            <v>125</v>
          </cell>
          <cell r="G8919">
            <v>15</v>
          </cell>
          <cell r="H8919">
            <v>0</v>
          </cell>
          <cell r="I8919">
            <v>1485</v>
          </cell>
          <cell r="J8919">
            <v>6000</v>
          </cell>
          <cell r="K8919">
            <v>0.3</v>
          </cell>
          <cell r="L8919">
            <v>0</v>
          </cell>
          <cell r="N8919" t="str">
            <v>varithek Warmhalte-Ceranheizfeld</v>
          </cell>
          <cell r="O8919" t="str">
            <v>Zum Einschieben in varithek-System_x000D_
in Verbindung mit thermoplates_x000D_
inkl. Kaltgerätekabel_x000D_
B32,5*T62*H6,2cm_x000D_
230V/0,8kW</v>
          </cell>
          <cell r="P8919" t="str">
            <v>varithek Warmhalte-Ceranheizfeld</v>
          </cell>
          <cell r="Q8919" t="str">
            <v>Zum Einschieben in varithek-System_x000D_
in Verbindung mit thermoplates_x000D_
inkl. Kaltgerätekabel_x000D_
B32,5*T62*H6,2cm_x000D_
230V/0,8kW</v>
          </cell>
          <cell r="R8919" t="str">
            <v>varithek Warmhalte-Ceranheizfeld</v>
          </cell>
          <cell r="S8919" t="str">
            <v>Zum Einschieben in varithek-System_x000D_
in Verbindung mit thermoplates_x000D_
inkl. Kaltgerätekabel_x000D_
B32,5*T62*H6,2cm_x000D_
230V/0,8kW</v>
          </cell>
        </row>
        <row r="8920">
          <cell r="A8920">
            <v>131805</v>
          </cell>
          <cell r="B8920" t="str">
            <v>Mietartikel</v>
          </cell>
          <cell r="D8920" t="str">
            <v>varithek thermoplate 1/1GN 100mm tief</v>
          </cell>
          <cell r="E8920" t="str">
            <v>Inhalt 10ltr.</v>
          </cell>
          <cell r="F8920">
            <v>12</v>
          </cell>
          <cell r="G8920">
            <v>2</v>
          </cell>
          <cell r="H8920">
            <v>0</v>
          </cell>
          <cell r="I8920">
            <v>207</v>
          </cell>
          <cell r="J8920">
            <v>2000</v>
          </cell>
          <cell r="K8920">
            <v>1.15E-2</v>
          </cell>
          <cell r="L8920">
            <v>0</v>
          </cell>
          <cell r="N8920" t="str">
            <v>varithek thermoplate 1/1GN 100mm tief</v>
          </cell>
          <cell r="O8920" t="str">
            <v>Inhalt 10ltr.</v>
          </cell>
          <cell r="P8920" t="str">
            <v>varithek thermoplate 1/1GN 100mm tief</v>
          </cell>
          <cell r="Q8920" t="str">
            <v>Inhalt 10ltr.</v>
          </cell>
          <cell r="R8920" t="str">
            <v>varithek thermoplate 1/1GN 100mm tief</v>
          </cell>
          <cell r="S8920" t="str">
            <v>Inhalt 10ltr.</v>
          </cell>
        </row>
        <row r="8921">
          <cell r="A8921">
            <v>131806</v>
          </cell>
          <cell r="B8921" t="str">
            <v>Mietartikel</v>
          </cell>
          <cell r="D8921" t="str">
            <v>varithek thermoplate 1/1GN 65mm tief</v>
          </cell>
          <cell r="E8921" t="str">
            <v>Inhalt 6ltr.</v>
          </cell>
          <cell r="F8921">
            <v>10</v>
          </cell>
          <cell r="G8921">
            <v>2</v>
          </cell>
          <cell r="H8921">
            <v>0</v>
          </cell>
          <cell r="I8921">
            <v>199.5</v>
          </cell>
          <cell r="J8921">
            <v>1000</v>
          </cell>
          <cell r="K8921">
            <v>7.7000000000000002E-3</v>
          </cell>
          <cell r="L8921">
            <v>0</v>
          </cell>
          <cell r="N8921" t="str">
            <v>varithek thermoplate 1/1GN 65mm tief</v>
          </cell>
          <cell r="O8921" t="str">
            <v>Inhalt 6ltr.</v>
          </cell>
          <cell r="P8921" t="str">
            <v>varithek thermoplate 1/1GN 65mm tief</v>
          </cell>
          <cell r="Q8921" t="str">
            <v>Inhalt 6ltr.</v>
          </cell>
          <cell r="R8921" t="str">
            <v>varithek thermoplate 1/1GN 65mm tief</v>
          </cell>
          <cell r="S8921" t="str">
            <v>Inhalt 6ltr.</v>
          </cell>
        </row>
        <row r="8922">
          <cell r="A8922">
            <v>131807</v>
          </cell>
          <cell r="B8922" t="str">
            <v>Mietartikel</v>
          </cell>
          <cell r="D8922" t="str">
            <v>varithek thermoplate 2/3GN 100mm tief</v>
          </cell>
          <cell r="E8922" t="str">
            <v>Inhalt 7ltr.</v>
          </cell>
          <cell r="F8922">
            <v>10</v>
          </cell>
          <cell r="G8922">
            <v>2</v>
          </cell>
          <cell r="H8922">
            <v>0</v>
          </cell>
          <cell r="I8922">
            <v>174.3</v>
          </cell>
          <cell r="J8922">
            <v>1000</v>
          </cell>
          <cell r="K8922">
            <v>7.7000000000000002E-3</v>
          </cell>
          <cell r="L8922">
            <v>0</v>
          </cell>
          <cell r="N8922" t="str">
            <v>varithek thermoplate 2/3GN 100mm tief</v>
          </cell>
          <cell r="O8922" t="str">
            <v>Inhalt 7ltr.</v>
          </cell>
          <cell r="P8922" t="str">
            <v>varithek thermoplate 2/3GN 100mm tief</v>
          </cell>
          <cell r="Q8922" t="str">
            <v>Inhalt 7ltr.</v>
          </cell>
          <cell r="R8922" t="str">
            <v>varithek thermoplate 2/3GN 100mm tief</v>
          </cell>
          <cell r="S8922" t="str">
            <v>Inhalt 7ltr.</v>
          </cell>
        </row>
        <row r="8923">
          <cell r="A8923">
            <v>131808</v>
          </cell>
          <cell r="B8923" t="str">
            <v>Mietartikel</v>
          </cell>
          <cell r="D8923" t="str">
            <v>varithek thermoplate 1/3GN 65mm tief</v>
          </cell>
          <cell r="E8923" t="str">
            <v>Inhalt 2ltr.</v>
          </cell>
          <cell r="F8923">
            <v>5</v>
          </cell>
          <cell r="G8923">
            <v>2</v>
          </cell>
          <cell r="H8923">
            <v>0</v>
          </cell>
          <cell r="I8923">
            <v>131.25</v>
          </cell>
          <cell r="J8923">
            <v>1000</v>
          </cell>
          <cell r="K8923">
            <v>3.8E-3</v>
          </cell>
          <cell r="L8923">
            <v>0</v>
          </cell>
          <cell r="N8923" t="str">
            <v>varithek thermoplate 1/3GN 65mm tief</v>
          </cell>
          <cell r="O8923" t="str">
            <v>Inhalt 2ltr.</v>
          </cell>
          <cell r="P8923" t="str">
            <v>varithek thermoplate 1/3GN 65mm tief</v>
          </cell>
          <cell r="Q8923" t="str">
            <v>Inhalt 2ltr.</v>
          </cell>
          <cell r="R8923" t="str">
            <v>varithek thermoplate 1/3GN 65mm tief</v>
          </cell>
          <cell r="S8923" t="str">
            <v>Inhalt 2ltr.</v>
          </cell>
        </row>
        <row r="8924">
          <cell r="A8924">
            <v>131809</v>
          </cell>
          <cell r="B8924" t="str">
            <v>Mietartikel</v>
          </cell>
          <cell r="D8924" t="str">
            <v>Holzstuhl mit Armlehnen nussbaum dunkel/ Sitz kaminrot</v>
          </cell>
          <cell r="E8924" t="str">
            <v>4 Stk stapelbar</v>
          </cell>
          <cell r="F8924">
            <v>0</v>
          </cell>
          <cell r="G8924">
            <v>0</v>
          </cell>
          <cell r="H8924">
            <v>1.5</v>
          </cell>
          <cell r="I8924">
            <v>120</v>
          </cell>
          <cell r="J8924">
            <v>7000</v>
          </cell>
          <cell r="K8924">
            <v>0.35</v>
          </cell>
          <cell r="L8924">
            <v>0</v>
          </cell>
          <cell r="N8924" t="str">
            <v>Holzstuhl mit Armlehnen nussbaum dunkel/ Sitz kaminrot</v>
          </cell>
          <cell r="O8924" t="str">
            <v>4 Stk stapelbar</v>
          </cell>
          <cell r="P8924" t="str">
            <v>Holzstuhl mit Armlehnen nussbaum dunkel/ Sitz kaminrot</v>
          </cell>
          <cell r="Q8924" t="str">
            <v>4 Stk stapelbar</v>
          </cell>
          <cell r="R8924" t="str">
            <v>Holzstuhl mit Armlehnen nussbaum dunkel/ Sitz kaminrot</v>
          </cell>
          <cell r="S8924" t="str">
            <v>4 Stk stapelbar</v>
          </cell>
        </row>
        <row r="8925">
          <cell r="A8925">
            <v>131810</v>
          </cell>
          <cell r="B8925" t="str">
            <v>Mietartikel</v>
          </cell>
          <cell r="D8925" t="str">
            <v>varithek Kochdeckel für thermoplate 1/3GN</v>
          </cell>
          <cell r="F8925">
            <v>2</v>
          </cell>
          <cell r="G8925">
            <v>0.5</v>
          </cell>
          <cell r="H8925">
            <v>0</v>
          </cell>
          <cell r="I8925">
            <v>44.21</v>
          </cell>
          <cell r="J8925">
            <v>1000</v>
          </cell>
          <cell r="K8925">
            <v>6.1999999999999998E-3</v>
          </cell>
          <cell r="L8925">
            <v>0</v>
          </cell>
          <cell r="N8925" t="str">
            <v>varithek Kochdeckel für thermoplate 1/3GN</v>
          </cell>
          <cell r="P8925" t="str">
            <v>varithek Kochdeckel für thermoplate 1/3GN</v>
          </cell>
          <cell r="R8925" t="str">
            <v>varithek Kochdeckel für thermoplate 1/3GN</v>
          </cell>
        </row>
        <row r="8926">
          <cell r="A8926">
            <v>131811</v>
          </cell>
          <cell r="B8926" t="str">
            <v>Mietartikel</v>
          </cell>
          <cell r="D8926" t="str">
            <v>varithek Kochdeckel für thermoplate 2/3GN</v>
          </cell>
          <cell r="F8926">
            <v>4</v>
          </cell>
          <cell r="G8926">
            <v>0.5</v>
          </cell>
          <cell r="H8926">
            <v>0</v>
          </cell>
          <cell r="I8926">
            <v>55.86</v>
          </cell>
          <cell r="J8926">
            <v>1000</v>
          </cell>
          <cell r="K8926">
            <v>6.1999999999999998E-3</v>
          </cell>
          <cell r="L8926">
            <v>0</v>
          </cell>
          <cell r="N8926" t="str">
            <v>varithek Kochdeckel für thermoplate 2/3GN</v>
          </cell>
          <cell r="P8926" t="str">
            <v>varithek Kochdeckel für thermoplate 2/3GN</v>
          </cell>
          <cell r="R8926" t="str">
            <v>varithek Kochdeckel für thermoplate 2/3GN</v>
          </cell>
        </row>
        <row r="8927">
          <cell r="A8927">
            <v>131812</v>
          </cell>
          <cell r="B8927" t="str">
            <v>Mietartikel</v>
          </cell>
          <cell r="D8927" t="str">
            <v>varithek Kocheinheit</v>
          </cell>
          <cell r="E8927" t="str">
            <v>Zum Einschieben in varithek-System_x000D_
in Verbindung mit thermoplates für ganzflächiges kochen_x000D_
B32,5*T62*H7,8cm_x000D_
230V/2,8kW</v>
          </cell>
          <cell r="F8927">
            <v>125</v>
          </cell>
          <cell r="G8927">
            <v>15</v>
          </cell>
          <cell r="H8927">
            <v>0</v>
          </cell>
          <cell r="I8927">
            <v>1538</v>
          </cell>
          <cell r="J8927">
            <v>6000</v>
          </cell>
          <cell r="K8927">
            <v>0.3</v>
          </cell>
          <cell r="L8927">
            <v>0</v>
          </cell>
          <cell r="N8927" t="str">
            <v>varithek Kocheinheit</v>
          </cell>
          <cell r="O8927" t="str">
            <v>Zum Einschieben in varithek-System_x000D_
in Verbindung mit thermoplates für ganzflächiges kochen_x000D_
B32,5*T62*H7,8cm_x000D_
230V/2,8kW</v>
          </cell>
          <cell r="P8927" t="str">
            <v>varithek Kocheinheit</v>
          </cell>
          <cell r="Q8927" t="str">
            <v>Zum Einschieben in varithek-System_x000D_
in Verbindung mit thermoplates für ganzflächiges kochen_x000D_
B32,5*T62*H7,8cm_x000D_
230V/2,8kW</v>
          </cell>
          <cell r="R8927" t="str">
            <v>varithek Kocheinheit</v>
          </cell>
          <cell r="S8927" t="str">
            <v>Zum Einschieben in varithek-System_x000D_
in Verbindung mit thermoplates für ganzflächiges kochen_x000D_
B32,5*T62*H7,8cm_x000D_
230V/2,8kW</v>
          </cell>
        </row>
        <row r="8928">
          <cell r="A8928">
            <v>131813</v>
          </cell>
          <cell r="B8928" t="str">
            <v>Mietartikel</v>
          </cell>
          <cell r="D8928" t="str">
            <v>varithek thermoplate 1/3GN 100mm tief</v>
          </cell>
          <cell r="E8928" t="str">
            <v>Inhalt 3ltr.</v>
          </cell>
          <cell r="F8928">
            <v>7</v>
          </cell>
          <cell r="G8928">
            <v>5</v>
          </cell>
          <cell r="H8928">
            <v>0</v>
          </cell>
          <cell r="I8928">
            <v>143</v>
          </cell>
          <cell r="J8928">
            <v>1000</v>
          </cell>
          <cell r="K8928">
            <v>3.8E-3</v>
          </cell>
          <cell r="L8928">
            <v>0</v>
          </cell>
          <cell r="N8928" t="str">
            <v>varithek thermoplate 1/3GN 100mm tief</v>
          </cell>
          <cell r="O8928" t="str">
            <v>Inhalt 3ltr.</v>
          </cell>
          <cell r="P8928" t="str">
            <v>varithek thermoplate 1/3GN 100mm tief</v>
          </cell>
          <cell r="Q8928" t="str">
            <v>Inhalt 3ltr.</v>
          </cell>
          <cell r="R8928" t="str">
            <v>varithek thermoplate 1/3GN 100mm tief</v>
          </cell>
          <cell r="S8928" t="str">
            <v>Inhalt 3ltr.</v>
          </cell>
        </row>
        <row r="8929">
          <cell r="A8929">
            <v>131814</v>
          </cell>
          <cell r="B8929" t="str">
            <v>Mietartikel</v>
          </cell>
          <cell r="D8929" t="str">
            <v>Cover  Salatbar Essence Wengé (1814)</v>
          </cell>
          <cell r="F8929">
            <v>0</v>
          </cell>
          <cell r="G8929">
            <v>0</v>
          </cell>
          <cell r="H8929">
            <v>0</v>
          </cell>
          <cell r="I8929">
            <v>231</v>
          </cell>
          <cell r="J8929">
            <v>0</v>
          </cell>
          <cell r="K8929">
            <v>0</v>
          </cell>
          <cell r="L8929">
            <v>0</v>
          </cell>
          <cell r="N8929" t="str">
            <v>Cover  Salatbar Essence Wengé (1814)</v>
          </cell>
          <cell r="P8929" t="str">
            <v>Cover  Salatbar Essence Wengé (1814)</v>
          </cell>
          <cell r="R8929" t="str">
            <v>Cover  Salatbar Essence Wengé (1814)</v>
          </cell>
        </row>
        <row r="8930">
          <cell r="A8930">
            <v>131815</v>
          </cell>
          <cell r="B8930" t="str">
            <v>Mietartikel</v>
          </cell>
          <cell r="D8930" t="str">
            <v>Feuerlöscher Co2</v>
          </cell>
          <cell r="F8930">
            <v>40</v>
          </cell>
          <cell r="G8930">
            <v>0</v>
          </cell>
          <cell r="H8930">
            <v>0</v>
          </cell>
          <cell r="I8930">
            <v>220</v>
          </cell>
          <cell r="J8930">
            <v>13000</v>
          </cell>
          <cell r="K8930">
            <v>0</v>
          </cell>
          <cell r="L8930">
            <v>0</v>
          </cell>
          <cell r="N8930" t="str">
            <v>Feuerlöscher Co2</v>
          </cell>
          <cell r="P8930" t="str">
            <v>Feuerlöscher Co2</v>
          </cell>
          <cell r="R8930" t="str">
            <v>Feuerlöscher Co2</v>
          </cell>
        </row>
        <row r="8931">
          <cell r="A8931">
            <v>131816</v>
          </cell>
          <cell r="B8931" t="str">
            <v>Mietartikel</v>
          </cell>
          <cell r="D8931" t="str">
            <v>Schaumlöscher AB</v>
          </cell>
          <cell r="F8931">
            <v>30.5</v>
          </cell>
          <cell r="G8931">
            <v>0</v>
          </cell>
          <cell r="H8931">
            <v>0</v>
          </cell>
          <cell r="I8931">
            <v>148.5</v>
          </cell>
          <cell r="J8931">
            <v>13000</v>
          </cell>
          <cell r="K8931">
            <v>0</v>
          </cell>
          <cell r="L8931">
            <v>0</v>
          </cell>
          <cell r="N8931" t="str">
            <v>Schaumlöscher AB</v>
          </cell>
          <cell r="P8931" t="str">
            <v>Schaumlöscher AB</v>
          </cell>
          <cell r="R8931" t="str">
            <v>Schaumlöscher AB</v>
          </cell>
        </row>
        <row r="8932">
          <cell r="A8932">
            <v>131817</v>
          </cell>
          <cell r="B8932" t="str">
            <v>Mietartikel</v>
          </cell>
          <cell r="D8932" t="str">
            <v>Cover Aufsatzkühlvitrine 1817</v>
          </cell>
          <cell r="F8932">
            <v>0</v>
          </cell>
          <cell r="G8932">
            <v>0</v>
          </cell>
          <cell r="H8932">
            <v>0</v>
          </cell>
          <cell r="I8932">
            <v>114.4</v>
          </cell>
          <cell r="J8932">
            <v>0</v>
          </cell>
          <cell r="K8932">
            <v>0</v>
          </cell>
          <cell r="L8932">
            <v>0</v>
          </cell>
          <cell r="N8932" t="str">
            <v>Cover Aufsatzkühlvitrine 1817</v>
          </cell>
          <cell r="P8932" t="str">
            <v>Cover Aufsatzkühlvitrine 1817</v>
          </cell>
          <cell r="R8932" t="str">
            <v>Cover Aufsatzkühlvitrine 1817</v>
          </cell>
        </row>
        <row r="8933">
          <cell r="A8933">
            <v>131818</v>
          </cell>
          <cell r="B8933" t="str">
            <v>Mietartikel</v>
          </cell>
          <cell r="D8933" t="str">
            <v>Topf flach 10l /40 cm rund</v>
          </cell>
          <cell r="F8933">
            <v>26</v>
          </cell>
          <cell r="G8933">
            <v>1.65</v>
          </cell>
          <cell r="H8933">
            <v>0</v>
          </cell>
          <cell r="I8933">
            <v>55</v>
          </cell>
          <cell r="J8933">
            <v>0</v>
          </cell>
          <cell r="K8933">
            <v>0</v>
          </cell>
          <cell r="L8933">
            <v>0</v>
          </cell>
          <cell r="N8933" t="str">
            <v>Topf flach 10l /40 cm rund</v>
          </cell>
          <cell r="P8933" t="str">
            <v>Topf flach 10l /40 cm rund</v>
          </cell>
          <cell r="R8933" t="str">
            <v>Topf flach 10l /40 cm rund</v>
          </cell>
        </row>
        <row r="8934">
          <cell r="A8934">
            <v>131821</v>
          </cell>
          <cell r="B8934" t="str">
            <v>Mietartikel</v>
          </cell>
          <cell r="D8934" t="str">
            <v>Reiskocher Volumen 5.4ltr.  230V/1.95kW</v>
          </cell>
          <cell r="E8934" t="str">
            <v>Ø 46cm H 37cm_x000D_
mit automat. Warmhaltefunktion ohne zu verkochen_x000D_
Empfindliche Beschichtung_x000D_
Bitte nur Polyamid-Vorlegebesteck benutzen</v>
          </cell>
          <cell r="F8934">
            <v>42</v>
          </cell>
          <cell r="G8934">
            <v>10</v>
          </cell>
          <cell r="H8934">
            <v>0</v>
          </cell>
          <cell r="I8934">
            <v>181.5</v>
          </cell>
          <cell r="J8934">
            <v>5000</v>
          </cell>
          <cell r="K8934">
            <v>0.28999999999999998</v>
          </cell>
          <cell r="L8934">
            <v>0</v>
          </cell>
          <cell r="N8934" t="str">
            <v>Reiskocher Volumen 5.4ltr.  230V/1.95kW</v>
          </cell>
          <cell r="O8934" t="str">
            <v>Ø 46cm H 37cm_x000D_
mit automat. Warmhaltefunktion ohne zu verkochen_x000D_
Empfindliche Beschichtung_x000D_
Bitte nur Polyamid-Vorlegebesteck benutzen</v>
          </cell>
          <cell r="P8934" t="str">
            <v>Reiskocher Volumen 5.4ltr.  230V/1.95kW</v>
          </cell>
          <cell r="Q8934" t="str">
            <v>Ø 46cm H 37cm_x000D_
mit automat. Warmhaltefunktion ohne zu verkochen_x000D_
Empfindliche Beschichtung_x000D_
Bitte nur Polyamid-Vorlegebesteck benutzen</v>
          </cell>
          <cell r="R8934" t="str">
            <v>Reiskocher Volumen 5.4ltr.  230V/1.95kW</v>
          </cell>
          <cell r="S8934" t="str">
            <v>Ø 46cm H 37cm_x000D_
mit automat. Warmhaltefunktion ohne zu verkochen_x000D_
Empfindliche Beschichtung_x000D_
Bitte nur Polyamid-Vorlegebesteck benutzen</v>
          </cell>
        </row>
        <row r="8935">
          <cell r="A8935">
            <v>131828</v>
          </cell>
          <cell r="B8935" t="str">
            <v>Mietartikel</v>
          </cell>
          <cell r="D8935" t="str">
            <v>Glühweinkocher 29 ltr ohne Auslaufhahn 230V/1800W</v>
          </cell>
          <cell r="F8935">
            <v>40</v>
          </cell>
          <cell r="G8935">
            <v>5</v>
          </cell>
          <cell r="H8935">
            <v>0</v>
          </cell>
          <cell r="I8935">
            <v>150</v>
          </cell>
          <cell r="J8935">
            <v>0</v>
          </cell>
          <cell r="K8935">
            <v>0</v>
          </cell>
          <cell r="L8935">
            <v>0</v>
          </cell>
          <cell r="N8935" t="str">
            <v>Glühweinkocher 29 ltr ohne Auslaufhahn 230V/1800W</v>
          </cell>
          <cell r="P8935" t="str">
            <v>Glühweinkocher 29 ltr ohne Auslaufhahn 230V/1800W</v>
          </cell>
          <cell r="R8935" t="str">
            <v>Glühweinkocher 29 ltr ohne Auslaufhahn 230V/1800W</v>
          </cell>
        </row>
        <row r="8936">
          <cell r="A8936">
            <v>131836</v>
          </cell>
          <cell r="B8936" t="str">
            <v>Mietartikel</v>
          </cell>
          <cell r="D8936" t="str">
            <v>Küchenregal Edelstahl mit 4 Böden  B150*T50*H180 cm</v>
          </cell>
          <cell r="E8936" t="str">
            <v>Fachlast 125kg_x000D_
Feldlast 600kg_x000D_
bestehend aus:_x000D_
4x Bodenauflage_x000D_
1x Diagonalkreuz_x000D_
2x Regalleiter_x000D_</v>
          </cell>
          <cell r="F8936">
            <v>55</v>
          </cell>
          <cell r="G8936">
            <v>15</v>
          </cell>
          <cell r="H8936">
            <v>16</v>
          </cell>
          <cell r="I8936">
            <v>693</v>
          </cell>
          <cell r="J8936">
            <v>16000</v>
          </cell>
          <cell r="K8936">
            <v>0.3</v>
          </cell>
          <cell r="L8936">
            <v>0</v>
          </cell>
          <cell r="N8936" t="str">
            <v>Küchenregal Edelstahl mit 4 Böden  B150*T50*H180 cm</v>
          </cell>
          <cell r="O8936" t="str">
            <v>Fachlast 125kg_x000D_
Feldlast 600kg_x000D_
bestehend aus:_x000D_
4x Bodenauflage_x000D_
1x Diagonalkreuz_x000D_
2x Regalleiter_x000D_</v>
          </cell>
          <cell r="P8936" t="str">
            <v>Küchenregal Edelstahl mit 4 Böden  B150*T50*H180 cm</v>
          </cell>
          <cell r="Q8936" t="str">
            <v>Fachlast 125kg_x000D_
Feldlast 600kg_x000D_
bestehend aus:_x000D_
4x Bodenauflage_x000D_
1x Diagonalkreuz_x000D_
2x Regalleiter_x000D_</v>
          </cell>
          <cell r="R8936" t="str">
            <v>Küchenregal Edelstahl mit 4 Böden  B150*T50*H180 cm</v>
          </cell>
          <cell r="S8936" t="str">
            <v>Fachlast 125kg_x000D_
Feldlast 600kg_x000D_
bestehend aus:_x000D_
4x Bodenauflage_x000D_
1x Diagonalkreuz_x000D_
2x Regalleiter_x000D_</v>
          </cell>
        </row>
        <row r="8937">
          <cell r="A8937">
            <v>131837</v>
          </cell>
          <cell r="B8937" t="str">
            <v>Mietartikel</v>
          </cell>
          <cell r="D8937" t="str">
            <v>Lagerregal H176*B90*T45cm  Fachlast 150kg</v>
          </cell>
          <cell r="E8937" t="str">
            <v>Steckregal verzinkt mit 5 Einlegeböden aus Holz</v>
          </cell>
          <cell r="F8937">
            <v>31.5</v>
          </cell>
          <cell r="G8937">
            <v>0</v>
          </cell>
          <cell r="H8937">
            <v>20</v>
          </cell>
          <cell r="I8937">
            <v>49.5</v>
          </cell>
          <cell r="J8937">
            <v>22000</v>
          </cell>
          <cell r="K8937">
            <v>1.1599999999999999</v>
          </cell>
          <cell r="L8937">
            <v>0</v>
          </cell>
          <cell r="N8937" t="str">
            <v>Lagerregal H176*B90*T45cm  Fachlast 150kg</v>
          </cell>
          <cell r="O8937" t="str">
            <v>Steckregal verzinkt mit 5 Einlegeböden aus Holz</v>
          </cell>
          <cell r="P8937" t="str">
            <v>Lagerregal H176*B90*T45cm  Fachlast 150kg</v>
          </cell>
          <cell r="Q8937" t="str">
            <v>Steckregal verzinkt mit 5 Einlegeböden aus Holz</v>
          </cell>
          <cell r="R8937" t="str">
            <v>Lagerregal H176*B90*T45cm  Fachlast 150kg</v>
          </cell>
          <cell r="S8937" t="str">
            <v>Steckregal verzinkt mit 5 Einlegeböden aus Holz</v>
          </cell>
        </row>
        <row r="8938">
          <cell r="A8938">
            <v>131845</v>
          </cell>
          <cell r="B8938" t="str">
            <v>Mietartikel</v>
          </cell>
          <cell r="D8938" t="str">
            <v>Servierwagen Eiche mit 3 Ebenen</v>
          </cell>
          <cell r="E8938" t="str">
            <v>L114*B36*H93 cm_x000D_
mit Flaschenhalter für 9 Flaschen, Böden_x000D_
herausnehmbar, Wagen-Ebenen GN Fähig_x000D_
max. 40kg pro Ebene</v>
          </cell>
          <cell r="F8938">
            <v>75</v>
          </cell>
          <cell r="G8938">
            <v>8.5</v>
          </cell>
          <cell r="H8938">
            <v>0</v>
          </cell>
          <cell r="I8938">
            <v>825</v>
          </cell>
          <cell r="J8938">
            <v>25000</v>
          </cell>
          <cell r="K8938">
            <v>1.2</v>
          </cell>
          <cell r="L8938">
            <v>0</v>
          </cell>
          <cell r="N8938" t="str">
            <v>Servierwagen Eiche mit 3 Ebenen</v>
          </cell>
          <cell r="O8938" t="str">
            <v>L114*B36*H93 cm_x000D_
mit Flaschenhalter für 9 Flaschen, Böden_x000D_
herausnehmbar, Wagen-Ebenen GN Fähig_x000D_
max. 40kg pro Ebene</v>
          </cell>
          <cell r="P8938" t="str">
            <v>Servierwagen Eiche mit 3 Ebenen</v>
          </cell>
          <cell r="Q8938" t="str">
            <v>L114*B36*H93 cm_x000D_
mit Flaschenhalter für 9 Flaschen, Böden_x000D_
herausnehmbar, Wagen-Ebenen GN Fähig_x000D_
max. 40kg pro Ebene</v>
          </cell>
          <cell r="R8938" t="str">
            <v>Servierwagen Eiche mit 3 Ebenen</v>
          </cell>
          <cell r="S8938" t="str">
            <v>L114*B36*H93 cm_x000D_
mit Flaschenhalter für 9 Flaschen, Böden_x000D_
herausnehmbar, Wagen-Ebenen GN Fähig_x000D_
max. 40kg pro Ebene</v>
          </cell>
          <cell r="T8938">
            <v>0</v>
          </cell>
        </row>
        <row r="8939">
          <cell r="A8939">
            <v>131850</v>
          </cell>
          <cell r="B8939" t="str">
            <v>Mietartikel</v>
          </cell>
          <cell r="D8939" t="str">
            <v>Transportcase für Anrichteband 131857</v>
          </cell>
          <cell r="F8939">
            <v>0</v>
          </cell>
          <cell r="G8939">
            <v>0</v>
          </cell>
          <cell r="H8939">
            <v>0</v>
          </cell>
          <cell r="I8939">
            <v>2310</v>
          </cell>
          <cell r="J8939">
            <v>0</v>
          </cell>
          <cell r="K8939">
            <v>0</v>
          </cell>
          <cell r="L8939">
            <v>0</v>
          </cell>
          <cell r="N8939" t="str">
            <v>Transportcase für Anrichteband 131857</v>
          </cell>
          <cell r="P8939" t="str">
            <v>Transportcase für Anrichteband 131857</v>
          </cell>
          <cell r="R8939" t="str">
            <v>Transportcase für Anrichteband 131857</v>
          </cell>
        </row>
        <row r="8940">
          <cell r="A8940">
            <v>131857</v>
          </cell>
          <cell r="B8940" t="str">
            <v>Mietartikel</v>
          </cell>
          <cell r="D8940" t="str">
            <v>Anrichteband 400cm 230V</v>
          </cell>
          <cell r="E8940" t="str">
            <v>Gesamtlänge: 400cm / Gurtbreite: 30cm / Höhe: 90 cm_x000D_
230 V, 50 Hz, IP 54, 0,55 kW/ Zuleitung: 500cm_x000D_
-mit Lichtschranke_x000D_
-fahrbar mit Lenkrollen und Feststellbremsen_x000D_
-Geschwindigkeit 2,3 - 23 m/min, stufenlos regelbar_x000D_
-lebensmittelechter Fördergurt mit Schmutzabstreifer und_x000D_
Schmutzauffangwanne am Förderende_x000D_
im Transportcase_x000D_
!Reinigung nur per Hand! Nicht für Naßreinigung aus_x000D_
Schlauch/ Hochdruckreiniger  geeignet!</v>
          </cell>
          <cell r="F8940">
            <v>420</v>
          </cell>
          <cell r="G8940">
            <v>60</v>
          </cell>
          <cell r="H8940">
            <v>0</v>
          </cell>
          <cell r="I8940">
            <v>12100</v>
          </cell>
          <cell r="J8940">
            <v>250000</v>
          </cell>
          <cell r="K8940">
            <v>8</v>
          </cell>
          <cell r="L8940">
            <v>0</v>
          </cell>
          <cell r="N8940" t="str">
            <v>Anrichteband 400cm 230V</v>
          </cell>
          <cell r="O8940" t="str">
            <v>Gesamtlänge: 400cm / Gurtbreite: 30cm / Höhe: 90 cm_x000D_
230 V, 50 Hz, IP 54, 0,55 kW/ Zuleitung: 500cm_x000D_
-mit Lichtschranke_x000D_
-fahrbar mit Lenkrollen und Feststellbremsen_x000D_
-Geschwindigkeit 2,3 - 23 m/min, stufenlos regelbar_x000D_
-lebensmittelechter Fördergurt mit Schmutzabstreifer und_x000D_
Schmutzauffangwanne am Förderende_x000D_
im Transportcase_x000D_
!Reinigung nur per Hand! Nicht für Naßreinigung aus_x000D_
Schlauch/ Hochdruckreiniger  geeignet!</v>
          </cell>
          <cell r="P8940" t="str">
            <v>Anrichteband 400cm 230V</v>
          </cell>
          <cell r="Q8940" t="str">
            <v>Gesamtlänge: 400cm / Gurtbreite: 30cm / Höhe: 90 cm_x000D_
230 V, 50 Hz, IP 54, 0,55 kW/ Zuleitung: 500cm_x000D_
-mit Lichtschranke_x000D_
-fahrbar mit Lenkrollen und Feststellbremsen_x000D_
-Geschwindigkeit 2,3 - 23 m/min, stufenlos regelbar_x000D_
-lebensmittelechter Fördergurt mit Schmutzabstreifer und_x000D_
Schmutzauffangwanne am Förderende_x000D_
im Transportcase_x000D_
!Reinigung nur per Hand! Nicht für Naßreinigung aus_x000D_
Schlauch/ Hochdruckreiniger  geeignet!</v>
          </cell>
          <cell r="R8940" t="str">
            <v>Anrichteband 400cm 230V</v>
          </cell>
          <cell r="S8940" t="str">
            <v>Gesamtlänge: 400cm / Gurtbreite: 30cm / Höhe: 90 cm_x000D_
230 V, 50 Hz, IP 54, 0,55 kW/ Zuleitung: 500cm_x000D_
-mit Lichtschranke_x000D_
-fahrbar mit Lenkrollen und Feststellbremsen_x000D_
-Geschwindigkeit 2,3 - 23 m/min, stufenlos regelbar_x000D_
-lebensmittelechter Fördergurt mit Schmutzabstreifer und_x000D_
Schmutzauffangwanne am Förderende_x000D_
im Transportcase_x000D_
!Reinigung nur per Hand! Nicht für Naßreinigung aus_x000D_
Schlauch/ Hochdruckreiniger  geeignet!</v>
          </cell>
        </row>
        <row r="8941">
          <cell r="A8941">
            <v>131858</v>
          </cell>
          <cell r="B8941" t="str">
            <v>Mietartikel</v>
          </cell>
          <cell r="D8941" t="str">
            <v>Cover Heißluftgerät (1858)</v>
          </cell>
          <cell r="F8941">
            <v>0</v>
          </cell>
          <cell r="G8941">
            <v>0</v>
          </cell>
          <cell r="H8941">
            <v>0</v>
          </cell>
          <cell r="I8941">
            <v>99</v>
          </cell>
          <cell r="J8941">
            <v>0</v>
          </cell>
          <cell r="K8941">
            <v>0</v>
          </cell>
          <cell r="L8941">
            <v>0</v>
          </cell>
          <cell r="N8941" t="str">
            <v>Cover Heißluftgerät (1858)</v>
          </cell>
          <cell r="P8941" t="str">
            <v>Cover Heißluftgerät (1858)</v>
          </cell>
          <cell r="R8941" t="str">
            <v>Cover Heißluftgerät (1858)</v>
          </cell>
        </row>
        <row r="8942">
          <cell r="A8942">
            <v>131860</v>
          </cell>
          <cell r="B8942" t="str">
            <v>Mietartikel</v>
          </cell>
          <cell r="D8942" t="str">
            <v>Buffet Teller-Wärmer Base 230V/850W</v>
          </cell>
          <cell r="E8942" t="str">
            <v>Ø 35*H9 cm - nur mit Kombination Haube 40/ 80/ 120 nutzbar!_x000D_
Sensorgesteuertes Aufheizen und Warmhalten bei ca. 45° C,_x000D_
für 40/ 80/ 120 Teller bis max. Ø29cm_x000D_
Aufheizzeit ca. 45- 75 Minuten_x000D_</v>
          </cell>
          <cell r="F8942">
            <v>36.75</v>
          </cell>
          <cell r="G8942">
            <v>2.2000000000000002</v>
          </cell>
          <cell r="H8942">
            <v>0</v>
          </cell>
          <cell r="I8942">
            <v>346.5</v>
          </cell>
          <cell r="J8942">
            <v>5000</v>
          </cell>
          <cell r="K8942">
            <v>0.03</v>
          </cell>
          <cell r="L8942">
            <v>0</v>
          </cell>
          <cell r="N8942" t="str">
            <v>Buffet Teller-Wärmer Base 230V/850W</v>
          </cell>
          <cell r="O8942" t="str">
            <v>Ø 35*H9 cm - nur mit Kombination Haube 40/ 80/ 120 nutzbar!_x000D_
Sensorgesteuertes Aufheizen und Warmhalten bei ca. 45° C,_x000D_
für 40/ 80/ 120 Teller bis max. Ø29cm_x000D_
Aufheizzeit ca. 45- 75 Minuten_x000D_</v>
          </cell>
          <cell r="P8942" t="str">
            <v>Buffet Teller-Wärmer Base 230V/850W</v>
          </cell>
          <cell r="Q8942" t="str">
            <v>Ø 35*H9 cm - nur mit Kombination Haube 40/ 80/ 120 nutzbar!_x000D_
Sensorgesteuertes Aufheizen und Warmhalten bei ca. 45° C,_x000D_
für 40/ 80/ 120 Teller bis max. Ø29cm_x000D_
Aufheizzeit ca. 45- 75 Minuten_x000D_</v>
          </cell>
          <cell r="R8942" t="str">
            <v>Buffet Teller-Wärmer Base 230V/850W</v>
          </cell>
          <cell r="S8942" t="str">
            <v>Ø 35*H9 cm - nur mit Kombination Haube 40/ 80/ 120 nutzbar!_x000D_
Sensorgesteuertes Aufheizen und Warmhalten bei ca. 45° C,_x000D_
für 40/ 80/ 120 Teller bis max. Ø29cm_x000D_
Aufheizzeit ca. 45- 75 Minuten_x000D_</v>
          </cell>
        </row>
        <row r="8943">
          <cell r="A8943">
            <v>131861</v>
          </cell>
          <cell r="B8943" t="str">
            <v>Mietartikel</v>
          </cell>
          <cell r="D8943" t="str">
            <v>Haube 40 Teller für Buffet Teller-Wärmer 131860</v>
          </cell>
          <cell r="E8943" t="str">
            <v>Wärmeisolierende, robuste und faltbare Abdeckhaube für_x000D_
energiesparendes Aufheizen und Warmhalten - schwer_x000D_
entflammbar und einfach zu reinigen</v>
          </cell>
          <cell r="F8943">
            <v>5.25</v>
          </cell>
          <cell r="G8943">
            <v>2.2000000000000002</v>
          </cell>
          <cell r="H8943">
            <v>0</v>
          </cell>
          <cell r="I8943">
            <v>88</v>
          </cell>
          <cell r="J8943">
            <v>1000</v>
          </cell>
          <cell r="K8943">
            <v>1E-4</v>
          </cell>
          <cell r="L8943">
            <v>0</v>
          </cell>
          <cell r="N8943" t="str">
            <v>Haube 40 Teller für Buffet Teller-Wärmer 131860</v>
          </cell>
          <cell r="O8943" t="str">
            <v>Wärmeisolierende, robuste und faltbare Abdeckhaube für_x000D_
energiesparendes Aufheizen und Warmhalten - schwer_x000D_
entflammbar und einfach zu reinigen</v>
          </cell>
          <cell r="P8943" t="str">
            <v>Haube 40 Teller für Buffet Teller-Wärmer 131860</v>
          </cell>
          <cell r="Q8943" t="str">
            <v>Wärmeisolierende, robuste und faltbare Abdeckhaube für_x000D_
energiesparendes Aufheizen und Warmhalten - schwer_x000D_
entflammbar und einfach zu reinigen</v>
          </cell>
          <cell r="R8943" t="str">
            <v>Haube 40 Teller für Buffet Teller-Wärmer 131860</v>
          </cell>
          <cell r="S8943" t="str">
            <v>Wärmeisolierende, robuste und faltbare Abdeckhaube für_x000D_
energiesparendes Aufheizen und Warmhalten - schwer_x000D_
entflammbar und einfach zu reinigen</v>
          </cell>
        </row>
        <row r="8944">
          <cell r="A8944">
            <v>131862</v>
          </cell>
          <cell r="B8944" t="str">
            <v>Mietartikel</v>
          </cell>
          <cell r="D8944" t="str">
            <v>Haube 80 Teller für Buffet Teller-Wärmer 131860</v>
          </cell>
          <cell r="E8944" t="str">
            <v>nur ein Heizelement nötig</v>
          </cell>
          <cell r="F8944">
            <v>5.25</v>
          </cell>
          <cell r="G8944">
            <v>2.2000000000000002</v>
          </cell>
          <cell r="H8944">
            <v>0</v>
          </cell>
          <cell r="I8944">
            <v>143</v>
          </cell>
          <cell r="J8944">
            <v>1000</v>
          </cell>
          <cell r="K8944">
            <v>1E-4</v>
          </cell>
          <cell r="L8944">
            <v>0</v>
          </cell>
          <cell r="N8944" t="str">
            <v>Haube 80 Teller für Buffet Teller-Wärmer 131860</v>
          </cell>
          <cell r="O8944" t="str">
            <v>nur ein Heizelement nötig</v>
          </cell>
          <cell r="P8944" t="str">
            <v>Haube 80 Teller für Buffet Teller-Wärmer 131860</v>
          </cell>
          <cell r="Q8944" t="str">
            <v>nur ein Heizelement nötig</v>
          </cell>
          <cell r="R8944" t="str">
            <v>Haube 80 Teller für Buffet Teller-Wärmer 131860</v>
          </cell>
          <cell r="S8944" t="str">
            <v>nur ein Heizelement nötig</v>
          </cell>
        </row>
        <row r="8945">
          <cell r="A8945">
            <v>131863</v>
          </cell>
          <cell r="B8945" t="str">
            <v>Mietartikel</v>
          </cell>
          <cell r="D8945" t="str">
            <v>Haube 120 Teller für Buffet Teller-Wärmer 131860</v>
          </cell>
          <cell r="E8945" t="str">
            <v>nur ein Heizelement nötig</v>
          </cell>
          <cell r="F8945">
            <v>5.25</v>
          </cell>
          <cell r="G8945">
            <v>2.2000000000000002</v>
          </cell>
          <cell r="H8945">
            <v>0</v>
          </cell>
          <cell r="I8945">
            <v>198</v>
          </cell>
          <cell r="J8945">
            <v>1000</v>
          </cell>
          <cell r="K8945">
            <v>1E-4</v>
          </cell>
          <cell r="L8945">
            <v>0</v>
          </cell>
          <cell r="N8945" t="str">
            <v>Haube 120 Teller für Buffet Teller-Wärmer 131860</v>
          </cell>
          <cell r="O8945" t="str">
            <v>nur ein Heizelement nötig</v>
          </cell>
          <cell r="P8945" t="str">
            <v>Haube 120 Teller für Buffet Teller-Wärmer 131860</v>
          </cell>
          <cell r="Q8945" t="str">
            <v>nur ein Heizelement nötig</v>
          </cell>
          <cell r="R8945" t="str">
            <v>Haube 120 Teller für Buffet Teller-Wärmer 131860</v>
          </cell>
          <cell r="S8945" t="str">
            <v>nur ein Heizelement nötig</v>
          </cell>
        </row>
        <row r="8946">
          <cell r="A8946">
            <v>131866</v>
          </cell>
          <cell r="B8946" t="str">
            <v>Mietartikel</v>
          </cell>
          <cell r="D8946" t="str">
            <v>Thermobehälter f. Eis  60x40x34,5cm 42ltr.</v>
          </cell>
          <cell r="E8946" t="str">
            <v>für max. 12kg Eiswürfel (6 Beutel)</v>
          </cell>
          <cell r="F8946">
            <v>8.5</v>
          </cell>
          <cell r="G8946">
            <v>5</v>
          </cell>
          <cell r="H8946">
            <v>0</v>
          </cell>
          <cell r="I8946">
            <v>165</v>
          </cell>
          <cell r="J8946">
            <v>8000</v>
          </cell>
          <cell r="K8946">
            <v>8.4000000000000005E-2</v>
          </cell>
          <cell r="L8946">
            <v>0</v>
          </cell>
          <cell r="N8946" t="str">
            <v>Thermobehälter f. Eis  60x40x34,5cm 42ltr.</v>
          </cell>
          <cell r="O8946" t="str">
            <v>für max. 12kg Eiswürfel (6 Beutel)</v>
          </cell>
          <cell r="P8946" t="str">
            <v>Thermobehälter f. Eis  60x40x34,5cm 42ltr.</v>
          </cell>
          <cell r="Q8946" t="str">
            <v>für max. 12kg Eiswürfel (6 Beutel)</v>
          </cell>
          <cell r="R8946" t="str">
            <v>Thermobehälter f. Eis  60x40x34,5cm 42ltr.</v>
          </cell>
          <cell r="S8946" t="str">
            <v>für max. 12kg Eiswürfel (6 Beutel)</v>
          </cell>
        </row>
        <row r="8947">
          <cell r="A8947">
            <v>131874</v>
          </cell>
          <cell r="B8947" t="str">
            <v>Mietartikel</v>
          </cell>
          <cell r="D8947" t="str">
            <v>Standkühlschrank SMEG schwarz 245 Liter</v>
          </cell>
          <cell r="E8947" t="str">
            <v>L60*T75*H155 cm 230V/ 125W linksanschlag nicht abschließbar_x000D_
Kühl/Gefrierkombination 245/ 26 Liter (Vorkühlung ca. 12h)_x000D_
Ausstattung:_x000D_
3x Glas-Einlegeboden_x000D_
1x Flaschengitter 5-fach_x000D_
1x Gemüseschublade_x000D_
1x Glasabdeckung für Gemüseschublade_x000D_
1x Schiene für Glasabdeckung Gemüseschublade_x000D_
!Die Kühlung schaltet sich nur ein, wenn Produkte im_x000D_
Kühlraum liegen!</v>
          </cell>
          <cell r="F8947">
            <v>155</v>
          </cell>
          <cell r="G8947">
            <v>24.5</v>
          </cell>
          <cell r="H8947">
            <v>24</v>
          </cell>
          <cell r="I8947">
            <v>1155</v>
          </cell>
          <cell r="J8947">
            <v>70000</v>
          </cell>
          <cell r="K8947">
            <v>1</v>
          </cell>
          <cell r="L8947">
            <v>0</v>
          </cell>
          <cell r="N8947" t="str">
            <v>Standkühlschrank SMEG schwarz 245 Liter</v>
          </cell>
          <cell r="O8947" t="str">
            <v>L60*T75*H155 cm 230V/ 125W linksanschlag nicht abschließbar_x000D_
Kühl/Gefrierkombination 245/ 26 Liter (Vorkühlung ca. 12h)_x000D_
Ausstattung:_x000D_
3x Glas-Einlegeboden_x000D_
1x Flaschengitter 5-fach_x000D_
1x Gemüseschublade_x000D_
1x Glasabdeckung für Gemüseschublade_x000D_
1x Schiene für Glasabdeckung Gemüseschublade_x000D_
!Die Kühlung schaltet sich nur ein, wenn Produkte im_x000D_
Kühlraum liegen!</v>
          </cell>
          <cell r="P8947" t="str">
            <v>Standkühlschrank SMEG schwarz 245 Liter</v>
          </cell>
          <cell r="Q8947" t="str">
            <v>L60*T75*H155 cm 230V/ 125W linksanschlag nicht abschließbar_x000D_
Kühl/Gefrierkombination 245/ 26 Liter (Vorkühlung ca. 12h)_x000D_
Ausstattung:_x000D_
3x Glas-Einlegeboden_x000D_
1x Flaschengitter 5-fach_x000D_
1x Gemüseschublade_x000D_
1x Glasabdeckung für Gemüseschublade_x000D_
1x Schiene für Glasabdeckung Gemüseschublade_x000D_
!Die Kühlung schaltet sich nur ein, wenn Produkte im_x000D_
Kühlraum liegen!</v>
          </cell>
          <cell r="R8947" t="str">
            <v>Standkühlschrank SMEG schwarz 245 Liter</v>
          </cell>
          <cell r="S8947" t="str">
            <v>L60*T75*H155 cm 230V/ 125W linksanschlag nicht abschließbar_x000D_
Kühl/Gefrierkombination 245/ 26 Liter (Vorkühlung ca. 12h)_x000D_
Ausstattung:_x000D_
3x Glas-Einlegeboden_x000D_
1x Flaschengitter 5-fach_x000D_
1x Gemüseschublade_x000D_
1x Glasabdeckung für Gemüseschublade_x000D_
1x Schiene für Glasabdeckung Gemüseschublade_x000D_
!Die Kühlung schaltet sich nur ein, wenn Produkte im_x000D_
Kühlraum liegen!</v>
          </cell>
        </row>
        <row r="8948">
          <cell r="A8948">
            <v>131881</v>
          </cell>
          <cell r="B8948" t="str">
            <v>Mietartikel</v>
          </cell>
          <cell r="D8948" t="str">
            <v>Verlängerungskabel 230V L4m mit 3 Steckdosen</v>
          </cell>
          <cell r="F8948">
            <v>10</v>
          </cell>
          <cell r="G8948">
            <v>0</v>
          </cell>
          <cell r="H8948">
            <v>0</v>
          </cell>
          <cell r="I8948">
            <v>33</v>
          </cell>
          <cell r="J8948">
            <v>2000</v>
          </cell>
          <cell r="K8948">
            <v>0.02</v>
          </cell>
          <cell r="L8948">
            <v>0</v>
          </cell>
          <cell r="N8948" t="str">
            <v>Verlängerungskabel 230V L4m mit 3 Steckdosen</v>
          </cell>
          <cell r="P8948" t="str">
            <v>Verlängerungskabel 230V L4m mit 3 Steckdosen</v>
          </cell>
          <cell r="R8948" t="str">
            <v>Verlängerungskabel 230V L4m mit 3 Steckdosen</v>
          </cell>
        </row>
        <row r="8949">
          <cell r="A8949">
            <v>131882</v>
          </cell>
          <cell r="B8949" t="str">
            <v>Mietartikel</v>
          </cell>
          <cell r="D8949" t="str">
            <v>Servierlöffel POLYAMID  L35 cm</v>
          </cell>
          <cell r="E8949" t="str">
            <v>Spülmaschinenfest &amp; hitzebeständig bis 220 °C</v>
          </cell>
          <cell r="F8949">
            <v>0.4</v>
          </cell>
          <cell r="G8949">
            <v>0.1</v>
          </cell>
          <cell r="H8949">
            <v>0</v>
          </cell>
          <cell r="I8949">
            <v>9</v>
          </cell>
          <cell r="J8949">
            <v>0</v>
          </cell>
          <cell r="K8949">
            <v>2.5000000000000001E-3</v>
          </cell>
          <cell r="L8949">
            <v>0</v>
          </cell>
          <cell r="N8949" t="str">
            <v>Servierlöffel POLYAMID  L35 cm</v>
          </cell>
          <cell r="O8949" t="str">
            <v>Spülmaschinenfest &amp; hitzebeständig bis 220 °C</v>
          </cell>
          <cell r="P8949" t="str">
            <v>Servierlöffel POLYAMID  L35 cm</v>
          </cell>
          <cell r="Q8949" t="str">
            <v>Spülmaschinenfest &amp; hitzebeständig bis 220 °C</v>
          </cell>
          <cell r="R8949" t="str">
            <v>Servierlöffel POLYAMID  L35 cm</v>
          </cell>
          <cell r="S8949" t="str">
            <v>Spülmaschinenfest &amp; hitzebeständig bis 220 °C</v>
          </cell>
        </row>
        <row r="8950">
          <cell r="A8950">
            <v>131883</v>
          </cell>
          <cell r="B8950" t="str">
            <v>Mietartikel</v>
          </cell>
          <cell r="D8950" t="str">
            <v>Servierlöffel POLYAMID, perforiert  L35 cm</v>
          </cell>
          <cell r="E8950" t="str">
            <v>Spülmaschinenfest &amp; hitzebeständig bis 220 °C</v>
          </cell>
          <cell r="F8950">
            <v>0.4</v>
          </cell>
          <cell r="G8950">
            <v>0.1</v>
          </cell>
          <cell r="H8950">
            <v>0</v>
          </cell>
          <cell r="I8950">
            <v>9</v>
          </cell>
          <cell r="J8950">
            <v>0</v>
          </cell>
          <cell r="K8950">
            <v>2.5000000000000001E-3</v>
          </cell>
          <cell r="L8950">
            <v>0</v>
          </cell>
          <cell r="N8950" t="str">
            <v>Servierlöffel POLYAMID, perforiert  L35 cm</v>
          </cell>
          <cell r="O8950" t="str">
            <v>Spülmaschinenfest &amp; hitzebeständig bis 220 °C</v>
          </cell>
          <cell r="P8950" t="str">
            <v>Servierlöffel POLYAMID, perforiert  L35 cm</v>
          </cell>
          <cell r="Q8950" t="str">
            <v>Spülmaschinenfest &amp; hitzebeständig bis 220 °C</v>
          </cell>
          <cell r="R8950" t="str">
            <v>Servierlöffel POLYAMID, perforiert  L35 cm</v>
          </cell>
          <cell r="S8950" t="str">
            <v>Spülmaschinenfest &amp; hitzebeständig bis 220 °C</v>
          </cell>
        </row>
        <row r="8951">
          <cell r="A8951">
            <v>131884</v>
          </cell>
          <cell r="B8951" t="str">
            <v>Mietartikel</v>
          </cell>
          <cell r="D8951" t="str">
            <v>Schöpflöffel POLYAMID  L32 cm</v>
          </cell>
          <cell r="E8951" t="str">
            <v>Spülmaschinenfest &amp; hitzebeständig bis 220 °C</v>
          </cell>
          <cell r="F8951">
            <v>0.4</v>
          </cell>
          <cell r="G8951">
            <v>0.1</v>
          </cell>
          <cell r="H8951">
            <v>0</v>
          </cell>
          <cell r="I8951">
            <v>9</v>
          </cell>
          <cell r="J8951">
            <v>0</v>
          </cell>
          <cell r="K8951">
            <v>2.5000000000000001E-3</v>
          </cell>
          <cell r="L8951">
            <v>0</v>
          </cell>
          <cell r="N8951" t="str">
            <v>Schöpflöffel POLYAMID  L32 cm</v>
          </cell>
          <cell r="O8951" t="str">
            <v>Spülmaschinenfest &amp; hitzebeständig bis 220 °C</v>
          </cell>
          <cell r="P8951" t="str">
            <v>Schöpflöffel POLYAMID  L32 cm</v>
          </cell>
          <cell r="Q8951" t="str">
            <v>Spülmaschinenfest &amp; hitzebeständig bis 220 °C</v>
          </cell>
          <cell r="R8951" t="str">
            <v>Schöpflöffel POLYAMID  L32 cm</v>
          </cell>
          <cell r="S8951" t="str">
            <v>Spülmaschinenfest &amp; hitzebeständig bis 220 °C</v>
          </cell>
        </row>
        <row r="8952">
          <cell r="A8952">
            <v>131885</v>
          </cell>
          <cell r="B8952" t="str">
            <v>Mietartikel</v>
          </cell>
          <cell r="D8952" t="str">
            <v>Pfannenwender POLYAMID  L29 cm</v>
          </cell>
          <cell r="E8952" t="str">
            <v>Spülmaschinenfest &amp; hitzebeständig bis 220 °C</v>
          </cell>
          <cell r="F8952">
            <v>0.4</v>
          </cell>
          <cell r="G8952">
            <v>0.1</v>
          </cell>
          <cell r="H8952">
            <v>0</v>
          </cell>
          <cell r="I8952">
            <v>9</v>
          </cell>
          <cell r="J8952">
            <v>0</v>
          </cell>
          <cell r="K8952">
            <v>2.5000000000000001E-3</v>
          </cell>
          <cell r="L8952">
            <v>0</v>
          </cell>
          <cell r="N8952" t="str">
            <v>Pfannenwender POLYAMID  L29 cm</v>
          </cell>
          <cell r="O8952" t="str">
            <v>Spülmaschinenfest &amp; hitzebeständig bis 220 °C</v>
          </cell>
          <cell r="P8952" t="str">
            <v>Pfannenwender POLYAMID  L29 cm</v>
          </cell>
          <cell r="Q8952" t="str">
            <v>Spülmaschinenfest &amp; hitzebeständig bis 220 °C</v>
          </cell>
          <cell r="R8952" t="str">
            <v>Pfannenwender POLYAMID  L29 cm</v>
          </cell>
          <cell r="S8952" t="str">
            <v>Spülmaschinenfest &amp; hitzebeständig bis 220 °C</v>
          </cell>
        </row>
        <row r="8953">
          <cell r="A8953">
            <v>131887</v>
          </cell>
          <cell r="B8953" t="str">
            <v>Mietartikel</v>
          </cell>
          <cell r="D8953" t="str">
            <v>Nudelkocher Basic  mit 3 Körben</v>
          </cell>
          <cell r="E8953" t="str">
            <v>L40*T60*H30 cm 400V/5kW/16A_x000D_
regulierbar 30-120°C_x000D_
Korbmaße: 1x 275x185x185 mm, 2x 180x140x175 mm_x000D_
Das Gerät darf nicht trocken laufen, da es_x000D_
dadurch irreparabel beschädigt wird! Bitte regelmäßig_x000D_
Wasserstand kontrolieren!</v>
          </cell>
          <cell r="F8953">
            <v>160</v>
          </cell>
          <cell r="G8953">
            <v>22</v>
          </cell>
          <cell r="H8953">
            <v>0</v>
          </cell>
          <cell r="I8953">
            <v>907.5</v>
          </cell>
          <cell r="J8953">
            <v>23000</v>
          </cell>
          <cell r="K8953">
            <v>0.08</v>
          </cell>
          <cell r="L8953">
            <v>0</v>
          </cell>
          <cell r="N8953" t="str">
            <v>Nudelkocher Basic  mit 3 Körben</v>
          </cell>
          <cell r="O8953" t="str">
            <v>L40*T60*H30 cm 400V/5kW/16A_x000D_
regulierbar 30-120°C_x000D_
Korbmaße: 1x 275x185x185 mm, 2x 180x140x175 mm_x000D_
Das Gerät darf nicht trocken laufen, da es_x000D_
dadurch irreparabel beschädigt wird! Bitte regelmäßig_x000D_
Wasserstand kontrolieren!</v>
          </cell>
          <cell r="P8953" t="str">
            <v>Nudelkocher Basic  mit 3 Körben</v>
          </cell>
          <cell r="Q8953" t="str">
            <v>L40*T60*H30 cm 400V/5kW/16A_x000D_
regulierbar 30-120°C_x000D_
Korbmaße: 1x 275x185x185 mm, 2x 180x140x175 mm_x000D_
Das Gerät darf nicht trocken laufen, da es_x000D_
dadurch irreparabel beschädigt wird! Bitte regelmäßig_x000D_
Wasserstand kontrolieren!</v>
          </cell>
          <cell r="R8953" t="str">
            <v>Nudelkocher Basic  mit 3 Körben</v>
          </cell>
          <cell r="S8953" t="str">
            <v>L40*T60*H30 cm 400V/5kW/16A_x000D_
regulierbar 30-120°C_x000D_
Korbmaße: 1x 275x185x185 mm, 2x 180x140x175 mm_x000D_
Das Gerät darf nicht trocken laufen, da es_x000D_
dadurch irreparabel beschädigt wird! Bitte regelmäßig_x000D_
Wasserstand kontrolieren!</v>
          </cell>
        </row>
        <row r="8954">
          <cell r="A8954">
            <v>131888</v>
          </cell>
          <cell r="B8954" t="str">
            <v>Mietartikel</v>
          </cell>
          <cell r="D8954" t="str">
            <v>Nudelkocher / Fritteuse varithek</v>
          </cell>
          <cell r="E8954" t="str">
            <v>L62*B40*H22cm // 400V/4,5kW/16A_x000D_
Temperaturbereich +20°C bis +190°C_x000D_
Volumen/Füllvolumen min. 5 l - max. 12 l_x000D_
inkl. Pasta-Set: 1 Einhängerahmen und 3 Pastakörbe GN 1/3_x000D_
-optional Fritier Set Art Nr 131889_x000D_
Das Gerät darf nicht trocken laufen, da es_x000D_
dadurch irreparabel beschädigt wird! Bitte regelmäßig_x000D_
Wasserstand kontrolieren!_x000D_</v>
          </cell>
          <cell r="F8954">
            <v>220</v>
          </cell>
          <cell r="G8954">
            <v>22</v>
          </cell>
          <cell r="H8954">
            <v>0</v>
          </cell>
          <cell r="I8954">
            <v>3850</v>
          </cell>
          <cell r="J8954">
            <v>19000</v>
          </cell>
          <cell r="K8954">
            <v>0.08</v>
          </cell>
          <cell r="L8954">
            <v>0</v>
          </cell>
          <cell r="N8954" t="str">
            <v>Nudelkocher / Fritteuse varithek</v>
          </cell>
          <cell r="O8954" t="str">
            <v>L62*B40*H22cm // 400V/4,5kW/16A_x000D_
Temperaturbereich +20°C bis +190°C_x000D_
Volumen/Füllvolumen min. 5 l - max. 12 l_x000D_
inkl. Pasta-Set: 1 Einhängerahmen und 3 Pastakörbe GN 1/3_x000D_
-optional Fritier Set Art Nr 131889_x000D_
Das Gerät darf nicht trocken laufen, da es_x000D_
dadurch irreparabel beschädigt wird! Bitte regelmäßig_x000D_
Wasserstand kontrolieren!_x000D_</v>
          </cell>
          <cell r="P8954" t="str">
            <v>Nudelkocher / Fritteuse varithek</v>
          </cell>
          <cell r="Q8954" t="str">
            <v>L62*B40*H22cm // 400V/4,5kW/16A_x000D_
Temperaturbereich +20°C bis +190°C_x000D_
Volumen/Füllvolumen min. 5 l - max. 12 l_x000D_
inkl. Pasta-Set: 1 Einhängerahmen und 3 Pastakörbe GN 1/3_x000D_
-optional Fritier Set Art Nr 131889_x000D_
Das Gerät darf nicht trocken laufen, da es_x000D_
dadurch irreparabel beschädigt wird! Bitte regelmäßig_x000D_
Wasserstand kontrolieren!_x000D_</v>
          </cell>
          <cell r="R8954" t="str">
            <v>Nudelkocher / Fritteuse varithek</v>
          </cell>
          <cell r="S8954" t="str">
            <v>L62*B40*H22cm // 400V/4,5kW/16A_x000D_
Temperaturbereich +20°C bis +190°C_x000D_
Volumen/Füllvolumen min. 5 l - max. 12 l_x000D_
inkl. Pasta-Set: 1 Einhängerahmen und 3 Pastakörbe GN 1/3_x000D_
-optional Fritier Set Art Nr 131889_x000D_
Das Gerät darf nicht trocken laufen, da es_x000D_
dadurch irreparabel beschädigt wird! Bitte regelmäßig_x000D_
Wasserstand kontrolieren!_x000D_</v>
          </cell>
        </row>
        <row r="8955">
          <cell r="A8955">
            <v>131889</v>
          </cell>
          <cell r="B8955" t="str">
            <v>Mietartikel</v>
          </cell>
          <cell r="D8955" t="str">
            <v>Frittier-Set für Nudelkocher / Fritteuse varithek 131888</v>
          </cell>
          <cell r="E8955" t="str">
            <v>bestehend aus Einhängerahmen und 2 Frittierkörbe GN 1/3_x000D_
(nur Kombi mit 131888)_x000D_</v>
          </cell>
          <cell r="F8955">
            <v>21</v>
          </cell>
          <cell r="G8955">
            <v>6.5</v>
          </cell>
          <cell r="H8955">
            <v>0</v>
          </cell>
          <cell r="I8955">
            <v>440</v>
          </cell>
          <cell r="J8955">
            <v>2000</v>
          </cell>
          <cell r="K8955">
            <v>0.01</v>
          </cell>
          <cell r="L8955">
            <v>0</v>
          </cell>
          <cell r="N8955" t="str">
            <v>Frittier-Set für Nudelkocher / Fritteuse varithek 131888</v>
          </cell>
          <cell r="O8955" t="str">
            <v>bestehend aus Einhängerahmen und 2 Frittierkörbe GN 1/3_x000D_
(nur Kombi mit 131888)_x000D_</v>
          </cell>
          <cell r="P8955" t="str">
            <v>Frittier-Set für Nudelkocher / Fritteuse varithek 131888</v>
          </cell>
          <cell r="Q8955" t="str">
            <v>bestehend aus Einhängerahmen und 2 Frittierkörbe GN 1/3_x000D_
(nur Kombi mit 131888)_x000D_</v>
          </cell>
          <cell r="R8955" t="str">
            <v>Frittier-Set für Nudelkocher / Fritteuse varithek 131888</v>
          </cell>
          <cell r="S8955" t="str">
            <v>bestehend aus Einhängerahmen und 2 Frittierkörbe GN 1/3_x000D_
(nur Kombi mit 131888)_x000D_</v>
          </cell>
        </row>
        <row r="8956">
          <cell r="A8956">
            <v>131890</v>
          </cell>
          <cell r="B8956" t="str">
            <v>Mietartikel</v>
          </cell>
          <cell r="D8956" t="str">
            <v>Erhöhung Frontcooking "hoch" für Induktionskochfeld</v>
          </cell>
          <cell r="E8956" t="str">
            <v>Erhöhung für Frontcooking Station ArtNr. 1890_x000D_
für Induktionskochfeld Art.Nr. 1892_x000D_
B39,5*T58*H16cm</v>
          </cell>
          <cell r="F8956">
            <v>17.850000000000001</v>
          </cell>
          <cell r="G8956">
            <v>0</v>
          </cell>
          <cell r="H8956">
            <v>0</v>
          </cell>
          <cell r="I8956">
            <v>165</v>
          </cell>
          <cell r="J8956">
            <v>5000</v>
          </cell>
          <cell r="K8956">
            <v>0.01</v>
          </cell>
          <cell r="L8956">
            <v>0</v>
          </cell>
          <cell r="N8956" t="str">
            <v>Erhöhung Frontcooking "hoch" für Induktionskochfeld</v>
          </cell>
          <cell r="O8956" t="str">
            <v>Erhöhung für Frontcooking Station ArtNr. 1890_x000D_
für Induktionskochfeld Art.Nr. 1892_x000D_
B39,5*T58*H16cm</v>
          </cell>
          <cell r="P8956" t="str">
            <v>Erhöhung Frontcooking "hoch" für Induktionskochfeld</v>
          </cell>
          <cell r="Q8956" t="str">
            <v>Erhöhung für Frontcooking Station ArtNr. 1890_x000D_
für Induktionskochfeld Art.Nr. 1892_x000D_
B39,5*T58*H16cm</v>
          </cell>
          <cell r="R8956" t="str">
            <v>Erhöhung Frontcooking "hoch" für Induktionskochfeld</v>
          </cell>
          <cell r="S8956" t="str">
            <v>Erhöhung für Frontcooking Station ArtNr. 1890_x000D_
für Induktionskochfeld Art.Nr. 1892_x000D_
B39,5*T58*H16cm</v>
          </cell>
        </row>
        <row r="8957">
          <cell r="A8957">
            <v>131891</v>
          </cell>
          <cell r="B8957" t="str">
            <v>Mietartikel</v>
          </cell>
          <cell r="D8957" t="str">
            <v>Erhöhung Frontcooking "niedrig" für Grillplatte</v>
          </cell>
          <cell r="E8957" t="str">
            <v>Erhöhung für Frontcooking Station ArtNr. 1890_x000D_
für Grillplatte_x000D_
B39,5*T58*H12cm</v>
          </cell>
          <cell r="F8957">
            <v>17.850000000000001</v>
          </cell>
          <cell r="G8957">
            <v>0</v>
          </cell>
          <cell r="H8957">
            <v>0</v>
          </cell>
          <cell r="I8957">
            <v>165</v>
          </cell>
          <cell r="J8957">
            <v>5000</v>
          </cell>
          <cell r="K8957">
            <v>0.01</v>
          </cell>
          <cell r="L8957">
            <v>0</v>
          </cell>
          <cell r="N8957" t="str">
            <v>Erhöhung Frontcooking "niedrig" für Grillplatte</v>
          </cell>
          <cell r="O8957" t="str">
            <v>Erhöhung für Frontcooking Station ArtNr. 1890_x000D_
für Grillplatte_x000D_
B39,5*T58*H12cm</v>
          </cell>
          <cell r="P8957" t="str">
            <v>Erhöhung Frontcooking "niedrig" für Grillplatte</v>
          </cell>
          <cell r="Q8957" t="str">
            <v>Erhöhung für Frontcooking Station ArtNr. 1890_x000D_
für Grillplatte_x000D_
B39,5*T58*H12cm</v>
          </cell>
          <cell r="R8957" t="str">
            <v>Erhöhung Frontcooking "niedrig" für Grillplatte</v>
          </cell>
          <cell r="S8957" t="str">
            <v>Erhöhung für Frontcooking Station ArtNr. 1890_x000D_
für Grillplatte_x000D_
B39,5*T58*H12cm</v>
          </cell>
        </row>
        <row r="8958">
          <cell r="A8958">
            <v>131892</v>
          </cell>
          <cell r="B8958" t="str">
            <v>Mietartikel</v>
          </cell>
          <cell r="D8958" t="str">
            <v>Induktionskochfeld hoch</v>
          </cell>
          <cell r="E8958" t="str">
            <v>Zum Einschieben in varithek AST- oder EST-Systemträger_x000D_
GNport und chafingdish 1/1_x000D_
mit einem runden Kochfeld._x000D_
Induktionsfläche 1 x Ø 250 mm. Auch ganzflächig einsetzbar._x000D_
L63,5*B32,5*H7,5 cm_x000D_
230V/3.5kW</v>
          </cell>
          <cell r="F8958">
            <v>215</v>
          </cell>
          <cell r="G8958">
            <v>21</v>
          </cell>
          <cell r="H8958">
            <v>0</v>
          </cell>
          <cell r="I8958">
            <v>3630</v>
          </cell>
          <cell r="J8958">
            <v>17000</v>
          </cell>
          <cell r="K8958">
            <v>0.38400000000000001</v>
          </cell>
          <cell r="L8958">
            <v>0</v>
          </cell>
          <cell r="N8958" t="str">
            <v>Induktionskochfeld hoch</v>
          </cell>
          <cell r="O8958" t="str">
            <v>Zum Einschieben in varithek AST- oder EST-Systemträger_x000D_
GNport und chafingdish 1/1_x000D_
mit einem runden Kochfeld._x000D_
Induktionsfläche 1 x Ø 250 mm. Auch ganzflächig einsetzbar._x000D_
L63,5*B32,5*H7,5 cm_x000D_
230V/3.5kW</v>
          </cell>
          <cell r="P8958" t="str">
            <v>Induktionskochfeld hoch</v>
          </cell>
          <cell r="Q8958" t="str">
            <v>Zum Einschieben in varithek AST- oder EST-Systemträger_x000D_
GNport und chafingdish 1/1_x000D_
mit einem runden Kochfeld._x000D_
Induktionsfläche 1 x Ø 250 mm. Auch ganzflächig einsetzbar._x000D_
L63,5*B32,5*H7,5 cm_x000D_
230V/3.5kW</v>
          </cell>
          <cell r="R8958" t="str">
            <v>Induktionskochfeld hoch</v>
          </cell>
          <cell r="S8958" t="str">
            <v>Zum Einschieben in varithek AST- oder EST-Systemträger_x000D_
GNport und chafingdish 1/1_x000D_
mit einem runden Kochfeld._x000D_
Induktionsfläche 1 x Ø 250 mm. Auch ganzflächig einsetzbar._x000D_
L63,5*B32,5*H7,5 cm_x000D_
230V/3.5kW</v>
          </cell>
        </row>
        <row r="8959">
          <cell r="A8959">
            <v>131893</v>
          </cell>
          <cell r="B8959" t="str">
            <v>Mietartikel</v>
          </cell>
          <cell r="D8959" t="str">
            <v>Induktionskochfeld tief  (varithek geeignet) (3.600W)</v>
          </cell>
          <cell r="E8959" t="str">
            <v>Zum Einschieben in varithek AST- oder EST-Systemträger_x000D_
GNport und chafingdish 1/1_x000D_
mit 2 runden Kochfeldern._x000D_
Induktionsfläche 2 x Ø 210 mm. Auch ganzflächig einsetzbar._x000D_
L63,5*B32,5*H7,5 cm_x000D_
230V/3.6kW</v>
          </cell>
          <cell r="F8959">
            <v>140</v>
          </cell>
          <cell r="G8959">
            <v>21</v>
          </cell>
          <cell r="H8959">
            <v>0</v>
          </cell>
          <cell r="I8959">
            <v>3630</v>
          </cell>
          <cell r="J8959">
            <v>17000</v>
          </cell>
          <cell r="K8959">
            <v>0.38400000000000001</v>
          </cell>
          <cell r="L8959">
            <v>0</v>
          </cell>
          <cell r="N8959" t="str">
            <v>Induktionskochfeld tief  (varithek geeignet) (3.600W)</v>
          </cell>
          <cell r="O8959" t="str">
            <v>Zum Einschieben in varithek AST- oder EST-Systemträger_x000D_
GNport und chafingdish 1/1_x000D_
mit 2 runden Kochfeldern._x000D_
Induktionsfläche 2 x Ø 210 mm. Auch ganzflächig einsetzbar._x000D_
L63,5*B32,5*H7,5 cm_x000D_
230V/3.6kW</v>
          </cell>
          <cell r="P8959" t="str">
            <v>Induktionskochfeld tief  (varithek geeignet) (3.600W)</v>
          </cell>
          <cell r="Q8959" t="str">
            <v>Zum Einschieben in varithek AST- oder EST-Systemträger_x000D_
GNport und chafingdish 1/1_x000D_
mit 2 runden Kochfeldern._x000D_
Induktionsfläche 2 x Ø 210 mm. Auch ganzflächig einsetzbar._x000D_
L63,5*B32,5*H7,5 cm_x000D_
230V/3.6kW</v>
          </cell>
          <cell r="R8959" t="str">
            <v>Induktionskochfeld tief  (varithek geeignet) (3.600W)</v>
          </cell>
          <cell r="S8959" t="str">
            <v>Zum Einschieben in varithek AST- oder EST-Systemträger_x000D_
GNport und chafingdish 1/1_x000D_
mit 2 runden Kochfeldern._x000D_
Induktionsfläche 2 x Ø 210 mm. Auch ganzflächig einsetzbar._x000D_
L63,5*B32,5*H7,5 cm_x000D_
230V/3.6kW</v>
          </cell>
          <cell r="T8959">
            <v>0</v>
          </cell>
        </row>
        <row r="8960">
          <cell r="A8960">
            <v>131894</v>
          </cell>
          <cell r="B8960" t="str">
            <v>Mietartikel</v>
          </cell>
          <cell r="D8960" t="str">
            <v>Induktionswok mit flachem schwarzen Teflon Boden /  Ø36 cm</v>
          </cell>
          <cell r="E8960" t="str">
            <v>Nur mit Teflon geeignetem Besteck arbeiten!_x000D_
Bei Beschädigung der Teflon Fläche, erfolgt die Berechnung_x000D_
der Pfanne!</v>
          </cell>
          <cell r="F8960">
            <v>10</v>
          </cell>
          <cell r="G8960">
            <v>2.5</v>
          </cell>
          <cell r="H8960">
            <v>0</v>
          </cell>
          <cell r="I8960">
            <v>47.85</v>
          </cell>
          <cell r="J8960">
            <v>3000</v>
          </cell>
          <cell r="K8960">
            <v>0.05</v>
          </cell>
          <cell r="L8960">
            <v>0</v>
          </cell>
          <cell r="N8960" t="str">
            <v>Induktionswok mit flachem schwarzen Teflon Boden /  Ø36 cm</v>
          </cell>
          <cell r="O8960" t="str">
            <v>Nur mit Teflon geeignetem Besteck arbeiten!_x000D_
Bei Beschädigung der Teflon Fläche, erfolgt die Berechnung_x000D_
der Pfanne!</v>
          </cell>
          <cell r="P8960" t="str">
            <v>Induktionswok mit flachem schwarzen Teflon Boden /  Ø36 cm</v>
          </cell>
          <cell r="Q8960" t="str">
            <v>Nur mit Teflon geeignetem Besteck arbeiten!_x000D_
Bei Beschädigung der Teflon Fläche, erfolgt die Berechnung_x000D_
der Pfanne!</v>
          </cell>
          <cell r="R8960" t="str">
            <v>Induktionswok mit flachem schwarzen Teflon Boden /  Ø36 cm</v>
          </cell>
          <cell r="S8960" t="str">
            <v>Nur mit Teflon geeignetem Besteck arbeiten!_x000D_
Bei Beschädigung der Teflon Fläche, erfolgt die Berechnung_x000D_
der Pfanne!</v>
          </cell>
        </row>
        <row r="8961">
          <cell r="A8961">
            <v>131895</v>
          </cell>
          <cell r="B8961" t="str">
            <v>Mietartikel</v>
          </cell>
          <cell r="D8961" t="str">
            <v>Fondant-Trichter CNS 1,2L mit Haltegestell</v>
          </cell>
          <cell r="F8961">
            <v>16.75</v>
          </cell>
          <cell r="G8961">
            <v>3</v>
          </cell>
          <cell r="H8961">
            <v>0</v>
          </cell>
          <cell r="I8961">
            <v>137.5</v>
          </cell>
          <cell r="J8961">
            <v>0</v>
          </cell>
          <cell r="K8961">
            <v>0</v>
          </cell>
          <cell r="L8961">
            <v>0</v>
          </cell>
          <cell r="N8961" t="str">
            <v>Fondant-Trichter CNS 1,2L mit Haltegestell</v>
          </cell>
          <cell r="P8961" t="str">
            <v>Fondant-Trichter CNS 1,2L mit Haltegestell</v>
          </cell>
          <cell r="R8961" t="str">
            <v>Fondant-Trichter CNS 1,2L mit Haltegestell</v>
          </cell>
        </row>
        <row r="8962">
          <cell r="A8962">
            <v>131897</v>
          </cell>
          <cell r="B8962" t="str">
            <v>Mietartikel</v>
          </cell>
          <cell r="D8962" t="str">
            <v>Induktionskochfeld Basic 230V/2kW</v>
          </cell>
          <cell r="E8962" t="str">
            <v>Um Schäden und Ausfall des Gerätes zu vermeiden, ist pro_x000D_
abgesichertem Stromkreislauf 230V nur ein Gerät zu_x000D_
verwenden.</v>
          </cell>
          <cell r="F8962">
            <v>65</v>
          </cell>
          <cell r="G8962">
            <v>5</v>
          </cell>
          <cell r="H8962">
            <v>0</v>
          </cell>
          <cell r="I8962">
            <v>100</v>
          </cell>
          <cell r="J8962">
            <v>3000</v>
          </cell>
          <cell r="K8962">
            <v>0.03</v>
          </cell>
          <cell r="L8962">
            <v>0</v>
          </cell>
          <cell r="N8962" t="str">
            <v>Induktionskochfeld Basic 230V/2kW</v>
          </cell>
          <cell r="O8962" t="str">
            <v>Um Schäden und Ausfall des Gerätes zu vermeiden, ist pro_x000D_
abgesichertem Stromkreislauf 230V nur ein Gerät zu_x000D_
verwenden.</v>
          </cell>
          <cell r="P8962" t="str">
            <v>Induktionskochfeld Basic 230V/2kW</v>
          </cell>
          <cell r="Q8962" t="str">
            <v>Um Schäden und Ausfall des Gerätes zu vermeiden, ist pro_x000D_
abgesichertem Stromkreislauf 230V nur ein Gerät zu_x000D_
verwenden.</v>
          </cell>
          <cell r="R8962" t="str">
            <v>Induktionskochfeld Basic 230V/2kW</v>
          </cell>
          <cell r="S8962" t="str">
            <v>Um Schäden und Ausfall des Gerätes zu vermeiden, ist pro_x000D_
abgesichertem Stromkreislauf 230V nur ein Gerät zu_x000D_
verwenden.</v>
          </cell>
        </row>
        <row r="8963">
          <cell r="A8963">
            <v>131898</v>
          </cell>
          <cell r="B8963" t="str">
            <v>Mietartikel</v>
          </cell>
          <cell r="D8963" t="str">
            <v>Spritzschutz für Grillplatte BG40A 230V 1898</v>
          </cell>
          <cell r="F8963">
            <v>0</v>
          </cell>
          <cell r="G8963">
            <v>0</v>
          </cell>
          <cell r="H8963">
            <v>0</v>
          </cell>
          <cell r="I8963">
            <v>130</v>
          </cell>
          <cell r="J8963">
            <v>0</v>
          </cell>
          <cell r="K8963">
            <v>0</v>
          </cell>
          <cell r="L8963">
            <v>0</v>
          </cell>
          <cell r="N8963" t="str">
            <v>Spritzschutz für Grillplatte BG40A 230V 1898</v>
          </cell>
          <cell r="P8963" t="str">
            <v>Spritzschutz für Grillplatte BG40A 230V 1898</v>
          </cell>
          <cell r="R8963" t="str">
            <v>Spritzschutz für Grillplatte BG40A 230V 1898</v>
          </cell>
        </row>
        <row r="8964">
          <cell r="A8964">
            <v>131899</v>
          </cell>
          <cell r="B8964" t="str">
            <v>Mietartikel</v>
          </cell>
          <cell r="D8964" t="str">
            <v>Spritzschutz für Grillplatte BG40A 400V 1899</v>
          </cell>
          <cell r="F8964">
            <v>0</v>
          </cell>
          <cell r="G8964">
            <v>0</v>
          </cell>
          <cell r="H8964">
            <v>0</v>
          </cell>
          <cell r="I8964">
            <v>130</v>
          </cell>
          <cell r="J8964">
            <v>0</v>
          </cell>
          <cell r="K8964">
            <v>0</v>
          </cell>
          <cell r="L8964">
            <v>0</v>
          </cell>
          <cell r="N8964" t="str">
            <v>Spritzschutz für Grillplatte BG40A 400V 1899</v>
          </cell>
          <cell r="P8964" t="str">
            <v>Spritzschutz für Grillplatte BG40A 400V 1899</v>
          </cell>
          <cell r="R8964" t="str">
            <v>Spritzschutz für Grillplatte BG40A 400V 1899</v>
          </cell>
        </row>
        <row r="8965">
          <cell r="A8965">
            <v>131900</v>
          </cell>
          <cell r="B8965" t="str">
            <v>Dienstleistungsartikel</v>
          </cell>
          <cell r="D8965" t="str">
            <v>Reinigungskosten Plane</v>
          </cell>
          <cell r="F8965">
            <v>35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N8965" t="str">
            <v>Reinigungskosten Plane</v>
          </cell>
          <cell r="P8965" t="str">
            <v>Reinigungskosten Plane</v>
          </cell>
          <cell r="R8965" t="str">
            <v>Reinigungskosten Plane</v>
          </cell>
        </row>
        <row r="8966">
          <cell r="A8966">
            <v>131907</v>
          </cell>
          <cell r="B8966" t="str">
            <v>Mietartikel</v>
          </cell>
          <cell r="D8966" t="str">
            <v>Case für Stehleuchte Fragmento-3</v>
          </cell>
          <cell r="E8966" t="str">
            <v>25*45*H140 cm 230V_x000D_
_x000D_</v>
          </cell>
          <cell r="F8966">
            <v>0</v>
          </cell>
          <cell r="G8966">
            <v>0</v>
          </cell>
          <cell r="H8966">
            <v>0</v>
          </cell>
          <cell r="I8966">
            <v>250</v>
          </cell>
          <cell r="J8966">
            <v>0</v>
          </cell>
          <cell r="K8966">
            <v>0</v>
          </cell>
          <cell r="L8966">
            <v>0</v>
          </cell>
          <cell r="N8966" t="str">
            <v>Case für Stehleuchte Fragmento-3</v>
          </cell>
          <cell r="O8966" t="str">
            <v>25*45*H140 cm 230V_x000D_
_x000D_</v>
          </cell>
          <cell r="P8966" t="str">
            <v>Case für Stehleuchte Fragmento-3</v>
          </cell>
          <cell r="Q8966" t="str">
            <v>25*45*H140 cm 230V_x000D_
_x000D_</v>
          </cell>
          <cell r="R8966" t="str">
            <v>Case für Stehleuchte Fragmento-3</v>
          </cell>
          <cell r="S8966" t="str">
            <v>25*45*H140 cm 230V_x000D_
_x000D_</v>
          </cell>
        </row>
        <row r="8967">
          <cell r="A8967">
            <v>131917</v>
          </cell>
          <cell r="B8967" t="str">
            <v>Verkaufsartikel</v>
          </cell>
          <cell r="D8967" t="str">
            <v>Ersatzbirne für Lichterkette 131919</v>
          </cell>
          <cell r="E8967" t="str">
            <v>Glühbirne Tropfen 15W E27 KLAR_x000D_
optimal für Lichterketten_x000D_
für den Außenbereich geeignet_x000D_
_x000D_
Abmessungen:_x000D_
Länge total: 6,9 cm_x000D_
Durchmesser: 4,5 cm_x000D_
Technische Daten:_x000D_
Lichtstrom in Lumen: 120 lm_x000D_
Leistungsaufnahme: 15 W_x000D_
mittlere Lebensdauer: 1000 h_x000D_
Energieeffizienzklasse: E</v>
          </cell>
          <cell r="F8967">
            <v>3.15</v>
          </cell>
          <cell r="G8967">
            <v>0</v>
          </cell>
          <cell r="H8967">
            <v>0</v>
          </cell>
          <cell r="I8967">
            <v>3.3</v>
          </cell>
          <cell r="J8967">
            <v>5000</v>
          </cell>
          <cell r="K8967">
            <v>8.9099999999999999E-2</v>
          </cell>
          <cell r="L8967">
            <v>0</v>
          </cell>
          <cell r="N8967" t="str">
            <v>Ersatzbirne für Lichterkette 131919</v>
          </cell>
          <cell r="O8967" t="str">
            <v>Glühbirne Tropfen 15W E27 KLAR_x000D_
optimal für Lichterketten_x000D_
für den Außenbereich geeignet_x000D_
_x000D_
Abmessungen:_x000D_
Länge total: 6,9 cm_x000D_
Durchmesser: 4,5 cm_x000D_
Technische Daten:_x000D_
Lichtstrom in Lumen: 120 lm_x000D_
Leistungsaufnahme: 15 W_x000D_
mittlere Lebensdauer: 1000 h_x000D_
Energieeffizienzklasse: E</v>
          </cell>
          <cell r="P8967" t="str">
            <v>Ersatzbirne für Lichterkette 131919</v>
          </cell>
          <cell r="Q8967" t="str">
            <v>Glühbirne Tropfen 15W E27 KLAR_x000D_
optimal für Lichterketten_x000D_
für den Außenbereich geeignet_x000D_
_x000D_
Abmessungen:_x000D_
Länge total: 6,9 cm_x000D_
Durchmesser: 4,5 cm_x000D_
Technische Daten:_x000D_
Lichtstrom in Lumen: 120 lm_x000D_
Leistungsaufnahme: 15 W_x000D_
mittlere Lebensdauer: 1000 h_x000D_
Energieeffizienzklasse: E</v>
          </cell>
          <cell r="R8967" t="str">
            <v>Ersatzbirne für Lichterkette 131919</v>
          </cell>
          <cell r="S8967" t="str">
            <v>Glühbirne Tropfen 15W E27 KLAR_x000D_
optimal für Lichterketten_x000D_
für den Außenbereich geeignet_x000D_
_x000D_
Abmessungen:_x000D_
Länge total: 6,9 cm_x000D_
Durchmesser: 4,5 cm_x000D_
Technische Daten:_x000D_
Lichtstrom in Lumen: 120 lm_x000D_
Leistungsaufnahme: 15 W_x000D_
mittlere Lebensdauer: 1000 h_x000D_
Energieeffizienzklasse: E</v>
          </cell>
        </row>
        <row r="8968">
          <cell r="A8968">
            <v>131918</v>
          </cell>
          <cell r="B8968" t="str">
            <v>Mietartikel</v>
          </cell>
          <cell r="D8968" t="str">
            <v>Lichterkette 10m mit 20 weißen Birnen</v>
          </cell>
          <cell r="E8968" t="str">
            <v>innen und außen einsetzbar/ Zuleitung ca. 1m_x000D_
20x 15W KLAR /120 lm / Energieeffizienzklasse: E</v>
          </cell>
          <cell r="F8968">
            <v>30</v>
          </cell>
          <cell r="G8968">
            <v>0</v>
          </cell>
          <cell r="H8968">
            <v>0</v>
          </cell>
          <cell r="I8968">
            <v>121</v>
          </cell>
          <cell r="J8968">
            <v>5000</v>
          </cell>
          <cell r="K8968">
            <v>8.9099999999999999E-2</v>
          </cell>
          <cell r="L8968">
            <v>0</v>
          </cell>
          <cell r="N8968" t="str">
            <v>Lichterkette 10m mit 20 weißen Birnen</v>
          </cell>
          <cell r="O8968" t="str">
            <v>innen und außen einsetzbar/ Zuleitung ca. 1m_x000D_
20x 15W KLAR /120 lm / Energieeffizienzklasse: E</v>
          </cell>
          <cell r="P8968" t="str">
            <v>Lichterkette 10m mit 20 weißen Birnen</v>
          </cell>
          <cell r="Q8968" t="str">
            <v>innen und außen einsetzbar/ Zuleitung ca. 1m_x000D_
20x 15W KLAR /120 lm / Energieeffizienzklasse: E</v>
          </cell>
          <cell r="R8968" t="str">
            <v>Lichterkette 10m mit 20 weißen Birnen</v>
          </cell>
          <cell r="S8968" t="str">
            <v>innen und außen einsetzbar/ Zuleitung ca. 1m_x000D_
20x 15W KLAR /120 lm / Energieeffizienzklasse: E</v>
          </cell>
        </row>
        <row r="8969">
          <cell r="A8969">
            <v>131919</v>
          </cell>
          <cell r="B8969" t="str">
            <v>Mietartikel</v>
          </cell>
          <cell r="D8969" t="str">
            <v>Lichterkette 15m mit 15 weißen LED-Birnen</v>
          </cell>
          <cell r="E8969" t="str">
            <v>mit eingebautem 4 Stufen-Dimmer_x000D_
15x 2W LED KLAR /Warmweiss</v>
          </cell>
          <cell r="F8969">
            <v>30</v>
          </cell>
          <cell r="G8969">
            <v>0</v>
          </cell>
          <cell r="H8969">
            <v>0</v>
          </cell>
          <cell r="I8969">
            <v>126.5</v>
          </cell>
          <cell r="J8969">
            <v>5000</v>
          </cell>
          <cell r="K8969">
            <v>8.9099999999999999E-2</v>
          </cell>
          <cell r="L8969">
            <v>0</v>
          </cell>
          <cell r="N8969" t="str">
            <v>Lichterkette 15m mit 15 weißen LED-Birnen</v>
          </cell>
          <cell r="O8969" t="str">
            <v>mit eingebautem 4 Stufen-Dimmer_x000D_
15x 2W LED KLAR /Warmweiss</v>
          </cell>
          <cell r="P8969" t="str">
            <v>Lichterkette 15m mit 15 weißen LED-Birnen</v>
          </cell>
          <cell r="Q8969" t="str">
            <v>mit eingebautem 4 Stufen-Dimmer_x000D_
15x 2W LED KLAR /Warmweiss</v>
          </cell>
          <cell r="R8969" t="str">
            <v>Lichterkette 15m mit 15 weißen LED-Birnen</v>
          </cell>
          <cell r="S8969" t="str">
            <v>mit eingebautem 4 Stufen-Dimmer_x000D_
15x 2W LED KLAR /Warmweiss</v>
          </cell>
        </row>
        <row r="8970">
          <cell r="A8970">
            <v>131920</v>
          </cell>
          <cell r="B8970" t="str">
            <v>Mietartikel</v>
          </cell>
          <cell r="D8970" t="str">
            <v>Ersatz Schirmplane für Riesenschirm weiß 300*300 cm</v>
          </cell>
          <cell r="F8970">
            <v>0</v>
          </cell>
          <cell r="G8970">
            <v>0</v>
          </cell>
          <cell r="H8970">
            <v>0</v>
          </cell>
          <cell r="I8970">
            <v>429</v>
          </cell>
          <cell r="J8970">
            <v>0</v>
          </cell>
          <cell r="K8970">
            <v>0</v>
          </cell>
          <cell r="L8970">
            <v>0</v>
          </cell>
          <cell r="N8970" t="str">
            <v>Ersatz Schirmplane für Riesenschirm weiß 300*300 cm</v>
          </cell>
          <cell r="P8970" t="str">
            <v>Ersatz Schirmplane für Riesenschirm weiß 300*300 cm</v>
          </cell>
          <cell r="R8970" t="str">
            <v>Ersatz Schirmplane für Riesenschirm weiß 300*300 cm</v>
          </cell>
        </row>
        <row r="8971">
          <cell r="A8971">
            <v>131921</v>
          </cell>
          <cell r="B8971" t="str">
            <v>Verkaufsartikel</v>
          </cell>
          <cell r="D8971" t="str">
            <v>Ersatz Deckel für Riesenschirm weiß 300*300 cm</v>
          </cell>
          <cell r="F8971">
            <v>39.9</v>
          </cell>
          <cell r="G8971">
            <v>0</v>
          </cell>
          <cell r="H8971">
            <v>0</v>
          </cell>
          <cell r="I8971">
            <v>41.8</v>
          </cell>
          <cell r="J8971">
            <v>0</v>
          </cell>
          <cell r="K8971">
            <v>0</v>
          </cell>
          <cell r="L8971">
            <v>0</v>
          </cell>
          <cell r="N8971" t="str">
            <v>Ersatz Deckel für Riesenschirm weiß 300*300 cm</v>
          </cell>
          <cell r="P8971" t="str">
            <v>Ersatz Deckel für Riesenschirm weiß 300*300 cm</v>
          </cell>
          <cell r="R8971" t="str">
            <v>Ersatz Deckel für Riesenschirm weiß 300*300 cm</v>
          </cell>
        </row>
        <row r="8972">
          <cell r="A8972">
            <v>131922</v>
          </cell>
          <cell r="B8972" t="str">
            <v>Mietartikel</v>
          </cell>
          <cell r="D8972" t="str">
            <v>Ersatz Schirmplane für Riesenschirm schwarz 300*300cm (1921)</v>
          </cell>
          <cell r="F8972">
            <v>0</v>
          </cell>
          <cell r="G8972">
            <v>0</v>
          </cell>
          <cell r="H8972">
            <v>0</v>
          </cell>
          <cell r="I8972">
            <v>503.25</v>
          </cell>
          <cell r="J8972">
            <v>0</v>
          </cell>
          <cell r="K8972">
            <v>0</v>
          </cell>
          <cell r="L8972">
            <v>0</v>
          </cell>
          <cell r="N8972" t="str">
            <v>Ersatz Schirmplane für Riesenschirm schwarz 300*300cm (1921)</v>
          </cell>
          <cell r="P8972" t="str">
            <v>Ersatz Schirmplane für Riesenschirm schwarz 300*300cm (1921)</v>
          </cell>
          <cell r="R8972" t="str">
            <v>Ersatz Schirmplane für Riesenschirm schwarz 300*300cm (1921)</v>
          </cell>
        </row>
        <row r="8973">
          <cell r="A8973">
            <v>131923</v>
          </cell>
          <cell r="B8973" t="str">
            <v>Mietartikel</v>
          </cell>
          <cell r="D8973" t="str">
            <v>Ampelschirm Anthrazit 300*300 cm H265 cm</v>
          </cell>
          <cell r="E8973" t="str">
            <v>360° Schwenksystem, Alugestell anthrazit, Neigung_x000D_
verstellbar, wasserabweisend</v>
          </cell>
          <cell r="F8973">
            <v>210</v>
          </cell>
          <cell r="G8973">
            <v>0</v>
          </cell>
          <cell r="H8973">
            <v>20</v>
          </cell>
          <cell r="I8973">
            <v>440</v>
          </cell>
          <cell r="J8973">
            <v>35000</v>
          </cell>
          <cell r="K8973">
            <v>0.5</v>
          </cell>
          <cell r="L8973">
            <v>0</v>
          </cell>
          <cell r="N8973" t="str">
            <v>Ampelschirm Anthrazit 300*300 cm H265 cm</v>
          </cell>
          <cell r="O8973" t="str">
            <v>360° Schwenksystem, Alugestell anthrazit, Neigung_x000D_
verstellbar, wasserabweisend</v>
          </cell>
          <cell r="P8973" t="str">
            <v>Ampelschirm Anthrazit 300*300 cm H265 cm</v>
          </cell>
          <cell r="Q8973" t="str">
            <v>360° Schwenksystem, Alugestell anthrazit, Neigung_x000D_
verstellbar, wasserabweisend</v>
          </cell>
          <cell r="R8973" t="str">
            <v>Ampelschirm Anthrazit 300*300 cm H265 cm</v>
          </cell>
          <cell r="S8973" t="str">
            <v>360° Schwenksystem, Alugestell anthrazit, Neigung_x000D_
verstellbar, wasserabweisend</v>
          </cell>
        </row>
        <row r="8974">
          <cell r="A8974">
            <v>131924</v>
          </cell>
          <cell r="B8974" t="str">
            <v>Mietartikel</v>
          </cell>
          <cell r="D8974" t="str">
            <v>Holz-Riesenschirm creme  300*300 cm</v>
          </cell>
          <cell r="E8974" t="str">
            <v>H273cm Durchgangshöhe 225cm</v>
          </cell>
          <cell r="F8974">
            <v>108</v>
          </cell>
          <cell r="G8974">
            <v>0</v>
          </cell>
          <cell r="H8974">
            <v>20</v>
          </cell>
          <cell r="I8974">
            <v>1193</v>
          </cell>
          <cell r="J8974">
            <v>20000</v>
          </cell>
          <cell r="K8974">
            <v>0.25</v>
          </cell>
          <cell r="L8974">
            <v>0</v>
          </cell>
          <cell r="N8974" t="str">
            <v>Holz-Riesenschirm creme  300*300 cm</v>
          </cell>
          <cell r="O8974" t="str">
            <v>H273cm Durchgangshöhe 225cm</v>
          </cell>
          <cell r="P8974" t="str">
            <v>Holz-Riesenschirm creme  300*300 cm</v>
          </cell>
          <cell r="Q8974" t="str">
            <v>H273cm Durchgangshöhe 225cm</v>
          </cell>
          <cell r="R8974" t="str">
            <v>Holz-Riesenschirm creme  300*300 cm</v>
          </cell>
          <cell r="S8974" t="str">
            <v>H273cm Durchgangshöhe 225cm</v>
          </cell>
          <cell r="T8974">
            <v>0</v>
          </cell>
        </row>
        <row r="8975">
          <cell r="A8975">
            <v>131926</v>
          </cell>
          <cell r="B8975" t="str">
            <v>Mietartikel</v>
          </cell>
          <cell r="D8975" t="str">
            <v>Plane Marktstand stretch - weiß</v>
          </cell>
          <cell r="F8975">
            <v>11.5</v>
          </cell>
          <cell r="G8975">
            <v>5.5</v>
          </cell>
          <cell r="H8975">
            <v>4</v>
          </cell>
          <cell r="I8975">
            <v>159.5</v>
          </cell>
          <cell r="J8975">
            <v>3000</v>
          </cell>
          <cell r="K8975">
            <v>0.38400000000000001</v>
          </cell>
          <cell r="L8975">
            <v>0</v>
          </cell>
          <cell r="N8975" t="str">
            <v>Plane Marktstand stretch - weiß</v>
          </cell>
          <cell r="P8975" t="str">
            <v>Plane Marktstand stretch - weiß</v>
          </cell>
          <cell r="R8975" t="str">
            <v>Plane Marktstand stretch - weiß</v>
          </cell>
        </row>
        <row r="8976">
          <cell r="A8976">
            <v>131928</v>
          </cell>
          <cell r="B8976" t="str">
            <v>Mietartikel</v>
          </cell>
          <cell r="D8976" t="str">
            <v>Plane Marktstand stretch - schwarz</v>
          </cell>
          <cell r="F8976">
            <v>11.5</v>
          </cell>
          <cell r="G8976">
            <v>5.5</v>
          </cell>
          <cell r="H8976">
            <v>3.5</v>
          </cell>
          <cell r="I8976">
            <v>159.5</v>
          </cell>
          <cell r="J8976">
            <v>3000</v>
          </cell>
          <cell r="K8976">
            <v>0.38400000000000001</v>
          </cell>
          <cell r="L8976">
            <v>0</v>
          </cell>
          <cell r="N8976" t="str">
            <v>Plane Marktstand stretch - schwarz</v>
          </cell>
          <cell r="P8976" t="str">
            <v>Plane Marktstand stretch - schwarz</v>
          </cell>
          <cell r="R8976" t="str">
            <v>Plane Marktstand stretch - schwarz</v>
          </cell>
        </row>
        <row r="8977">
          <cell r="A8977">
            <v>131941</v>
          </cell>
          <cell r="B8977" t="str">
            <v>Mietartikel</v>
          </cell>
          <cell r="D8977" t="str">
            <v>Schirmfuß für Riviera Schirme 131951/ 131952</v>
          </cell>
          <cell r="E8977" t="str">
            <v>inkl 4 Bodenplatten</v>
          </cell>
          <cell r="F8977">
            <v>35</v>
          </cell>
          <cell r="G8977">
            <v>0</v>
          </cell>
          <cell r="H8977">
            <v>17.5</v>
          </cell>
          <cell r="I8977">
            <v>825</v>
          </cell>
          <cell r="J8977">
            <v>70000</v>
          </cell>
          <cell r="K8977">
            <v>0.4</v>
          </cell>
          <cell r="L8977">
            <v>0</v>
          </cell>
          <cell r="N8977" t="str">
            <v>Schirmfuß für Riviera Schirme 131951/ 131952</v>
          </cell>
          <cell r="O8977" t="str">
            <v>inkl 4 Bodenplatten</v>
          </cell>
          <cell r="P8977" t="str">
            <v>Schirmfuß für Riviera Schirme 131951/ 131952</v>
          </cell>
          <cell r="Q8977" t="str">
            <v>inkl 4 Bodenplatten</v>
          </cell>
          <cell r="R8977" t="str">
            <v>Schirmfuß für Riviera Schirme 131951/ 131952</v>
          </cell>
          <cell r="S8977" t="str">
            <v>inkl 4 Bodenplatten</v>
          </cell>
        </row>
        <row r="8978">
          <cell r="A8978">
            <v>131942</v>
          </cell>
          <cell r="B8978" t="str">
            <v>Mietartikel</v>
          </cell>
          <cell r="D8978" t="str">
            <v>Bodenplatte für Schirmfuß Riviera 131941</v>
          </cell>
          <cell r="E8978" t="str">
            <v>nur Kombi mit 131941</v>
          </cell>
          <cell r="F8978">
            <v>0</v>
          </cell>
          <cell r="G8978">
            <v>0</v>
          </cell>
          <cell r="H8978">
            <v>0</v>
          </cell>
          <cell r="I8978">
            <v>11</v>
          </cell>
          <cell r="J8978">
            <v>15000</v>
          </cell>
          <cell r="K8978">
            <v>0.01</v>
          </cell>
          <cell r="L8978">
            <v>0</v>
          </cell>
          <cell r="N8978" t="str">
            <v>Bodenplatte für Schirmfuß Riviera 131941</v>
          </cell>
          <cell r="O8978" t="str">
            <v>nur Kombi mit 131941</v>
          </cell>
          <cell r="P8978" t="str">
            <v>Bodenplatte für Schirmfuß Riviera 131941</v>
          </cell>
          <cell r="Q8978" t="str">
            <v>nur Kombi mit 131941</v>
          </cell>
          <cell r="R8978" t="str">
            <v>Bodenplatte für Schirmfuß Riviera 131941</v>
          </cell>
          <cell r="S8978" t="str">
            <v>nur Kombi mit 131941</v>
          </cell>
        </row>
        <row r="8979">
          <cell r="A8979">
            <v>131943</v>
          </cell>
          <cell r="B8979" t="str">
            <v>Mietartikel</v>
          </cell>
          <cell r="D8979" t="str">
            <v>Schirmfuß mit Bodenplatten für Riviera Schirm</v>
          </cell>
          <cell r="F8979">
            <v>38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N8979" t="str">
            <v>Schirmfuß mit Bodenplatten für Riviera Schirm</v>
          </cell>
          <cell r="P8979" t="str">
            <v>Schirmfuß mit Bodenplatten für Riviera Schirm</v>
          </cell>
          <cell r="R8979" t="str">
            <v>Schirmfuß mit Bodenplatten für Riviera Schirm</v>
          </cell>
        </row>
        <row r="8980">
          <cell r="A8980">
            <v>131947</v>
          </cell>
          <cell r="B8980" t="str">
            <v>Mietartikel</v>
          </cell>
          <cell r="D8980" t="str">
            <v>Schirmfuß granit  75kg für Schirm 131924</v>
          </cell>
          <cell r="E8980" t="str">
            <v>Ø innen 62mm_x000D_
mit 4 Löchern für Erdnagel-Befestigung Ø 23mm</v>
          </cell>
          <cell r="F8980">
            <v>35</v>
          </cell>
          <cell r="G8980">
            <v>0</v>
          </cell>
          <cell r="H8980">
            <v>20</v>
          </cell>
          <cell r="I8980">
            <v>358</v>
          </cell>
          <cell r="J8980">
            <v>75000</v>
          </cell>
          <cell r="K8980">
            <v>0.35</v>
          </cell>
          <cell r="L8980">
            <v>0</v>
          </cell>
          <cell r="N8980" t="str">
            <v>Schirmfuß granit  75kg für Schirm 131924</v>
          </cell>
          <cell r="O8980" t="str">
            <v>Ø innen 62mm_x000D_
mit 4 Löchern für Erdnagel-Befestigung Ø 23mm</v>
          </cell>
          <cell r="P8980" t="str">
            <v>Schirmfuß granit  75kg für Schirm 131924</v>
          </cell>
          <cell r="Q8980" t="str">
            <v>Ø innen 62mm_x000D_
mit 4 Löchern für Erdnagel-Befestigung Ø 23mm</v>
          </cell>
          <cell r="R8980" t="str">
            <v>Schirmfuß granit  75kg für Schirm 131924</v>
          </cell>
          <cell r="S8980" t="str">
            <v>Ø innen 62mm_x000D_
mit 4 Löchern für Erdnagel-Befestigung Ø 23mm</v>
          </cell>
        </row>
        <row r="8981">
          <cell r="A8981">
            <v>131950</v>
          </cell>
          <cell r="B8981" t="str">
            <v>Mietartikel</v>
          </cell>
          <cell r="D8981" t="str">
            <v>Ersatz Schirmplane für Riesenschirm weiß 350 cm</v>
          </cell>
          <cell r="F8981">
            <v>0</v>
          </cell>
          <cell r="G8981">
            <v>0</v>
          </cell>
          <cell r="H8981">
            <v>0</v>
          </cell>
          <cell r="I8981">
            <v>181.5</v>
          </cell>
          <cell r="J8981">
            <v>0</v>
          </cell>
          <cell r="K8981">
            <v>0</v>
          </cell>
          <cell r="L8981">
            <v>0</v>
          </cell>
          <cell r="N8981" t="str">
            <v>Ersatz Schirmplane für Riesenschirm weiß 350 cm</v>
          </cell>
          <cell r="P8981" t="str">
            <v>Ersatz Schirmplane für Riesenschirm weiß 350 cm</v>
          </cell>
          <cell r="R8981" t="str">
            <v>Ersatz Schirmplane für Riesenschirm weiß 350 cm</v>
          </cell>
        </row>
        <row r="8982">
          <cell r="A8982">
            <v>131951</v>
          </cell>
          <cell r="B8982" t="str">
            <v>Mietartikel</v>
          </cell>
          <cell r="D8982" t="str">
            <v>Riesenschirm Riviera weiß 300*300 cm inkl. Schutzhülle</v>
          </cell>
          <cell r="E8982" t="str">
            <v>-Gestänge silber eloxiert_x000D_
-Nur in Kombi mit Schirmständer 131941_x000D_
-Wir bitten darum, die Schirme wieder in die Hülle zu_x000D_
verpacken,um Beschädigungen zu vermeiden.</v>
          </cell>
          <cell r="F8982">
            <v>126</v>
          </cell>
          <cell r="G8982">
            <v>0</v>
          </cell>
          <cell r="H8982">
            <v>20</v>
          </cell>
          <cell r="I8982">
            <v>1095</v>
          </cell>
          <cell r="J8982">
            <v>25000</v>
          </cell>
          <cell r="K8982">
            <v>0.4</v>
          </cell>
          <cell r="L8982">
            <v>0</v>
          </cell>
          <cell r="N8982" t="str">
            <v>Riesenschirm Riviera weiß 300*300 cm inkl. Schutzhülle</v>
          </cell>
          <cell r="O8982" t="str">
            <v>-Gestänge silber eloxiert_x000D_
-Nur in Kombi mit Schirmständer 131941_x000D_
-Wir bitten darum, die Schirme wieder in die Hülle zu_x000D_
verpacken,um Beschädigungen zu vermeiden.</v>
          </cell>
          <cell r="P8982" t="str">
            <v>Riesenschirm Riviera weiß 300*300 cm inkl. Schutzhülle</v>
          </cell>
          <cell r="Q8982" t="str">
            <v>-Gestänge silber eloxiert_x000D_
-Nur in Kombi mit Schirmständer 131941_x000D_
-Wir bitten darum, die Schirme wieder in die Hülle zu_x000D_
verpacken,um Beschädigungen zu vermeiden.</v>
          </cell>
          <cell r="R8982" t="str">
            <v>Riesenschirm Riviera weiß 300*300 cm inkl. Schutzhülle</v>
          </cell>
          <cell r="S8982" t="str">
            <v>-Gestänge silber eloxiert_x000D_
-Nur in Kombi mit Schirmständer 131941_x000D_
-Wir bitten darum, die Schirme wieder in die Hülle zu_x000D_
verpacken,um Beschädigungen zu vermeiden.</v>
          </cell>
        </row>
        <row r="8983">
          <cell r="A8983">
            <v>131952</v>
          </cell>
          <cell r="B8983" t="str">
            <v>Mietartikel</v>
          </cell>
          <cell r="D8983" t="str">
            <v>Riesenschirm Riviera weiß 400*400 cm inkl. Schutzhülle</v>
          </cell>
          <cell r="E8983" t="str">
            <v>-Gestänge silber eloxiert_x000D_
-Schirm schließt bündig zum Boden!_x000D_
-Nur in Kombi mit Schirmständer 131941_x000D_
-Wir bitten darum, die Schirme wieder in die Hülle zu_x000D_
verpacken,um Beschädigungen zu vermeiden.</v>
          </cell>
          <cell r="F8983">
            <v>178.5</v>
          </cell>
          <cell r="G8983">
            <v>0</v>
          </cell>
          <cell r="H8983">
            <v>22.5</v>
          </cell>
          <cell r="I8983">
            <v>1500</v>
          </cell>
          <cell r="J8983">
            <v>35000</v>
          </cell>
          <cell r="K8983">
            <v>0.5</v>
          </cell>
          <cell r="L8983">
            <v>0</v>
          </cell>
          <cell r="N8983" t="str">
            <v>Riesenschirm Riviera weiß 400*400 cm inkl. Schutzhülle</v>
          </cell>
          <cell r="O8983" t="str">
            <v>-Gestänge silber eloxiert_x000D_
-Schirm schließt bündig zum Boden!_x000D_
-Nur in Kombi mit Schirmständer 131941_x000D_
-Wir bitten darum, die Schirme wieder in die Hülle zu_x000D_
verpacken,um Beschädigungen zu vermeiden.</v>
          </cell>
          <cell r="P8983" t="str">
            <v>Riesenschirm Riviera weiß 400*400 cm inkl. Schutzhülle</v>
          </cell>
          <cell r="Q8983" t="str">
            <v>-Gestänge silber eloxiert_x000D_
-Schirm schließt bündig zum Boden!_x000D_
-Nur in Kombi mit Schirmständer 131941_x000D_
-Wir bitten darum, die Schirme wieder in die Hülle zu_x000D_
verpacken,um Beschädigungen zu vermeiden.</v>
          </cell>
          <cell r="R8983" t="str">
            <v>Riesenschirm Riviera weiß 400*400 cm inkl. Schutzhülle</v>
          </cell>
          <cell r="S8983" t="str">
            <v>-Gestänge silber eloxiert_x000D_
-Schirm schließt bündig zum Boden!_x000D_
-Nur in Kombi mit Schirmständer 131941_x000D_
-Wir bitten darum, die Schirme wieder in die Hülle zu_x000D_
verpacken,um Beschädigungen zu vermeiden.</v>
          </cell>
        </row>
        <row r="8984">
          <cell r="A8984">
            <v>131958</v>
          </cell>
          <cell r="B8984" t="str">
            <v>Verkaufsartikel</v>
          </cell>
          <cell r="D8984" t="str">
            <v>Ersatz Deckel für Riesenschirm weiß Ø 350 cm</v>
          </cell>
          <cell r="F8984">
            <v>10.5</v>
          </cell>
          <cell r="G8984">
            <v>0</v>
          </cell>
          <cell r="H8984">
            <v>0</v>
          </cell>
          <cell r="I8984">
            <v>8.25</v>
          </cell>
          <cell r="J8984">
            <v>0</v>
          </cell>
          <cell r="K8984">
            <v>0</v>
          </cell>
          <cell r="L8984">
            <v>0</v>
          </cell>
          <cell r="N8984" t="str">
            <v>Ersatz Deckel für Riesenschirm weiß Ø 350 cm</v>
          </cell>
          <cell r="P8984" t="str">
            <v>Ersatz Deckel für Riesenschirm weiß Ø 350 cm</v>
          </cell>
          <cell r="R8984" t="str">
            <v>Ersatz Deckel für Riesenschirm weiß Ø 350 cm</v>
          </cell>
        </row>
        <row r="8985">
          <cell r="A8985">
            <v>131960</v>
          </cell>
          <cell r="B8985" t="str">
            <v>Mietartikel</v>
          </cell>
          <cell r="D8985" t="str">
            <v>Marktstand aus Holz zerlegbar NEU L200*B95*H243 cm</v>
          </cell>
          <cell r="E8985" t="str">
            <v>Besteht aus_x000D_
2x Bein_x000D_
1x Querstrebe breit unten_x000D_
1x Dachfirst_x000D_
2x Querstange_x000D_
1x Platte_x000D_
2x Rundhölzer für die Dachplane_x000D_
Schrauben_x000D_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</v>
          </cell>
          <cell r="F8985">
            <v>40</v>
          </cell>
          <cell r="G8985">
            <v>0</v>
          </cell>
          <cell r="H8985">
            <v>22.5</v>
          </cell>
          <cell r="I8985">
            <v>984.5</v>
          </cell>
          <cell r="J8985">
            <v>39000</v>
          </cell>
          <cell r="K8985">
            <v>0.48</v>
          </cell>
          <cell r="L8985">
            <v>0</v>
          </cell>
          <cell r="N8985" t="str">
            <v>Marktstand aus Holz zerlegbar NEU L200*B95*H243 cm</v>
          </cell>
          <cell r="O8985" t="str">
            <v>Besteht aus_x000D_
2x Bein_x000D_
1x Querstrebe breit unten_x000D_
1x Dachfirst_x000D_
2x Querstange_x000D_
1x Platte_x000D_
2x Rundhölzer für die Dachplane_x000D_
Schrauben_x000D_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</v>
          </cell>
          <cell r="P8985" t="str">
            <v>Marktstand aus Holz zerlegbar NEU L200*B95*H243 cm</v>
          </cell>
          <cell r="Q8985" t="str">
            <v>Besteht aus_x000D_
2x Bein_x000D_
1x Querstrebe breit unten_x000D_
1x Dachfirst_x000D_
2x Querstange_x000D_
1x Platte_x000D_
2x Rundhölzer für die Dachplane_x000D_
Schrauben_x000D_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</v>
          </cell>
          <cell r="R8985" t="str">
            <v>Marktstand aus Holz zerlegbar NEU L200*B95*H243 cm</v>
          </cell>
          <cell r="S8985" t="str">
            <v>Besteht aus_x000D_
2x Bein_x000D_
1x Querstrebe breit unten_x000D_
1x Dachfirst_x000D_
2x Querstange_x000D_
1x Platte_x000D_
2x Rundhölzer für die Dachplane_x000D_
Schrauben_x000D_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</v>
          </cell>
        </row>
        <row r="8986">
          <cell r="A8986">
            <v>131962</v>
          </cell>
          <cell r="B8986" t="str">
            <v>Mietartikel</v>
          </cell>
          <cell r="D8986" t="str">
            <v>Plane Marktstand rot/weiß</v>
          </cell>
          <cell r="F8986">
            <v>10.5</v>
          </cell>
          <cell r="G8986">
            <v>5.5</v>
          </cell>
          <cell r="H8986">
            <v>3.5</v>
          </cell>
          <cell r="I8986">
            <v>159.5</v>
          </cell>
          <cell r="J8986">
            <v>3000</v>
          </cell>
          <cell r="K8986">
            <v>0.38400000000000001</v>
          </cell>
          <cell r="L8986">
            <v>0</v>
          </cell>
          <cell r="N8986" t="str">
            <v>Plane Marktstand rot/weiß</v>
          </cell>
          <cell r="P8986" t="str">
            <v>Plane Marktstand rot/weiß</v>
          </cell>
          <cell r="R8986" t="str">
            <v>Plane Marktstand rot/weiß</v>
          </cell>
        </row>
        <row r="8987">
          <cell r="A8987">
            <v>131963</v>
          </cell>
          <cell r="B8987" t="str">
            <v>Mietartikel</v>
          </cell>
          <cell r="D8987" t="str">
            <v>Plane Marktstand bordeaux</v>
          </cell>
          <cell r="F8987">
            <v>10.5</v>
          </cell>
          <cell r="G8987">
            <v>5.5</v>
          </cell>
          <cell r="H8987">
            <v>3.5</v>
          </cell>
          <cell r="I8987">
            <v>159.9</v>
          </cell>
          <cell r="J8987">
            <v>3000</v>
          </cell>
          <cell r="K8987">
            <v>0.1</v>
          </cell>
          <cell r="L8987">
            <v>0</v>
          </cell>
          <cell r="N8987" t="str">
            <v>Plane Marktstand bordeaux</v>
          </cell>
          <cell r="P8987" t="str">
            <v>Plane Marktstand bordeaux</v>
          </cell>
          <cell r="R8987" t="str">
            <v>Plane Marktstand bordeaux</v>
          </cell>
        </row>
        <row r="8988">
          <cell r="A8988">
            <v>131964</v>
          </cell>
          <cell r="B8988" t="str">
            <v>Mietartikel</v>
          </cell>
          <cell r="D8988" t="str">
            <v>Falt Paloxe 120*100*H110 cm</v>
          </cell>
          <cell r="F8988">
            <v>0</v>
          </cell>
          <cell r="G8988">
            <v>0</v>
          </cell>
          <cell r="H8988">
            <v>0</v>
          </cell>
          <cell r="I8988">
            <v>313.5</v>
          </cell>
          <cell r="J8988">
            <v>36000</v>
          </cell>
          <cell r="K8988">
            <v>1.32</v>
          </cell>
          <cell r="L8988">
            <v>0</v>
          </cell>
          <cell r="N8988" t="str">
            <v>Falt Paloxe 120*100*H110 cm</v>
          </cell>
          <cell r="P8988" t="str">
            <v>Falt Paloxe 120*100*H110 cm</v>
          </cell>
          <cell r="R8988" t="str">
            <v>Falt Paloxe 120*100*H110 cm</v>
          </cell>
        </row>
        <row r="8989">
          <cell r="A8989">
            <v>131965</v>
          </cell>
          <cell r="B8989" t="str">
            <v>Mietartikel</v>
          </cell>
          <cell r="D8989" t="str">
            <v>Plane Marktstand orange</v>
          </cell>
          <cell r="F8989">
            <v>10.5</v>
          </cell>
          <cell r="G8989">
            <v>5.5</v>
          </cell>
          <cell r="H8989">
            <v>3.5</v>
          </cell>
          <cell r="I8989">
            <v>159.5</v>
          </cell>
          <cell r="J8989">
            <v>3000</v>
          </cell>
          <cell r="K8989">
            <v>0.38400000000000001</v>
          </cell>
          <cell r="L8989">
            <v>0</v>
          </cell>
          <cell r="N8989" t="str">
            <v>Plane Marktstand orange</v>
          </cell>
          <cell r="P8989" t="str">
            <v>Plane Marktstand orange</v>
          </cell>
          <cell r="R8989" t="str">
            <v>Plane Marktstand orange</v>
          </cell>
        </row>
        <row r="8990">
          <cell r="A8990">
            <v>131966</v>
          </cell>
          <cell r="B8990" t="str">
            <v>Mietartikel</v>
          </cell>
          <cell r="D8990" t="str">
            <v>Historischer Eiswagen</v>
          </cell>
          <cell r="E8990" t="str">
            <v>mit Tiefkühlung 230V/ 150W Temperaturbereich -14 bis -24°C_x000D_
Innenmaße L55*B50*H50 cm_x000D_
H115*B109*L155 cm // Dach: H34*L125*B75,5cm_x000D_</v>
          </cell>
          <cell r="F8990">
            <v>395</v>
          </cell>
          <cell r="G8990">
            <v>40</v>
          </cell>
          <cell r="H8990">
            <v>31.5</v>
          </cell>
          <cell r="I8990">
            <v>8745</v>
          </cell>
          <cell r="J8990">
            <v>159000</v>
          </cell>
          <cell r="K8990">
            <v>4.6079999999999997</v>
          </cell>
          <cell r="L8990">
            <v>0</v>
          </cell>
          <cell r="N8990" t="str">
            <v>Historischer Eiswagen</v>
          </cell>
          <cell r="O8990" t="str">
            <v>mit Tiefkühlung 230V/ 150W Temperaturbereich -14 bis -24°C_x000D_
Innenmaße L55*B50*H50 cm_x000D_
H115*B109*L155 cm // Dach: H34*L125*B75,5cm_x000D_</v>
          </cell>
          <cell r="P8990" t="str">
            <v>Historischer Eiswagen</v>
          </cell>
          <cell r="Q8990" t="str">
            <v>mit Tiefkühlung 230V/ 150W Temperaturbereich -14 bis -24°C_x000D_
Innenmaße L55*B50*H50 cm_x000D_
H115*B109*L155 cm // Dach: H34*L125*B75,5cm_x000D_</v>
          </cell>
          <cell r="R8990" t="str">
            <v>Historischer Eiswagen</v>
          </cell>
          <cell r="S8990" t="str">
            <v>mit Tiefkühlung 230V/ 150W Temperaturbereich -14 bis -24°C_x000D_
Innenmaße L55*B50*H50 cm_x000D_
H115*B109*L155 cm // Dach: H34*L125*B75,5cm_x000D_</v>
          </cell>
        </row>
        <row r="8991">
          <cell r="A8991">
            <v>131967</v>
          </cell>
          <cell r="B8991" t="str">
            <v>Mietartikel</v>
          </cell>
          <cell r="D8991" t="str">
            <v>Falt Paloxe 120*80*H110 cm</v>
          </cell>
          <cell r="F8991">
            <v>0</v>
          </cell>
          <cell r="G8991">
            <v>0</v>
          </cell>
          <cell r="H8991">
            <v>0</v>
          </cell>
          <cell r="I8991">
            <v>313.5</v>
          </cell>
          <cell r="J8991">
            <v>36000</v>
          </cell>
          <cell r="K8991">
            <v>0</v>
          </cell>
          <cell r="L8991">
            <v>0</v>
          </cell>
          <cell r="N8991" t="str">
            <v>Falt Paloxe 120*80*H110 cm</v>
          </cell>
          <cell r="P8991" t="str">
            <v>Falt Paloxe 120*80*H110 cm</v>
          </cell>
          <cell r="R8991" t="str">
            <v>Falt Paloxe 120*80*H110 cm</v>
          </cell>
        </row>
        <row r="8992">
          <cell r="A8992">
            <v>131969</v>
          </cell>
          <cell r="B8992" t="str">
            <v>Mietartikel</v>
          </cell>
          <cell r="D8992" t="str">
            <v>Plane Marktstand creme</v>
          </cell>
          <cell r="F8992">
            <v>11.5</v>
          </cell>
          <cell r="G8992">
            <v>5.5</v>
          </cell>
          <cell r="H8992">
            <v>4</v>
          </cell>
          <cell r="I8992">
            <v>159.5</v>
          </cell>
          <cell r="J8992">
            <v>3000</v>
          </cell>
          <cell r="K8992">
            <v>0.38400000000000001</v>
          </cell>
          <cell r="L8992">
            <v>0</v>
          </cell>
          <cell r="N8992" t="str">
            <v>Plane Marktstand creme</v>
          </cell>
          <cell r="P8992" t="str">
            <v>Plane Marktstand creme</v>
          </cell>
          <cell r="R8992" t="str">
            <v>Plane Marktstand creme</v>
          </cell>
        </row>
        <row r="8993">
          <cell r="A8993">
            <v>131970</v>
          </cell>
          <cell r="B8993" t="str">
            <v>Mietartikel</v>
          </cell>
          <cell r="D8993" t="str">
            <v>Verlängerungskabel orange 230V Länge 10m</v>
          </cell>
          <cell r="F8993">
            <v>5.25</v>
          </cell>
          <cell r="G8993">
            <v>0</v>
          </cell>
          <cell r="H8993">
            <v>0</v>
          </cell>
          <cell r="I8993">
            <v>82.5</v>
          </cell>
          <cell r="J8993">
            <v>2000</v>
          </cell>
          <cell r="K8993">
            <v>0.02</v>
          </cell>
          <cell r="L8993">
            <v>0</v>
          </cell>
          <cell r="N8993" t="str">
            <v>Verlängerungskabel orange 230V Länge 10m</v>
          </cell>
          <cell r="P8993" t="str">
            <v>Verlängerungskabel orange 230V Länge 10m</v>
          </cell>
          <cell r="R8993" t="str">
            <v>Verlängerungskabel orange 230V Länge 10m</v>
          </cell>
        </row>
        <row r="8994">
          <cell r="A8994">
            <v>131971</v>
          </cell>
          <cell r="B8994" t="str">
            <v>Mietartikel</v>
          </cell>
          <cell r="D8994" t="str">
            <v>Verlängerungskabel orange 230V Länge 20m</v>
          </cell>
          <cell r="F8994">
            <v>9</v>
          </cell>
          <cell r="G8994">
            <v>0</v>
          </cell>
          <cell r="H8994">
            <v>0</v>
          </cell>
          <cell r="I8994">
            <v>118.8</v>
          </cell>
          <cell r="J8994">
            <v>5000</v>
          </cell>
          <cell r="K8994">
            <v>0.4</v>
          </cell>
          <cell r="L8994">
            <v>0</v>
          </cell>
          <cell r="N8994" t="str">
            <v>Verlängerungskabel orange 230V Länge 20m</v>
          </cell>
          <cell r="P8994" t="str">
            <v>Verlängerungskabel orange 230V Länge 20m</v>
          </cell>
          <cell r="R8994" t="str">
            <v>Verlängerungskabel orange 230V Länge 20m</v>
          </cell>
        </row>
        <row r="8995">
          <cell r="A8995">
            <v>131972</v>
          </cell>
          <cell r="B8995" t="str">
            <v>Mietartikel</v>
          </cell>
          <cell r="D8995" t="str">
            <v>Verlängerungskabel orange  400V L10 m 16A</v>
          </cell>
          <cell r="F8995">
            <v>12</v>
          </cell>
          <cell r="G8995">
            <v>0</v>
          </cell>
          <cell r="H8995">
            <v>0</v>
          </cell>
          <cell r="I8995">
            <v>115.5</v>
          </cell>
          <cell r="J8995">
            <v>7000</v>
          </cell>
          <cell r="K8995">
            <v>0.23039999999999999</v>
          </cell>
          <cell r="L8995">
            <v>0</v>
          </cell>
          <cell r="N8995" t="str">
            <v>Verlängerungskabel orange  400V L10 m 16A</v>
          </cell>
          <cell r="P8995" t="str">
            <v>Verlängerungskabel orange  400V L10 m 16A</v>
          </cell>
          <cell r="R8995" t="str">
            <v>Verlängerungskabel orange  400V L10 m 16A</v>
          </cell>
        </row>
        <row r="8996">
          <cell r="A8996">
            <v>131973</v>
          </cell>
          <cell r="B8996" t="str">
            <v>Mietartikel</v>
          </cell>
          <cell r="D8996" t="str">
            <v>Verlängerungskabel orange  400V L20 m 16A</v>
          </cell>
          <cell r="F8996">
            <v>25</v>
          </cell>
          <cell r="G8996">
            <v>0</v>
          </cell>
          <cell r="H8996">
            <v>0</v>
          </cell>
          <cell r="I8996">
            <v>181.5</v>
          </cell>
          <cell r="J8996">
            <v>12000</v>
          </cell>
          <cell r="K8996">
            <v>0.23039999999999999</v>
          </cell>
          <cell r="L8996">
            <v>0</v>
          </cell>
          <cell r="N8996" t="str">
            <v>Verlängerungskabel orange  400V L20 m 16A</v>
          </cell>
          <cell r="P8996" t="str">
            <v>Verlängerungskabel orange  400V L20 m 16A</v>
          </cell>
          <cell r="R8996" t="str">
            <v>Verlängerungskabel orange  400V L20 m 16A</v>
          </cell>
        </row>
        <row r="8997">
          <cell r="A8997">
            <v>131974</v>
          </cell>
          <cell r="B8997" t="str">
            <v>Mietartikel</v>
          </cell>
          <cell r="D8997" t="str">
            <v>Verlängerungskabel orange  400V L10 m 32A</v>
          </cell>
          <cell r="F8997">
            <v>18</v>
          </cell>
          <cell r="G8997">
            <v>0</v>
          </cell>
          <cell r="H8997">
            <v>0</v>
          </cell>
          <cell r="I8997">
            <v>133.1</v>
          </cell>
          <cell r="J8997">
            <v>8000</v>
          </cell>
          <cell r="K8997">
            <v>0.23039999999999999</v>
          </cell>
          <cell r="L8997">
            <v>0</v>
          </cell>
          <cell r="N8997" t="str">
            <v>Verlängerungskabel orange  400V L10 m 32A</v>
          </cell>
          <cell r="P8997" t="str">
            <v>Verlängerungskabel orange  400V L10 m 32A</v>
          </cell>
          <cell r="R8997" t="str">
            <v>Verlängerungskabel orange  400V L10 m 32A</v>
          </cell>
        </row>
        <row r="8998">
          <cell r="A8998">
            <v>131975</v>
          </cell>
          <cell r="B8998" t="str">
            <v>Mietartikel</v>
          </cell>
          <cell r="D8998" t="str">
            <v>Verlängerungskabel orange  400V L20 m 32A</v>
          </cell>
          <cell r="F8998">
            <v>30</v>
          </cell>
          <cell r="G8998">
            <v>0</v>
          </cell>
          <cell r="H8998">
            <v>0</v>
          </cell>
          <cell r="I8998">
            <v>214.5</v>
          </cell>
          <cell r="J8998">
            <v>12000</v>
          </cell>
          <cell r="K8998">
            <v>0.23039999999999999</v>
          </cell>
          <cell r="L8998">
            <v>0</v>
          </cell>
          <cell r="N8998" t="str">
            <v>Verlängerungskabel orange  400V L20 m 32A</v>
          </cell>
          <cell r="P8998" t="str">
            <v>Verlängerungskabel orange  400V L20 m 32A</v>
          </cell>
          <cell r="R8998" t="str">
            <v>Verlängerungskabel orange  400V L20 m 32A</v>
          </cell>
        </row>
        <row r="8999">
          <cell r="A8999">
            <v>131976</v>
          </cell>
          <cell r="B8999" t="str">
            <v>Mietartikel</v>
          </cell>
          <cell r="D8999" t="str">
            <v>Verlängerungskabel orange  L10 m 63A</v>
          </cell>
          <cell r="F8999">
            <v>30</v>
          </cell>
          <cell r="G8999">
            <v>0</v>
          </cell>
          <cell r="H8999">
            <v>0</v>
          </cell>
          <cell r="I8999">
            <v>258.5</v>
          </cell>
          <cell r="J8999">
            <v>10000</v>
          </cell>
          <cell r="K8999">
            <v>0.23039999999999999</v>
          </cell>
          <cell r="L8999">
            <v>0</v>
          </cell>
          <cell r="N8999" t="str">
            <v>Verlängerungskabel orange  L10 m 63A</v>
          </cell>
          <cell r="P8999" t="str">
            <v>Verlängerungskabel orange  L10 m 63A</v>
          </cell>
          <cell r="R8999" t="str">
            <v>Verlängerungskabel orange  L10 m 63A</v>
          </cell>
        </row>
        <row r="9000">
          <cell r="A9000">
            <v>131977</v>
          </cell>
          <cell r="B9000" t="str">
            <v>Mietartikel</v>
          </cell>
          <cell r="D9000" t="str">
            <v>Stromverteiler Schuko</v>
          </cell>
          <cell r="E9000" t="str">
            <v>Eingang:_x000D_
-CEE-Stecker 400 V / 16 A_x000D_
Ausgang:_x000D_
-6 Schutzkontaktsteckdosen 230 V</v>
          </cell>
          <cell r="F9000">
            <v>32</v>
          </cell>
          <cell r="G9000">
            <v>0</v>
          </cell>
          <cell r="H9000">
            <v>0</v>
          </cell>
          <cell r="I9000">
            <v>238.7</v>
          </cell>
          <cell r="J9000">
            <v>3000</v>
          </cell>
          <cell r="K9000">
            <v>0.23039999999999999</v>
          </cell>
          <cell r="L9000">
            <v>0</v>
          </cell>
          <cell r="N9000" t="str">
            <v>Stromverteiler Schuko</v>
          </cell>
          <cell r="O9000" t="str">
            <v>Eingang:_x000D_
-CEE-Stecker 400 V / 16 A_x000D_
Ausgang:_x000D_
-6 Schutzkontaktsteckdosen 230 V</v>
          </cell>
          <cell r="P9000" t="str">
            <v>Stromverteiler Schuko</v>
          </cell>
          <cell r="Q9000" t="str">
            <v>Eingang:_x000D_
-CEE-Stecker 400 V / 16 A_x000D_
Ausgang:_x000D_
-6 Schutzkontaktsteckdosen 230 V</v>
          </cell>
          <cell r="R9000" t="str">
            <v>Stromverteiler Schuko</v>
          </cell>
          <cell r="S9000" t="str">
            <v>Eingang:_x000D_
-CEE-Stecker 400 V / 16 A_x000D_
Ausgang:_x000D_
-6 Schutzkontaktsteckdosen 230 V</v>
          </cell>
        </row>
        <row r="9001">
          <cell r="A9001">
            <v>131978</v>
          </cell>
          <cell r="B9001" t="str">
            <v>Mietartikel</v>
          </cell>
          <cell r="D9001" t="str">
            <v>CEE Stromverteiler 32A</v>
          </cell>
          <cell r="E9001" t="str">
            <v>Eingang:_x000D_
-CEE-Stecker 400 V / 32 A_x000D_
Ausgang:_x000D_
-6 Schutzkontaktsteckdosen 230 V / 16 A_x000D_
-2 CEE-Steckdosen 5-polig 400 V / 16 A_x000D_
_x000D_</v>
          </cell>
          <cell r="F9001">
            <v>42</v>
          </cell>
          <cell r="G9001">
            <v>0</v>
          </cell>
          <cell r="H9001">
            <v>0</v>
          </cell>
          <cell r="I9001">
            <v>608.29999999999995</v>
          </cell>
          <cell r="J9001">
            <v>3000</v>
          </cell>
          <cell r="K9001">
            <v>0.23039999999999999</v>
          </cell>
          <cell r="L9001">
            <v>0</v>
          </cell>
          <cell r="N9001" t="str">
            <v>CEE Stromverteiler 32A</v>
          </cell>
          <cell r="O9001" t="str">
            <v>Eingang:_x000D_
-CEE-Stecker 400 V / 32 A_x000D_
Ausgang:_x000D_
-6 Schutzkontaktsteckdosen 230 V / 16 A_x000D_
-2 CEE-Steckdosen 5-polig 400 V / 16 A_x000D_
_x000D_</v>
          </cell>
          <cell r="P9001" t="str">
            <v>CEE Stromverteiler 32A</v>
          </cell>
          <cell r="Q9001" t="str">
            <v>Eingang:_x000D_
-CEE-Stecker 400 V / 32 A_x000D_
Ausgang:_x000D_
-6 Schutzkontaktsteckdosen 230 V / 16 A_x000D_
-2 CEE-Steckdosen 5-polig 400 V / 16 A_x000D_
_x000D_</v>
          </cell>
          <cell r="R9001" t="str">
            <v>CEE Stromverteiler 32A</v>
          </cell>
          <cell r="S9001" t="str">
            <v>Eingang:_x000D_
-CEE-Stecker 400 V / 32 A_x000D_
Ausgang:_x000D_
-6 Schutzkontaktsteckdosen 230 V / 16 A_x000D_
-2 CEE-Steckdosen 5-polig 400 V / 16 A_x000D_
_x000D_</v>
          </cell>
        </row>
        <row r="9002">
          <cell r="A9002">
            <v>131979</v>
          </cell>
          <cell r="B9002" t="str">
            <v>Mietartikel</v>
          </cell>
          <cell r="D9002" t="str">
            <v>CEE Stromverteiler 63 A mit Drehfeldanzeige</v>
          </cell>
          <cell r="E9002" t="str">
            <v>Eingang:_x000D_
-CEE-Stecker 63 A_x000D_
Ausgang:_x000D_
-2 CEE-Steckdosen 16 A_x000D_
-2 CEE-Steckdosen 32 A_x000D_
_x000D_</v>
          </cell>
          <cell r="F9002">
            <v>52.5</v>
          </cell>
          <cell r="G9002">
            <v>0</v>
          </cell>
          <cell r="H9002">
            <v>0</v>
          </cell>
          <cell r="I9002">
            <v>796.4</v>
          </cell>
          <cell r="J9002">
            <v>6000</v>
          </cell>
          <cell r="K9002">
            <v>0.23039999999999999</v>
          </cell>
          <cell r="L9002">
            <v>0</v>
          </cell>
          <cell r="N9002" t="str">
            <v>CEE Stromverteiler 63 A mit Drehfeldanzeige</v>
          </cell>
          <cell r="O9002" t="str">
            <v>Eingang:_x000D_
-CEE-Stecker 63 A_x000D_
Ausgang:_x000D_
-2 CEE-Steckdosen 16 A_x000D_
-2 CEE-Steckdosen 32 A_x000D_
_x000D_</v>
          </cell>
          <cell r="P9002" t="str">
            <v>CEE Stromverteiler 63 A mit Drehfeldanzeige</v>
          </cell>
          <cell r="Q9002" t="str">
            <v>Eingang:_x000D_
-CEE-Stecker 63 A_x000D_
Ausgang:_x000D_
-2 CEE-Steckdosen 16 A_x000D_
-2 CEE-Steckdosen 32 A_x000D_
_x000D_</v>
          </cell>
          <cell r="R9002" t="str">
            <v>CEE Stromverteiler 63 A mit Drehfeldanzeige</v>
          </cell>
          <cell r="S9002" t="str">
            <v>Eingang:_x000D_
-CEE-Stecker 63 A_x000D_
Ausgang:_x000D_
-2 CEE-Steckdosen 16 A_x000D_
-2 CEE-Steckdosen 32 A_x000D_
_x000D_</v>
          </cell>
        </row>
        <row r="9003">
          <cell r="A9003">
            <v>131980</v>
          </cell>
          <cell r="B9003" t="str">
            <v>Mietartikel</v>
          </cell>
          <cell r="D9003" t="str">
            <v>Steckdosenleiste 230V mit 3 Steckdosen</v>
          </cell>
          <cell r="E9003" t="str">
            <v>2m Zuleitung</v>
          </cell>
          <cell r="F9003">
            <v>4.5</v>
          </cell>
          <cell r="G9003">
            <v>0</v>
          </cell>
          <cell r="H9003">
            <v>0</v>
          </cell>
          <cell r="I9003">
            <v>41.25</v>
          </cell>
          <cell r="J9003">
            <v>2000</v>
          </cell>
          <cell r="K9003">
            <v>0.02</v>
          </cell>
          <cell r="L9003">
            <v>0</v>
          </cell>
          <cell r="N9003" t="str">
            <v>Steckdosenleiste 230V mit 3 Steckdosen</v>
          </cell>
          <cell r="O9003" t="str">
            <v>2m Zuleitung</v>
          </cell>
          <cell r="P9003" t="str">
            <v>Steckdosenleiste 230V mit 3 Steckdosen</v>
          </cell>
          <cell r="Q9003" t="str">
            <v>2m Zuleitung</v>
          </cell>
          <cell r="R9003" t="str">
            <v>Steckdosenleiste 230V mit 3 Steckdosen</v>
          </cell>
          <cell r="S9003" t="str">
            <v>2m Zuleitung</v>
          </cell>
        </row>
        <row r="9004">
          <cell r="A9004">
            <v>131981</v>
          </cell>
          <cell r="B9004" t="str">
            <v>Mietartikel</v>
          </cell>
          <cell r="D9004" t="str">
            <v>Kabelcase</v>
          </cell>
          <cell r="F9004">
            <v>0</v>
          </cell>
          <cell r="G9004">
            <v>0</v>
          </cell>
          <cell r="H9004">
            <v>0</v>
          </cell>
          <cell r="I9004">
            <v>660</v>
          </cell>
          <cell r="J9004">
            <v>30000</v>
          </cell>
          <cell r="K9004">
            <v>3</v>
          </cell>
          <cell r="L9004">
            <v>0</v>
          </cell>
          <cell r="N9004" t="str">
            <v>Kabelcase</v>
          </cell>
          <cell r="P9004" t="str">
            <v>Kabelcase</v>
          </cell>
          <cell r="R9004" t="str">
            <v>Kabelcase</v>
          </cell>
        </row>
        <row r="9005">
          <cell r="A9005">
            <v>131982</v>
          </cell>
          <cell r="B9005" t="str">
            <v>Mietartikel</v>
          </cell>
          <cell r="D9005" t="str">
            <v>Verlängerungskabel Mehrfachsteckdose 230V mit 3 Steckdosen</v>
          </cell>
          <cell r="F9005">
            <v>3.75</v>
          </cell>
          <cell r="G9005">
            <v>0</v>
          </cell>
          <cell r="H9005">
            <v>0</v>
          </cell>
          <cell r="I9005">
            <v>19</v>
          </cell>
          <cell r="J9005">
            <v>2000</v>
          </cell>
          <cell r="K9005">
            <v>0.02</v>
          </cell>
          <cell r="L9005">
            <v>0</v>
          </cell>
          <cell r="N9005" t="str">
            <v>Verlängerungskabel Mehrfachsteckdose 230V mit 3 Steckdosen</v>
          </cell>
          <cell r="P9005" t="str">
            <v>Verlängerungskabel Mehrfachsteckdose 230V mit 3 Steckdosen</v>
          </cell>
          <cell r="R9005" t="str">
            <v>Verlängerungskabel Mehrfachsteckdose 230V mit 3 Steckdosen</v>
          </cell>
        </row>
        <row r="9006">
          <cell r="A9006">
            <v>131983</v>
          </cell>
          <cell r="B9006" t="str">
            <v>Mietartikel</v>
          </cell>
          <cell r="D9006" t="str">
            <v>Verlängerungskabel 230V Länge 5m</v>
          </cell>
          <cell r="F9006">
            <v>4.5</v>
          </cell>
          <cell r="G9006">
            <v>0</v>
          </cell>
          <cell r="H9006">
            <v>0</v>
          </cell>
          <cell r="I9006">
            <v>23.1</v>
          </cell>
          <cell r="J9006">
            <v>2000</v>
          </cell>
          <cell r="K9006">
            <v>0.02</v>
          </cell>
          <cell r="L9006">
            <v>0</v>
          </cell>
          <cell r="N9006" t="str">
            <v>Verlängerungskabel 230V Länge 5m</v>
          </cell>
          <cell r="P9006" t="str">
            <v>Verlängerungskabel 230V Länge 5m</v>
          </cell>
          <cell r="R9006" t="str">
            <v>Verlängerungskabel 230V Länge 5m</v>
          </cell>
        </row>
        <row r="9007">
          <cell r="A9007">
            <v>131984</v>
          </cell>
          <cell r="B9007" t="str">
            <v>Mietartikel</v>
          </cell>
          <cell r="D9007" t="str">
            <v>Verlängerungskabel 230V Länge 10m</v>
          </cell>
          <cell r="E9007" t="str">
            <v>nicht für den Aussenbereich geeignet</v>
          </cell>
          <cell r="F9007">
            <v>6.3</v>
          </cell>
          <cell r="G9007">
            <v>0</v>
          </cell>
          <cell r="H9007">
            <v>0</v>
          </cell>
          <cell r="I9007">
            <v>24.2</v>
          </cell>
          <cell r="J9007">
            <v>2000</v>
          </cell>
          <cell r="K9007">
            <v>0.02</v>
          </cell>
          <cell r="L9007">
            <v>0</v>
          </cell>
          <cell r="N9007" t="str">
            <v>Verlängerungskabel 230V Länge 10m</v>
          </cell>
          <cell r="O9007" t="str">
            <v>nicht für den Aussenbereich geeignet</v>
          </cell>
          <cell r="P9007" t="str">
            <v>Verlängerungskabel 230V Länge 10m</v>
          </cell>
          <cell r="Q9007" t="str">
            <v>nicht für den Aussenbereich geeignet</v>
          </cell>
          <cell r="R9007" t="str">
            <v>Verlängerungskabel 230V Länge 10m</v>
          </cell>
          <cell r="S9007" t="str">
            <v>nicht für den Aussenbereich geeignet</v>
          </cell>
        </row>
        <row r="9008">
          <cell r="A9008">
            <v>131985</v>
          </cell>
          <cell r="B9008" t="str">
            <v>Mietartikel</v>
          </cell>
          <cell r="D9008" t="str">
            <v>Verlängerungskabel Kabeltrommel 230V Länge 40m</v>
          </cell>
          <cell r="E9008" t="str">
            <v>nicht für den Aussenbereich geeignet</v>
          </cell>
          <cell r="F9008">
            <v>10</v>
          </cell>
          <cell r="G9008">
            <v>0</v>
          </cell>
          <cell r="H9008">
            <v>0</v>
          </cell>
          <cell r="I9008">
            <v>100</v>
          </cell>
          <cell r="J9008">
            <v>2000</v>
          </cell>
          <cell r="K9008">
            <v>0.02</v>
          </cell>
          <cell r="L9008">
            <v>0</v>
          </cell>
          <cell r="N9008" t="str">
            <v>Verlängerungskabel Kabeltrommel 230V Länge 40m</v>
          </cell>
          <cell r="O9008" t="str">
            <v>nicht für den Aussenbereich geeignet</v>
          </cell>
          <cell r="P9008" t="str">
            <v>Verlängerungskabel Kabeltrommel 230V Länge 40m</v>
          </cell>
          <cell r="Q9008" t="str">
            <v>nicht für den Aussenbereich geeignet</v>
          </cell>
          <cell r="R9008" t="str">
            <v>Verlängerungskabel Kabeltrommel 230V Länge 40m</v>
          </cell>
          <cell r="S9008" t="str">
            <v>nicht für den Aussenbereich geeignet</v>
          </cell>
        </row>
        <row r="9009">
          <cell r="A9009">
            <v>131987</v>
          </cell>
          <cell r="B9009" t="str">
            <v>Mietartikel</v>
          </cell>
          <cell r="D9009" t="str">
            <v>Stehlampe schwarz 230V /  140 cm</v>
          </cell>
          <cell r="E9009" t="str">
            <v>75 Watt / 140 cm</v>
          </cell>
          <cell r="F9009">
            <v>30.45</v>
          </cell>
          <cell r="G9009">
            <v>0</v>
          </cell>
          <cell r="H9009">
            <v>0</v>
          </cell>
          <cell r="I9009">
            <v>231</v>
          </cell>
          <cell r="J9009">
            <v>0</v>
          </cell>
          <cell r="K9009">
            <v>0</v>
          </cell>
          <cell r="L9009">
            <v>0</v>
          </cell>
          <cell r="N9009" t="str">
            <v>Stehlampe schwarz 230V /  140 cm</v>
          </cell>
          <cell r="O9009" t="str">
            <v>75 Watt / 140 cm</v>
          </cell>
          <cell r="P9009" t="str">
            <v>Stehlampe schwarz 230V /  140 cm</v>
          </cell>
          <cell r="Q9009" t="str">
            <v>75 Watt / 140 cm</v>
          </cell>
          <cell r="R9009" t="str">
            <v>Stehlampe schwarz 230V /  140 cm</v>
          </cell>
          <cell r="S9009" t="str">
            <v>75 Watt / 140 cm</v>
          </cell>
        </row>
        <row r="9010">
          <cell r="A9010">
            <v>131988</v>
          </cell>
          <cell r="B9010" t="str">
            <v>Mietartikel</v>
          </cell>
          <cell r="D9010" t="str">
            <v>Steckdosen Adapter Schweiz auf Schuko</v>
          </cell>
          <cell r="E9010" t="str">
            <v>EU-Geräte auf Schweizer Steckdose</v>
          </cell>
          <cell r="F9010">
            <v>1</v>
          </cell>
          <cell r="G9010">
            <v>0</v>
          </cell>
          <cell r="H9010">
            <v>0</v>
          </cell>
          <cell r="I9010">
            <v>10</v>
          </cell>
          <cell r="J9010">
            <v>0</v>
          </cell>
          <cell r="K9010">
            <v>4.0000000000000001E-3</v>
          </cell>
          <cell r="L9010">
            <v>0</v>
          </cell>
          <cell r="N9010" t="str">
            <v>Steckdosen Adapter Schweiz auf Schuko</v>
          </cell>
          <cell r="O9010" t="str">
            <v>EU-Geräte auf Schweizer Steckdose</v>
          </cell>
          <cell r="P9010" t="str">
            <v>Steckdosen Adapter Schweiz auf Schuko</v>
          </cell>
          <cell r="Q9010" t="str">
            <v>EU-Geräte auf Schweizer Steckdose</v>
          </cell>
          <cell r="R9010" t="str">
            <v>Steckdosen Adapter Schweiz auf Schuko</v>
          </cell>
          <cell r="S9010" t="str">
            <v>EU-Geräte auf Schweizer Steckdose</v>
          </cell>
        </row>
        <row r="9011">
          <cell r="A9011">
            <v>131989</v>
          </cell>
          <cell r="B9011" t="str">
            <v>Mietartikel</v>
          </cell>
          <cell r="D9011" t="str">
            <v>Stehleuchte mit Fransen gellb Ø40*H152 cm 230V/6W</v>
          </cell>
          <cell r="E9011" t="str">
            <v>1 x 60 W LED</v>
          </cell>
          <cell r="F9011">
            <v>45</v>
          </cell>
          <cell r="G9011">
            <v>0</v>
          </cell>
          <cell r="H9011">
            <v>13.25</v>
          </cell>
          <cell r="I9011">
            <v>165</v>
          </cell>
          <cell r="J9011">
            <v>7000</v>
          </cell>
          <cell r="K9011">
            <v>0.25</v>
          </cell>
          <cell r="L9011">
            <v>0</v>
          </cell>
          <cell r="N9011" t="str">
            <v>Stehleuchte mit Fransen gellb Ø40*H152 cm 230V/6W</v>
          </cell>
          <cell r="O9011" t="str">
            <v>1 x 60 W LED</v>
          </cell>
          <cell r="P9011" t="str">
            <v>Stehleuchte mit Fransen gellb Ø40*H152 cm 230V/6W</v>
          </cell>
          <cell r="Q9011" t="str">
            <v>1 x 60 W LED</v>
          </cell>
          <cell r="R9011" t="str">
            <v>Stehleuchte mit Fransen gellb Ø40*H152 cm 230V/6W</v>
          </cell>
          <cell r="S9011" t="str">
            <v>1 x 60 W LED</v>
          </cell>
        </row>
        <row r="9012">
          <cell r="A9012">
            <v>131993</v>
          </cell>
          <cell r="B9012" t="str">
            <v>Mietartikel</v>
          </cell>
          <cell r="D9012" t="str">
            <v>Verlängerungskabel 400V L5 m 16A</v>
          </cell>
          <cell r="F9012">
            <v>15</v>
          </cell>
          <cell r="G9012">
            <v>0</v>
          </cell>
          <cell r="H9012">
            <v>0</v>
          </cell>
          <cell r="I9012">
            <v>60</v>
          </cell>
          <cell r="J9012">
            <v>0</v>
          </cell>
          <cell r="K9012">
            <v>0.23039999999999999</v>
          </cell>
          <cell r="L9012">
            <v>0</v>
          </cell>
          <cell r="N9012" t="str">
            <v>Verlängerungskabel 400V L5 m 16A</v>
          </cell>
          <cell r="P9012" t="str">
            <v>Verlängerungskabel 400V L5 m 16A</v>
          </cell>
          <cell r="R9012" t="str">
            <v>Verlängerungskabel 400V L5 m 16A</v>
          </cell>
        </row>
        <row r="9013">
          <cell r="A9013">
            <v>131994</v>
          </cell>
          <cell r="B9013" t="str">
            <v>Mietartikel</v>
          </cell>
          <cell r="D9013" t="str">
            <v>Verlängerungskabel 400V L10 m 16A</v>
          </cell>
          <cell r="F9013">
            <v>22</v>
          </cell>
          <cell r="G9013">
            <v>0</v>
          </cell>
          <cell r="H9013">
            <v>0</v>
          </cell>
          <cell r="I9013">
            <v>121</v>
          </cell>
          <cell r="J9013">
            <v>0</v>
          </cell>
          <cell r="K9013">
            <v>0.23039999999999999</v>
          </cell>
          <cell r="L9013">
            <v>0</v>
          </cell>
          <cell r="N9013" t="str">
            <v>Verlängerungskabel 400V L10 m 16A</v>
          </cell>
          <cell r="P9013" t="str">
            <v>Verlängerungskabel 400V L10 m 16A</v>
          </cell>
          <cell r="R9013" t="str">
            <v>Verlängerungskabel 400V L10 m 16A</v>
          </cell>
        </row>
        <row r="9014">
          <cell r="A9014">
            <v>131995</v>
          </cell>
          <cell r="B9014" t="str">
            <v>Mietartikel</v>
          </cell>
          <cell r="D9014" t="str">
            <v>Verlängerungskabel 400V L50 m 16A</v>
          </cell>
          <cell r="F9014">
            <v>45</v>
          </cell>
          <cell r="G9014">
            <v>0</v>
          </cell>
          <cell r="H9014">
            <v>0</v>
          </cell>
          <cell r="I9014">
            <v>235</v>
          </cell>
          <cell r="J9014">
            <v>0</v>
          </cell>
          <cell r="K9014">
            <v>0.23039999999999999</v>
          </cell>
          <cell r="L9014">
            <v>0</v>
          </cell>
          <cell r="N9014" t="str">
            <v>Verlängerungskabel 400V L50 m 16A</v>
          </cell>
          <cell r="P9014" t="str">
            <v>Verlängerungskabel 400V L50 m 16A</v>
          </cell>
          <cell r="R9014" t="str">
            <v>Verlängerungskabel 400V L50 m 16A</v>
          </cell>
        </row>
        <row r="9015">
          <cell r="A9015">
            <v>131996</v>
          </cell>
          <cell r="B9015" t="str">
            <v>Mietartikel</v>
          </cell>
          <cell r="D9015" t="str">
            <v>Verlängerungskabel 400V L10 m 32A</v>
          </cell>
          <cell r="F9015">
            <v>28</v>
          </cell>
          <cell r="G9015">
            <v>0</v>
          </cell>
          <cell r="H9015">
            <v>0</v>
          </cell>
          <cell r="I9015">
            <v>258.5</v>
          </cell>
          <cell r="J9015">
            <v>0</v>
          </cell>
          <cell r="K9015">
            <v>0.23039999999999999</v>
          </cell>
          <cell r="L9015">
            <v>0</v>
          </cell>
          <cell r="N9015" t="str">
            <v>Verlängerungskabel 400V L10 m 32A</v>
          </cell>
          <cell r="P9015" t="str">
            <v>Verlängerungskabel 400V L10 m 32A</v>
          </cell>
          <cell r="R9015" t="str">
            <v>Verlängerungskabel 400V L10 m 32A</v>
          </cell>
        </row>
        <row r="9016">
          <cell r="A9016">
            <v>131997</v>
          </cell>
          <cell r="B9016" t="str">
            <v>Mietartikel</v>
          </cell>
          <cell r="D9016" t="str">
            <v>CEE Stromverteiler 16A</v>
          </cell>
          <cell r="E9016" t="str">
            <v>Eingang:_x000D_
-CEE-Stecker 5-polig 400 V / 16 A_x000D_
Ausgang:_x000D_
-4 Schutzkontaktsteckdosen 230 V / 16 A_x000D_
-2 CEE-Steckdosen 5-polig 400 V / 16 A_x000D_
_x000D_
Technische Daten:_x000D_
Kabeltyp: schwere Gummischlauchleitung H07RN-F 5G2,5_x000D_
Kabellänge: 2 m_x000D_
IP44</v>
          </cell>
          <cell r="F9016">
            <v>36.75</v>
          </cell>
          <cell r="G9016">
            <v>0</v>
          </cell>
          <cell r="H9016">
            <v>0</v>
          </cell>
          <cell r="I9016">
            <v>165</v>
          </cell>
          <cell r="J9016">
            <v>0</v>
          </cell>
          <cell r="K9016">
            <v>0.23039999999999999</v>
          </cell>
          <cell r="L9016">
            <v>0</v>
          </cell>
          <cell r="N9016" t="str">
            <v>CEE Stromverteiler 16A</v>
          </cell>
          <cell r="O9016" t="str">
            <v>Eingang:_x000D_
-CEE-Stecker 5-polig 400 V / 16 A_x000D_
Ausgang:_x000D_
-4 Schutzkontaktsteckdosen 230 V / 16 A_x000D_
-2 CEE-Steckdosen 5-polig 400 V / 16 A_x000D_
_x000D_
Technische Daten:_x000D_
Kabeltyp: schwere Gummischlauchleitung H07RN-F 5G2,5_x000D_
Kabellänge: 2 m_x000D_
IP44</v>
          </cell>
          <cell r="P9016" t="str">
            <v>CEE Stromverteiler 16A</v>
          </cell>
          <cell r="Q9016" t="str">
            <v>Eingang:_x000D_
-CEE-Stecker 5-polig 400 V / 16 A_x000D_
Ausgang:_x000D_
-4 Schutzkontaktsteckdosen 230 V / 16 A_x000D_
-2 CEE-Steckdosen 5-polig 400 V / 16 A_x000D_
_x000D_
Technische Daten:_x000D_
Kabeltyp: schwere Gummischlauchleitung H07RN-F 5G2,5_x000D_
Kabellänge: 2 m_x000D_
IP44</v>
          </cell>
          <cell r="R9016" t="str">
            <v>CEE Stromverteiler 16A</v>
          </cell>
          <cell r="S9016" t="str">
            <v>Eingang:_x000D_
-CEE-Stecker 5-polig 400 V / 16 A_x000D_
Ausgang:_x000D_
-4 Schutzkontaktsteckdosen 230 V / 16 A_x000D_
-2 CEE-Steckdosen 5-polig 400 V / 16 A_x000D_
_x000D_
Technische Daten:_x000D_
Kabeltyp: schwere Gummischlauchleitung H07RN-F 5G2,5_x000D_
Kabellänge: 2 m_x000D_
IP44</v>
          </cell>
        </row>
        <row r="9017">
          <cell r="A9017">
            <v>131998</v>
          </cell>
          <cell r="B9017" t="str">
            <v>Mietartikel</v>
          </cell>
          <cell r="D9017" t="str">
            <v>CEE Stromverteiler 32A</v>
          </cell>
          <cell r="E9017" t="str">
            <v>Eingang:_x000D_
CEE-Stecker 5-polig 400 V / 32 A_x000D_
Ausgang:_x000D_
-4 Schutzkontaktsteckdosen 230 V / 16 A_x000D_
-CEE-Steckdose 5-polig 400 V / 16 A_x000D_
-CEE-Steckdose 5-polig 400 V / 32 A_x000D_
Technische Daten:_x000D_
-Kabeltyp: schwere Gummischlauchleitung H07RN-F 5G2,5_x000D_
-Kabellänge: 4 m_x000D_
-max. Belastbarkeit: 26 A_x000D_
Absicherung:_x000D_
LS C 16 A, 3-polig_x000D_
2 LS C 16 A, 1-polig_x000D_
IP 44_x000D_
_x000D_</v>
          </cell>
          <cell r="F9017">
            <v>50</v>
          </cell>
          <cell r="G9017">
            <v>0</v>
          </cell>
          <cell r="H9017">
            <v>0</v>
          </cell>
          <cell r="I9017">
            <v>195</v>
          </cell>
          <cell r="J9017">
            <v>0</v>
          </cell>
          <cell r="K9017">
            <v>0.23039999999999999</v>
          </cell>
          <cell r="L9017">
            <v>0</v>
          </cell>
          <cell r="N9017" t="str">
            <v>CEE Stromverteiler 32A</v>
          </cell>
          <cell r="O9017" t="str">
            <v>Eingang:_x000D_
CEE-Stecker 5-polig 400 V / 32 A_x000D_
Ausgang:_x000D_
-4 Schutzkontaktsteckdosen 230 V / 16 A_x000D_
-CEE-Steckdose 5-polig 400 V / 16 A_x000D_
-CEE-Steckdose 5-polig 400 V / 32 A_x000D_
Technische Daten:_x000D_
-Kabeltyp: schwere Gummischlauchleitung H07RN-F 5G2,5_x000D_
-Kabellänge: 4 m_x000D_
-max. Belastbarkeit: 26 A_x000D_
Absicherung:_x000D_
LS C 16 A, 3-polig_x000D_
2 LS C 16 A, 1-polig_x000D_
IP 44_x000D_
_x000D_</v>
          </cell>
          <cell r="P9017" t="str">
            <v>CEE Stromverteiler 32A</v>
          </cell>
          <cell r="Q9017" t="str">
            <v>Eingang:_x000D_
CEE-Stecker 5-polig 400 V / 32 A_x000D_
Ausgang:_x000D_
-4 Schutzkontaktsteckdosen 230 V / 16 A_x000D_
-CEE-Steckdose 5-polig 400 V / 16 A_x000D_
-CEE-Steckdose 5-polig 400 V / 32 A_x000D_
Technische Daten:_x000D_
-Kabeltyp: schwere Gummischlauchleitung H07RN-F 5G2,5_x000D_
-Kabellänge: 4 m_x000D_
-max. Belastbarkeit: 26 A_x000D_
Absicherung:_x000D_
LS C 16 A, 3-polig_x000D_
2 LS C 16 A, 1-polig_x000D_
IP 44_x000D_
_x000D_</v>
          </cell>
          <cell r="R9017" t="str">
            <v>CEE Stromverteiler 32A</v>
          </cell>
          <cell r="S9017" t="str">
            <v>Eingang:_x000D_
CEE-Stecker 5-polig 400 V / 32 A_x000D_
Ausgang:_x000D_
-4 Schutzkontaktsteckdosen 230 V / 16 A_x000D_
-CEE-Steckdose 5-polig 400 V / 16 A_x000D_
-CEE-Steckdose 5-polig 400 V / 32 A_x000D_
Technische Daten:_x000D_
-Kabeltyp: schwere Gummischlauchleitung H07RN-F 5G2,5_x000D_
-Kabellänge: 4 m_x000D_
-max. Belastbarkeit: 26 A_x000D_
Absicherung:_x000D_
LS C 16 A, 3-polig_x000D_
2 LS C 16 A, 1-polig_x000D_
IP 44_x000D_
_x000D_</v>
          </cell>
        </row>
        <row r="9018">
          <cell r="A9018">
            <v>131999</v>
          </cell>
          <cell r="B9018" t="str">
            <v>Mietartikel</v>
          </cell>
          <cell r="D9018" t="str">
            <v>Gummimatte  L10m x B1m</v>
          </cell>
          <cell r="F9018">
            <v>25</v>
          </cell>
          <cell r="G9018">
            <v>6.05</v>
          </cell>
          <cell r="H9018">
            <v>13.25</v>
          </cell>
          <cell r="I9018">
            <v>108.9</v>
          </cell>
          <cell r="J9018">
            <v>24000</v>
          </cell>
          <cell r="K9018">
            <v>0.6</v>
          </cell>
          <cell r="L9018">
            <v>0</v>
          </cell>
          <cell r="N9018" t="str">
            <v>Gummimatte  L10m x B1m</v>
          </cell>
          <cell r="P9018" t="str">
            <v>Gummimatte  L10m x B1m</v>
          </cell>
          <cell r="R9018" t="str">
            <v>Gummimatte  L10m x B1m</v>
          </cell>
        </row>
        <row r="9019">
          <cell r="A9019">
            <v>132000</v>
          </cell>
          <cell r="B9019" t="str">
            <v>Mietartikel</v>
          </cell>
          <cell r="D9019" t="str">
            <v>Verlängerungskabel 400V L25 m 5 polig 16A</v>
          </cell>
          <cell r="F9019">
            <v>40</v>
          </cell>
          <cell r="G9019">
            <v>0</v>
          </cell>
          <cell r="H9019">
            <v>0</v>
          </cell>
          <cell r="I9019">
            <v>150</v>
          </cell>
          <cell r="J9019">
            <v>0</v>
          </cell>
          <cell r="K9019">
            <v>0.23039999999999999</v>
          </cell>
          <cell r="L9019">
            <v>0</v>
          </cell>
          <cell r="N9019" t="str">
            <v>Verlängerungskabel 400V L25 m 5 polig 16A</v>
          </cell>
          <cell r="P9019" t="str">
            <v>Verlängerungskabel 400V L25 m 5 polig 16A</v>
          </cell>
          <cell r="R9019" t="str">
            <v>Verlängerungskabel 400V L25 m 5 polig 16A</v>
          </cell>
        </row>
        <row r="9020">
          <cell r="A9020">
            <v>132001</v>
          </cell>
          <cell r="B9020" t="str">
            <v>Verkaufsartikel</v>
          </cell>
          <cell r="D9020" t="str">
            <v>Molton/ Nesselstoff pro lfm. (Verkauf)</v>
          </cell>
          <cell r="E9020" t="str">
            <v>B1, weiß (30m pro Rolle) Breite 130cm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N9020" t="str">
            <v>Molton/ Nesselstoff pro lfm. (Verkauf)</v>
          </cell>
          <cell r="O9020" t="str">
            <v>B1, weiß (30m pro Rolle) Breite 130cm</v>
          </cell>
          <cell r="P9020" t="str">
            <v>Molton/ Nesselstoff pro lfm. (Verkauf)</v>
          </cell>
          <cell r="Q9020" t="str">
            <v>B1, weiß (30m pro Rolle) Breite 130cm</v>
          </cell>
          <cell r="R9020" t="str">
            <v>Molton/ Nesselstoff pro lfm. (Verkauf)</v>
          </cell>
          <cell r="S9020" t="str">
            <v>B1, weiß (30m pro Rolle) Breite 130cm</v>
          </cell>
        </row>
        <row r="9021">
          <cell r="A9021">
            <v>132002</v>
          </cell>
          <cell r="B9021" t="str">
            <v>Mietartikel</v>
          </cell>
          <cell r="D9021" t="str">
            <v>CEE Stromverteiler 16A klein</v>
          </cell>
          <cell r="E9021" t="str">
            <v>Eingang:_x000D_
-CEE-Stecker 5-polig 400 V / 16 A_x000D_
Ausgang:_x000D_
-3 Schutzkontaktsteckdosen 230 V / 16 A_x000D_
-1 CEE-Steckdosen 5-polig 400 V / 16 A</v>
          </cell>
          <cell r="F9021">
            <v>25</v>
          </cell>
          <cell r="G9021">
            <v>0</v>
          </cell>
          <cell r="H9021">
            <v>0</v>
          </cell>
          <cell r="I9021">
            <v>150</v>
          </cell>
          <cell r="J9021">
            <v>0</v>
          </cell>
          <cell r="K9021">
            <v>0.23039999999999999</v>
          </cell>
          <cell r="L9021">
            <v>0</v>
          </cell>
          <cell r="N9021" t="str">
            <v>CEE Stromverteiler 16A klein</v>
          </cell>
          <cell r="O9021" t="str">
            <v>Eingang:_x000D_
-CEE-Stecker 5-polig 400 V / 16 A_x000D_
Ausgang:_x000D_
-3 Schutzkontaktsteckdosen 230 V / 16 A_x000D_
-1 CEE-Steckdosen 5-polig 400 V / 16 A</v>
          </cell>
          <cell r="P9021" t="str">
            <v>CEE Stromverteiler 16A klein</v>
          </cell>
          <cell r="Q9021" t="str">
            <v>Eingang:_x000D_
-CEE-Stecker 5-polig 400 V / 16 A_x000D_
Ausgang:_x000D_
-3 Schutzkontaktsteckdosen 230 V / 16 A_x000D_
-1 CEE-Steckdosen 5-polig 400 V / 16 A</v>
          </cell>
          <cell r="R9021" t="str">
            <v>CEE Stromverteiler 16A klein</v>
          </cell>
          <cell r="S9021" t="str">
            <v>Eingang:_x000D_
-CEE-Stecker 5-polig 400 V / 16 A_x000D_
Ausgang:_x000D_
-3 Schutzkontaktsteckdosen 230 V / 16 A_x000D_
-1 CEE-Steckdosen 5-polig 400 V / 16 A</v>
          </cell>
        </row>
        <row r="9022">
          <cell r="A9022">
            <v>132005</v>
          </cell>
          <cell r="B9022" t="str">
            <v>Mietartikel</v>
          </cell>
          <cell r="D9022" t="str">
            <v>Polsterstuhl Dallas Neues Modell</v>
          </cell>
          <cell r="E9022" t="str">
            <v>nur kompatibel mit Koppelstück 132026</v>
          </cell>
          <cell r="F9022">
            <v>5.25</v>
          </cell>
          <cell r="G9022">
            <v>0</v>
          </cell>
          <cell r="H9022">
            <v>2.25</v>
          </cell>
          <cell r="I9022">
            <v>60.5</v>
          </cell>
          <cell r="J9022">
            <v>5000</v>
          </cell>
          <cell r="K9022">
            <v>6.9099999999999995E-2</v>
          </cell>
          <cell r="L9022">
            <v>0</v>
          </cell>
          <cell r="N9022" t="str">
            <v>Polsterstuhl Dallas Neues Modell</v>
          </cell>
          <cell r="O9022" t="str">
            <v>nur kompatibel mit Koppelstück 132026</v>
          </cell>
          <cell r="P9022" t="str">
            <v>Polsterstuhl Dallas Neues Modell</v>
          </cell>
          <cell r="Q9022" t="str">
            <v>nur kompatibel mit Koppelstück 132026</v>
          </cell>
          <cell r="R9022" t="str">
            <v>Polsterstuhl Dallas Neues Modell</v>
          </cell>
          <cell r="S9022" t="str">
            <v>nur kompatibel mit Koppelstück 132026</v>
          </cell>
        </row>
        <row r="9023">
          <cell r="A9023">
            <v>132008</v>
          </cell>
          <cell r="B9023" t="str">
            <v>Mietartikel</v>
          </cell>
          <cell r="D9023" t="str">
            <v>Glasvitrine beleuchtet 50*50*H200 cm</v>
          </cell>
          <cell r="E9023" t="str">
            <v>inkl. 4 verstellbaren Glasböden / Tragkraft je Boden 10kg!_x000D_
Beleuchtung: 7 Watt LED (warmweiß) / Rahmen: Aluminium_x000D_
1x Drehtür mit Schloss</v>
          </cell>
          <cell r="F9023">
            <v>120</v>
          </cell>
          <cell r="G9023">
            <v>11</v>
          </cell>
          <cell r="H9023">
            <v>35</v>
          </cell>
          <cell r="I9023">
            <v>525</v>
          </cell>
          <cell r="J9023">
            <v>50000</v>
          </cell>
          <cell r="K9023">
            <v>1.3</v>
          </cell>
          <cell r="L9023">
            <v>0</v>
          </cell>
          <cell r="N9023" t="str">
            <v>Glasvitrine beleuchtet 50*50*H200 cm</v>
          </cell>
          <cell r="O9023" t="str">
            <v>inkl. 4 verstellbaren Glasböden / Tragkraft je Boden 10kg!_x000D_
Beleuchtung: 7 Watt LED (warmweiß) / Rahmen: Aluminium_x000D_
1x Drehtür mit Schloss</v>
          </cell>
          <cell r="P9023" t="str">
            <v>Glasvitrine beleuchtet 50*50*H200 cm</v>
          </cell>
          <cell r="Q9023" t="str">
            <v>inkl. 4 verstellbaren Glasböden / Tragkraft je Boden 10kg!_x000D_
Beleuchtung: 7 Watt LED (warmweiß) / Rahmen: Aluminium_x000D_
1x Drehtür mit Schloss</v>
          </cell>
          <cell r="R9023" t="str">
            <v>Glasvitrine beleuchtet 50*50*H200 cm</v>
          </cell>
          <cell r="S9023" t="str">
            <v>inkl. 4 verstellbaren Glasböden / Tragkraft je Boden 10kg!_x000D_
Beleuchtung: 7 Watt LED (warmweiß) / Rahmen: Aluminium_x000D_
1x Drehtür mit Schloss</v>
          </cell>
        </row>
        <row r="9024">
          <cell r="A9024">
            <v>132010</v>
          </cell>
          <cell r="B9024" t="str">
            <v>Mietartikel</v>
          </cell>
          <cell r="D9024" t="str">
            <v>Stuhl Drum Ole weiß B 42 SH 47 cm</v>
          </cell>
          <cell r="F9024">
            <v>11.5</v>
          </cell>
          <cell r="G9024">
            <v>0</v>
          </cell>
          <cell r="H9024">
            <v>3</v>
          </cell>
          <cell r="I9024">
            <v>95</v>
          </cell>
          <cell r="J9024">
            <v>4000</v>
          </cell>
          <cell r="K9024">
            <v>0.17</v>
          </cell>
          <cell r="L9024">
            <v>0</v>
          </cell>
          <cell r="N9024" t="str">
            <v>Stuhl Drum Ole weiß B 42 SH 47 cm</v>
          </cell>
          <cell r="P9024" t="str">
            <v>Stuhl Drum Ole weiß B 42 SH 47 cm</v>
          </cell>
          <cell r="R9024" t="str">
            <v>Stuhl Drum Ole weiß B 42 SH 47 cm</v>
          </cell>
        </row>
        <row r="9025">
          <cell r="A9025">
            <v>132011</v>
          </cell>
          <cell r="B9025" t="str">
            <v>Mietartikel</v>
          </cell>
          <cell r="D9025" t="str">
            <v>Sitzpolster weiß für Stuhl Drum Ole</v>
          </cell>
          <cell r="F9025">
            <v>2</v>
          </cell>
          <cell r="G9025">
            <v>0</v>
          </cell>
          <cell r="H9025">
            <v>0</v>
          </cell>
          <cell r="I9025">
            <v>30</v>
          </cell>
          <cell r="J9025">
            <v>0</v>
          </cell>
          <cell r="K9025">
            <v>0</v>
          </cell>
          <cell r="L9025">
            <v>0</v>
          </cell>
          <cell r="N9025" t="str">
            <v>Sitzpolster weiß für Stuhl Drum Ole</v>
          </cell>
          <cell r="P9025" t="str">
            <v>Sitzpolster weiß für Stuhl Drum Ole</v>
          </cell>
          <cell r="R9025" t="str">
            <v>Sitzpolster weiß für Stuhl Drum Ole</v>
          </cell>
        </row>
        <row r="9026">
          <cell r="A9026">
            <v>132012</v>
          </cell>
          <cell r="B9026" t="str">
            <v>Mietartikel</v>
          </cell>
          <cell r="D9026" t="str">
            <v>Hocker Drum Ole weiß L32*T32*H49 cm</v>
          </cell>
          <cell r="F9026">
            <v>8</v>
          </cell>
          <cell r="G9026">
            <v>0</v>
          </cell>
          <cell r="H9026">
            <v>1.5</v>
          </cell>
          <cell r="I9026">
            <v>35</v>
          </cell>
          <cell r="J9026">
            <v>2000</v>
          </cell>
          <cell r="K9026">
            <v>0.05</v>
          </cell>
          <cell r="L9026">
            <v>0</v>
          </cell>
          <cell r="N9026" t="str">
            <v>Hocker Drum Ole weiß L32*T32*H49 cm</v>
          </cell>
          <cell r="P9026" t="str">
            <v>Hocker Drum Ole weiß L32*T32*H49 cm</v>
          </cell>
          <cell r="R9026" t="str">
            <v>Hocker Drum Ole weiß L32*T32*H49 cm</v>
          </cell>
        </row>
        <row r="9027">
          <cell r="A9027">
            <v>132013</v>
          </cell>
          <cell r="B9027" t="str">
            <v>Mietartikel</v>
          </cell>
          <cell r="D9027" t="str">
            <v>Klappstuhlgestell Spielberg holz B56 SH46 cm</v>
          </cell>
          <cell r="E9027" t="str">
            <v>nicht mit Standorten kompatibel</v>
          </cell>
          <cell r="F9027">
            <v>3.75</v>
          </cell>
          <cell r="G9027">
            <v>0</v>
          </cell>
          <cell r="H9027">
            <v>2.9</v>
          </cell>
          <cell r="I9027">
            <v>55</v>
          </cell>
          <cell r="J9027">
            <v>5000</v>
          </cell>
          <cell r="K9027">
            <v>0.14399999999999999</v>
          </cell>
          <cell r="L9027">
            <v>0</v>
          </cell>
          <cell r="N9027" t="str">
            <v>Klappstuhlgestell Spielberg holz B56 SH46 cm</v>
          </cell>
          <cell r="O9027" t="str">
            <v>nicht mit Standorten kompatibel</v>
          </cell>
          <cell r="P9027" t="str">
            <v>Klappstuhlgestell Spielberg holz B56 SH46 cm</v>
          </cell>
          <cell r="Q9027" t="str">
            <v>nicht mit Standorten kompatibel</v>
          </cell>
          <cell r="R9027" t="str">
            <v>Klappstuhlgestell Spielberg holz B56 SH46 cm</v>
          </cell>
          <cell r="S9027" t="str">
            <v>nicht mit Standorten kompatibel</v>
          </cell>
        </row>
        <row r="9028">
          <cell r="A9028">
            <v>132014</v>
          </cell>
          <cell r="B9028" t="str">
            <v>Mietartikel</v>
          </cell>
          <cell r="D9028" t="str">
            <v>Stoffbezug creme für Stuhl Spielberg</v>
          </cell>
          <cell r="E9028" t="str">
            <v>nicht mit Standorten kompatibel</v>
          </cell>
          <cell r="F9028">
            <v>2.25</v>
          </cell>
          <cell r="G9028">
            <v>0</v>
          </cell>
          <cell r="H9028">
            <v>2.2999999999999998</v>
          </cell>
          <cell r="I9028">
            <v>38</v>
          </cell>
          <cell r="J9028">
            <v>0</v>
          </cell>
          <cell r="K9028">
            <v>0</v>
          </cell>
          <cell r="L9028">
            <v>0</v>
          </cell>
          <cell r="N9028" t="str">
            <v>Stoffbezug creme für Stuhl Spielberg</v>
          </cell>
          <cell r="O9028" t="str">
            <v>nicht mit Standorten kompatibel</v>
          </cell>
          <cell r="P9028" t="str">
            <v>Stoffbezug creme für Stuhl Spielberg</v>
          </cell>
          <cell r="Q9028" t="str">
            <v>nicht mit Standorten kompatibel</v>
          </cell>
          <cell r="R9028" t="str">
            <v>Stoffbezug creme für Stuhl Spielberg</v>
          </cell>
          <cell r="S9028" t="str">
            <v>nicht mit Standorten kompatibel</v>
          </cell>
        </row>
        <row r="9029">
          <cell r="A9029">
            <v>132015</v>
          </cell>
          <cell r="B9029" t="str">
            <v>Mietartikel</v>
          </cell>
          <cell r="D9029" t="str">
            <v>Stoffbezug schwarz für Stuhl Spielberg</v>
          </cell>
          <cell r="E9029" t="str">
            <v>nicht mit Standorten kompatibel</v>
          </cell>
          <cell r="F9029">
            <v>2.25</v>
          </cell>
          <cell r="G9029">
            <v>0</v>
          </cell>
          <cell r="H9029">
            <v>2.2999999999999998</v>
          </cell>
          <cell r="I9029">
            <v>45</v>
          </cell>
          <cell r="J9029">
            <v>0</v>
          </cell>
          <cell r="K9029">
            <v>0</v>
          </cell>
          <cell r="L9029">
            <v>0</v>
          </cell>
          <cell r="N9029" t="str">
            <v>Stoffbezug schwarz für Stuhl Spielberg</v>
          </cell>
          <cell r="O9029" t="str">
            <v>nicht mit Standorten kompatibel</v>
          </cell>
          <cell r="P9029" t="str">
            <v>Stoffbezug schwarz für Stuhl Spielberg</v>
          </cell>
          <cell r="Q9029" t="str">
            <v>nicht mit Standorten kompatibel</v>
          </cell>
          <cell r="R9029" t="str">
            <v>Stoffbezug schwarz für Stuhl Spielberg</v>
          </cell>
          <cell r="S9029" t="str">
            <v>nicht mit Standorten kompatibel</v>
          </cell>
        </row>
        <row r="9030">
          <cell r="A9030">
            <v>132019</v>
          </cell>
          <cell r="B9030" t="str">
            <v>Mietartikel</v>
          </cell>
          <cell r="D9030" t="str">
            <v>Scheibe Hustenschutz 180*80 cm klar</v>
          </cell>
          <cell r="E9030" t="str">
            <v>für Aufnahme skyline</v>
          </cell>
          <cell r="F9030">
            <v>36.75</v>
          </cell>
          <cell r="G9030">
            <v>5.5</v>
          </cell>
          <cell r="H9030">
            <v>5</v>
          </cell>
          <cell r="I9030">
            <v>192.5</v>
          </cell>
          <cell r="J9030">
            <v>8000</v>
          </cell>
          <cell r="K9030">
            <v>0.08</v>
          </cell>
          <cell r="L9030">
            <v>0</v>
          </cell>
          <cell r="N9030" t="str">
            <v>Scheibe Hustenschutz 180*80 cm klar</v>
          </cell>
          <cell r="O9030" t="str">
            <v>für Aufnahme skyline</v>
          </cell>
          <cell r="P9030" t="str">
            <v>Scheibe Hustenschutz 180*80 cm klar</v>
          </cell>
          <cell r="Q9030" t="str">
            <v>für Aufnahme skyline</v>
          </cell>
          <cell r="R9030" t="str">
            <v>Scheibe Hustenschutz 180*80 cm klar</v>
          </cell>
          <cell r="S9030" t="str">
            <v>für Aufnahme skyline</v>
          </cell>
        </row>
        <row r="9031">
          <cell r="A9031">
            <v>132020</v>
          </cell>
          <cell r="B9031" t="str">
            <v>Mietartikel</v>
          </cell>
          <cell r="D9031" t="str">
            <v>Elektrischer Fliegenfänger 230V / 300W</v>
          </cell>
          <cell r="F9031">
            <v>8</v>
          </cell>
          <cell r="G9031">
            <v>0</v>
          </cell>
          <cell r="H9031">
            <v>0</v>
          </cell>
          <cell r="I9031">
            <v>12</v>
          </cell>
          <cell r="J9031">
            <v>1000</v>
          </cell>
          <cell r="K9031">
            <v>2E-3</v>
          </cell>
          <cell r="L9031">
            <v>0</v>
          </cell>
          <cell r="N9031" t="str">
            <v>Elektrischer Fliegenfänger 230V / 300W</v>
          </cell>
          <cell r="P9031" t="str">
            <v>Elektrischer Fliegenfänger 230V / 300W</v>
          </cell>
          <cell r="R9031" t="str">
            <v>Elektrischer Fliegenfänger 230V / 300W</v>
          </cell>
        </row>
        <row r="9032">
          <cell r="A9032">
            <v>132021</v>
          </cell>
          <cell r="B9032" t="str">
            <v>Mietartikel</v>
          </cell>
          <cell r="D9032" t="str">
            <v>Desinfektionsständer Lia hoch mit Infrarotspender</v>
          </cell>
          <cell r="E9032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exkl. Verbrauchsmaterialien</v>
          </cell>
          <cell r="F9032">
            <v>88</v>
          </cell>
          <cell r="G9032">
            <v>4</v>
          </cell>
          <cell r="H9032">
            <v>5</v>
          </cell>
          <cell r="I9032">
            <v>0</v>
          </cell>
          <cell r="J9032">
            <v>13000</v>
          </cell>
          <cell r="K9032">
            <v>0.3</v>
          </cell>
          <cell r="L9032">
            <v>0</v>
          </cell>
          <cell r="N9032" t="str">
            <v>Desinfektionsständer Lia hoch mit Infrarotspender</v>
          </cell>
          <cell r="O9032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exkl. Verbrauchsmaterialien</v>
          </cell>
          <cell r="P9032" t="str">
            <v>Desinfektionsständer Lia hoch mit Infrarotspender</v>
          </cell>
          <cell r="Q9032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exkl. Verbrauchsmaterialien</v>
          </cell>
          <cell r="R9032" t="str">
            <v>Desinfektionsständer Lia hoch mit Infrarotspender</v>
          </cell>
          <cell r="S9032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exkl. Verbrauchsmaterialien</v>
          </cell>
        </row>
        <row r="9033">
          <cell r="A9033">
            <v>132022</v>
          </cell>
          <cell r="B9033" t="str">
            <v>Mietartikel</v>
          </cell>
          <cell r="D9033" t="str">
            <v>Desinfektionsständer Lia mit Ablage und Infrarotspender</v>
          </cell>
          <cell r="E9033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zusätzliches Ablagebrett exkl. Verbrauchsmaterialien</v>
          </cell>
          <cell r="F9033">
            <v>91</v>
          </cell>
          <cell r="G9033">
            <v>4</v>
          </cell>
          <cell r="H9033">
            <v>5</v>
          </cell>
          <cell r="I9033">
            <v>0</v>
          </cell>
          <cell r="J9033">
            <v>13000</v>
          </cell>
          <cell r="K9033">
            <v>0.3</v>
          </cell>
          <cell r="L9033">
            <v>0</v>
          </cell>
          <cell r="N9033" t="str">
            <v>Desinfektionsständer Lia mit Ablage und Infrarotspender</v>
          </cell>
          <cell r="O9033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zusätzliches Ablagebrett exkl. Verbrauchsmaterialien</v>
          </cell>
          <cell r="P9033" t="str">
            <v>Desinfektionsständer Lia mit Ablage und Infrarotspender</v>
          </cell>
          <cell r="Q9033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zusätzliches Ablagebrett exkl. Verbrauchsmaterialien</v>
          </cell>
          <cell r="R9033" t="str">
            <v>Desinfektionsständer Lia mit Ablage und Infrarotspender</v>
          </cell>
          <cell r="S9033" t="str">
            <v>H150*B60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Tropfschale aus Porzellan, 3_x000D_
füßiges Gestell aus_x000D_
pulverbeschichtetem Metall für hohe Standfestigkeit,_x000D_
zusätzliches Ablagebrett exkl. Verbrauchsmaterialien</v>
          </cell>
        </row>
        <row r="9034">
          <cell r="A9034">
            <v>132023</v>
          </cell>
          <cell r="B9034" t="str">
            <v>Mietartikel</v>
          </cell>
          <cell r="D9034" t="str">
            <v>Desinfektionsständer Lia niedrig H90*B60 cm</v>
          </cell>
          <cell r="E9034" t="str">
            <v>H114*B60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 Tropfschale aus Porzellan, 3_x000D_
füßiges Gestell aus pulverbeschichtetem Metall für hohe_x000D_
Standfestigkeit, exkl. Verbrauchsmaterialien</v>
          </cell>
          <cell r="F9034">
            <v>80</v>
          </cell>
          <cell r="G9034">
            <v>4</v>
          </cell>
          <cell r="H9034">
            <v>5</v>
          </cell>
          <cell r="I9034">
            <v>0</v>
          </cell>
          <cell r="J9034">
            <v>13000</v>
          </cell>
          <cell r="K9034">
            <v>0.3</v>
          </cell>
          <cell r="L9034">
            <v>0</v>
          </cell>
          <cell r="N9034" t="str">
            <v>Desinfektionsständer Lia niedrig H90*B60 cm</v>
          </cell>
          <cell r="O9034" t="str">
            <v>H114*B60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 Tropfschale aus Porzellan, 3_x000D_
füßiges Gestell aus pulverbeschichtetem Metall für hohe_x000D_
Standfestigkeit, exkl. Verbrauchsmaterialien</v>
          </cell>
          <cell r="P9034" t="str">
            <v>Desinfektionsständer Lia niedrig H90*B60 cm</v>
          </cell>
          <cell r="Q9034" t="str">
            <v>H114*B60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 Tropfschale aus Porzellan, 3_x000D_
füßiges Gestell aus pulverbeschichtetem Metall für hohe_x000D_
Standfestigkeit, exkl. Verbrauchsmaterialien</v>
          </cell>
          <cell r="R9034" t="str">
            <v>Desinfektionsständer Lia niedrig H90*B60 cm</v>
          </cell>
          <cell r="S9034" t="str">
            <v>H114*B60 cm_x000D_
antibakterielle Oberfläche nach DIN 22196:2011, 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 Tropfschale aus Porzellan, 3_x000D_
füßiges Gestell aus pulverbeschichtetem Metall für hohe_x000D_
Standfestigkeit, exkl. Verbrauchsmaterialien</v>
          </cell>
        </row>
        <row r="9035">
          <cell r="A9035">
            <v>132024</v>
          </cell>
          <cell r="B9035" t="str">
            <v>Mietartikel</v>
          </cell>
          <cell r="D9035" t="str">
            <v>Hygienestation Aseptic weiß</v>
          </cell>
          <cell r="E9035" t="str">
            <v>H148*B28*T22 cm, Stahl weiß pulverbeschichtet, rollbar_x000D_
Ausstattung:Tropfschale, Abfalldurchwurf, Abfalleimer,_x000D_
Türschloss mit Schlüssel_x000D_
Desinfektionspendereinheit mit Sensor für_x000D_
kontaktlose Desinfektionsmittelabgabe,_x000D_
Ausgabe beleuchtet,Füllstand-Meldung via LED,_x000D_
Füllmenge 5.000ml, Stromanschluss 220V,_x000D_
exkl. Verbrauchsmaterialien Desinfektionsmittel und Papier</v>
          </cell>
          <cell r="F9035">
            <v>99</v>
          </cell>
          <cell r="G9035">
            <v>6.05</v>
          </cell>
          <cell r="H9035">
            <v>13</v>
          </cell>
          <cell r="I9035">
            <v>1864.5</v>
          </cell>
          <cell r="J9035">
            <v>22000</v>
          </cell>
          <cell r="K9035">
            <v>0.3</v>
          </cell>
          <cell r="L9035">
            <v>0</v>
          </cell>
          <cell r="N9035" t="str">
            <v>Hygienestation Aseptic weiß</v>
          </cell>
          <cell r="O9035" t="str">
            <v>H148*B28*T22 cm, Stahl weiß pulverbeschichtet, rollbar_x000D_
Ausstattung:Tropfschale, Abfalldurchwurf, Abfalleimer,_x000D_
Türschloss mit Schlüssel_x000D_
Desinfektionspendereinheit mit Sensor für_x000D_
kontaktlose Desinfektionsmittelabgabe,_x000D_
Ausgabe beleuchtet,Füllstand-Meldung via LED,_x000D_
Füllmenge 5.000ml, Stromanschluss 220V,_x000D_
exkl. Verbrauchsmaterialien Desinfektionsmittel und Papier</v>
          </cell>
          <cell r="P9035" t="str">
            <v>Hygienestation Aseptic weiß</v>
          </cell>
          <cell r="Q9035" t="str">
            <v>H148*B28*T22 cm, Stahl weiß pulverbeschichtet, rollbar_x000D_
Ausstattung:Tropfschale, Abfalldurchwurf, Abfalleimer,_x000D_
Türschloss mit Schlüssel_x000D_
Desinfektionspendereinheit mit Sensor für_x000D_
kontaktlose Desinfektionsmittelabgabe,_x000D_
Ausgabe beleuchtet,Füllstand-Meldung via LED,_x000D_
Füllmenge 5.000ml, Stromanschluss 220V,_x000D_
exkl. Verbrauchsmaterialien Desinfektionsmittel und Papier</v>
          </cell>
          <cell r="R9035" t="str">
            <v>Hygienestation Aseptic weiß</v>
          </cell>
          <cell r="S9035" t="str">
            <v>H148*B28*T22 cm, Stahl weiß pulverbeschichtet, rollbar_x000D_
Ausstattung:Tropfschale, Abfalldurchwurf, Abfalleimer,_x000D_
Türschloss mit Schlüssel_x000D_
Desinfektionspendereinheit mit Sensor für_x000D_
kontaktlose Desinfektionsmittelabgabe,_x000D_
Ausgabe beleuchtet,Füllstand-Meldung via LED,_x000D_
Füllmenge 5.000ml, Stromanschluss 220V,_x000D_
exkl. Verbrauchsmaterialien Desinfektionsmittel und Papier</v>
          </cell>
        </row>
        <row r="9036">
          <cell r="A9036">
            <v>132025</v>
          </cell>
          <cell r="B9036" t="str">
            <v>Verkaufsartikel</v>
          </cell>
          <cell r="D9036" t="str">
            <v>## Artikel wurde gelöscht ##</v>
          </cell>
          <cell r="F9036">
            <v>60</v>
          </cell>
          <cell r="G9036">
            <v>0</v>
          </cell>
          <cell r="H9036">
            <v>0</v>
          </cell>
          <cell r="I9036">
            <v>60</v>
          </cell>
          <cell r="J9036">
            <v>2000</v>
          </cell>
          <cell r="K9036">
            <v>0</v>
          </cell>
          <cell r="L9036">
            <v>0</v>
          </cell>
          <cell r="N9036" t="str">
            <v>## Artikel wurde gelöscht ##</v>
          </cell>
          <cell r="P9036" t="str">
            <v>## Artikel wurde gelöscht ##</v>
          </cell>
          <cell r="R9036" t="str">
            <v>## Artikel wurde gelöscht ##</v>
          </cell>
        </row>
        <row r="9037">
          <cell r="A9037">
            <v>132026</v>
          </cell>
          <cell r="B9037" t="str">
            <v>Mietartikel</v>
          </cell>
          <cell r="D9037" t="str">
            <v>Hygienestation Purity H177*B36*T36 cm</v>
          </cell>
          <cell r="E9037" t="str">
            <v>mit Kniebedienung 230V/2000W B70*T70*H95 cm_x000D_
Papierspender, Desinfektions- und Seifenspender,_x000D_
exkl. Verbrauchsmaterialien_x000D_
mit GeKa Plus Anschlüssen // ohne Zu-/ Ablauf Schläuche_x000D_
_x000D_
Wichtig: vor Inbetriebnahme ist das Gerät unbedingt erst mit_x000D_
Wasser zu füllen!</v>
          </cell>
          <cell r="F9037">
            <v>105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N9037" t="str">
            <v>Hygienestation Purity H177*B36*T36 cm</v>
          </cell>
          <cell r="O9037" t="str">
            <v>mit Kniebedienung 230V/2000W B70*T70*H95 cm_x000D_
Papierspender, Desinfektions- und Seifenspender,_x000D_
exkl. Verbrauchsmaterialien_x000D_
mit GeKa Plus Anschlüssen // ohne Zu-/ Ablauf Schläuche_x000D_
_x000D_
Wichtig: vor Inbetriebnahme ist das Gerät unbedingt erst mit_x000D_
Wasser zu füllen!</v>
          </cell>
          <cell r="P9037" t="str">
            <v>Hygienestation Purity H177*B36*T36 cm</v>
          </cell>
          <cell r="Q9037" t="str">
            <v>mit Kniebedienung 230V/2000W B70*T70*H95 cm_x000D_
Papierspender, Desinfektions- und Seifenspender,_x000D_
exkl. Verbrauchsmaterialien_x000D_
mit GeKa Plus Anschlüssen // ohne Zu-/ Ablauf Schläuche_x000D_
_x000D_
Wichtig: vor Inbetriebnahme ist das Gerät unbedingt erst mit_x000D_
Wasser zu füllen!</v>
          </cell>
          <cell r="R9037" t="str">
            <v>Hygienestation Purity H177*B36*T36 cm</v>
          </cell>
          <cell r="S9037" t="str">
            <v>mit Kniebedienung 230V/2000W B70*T70*H95 cm_x000D_
Papierspender, Desinfektions- und Seifenspender,_x000D_
exkl. Verbrauchsmaterialien_x000D_
mit GeKa Plus Anschlüssen // ohne Zu-/ Ablauf Schläuche_x000D_
_x000D_
Wichtig: vor Inbetriebnahme ist das Gerät unbedingt erst mit_x000D_
Wasser zu füllen!</v>
          </cell>
        </row>
        <row r="9038">
          <cell r="A9038">
            <v>132027</v>
          </cell>
          <cell r="B9038" t="str">
            <v>Verkaufsartikel</v>
          </cell>
          <cell r="D9038" t="str">
            <v>Tischplatte weiß Ø70 cm für Desinfektionsständer Lia</v>
          </cell>
          <cell r="F9038">
            <v>99.75</v>
          </cell>
          <cell r="G9038">
            <v>0</v>
          </cell>
          <cell r="H9038">
            <v>0</v>
          </cell>
          <cell r="I9038">
            <v>104.5</v>
          </cell>
          <cell r="J9038">
            <v>5000</v>
          </cell>
          <cell r="K9038">
            <v>0</v>
          </cell>
          <cell r="L9038">
            <v>0</v>
          </cell>
          <cell r="N9038" t="str">
            <v>Tischplatte weiß Ø70 cm für Desinfektionsständer Lia</v>
          </cell>
          <cell r="P9038" t="str">
            <v>Tischplatte weiß Ø70 cm für Desinfektionsständer Lia</v>
          </cell>
          <cell r="R9038" t="str">
            <v>Tischplatte weiß Ø70 cm für Desinfektionsständer Lia</v>
          </cell>
        </row>
        <row r="9039">
          <cell r="A9039">
            <v>132028</v>
          </cell>
          <cell r="B9039" t="str">
            <v>Mietartikel</v>
          </cell>
          <cell r="D9039" t="str">
            <v>Glasvitrine beleuchtet 100*50*H200 cm</v>
          </cell>
          <cell r="E9039" t="str">
            <v>inkl. 4 verstellbaren Glasböden / Tragkraft je Boden 10kg!_x000D_
Beleuchtung: 2* 7 Watt LED (warmweiß) / Rahmen: Aluminium_x000D_
2x Schiebetür mit Schloss</v>
          </cell>
          <cell r="F9039">
            <v>190</v>
          </cell>
          <cell r="G9039">
            <v>16.5</v>
          </cell>
          <cell r="H9039">
            <v>47.5</v>
          </cell>
          <cell r="I9039">
            <v>1485</v>
          </cell>
          <cell r="J9039">
            <v>100000</v>
          </cell>
          <cell r="K9039">
            <v>1.5</v>
          </cell>
          <cell r="L9039">
            <v>0</v>
          </cell>
          <cell r="N9039" t="str">
            <v>Glasvitrine beleuchtet 100*50*H200 cm</v>
          </cell>
          <cell r="O9039" t="str">
            <v>inkl. 4 verstellbaren Glasböden / Tragkraft je Boden 10kg!_x000D_
Beleuchtung: 2* 7 Watt LED (warmweiß) / Rahmen: Aluminium_x000D_
2x Schiebetür mit Schloss</v>
          </cell>
          <cell r="P9039" t="str">
            <v>Glasvitrine beleuchtet 100*50*H200 cm</v>
          </cell>
          <cell r="Q9039" t="str">
            <v>inkl. 4 verstellbaren Glasböden / Tragkraft je Boden 10kg!_x000D_
Beleuchtung: 2* 7 Watt LED (warmweiß) / Rahmen: Aluminium_x000D_
2x Schiebetür mit Schloss</v>
          </cell>
          <cell r="R9039" t="str">
            <v>Glasvitrine beleuchtet 100*50*H200 cm</v>
          </cell>
          <cell r="S9039" t="str">
            <v>inkl. 4 verstellbaren Glasböden / Tragkraft je Boden 10kg!_x000D_
Beleuchtung: 2* 7 Watt LED (warmweiß) / Rahmen: Aluminium_x000D_
2x Schiebetür mit Schloss</v>
          </cell>
        </row>
        <row r="9040">
          <cell r="A9040">
            <v>132029</v>
          </cell>
          <cell r="B9040" t="str">
            <v>Verkaufsartikel</v>
          </cell>
          <cell r="D9040" t="str">
            <v>Tischplatte weiß 70*70 cm für Desinfektionsständer Lia</v>
          </cell>
          <cell r="F9040">
            <v>99.75</v>
          </cell>
          <cell r="G9040">
            <v>0</v>
          </cell>
          <cell r="H9040">
            <v>0</v>
          </cell>
          <cell r="I9040">
            <v>104.5</v>
          </cell>
          <cell r="J9040">
            <v>5000</v>
          </cell>
          <cell r="K9040">
            <v>0</v>
          </cell>
          <cell r="L9040">
            <v>0</v>
          </cell>
          <cell r="N9040" t="str">
            <v>Tischplatte weiß 70*70 cm für Desinfektionsständer Lia</v>
          </cell>
          <cell r="P9040" t="str">
            <v>Tischplatte weiß 70*70 cm für Desinfektionsständer Lia</v>
          </cell>
          <cell r="R9040" t="str">
            <v>Tischplatte weiß 70*70 cm für Desinfektionsständer Lia</v>
          </cell>
        </row>
        <row r="9041">
          <cell r="A9041">
            <v>132030</v>
          </cell>
          <cell r="B9041" t="str">
            <v>Verkaufsartikel</v>
          </cell>
          <cell r="D9041" t="str">
            <v>Besteckverpackung de luxe</v>
          </cell>
          <cell r="F9041">
            <v>6</v>
          </cell>
          <cell r="G9041">
            <v>0</v>
          </cell>
          <cell r="H9041">
            <v>0</v>
          </cell>
          <cell r="I9041">
            <v>95</v>
          </cell>
          <cell r="J9041">
            <v>0</v>
          </cell>
          <cell r="K9041">
            <v>0</v>
          </cell>
          <cell r="L9041">
            <v>0</v>
          </cell>
          <cell r="N9041" t="str">
            <v>Besteckverpackung de luxe</v>
          </cell>
          <cell r="P9041" t="str">
            <v>Besteckverpackung de luxe</v>
          </cell>
          <cell r="R9041" t="str">
            <v>Besteckverpackung de luxe</v>
          </cell>
        </row>
        <row r="9042">
          <cell r="A9042">
            <v>132031</v>
          </cell>
          <cell r="B9042" t="str">
            <v>Verkaufsartikel</v>
          </cell>
          <cell r="D9042" t="str">
            <v>Ersatztischplatte Tisch USM Haller weiß 150*75*H74 cm</v>
          </cell>
          <cell r="F9042">
            <v>0</v>
          </cell>
          <cell r="G9042">
            <v>0</v>
          </cell>
          <cell r="H9042">
            <v>0</v>
          </cell>
          <cell r="I9042">
            <v>616</v>
          </cell>
          <cell r="J9042">
            <v>0</v>
          </cell>
          <cell r="K9042">
            <v>0</v>
          </cell>
          <cell r="L9042">
            <v>0</v>
          </cell>
          <cell r="N9042" t="str">
            <v>Ersatztischplatte Tisch USM Haller weiß 150*75*H74 cm</v>
          </cell>
          <cell r="P9042" t="str">
            <v>Ersatztischplatte Tisch USM Haller weiß 150*75*H74 cm</v>
          </cell>
          <cell r="R9042" t="str">
            <v>Ersatztischplatte Tisch USM Haller weiß 150*75*H74 cm</v>
          </cell>
        </row>
        <row r="9043">
          <cell r="A9043">
            <v>132032</v>
          </cell>
          <cell r="B9043" t="str">
            <v>Mietartikel</v>
          </cell>
          <cell r="D9043" t="str">
            <v>Desinfektions Wandstation Komfort</v>
          </cell>
          <cell r="E9043" t="str">
            <v>B53*T36*H33 cm_x000D_
erweiterte Ausführung mit 2 Ablagebrettern für_x000D_
Hygieneutensielien, antibakterielles Material, ,_x000D_
Aufbaumaterial enthalten; benutzerfreundliche Montage,_x000D_
Wandmontageutensilien (Wanddübel, Schrauben, etc.) nicht im_x000D_
Lieferumfang enthalten, platzsparend, kombinierbar mit_x000D_
Spender X-Serie oder manuell</v>
          </cell>
          <cell r="F9043">
            <v>35</v>
          </cell>
          <cell r="G9043">
            <v>4.4000000000000004</v>
          </cell>
          <cell r="H9043">
            <v>0</v>
          </cell>
          <cell r="I9043">
            <v>110</v>
          </cell>
          <cell r="J9043">
            <v>5000</v>
          </cell>
          <cell r="K9043">
            <v>0.3</v>
          </cell>
          <cell r="L9043">
            <v>0</v>
          </cell>
          <cell r="N9043" t="str">
            <v>Desinfektions Wandstation Komfort</v>
          </cell>
          <cell r="O9043" t="str">
            <v>B53*T36*H33 cm_x000D_
erweiterte Ausführung mit 2 Ablagebrettern für_x000D_
Hygieneutensielien, antibakterielles Material, ,_x000D_
Aufbaumaterial enthalten; benutzerfreundliche Montage,_x000D_
Wandmontageutensilien (Wanddübel, Schrauben, etc.) nicht im_x000D_
Lieferumfang enthalten, platzsparend, kombinierbar mit_x000D_
Spender X-Serie oder manuell</v>
          </cell>
          <cell r="P9043" t="str">
            <v>Desinfektions Wandstation Komfort</v>
          </cell>
          <cell r="Q9043" t="str">
            <v>B53*T36*H33 cm_x000D_
erweiterte Ausführung mit 2 Ablagebrettern für_x000D_
Hygieneutensielien, antibakterielles Material, ,_x000D_
Aufbaumaterial enthalten; benutzerfreundliche Montage,_x000D_
Wandmontageutensilien (Wanddübel, Schrauben, etc.) nicht im_x000D_
Lieferumfang enthalten, platzsparend, kombinierbar mit_x000D_
Spender X-Serie oder manuell</v>
          </cell>
          <cell r="R9043" t="str">
            <v>Desinfektions Wandstation Komfort</v>
          </cell>
          <cell r="S9043" t="str">
            <v>B53*T36*H33 cm_x000D_
erweiterte Ausführung mit 2 Ablagebrettern für_x000D_
Hygieneutensielien, antibakterielles Material, ,_x000D_
Aufbaumaterial enthalten; benutzerfreundliche Montage,_x000D_
Wandmontageutensilien (Wanddübel, Schrauben, etc.) nicht im_x000D_
Lieferumfang enthalten, platzsparend, kombinierbar mit_x000D_
Spender X-Serie oder manuell</v>
          </cell>
        </row>
        <row r="9044">
          <cell r="A9044">
            <v>132033</v>
          </cell>
          <cell r="B9044" t="str">
            <v>Mietartikel</v>
          </cell>
          <cell r="D9044" t="str">
            <v>Desinfektions Wandstation Basic</v>
          </cell>
          <cell r="E9044" t="str">
            <v>B47*T36*H33cm_x000D_
antibakterielles Material,; benutzerfreundliche Montage,_x000D_
Wandmontageutensilien (Wanddübel, Schrauben, etc.) nicht im_x000D_
Lieferumfang enthalten, platzsparend, kombinierbar mit_x000D_
infrarot Spender oder manuell</v>
          </cell>
          <cell r="F9044">
            <v>25</v>
          </cell>
          <cell r="G9044">
            <v>0</v>
          </cell>
          <cell r="H9044">
            <v>0</v>
          </cell>
          <cell r="I9044">
            <v>88</v>
          </cell>
          <cell r="J9044">
            <v>5000</v>
          </cell>
          <cell r="K9044">
            <v>2.5000000000000001E-2</v>
          </cell>
          <cell r="L9044">
            <v>0</v>
          </cell>
          <cell r="N9044" t="str">
            <v>Desinfektions Wandstation Basic</v>
          </cell>
          <cell r="O9044" t="str">
            <v>B47*T36*H33cm_x000D_
antibakterielles Material,; benutzerfreundliche Montage,_x000D_
Wandmontageutensilien (Wanddübel, Schrauben, etc.) nicht im_x000D_
Lieferumfang enthalten, platzsparend, kombinierbar mit_x000D_
infrarot Spender oder manuell</v>
          </cell>
          <cell r="P9044" t="str">
            <v>Desinfektions Wandstation Basic</v>
          </cell>
          <cell r="Q9044" t="str">
            <v>B47*T36*H33cm_x000D_
antibakterielles Material,; benutzerfreundliche Montage,_x000D_
Wandmontageutensilien (Wanddübel, Schrauben, etc.) nicht im_x000D_
Lieferumfang enthalten, platzsparend, kombinierbar mit_x000D_
infrarot Spender oder manuell</v>
          </cell>
          <cell r="R9044" t="str">
            <v>Desinfektions Wandstation Basic</v>
          </cell>
          <cell r="S9044" t="str">
            <v>B47*T36*H33cm_x000D_
antibakterielles Material,; benutzerfreundliche Montage,_x000D_
Wandmontageutensilien (Wanddübel, Schrauben, etc.) nicht im_x000D_
Lieferumfang enthalten, platzsparend, kombinierbar mit_x000D_
infrarot Spender oder manuell</v>
          </cell>
        </row>
        <row r="9045">
          <cell r="A9045">
            <v>132034</v>
          </cell>
          <cell r="B9045" t="str">
            <v>Mietartikel</v>
          </cell>
          <cell r="D9045" t="str">
            <v>Desinfektionsstation X-Series mit Infrarotspender</v>
          </cell>
          <cell r="E9045" t="str">
            <v>B40*T40*H130 cm_x000D_
antibakterielle Oberfläche nach DIN 22196:2011_x000D_
werkzeuglose Montage, Infrarotsensor mit UV-Licht für_x000D_
kontaktlose Desinfektionsmittelabgabe,_x000D_
Desinfektionsmittelfüllmenge 1000 ml, Batterie_x000D_
(4*AA)- oder Netzbetrieb (Netzteil im Lieferumfang_x000D_
enthalten), Kontrollleuchte Füllstand, Tropfschale aus_x000D_
Porzellan, 1 Ablagebrett inkl.,_x000D_
Umbau zu Tischaufsteller und Wandhalterung X-Serie möglich_x000D_
(benötigte Teile separat erhältlich), hohe Standfestigkeit,_x000D_
exkl. Verbrauchsmaterialien</v>
          </cell>
          <cell r="F9045">
            <v>79</v>
          </cell>
          <cell r="G9045">
            <v>0</v>
          </cell>
          <cell r="H9045">
            <v>0</v>
          </cell>
          <cell r="I9045">
            <v>0</v>
          </cell>
          <cell r="J9045">
            <v>13000</v>
          </cell>
          <cell r="K9045">
            <v>0.3</v>
          </cell>
          <cell r="L9045">
            <v>0</v>
          </cell>
          <cell r="N9045" t="str">
            <v>Desinfektionsstation X-Series mit Infrarotspender</v>
          </cell>
          <cell r="O9045" t="str">
            <v>B40*T40*H130 cm_x000D_
antibakterielle Oberfläche nach DIN 22196:2011_x000D_
werkzeuglose Montage, Infrarotsensor mit UV-Licht für_x000D_
kontaktlose Desinfektionsmittelabgabe,_x000D_
Desinfektionsmittelfüllmenge 1000 ml, Batterie_x000D_
(4*AA)- oder Netzbetrieb (Netzteil im Lieferumfang_x000D_
enthalten), Kontrollleuchte Füllstand, Tropfschale aus_x000D_
Porzellan, 1 Ablagebrett inkl.,_x000D_
Umbau zu Tischaufsteller und Wandhalterung X-Serie möglich_x000D_
(benötigte Teile separat erhältlich), hohe Standfestigkeit,_x000D_
exkl. Verbrauchsmaterialien</v>
          </cell>
          <cell r="P9045" t="str">
            <v>Desinfektionsstation X-Series mit Infrarotspender</v>
          </cell>
          <cell r="Q9045" t="str">
            <v>B40*T40*H130 cm_x000D_
antibakterielle Oberfläche nach DIN 22196:2011_x000D_
werkzeuglose Montage, Infrarotsensor mit UV-Licht für_x000D_
kontaktlose Desinfektionsmittelabgabe,_x000D_
Desinfektionsmittelfüllmenge 1000 ml, Batterie_x000D_
(4*AA)- oder Netzbetrieb (Netzteil im Lieferumfang_x000D_
enthalten), Kontrollleuchte Füllstand, Tropfschale aus_x000D_
Porzellan, 1 Ablagebrett inkl.,_x000D_
Umbau zu Tischaufsteller und Wandhalterung X-Serie möglich_x000D_
(benötigte Teile separat erhältlich), hohe Standfestigkeit,_x000D_
exkl. Verbrauchsmaterialien</v>
          </cell>
          <cell r="R9045" t="str">
            <v>Desinfektionsstation X-Series mit Infrarotspender</v>
          </cell>
          <cell r="S9045" t="str">
            <v>B40*T40*H130 cm_x000D_
antibakterielle Oberfläche nach DIN 22196:2011_x000D_
werkzeuglose Montage, Infrarotsensor mit UV-Licht für_x000D_
kontaktlose Desinfektionsmittelabgabe,_x000D_
Desinfektionsmittelfüllmenge 1000 ml, Batterie_x000D_
(4*AA)- oder Netzbetrieb (Netzteil im Lieferumfang_x000D_
enthalten), Kontrollleuchte Füllstand, Tropfschale aus_x000D_
Porzellan, 1 Ablagebrett inkl.,_x000D_
Umbau zu Tischaufsteller und Wandhalterung X-Serie möglich_x000D_
(benötigte Teile separat erhältlich), hohe Standfestigkeit,_x000D_
exkl. Verbrauchsmaterialien</v>
          </cell>
        </row>
        <row r="9046">
          <cell r="A9046">
            <v>132035</v>
          </cell>
          <cell r="B9046" t="str">
            <v>Mietartikel</v>
          </cell>
          <cell r="D9046" t="str">
            <v>Desinfektionsstation X-Series mit manuellem Spender</v>
          </cell>
          <cell r="E9046" t="str">
            <v>H130*B60 cm_x000D_
Druckbügel und Rahmen aus Edelstahl,_x000D_
Desinfektionsmittelfüllmenge 500ml, Gehäuse aus Kunststoff,_x000D_
Füllstand ablesbar, Tropfschale aus Porzellan, 1 Ablagebrett_x000D_
inkl., kurzfristiger Umbau zu Tischaufsteller und_x000D_
Wandhalterung X-Serie möglich (benötigte Teile_x000D_
separat erhältlich), hohe Standfestigkeit,_x000D_
exkl. Verbrauchsmaterialien</v>
          </cell>
          <cell r="F9046">
            <v>65</v>
          </cell>
          <cell r="G9046">
            <v>4.4000000000000004</v>
          </cell>
          <cell r="H9046">
            <v>6.25</v>
          </cell>
          <cell r="I9046">
            <v>412.5</v>
          </cell>
          <cell r="J9046">
            <v>13000</v>
          </cell>
          <cell r="K9046">
            <v>0.3</v>
          </cell>
          <cell r="L9046">
            <v>0</v>
          </cell>
          <cell r="N9046" t="str">
            <v>Desinfektionsstation X-Series mit manuellem Spender</v>
          </cell>
          <cell r="O9046" t="str">
            <v>H130*B60 cm_x000D_
Druckbügel und Rahmen aus Edelstahl,_x000D_
Desinfektionsmittelfüllmenge 500ml, Gehäuse aus Kunststoff,_x000D_
Füllstand ablesbar, Tropfschale aus Porzellan, 1 Ablagebrett_x000D_
inkl., kurzfristiger Umbau zu Tischaufsteller und_x000D_
Wandhalterung X-Serie möglich (benötigte Teile_x000D_
separat erhältlich), hohe Standfestigkeit,_x000D_
exkl. Verbrauchsmaterialien</v>
          </cell>
          <cell r="P9046" t="str">
            <v>Desinfektionsstation X-Series mit manuellem Spender</v>
          </cell>
          <cell r="Q9046" t="str">
            <v>H130*B60 cm_x000D_
Druckbügel und Rahmen aus Edelstahl,_x000D_
Desinfektionsmittelfüllmenge 500ml, Gehäuse aus Kunststoff,_x000D_
Füllstand ablesbar, Tropfschale aus Porzellan, 1 Ablagebrett_x000D_
inkl., kurzfristiger Umbau zu Tischaufsteller und_x000D_
Wandhalterung X-Serie möglich (benötigte Teile_x000D_
separat erhältlich), hohe Standfestigkeit,_x000D_
exkl. Verbrauchsmaterialien</v>
          </cell>
          <cell r="R9046" t="str">
            <v>Desinfektionsstation X-Series mit manuellem Spender</v>
          </cell>
          <cell r="S9046" t="str">
            <v>H130*B60 cm_x000D_
Druckbügel und Rahmen aus Edelstahl,_x000D_
Desinfektionsmittelfüllmenge 500ml, Gehäuse aus Kunststoff,_x000D_
Füllstand ablesbar, Tropfschale aus Porzellan, 1 Ablagebrett_x000D_
inkl., kurzfristiger Umbau zu Tischaufsteller und_x000D_
Wandhalterung X-Serie möglich (benötigte Teile_x000D_
separat erhältlich), hohe Standfestigkeit,_x000D_
exkl. Verbrauchsmaterialien</v>
          </cell>
        </row>
        <row r="9047">
          <cell r="A9047">
            <v>132036</v>
          </cell>
          <cell r="B9047" t="str">
            <v>Mietartikel</v>
          </cell>
          <cell r="D9047" t="str">
            <v>Desinfektionsständer Gestell X-Serie</v>
          </cell>
          <cell r="E9047" t="str">
            <v>bodenschonende Filzgleiter, nur das X Gestell ohne_x000D_
Haltebretter_x000D_
kurzfristiger Umbau zu Tischaufsteller X-Serie möglich_x000D_
(benötigte Teile separat erhältlich), hohe Standfestigkeit,_x000D_
kombinierbar mit infrarot Spender oder manuell (bei bedarf_x000D_
kurzfristig austauschbar)_x000D_
B 40 cm*T 40cm*H 100 cm er)</v>
          </cell>
          <cell r="F9047">
            <v>50</v>
          </cell>
          <cell r="G9047">
            <v>0</v>
          </cell>
          <cell r="H9047">
            <v>0</v>
          </cell>
          <cell r="I9047">
            <v>195.8</v>
          </cell>
          <cell r="J9047">
            <v>10000</v>
          </cell>
          <cell r="K9047">
            <v>0.2</v>
          </cell>
          <cell r="L9047">
            <v>0</v>
          </cell>
          <cell r="N9047" t="str">
            <v>Desinfektionsständer Gestell X-Serie</v>
          </cell>
          <cell r="O9047" t="str">
            <v>bodenschonende Filzgleiter, nur das X Gestell ohne_x000D_
Haltebretter_x000D_
kurzfristiger Umbau zu Tischaufsteller X-Serie möglich_x000D_
(benötigte Teile separat erhältlich), hohe Standfestigkeit,_x000D_
kombinierbar mit infrarot Spender oder manuell (bei bedarf_x000D_
kurzfristig austauschbar)_x000D_
B 40 cm*T 40cm*H 100 cm er)</v>
          </cell>
          <cell r="P9047" t="str">
            <v>Desinfektionsständer Gestell X-Serie</v>
          </cell>
          <cell r="Q9047" t="str">
            <v>bodenschonende Filzgleiter, nur das X Gestell ohne_x000D_
Haltebretter_x000D_
kurzfristiger Umbau zu Tischaufsteller X-Serie möglich_x000D_
(benötigte Teile separat erhältlich), hohe Standfestigkeit,_x000D_
kombinierbar mit infrarot Spender oder manuell (bei bedarf_x000D_
kurzfristig austauschbar)_x000D_
B 40 cm*T 40cm*H 100 cm er)</v>
          </cell>
          <cell r="R9047" t="str">
            <v>Desinfektionsständer Gestell X-Serie</v>
          </cell>
          <cell r="S9047" t="str">
            <v>bodenschonende Filzgleiter, nur das X Gestell ohne_x000D_
Haltebretter_x000D_
kurzfristiger Umbau zu Tischaufsteller X-Serie möglich_x000D_
(benötigte Teile separat erhältlich), hohe Standfestigkeit,_x000D_
kombinierbar mit infrarot Spender oder manuell (bei bedarf_x000D_
kurzfristig austauschbar)_x000D_
B 40 cm*T 40cm*H 100 cm er)</v>
          </cell>
        </row>
        <row r="9048">
          <cell r="A9048">
            <v>132037</v>
          </cell>
          <cell r="B9048" t="str">
            <v>Mietartikel</v>
          </cell>
          <cell r="D9048" t="str">
            <v>Sensorspender günstig einzeln keine Vermietung kein Verkauf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N9048" t="str">
            <v>Sensorspender günstig einzeln keine Vermietung kein Verkauf</v>
          </cell>
          <cell r="P9048" t="str">
            <v>Sensorspender günstig einzeln keine Vermietung kein Verkauf</v>
          </cell>
          <cell r="R9048" t="str">
            <v>Sensorspender günstig einzeln keine Vermietung kein Verkauf</v>
          </cell>
        </row>
        <row r="9049">
          <cell r="A9049">
            <v>132038</v>
          </cell>
          <cell r="B9049" t="str">
            <v>Mietartikel</v>
          </cell>
          <cell r="D9049" t="str">
            <v>Desinfektionspender Infrarot</v>
          </cell>
          <cell r="E9049" t="str">
            <v>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kombinierbar mit Spender X-Serie_x000D_
oder manuell (bei bedarf kurzfristig austauschbar)</v>
          </cell>
          <cell r="F9049">
            <v>29</v>
          </cell>
          <cell r="G9049">
            <v>0</v>
          </cell>
          <cell r="H9049">
            <v>0</v>
          </cell>
          <cell r="I9049">
            <v>154</v>
          </cell>
          <cell r="J9049">
            <v>0</v>
          </cell>
          <cell r="K9049">
            <v>2E-3</v>
          </cell>
          <cell r="L9049">
            <v>0</v>
          </cell>
          <cell r="N9049" t="str">
            <v>Desinfektionspender Infrarot</v>
          </cell>
          <cell r="O9049" t="str">
            <v>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kombinierbar mit Spender X-Serie_x000D_
oder manuell (bei bedarf kurzfristig austauschbar)</v>
          </cell>
          <cell r="P9049" t="str">
            <v>Desinfektionspender Infrarot</v>
          </cell>
          <cell r="Q9049" t="str">
            <v>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kombinierbar mit Spender X-Serie_x000D_
oder manuell (bei bedarf kurzfristig austauschbar)</v>
          </cell>
          <cell r="R9049" t="str">
            <v>Desinfektionspender Infrarot</v>
          </cell>
          <cell r="S9049" t="str">
            <v>werkzeuglose_x000D_
Montage, Infrarotsensor mit UV-Licht für kontaktlose_x000D_
Desinfektionsmittelabgabe, Desinfektionsmittelmenge_x000D_
dosierbar, Desinfektionsmittelfüllmenge 1000 ml, Batterie_x000D_
(4*AA)- oder Netzbetrieb (Netzteil im Lieferumfang_x000D_
enthalten), Kontrollleuchte während Benutzung und wenn_x000D_
Desinfektionsmittel leer, kombinierbar mit Spender X-Serie_x000D_
oder manuell (bei bedarf kurzfristig austauschbar)</v>
          </cell>
        </row>
        <row r="9050">
          <cell r="A9050">
            <v>132039</v>
          </cell>
          <cell r="B9050" t="str">
            <v>Mietartikel</v>
          </cell>
          <cell r="D9050" t="str">
            <v>Desinfektionsspender manuell</v>
          </cell>
          <cell r="E9050" t="str">
            <v>Druckbügel und Rahmen aus Edelstahl,_x000D_
Desinfektionsmittelfüllmenge 500ml, Gehäuse aus Kunststoff,_x000D_
Montage mit 3 Schrauben (nicht im Lieferumfang enthalten),_x000D_
Füllstandablesbar,</v>
          </cell>
          <cell r="F9050">
            <v>15</v>
          </cell>
          <cell r="G9050">
            <v>0</v>
          </cell>
          <cell r="H9050">
            <v>0</v>
          </cell>
          <cell r="I9050">
            <v>82.5</v>
          </cell>
          <cell r="J9050">
            <v>0</v>
          </cell>
          <cell r="K9050">
            <v>1.5E-3</v>
          </cell>
          <cell r="L9050">
            <v>0</v>
          </cell>
          <cell r="N9050" t="str">
            <v>Desinfektionsspender manuell</v>
          </cell>
          <cell r="O9050" t="str">
            <v>Druckbügel und Rahmen aus Edelstahl,_x000D_
Desinfektionsmittelfüllmenge 500ml, Gehäuse aus Kunststoff,_x000D_
Montage mit 3 Schrauben (nicht im Lieferumfang enthalten),_x000D_
Füllstandablesbar,</v>
          </cell>
          <cell r="P9050" t="str">
            <v>Desinfektionsspender manuell</v>
          </cell>
          <cell r="Q9050" t="str">
            <v>Druckbügel und Rahmen aus Edelstahl,_x000D_
Desinfektionsmittelfüllmenge 500ml, Gehäuse aus Kunststoff,_x000D_
Montage mit 3 Schrauben (nicht im Lieferumfang enthalten),_x000D_
Füllstandablesbar,</v>
          </cell>
          <cell r="R9050" t="str">
            <v>Desinfektionsspender manuell</v>
          </cell>
          <cell r="S9050" t="str">
            <v>Druckbügel und Rahmen aus Edelstahl,_x000D_
Desinfektionsmittelfüllmenge 500ml, Gehäuse aus Kunststoff,_x000D_
Montage mit 3 Schrauben (nicht im Lieferumfang enthalten),_x000D_
Füllstandablesbar,</v>
          </cell>
        </row>
        <row r="9051">
          <cell r="A9051">
            <v>132040</v>
          </cell>
          <cell r="B9051" t="str">
            <v>Mietartikel</v>
          </cell>
          <cell r="D9051" t="str">
            <v>Trennwand Skyline satiniert ca. B88*H185 cm schwarz</v>
          </cell>
          <cell r="F9051">
            <v>49</v>
          </cell>
          <cell r="G9051">
            <v>0</v>
          </cell>
          <cell r="H9051">
            <v>12.5</v>
          </cell>
          <cell r="I9051">
            <v>539</v>
          </cell>
          <cell r="J9051">
            <v>13000</v>
          </cell>
          <cell r="K9051">
            <v>0.3</v>
          </cell>
          <cell r="L9051">
            <v>0</v>
          </cell>
          <cell r="N9051" t="str">
            <v>Trennwand Skyline satiniert ca. B88*H185 cm schwarz</v>
          </cell>
          <cell r="P9051" t="str">
            <v>Trennwand Skyline satiniert ca. B88*H185 cm schwarz</v>
          </cell>
          <cell r="R9051" t="str">
            <v>Trennwand Skyline satiniert ca. B88*H185 cm schwarz</v>
          </cell>
        </row>
        <row r="9052">
          <cell r="A9052">
            <v>132041</v>
          </cell>
          <cell r="B9052" t="str">
            <v>Mietartikel</v>
          </cell>
          <cell r="D9052" t="str">
            <v>Hustenschutz clearline Acryl klar 100*H52 cm</v>
          </cell>
          <cell r="F9052">
            <v>24</v>
          </cell>
          <cell r="G9052">
            <v>0</v>
          </cell>
          <cell r="H9052">
            <v>0</v>
          </cell>
          <cell r="I9052">
            <v>240</v>
          </cell>
          <cell r="J9052">
            <v>0</v>
          </cell>
          <cell r="K9052">
            <v>0</v>
          </cell>
          <cell r="L9052">
            <v>0</v>
          </cell>
          <cell r="N9052" t="str">
            <v>Hustenschutz clearline Acryl klar 100*H52 cm</v>
          </cell>
          <cell r="P9052" t="str">
            <v>Hustenschutz clearline Acryl klar 100*H52 cm</v>
          </cell>
          <cell r="R9052" t="str">
            <v>Hustenschutz clearline Acryl klar 100*H52 cm</v>
          </cell>
        </row>
        <row r="9053">
          <cell r="A9053">
            <v>132042</v>
          </cell>
          <cell r="B9053" t="str">
            <v>Mietartikel</v>
          </cell>
          <cell r="D9053" t="str">
            <v>Scheibe Hustenschutz 80*80 cm klar</v>
          </cell>
          <cell r="E9053" t="str">
            <v>für Aufnahme clear line / x- Line/ skyline</v>
          </cell>
          <cell r="F9053">
            <v>22.5</v>
          </cell>
          <cell r="G9053">
            <v>5.5</v>
          </cell>
          <cell r="H9053">
            <v>5</v>
          </cell>
          <cell r="I9053">
            <v>99</v>
          </cell>
          <cell r="J9053">
            <v>4000</v>
          </cell>
          <cell r="K9053">
            <v>0.03</v>
          </cell>
          <cell r="L9053">
            <v>0</v>
          </cell>
          <cell r="N9053" t="str">
            <v>Scheibe Hustenschutz 80*80 cm klar</v>
          </cell>
          <cell r="O9053" t="str">
            <v>für Aufnahme clear line / x- Line/ skyline</v>
          </cell>
          <cell r="P9053" t="str">
            <v>Scheibe Hustenschutz 80*80 cm klar</v>
          </cell>
          <cell r="Q9053" t="str">
            <v>für Aufnahme clear line / x- Line/ skyline</v>
          </cell>
          <cell r="R9053" t="str">
            <v>Scheibe Hustenschutz 80*80 cm klar</v>
          </cell>
          <cell r="S9053" t="str">
            <v>für Aufnahme clear line / x- Line/ skyline</v>
          </cell>
        </row>
        <row r="9054">
          <cell r="A9054">
            <v>132043</v>
          </cell>
          <cell r="B9054" t="str">
            <v>Mietartikel</v>
          </cell>
          <cell r="D9054" t="str">
            <v>Leiste für Hustenschutz clearline</v>
          </cell>
          <cell r="E9054" t="str">
            <v>antibakterielles Material, werkzeuglose Montage,_x000D_
B20*H3*L100 cm Länge indivduell bestellbar (bei Kauf)</v>
          </cell>
          <cell r="F9054">
            <v>24</v>
          </cell>
          <cell r="G9054">
            <v>2.2000000000000002</v>
          </cell>
          <cell r="H9054">
            <v>0</v>
          </cell>
          <cell r="I9054">
            <v>130.9</v>
          </cell>
          <cell r="J9054">
            <v>5000</v>
          </cell>
          <cell r="K9054">
            <v>0.05</v>
          </cell>
          <cell r="L9054">
            <v>0</v>
          </cell>
          <cell r="N9054" t="str">
            <v>Leiste für Hustenschutz clearline</v>
          </cell>
          <cell r="O9054" t="str">
            <v>antibakterielles Material, werkzeuglose Montage,_x000D_
B20*H3*L100 cm Länge indivduell bestellbar (bei Kauf)</v>
          </cell>
          <cell r="P9054" t="str">
            <v>Leiste für Hustenschutz clearline</v>
          </cell>
          <cell r="Q9054" t="str">
            <v>antibakterielles Material, werkzeuglose Montage,_x000D_
B20*H3*L100 cm Länge indivduell bestellbar (bei Kauf)</v>
          </cell>
          <cell r="R9054" t="str">
            <v>Leiste für Hustenschutz clearline</v>
          </cell>
          <cell r="S9054" t="str">
            <v>antibakterielles Material, werkzeuglose Montage,_x000D_
B20*H3*L100 cm Länge indivduell bestellbar (bei Kauf)</v>
          </cell>
        </row>
        <row r="9055">
          <cell r="A9055">
            <v>132044</v>
          </cell>
          <cell r="B9055" t="str">
            <v>Mietartikel</v>
          </cell>
          <cell r="D9055" t="str">
            <v>Koppelstück für Hustenschutz clear line Acryl</v>
          </cell>
          <cell r="F9055">
            <v>0</v>
          </cell>
          <cell r="G9055">
            <v>2</v>
          </cell>
          <cell r="H9055">
            <v>0</v>
          </cell>
          <cell r="I9055">
            <v>300</v>
          </cell>
          <cell r="J9055">
            <v>0</v>
          </cell>
          <cell r="K9055">
            <v>0</v>
          </cell>
          <cell r="L9055">
            <v>0</v>
          </cell>
          <cell r="N9055" t="str">
            <v>Koppelstück für Hustenschutz clear line Acryl</v>
          </cell>
          <cell r="P9055" t="str">
            <v>Koppelstück für Hustenschutz clear line Acryl</v>
          </cell>
          <cell r="R9055" t="str">
            <v>Koppelstück für Hustenschutz clear line Acryl</v>
          </cell>
        </row>
        <row r="9056">
          <cell r="A9056">
            <v>132045</v>
          </cell>
          <cell r="B9056" t="str">
            <v>Mietartikel</v>
          </cell>
          <cell r="D9056" t="str">
            <v>Füße für Hustenschutz X-Line</v>
          </cell>
          <cell r="E9056" t="str">
            <v>H20*B20 cm_x000D_
antibakterielles Material, werkzeuglose Montage, für 5mm_x000D_
starke Trennscheiben, pro paar_x000D_</v>
          </cell>
          <cell r="F9056">
            <v>24</v>
          </cell>
          <cell r="G9056">
            <v>2.2000000000000002</v>
          </cell>
          <cell r="H9056">
            <v>0</v>
          </cell>
          <cell r="I9056">
            <v>32.450000000000003</v>
          </cell>
          <cell r="J9056">
            <v>1000</v>
          </cell>
          <cell r="K9056">
            <v>2.5000000000000001E-3</v>
          </cell>
          <cell r="L9056">
            <v>0</v>
          </cell>
          <cell r="N9056" t="str">
            <v>Füße für Hustenschutz X-Line</v>
          </cell>
          <cell r="O9056" t="str">
            <v>H20*B20 cm_x000D_
antibakterielles Material, werkzeuglose Montage, für 5mm_x000D_
starke Trennscheiben, pro paar_x000D_</v>
          </cell>
          <cell r="P9056" t="str">
            <v>Füße für Hustenschutz X-Line</v>
          </cell>
          <cell r="Q9056" t="str">
            <v>H20*B20 cm_x000D_
antibakterielles Material, werkzeuglose Montage, für 5mm_x000D_
starke Trennscheiben, pro paar_x000D_</v>
          </cell>
          <cell r="R9056" t="str">
            <v>Füße für Hustenschutz X-Line</v>
          </cell>
          <cell r="S9056" t="str">
            <v>H20*B20 cm_x000D_
antibakterielles Material, werkzeuglose Montage, für 5mm_x000D_
starke Trennscheiben, pro paar_x000D_</v>
          </cell>
        </row>
        <row r="9057">
          <cell r="A9057">
            <v>132046</v>
          </cell>
          <cell r="B9057" t="str">
            <v>Mietartikel</v>
          </cell>
          <cell r="D9057" t="str">
            <v>Scheibe Hustenschutz 100*80 cm klar</v>
          </cell>
          <cell r="E9057" t="str">
            <v>für Aufnahme clear line / x- Line/ skyline</v>
          </cell>
          <cell r="F9057">
            <v>25</v>
          </cell>
          <cell r="G9057">
            <v>5.5</v>
          </cell>
          <cell r="H9057">
            <v>5</v>
          </cell>
          <cell r="I9057">
            <v>121</v>
          </cell>
          <cell r="J9057">
            <v>5000</v>
          </cell>
          <cell r="K9057">
            <v>0.05</v>
          </cell>
          <cell r="L9057">
            <v>0</v>
          </cell>
          <cell r="N9057" t="str">
            <v>Scheibe Hustenschutz 100*80 cm klar</v>
          </cell>
          <cell r="O9057" t="str">
            <v>für Aufnahme clear line / x- Line/ skyline</v>
          </cell>
          <cell r="P9057" t="str">
            <v>Scheibe Hustenschutz 100*80 cm klar</v>
          </cell>
          <cell r="Q9057" t="str">
            <v>für Aufnahme clear line / x- Line/ skyline</v>
          </cell>
          <cell r="R9057" t="str">
            <v>Scheibe Hustenschutz 100*80 cm klar</v>
          </cell>
          <cell r="S9057" t="str">
            <v>für Aufnahme clear line / x- Line/ skyline</v>
          </cell>
        </row>
        <row r="9058">
          <cell r="A9058">
            <v>132047</v>
          </cell>
          <cell r="B9058" t="str">
            <v>Mietartikel</v>
          </cell>
          <cell r="D9058" t="str">
            <v>Fuß für Trennwand Skyline schwarz</v>
          </cell>
          <cell r="E9058" t="str">
            <v>B10*L29*H31 cm werkzeuglose Montage_x000D_
2 Stk werden benötigt</v>
          </cell>
          <cell r="F9058">
            <v>10</v>
          </cell>
          <cell r="G9058">
            <v>0</v>
          </cell>
          <cell r="H9058">
            <v>6.25</v>
          </cell>
          <cell r="I9058">
            <v>32.450000000000003</v>
          </cell>
          <cell r="J9058">
            <v>2000</v>
          </cell>
          <cell r="K9058">
            <v>2.5000000000000001E-2</v>
          </cell>
          <cell r="L9058">
            <v>0</v>
          </cell>
          <cell r="N9058" t="str">
            <v>Fuß für Trennwand Skyline schwarz</v>
          </cell>
          <cell r="O9058" t="str">
            <v>B10*L29*H31 cm werkzeuglose Montage_x000D_
2 Stk werden benötigt</v>
          </cell>
          <cell r="P9058" t="str">
            <v>Fuß für Trennwand Skyline schwarz</v>
          </cell>
          <cell r="Q9058" t="str">
            <v>B10*L29*H31 cm werkzeuglose Montage_x000D_
2 Stk werden benötigt</v>
          </cell>
          <cell r="R9058" t="str">
            <v>Fuß für Trennwand Skyline schwarz</v>
          </cell>
          <cell r="S9058" t="str">
            <v>B10*L29*H31 cm werkzeuglose Montage_x000D_
2 Stk werden benötigt</v>
          </cell>
        </row>
        <row r="9059">
          <cell r="A9059">
            <v>132048</v>
          </cell>
          <cell r="B9059" t="str">
            <v>Mietartikel</v>
          </cell>
          <cell r="D9059" t="str">
            <v>Acrylglas für Trennwand Skyline satiniert 177*88 cm</v>
          </cell>
          <cell r="F9059">
            <v>35</v>
          </cell>
          <cell r="G9059">
            <v>0</v>
          </cell>
          <cell r="H9059">
            <v>0</v>
          </cell>
          <cell r="I9059">
            <v>484</v>
          </cell>
          <cell r="J9059">
            <v>13000</v>
          </cell>
          <cell r="K9059">
            <v>0.3</v>
          </cell>
          <cell r="L9059">
            <v>0</v>
          </cell>
          <cell r="N9059" t="str">
            <v>Acrylglas für Trennwand Skyline satiniert 177*88 cm</v>
          </cell>
          <cell r="P9059" t="str">
            <v>Acrylglas für Trennwand Skyline satiniert 177*88 cm</v>
          </cell>
          <cell r="R9059" t="str">
            <v>Acrylglas für Trennwand Skyline satiniert 177*88 cm</v>
          </cell>
        </row>
        <row r="9060">
          <cell r="A9060">
            <v>132049</v>
          </cell>
          <cell r="B9060" t="str">
            <v>Mietartikel</v>
          </cell>
          <cell r="D9060" t="str">
            <v>Scheibe Hustenschutz 140*80 cm klar</v>
          </cell>
          <cell r="E9060" t="str">
            <v>für Aufnahme clear line / x- Line/ skyline</v>
          </cell>
          <cell r="F9060">
            <v>30</v>
          </cell>
          <cell r="G9060">
            <v>5.5</v>
          </cell>
          <cell r="H9060">
            <v>5</v>
          </cell>
          <cell r="I9060">
            <v>154</v>
          </cell>
          <cell r="J9060">
            <v>6000</v>
          </cell>
          <cell r="K9060">
            <v>0.06</v>
          </cell>
          <cell r="L9060">
            <v>0</v>
          </cell>
          <cell r="N9060" t="str">
            <v>Scheibe Hustenschutz 140*80 cm klar</v>
          </cell>
          <cell r="O9060" t="str">
            <v>für Aufnahme clear line / x- Line/ skyline</v>
          </cell>
          <cell r="P9060" t="str">
            <v>Scheibe Hustenschutz 140*80 cm klar</v>
          </cell>
          <cell r="Q9060" t="str">
            <v>für Aufnahme clear line / x- Line/ skyline</v>
          </cell>
          <cell r="R9060" t="str">
            <v>Scheibe Hustenschutz 140*80 cm klar</v>
          </cell>
          <cell r="S9060" t="str">
            <v>für Aufnahme clear line / x- Line/ skyline</v>
          </cell>
        </row>
        <row r="9061">
          <cell r="A9061">
            <v>132050</v>
          </cell>
          <cell r="B9061" t="str">
            <v>Mietartikel</v>
          </cell>
          <cell r="D9061" t="str">
            <v>Rollhocker / Arbeitshocker  Schwarz</v>
          </cell>
          <cell r="E9061" t="str">
            <v>Sitzhöhe: 46 - 59 cm_x000D_
Sitzfläche in Ø: 35 cm_x000D_
Polsterung, Höhe: 7 cm_x000D_
Sitzhöhenverstellung stufenlos mittels Gaslift_x000D_
Sitz um 360° frei drehbar_x000D_
Max. Belastbarkeit bis 100kg</v>
          </cell>
          <cell r="F9061">
            <v>4.5</v>
          </cell>
          <cell r="G9061">
            <v>0</v>
          </cell>
          <cell r="H9061">
            <v>0</v>
          </cell>
          <cell r="I9061">
            <v>41.8</v>
          </cell>
          <cell r="J9061">
            <v>7000</v>
          </cell>
          <cell r="K9061">
            <v>8.5000000000000006E-2</v>
          </cell>
          <cell r="L9061">
            <v>0</v>
          </cell>
          <cell r="N9061" t="str">
            <v>Rollhocker / Arbeitshocker  Schwarz</v>
          </cell>
          <cell r="O9061" t="str">
            <v>Sitzhöhe: 46 - 59 cm_x000D_
Sitzfläche in Ø: 35 cm_x000D_
Polsterung, Höhe: 7 cm_x000D_
Sitzhöhenverstellung stufenlos mittels Gaslift_x000D_
Sitz um 360° frei drehbar_x000D_
Max. Belastbarkeit bis 100kg</v>
          </cell>
          <cell r="P9061" t="str">
            <v>Rollhocker / Arbeitshocker  Schwarz</v>
          </cell>
          <cell r="Q9061" t="str">
            <v>Sitzhöhe: 46 - 59 cm_x000D_
Sitzfläche in Ø: 35 cm_x000D_
Polsterung, Höhe: 7 cm_x000D_
Sitzhöhenverstellung stufenlos mittels Gaslift_x000D_
Sitz um 360° frei drehbar_x000D_
Max. Belastbarkeit bis 100kg</v>
          </cell>
          <cell r="R9061" t="str">
            <v>Rollhocker / Arbeitshocker  Schwarz</v>
          </cell>
          <cell r="S9061" t="str">
            <v>Sitzhöhe: 46 - 59 cm_x000D_
Sitzfläche in Ø: 35 cm_x000D_
Polsterung, Höhe: 7 cm_x000D_
Sitzhöhenverstellung stufenlos mittels Gaslift_x000D_
Sitz um 360° frei drehbar_x000D_
Max. Belastbarkeit bis 100kg</v>
          </cell>
        </row>
        <row r="9062">
          <cell r="A9062">
            <v>132051</v>
          </cell>
          <cell r="B9062" t="str">
            <v>Mietartikel</v>
          </cell>
          <cell r="D9062" t="str">
            <v>Trennwand Skyline satiniert ca. B88*H96 cm</v>
          </cell>
          <cell r="F9062">
            <v>29</v>
          </cell>
          <cell r="G9062">
            <v>0</v>
          </cell>
          <cell r="H9062">
            <v>10</v>
          </cell>
          <cell r="I9062">
            <v>290</v>
          </cell>
          <cell r="J9062">
            <v>13000</v>
          </cell>
          <cell r="K9062">
            <v>0.3</v>
          </cell>
          <cell r="L9062">
            <v>0</v>
          </cell>
          <cell r="N9062" t="str">
            <v>Trennwand Skyline satiniert ca. B88*H96 cm</v>
          </cell>
          <cell r="P9062" t="str">
            <v>Trennwand Skyline satiniert ca. B88*H96 cm</v>
          </cell>
          <cell r="R9062" t="str">
            <v>Trennwand Skyline satiniert ca. B88*H96 cm</v>
          </cell>
        </row>
        <row r="9063">
          <cell r="A9063">
            <v>132052</v>
          </cell>
          <cell r="B9063" t="str">
            <v>Mietartikel</v>
          </cell>
          <cell r="D9063" t="str">
            <v>Sessel samt schwarz  B88*T86*H84 SH41cm</v>
          </cell>
          <cell r="F9063">
            <v>73.5</v>
          </cell>
          <cell r="G9063">
            <v>0</v>
          </cell>
          <cell r="H9063">
            <v>12.5</v>
          </cell>
          <cell r="I9063">
            <v>275</v>
          </cell>
          <cell r="J9063">
            <v>22000</v>
          </cell>
          <cell r="K9063">
            <v>0.45</v>
          </cell>
          <cell r="L9063">
            <v>0</v>
          </cell>
          <cell r="N9063" t="str">
            <v>Sessel samt schwarz  B88*T86*H84 SH41cm</v>
          </cell>
          <cell r="P9063" t="str">
            <v>Sessel samt schwarz  B88*T86*H84 SH41cm</v>
          </cell>
          <cell r="R9063" t="str">
            <v>Sessel samt schwarz  B88*T86*H84 SH41cm</v>
          </cell>
        </row>
        <row r="9064">
          <cell r="A9064">
            <v>132053</v>
          </cell>
          <cell r="B9064" t="str">
            <v>Mietartikel</v>
          </cell>
          <cell r="D9064" t="str">
            <v>Sessel samt gelb beige B60*T72*H88 SH45cm</v>
          </cell>
          <cell r="F9064">
            <v>73.5</v>
          </cell>
          <cell r="G9064">
            <v>0</v>
          </cell>
          <cell r="H9064">
            <v>12.5</v>
          </cell>
          <cell r="I9064">
            <v>264</v>
          </cell>
          <cell r="J9064">
            <v>14000</v>
          </cell>
          <cell r="K9064">
            <v>0.45</v>
          </cell>
          <cell r="L9064">
            <v>0</v>
          </cell>
          <cell r="N9064" t="str">
            <v>Sessel samt gelb beige B60*T72*H88 SH45cm</v>
          </cell>
          <cell r="P9064" t="str">
            <v>Sessel samt gelb beige B60*T72*H88 SH45cm</v>
          </cell>
          <cell r="R9064" t="str">
            <v>Sessel samt gelb beige B60*T72*H88 SH45cm</v>
          </cell>
        </row>
        <row r="9065">
          <cell r="A9065">
            <v>132054</v>
          </cell>
          <cell r="B9065" t="str">
            <v>Mietartikel</v>
          </cell>
          <cell r="D9065" t="str">
            <v>Cover Lederbarhocker Padova</v>
          </cell>
          <cell r="F9065">
            <v>0</v>
          </cell>
          <cell r="G9065">
            <v>0</v>
          </cell>
          <cell r="H9065">
            <v>0</v>
          </cell>
          <cell r="I9065">
            <v>35</v>
          </cell>
          <cell r="J9065">
            <v>0</v>
          </cell>
          <cell r="K9065">
            <v>0</v>
          </cell>
          <cell r="L9065">
            <v>0</v>
          </cell>
          <cell r="N9065" t="str">
            <v>Cover Lederbarhocker Padova</v>
          </cell>
          <cell r="P9065" t="str">
            <v>Cover Lederbarhocker Padova</v>
          </cell>
          <cell r="R9065" t="str">
            <v>Cover Lederbarhocker Padova</v>
          </cell>
        </row>
        <row r="9066">
          <cell r="A9066">
            <v>132055</v>
          </cell>
          <cell r="B9066" t="str">
            <v>Mietartikel</v>
          </cell>
          <cell r="D9066" t="str">
            <v>Beistelltisch marmor gold  H35 * Ø32 cm</v>
          </cell>
          <cell r="F9066">
            <v>26.25</v>
          </cell>
          <cell r="G9066">
            <v>0</v>
          </cell>
          <cell r="H9066">
            <v>7</v>
          </cell>
          <cell r="I9066">
            <v>115.5</v>
          </cell>
          <cell r="J9066">
            <v>5000</v>
          </cell>
          <cell r="K9066">
            <v>0.22</v>
          </cell>
          <cell r="L9066">
            <v>0</v>
          </cell>
          <cell r="N9066" t="str">
            <v>Beistelltisch marmor gold  H35 * Ø32 cm</v>
          </cell>
          <cell r="P9066" t="str">
            <v>Beistelltisch marmor gold  H35 * Ø32 cm</v>
          </cell>
          <cell r="R9066" t="str">
            <v>Beistelltisch marmor gold  H35 * Ø32 cm</v>
          </cell>
        </row>
        <row r="9067">
          <cell r="A9067">
            <v>132056</v>
          </cell>
          <cell r="B9067" t="str">
            <v>Mietartikel</v>
          </cell>
          <cell r="D9067" t="str">
            <v>Beistelltisch gold mit schwarzer Glasplatte  H46 * Ø42 cm</v>
          </cell>
          <cell r="F9067">
            <v>26.25</v>
          </cell>
          <cell r="G9067">
            <v>0</v>
          </cell>
          <cell r="H9067">
            <v>7</v>
          </cell>
          <cell r="I9067">
            <v>115.5</v>
          </cell>
          <cell r="J9067">
            <v>3000</v>
          </cell>
          <cell r="K9067">
            <v>0.22</v>
          </cell>
          <cell r="L9067">
            <v>0</v>
          </cell>
          <cell r="N9067" t="str">
            <v>Beistelltisch gold mit schwarzer Glasplatte  H46 * Ø42 cm</v>
          </cell>
          <cell r="P9067" t="str">
            <v>Beistelltisch gold mit schwarzer Glasplatte  H46 * Ø42 cm</v>
          </cell>
          <cell r="R9067" t="str">
            <v>Beistelltisch gold mit schwarzer Glasplatte  H46 * Ø42 cm</v>
          </cell>
        </row>
        <row r="9068">
          <cell r="A9068">
            <v>132058</v>
          </cell>
          <cell r="B9068" t="str">
            <v>Mietartikel</v>
          </cell>
          <cell r="D9068" t="str">
            <v>Stuhl Verona II</v>
          </cell>
          <cell r="E9068" t="str">
            <v>graues Polyester Gewebe mit verchromtem Alu-Gestell</v>
          </cell>
          <cell r="F9068">
            <v>6.5</v>
          </cell>
          <cell r="G9068">
            <v>0</v>
          </cell>
          <cell r="H9068">
            <v>2.2999999999999998</v>
          </cell>
          <cell r="I9068">
            <v>60.5</v>
          </cell>
          <cell r="J9068">
            <v>4000</v>
          </cell>
          <cell r="K9068">
            <v>6.5000000000000002E-2</v>
          </cell>
          <cell r="L9068">
            <v>0</v>
          </cell>
          <cell r="N9068" t="str">
            <v>Stuhl Verona II</v>
          </cell>
          <cell r="O9068" t="str">
            <v>graues Polyester Gewebe mit verchromtem Alu-Gestell</v>
          </cell>
          <cell r="P9068" t="str">
            <v>Stuhl Verona II</v>
          </cell>
          <cell r="Q9068" t="str">
            <v>graues Polyester Gewebe mit verchromtem Alu-Gestell</v>
          </cell>
          <cell r="R9068" t="str">
            <v>Stuhl Verona II</v>
          </cell>
          <cell r="S9068" t="str">
            <v>graues Polyester Gewebe mit verchromtem Alu-Gestell</v>
          </cell>
        </row>
        <row r="9069">
          <cell r="A9069">
            <v>132059</v>
          </cell>
          <cell r="B9069" t="str">
            <v>Mietartikel</v>
          </cell>
          <cell r="D9069" t="str">
            <v>Stuhlhusse weiß für Stuhl Verona II</v>
          </cell>
          <cell r="F9069">
            <v>1</v>
          </cell>
          <cell r="G9069">
            <v>0</v>
          </cell>
          <cell r="H9069">
            <v>1.5</v>
          </cell>
          <cell r="I9069">
            <v>18</v>
          </cell>
          <cell r="J9069">
            <v>0</v>
          </cell>
          <cell r="K9069">
            <v>5.0000000000000001E-3</v>
          </cell>
          <cell r="L9069">
            <v>0</v>
          </cell>
          <cell r="N9069" t="str">
            <v>Stuhlhusse weiß für Stuhl Verona II</v>
          </cell>
          <cell r="P9069" t="str">
            <v>Stuhlhusse weiß für Stuhl Verona II</v>
          </cell>
          <cell r="R9069" t="str">
            <v>Stuhlhusse weiß für Stuhl Verona II</v>
          </cell>
        </row>
        <row r="9070">
          <cell r="A9070">
            <v>132060</v>
          </cell>
          <cell r="B9070" t="str">
            <v>Mietartikel</v>
          </cell>
          <cell r="D9070" t="str">
            <v>Stuhlhusse schwarz für Stuhl Verona II</v>
          </cell>
          <cell r="F9070">
            <v>1</v>
          </cell>
          <cell r="G9070">
            <v>0</v>
          </cell>
          <cell r="H9070">
            <v>1.5</v>
          </cell>
          <cell r="I9070">
            <v>18</v>
          </cell>
          <cell r="J9070">
            <v>0</v>
          </cell>
          <cell r="K9070">
            <v>5.0000000000000001E-3</v>
          </cell>
          <cell r="L9070">
            <v>0</v>
          </cell>
          <cell r="N9070" t="str">
            <v>Stuhlhusse schwarz für Stuhl Verona II</v>
          </cell>
          <cell r="P9070" t="str">
            <v>Stuhlhusse schwarz für Stuhl Verona II</v>
          </cell>
          <cell r="R9070" t="str">
            <v>Stuhlhusse schwarz für Stuhl Verona II</v>
          </cell>
        </row>
        <row r="9071">
          <cell r="A9071">
            <v>132061</v>
          </cell>
          <cell r="B9071" t="str">
            <v>Mietartikel</v>
          </cell>
          <cell r="D9071" t="str">
            <v>Desinfektionsständer Gestell Lia (hoch)</v>
          </cell>
          <cell r="E9071" t="str">
            <v>Tropfschale aus Porzellan, 3 füßiges Gestell aus_x000D_
pulverbeschichtetem Metall für hohe_x000D_
Standfestigkeit, kombinierbar mit infrarot Spender oder_x000D_
manuell (bei bedarf kurzfristig austauschbar)</v>
          </cell>
          <cell r="F9071">
            <v>59</v>
          </cell>
          <cell r="G9071">
            <v>0</v>
          </cell>
          <cell r="H9071">
            <v>0</v>
          </cell>
          <cell r="I9071">
            <v>500</v>
          </cell>
          <cell r="J9071">
            <v>13000</v>
          </cell>
          <cell r="K9071">
            <v>0.3</v>
          </cell>
          <cell r="L9071">
            <v>0</v>
          </cell>
          <cell r="N9071" t="str">
            <v>Desinfektionsständer Gestell Lia (hoch)</v>
          </cell>
          <cell r="O9071" t="str">
            <v>Tropfschale aus Porzellan, 3 füßiges Gestell aus_x000D_
pulverbeschichtetem Metall für hohe_x000D_
Standfestigkeit, kombinierbar mit infrarot Spender oder_x000D_
manuell (bei bedarf kurzfristig austauschbar)</v>
          </cell>
          <cell r="P9071" t="str">
            <v>Desinfektionsständer Gestell Lia (hoch)</v>
          </cell>
          <cell r="Q9071" t="str">
            <v>Tropfschale aus Porzellan, 3 füßiges Gestell aus_x000D_
pulverbeschichtetem Metall für hohe_x000D_
Standfestigkeit, kombinierbar mit infrarot Spender oder_x000D_
manuell (bei bedarf kurzfristig austauschbar)</v>
          </cell>
          <cell r="R9071" t="str">
            <v>Desinfektionsständer Gestell Lia (hoch)</v>
          </cell>
          <cell r="S9071" t="str">
            <v>Tropfschale aus Porzellan, 3 füßiges Gestell aus_x000D_
pulverbeschichtetem Metall für hohe_x000D_
Standfestigkeit, kombinierbar mit infrarot Spender oder_x000D_
manuell (bei bedarf kurzfristig austauschbar)</v>
          </cell>
        </row>
        <row r="9072">
          <cell r="A9072">
            <v>132062</v>
          </cell>
          <cell r="B9072" t="str">
            <v>Mietartikel</v>
          </cell>
          <cell r="D9072" t="str">
            <v>Gestell Lia mit Ablage</v>
          </cell>
          <cell r="E9072" t="str">
            <v>Tropfschale aus Porzellan, 3 füßiges Design Gestell aus_x000D_
pulverbeschichtetem Metall für_x000D_
hohe Standfestigkeit, 1 Ablagebrett inkl., kombinierbar mit_x000D_
infrarot Spender oder manuell (bei bedarf kurzfristig_x000D_
austauschbar)</v>
          </cell>
          <cell r="F9072">
            <v>62</v>
          </cell>
          <cell r="G9072">
            <v>0</v>
          </cell>
          <cell r="H9072">
            <v>0</v>
          </cell>
          <cell r="I9072">
            <v>500</v>
          </cell>
          <cell r="J9072">
            <v>13000</v>
          </cell>
          <cell r="K9072">
            <v>0.3</v>
          </cell>
          <cell r="L9072">
            <v>0</v>
          </cell>
          <cell r="N9072" t="str">
            <v>Gestell Lia mit Ablage</v>
          </cell>
          <cell r="O9072" t="str">
            <v>Tropfschale aus Porzellan, 3 füßiges Design Gestell aus_x000D_
pulverbeschichtetem Metall für_x000D_
hohe Standfestigkeit, 1 Ablagebrett inkl., kombinierbar mit_x000D_
infrarot Spender oder manuell (bei bedarf kurzfristig_x000D_
austauschbar)</v>
          </cell>
          <cell r="P9072" t="str">
            <v>Gestell Lia mit Ablage</v>
          </cell>
          <cell r="Q9072" t="str">
            <v>Tropfschale aus Porzellan, 3 füßiges Design Gestell aus_x000D_
pulverbeschichtetem Metall für_x000D_
hohe Standfestigkeit, 1 Ablagebrett inkl., kombinierbar mit_x000D_
infrarot Spender oder manuell (bei bedarf kurzfristig_x000D_
austauschbar)</v>
          </cell>
          <cell r="R9072" t="str">
            <v>Gestell Lia mit Ablage</v>
          </cell>
          <cell r="S9072" t="str">
            <v>Tropfschale aus Porzellan, 3 füßiges Design Gestell aus_x000D_
pulverbeschichtetem Metall für_x000D_
hohe Standfestigkeit, 1 Ablagebrett inkl., kombinierbar mit_x000D_
infrarot Spender oder manuell (bei bedarf kurzfristig_x000D_
austauschbar)</v>
          </cell>
        </row>
        <row r="9073">
          <cell r="A9073">
            <v>132063</v>
          </cell>
          <cell r="B9073" t="str">
            <v>Mietartikel</v>
          </cell>
          <cell r="D9073" t="str">
            <v>Desinfektionsständer Gestell Lia (niedrig)</v>
          </cell>
          <cell r="E9073" t="str">
            <v>Tropfschale aus Porzellan, 3 füßiges Gestell aus_x000D_
pulverbeschichtetem Metall für hohe_x000D_
Standfestigkeit, kombinierbar mit infrarot Spender oder_x000D_
manuell (bei bedarf kurzfristig austauschbar)</v>
          </cell>
          <cell r="F9073">
            <v>51</v>
          </cell>
          <cell r="G9073">
            <v>0</v>
          </cell>
          <cell r="H9073">
            <v>0</v>
          </cell>
          <cell r="I9073">
            <v>500</v>
          </cell>
          <cell r="J9073">
            <v>11000</v>
          </cell>
          <cell r="K9073">
            <v>0.3</v>
          </cell>
          <cell r="L9073">
            <v>0</v>
          </cell>
          <cell r="N9073" t="str">
            <v>Desinfektionsständer Gestell Lia (niedrig)</v>
          </cell>
          <cell r="O9073" t="str">
            <v>Tropfschale aus Porzellan, 3 füßiges Gestell aus_x000D_
pulverbeschichtetem Metall für hohe_x000D_
Standfestigkeit, kombinierbar mit infrarot Spender oder_x000D_
manuell (bei bedarf kurzfristig austauschbar)</v>
          </cell>
          <cell r="P9073" t="str">
            <v>Desinfektionsständer Gestell Lia (niedrig)</v>
          </cell>
          <cell r="Q9073" t="str">
            <v>Tropfschale aus Porzellan, 3 füßiges Gestell aus_x000D_
pulverbeschichtetem Metall für hohe_x000D_
Standfestigkeit, kombinierbar mit infrarot Spender oder_x000D_
manuell (bei bedarf kurzfristig austauschbar)</v>
          </cell>
          <cell r="R9073" t="str">
            <v>Desinfektionsständer Gestell Lia (niedrig)</v>
          </cell>
          <cell r="S9073" t="str">
            <v>Tropfschale aus Porzellan, 3 füßiges Gestell aus_x000D_
pulverbeschichtetem Metall für hohe_x000D_
Standfestigkeit, kombinierbar mit infrarot Spender oder_x000D_
manuell (bei bedarf kurzfristig austauschbar)</v>
          </cell>
        </row>
        <row r="9074">
          <cell r="A9074">
            <v>132064</v>
          </cell>
          <cell r="B9074" t="str">
            <v>Mietartikel</v>
          </cell>
          <cell r="D9074" t="str">
            <v>Desinfektionsständer Lia hoch mit manuellem Spender</v>
          </cell>
          <cell r="E9074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F9074">
            <v>74</v>
          </cell>
          <cell r="G9074">
            <v>4</v>
          </cell>
          <cell r="H9074">
            <v>5</v>
          </cell>
          <cell r="I9074">
            <v>0</v>
          </cell>
          <cell r="J9074">
            <v>13000</v>
          </cell>
          <cell r="K9074">
            <v>0.3</v>
          </cell>
          <cell r="L9074">
            <v>0</v>
          </cell>
          <cell r="N9074" t="str">
            <v>Desinfektionsständer Lia hoch mit manuellem Spender</v>
          </cell>
          <cell r="O9074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P9074" t="str">
            <v>Desinfektionsständer Lia hoch mit manuellem Spender</v>
          </cell>
          <cell r="Q9074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R9074" t="str">
            <v>Desinfektionsständer Lia hoch mit manuellem Spender</v>
          </cell>
          <cell r="S9074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</row>
        <row r="9075">
          <cell r="A9075">
            <v>132065</v>
          </cell>
          <cell r="B9075" t="str">
            <v>Mietartikel</v>
          </cell>
          <cell r="D9075" t="str">
            <v>Desinfektionsständer Lia mit Ablagebrett und Spender manuell</v>
          </cell>
          <cell r="E9075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F9075">
            <v>77</v>
          </cell>
          <cell r="G9075">
            <v>4</v>
          </cell>
          <cell r="H9075">
            <v>5</v>
          </cell>
          <cell r="I9075">
            <v>0</v>
          </cell>
          <cell r="J9075">
            <v>13000</v>
          </cell>
          <cell r="K9075">
            <v>0.3</v>
          </cell>
          <cell r="L9075">
            <v>0</v>
          </cell>
          <cell r="N9075" t="str">
            <v>Desinfektionsständer Lia mit Ablagebrett und Spender manuell</v>
          </cell>
          <cell r="O9075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P9075" t="str">
            <v>Desinfektionsständer Lia mit Ablagebrett und Spender manuell</v>
          </cell>
          <cell r="Q9075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R9075" t="str">
            <v>Desinfektionsständer Lia mit Ablagebrett und Spender manuell</v>
          </cell>
          <cell r="S9075" t="str">
            <v>H150*B60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</row>
        <row r="9076">
          <cell r="A9076">
            <v>132066</v>
          </cell>
          <cell r="B9076" t="str">
            <v>Mietartikel</v>
          </cell>
          <cell r="D9076" t="str">
            <v>Desinfektionsständer Lia niedrig mit manuellem Spender</v>
          </cell>
          <cell r="E9076" t="str">
            <v>H114*B60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F9076">
            <v>66</v>
          </cell>
          <cell r="G9076">
            <v>4</v>
          </cell>
          <cell r="H9076">
            <v>5</v>
          </cell>
          <cell r="I9076">
            <v>0</v>
          </cell>
          <cell r="J9076">
            <v>13000</v>
          </cell>
          <cell r="K9076">
            <v>0.3</v>
          </cell>
          <cell r="L9076">
            <v>0</v>
          </cell>
          <cell r="N9076" t="str">
            <v>Desinfektionsständer Lia niedrig mit manuellem Spender</v>
          </cell>
          <cell r="O9076" t="str">
            <v>H114*B60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P9076" t="str">
            <v>Desinfektionsständer Lia niedrig mit manuellem Spender</v>
          </cell>
          <cell r="Q9076" t="str">
            <v>H114*B60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  <cell r="R9076" t="str">
            <v>Desinfektionsständer Lia niedrig mit manuellem Spender</v>
          </cell>
          <cell r="S9076" t="str">
            <v>H114*B60 cm_x000D_
Druckbügel und Rahmen aus Edelstahl,_x000D_
Desinfektionsmittelfüllmenge 500ml, Gehäuse aus Kunststoff,_x000D_
Füllstand ablesbar, Tropfschale aus Porzellan, 3 füßiges_x000D_
Gestell aus pulverbeschichtetem Metall für hohe_x000D_
Standfestigkeit, exkl. Verbrauchsmaterialien</v>
          </cell>
        </row>
        <row r="9077">
          <cell r="A9077">
            <v>132067</v>
          </cell>
          <cell r="B9077" t="str">
            <v>Mietartikel</v>
          </cell>
          <cell r="D9077" t="str">
            <v>Desinfektion Wandstation Basic mit Infrarotspender</v>
          </cell>
          <cell r="E9077" t="str">
            <v>antibakterielle Oberfläche nach DIN 22196:2011_x000D_
benutzerfreundliche Montage, Wandmontageutensilien_x000D_
(Wanddübel, Schrauben, etc.) nicht im Lieferumfang_x000D_
enthalten, platzsparend,  Infrarotsensor mit UV-Licht für_x000D_
kontaktloseDesinfektionsmittelabgabe,_x000D_
Desinfektionsmittelfüllmenge 1000 ml, Batterie(4*AA)- oder_x000D_
Netzbetrieb (Netzteil im Lieferumfang enthalten),_x000D_
Kontrollleuchte Füllstand, Tropfschale aus Porzellan,_x000D_
exkl. Verbrauchsmaterialien</v>
          </cell>
          <cell r="F9077">
            <v>54</v>
          </cell>
          <cell r="G9077">
            <v>4.4000000000000004</v>
          </cell>
          <cell r="H9077">
            <v>0</v>
          </cell>
          <cell r="I9077">
            <v>253</v>
          </cell>
          <cell r="J9077">
            <v>8000</v>
          </cell>
          <cell r="K9077">
            <v>0.2</v>
          </cell>
          <cell r="L9077">
            <v>0</v>
          </cell>
          <cell r="N9077" t="str">
            <v>Desinfektion Wandstation Basic mit Infrarotspender</v>
          </cell>
          <cell r="O9077" t="str">
            <v>antibakterielle Oberfläche nach DIN 22196:2011_x000D_
benutzerfreundliche Montage, Wandmontageutensilien_x000D_
(Wanddübel, Schrauben, etc.) nicht im Lieferumfang_x000D_
enthalten, platzsparend,  Infrarotsensor mit UV-Licht für_x000D_
kontaktloseDesinfektionsmittelabgabe,_x000D_
Desinfektionsmittelfüllmenge 1000 ml, Batterie(4*AA)- oder_x000D_
Netzbetrieb (Netzteil im Lieferumfang enthalten),_x000D_
Kontrollleuchte Füllstand, Tropfschale aus Porzellan,_x000D_
exkl. Verbrauchsmaterialien</v>
          </cell>
          <cell r="P9077" t="str">
            <v>Desinfektion Wandstation Basic mit Infrarotspender</v>
          </cell>
          <cell r="Q9077" t="str">
            <v>antibakterielle Oberfläche nach DIN 22196:2011_x000D_
benutzerfreundliche Montage, Wandmontageutensilien_x000D_
(Wanddübel, Schrauben, etc.) nicht im Lieferumfang_x000D_
enthalten, platzsparend,  Infrarotsensor mit UV-Licht für_x000D_
kontaktloseDesinfektionsmittelabgabe,_x000D_
Desinfektionsmittelfüllmenge 1000 ml, Batterie(4*AA)- oder_x000D_
Netzbetrieb (Netzteil im Lieferumfang enthalten),_x000D_
Kontrollleuchte Füllstand, Tropfschale aus Porzellan,_x000D_
exkl. Verbrauchsmaterialien</v>
          </cell>
          <cell r="R9077" t="str">
            <v>Desinfektion Wandstation Basic mit Infrarotspender</v>
          </cell>
          <cell r="S9077" t="str">
            <v>antibakterielle Oberfläche nach DIN 22196:2011_x000D_
benutzerfreundliche Montage, Wandmontageutensilien_x000D_
(Wanddübel, Schrauben, etc.) nicht im Lieferumfang_x000D_
enthalten, platzsparend,  Infrarotsensor mit UV-Licht für_x000D_
kontaktloseDesinfektionsmittelabgabe,_x000D_
Desinfektionsmittelfüllmenge 1000 ml, Batterie(4*AA)- oder_x000D_
Netzbetrieb (Netzteil im Lieferumfang enthalten),_x000D_
Kontrollleuchte Füllstand, Tropfschale aus Porzellan,_x000D_
exkl. Verbrauchsmaterialien</v>
          </cell>
        </row>
        <row r="9078">
          <cell r="A9078">
            <v>132068</v>
          </cell>
          <cell r="B9078" t="str">
            <v>Mietartikel</v>
          </cell>
          <cell r="D9078" t="str">
            <v>Desinfektion Wandstation Komfort mit Infrarotspender</v>
          </cell>
          <cell r="E9078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Infrarotsensor mit_x000D_
UV-Licht für kontaktlose Desinfektionsmittelabgabe,_x000D_
Desinfektionsmittelfüllmenge 1000 ml, Batterie_x000D_
(4*AA)- oder Netzbetrieb (Netzteil im Lieferumfang_x000D_
enthalten), Kontrollleuchte Füllstand, Tropfschale aus_x000D_
Porzellan,_x000D_
exkl. Verbrauchsmaterialien</v>
          </cell>
          <cell r="F9078">
            <v>64</v>
          </cell>
          <cell r="G9078">
            <v>4.4000000000000004</v>
          </cell>
          <cell r="H9078">
            <v>0</v>
          </cell>
          <cell r="I9078">
            <v>275</v>
          </cell>
          <cell r="J9078">
            <v>8000</v>
          </cell>
          <cell r="K9078">
            <v>0.2</v>
          </cell>
          <cell r="L9078">
            <v>0</v>
          </cell>
          <cell r="N9078" t="str">
            <v>Desinfektion Wandstation Komfort mit Infrarotspender</v>
          </cell>
          <cell r="O9078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Infrarotsensor mit_x000D_
UV-Licht für kontaktlose Desinfektionsmittelabgabe,_x000D_
Desinfektionsmittelfüllmenge 1000 ml, Batterie_x000D_
(4*AA)- oder Netzbetrieb (Netzteil im Lieferumfang_x000D_
enthalten), Kontrollleuchte Füllstand, Tropfschale aus_x000D_
Porzellan,_x000D_
exkl. Verbrauchsmaterialien</v>
          </cell>
          <cell r="P9078" t="str">
            <v>Desinfektion Wandstation Komfort mit Infrarotspender</v>
          </cell>
          <cell r="Q9078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Infrarotsensor mit_x000D_
UV-Licht für kontaktlose Desinfektionsmittelabgabe,_x000D_
Desinfektionsmittelfüllmenge 1000 ml, Batterie_x000D_
(4*AA)- oder Netzbetrieb (Netzteil im Lieferumfang_x000D_
enthalten), Kontrollleuchte Füllstand, Tropfschale aus_x000D_
Porzellan,_x000D_
exkl. Verbrauchsmaterialien</v>
          </cell>
          <cell r="R9078" t="str">
            <v>Desinfektion Wandstation Komfort mit Infrarotspender</v>
          </cell>
          <cell r="S9078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Infrarotsensor mit_x000D_
UV-Licht für kontaktlose Desinfektionsmittelabgabe,_x000D_
Desinfektionsmittelfüllmenge 1000 ml, Batterie_x000D_
(4*AA)- oder Netzbetrieb (Netzteil im Lieferumfang_x000D_
enthalten), Kontrollleuchte Füllstand, Tropfschale aus_x000D_
Porzellan,_x000D_
exkl. Verbrauchsmaterialien</v>
          </cell>
        </row>
        <row r="9079">
          <cell r="A9079">
            <v>132069</v>
          </cell>
          <cell r="B9079" t="str">
            <v>Mietartikel</v>
          </cell>
          <cell r="D9079" t="str">
            <v>Desinfektion Wandstation Basic mit manuellem Spender</v>
          </cell>
          <cell r="E9079" t="str">
            <v>antibakterielle Oberfläche nach DIN 22196:2011_x000D_
benutzerfreundliche Montage, Wandmontageutensilien_x000D_
(Wanddübel, Schrauben, etc.) nicht im Lieferumfang_x000D_
enthalten, platzsparend, werkzeuglose Montage,_x000D_
Druckbügel und Rahmen aus Edelstahl,_x000D_
Desinfektionsmittelfüllmenge 500ml, Gehäuse aus Kunststoff,_x000D_
Montage mit 3 Schrauben (nicht im Lieferumfang enthalten),_x000D_
Füllstandablesbar,_x000D_
exkl. Verbrauchsmaterialien</v>
          </cell>
          <cell r="F9079">
            <v>40</v>
          </cell>
          <cell r="G9079">
            <v>4.4000000000000004</v>
          </cell>
          <cell r="H9079">
            <v>0</v>
          </cell>
          <cell r="I9079">
            <v>178.75</v>
          </cell>
          <cell r="J9079">
            <v>8000</v>
          </cell>
          <cell r="K9079">
            <v>0.2</v>
          </cell>
          <cell r="L9079">
            <v>0</v>
          </cell>
          <cell r="N9079" t="str">
            <v>Desinfektion Wandstation Basic mit manuellem Spender</v>
          </cell>
          <cell r="O9079" t="str">
            <v>antibakterielle Oberfläche nach DIN 22196:2011_x000D_
benutzerfreundliche Montage, Wandmontageutensilien_x000D_
(Wanddübel, Schrauben, etc.) nicht im Lieferumfang_x000D_
enthalten, platzsparend, werkzeuglose Montage,_x000D_
Druckbügel und Rahmen aus Edelstahl,_x000D_
Desinfektionsmittelfüllmenge 500ml, Gehäuse aus Kunststoff,_x000D_
Montage mit 3 Schrauben (nicht im Lieferumfang enthalten),_x000D_
Füllstandablesbar,_x000D_
exkl. Verbrauchsmaterialien</v>
          </cell>
          <cell r="P9079" t="str">
            <v>Desinfektion Wandstation Basic mit manuellem Spender</v>
          </cell>
          <cell r="Q9079" t="str">
            <v>antibakterielle Oberfläche nach DIN 22196:2011_x000D_
benutzerfreundliche Montage, Wandmontageutensilien_x000D_
(Wanddübel, Schrauben, etc.) nicht im Lieferumfang_x000D_
enthalten, platzsparend, werkzeuglose Montage,_x000D_
Druckbügel und Rahmen aus Edelstahl,_x000D_
Desinfektionsmittelfüllmenge 500ml, Gehäuse aus Kunststoff,_x000D_
Montage mit 3 Schrauben (nicht im Lieferumfang enthalten),_x000D_
Füllstandablesbar,_x000D_
exkl. Verbrauchsmaterialien</v>
          </cell>
          <cell r="R9079" t="str">
            <v>Desinfektion Wandstation Basic mit manuellem Spender</v>
          </cell>
          <cell r="S9079" t="str">
            <v>antibakterielle Oberfläche nach DIN 22196:2011_x000D_
benutzerfreundliche Montage, Wandmontageutensilien_x000D_
(Wanddübel, Schrauben, etc.) nicht im Lieferumfang_x000D_
enthalten, platzsparend, werkzeuglose Montage,_x000D_
Druckbügel und Rahmen aus Edelstahl,_x000D_
Desinfektionsmittelfüllmenge 500ml, Gehäuse aus Kunststoff,_x000D_
Montage mit 3 Schrauben (nicht im Lieferumfang enthalten),_x000D_
Füllstandablesbar,_x000D_
exkl. Verbrauchsmaterialien</v>
          </cell>
        </row>
        <row r="9080">
          <cell r="A9080">
            <v>132070</v>
          </cell>
          <cell r="B9080" t="str">
            <v>Mietartikel</v>
          </cell>
          <cell r="D9080" t="str">
            <v>Desinfektion Wandstation Komfort mit manuellem Spender</v>
          </cell>
          <cell r="E9080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Druckbügel und Rahmen_x000D_
aus Edelstahl, Desinfektionsmittelfüllmenge 500ml, Gehäuse_x000D_
aus Kunststoff, Montage mit 3 Schrauben (nicht im_x000D_
Lieferumfang enthalten),Füllstandablesbar,_x000D_
exkl. Verbrauchsmaterialien</v>
          </cell>
          <cell r="F9080">
            <v>50</v>
          </cell>
          <cell r="G9080">
            <v>4.4000000000000004</v>
          </cell>
          <cell r="H9080">
            <v>0</v>
          </cell>
          <cell r="I9080">
            <v>198</v>
          </cell>
          <cell r="J9080">
            <v>8000</v>
          </cell>
          <cell r="K9080">
            <v>0.2</v>
          </cell>
          <cell r="L9080">
            <v>0</v>
          </cell>
          <cell r="N9080" t="str">
            <v>Desinfektion Wandstation Komfort mit manuellem Spender</v>
          </cell>
          <cell r="O9080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Druckbügel und Rahmen_x000D_
aus Edelstahl, Desinfektionsmittelfüllmenge 500ml, Gehäuse_x000D_
aus Kunststoff, Montage mit 3 Schrauben (nicht im_x000D_
Lieferumfang enthalten),Füllstandablesbar,_x000D_
exkl. Verbrauchsmaterialien</v>
          </cell>
          <cell r="P9080" t="str">
            <v>Desinfektion Wandstation Komfort mit manuellem Spender</v>
          </cell>
          <cell r="Q9080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Druckbügel und Rahmen_x000D_
aus Edelstahl, Desinfektionsmittelfüllmenge 500ml, Gehäuse_x000D_
aus Kunststoff, Montage mit 3 Schrauben (nicht im_x000D_
Lieferumfang enthalten),Füllstandablesbar,_x000D_
exkl. Verbrauchsmaterialien</v>
          </cell>
          <cell r="R9080" t="str">
            <v>Desinfektion Wandstation Komfort mit manuellem Spender</v>
          </cell>
          <cell r="S9080" t="str">
            <v>antibakterielle Oberfläche nach DIN 22196:2011_x000D_
erweiterte Ausführung mit 2 Ablagebrettern für_x000D_
Hygieneutensielien, Aufbaumaterial enthalten;_x000D_
benutzerfreundliche Montage,Tropfschale aus Porzellan,_x000D_
Wandmontageutensilien (Wanddübel, Schrauben, etc.) nicht im_x000D_
Lieferumfang enthalten, platzsparend, Druckbügel und Rahmen_x000D_
aus Edelstahl, Desinfektionsmittelfüllmenge 500ml, Gehäuse_x000D_
aus Kunststoff, Montage mit 3 Schrauben (nicht im_x000D_
Lieferumfang enthalten),Füllstandablesbar,_x000D_
exkl. Verbrauchsmaterialien</v>
          </cell>
        </row>
        <row r="9081">
          <cell r="A9081">
            <v>132071</v>
          </cell>
          <cell r="B9081" t="str">
            <v>Mietartikel</v>
          </cell>
          <cell r="D9081" t="str">
            <v>Desinfektion Tischstation mit manuellem Spender</v>
          </cell>
          <cell r="E9081" t="str">
            <v>antibakterielle Oberfläche nach DIN 22196:2011_x000D_
Tropfschale aus Porzellan,platzsparend, Druckbügel und_x000D_
Rahmen aus Edelstahl, Desinfektionsmittelfüllmenge 500ml,_x000D_
Gehäuse aus Kunststoff,Füllstandablesbar, exkl._x000D_
Verbrauchsmaterialien</v>
          </cell>
          <cell r="F9081">
            <v>44</v>
          </cell>
          <cell r="G9081">
            <v>4</v>
          </cell>
          <cell r="H9081">
            <v>0</v>
          </cell>
          <cell r="I9081">
            <v>175</v>
          </cell>
          <cell r="J9081">
            <v>8000</v>
          </cell>
          <cell r="K9081">
            <v>0.2</v>
          </cell>
          <cell r="L9081">
            <v>0</v>
          </cell>
          <cell r="N9081" t="str">
            <v>Desinfektion Tischstation mit manuellem Spender</v>
          </cell>
          <cell r="O9081" t="str">
            <v>antibakterielle Oberfläche nach DIN 22196:2011_x000D_
Tropfschale aus Porzellan,platzsparend, Druckbügel und_x000D_
Rahmen aus Edelstahl, Desinfektionsmittelfüllmenge 500ml,_x000D_
Gehäuse aus Kunststoff,Füllstandablesbar, exkl._x000D_
Verbrauchsmaterialien</v>
          </cell>
          <cell r="P9081" t="str">
            <v>Desinfektion Tischstation mit manuellem Spender</v>
          </cell>
          <cell r="Q9081" t="str">
            <v>antibakterielle Oberfläche nach DIN 22196:2011_x000D_
Tropfschale aus Porzellan,platzsparend, Druckbügel und_x000D_
Rahmen aus Edelstahl, Desinfektionsmittelfüllmenge 500ml,_x000D_
Gehäuse aus Kunststoff,Füllstandablesbar, exkl._x000D_
Verbrauchsmaterialien</v>
          </cell>
          <cell r="R9081" t="str">
            <v>Desinfektion Tischstation mit manuellem Spender</v>
          </cell>
          <cell r="S9081" t="str">
            <v>antibakterielle Oberfläche nach DIN 22196:2011_x000D_
Tropfschale aus Porzellan,platzsparend, Druckbügel und_x000D_
Rahmen aus Edelstahl, Desinfektionsmittelfüllmenge 500ml,_x000D_
Gehäuse aus Kunststoff,Füllstandablesbar, exkl._x000D_
Verbrauchsmaterialien</v>
          </cell>
        </row>
        <row r="9082">
          <cell r="A9082">
            <v>132072</v>
          </cell>
          <cell r="B9082" t="str">
            <v>Mietartikel</v>
          </cell>
          <cell r="D9082" t="str">
            <v>Desinfektion Tischaufsteller Basic mit Infrarotspender</v>
          </cell>
          <cell r="E9082" t="str">
            <v>antibakterielle Oberfläche nach DIN 22196:2011_x000D_
Tropfschale aus Porzellan,platzsparend, Infrarotsensor mit_x000D_
UV-Licht für kontaktlose Desinfektionsmittelabgabe,_x000D_
Desinfektionsmittelfüllmenge 1000 ml, Batterie_x000D_
(4*AA)- oder Netzbetrieb (Netzteil im Lieferumfang_x000D_
enthalten), Kontrollleuchte Füllstand,_x000D_
exkl. Verbrauchsmaterialien</v>
          </cell>
          <cell r="F9082">
            <v>44</v>
          </cell>
          <cell r="G9082">
            <v>4.4000000000000004</v>
          </cell>
          <cell r="H9082">
            <v>0</v>
          </cell>
          <cell r="I9082">
            <v>192.5</v>
          </cell>
          <cell r="J9082">
            <v>8000</v>
          </cell>
          <cell r="K9082">
            <v>0.2</v>
          </cell>
          <cell r="L9082">
            <v>0</v>
          </cell>
          <cell r="N9082" t="str">
            <v>Desinfektion Tischaufsteller Basic mit Infrarotspender</v>
          </cell>
          <cell r="O9082" t="str">
            <v>antibakterielle Oberfläche nach DIN 22196:2011_x000D_
Tropfschale aus Porzellan,platzsparend, Infrarotsensor mit_x000D_
UV-Licht für kontaktlose Desinfektionsmittelabgabe,_x000D_
Desinfektionsmittelfüllmenge 1000 ml, Batterie_x000D_
(4*AA)- oder Netzbetrieb (Netzteil im Lieferumfang_x000D_
enthalten), Kontrollleuchte Füllstand,_x000D_
exkl. Verbrauchsmaterialien</v>
          </cell>
          <cell r="P9082" t="str">
            <v>Desinfektion Tischaufsteller Basic mit Infrarotspender</v>
          </cell>
          <cell r="Q9082" t="str">
            <v>antibakterielle Oberfläche nach DIN 22196:2011_x000D_
Tropfschale aus Porzellan,platzsparend, Infrarotsensor mit_x000D_
UV-Licht für kontaktlose Desinfektionsmittelabgabe,_x000D_
Desinfektionsmittelfüllmenge 1000 ml, Batterie_x000D_
(4*AA)- oder Netzbetrieb (Netzteil im Lieferumfang_x000D_
enthalten), Kontrollleuchte Füllstand,_x000D_
exkl. Verbrauchsmaterialien</v>
          </cell>
          <cell r="R9082" t="str">
            <v>Desinfektion Tischaufsteller Basic mit Infrarotspender</v>
          </cell>
          <cell r="S9082" t="str">
            <v>antibakterielle Oberfläche nach DIN 22196:2011_x000D_
Tropfschale aus Porzellan,platzsparend, Infrarotsensor mit_x000D_
UV-Licht für kontaktlose Desinfektionsmittelabgabe,_x000D_
Desinfektionsmittelfüllmenge 1000 ml, Batterie_x000D_
(4*AA)- oder Netzbetrieb (Netzteil im Lieferumfang_x000D_
enthalten), Kontrollleuchte Füllstand,_x000D_
exkl. Verbrauchsmaterialien</v>
          </cell>
        </row>
        <row r="9083">
          <cell r="A9083">
            <v>132073</v>
          </cell>
          <cell r="B9083" t="str">
            <v>Mietartikel</v>
          </cell>
          <cell r="D9083" t="str">
            <v>Desinfektion Tischaufsteller Basic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8000</v>
          </cell>
          <cell r="K9083">
            <v>0.2</v>
          </cell>
          <cell r="L9083">
            <v>0</v>
          </cell>
          <cell r="N9083" t="str">
            <v>Desinfektion Tischaufsteller Basic</v>
          </cell>
          <cell r="P9083" t="str">
            <v>Desinfektion Tischaufsteller Basic</v>
          </cell>
          <cell r="R9083" t="str">
            <v>Desinfektion Tischaufsteller Basic</v>
          </cell>
        </row>
        <row r="9084">
          <cell r="A9084">
            <v>132090</v>
          </cell>
          <cell r="B9084" t="str">
            <v>Mietartikel</v>
          </cell>
          <cell r="D9084" t="str">
            <v>Kasten für Infrarotspender</v>
          </cell>
          <cell r="E9084" t="str">
            <v>antibakterielle Oberfläche nach DIN 22196:2011</v>
          </cell>
          <cell r="F9084">
            <v>0</v>
          </cell>
          <cell r="G9084">
            <v>0</v>
          </cell>
          <cell r="H9084">
            <v>0</v>
          </cell>
          <cell r="I9084">
            <v>162.80000000000001</v>
          </cell>
          <cell r="J9084">
            <v>0</v>
          </cell>
          <cell r="K9084">
            <v>2E-3</v>
          </cell>
          <cell r="L9084">
            <v>0</v>
          </cell>
          <cell r="N9084" t="str">
            <v>Kasten für Infrarotspender</v>
          </cell>
          <cell r="O9084" t="str">
            <v>antibakterielle Oberfläche nach DIN 22196:2011</v>
          </cell>
          <cell r="P9084" t="str">
            <v>Kasten für Infrarotspender</v>
          </cell>
          <cell r="Q9084" t="str">
            <v>antibakterielle Oberfläche nach DIN 22196:2011</v>
          </cell>
          <cell r="R9084" t="str">
            <v>Kasten für Infrarotspender</v>
          </cell>
          <cell r="S9084" t="str">
            <v>antibakterielle Oberfläche nach DIN 22196:2011</v>
          </cell>
        </row>
        <row r="9085">
          <cell r="A9085">
            <v>132091</v>
          </cell>
          <cell r="B9085" t="str">
            <v>Mietartikel</v>
          </cell>
          <cell r="D9085" t="str">
            <v>T-Stück für Desinfektionsständer</v>
          </cell>
          <cell r="E9085" t="str">
            <v>antibakterielle Oberfläche nach DIN 22196:2011</v>
          </cell>
          <cell r="F9085">
            <v>0</v>
          </cell>
          <cell r="G9085">
            <v>0</v>
          </cell>
          <cell r="H9085">
            <v>0</v>
          </cell>
          <cell r="I9085">
            <v>85.8</v>
          </cell>
          <cell r="J9085">
            <v>0</v>
          </cell>
          <cell r="K9085">
            <v>1E-3</v>
          </cell>
          <cell r="L9085">
            <v>0</v>
          </cell>
          <cell r="N9085" t="str">
            <v>T-Stück für Desinfektionsständer</v>
          </cell>
          <cell r="O9085" t="str">
            <v>antibakterielle Oberfläche nach DIN 22196:2011</v>
          </cell>
          <cell r="P9085" t="str">
            <v>T-Stück für Desinfektionsständer</v>
          </cell>
          <cell r="Q9085" t="str">
            <v>antibakterielle Oberfläche nach DIN 22196:2011</v>
          </cell>
          <cell r="R9085" t="str">
            <v>T-Stück für Desinfektionsständer</v>
          </cell>
          <cell r="S9085" t="str">
            <v>antibakterielle Oberfläche nach DIN 22196:2011</v>
          </cell>
        </row>
        <row r="9086">
          <cell r="A9086">
            <v>132092</v>
          </cell>
          <cell r="B9086" t="str">
            <v>Mietartikel</v>
          </cell>
          <cell r="D9086" t="str">
            <v>Ablagebrett unten X Series</v>
          </cell>
          <cell r="E9086" t="str">
            <v>antibakterielle Oberfläche nach DIN 22196:2011</v>
          </cell>
          <cell r="F9086">
            <v>0</v>
          </cell>
          <cell r="G9086">
            <v>0</v>
          </cell>
          <cell r="H9086">
            <v>0</v>
          </cell>
          <cell r="I9086">
            <v>85.8</v>
          </cell>
          <cell r="J9086">
            <v>0</v>
          </cell>
          <cell r="K9086">
            <v>1E-3</v>
          </cell>
          <cell r="L9086">
            <v>0</v>
          </cell>
          <cell r="N9086" t="str">
            <v>Ablagebrett unten X Series</v>
          </cell>
          <cell r="O9086" t="str">
            <v>antibakterielle Oberfläche nach DIN 22196:2011</v>
          </cell>
          <cell r="P9086" t="str">
            <v>Ablagebrett unten X Series</v>
          </cell>
          <cell r="Q9086" t="str">
            <v>antibakterielle Oberfläche nach DIN 22196:2011</v>
          </cell>
          <cell r="R9086" t="str">
            <v>Ablagebrett unten X Series</v>
          </cell>
          <cell r="S9086" t="str">
            <v>antibakterielle Oberfläche nach DIN 22196:2011</v>
          </cell>
        </row>
        <row r="9087">
          <cell r="A9087">
            <v>132093</v>
          </cell>
          <cell r="B9087" t="str">
            <v>Mietartikel</v>
          </cell>
          <cell r="D9087" t="str">
            <v>Ablagebrett oben und Tischaufsteller X Series</v>
          </cell>
          <cell r="E9087" t="str">
            <v>antibakterielle Oberfläche nach DIN 22196:2011</v>
          </cell>
          <cell r="F9087">
            <v>0</v>
          </cell>
          <cell r="G9087">
            <v>0</v>
          </cell>
          <cell r="H9087">
            <v>0</v>
          </cell>
          <cell r="I9087">
            <v>107.8</v>
          </cell>
          <cell r="J9087">
            <v>0</v>
          </cell>
          <cell r="K9087">
            <v>1E-3</v>
          </cell>
          <cell r="L9087">
            <v>0</v>
          </cell>
          <cell r="N9087" t="str">
            <v>Ablagebrett oben und Tischaufsteller X Series</v>
          </cell>
          <cell r="O9087" t="str">
            <v>antibakterielle Oberfläche nach DIN 22196:2011</v>
          </cell>
          <cell r="P9087" t="str">
            <v>Ablagebrett oben und Tischaufsteller X Series</v>
          </cell>
          <cell r="Q9087" t="str">
            <v>antibakterielle Oberfläche nach DIN 22196:2011</v>
          </cell>
          <cell r="R9087" t="str">
            <v>Ablagebrett oben und Tischaufsteller X Series</v>
          </cell>
          <cell r="S9087" t="str">
            <v>antibakterielle Oberfläche nach DIN 22196:2011</v>
          </cell>
        </row>
        <row r="9088">
          <cell r="A9088">
            <v>132094</v>
          </cell>
          <cell r="B9088" t="str">
            <v>Mietartikel</v>
          </cell>
          <cell r="D9088" t="str">
            <v>X für Tischaufsteller X Series</v>
          </cell>
          <cell r="E9088" t="str">
            <v>antibakterielle Oberfläche nach DIN 22196:2011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1E-3</v>
          </cell>
          <cell r="L9088">
            <v>0</v>
          </cell>
          <cell r="N9088" t="str">
            <v>X für Tischaufsteller X Series</v>
          </cell>
          <cell r="O9088" t="str">
            <v>antibakterielle Oberfläche nach DIN 22196:2011</v>
          </cell>
          <cell r="P9088" t="str">
            <v>X für Tischaufsteller X Series</v>
          </cell>
          <cell r="Q9088" t="str">
            <v>antibakterielle Oberfläche nach DIN 22196:2011</v>
          </cell>
          <cell r="R9088" t="str">
            <v>X für Tischaufsteller X Series</v>
          </cell>
          <cell r="S9088" t="str">
            <v>antibakterielle Oberfläche nach DIN 22196:2011</v>
          </cell>
        </row>
        <row r="9089">
          <cell r="A9089">
            <v>132095</v>
          </cell>
          <cell r="B9089" t="str">
            <v>Mietartikel</v>
          </cell>
          <cell r="D9089" t="str">
            <v>Fuß für Trennwand Skyline weiß</v>
          </cell>
          <cell r="E9089" t="str">
            <v>B10*L29*H31 cm werkzeuglose Montage aus Hygienematerial_x000D_
2 Stk werden benötigt</v>
          </cell>
          <cell r="F9089">
            <v>14</v>
          </cell>
          <cell r="G9089">
            <v>0</v>
          </cell>
          <cell r="H9089">
            <v>3</v>
          </cell>
          <cell r="I9089">
            <v>39.6</v>
          </cell>
          <cell r="J9089">
            <v>2000</v>
          </cell>
          <cell r="K9089">
            <v>2.5000000000000001E-2</v>
          </cell>
          <cell r="L9089">
            <v>0</v>
          </cell>
          <cell r="N9089" t="str">
            <v>Fuß für Trennwand Skyline weiß</v>
          </cell>
          <cell r="O9089" t="str">
            <v>B10*L29*H31 cm werkzeuglose Montage aus Hygienematerial_x000D_
2 Stk werden benötigt</v>
          </cell>
          <cell r="P9089" t="str">
            <v>Fuß für Trennwand Skyline weiß</v>
          </cell>
          <cell r="Q9089" t="str">
            <v>B10*L29*H31 cm werkzeuglose Montage aus Hygienematerial_x000D_
2 Stk werden benötigt</v>
          </cell>
          <cell r="R9089" t="str">
            <v>Fuß für Trennwand Skyline weiß</v>
          </cell>
          <cell r="S9089" t="str">
            <v>B10*L29*H31 cm werkzeuglose Montage aus Hygienematerial_x000D_
2 Stk werden benötigt</v>
          </cell>
        </row>
        <row r="9090">
          <cell r="A9090">
            <v>132097</v>
          </cell>
          <cell r="B9090" t="str">
            <v>Mietartikel</v>
          </cell>
          <cell r="D9090" t="str">
            <v>Trennwand Skyline weiß satiniert ca. B88*H185cm</v>
          </cell>
          <cell r="F9090">
            <v>53</v>
          </cell>
          <cell r="G9090">
            <v>0</v>
          </cell>
          <cell r="H9090">
            <v>12.5</v>
          </cell>
          <cell r="I9090">
            <v>539</v>
          </cell>
          <cell r="J9090">
            <v>13000</v>
          </cell>
          <cell r="K9090">
            <v>0.3</v>
          </cell>
          <cell r="L9090">
            <v>0</v>
          </cell>
          <cell r="N9090" t="str">
            <v>Trennwand Skyline weiß satiniert ca. B88*H185cm</v>
          </cell>
          <cell r="P9090" t="str">
            <v>Trennwand Skyline weiß satiniert ca. B88*H185cm</v>
          </cell>
          <cell r="R9090" t="str">
            <v>Trennwand Skyline weiß satiniert ca. B88*H185cm</v>
          </cell>
        </row>
        <row r="9091">
          <cell r="A9091">
            <v>132100</v>
          </cell>
          <cell r="B9091" t="str">
            <v>Mietartikel</v>
          </cell>
          <cell r="D9091" t="str">
            <v>Füße für Hustenschutz Acryl 132101</v>
          </cell>
          <cell r="F9091">
            <v>4.5</v>
          </cell>
          <cell r="G9091">
            <v>1.1000000000000001</v>
          </cell>
          <cell r="H9091">
            <v>0</v>
          </cell>
          <cell r="I9091">
            <v>10.45</v>
          </cell>
          <cell r="J9091">
            <v>0</v>
          </cell>
          <cell r="K9091">
            <v>2.5000000000000001E-3</v>
          </cell>
          <cell r="L9091">
            <v>0</v>
          </cell>
          <cell r="N9091" t="str">
            <v>Füße für Hustenschutz Acryl 132101</v>
          </cell>
          <cell r="P9091" t="str">
            <v>Füße für Hustenschutz Acryl 132101</v>
          </cell>
          <cell r="R9091" t="str">
            <v>Füße für Hustenschutz Acryl 132101</v>
          </cell>
          <cell r="T9091">
            <v>0</v>
          </cell>
        </row>
        <row r="9092">
          <cell r="A9092">
            <v>132101</v>
          </cell>
          <cell r="B9092" t="str">
            <v>Mietartikel</v>
          </cell>
          <cell r="D9092" t="str">
            <v>Scheibe Hustenschutz 90*68 cm klar</v>
          </cell>
          <cell r="E9092" t="str">
            <v>für Aufnahme 132100</v>
          </cell>
          <cell r="F9092">
            <v>20</v>
          </cell>
          <cell r="G9092">
            <v>3.3</v>
          </cell>
          <cell r="H9092">
            <v>3.75</v>
          </cell>
          <cell r="I9092">
            <v>44</v>
          </cell>
          <cell r="J9092">
            <v>4000</v>
          </cell>
          <cell r="K9092">
            <v>0.04</v>
          </cell>
          <cell r="L9092">
            <v>0</v>
          </cell>
          <cell r="N9092" t="str">
            <v>Scheibe Hustenschutz 90*68 cm klar</v>
          </cell>
          <cell r="O9092" t="str">
            <v>für Aufnahme 132100</v>
          </cell>
          <cell r="P9092" t="str">
            <v>Scheibe Hustenschutz 90*68 cm klar</v>
          </cell>
          <cell r="Q9092" t="str">
            <v>für Aufnahme 132100</v>
          </cell>
          <cell r="R9092" t="str">
            <v>Scheibe Hustenschutz 90*68 cm klar</v>
          </cell>
          <cell r="S9092" t="str">
            <v>für Aufnahme 132100</v>
          </cell>
          <cell r="T9092">
            <v>0</v>
          </cell>
        </row>
        <row r="9093">
          <cell r="A9093">
            <v>132103</v>
          </cell>
          <cell r="B9093" t="str">
            <v>Mietartikel</v>
          </cell>
          <cell r="D9093" t="str">
            <v>Hustenschutz steckbar - Hochformat inkl. Füße</v>
          </cell>
          <cell r="E9093" t="str">
            <v>transparent 90*68 cm aus 5 mm Acrylglas_x000D_</v>
          </cell>
          <cell r="F9093">
            <v>29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N9093" t="str">
            <v>Hustenschutz steckbar - Hochformat inkl. Füße</v>
          </cell>
          <cell r="O9093" t="str">
            <v>transparent 90*68 cm aus 5 mm Acrylglas_x000D_</v>
          </cell>
          <cell r="P9093" t="str">
            <v>Hustenschutz steckbar - Hochformat inkl. Füße</v>
          </cell>
          <cell r="Q9093" t="str">
            <v>transparent 90*68 cm aus 5 mm Acrylglas_x000D_</v>
          </cell>
          <cell r="R9093" t="str">
            <v>Hustenschutz steckbar - Hochformat inkl. Füße</v>
          </cell>
          <cell r="S9093" t="str">
            <v>transparent 90*68 cm aus 5 mm Acrylglas_x000D_</v>
          </cell>
          <cell r="T9093">
            <v>0</v>
          </cell>
        </row>
        <row r="9094">
          <cell r="A9094">
            <v>132110</v>
          </cell>
          <cell r="B9094" t="str">
            <v>Mietartikel</v>
          </cell>
          <cell r="D9094" t="str">
            <v>Überzug creme für Sitzkissenform 2110 218*26 cm</v>
          </cell>
          <cell r="E9094" t="str">
            <v>Nur in Kombination mit Sitzkissenform 2110 und Bankhusse</v>
          </cell>
          <cell r="F9094">
            <v>2.5</v>
          </cell>
          <cell r="G9094">
            <v>0</v>
          </cell>
          <cell r="H9094">
            <v>0</v>
          </cell>
          <cell r="I9094">
            <v>29.7</v>
          </cell>
          <cell r="J9094">
            <v>0</v>
          </cell>
          <cell r="K9094">
            <v>0</v>
          </cell>
          <cell r="L9094">
            <v>0</v>
          </cell>
          <cell r="N9094" t="str">
            <v>Überzug creme für Sitzkissenform 2110 218*26 cm</v>
          </cell>
          <cell r="O9094" t="str">
            <v>Nur in Kombination mit Sitzkissenform 2110 und Bankhusse</v>
          </cell>
          <cell r="P9094" t="str">
            <v>Überzug creme für Sitzkissenform 2110 218*26 cm</v>
          </cell>
          <cell r="Q9094" t="str">
            <v>Nur in Kombination mit Sitzkissenform 2110 und Bankhusse</v>
          </cell>
          <cell r="R9094" t="str">
            <v>Überzug creme für Sitzkissenform 2110 218*26 cm</v>
          </cell>
          <cell r="S9094" t="str">
            <v>Nur in Kombination mit Sitzkissenform 2110 und Bankhusse</v>
          </cell>
        </row>
        <row r="9095">
          <cell r="A9095">
            <v>132121</v>
          </cell>
          <cell r="B9095" t="str">
            <v>Mietartikel</v>
          </cell>
          <cell r="D9095" t="str">
            <v>Cover Brio Loungetisch</v>
          </cell>
          <cell r="F9095">
            <v>0</v>
          </cell>
          <cell r="G9095">
            <v>0</v>
          </cell>
          <cell r="H9095">
            <v>0</v>
          </cell>
          <cell r="I9095">
            <v>110</v>
          </cell>
          <cell r="J9095">
            <v>0</v>
          </cell>
          <cell r="K9095">
            <v>0</v>
          </cell>
          <cell r="L9095">
            <v>0</v>
          </cell>
          <cell r="N9095" t="str">
            <v>Cover Brio Loungetisch</v>
          </cell>
          <cell r="P9095" t="str">
            <v>Cover Brio Loungetisch</v>
          </cell>
          <cell r="R9095" t="str">
            <v>Cover Brio Loungetisch</v>
          </cell>
        </row>
        <row r="9096">
          <cell r="A9096">
            <v>132122</v>
          </cell>
          <cell r="B9096" t="str">
            <v>Mietartikel</v>
          </cell>
          <cell r="D9096" t="str">
            <v>Cover Brio Bistrotisch</v>
          </cell>
          <cell r="F9096">
            <v>0</v>
          </cell>
          <cell r="G9096">
            <v>0</v>
          </cell>
          <cell r="H9096">
            <v>0</v>
          </cell>
          <cell r="I9096">
            <v>112.2</v>
          </cell>
          <cell r="J9096">
            <v>0</v>
          </cell>
          <cell r="K9096">
            <v>0</v>
          </cell>
          <cell r="L9096">
            <v>0</v>
          </cell>
          <cell r="N9096" t="str">
            <v>Cover Brio Bistrotisch</v>
          </cell>
          <cell r="P9096" t="str">
            <v>Cover Brio Bistrotisch</v>
          </cell>
          <cell r="R9096" t="str">
            <v>Cover Brio Bistrotisch</v>
          </cell>
        </row>
        <row r="9097">
          <cell r="A9097">
            <v>132123</v>
          </cell>
          <cell r="B9097" t="str">
            <v>Mietartikel</v>
          </cell>
          <cell r="D9097" t="str">
            <v>Cover Brio Stehtisch</v>
          </cell>
          <cell r="F9097">
            <v>0</v>
          </cell>
          <cell r="G9097">
            <v>0</v>
          </cell>
          <cell r="H9097">
            <v>0</v>
          </cell>
          <cell r="I9097">
            <v>115.5</v>
          </cell>
          <cell r="J9097">
            <v>0</v>
          </cell>
          <cell r="K9097">
            <v>0</v>
          </cell>
          <cell r="L9097">
            <v>0</v>
          </cell>
          <cell r="N9097" t="str">
            <v>Cover Brio Stehtisch</v>
          </cell>
          <cell r="P9097" t="str">
            <v>Cover Brio Stehtisch</v>
          </cell>
          <cell r="R9097" t="str">
            <v>Cover Brio Stehtisch</v>
          </cell>
        </row>
        <row r="9098">
          <cell r="A9098">
            <v>132124</v>
          </cell>
          <cell r="B9098" t="str">
            <v>Mietartikel</v>
          </cell>
          <cell r="D9098" t="str">
            <v>Ersatz  Brio Tischplatte weiß Ø60 cm</v>
          </cell>
          <cell r="F9098">
            <v>8</v>
          </cell>
          <cell r="G9098">
            <v>0</v>
          </cell>
          <cell r="H9098">
            <v>1</v>
          </cell>
          <cell r="I9098">
            <v>199</v>
          </cell>
          <cell r="J9098">
            <v>0</v>
          </cell>
          <cell r="K9098">
            <v>0</v>
          </cell>
          <cell r="L9098">
            <v>0</v>
          </cell>
          <cell r="N9098" t="str">
            <v>Ersatz  Brio Tischplatte weiß Ø60 cm</v>
          </cell>
          <cell r="P9098" t="str">
            <v>Ersatz  Brio Tischplatte weiß Ø60 cm</v>
          </cell>
          <cell r="R9098" t="str">
            <v>Ersatz  Brio Tischplatte weiß Ø60 cm</v>
          </cell>
        </row>
        <row r="9099">
          <cell r="A9099">
            <v>132150</v>
          </cell>
          <cell r="B9099" t="str">
            <v>Mietartikel</v>
          </cell>
          <cell r="D9099" t="str">
            <v>Clip B 4 cm für Tischumrandung Plattenstärke 30-50 mm</v>
          </cell>
          <cell r="F9099">
            <v>0.32</v>
          </cell>
          <cell r="G9099">
            <v>0</v>
          </cell>
          <cell r="H9099">
            <v>0</v>
          </cell>
          <cell r="I9099">
            <v>1.49</v>
          </cell>
          <cell r="J9099">
            <v>0</v>
          </cell>
          <cell r="K9099">
            <v>5.0000000000000001E-4</v>
          </cell>
          <cell r="L9099">
            <v>0</v>
          </cell>
          <cell r="N9099" t="str">
            <v>Clip B 4 cm für Tischumrandung Plattenstärke 30-50 mm</v>
          </cell>
          <cell r="P9099" t="str">
            <v>Clip B 4 cm für Tischumrandung Plattenstärke 30-50 mm</v>
          </cell>
          <cell r="R9099" t="str">
            <v>Clip B 4 cm für Tischumrandung Plattenstärke 30-50 mm</v>
          </cell>
        </row>
        <row r="9100">
          <cell r="A9100">
            <v>132170</v>
          </cell>
          <cell r="B9100" t="str">
            <v>Mietartikel</v>
          </cell>
          <cell r="D9100" t="str">
            <v>Tischset Filz taubengrau ca. 40*30*0.3cm</v>
          </cell>
          <cell r="F9100">
            <v>2.25</v>
          </cell>
          <cell r="G9100">
            <v>0</v>
          </cell>
          <cell r="H9100">
            <v>0.75</v>
          </cell>
          <cell r="I9100">
            <v>17</v>
          </cell>
          <cell r="J9100">
            <v>0</v>
          </cell>
          <cell r="K9100">
            <v>4.0000000000000001E-3</v>
          </cell>
          <cell r="L9100">
            <v>0</v>
          </cell>
          <cell r="N9100" t="str">
            <v>Tischset Filz taubengrau ca. 40*30*0.3cm</v>
          </cell>
          <cell r="P9100" t="str">
            <v>Tischset Filz taubengrau ca. 40*30*0.3cm</v>
          </cell>
          <cell r="R9100" t="str">
            <v>Tischset Filz taubengrau ca. 40*30*0.3cm</v>
          </cell>
        </row>
        <row r="9101">
          <cell r="A9101">
            <v>132179</v>
          </cell>
          <cell r="B9101" t="str">
            <v>Mietartikel</v>
          </cell>
          <cell r="D9101" t="str">
            <v>Sitzkissen 35*39 "ALTE FORM"1040/1050/1053/1055/1056/2052/20</v>
          </cell>
          <cell r="E9101" t="str">
            <v>/2052/2053</v>
          </cell>
          <cell r="F9101">
            <v>1.25</v>
          </cell>
          <cell r="G9101">
            <v>0</v>
          </cell>
          <cell r="H9101">
            <v>0</v>
          </cell>
          <cell r="I9101">
            <v>6</v>
          </cell>
          <cell r="J9101">
            <v>0</v>
          </cell>
          <cell r="K9101">
            <v>5.7999999999999996E-3</v>
          </cell>
          <cell r="L9101">
            <v>0</v>
          </cell>
          <cell r="N9101" t="str">
            <v>Sitzkissen 35*39 "ALTE FORM"1040/1050/1053/1055/1056/2052/20</v>
          </cell>
          <cell r="O9101" t="str">
            <v>/2052/2053</v>
          </cell>
          <cell r="P9101" t="str">
            <v>Sitzkissen 35*39 "ALTE FORM"1040/1050/1053/1055/1056/2052/20</v>
          </cell>
          <cell r="Q9101" t="str">
            <v>/2052/2053</v>
          </cell>
          <cell r="R9101" t="str">
            <v>Sitzkissen 35*39 "ALTE FORM"1040/1050/1053/1055/1056/2052/20</v>
          </cell>
          <cell r="S9101" t="str">
            <v>/2052/2053</v>
          </cell>
        </row>
        <row r="9102">
          <cell r="A9102">
            <v>132180</v>
          </cell>
          <cell r="B9102" t="str">
            <v>Mietartikel</v>
          </cell>
          <cell r="D9102" t="str">
            <v>Sitzkissenform "NEUE FORM" 1040/1050/1053/1055/1056/2052/20</v>
          </cell>
          <cell r="E9102" t="str">
            <v>/2052/2053_x000D_
Maße: 35 x 40 x 3,5 cm</v>
          </cell>
          <cell r="F9102">
            <v>1.35</v>
          </cell>
          <cell r="G9102">
            <v>0</v>
          </cell>
          <cell r="H9102">
            <v>0.9</v>
          </cell>
          <cell r="I9102">
            <v>6.6</v>
          </cell>
          <cell r="J9102">
            <v>0</v>
          </cell>
          <cell r="K9102">
            <v>5.7999999999999996E-3</v>
          </cell>
          <cell r="L9102">
            <v>0</v>
          </cell>
          <cell r="N9102" t="str">
            <v>Sitzkissenform "NEUE FORM" 1040/1050/1053/1055/1056/2052/20</v>
          </cell>
          <cell r="O9102" t="str">
            <v>/2052/2053_x000D_
Maße: 35 x 40 x 3,5 cm</v>
          </cell>
          <cell r="P9102" t="str">
            <v>Sitzkissenform "NEUE FORM" 1040/1050/1053/1055/1056/2052/20</v>
          </cell>
          <cell r="Q9102" t="str">
            <v>/2052/2053_x000D_
Maße: 35 x 40 x 3,5 cm</v>
          </cell>
          <cell r="R9102" t="str">
            <v>Sitzkissenform "NEUE FORM" 1040/1050/1053/1055/1056/2052/20</v>
          </cell>
          <cell r="S9102" t="str">
            <v>/2052/2053_x000D_
Maße: 35 x 40 x 3,5 cm</v>
          </cell>
        </row>
        <row r="9103">
          <cell r="A9103">
            <v>132182</v>
          </cell>
          <cell r="B9103" t="str">
            <v>Mietartikel</v>
          </cell>
          <cell r="D9103" t="str">
            <v>Sitzkissenüberzug creme-weiß für Code 132180 DIN 4102 B1</v>
          </cell>
          <cell r="F9103">
            <v>0.3</v>
          </cell>
          <cell r="G9103">
            <v>0</v>
          </cell>
          <cell r="H9103">
            <v>0</v>
          </cell>
          <cell r="I9103">
            <v>7</v>
          </cell>
          <cell r="J9103">
            <v>0</v>
          </cell>
          <cell r="K9103">
            <v>0</v>
          </cell>
          <cell r="L9103">
            <v>0</v>
          </cell>
          <cell r="N9103" t="str">
            <v>Sitzkissenüberzug creme-weiß für Code 132180 DIN 4102 B1</v>
          </cell>
          <cell r="P9103" t="str">
            <v>Sitzkissenüberzug creme-weiß für Code 132180 DIN 4102 B1</v>
          </cell>
          <cell r="R9103" t="str">
            <v>Sitzkissenüberzug creme-weiß für Code 132180 DIN 4102 B1</v>
          </cell>
        </row>
        <row r="9104">
          <cell r="A9104">
            <v>132185</v>
          </cell>
          <cell r="B9104" t="str">
            <v>Mietartikel</v>
          </cell>
          <cell r="D9104" t="str">
            <v>Sitzkissenüberzug lila für Code 132180 DIN 4102 B1</v>
          </cell>
          <cell r="F9104">
            <v>0.3</v>
          </cell>
          <cell r="G9104">
            <v>0</v>
          </cell>
          <cell r="H9104">
            <v>0</v>
          </cell>
          <cell r="I9104">
            <v>7</v>
          </cell>
          <cell r="J9104">
            <v>0</v>
          </cell>
          <cell r="K9104">
            <v>0</v>
          </cell>
          <cell r="L9104">
            <v>0</v>
          </cell>
          <cell r="N9104" t="str">
            <v>Sitzkissenüberzug lila für Code 132180 DIN 4102 B1</v>
          </cell>
          <cell r="P9104" t="str">
            <v>Sitzkissenüberzug lila für Code 132180 DIN 4102 B1</v>
          </cell>
          <cell r="R9104" t="str">
            <v>Sitzkissenüberzug lila für Code 132180 DIN 4102 B1</v>
          </cell>
        </row>
        <row r="9105">
          <cell r="A9105">
            <v>132194</v>
          </cell>
          <cell r="B9105" t="str">
            <v>Mietartikel</v>
          </cell>
          <cell r="D9105" t="str">
            <v>Steckrollen für Podiumelement (2 Lenk- &amp; 2 Bockrollen)</v>
          </cell>
          <cell r="F9105">
            <v>15.75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N9105" t="str">
            <v>Steckrollen für Podiumelement (2 Lenk- &amp; 2 Bockrollen)</v>
          </cell>
          <cell r="P9105" t="str">
            <v>Steckrollen für Podiumelement (2 Lenk- &amp; 2 Bockrollen)</v>
          </cell>
          <cell r="R9105" t="str">
            <v>Steckrollen für Podiumelement (2 Lenk- &amp; 2 Bockrollen)</v>
          </cell>
        </row>
        <row r="9106">
          <cell r="A9106">
            <v>132202</v>
          </cell>
          <cell r="B9106" t="str">
            <v>Mietartikel</v>
          </cell>
          <cell r="D9106" t="str">
            <v>Montagewerkzeug Tanzboden</v>
          </cell>
          <cell r="F9106">
            <v>1.05</v>
          </cell>
          <cell r="G9106">
            <v>0</v>
          </cell>
          <cell r="H9106">
            <v>0</v>
          </cell>
          <cell r="I9106">
            <v>18</v>
          </cell>
          <cell r="J9106">
            <v>0</v>
          </cell>
          <cell r="K9106">
            <v>0</v>
          </cell>
          <cell r="L9106">
            <v>0</v>
          </cell>
          <cell r="N9106" t="str">
            <v>Montagewerkzeug Tanzboden</v>
          </cell>
          <cell r="P9106" t="str">
            <v>Montagewerkzeug Tanzboden</v>
          </cell>
          <cell r="R9106" t="str">
            <v>Montagewerkzeug Tanzboden</v>
          </cell>
          <cell r="T9106">
            <v>0</v>
          </cell>
        </row>
        <row r="9107">
          <cell r="A9107">
            <v>132203</v>
          </cell>
          <cell r="B9107" t="str">
            <v>Mietartikel</v>
          </cell>
          <cell r="D9107" t="str">
            <v>Werkzeugset Tanzboden</v>
          </cell>
          <cell r="E9107" t="str">
            <v>Bestehend aus Montagewerkzeug und Gummihammer</v>
          </cell>
          <cell r="F9107">
            <v>5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N9107" t="str">
            <v>Werkzeugset Tanzboden</v>
          </cell>
          <cell r="O9107" t="str">
            <v>Bestehend aus Montagewerkzeug und Gummihammer</v>
          </cell>
          <cell r="P9107" t="str">
            <v>Werkzeugset Tanzboden</v>
          </cell>
          <cell r="Q9107" t="str">
            <v>Bestehend aus Montagewerkzeug und Gummihammer</v>
          </cell>
          <cell r="R9107" t="str">
            <v>Werkzeugset Tanzboden</v>
          </cell>
          <cell r="S9107" t="str">
            <v>Bestehend aus Montagewerkzeug und Gummihammer</v>
          </cell>
          <cell r="T9107">
            <v>0</v>
          </cell>
        </row>
        <row r="9108">
          <cell r="A9108">
            <v>132208</v>
          </cell>
          <cell r="B9108" t="str">
            <v>Mietartikel</v>
          </cell>
          <cell r="D9108" t="str">
            <v>Kunststoffboden Event Grip schwarz pro m²</v>
          </cell>
          <cell r="E9108" t="str">
            <v>Maße: 1000x1000x23mm (16 Platten zu je 250x250mm)_x000D_
Eigengeweicht: 7,5kg/m²_x000D_
Belastbarkeit: bis 7,5t</v>
          </cell>
          <cell r="F9108">
            <v>5.5</v>
          </cell>
          <cell r="G9108">
            <v>1.21</v>
          </cell>
          <cell r="H9108">
            <v>1.35</v>
          </cell>
          <cell r="I9108">
            <v>55</v>
          </cell>
          <cell r="J9108">
            <v>5000</v>
          </cell>
          <cell r="K9108">
            <v>0.08</v>
          </cell>
          <cell r="L9108">
            <v>0</v>
          </cell>
          <cell r="N9108" t="str">
            <v>Kunststoffboden Event Grip schwarz pro m²</v>
          </cell>
          <cell r="O9108" t="str">
            <v>Maße: 1000x1000x23mm (16 Platten zu je 250x250mm)_x000D_
Eigengeweicht: 7,5kg/m²_x000D_
Belastbarkeit: bis 7,5t</v>
          </cell>
          <cell r="P9108" t="str">
            <v>Kunststoffboden Event Grip schwarz pro m²</v>
          </cell>
          <cell r="Q9108" t="str">
            <v>Maße: 1000x1000x23mm (16 Platten zu je 250x250mm)_x000D_
Eigengeweicht: 7,5kg/m²_x000D_
Belastbarkeit: bis 7,5t</v>
          </cell>
          <cell r="R9108" t="str">
            <v>Kunststoffboden Event Grip schwarz pro m²</v>
          </cell>
          <cell r="S9108" t="str">
            <v>Maße: 1000x1000x23mm (16 Platten zu je 250x250mm)_x000D_
Eigengeweicht: 7,5kg/m²_x000D_
Belastbarkeit: bis 7,5t</v>
          </cell>
        </row>
        <row r="9109">
          <cell r="A9109">
            <v>132222</v>
          </cell>
          <cell r="B9109" t="str">
            <v>Mietartikel</v>
          </cell>
          <cell r="D9109" t="str">
            <v>Holzverkleidung weiß für Durchlaufkühler "Hofmühl"</v>
          </cell>
          <cell r="F9109">
            <v>23.75</v>
          </cell>
          <cell r="G9109">
            <v>0</v>
          </cell>
          <cell r="H9109">
            <v>0</v>
          </cell>
          <cell r="I9109">
            <v>150</v>
          </cell>
          <cell r="J9109">
            <v>4000</v>
          </cell>
          <cell r="K9109">
            <v>2.9999999999999997E-4</v>
          </cell>
          <cell r="L9109">
            <v>0</v>
          </cell>
          <cell r="N9109" t="str">
            <v>Holzverkleidung weiß für Durchlaufkühler "Hofmühl"</v>
          </cell>
          <cell r="P9109" t="str">
            <v>Holzverkleidung weiß für Durchlaufkühler "Hofmühl"</v>
          </cell>
          <cell r="R9109" t="str">
            <v>Holzverkleidung weiß für Durchlaufkühler "Hofmühl"</v>
          </cell>
        </row>
        <row r="9110">
          <cell r="A9110">
            <v>132230</v>
          </cell>
          <cell r="B9110" t="str">
            <v>Mietartikel</v>
          </cell>
          <cell r="D9110" t="str">
            <v>Regal Bornholm mit 5 Böden L100*T43*H215 cm</v>
          </cell>
          <cell r="E9110" t="str">
            <v>inkl. 2 schwarzen Gestellen</v>
          </cell>
          <cell r="F9110">
            <v>212.5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N9110" t="str">
            <v>Regal Bornholm mit 5 Böden L100*T43*H215 cm</v>
          </cell>
          <cell r="O9110" t="str">
            <v>inkl. 2 schwarzen Gestellen</v>
          </cell>
          <cell r="P9110" t="str">
            <v>Regal Bornholm mit 5 Böden L100*T43*H215 cm</v>
          </cell>
          <cell r="Q9110" t="str">
            <v>inkl. 2 schwarzen Gestellen</v>
          </cell>
          <cell r="R9110" t="str">
            <v>Regal Bornholm mit 5 Böden L100*T43*H215 cm</v>
          </cell>
          <cell r="S9110" t="str">
            <v>inkl. 2 schwarzen Gestellen</v>
          </cell>
        </row>
        <row r="9111">
          <cell r="A9111">
            <v>132231</v>
          </cell>
          <cell r="B9111" t="str">
            <v>Mietartikel</v>
          </cell>
          <cell r="D9111" t="str">
            <v>Regal Bornholm mit 5 Böden L100*T43*H200 cm</v>
          </cell>
          <cell r="E9111" t="str">
            <v>inkl. 2 schwarzen Gestellen</v>
          </cell>
          <cell r="F9111">
            <v>212.5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N9111" t="str">
            <v>Regal Bornholm mit 5 Böden L100*T43*H200 cm</v>
          </cell>
          <cell r="O9111" t="str">
            <v>inkl. 2 schwarzen Gestellen</v>
          </cell>
          <cell r="P9111" t="str">
            <v>Regal Bornholm mit 5 Böden L100*T43*H200 cm</v>
          </cell>
          <cell r="Q9111" t="str">
            <v>inkl. 2 schwarzen Gestellen</v>
          </cell>
          <cell r="R9111" t="str">
            <v>Regal Bornholm mit 5 Böden L100*T43*H200 cm</v>
          </cell>
          <cell r="S9111" t="str">
            <v>inkl. 2 schwarzen Gestellen</v>
          </cell>
        </row>
        <row r="9112">
          <cell r="A9112">
            <v>132232</v>
          </cell>
          <cell r="B9112" t="str">
            <v>Mietartikel</v>
          </cell>
          <cell r="D9112" t="str">
            <v>Regal Bornholm mit 5 Böden L140*T43*H200 cm</v>
          </cell>
          <cell r="F9112">
            <v>200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N9112" t="str">
            <v>Regal Bornholm mit 5 Böden L140*T43*H200 cm</v>
          </cell>
          <cell r="P9112" t="str">
            <v>Regal Bornholm mit 5 Böden L140*T43*H200 cm</v>
          </cell>
          <cell r="R9112" t="str">
            <v>Regal Bornholm mit 5 Böden L140*T43*H200 cm</v>
          </cell>
        </row>
        <row r="9113">
          <cell r="A9113">
            <v>132233</v>
          </cell>
          <cell r="B9113" t="str">
            <v>Mietartikel</v>
          </cell>
          <cell r="D9113" t="str">
            <v>Regal Bornholm mit 5 Böden L200*T43*H200 cm cm</v>
          </cell>
          <cell r="E9113" t="str">
            <v>inkl. 2 schwarzen Gestellen</v>
          </cell>
          <cell r="F9113">
            <v>225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N9113" t="str">
            <v>Regal Bornholm mit 5 Böden L200*T43*H200 cm cm</v>
          </cell>
          <cell r="O9113" t="str">
            <v>inkl. 2 schwarzen Gestellen</v>
          </cell>
          <cell r="P9113" t="str">
            <v>Regal Bornholm mit 5 Böden L200*T43*H200 cm cm</v>
          </cell>
          <cell r="Q9113" t="str">
            <v>inkl. 2 schwarzen Gestellen</v>
          </cell>
          <cell r="R9113" t="str">
            <v>Regal Bornholm mit 5 Böden L200*T43*H200 cm cm</v>
          </cell>
          <cell r="S9113" t="str">
            <v>inkl. 2 schwarzen Gestellen</v>
          </cell>
        </row>
        <row r="9114">
          <cell r="A9114">
            <v>132234</v>
          </cell>
          <cell r="B9114" t="str">
            <v>Mietartikel</v>
          </cell>
          <cell r="D9114" t="str">
            <v>Podiumumrandungsvorhang 4 m H39 cm schwarz gerafft</v>
          </cell>
          <cell r="F9114">
            <v>20</v>
          </cell>
          <cell r="G9114">
            <v>0</v>
          </cell>
          <cell r="H9114">
            <v>21</v>
          </cell>
          <cell r="I9114">
            <v>143</v>
          </cell>
          <cell r="J9114">
            <v>3000</v>
          </cell>
          <cell r="K9114">
            <v>4.1599999999999998E-2</v>
          </cell>
          <cell r="L9114">
            <v>0</v>
          </cell>
          <cell r="N9114" t="str">
            <v>Podiumumrandungsvorhang 4 m H39 cm schwarz gerafft</v>
          </cell>
          <cell r="P9114" t="str">
            <v>Podiumumrandungsvorhang 4 m H39 cm schwarz gerafft</v>
          </cell>
          <cell r="R9114" t="str">
            <v>Podiumumrandungsvorhang 4 m H39 cm schwarz gerafft</v>
          </cell>
        </row>
        <row r="9115">
          <cell r="A9115">
            <v>132258</v>
          </cell>
          <cell r="B9115" t="str">
            <v>Mietartikel</v>
          </cell>
          <cell r="D9115" t="str">
            <v>Garderobenständer für 50 Kleiderbügel L173*B60*H200 cm</v>
          </cell>
          <cell r="F9115">
            <v>22</v>
          </cell>
          <cell r="G9115">
            <v>0</v>
          </cell>
          <cell r="H9115">
            <v>7</v>
          </cell>
          <cell r="I9115">
            <v>385</v>
          </cell>
          <cell r="J9115">
            <v>0</v>
          </cell>
          <cell r="K9115">
            <v>0</v>
          </cell>
          <cell r="L9115">
            <v>0</v>
          </cell>
          <cell r="N9115" t="str">
            <v>Garderobenständer für 50 Kleiderbügel L173*B60*H200 cm</v>
          </cell>
          <cell r="P9115" t="str">
            <v>Garderobenständer für 50 Kleiderbügel L173*B60*H200 cm</v>
          </cell>
          <cell r="R9115" t="str">
            <v>Garderobenständer für 50 Kleiderbügel L173*B60*H200 cm</v>
          </cell>
          <cell r="T9115">
            <v>0</v>
          </cell>
        </row>
        <row r="9116">
          <cell r="A9116">
            <v>132259</v>
          </cell>
          <cell r="B9116" t="str">
            <v>Mietartikel</v>
          </cell>
          <cell r="D9116" t="str">
            <v>Garderobengestell fahrbar mit 60 Haken</v>
          </cell>
          <cell r="E9116" t="str">
            <v>L173*B60*H200cm</v>
          </cell>
          <cell r="F9116">
            <v>35.5</v>
          </cell>
          <cell r="G9116">
            <v>0</v>
          </cell>
          <cell r="H9116">
            <v>9.5</v>
          </cell>
          <cell r="I9116">
            <v>385</v>
          </cell>
          <cell r="J9116">
            <v>20000</v>
          </cell>
          <cell r="K9116">
            <v>0.57599999999999996</v>
          </cell>
          <cell r="L9116">
            <v>0</v>
          </cell>
          <cell r="N9116" t="str">
            <v>Garderobengestell fahrbar mit 60 Haken</v>
          </cell>
          <cell r="O9116" t="str">
            <v>L173*B60*H200cm</v>
          </cell>
          <cell r="P9116" t="str">
            <v>Garderobengestell fahrbar mit 60 Haken</v>
          </cell>
          <cell r="Q9116" t="str">
            <v>L173*B60*H200cm</v>
          </cell>
          <cell r="R9116" t="str">
            <v>Garderobengestell fahrbar mit 60 Haken</v>
          </cell>
          <cell r="S9116" t="str">
            <v>L173*B60*H200cm</v>
          </cell>
          <cell r="T9116">
            <v>0</v>
          </cell>
        </row>
        <row r="9117">
          <cell r="A9117">
            <v>132260</v>
          </cell>
          <cell r="B9117" t="str">
            <v>Mietartikel</v>
          </cell>
          <cell r="D9117" t="str">
            <v>Garderobengestell fahrbar mit 80 Haken L100*B56*H175 cm</v>
          </cell>
          <cell r="F9117">
            <v>27.5</v>
          </cell>
          <cell r="G9117">
            <v>0</v>
          </cell>
          <cell r="H9117">
            <v>5</v>
          </cell>
          <cell r="I9117">
            <v>544.5</v>
          </cell>
          <cell r="J9117">
            <v>20000</v>
          </cell>
          <cell r="K9117">
            <v>0.57599999999999996</v>
          </cell>
          <cell r="L9117">
            <v>0</v>
          </cell>
          <cell r="N9117" t="str">
            <v>Garderobengestell fahrbar mit 80 Haken L100*B56*H175 cm</v>
          </cell>
          <cell r="P9117" t="str">
            <v>Garderobengestell fahrbar mit 80 Haken L100*B56*H175 cm</v>
          </cell>
          <cell r="R9117" t="str">
            <v>Garderobengestell fahrbar mit 80 Haken L100*B56*H175 cm</v>
          </cell>
        </row>
        <row r="9118">
          <cell r="A9118">
            <v>132261</v>
          </cell>
          <cell r="B9118" t="str">
            <v>Mietartikel</v>
          </cell>
          <cell r="D9118" t="str">
            <v>Garderobenständer weiss mit 8 Haken H176cm</v>
          </cell>
          <cell r="F9118">
            <v>12.6</v>
          </cell>
          <cell r="G9118">
            <v>0</v>
          </cell>
          <cell r="H9118">
            <v>2.65</v>
          </cell>
          <cell r="I9118">
            <v>28.05</v>
          </cell>
          <cell r="J9118">
            <v>3000</v>
          </cell>
          <cell r="K9118">
            <v>0.12</v>
          </cell>
          <cell r="L9118">
            <v>0</v>
          </cell>
          <cell r="N9118" t="str">
            <v>Garderobenständer weiss mit 8 Haken H176cm</v>
          </cell>
          <cell r="P9118" t="str">
            <v>Garderobenständer weiss mit 8 Haken H176cm</v>
          </cell>
          <cell r="R9118" t="str">
            <v>Garderobenständer weiss mit 8 Haken H176cm</v>
          </cell>
        </row>
        <row r="9119">
          <cell r="A9119">
            <v>132262</v>
          </cell>
          <cell r="B9119" t="str">
            <v>Mietartikel</v>
          </cell>
          <cell r="C9119" t="str">
            <v>(Künstler-) Garderoben</v>
          </cell>
          <cell r="D9119" t="str">
            <v>Garderobentrenner weiß B80*H140 cm</v>
          </cell>
          <cell r="F9119">
            <v>5</v>
          </cell>
          <cell r="G9119">
            <v>0</v>
          </cell>
          <cell r="H9119">
            <v>1.05</v>
          </cell>
          <cell r="I9119">
            <v>70</v>
          </cell>
          <cell r="J9119">
            <v>500</v>
          </cell>
          <cell r="K9119">
            <v>2.5000000000000001E-3</v>
          </cell>
          <cell r="N9119" t="str">
            <v>Garderobe- / jas-devider wit B80*H140 cm</v>
          </cell>
          <cell r="P9119" t="str">
            <v>Séparation de garderobe blanc L80*H140 cm</v>
          </cell>
          <cell r="R9119" t="str">
            <v>Wardrobe separator white W80*H140 cm</v>
          </cell>
          <cell r="T9119">
            <v>13.5</v>
          </cell>
        </row>
        <row r="9120">
          <cell r="A9120">
            <v>132262</v>
          </cell>
          <cell r="B9120" t="str">
            <v>Mietartikel</v>
          </cell>
          <cell r="D9120" t="str">
            <v>Garderobentrenner weiß B80*H140 cm</v>
          </cell>
          <cell r="E9120" t="str">
            <v>schützt Garderobenartikel (Jacken, Mäntel, etc.) vor_x000D_
Kontamination durch weitere auf demselben Ständer, 2_x000D_
Platzhalter für Ihre eigenen Garderobenmarken, leichtes_x000D_
Material, auf den meisten Garderobensystemenen verwendbar_x000D_
durch gute Passform,_x000D_
folierbar (gegen Aufpreis weitere Farben verfügbar)</v>
          </cell>
          <cell r="F9120">
            <v>5</v>
          </cell>
          <cell r="G9120">
            <v>0</v>
          </cell>
          <cell r="H9120">
            <v>1.1100000000000001</v>
          </cell>
          <cell r="I9120">
            <v>70</v>
          </cell>
          <cell r="J9120">
            <v>0</v>
          </cell>
          <cell r="K9120">
            <v>2.5000000000000001E-3</v>
          </cell>
          <cell r="L9120">
            <v>0</v>
          </cell>
          <cell r="N9120" t="str">
            <v>Garderobentrenner weiß B80*H140 cm</v>
          </cell>
          <cell r="O9120" t="str">
            <v>schützt Garderobenartikel (Jacken, Mäntel, etc.) vor_x000D_
Kontamination durch weitere auf demselben Ständer, 2_x000D_
Platzhalter für Ihre eigenen Garderobenmarken, leichtes_x000D_
Material, auf den meisten Garderobensystemenen verwendbar_x000D_
durch gute Passform,_x000D_
folierbar (gegen Aufpreis weitere Farben verfügbar)</v>
          </cell>
          <cell r="P9120" t="str">
            <v>Garderobentrenner weiß B80*H140 cm</v>
          </cell>
          <cell r="Q9120" t="str">
            <v>schützt Garderobenartikel (Jacken, Mäntel, etc.) vor_x000D_
Kontamination durch weitere auf demselben Ständer, 2_x000D_
Platzhalter für Ihre eigenen Garderobenmarken, leichtes_x000D_
Material, auf den meisten Garderobensystemenen verwendbar_x000D_
durch gute Passform,_x000D_
folierbar (gegen Aufpreis weitere Farben verfügbar)</v>
          </cell>
          <cell r="R9120" t="str">
            <v>Garderobentrenner weiß B80*H140 cm</v>
          </cell>
          <cell r="S9120" t="str">
            <v>schützt Garderobenartikel (Jacken, Mäntel, etc.) vor_x000D_
Kontamination durch weitere auf demselben Ständer, 2_x000D_
Platzhalter für Ihre eigenen Garderobenmarken, leichtes_x000D_
Material, auf den meisten Garderobensystemenen verwendbar_x000D_
durch gute Passform,_x000D_
folierbar (gegen Aufpreis weitere Farben verfügbar)</v>
          </cell>
        </row>
        <row r="9121">
          <cell r="A9121">
            <v>132263</v>
          </cell>
          <cell r="B9121" t="str">
            <v>Mietartikel</v>
          </cell>
          <cell r="D9121" t="str">
            <v>TRA Standgarderobe "Buche natur"</v>
          </cell>
          <cell r="E9121" t="str">
            <v>L150*B56*H185 cm</v>
          </cell>
          <cell r="F9121">
            <v>48</v>
          </cell>
          <cell r="G9121">
            <v>0</v>
          </cell>
          <cell r="H9121">
            <v>3.13</v>
          </cell>
          <cell r="I9121">
            <v>214.5</v>
          </cell>
          <cell r="J9121">
            <v>4000</v>
          </cell>
          <cell r="K9121">
            <v>0.12</v>
          </cell>
          <cell r="L9121">
            <v>0</v>
          </cell>
          <cell r="N9121" t="str">
            <v>TRA Standgarderobe "Buche natur"</v>
          </cell>
          <cell r="O9121" t="str">
            <v>L150*B56*H185 cm</v>
          </cell>
          <cell r="P9121" t="str">
            <v>TRA Standgarderobe "Buche natur"</v>
          </cell>
          <cell r="Q9121" t="str">
            <v>L150*B56*H185 cm</v>
          </cell>
          <cell r="R9121" t="str">
            <v>TRA Standgarderobe "Buche natur"</v>
          </cell>
          <cell r="S9121" t="str">
            <v>L150*B56*H185 cm</v>
          </cell>
        </row>
        <row r="9122">
          <cell r="A9122">
            <v>132264</v>
          </cell>
          <cell r="B9122" t="str">
            <v>Mietartikel</v>
          </cell>
          <cell r="D9122" t="str">
            <v>Kleiderbügel aus Metall mit drehbarem Haken</v>
          </cell>
          <cell r="F9122">
            <v>0.32</v>
          </cell>
          <cell r="G9122">
            <v>0</v>
          </cell>
          <cell r="H9122">
            <v>0</v>
          </cell>
          <cell r="I9122">
            <v>3.3</v>
          </cell>
          <cell r="J9122">
            <v>0</v>
          </cell>
          <cell r="K9122">
            <v>1.6000000000000001E-3</v>
          </cell>
          <cell r="L9122">
            <v>0</v>
          </cell>
          <cell r="N9122" t="str">
            <v>Kleiderbügel aus Metall mit drehbarem Haken</v>
          </cell>
          <cell r="P9122" t="str">
            <v>Kleiderbügel aus Metall mit drehbarem Haken</v>
          </cell>
          <cell r="R9122" t="str">
            <v>Kleiderbügel aus Metall mit drehbarem Haken</v>
          </cell>
        </row>
        <row r="9123">
          <cell r="A9123">
            <v>132265</v>
          </cell>
          <cell r="B9123" t="str">
            <v>Mietartikel</v>
          </cell>
          <cell r="D9123" t="str">
            <v>Garderobenmarke 2-fach Kunststoff</v>
          </cell>
          <cell r="E9123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Sortierung.Das_x000D_
Set besteht aus 1 Ausgabemarke und 1 Kontrollmarke!_x000D_
Ausgabe nur in 200er Einheit + 200 Kontrollmarken_x000D_
Ausgabe nur mit 2 Aufbewahrungskästen je 200er Einheit_x000D_
Nummerierung 1 bis max. 1000_x000D_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</v>
          </cell>
          <cell r="F9123">
            <v>0.68</v>
          </cell>
          <cell r="G9123">
            <v>0</v>
          </cell>
          <cell r="H9123">
            <v>0</v>
          </cell>
          <cell r="I9123">
            <v>2</v>
          </cell>
          <cell r="J9123">
            <v>0</v>
          </cell>
          <cell r="K9123">
            <v>0</v>
          </cell>
          <cell r="L9123">
            <v>0</v>
          </cell>
          <cell r="N9123" t="str">
            <v>Garderobenmarke 2-fach Kunststoff</v>
          </cell>
          <cell r="O9123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Sortierung.Das_x000D_
Set besteht aus 1 Ausgabemarke und 1 Kontrollmarke!_x000D_
Ausgabe nur in 200er Einheit + 200 Kontrollmarken_x000D_
Ausgabe nur mit 2 Aufbewahrungskästen je 200er Einheit_x000D_
Nummerierung 1 bis max. 1000_x000D_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</v>
          </cell>
          <cell r="P9123" t="str">
            <v>Garderobenmarke 2-fach Kunststoff</v>
          </cell>
          <cell r="Q9123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Sortierung.Das_x000D_
Set besteht aus 1 Ausgabemarke und 1 Kontrollmarke!_x000D_
Ausgabe nur in 200er Einheit + 200 Kontrollmarken_x000D_
Ausgabe nur mit 2 Aufbewahrungskästen je 200er Einheit_x000D_
Nummerierung 1 bis max. 1000_x000D_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</v>
          </cell>
          <cell r="R9123" t="str">
            <v>Garderobenmarke 2-fach Kunststoff</v>
          </cell>
          <cell r="S9123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Sortierung.Das_x000D_
Set besteht aus 1 Ausgabemarke und 1 Kontrollmarke!_x000D_
Ausgabe nur in 200er Einheit + 200 Kontrollmarken_x000D_
Ausgabe nur mit 2 Aufbewahrungskästen je 200er Einheit_x000D_
Nummerierung 1 bis max. 1000_x000D_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</v>
          </cell>
        </row>
        <row r="9124">
          <cell r="A9124">
            <v>132266</v>
          </cell>
          <cell r="B9124" t="str">
            <v>Mietartikel</v>
          </cell>
          <cell r="D9124" t="str">
            <v>Garderobenmarke 2-fach Kunststoff</v>
          </cell>
          <cell r="E9124" t="str">
            <v>je zwei Marken pro Nummer_x000D_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F9124">
            <v>0.68</v>
          </cell>
          <cell r="G9124">
            <v>0</v>
          </cell>
          <cell r="H9124">
            <v>0</v>
          </cell>
          <cell r="I9124">
            <v>2</v>
          </cell>
          <cell r="J9124">
            <v>0</v>
          </cell>
          <cell r="K9124">
            <v>0</v>
          </cell>
          <cell r="L9124">
            <v>0</v>
          </cell>
          <cell r="N9124" t="str">
            <v>Garderobenmarke 2-fach Kunststoff</v>
          </cell>
          <cell r="O9124" t="str">
            <v>je zwei Marken pro Nummer_x000D_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P9124" t="str">
            <v>Garderobenmarke 2-fach Kunststoff</v>
          </cell>
          <cell r="Q9124" t="str">
            <v>je zwei Marken pro Nummer_x000D_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R9124" t="str">
            <v>Garderobenmarke 2-fach Kunststoff</v>
          </cell>
          <cell r="S9124" t="str">
            <v>je zwei Marken pro Nummer_x000D_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</row>
        <row r="9125">
          <cell r="A9125">
            <v>132267</v>
          </cell>
          <cell r="B9125" t="str">
            <v>Mietartikel</v>
          </cell>
          <cell r="D9125" t="str">
            <v>Garderobenständer Trio weiss H169 cm</v>
          </cell>
          <cell r="F9125">
            <v>13</v>
          </cell>
          <cell r="G9125">
            <v>0</v>
          </cell>
          <cell r="H9125">
            <v>2.65</v>
          </cell>
          <cell r="I9125">
            <v>28.05</v>
          </cell>
          <cell r="J9125">
            <v>3000</v>
          </cell>
          <cell r="K9125">
            <v>0.12</v>
          </cell>
          <cell r="L9125">
            <v>0</v>
          </cell>
          <cell r="N9125" t="str">
            <v>Garderobenständer Trio weiss H169 cm</v>
          </cell>
          <cell r="P9125" t="str">
            <v>Garderobenständer Trio weiss H169 cm</v>
          </cell>
          <cell r="R9125" t="str">
            <v>Garderobenständer Trio weiss H169 cm</v>
          </cell>
        </row>
        <row r="9126">
          <cell r="A9126">
            <v>132268</v>
          </cell>
          <cell r="B9126" t="str">
            <v>Mietartikel</v>
          </cell>
          <cell r="D9126" t="str">
            <v>Ankleidespiegel auf Rollen B55*H160 cm chrom/ verstellbar</v>
          </cell>
          <cell r="F9126">
            <v>60</v>
          </cell>
          <cell r="G9126">
            <v>0</v>
          </cell>
          <cell r="H9126">
            <v>13.25</v>
          </cell>
          <cell r="I9126">
            <v>357.5</v>
          </cell>
          <cell r="J9126">
            <v>22000</v>
          </cell>
          <cell r="K9126">
            <v>7.6799999999999993E-2</v>
          </cell>
          <cell r="L9126">
            <v>0</v>
          </cell>
          <cell r="N9126" t="str">
            <v>Ankleidespiegel auf Rollen B55*H160 cm chrom/ verstellbar</v>
          </cell>
          <cell r="P9126" t="str">
            <v>Ankleidespiegel auf Rollen B55*H160 cm chrom/ verstellbar</v>
          </cell>
          <cell r="R9126" t="str">
            <v>Ankleidespiegel auf Rollen B55*H160 cm chrom/ verstellbar</v>
          </cell>
        </row>
        <row r="9127">
          <cell r="A9127">
            <v>132269</v>
          </cell>
          <cell r="B9127" t="str">
            <v>Mietartikel</v>
          </cell>
          <cell r="D9127" t="str">
            <v>Ankleidespiegel weiss B48*H160 cm</v>
          </cell>
          <cell r="E9127" t="str">
            <v>Rückseitig mit Garderobenstange und Haken</v>
          </cell>
          <cell r="F9127">
            <v>47.25</v>
          </cell>
          <cell r="G9127">
            <v>0</v>
          </cell>
          <cell r="H9127">
            <v>15.75</v>
          </cell>
          <cell r="I9127">
            <v>88</v>
          </cell>
          <cell r="J9127">
            <v>22000</v>
          </cell>
          <cell r="K9127">
            <v>7.6799999999999993E-2</v>
          </cell>
          <cell r="L9127">
            <v>0</v>
          </cell>
          <cell r="N9127" t="str">
            <v>Ankleidespiegel weiss B48*H160 cm</v>
          </cell>
          <cell r="O9127" t="str">
            <v>Rückseitig mit Garderobenstange und Haken</v>
          </cell>
          <cell r="P9127" t="str">
            <v>Ankleidespiegel weiss B48*H160 cm</v>
          </cell>
          <cell r="Q9127" t="str">
            <v>Rückseitig mit Garderobenstange und Haken</v>
          </cell>
          <cell r="R9127" t="str">
            <v>Ankleidespiegel weiss B48*H160 cm</v>
          </cell>
          <cell r="S9127" t="str">
            <v>Rückseitig mit Garderobenstange und Haken</v>
          </cell>
        </row>
        <row r="9128">
          <cell r="A9128">
            <v>132270</v>
          </cell>
          <cell r="B9128" t="str">
            <v>Mietartikel</v>
          </cell>
          <cell r="D9128" t="str">
            <v>Schminkspiegel Alu   B22*H40 cm</v>
          </cell>
          <cell r="F9128">
            <v>4.7300000000000004</v>
          </cell>
          <cell r="G9128">
            <v>0</v>
          </cell>
          <cell r="H9128">
            <v>0</v>
          </cell>
          <cell r="I9128">
            <v>27.5</v>
          </cell>
          <cell r="J9128">
            <v>3000</v>
          </cell>
          <cell r="K9128">
            <v>7.6799999999999993E-2</v>
          </cell>
          <cell r="L9128">
            <v>0</v>
          </cell>
          <cell r="N9128" t="str">
            <v>Schminkspiegel Alu   B22*H40 cm</v>
          </cell>
          <cell r="P9128" t="str">
            <v>Schminkspiegel Alu   B22*H40 cm</v>
          </cell>
          <cell r="R9128" t="str">
            <v>Schminkspiegel Alu   B22*H40 cm</v>
          </cell>
        </row>
        <row r="9129">
          <cell r="A9129">
            <v>132271</v>
          </cell>
          <cell r="B9129" t="str">
            <v>Mietartikel</v>
          </cell>
          <cell r="D9129" t="str">
            <v>Kleiderbügel aus Kunststoff</v>
          </cell>
          <cell r="F9129">
            <v>0.17</v>
          </cell>
          <cell r="G9129">
            <v>0</v>
          </cell>
          <cell r="H9129">
            <v>0</v>
          </cell>
          <cell r="I9129">
            <v>1.87</v>
          </cell>
          <cell r="J9129">
            <v>0</v>
          </cell>
          <cell r="K9129">
            <v>1.6000000000000001E-3</v>
          </cell>
          <cell r="L9129">
            <v>0</v>
          </cell>
          <cell r="N9129" t="str">
            <v>Kleiderbügel aus Kunststoff</v>
          </cell>
          <cell r="P9129" t="str">
            <v>Kleiderbügel aus Kunststoff</v>
          </cell>
          <cell r="R9129" t="str">
            <v>Kleiderbügel aus Kunststoff</v>
          </cell>
          <cell r="T9129">
            <v>0</v>
          </cell>
        </row>
        <row r="9130">
          <cell r="A9130">
            <v>132272</v>
          </cell>
          <cell r="B9130" t="str">
            <v>Mietartikel</v>
          </cell>
          <cell r="D9130" t="str">
            <v>Halogenstrahler weiß 230V/150W</v>
          </cell>
          <cell r="E9130" t="str">
            <v>Inklusive Halterung und Absturzsicherung</v>
          </cell>
          <cell r="F9130">
            <v>14.5</v>
          </cell>
          <cell r="G9130">
            <v>0</v>
          </cell>
          <cell r="H9130">
            <v>3.75</v>
          </cell>
          <cell r="I9130">
            <v>63.49</v>
          </cell>
          <cell r="J9130">
            <v>0</v>
          </cell>
          <cell r="K9130">
            <v>6.1999999999999998E-3</v>
          </cell>
          <cell r="L9130">
            <v>0</v>
          </cell>
          <cell r="N9130" t="str">
            <v>Halogenstrahler weiß 230V/150W</v>
          </cell>
          <cell r="O9130" t="str">
            <v>Inklusive Halterung und Absturzsicherung</v>
          </cell>
          <cell r="P9130" t="str">
            <v>Halogenstrahler weiß 230V/150W</v>
          </cell>
          <cell r="Q9130" t="str">
            <v>Inklusive Halterung und Absturzsicherung</v>
          </cell>
          <cell r="R9130" t="str">
            <v>Halogenstrahler weiß 230V/150W</v>
          </cell>
          <cell r="S9130" t="str">
            <v>Inklusive Halterung und Absturzsicherung</v>
          </cell>
        </row>
        <row r="9131">
          <cell r="A9131">
            <v>132273</v>
          </cell>
          <cell r="B9131" t="str">
            <v>Mietartikel</v>
          </cell>
          <cell r="D9131" t="str">
            <v>Gläser- &amp; Geschirrspülmaschine mit Wasseraufbereitung 16A</v>
          </cell>
          <cell r="E9131" t="str">
            <v>inkl. Klarspüler- und Reinigerdosiergerät mit Sauglanze für_x000D_
bauseitige Kanister, Drucksteigerungs- und Laugenpumpe_x000D_
sowie eingebautes Wasserenthärtungsmodul_x000D_
Programmlaufzeit 90/120/240 Sekunden_x000D_
B60*T67*H100 cm  400V/6,9kw inkl 2 Körbe 50*50 cm (exkl._x000D_
Montage)_x000D_
Lieferung ohne Reinigungsmittel, diese sind separat_x000D_
erhältlich._x000D_
Es wird die Verwendung von unserem Reinigungsmittel_x000D_
empfohlen, da nur so ein ausreichendes Spülergebnis erreicht_x000D_
werden kann und nur so Schäden am Gerät vermieden werden_x000D_
können. Spül Tabs sind nicht geeignet!</v>
          </cell>
          <cell r="F9131">
            <v>367.5</v>
          </cell>
          <cell r="G9131">
            <v>14.85</v>
          </cell>
          <cell r="H9131">
            <v>0</v>
          </cell>
          <cell r="I9131">
            <v>6270</v>
          </cell>
          <cell r="J9131">
            <v>66000</v>
          </cell>
          <cell r="K9131">
            <v>1.1519999999999999</v>
          </cell>
          <cell r="L9131">
            <v>0</v>
          </cell>
          <cell r="N9131" t="str">
            <v>Gläser- &amp; Geschirrspülmaschine mit Wasseraufbereitung 16A</v>
          </cell>
          <cell r="O9131" t="str">
            <v>inkl. Klarspüler- und Reinigerdosiergerät mit Sauglanze für_x000D_
bauseitige Kanister, Drucksteigerungs- und Laugenpumpe_x000D_
sowie eingebautes Wasserenthärtungsmodul_x000D_
Programmlaufzeit 90/120/240 Sekunden_x000D_
B60*T67*H100 cm  400V/6,9kw inkl 2 Körbe 50*50 cm (exkl._x000D_
Montage)_x000D_
Lieferung ohne Reinigungsmittel, diese sind separat_x000D_
erhältlich._x000D_
Es wird die Verwendung von unserem Reinigungsmittel_x000D_
empfohlen, da nur so ein ausreichendes Spülergebnis erreicht_x000D_
werden kann und nur so Schäden am Gerät vermieden werden_x000D_
können. Spül Tabs sind nicht geeignet!</v>
          </cell>
          <cell r="P9131" t="str">
            <v>Gläser- &amp; Geschirrspülmaschine mit Wasseraufbereitung 16A</v>
          </cell>
          <cell r="Q9131" t="str">
            <v>inkl. Klarspüler- und Reinigerdosiergerät mit Sauglanze für_x000D_
bauseitige Kanister, Drucksteigerungs- und Laugenpumpe_x000D_
sowie eingebautes Wasserenthärtungsmodul_x000D_
Programmlaufzeit 90/120/240 Sekunden_x000D_
B60*T67*H100 cm  400V/6,9kw inkl 2 Körbe 50*50 cm (exkl._x000D_
Montage)_x000D_
Lieferung ohne Reinigungsmittel, diese sind separat_x000D_
erhältlich._x000D_
Es wird die Verwendung von unserem Reinigungsmittel_x000D_
empfohlen, da nur so ein ausreichendes Spülergebnis erreicht_x000D_
werden kann und nur so Schäden am Gerät vermieden werden_x000D_
können. Spül Tabs sind nicht geeignet!</v>
          </cell>
          <cell r="R9131" t="str">
            <v>Gläser- &amp; Geschirrspülmaschine mit Wasseraufbereitung 16A</v>
          </cell>
          <cell r="S9131" t="str">
            <v>inkl. Klarspüler- und Reinigerdosiergerät mit Sauglanze für_x000D_
bauseitige Kanister, Drucksteigerungs- und Laugenpumpe_x000D_
sowie eingebautes Wasserenthärtungsmodul_x000D_
Programmlaufzeit 90/120/240 Sekunden_x000D_
B60*T67*H100 cm  400V/6,9kw inkl 2 Körbe 50*50 cm (exkl._x000D_
Montage)_x000D_
Lieferung ohne Reinigungsmittel, diese sind separat_x000D_
erhältlich._x000D_
Es wird die Verwendung von unserem Reinigungsmittel_x000D_
empfohlen, da nur so ein ausreichendes Spülergebnis erreicht_x000D_
werden kann und nur so Schäden am Gerät vermieden werden_x000D_
können. Spül Tabs sind nicht geeignet!</v>
          </cell>
        </row>
        <row r="9132">
          <cell r="A9132">
            <v>132274</v>
          </cell>
          <cell r="B9132" t="str">
            <v>Mietartikel</v>
          </cell>
          <cell r="D9132" t="str">
            <v>Geschirrspülmaschine OCTALUX (Frontlader) V400 exkl Montage</v>
          </cell>
          <cell r="E9132" t="str">
            <v>B55*T68*H85 cm  400V/5.1kW  inkl 2 Körbe 50*50 cm_x000D_
- mit GeKa-Wasserkupplungen_x000D_
Lieferung ohne Reinigungsmittel, diese sind separat_x000D_
erhältlich_x000D_
Es wird die Verwendung von unserem Reinigungsmittel und_x000D_
einem Brita Filter empfohlen, da nur so ein ausreichendes_x000D_
Spülergebnis erreicht werden kann und nur so Schäden am_x000D_
Gerät vermieden werden können. Spül Tabs sind nicht_x000D_
geeignet!</v>
          </cell>
          <cell r="F9132">
            <v>195</v>
          </cell>
          <cell r="G9132">
            <v>0</v>
          </cell>
          <cell r="H9132">
            <v>0</v>
          </cell>
          <cell r="I9132">
            <v>1995</v>
          </cell>
          <cell r="J9132">
            <v>66000</v>
          </cell>
          <cell r="K9132">
            <v>1.1519999999999999</v>
          </cell>
          <cell r="L9132">
            <v>0</v>
          </cell>
          <cell r="N9132" t="str">
            <v>Geschirrspülmaschine OCTALUX (Frontlader) V400 exkl Montage</v>
          </cell>
          <cell r="O9132" t="str">
            <v>B55*T68*H85 cm  400V/5.1kW  inkl 2 Körbe 50*50 cm_x000D_
- mit GeKa-Wasserkupplungen_x000D_
Lieferung ohne Reinigungsmittel, diese sind separat_x000D_
erhältlich_x000D_
Es wird die Verwendung von unserem Reinigungsmittel und_x000D_
einem Brita Filter empfohlen, da nur so ein ausreichendes_x000D_
Spülergebnis erreicht werden kann und nur so Schäden am_x000D_
Gerät vermieden werden können. Spül Tabs sind nicht_x000D_
geeignet!</v>
          </cell>
          <cell r="P9132" t="str">
            <v>Geschirrspülmaschine OCTALUX (Frontlader) V400 exkl Montage</v>
          </cell>
          <cell r="Q9132" t="str">
            <v>B55*T68*H85 cm  400V/5.1kW  inkl 2 Körbe 50*50 cm_x000D_
- mit GeKa-Wasserkupplungen_x000D_
Lieferung ohne Reinigungsmittel, diese sind separat_x000D_
erhältlich_x000D_
Es wird die Verwendung von unserem Reinigungsmittel und_x000D_
einem Brita Filter empfohlen, da nur so ein ausreichendes_x000D_
Spülergebnis erreicht werden kann und nur so Schäden am_x000D_
Gerät vermieden werden können. Spül Tabs sind nicht_x000D_
geeignet!</v>
          </cell>
          <cell r="R9132" t="str">
            <v>Geschirrspülmaschine OCTALUX (Frontlader) V400 exkl Montage</v>
          </cell>
          <cell r="S9132" t="str">
            <v>B55*T68*H85 cm  400V/5.1kW  inkl 2 Körbe 50*50 cm_x000D_
- mit GeKa-Wasserkupplungen_x000D_
Lieferung ohne Reinigungsmittel, diese sind separat_x000D_
erhältlich_x000D_
Es wird die Verwendung von unserem Reinigungsmittel und_x000D_
einem Brita Filter empfohlen, da nur so ein ausreichendes_x000D_
Spülergebnis erreicht werden kann und nur so Schäden am_x000D_
Gerät vermieden werden können. Spül Tabs sind nicht_x000D_
geeignet!</v>
          </cell>
        </row>
        <row r="9133">
          <cell r="A9133">
            <v>132275</v>
          </cell>
          <cell r="B9133" t="str">
            <v>Mietartikel</v>
          </cell>
          <cell r="D9133" t="str">
            <v>Korbtransport Spülmaschine rechts --&gt; links</v>
          </cell>
          <cell r="E9133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Installation.!_x000D_</v>
          </cell>
          <cell r="F9133">
            <v>1400</v>
          </cell>
          <cell r="G9133">
            <v>82.5</v>
          </cell>
          <cell r="H9133">
            <v>0</v>
          </cell>
          <cell r="I9133">
            <v>25000</v>
          </cell>
          <cell r="J9133">
            <v>200000</v>
          </cell>
          <cell r="K9133">
            <v>4.032</v>
          </cell>
          <cell r="L9133">
            <v>0</v>
          </cell>
          <cell r="N9133" t="str">
            <v>Korbtransport Spülmaschine rechts --&gt; links</v>
          </cell>
          <cell r="O9133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Installation.!_x000D_</v>
          </cell>
          <cell r="P9133" t="str">
            <v>Korbtransport Spülmaschine rechts --&gt; links</v>
          </cell>
          <cell r="Q9133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Installation.!_x000D_</v>
          </cell>
          <cell r="R9133" t="str">
            <v>Korbtransport Spülmaschine rechts --&gt; links</v>
          </cell>
          <cell r="S9133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Installation.!_x000D_</v>
          </cell>
        </row>
        <row r="9134">
          <cell r="A9134">
            <v>132276</v>
          </cell>
          <cell r="B9134" t="str">
            <v>Mietartikel</v>
          </cell>
          <cell r="D9134" t="str">
            <v>Waschbecken Edelstahl mit Sensor und Boiler 10ltr</v>
          </cell>
          <cell r="E9134" t="str">
            <v>230V/2000W B70*T70*H95 cm_x000D_</v>
          </cell>
          <cell r="F9134">
            <v>82.5</v>
          </cell>
          <cell r="G9134">
            <v>11</v>
          </cell>
          <cell r="H9134">
            <v>0</v>
          </cell>
          <cell r="I9134">
            <v>1550</v>
          </cell>
          <cell r="J9134">
            <v>43000</v>
          </cell>
          <cell r="K9134">
            <v>0.72</v>
          </cell>
          <cell r="L9134">
            <v>0</v>
          </cell>
          <cell r="N9134" t="str">
            <v>Waschbecken Edelstahl mit Sensor und Boiler 10ltr</v>
          </cell>
          <cell r="O9134" t="str">
            <v>230V/2000W B70*T70*H95 cm_x000D_</v>
          </cell>
          <cell r="P9134" t="str">
            <v>Waschbecken Edelstahl mit Sensor und Boiler 10ltr</v>
          </cell>
          <cell r="Q9134" t="str">
            <v>230V/2000W B70*T70*H95 cm_x000D_</v>
          </cell>
          <cell r="R9134" t="str">
            <v>Waschbecken Edelstahl mit Sensor und Boiler 10ltr</v>
          </cell>
          <cell r="S9134" t="str">
            <v>230V/2000W B70*T70*H95 cm_x000D_</v>
          </cell>
        </row>
        <row r="9135">
          <cell r="A9135">
            <v>132277</v>
          </cell>
          <cell r="B9135" t="str">
            <v>Mietartikel</v>
          </cell>
          <cell r="D9135" t="str">
            <v>Korbtransport Spülmaschine links --&gt; rechts</v>
          </cell>
          <cell r="E9135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 Installation!</v>
          </cell>
          <cell r="F9135">
            <v>1400</v>
          </cell>
          <cell r="G9135">
            <v>82.5</v>
          </cell>
          <cell r="H9135">
            <v>0</v>
          </cell>
          <cell r="I9135">
            <v>25000</v>
          </cell>
          <cell r="J9135">
            <v>200000</v>
          </cell>
          <cell r="K9135">
            <v>4.032</v>
          </cell>
          <cell r="L9135">
            <v>0</v>
          </cell>
          <cell r="N9135" t="str">
            <v>Korbtransport Spülmaschine links --&gt; rechts</v>
          </cell>
          <cell r="O9135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 Installation!</v>
          </cell>
          <cell r="P9135" t="str">
            <v>Korbtransport Spülmaschine links --&gt; rechts</v>
          </cell>
          <cell r="Q9135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 Installation!</v>
          </cell>
          <cell r="R9135" t="str">
            <v>Korbtransport Spülmaschine links --&gt; rechts</v>
          </cell>
          <cell r="S9135" t="str">
            <v>Drehstrom 400V 3N 50Hz/ 36,5 kW_x000D_
Korbleistung 70/110 Körbe/h_x000D_
Arbeitshöhe 900mm_x000D_
LxBxH-3700mmx750mmx1420mm_x000D_
Nachspülwasserbedarf pro Stunde[l/h] 260_x000D_
-Lieferung ohne Reinigungsmittel, diese sind separat_x000D_
erhältlich._x000D_
nicht für Gläserreinigung geignet!_x000D_
!Vermietung nur mit unserem Reinigungsmittel,_x000D_
Filter, Einweisung und  Installation!</v>
          </cell>
        </row>
        <row r="9136">
          <cell r="A9136">
            <v>132278</v>
          </cell>
          <cell r="B9136" t="str">
            <v>Mietartikel</v>
          </cell>
          <cell r="D9136" t="str">
            <v>Garderobenmarken BLAU Kunststoff 200 Stck. in Transportbox</v>
          </cell>
          <cell r="E9136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F9136">
            <v>135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N9136" t="str">
            <v>Garderobenmarken BLAU Kunststoff 200 Stck. in Transportbox</v>
          </cell>
          <cell r="O9136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P9136" t="str">
            <v>Garderobenmarken BLAU Kunststoff 200 Stck. in Transportbox</v>
          </cell>
          <cell r="Q9136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R9136" t="str">
            <v>Garderobenmarken BLAU Kunststoff 200 Stck. in Transportbox</v>
          </cell>
          <cell r="S9136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T9136">
            <v>0</v>
          </cell>
        </row>
        <row r="9137">
          <cell r="A9137">
            <v>132280</v>
          </cell>
          <cell r="B9137" t="str">
            <v>Mietartikel</v>
          </cell>
          <cell r="D9137" t="str">
            <v>Transportwagen Zaunpfosten</v>
          </cell>
          <cell r="F9137">
            <v>0</v>
          </cell>
          <cell r="G9137">
            <v>0</v>
          </cell>
          <cell r="H9137">
            <v>0</v>
          </cell>
          <cell r="I9137">
            <v>260</v>
          </cell>
          <cell r="J9137">
            <v>0</v>
          </cell>
          <cell r="K9137">
            <v>0</v>
          </cell>
          <cell r="L9137">
            <v>0</v>
          </cell>
          <cell r="N9137" t="str">
            <v>Transportwagen Zaunpfosten</v>
          </cell>
          <cell r="P9137" t="str">
            <v>Transportwagen Zaunpfosten</v>
          </cell>
          <cell r="R9137" t="str">
            <v>Transportwagen Zaunpfosten</v>
          </cell>
        </row>
        <row r="9138">
          <cell r="A9138">
            <v>132282</v>
          </cell>
          <cell r="B9138" t="str">
            <v>Mietartikel</v>
          </cell>
          <cell r="D9138" t="str">
            <v>Waschbecken Edelstahl mit Hygienestation und Fußbedienung</v>
          </cell>
          <cell r="E9138" t="str">
            <v>B50*T41*H108 cm_x000D_
mit Papierspender, Desinfektions- und Seifenspender,_x000D_
exkl. Verbrauchsmaterialien_x000D_
mit GeKa Plus Anschlüssen 1x Zuwasser/ 1x Abwasser_x000D_
ohne Zu/- Ablauf Schläuche</v>
          </cell>
          <cell r="F9138">
            <v>68</v>
          </cell>
          <cell r="G9138">
            <v>11</v>
          </cell>
          <cell r="H9138">
            <v>0</v>
          </cell>
          <cell r="I9138">
            <v>577.5</v>
          </cell>
          <cell r="J9138">
            <v>25000</v>
          </cell>
          <cell r="K9138">
            <v>0.72</v>
          </cell>
          <cell r="L9138">
            <v>0</v>
          </cell>
          <cell r="N9138" t="str">
            <v>Waschbecken Edelstahl mit Hygienestation und Fußbedienung</v>
          </cell>
          <cell r="O9138" t="str">
            <v>B50*T41*H108 cm_x000D_
mit Papierspender, Desinfektions- und Seifenspender,_x000D_
exkl. Verbrauchsmaterialien_x000D_
mit GeKa Plus Anschlüssen 1x Zuwasser/ 1x Abwasser_x000D_
ohne Zu/- Ablauf Schläuche</v>
          </cell>
          <cell r="P9138" t="str">
            <v>Waschbecken Edelstahl mit Hygienestation und Fußbedienung</v>
          </cell>
          <cell r="Q9138" t="str">
            <v>B50*T41*H108 cm_x000D_
mit Papierspender, Desinfektions- und Seifenspender,_x000D_
exkl. Verbrauchsmaterialien_x000D_
mit GeKa Plus Anschlüssen 1x Zuwasser/ 1x Abwasser_x000D_
ohne Zu/- Ablauf Schläuche</v>
          </cell>
          <cell r="R9138" t="str">
            <v>Waschbecken Edelstahl mit Hygienestation und Fußbedienung</v>
          </cell>
          <cell r="S9138" t="str">
            <v>B50*T41*H108 cm_x000D_
mit Papierspender, Desinfektions- und Seifenspender,_x000D_
exkl. Verbrauchsmaterialien_x000D_
mit GeKa Plus Anschlüssen 1x Zuwasser/ 1x Abwasser_x000D_
ohne Zu/- Ablauf Schläuche</v>
          </cell>
        </row>
        <row r="9139">
          <cell r="A9139">
            <v>132284</v>
          </cell>
          <cell r="B9139" t="str">
            <v>Mietartikel</v>
          </cell>
          <cell r="D9139" t="str">
            <v>Hängespiegel / Wandspiegel weiß 65*65 cm</v>
          </cell>
          <cell r="F9139">
            <v>10.5</v>
          </cell>
          <cell r="G9139">
            <v>0</v>
          </cell>
          <cell r="H9139">
            <v>5</v>
          </cell>
          <cell r="I9139">
            <v>37.5</v>
          </cell>
          <cell r="J9139">
            <v>4000</v>
          </cell>
          <cell r="K9139">
            <v>0.02</v>
          </cell>
          <cell r="L9139">
            <v>0</v>
          </cell>
          <cell r="N9139" t="str">
            <v>Hängespiegel / Wandspiegel weiß 65*65 cm</v>
          </cell>
          <cell r="P9139" t="str">
            <v>Hängespiegel / Wandspiegel weiß 65*65 cm</v>
          </cell>
          <cell r="R9139" t="str">
            <v>Hängespiegel / Wandspiegel weiß 65*65 cm</v>
          </cell>
        </row>
        <row r="9140">
          <cell r="A9140">
            <v>132286</v>
          </cell>
          <cell r="B9140" t="str">
            <v>Mietartikel</v>
          </cell>
          <cell r="D9140" t="str">
            <v>Windfang</v>
          </cell>
          <cell r="F9140">
            <v>110.25</v>
          </cell>
          <cell r="G9140">
            <v>0</v>
          </cell>
          <cell r="H9140">
            <v>0</v>
          </cell>
          <cell r="I9140">
            <v>1650</v>
          </cell>
          <cell r="J9140">
            <v>0</v>
          </cell>
          <cell r="K9140">
            <v>0.65</v>
          </cell>
          <cell r="L9140">
            <v>0</v>
          </cell>
          <cell r="N9140" t="str">
            <v>Windfang</v>
          </cell>
          <cell r="P9140" t="str">
            <v>Windfang</v>
          </cell>
          <cell r="R9140" t="str">
            <v>Windfang</v>
          </cell>
          <cell r="T9140">
            <v>0</v>
          </cell>
        </row>
        <row r="9141">
          <cell r="A9141">
            <v>132288</v>
          </cell>
          <cell r="B9141" t="str">
            <v>Mietartikel</v>
          </cell>
          <cell r="D9141" t="str">
            <v>Garderobenmarken ROT Kunststoff 200 Stck. in Transportbox</v>
          </cell>
          <cell r="E9141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F9141">
            <v>135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N9141" t="str">
            <v>Garderobenmarken ROT Kunststoff 200 Stck. in Transportbox</v>
          </cell>
          <cell r="O9141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P9141" t="str">
            <v>Garderobenmarken ROT Kunststoff 200 Stck. in Transportbox</v>
          </cell>
          <cell r="Q9141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R9141" t="str">
            <v>Garderobenmarken ROT Kunststoff 200 Stck. in Transportbox</v>
          </cell>
          <cell r="S9141" t="str">
            <v>je zwei Marken pro Nummer_x000D_
_x000D_
Das Set besteht aus 1 Ausgabemarke und 1 Kontrollmarke!_x000D_
Ausgabe nur in 200er Einheit + 200 Kontrollmarken in den_x000D_
Aufbewahrungskästen (insg. 400 Marken je Set)_x000D_
Nummerierung 1 bis max. 1000_x000D_
_x000D_
Wir bitten Sie die Garderobenmarken nach Nummern sortiert in_x000D_
die dafür vorgesehenen Kunstoffboxen an uns zurückzugeben._x000D_
So vermeiden Sie eine Nachberechnung  für die Sortierung.</v>
          </cell>
          <cell r="T9141">
            <v>0</v>
          </cell>
        </row>
        <row r="9142">
          <cell r="A9142">
            <v>132292</v>
          </cell>
          <cell r="B9142" t="str">
            <v>Mietartikel</v>
          </cell>
          <cell r="D9142" t="str">
            <v>Abfallsammler Kickboy weiß 40 ltr Ø40 cm H76 cm</v>
          </cell>
          <cell r="F9142">
            <v>21.5</v>
          </cell>
          <cell r="G9142">
            <v>7.7</v>
          </cell>
          <cell r="H9142">
            <v>5.25</v>
          </cell>
          <cell r="I9142">
            <v>214.5</v>
          </cell>
          <cell r="J9142">
            <v>8000</v>
          </cell>
          <cell r="K9142">
            <v>0.18</v>
          </cell>
          <cell r="L9142">
            <v>0</v>
          </cell>
          <cell r="N9142" t="str">
            <v>Abfallsammler Kickboy weiß 40 ltr Ø40 cm H76 cm</v>
          </cell>
          <cell r="P9142" t="str">
            <v>Abfallsammler Kickboy weiß 40 ltr Ø40 cm H76 cm</v>
          </cell>
          <cell r="R9142" t="str">
            <v>Abfallsammler Kickboy weiß 40 ltr Ø40 cm H76 cm</v>
          </cell>
          <cell r="T9142">
            <v>0</v>
          </cell>
        </row>
        <row r="9143">
          <cell r="A9143">
            <v>132294</v>
          </cell>
          <cell r="B9143" t="str">
            <v>Mietartikel</v>
          </cell>
          <cell r="D9143" t="str">
            <v>Rücklaufwanne für Glaskörbe 50*50*H5 cm</v>
          </cell>
          <cell r="E9143" t="str">
            <v>0</v>
          </cell>
          <cell r="F9143">
            <v>5.5</v>
          </cell>
          <cell r="G9143">
            <v>1.25</v>
          </cell>
          <cell r="H9143">
            <v>0</v>
          </cell>
          <cell r="I9143">
            <v>132</v>
          </cell>
          <cell r="J9143">
            <v>5000</v>
          </cell>
          <cell r="K9143">
            <v>1E-3</v>
          </cell>
          <cell r="L9143">
            <v>0</v>
          </cell>
          <cell r="N9143" t="str">
            <v>Rücklaufwanne für Glaskörbe 50*50*H5 cm</v>
          </cell>
          <cell r="O9143" t="str">
            <v>0</v>
          </cell>
          <cell r="P9143" t="str">
            <v>Rücklaufwanne für Glaskörbe 50*50*H5 cm</v>
          </cell>
          <cell r="Q9143" t="str">
            <v>0</v>
          </cell>
          <cell r="R9143" t="str">
            <v>Rücklaufwanne für Glaskörbe 50*50*H5 cm</v>
          </cell>
          <cell r="S9143" t="str">
            <v>0</v>
          </cell>
        </row>
        <row r="9144">
          <cell r="A9144">
            <v>132295</v>
          </cell>
          <cell r="B9144" t="str">
            <v>Mietartikel</v>
          </cell>
          <cell r="D9144" t="str">
            <v>Pinn- und Moderationswand aus Filz grau</v>
          </cell>
          <cell r="E9144" t="str">
            <v>für Stecknadeln_x000D_
Moderationsfläche: H150*L120cm_x000D_
Gesamthöhe: 190 cm</v>
          </cell>
          <cell r="F9144">
            <v>40</v>
          </cell>
          <cell r="G9144">
            <v>0</v>
          </cell>
          <cell r="H9144">
            <v>13</v>
          </cell>
          <cell r="I9144">
            <v>330</v>
          </cell>
          <cell r="J9144">
            <v>18000</v>
          </cell>
          <cell r="K9144">
            <v>0.5</v>
          </cell>
          <cell r="L9144">
            <v>0</v>
          </cell>
          <cell r="N9144" t="str">
            <v>Pinn- und Moderationswand aus Filz grau</v>
          </cell>
          <cell r="O9144" t="str">
            <v>für Stecknadeln_x000D_
Moderationsfläche: H150*L120cm_x000D_
Gesamthöhe: 190 cm</v>
          </cell>
          <cell r="P9144" t="str">
            <v>Pinn- und Moderationswand aus Filz grau</v>
          </cell>
          <cell r="Q9144" t="str">
            <v>für Stecknadeln_x000D_
Moderationsfläche: H150*L120cm_x000D_
Gesamthöhe: 190 cm</v>
          </cell>
          <cell r="R9144" t="str">
            <v>Pinn- und Moderationswand aus Filz grau</v>
          </cell>
          <cell r="S9144" t="str">
            <v>für Stecknadeln_x000D_
Moderationsfläche: H150*L120cm_x000D_
Gesamthöhe: 190 cm</v>
          </cell>
        </row>
        <row r="9145">
          <cell r="A9145">
            <v>132296</v>
          </cell>
          <cell r="B9145" t="str">
            <v>Mietartikel</v>
          </cell>
          <cell r="D9145" t="str">
            <v>Flipchart Mobil B68*H200 cm (ohne Stift und Papier)</v>
          </cell>
          <cell r="E9145" t="str">
            <v>Schreibfläche 105 x 68 cm / magnethaftend beschreibbar_x000D_
inkl. 2 Seitenarmen u. Ablageschale_x000D_
Höhenverstellung von 180-200cm. Neigungswinkel: 12°_x000D_
Rundfuß mit 5 feststellbaren Rollen, Standfläche: Ø 65 cm_x000D_</v>
          </cell>
          <cell r="F9145">
            <v>23</v>
          </cell>
          <cell r="G9145">
            <v>0</v>
          </cell>
          <cell r="H9145">
            <v>13</v>
          </cell>
          <cell r="I9145">
            <v>148.5</v>
          </cell>
          <cell r="J9145">
            <v>10000</v>
          </cell>
          <cell r="K9145">
            <v>0.6</v>
          </cell>
          <cell r="L9145">
            <v>0</v>
          </cell>
          <cell r="N9145" t="str">
            <v>Flipchart Mobil B68*H200 cm (ohne Stift und Papier)</v>
          </cell>
          <cell r="O9145" t="str">
            <v>Schreibfläche 105 x 68 cm / magnethaftend beschreibbar_x000D_
inkl. 2 Seitenarmen u. Ablageschale_x000D_
Höhenverstellung von 180-200cm. Neigungswinkel: 12°_x000D_
Rundfuß mit 5 feststellbaren Rollen, Standfläche: Ø 65 cm_x000D_</v>
          </cell>
          <cell r="P9145" t="str">
            <v>Flipchart Mobil B68*H200 cm (ohne Stift und Papier)</v>
          </cell>
          <cell r="Q9145" t="str">
            <v>Schreibfläche 105 x 68 cm / magnethaftend beschreibbar_x000D_
inkl. 2 Seitenarmen u. Ablageschale_x000D_
Höhenverstellung von 180-200cm. Neigungswinkel: 12°_x000D_
Rundfuß mit 5 feststellbaren Rollen, Standfläche: Ø 65 cm_x000D_</v>
          </cell>
          <cell r="R9145" t="str">
            <v>Flipchart Mobil B68*H200 cm (ohne Stift und Papier)</v>
          </cell>
          <cell r="S9145" t="str">
            <v>Schreibfläche 105 x 68 cm / magnethaftend beschreibbar_x000D_
inkl. 2 Seitenarmen u. Ablageschale_x000D_
Höhenverstellung von 180-200cm. Neigungswinkel: 12°_x000D_
Rundfuß mit 5 feststellbaren Rollen, Standfläche: Ø 65 cm_x000D_</v>
          </cell>
        </row>
        <row r="9146">
          <cell r="A9146">
            <v>132297</v>
          </cell>
          <cell r="B9146" t="str">
            <v>Mietartikel</v>
          </cell>
          <cell r="D9146" t="str">
            <v>Moderation Magnettafel Whiteboard fahrbar</v>
          </cell>
          <cell r="E9146" t="str">
            <v>Schreibfläche 175*97,5 cm</v>
          </cell>
          <cell r="F9146">
            <v>150</v>
          </cell>
          <cell r="G9146">
            <v>0</v>
          </cell>
          <cell r="H9146">
            <v>13</v>
          </cell>
          <cell r="I9146">
            <v>605</v>
          </cell>
          <cell r="J9146">
            <v>45000</v>
          </cell>
          <cell r="K9146">
            <v>1.5</v>
          </cell>
          <cell r="L9146">
            <v>0</v>
          </cell>
          <cell r="N9146" t="str">
            <v>Moderation Magnettafel Whiteboard fahrbar</v>
          </cell>
          <cell r="O9146" t="str">
            <v>Schreibfläche 175*97,5 cm</v>
          </cell>
          <cell r="P9146" t="str">
            <v>Moderation Magnettafel Whiteboard fahrbar</v>
          </cell>
          <cell r="Q9146" t="str">
            <v>Schreibfläche 175*97,5 cm</v>
          </cell>
          <cell r="R9146" t="str">
            <v>Moderation Magnettafel Whiteboard fahrbar</v>
          </cell>
          <cell r="S9146" t="str">
            <v>Schreibfläche 175*97,5 cm</v>
          </cell>
        </row>
        <row r="9147">
          <cell r="A9147">
            <v>132298</v>
          </cell>
          <cell r="B9147" t="str">
            <v>Mietartikel</v>
          </cell>
          <cell r="C9147" t="str">
            <v>Empfangssysteme</v>
          </cell>
          <cell r="D9147" t="str">
            <v>ALU Klapp-Display Bildmaße 60*80 cm</v>
          </cell>
          <cell r="E9147" t="str">
            <v>- Gesamtmaße B66*H116 cm</v>
          </cell>
          <cell r="F9147">
            <v>17.5</v>
          </cell>
          <cell r="G9147">
            <v>0</v>
          </cell>
          <cell r="H9147">
            <v>5.25</v>
          </cell>
          <cell r="I9147">
            <v>115</v>
          </cell>
          <cell r="J9147">
            <v>10000</v>
          </cell>
          <cell r="K9147">
            <v>0.13</v>
          </cell>
          <cell r="N9147" t="str">
            <v>ALU klap-display fotomaat 60*80 cm</v>
          </cell>
          <cell r="O9147" t="str">
            <v>totale afmeting B66*H116 cm</v>
          </cell>
          <cell r="P9147" t="str">
            <v>ALU Présentoir pliable - Dimension du cadre: 60*80 cm</v>
          </cell>
          <cell r="Q9147" t="str">
            <v>Dimension totale: L66*H116 cm</v>
          </cell>
          <cell r="R9147" t="str">
            <v>ALU foldable display image dimension 60*80 cm</v>
          </cell>
          <cell r="S9147" t="str">
            <v>overall dimension W66*H116 cm</v>
          </cell>
          <cell r="T9147">
            <v>38.5</v>
          </cell>
        </row>
        <row r="9148">
          <cell r="A9148">
            <v>132298</v>
          </cell>
          <cell r="B9148" t="str">
            <v>Mietartikel</v>
          </cell>
          <cell r="D9148" t="str">
            <v>Kundenstopper Din A1</v>
          </cell>
          <cell r="F9148">
            <v>17.5</v>
          </cell>
          <cell r="G9148">
            <v>0</v>
          </cell>
          <cell r="H9148">
            <v>6</v>
          </cell>
          <cell r="I9148">
            <v>115</v>
          </cell>
          <cell r="J9148">
            <v>10000</v>
          </cell>
          <cell r="K9148">
            <v>0.13</v>
          </cell>
          <cell r="L9148">
            <v>0</v>
          </cell>
          <cell r="N9148" t="str">
            <v>Kundenstopper Din A1</v>
          </cell>
          <cell r="P9148" t="str">
            <v>Kundenstopper Din A1</v>
          </cell>
          <cell r="R9148" t="str">
            <v>Kundenstopper Din A1</v>
          </cell>
        </row>
        <row r="9149">
          <cell r="A9149">
            <v>132299</v>
          </cell>
          <cell r="B9149" t="str">
            <v>Verkaufsartikel</v>
          </cell>
          <cell r="D9149" t="str">
            <v>Moderationskoffer/ Whiteboard Set</v>
          </cell>
          <cell r="E9149" t="str">
            <v>Bestehend aus:_x000D_
Magneten, Boardmarker farbig, Reinigungsschwamm, Reiniger_x000D_
Moderationskarten, Pinnadeln, Markierungspunkte_x000D_
_x000D_</v>
          </cell>
          <cell r="F9149">
            <v>115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N9149" t="str">
            <v>Moderationskoffer/ Whiteboard Set</v>
          </cell>
          <cell r="O9149" t="str">
            <v>Bestehend aus:_x000D_
Magneten, Boardmarker farbig, Reinigungsschwamm, Reiniger_x000D_
Moderationskarten, Pinnadeln, Markierungspunkte_x000D_
_x000D_</v>
          </cell>
          <cell r="P9149" t="str">
            <v>Moderationskoffer/ Whiteboard Set</v>
          </cell>
          <cell r="Q9149" t="str">
            <v>Bestehend aus:_x000D_
Magneten, Boardmarker farbig, Reinigungsschwamm, Reiniger_x000D_
Moderationskarten, Pinnadeln, Markierungspunkte_x000D_
_x000D_</v>
          </cell>
          <cell r="R9149" t="str">
            <v>Moderationskoffer/ Whiteboard Set</v>
          </cell>
          <cell r="S9149" t="str">
            <v>Bestehend aus:_x000D_
Magneten, Boardmarker farbig, Reinigungsschwamm, Reiniger_x000D_
Moderationskarten, Pinnadeln, Markierungspunkte_x000D_
_x000D_</v>
          </cell>
        </row>
        <row r="9150">
          <cell r="A9150">
            <v>132300</v>
          </cell>
          <cell r="B9150" t="str">
            <v>Mietartikel</v>
          </cell>
          <cell r="D9150" t="str">
            <v>Wasserfilter Brita Purity 1200 Steam mit Anzeige</v>
          </cell>
          <cell r="E9150" t="str">
            <v>für Kombisteamer (nur in Kombination mit Kartusche 132301)</v>
          </cell>
          <cell r="F9150">
            <v>155</v>
          </cell>
          <cell r="G9150">
            <v>0</v>
          </cell>
          <cell r="H9150">
            <v>0</v>
          </cell>
          <cell r="I9150">
            <v>845</v>
          </cell>
          <cell r="J9150">
            <v>10000</v>
          </cell>
          <cell r="K9150">
            <v>0.15</v>
          </cell>
          <cell r="L9150">
            <v>0</v>
          </cell>
          <cell r="N9150" t="str">
            <v>Wasserfilter Brita Purity 1200 Steam mit Anzeige</v>
          </cell>
          <cell r="O9150" t="str">
            <v>für Kombisteamer (nur in Kombination mit Kartusche 132301)</v>
          </cell>
          <cell r="P9150" t="str">
            <v>Wasserfilter Brita Purity 1200 Steam mit Anzeige</v>
          </cell>
          <cell r="Q9150" t="str">
            <v>für Kombisteamer (nur in Kombination mit Kartusche 132301)</v>
          </cell>
          <cell r="R9150" t="str">
            <v>Wasserfilter Brita Purity 1200 Steam mit Anzeige</v>
          </cell>
          <cell r="S9150" t="str">
            <v>für Kombisteamer (nur in Kombination mit Kartusche 132301)</v>
          </cell>
        </row>
        <row r="9151">
          <cell r="A9151">
            <v>132301</v>
          </cell>
          <cell r="B9151" t="str">
            <v>Mietartikel</v>
          </cell>
          <cell r="D9151" t="str">
            <v>Kartusche für Wasserfilter Brita Purity Steam 132300</v>
          </cell>
          <cell r="E9151" t="str">
            <v>- Verkauf (ca. 3.500 Liter)</v>
          </cell>
          <cell r="F9151">
            <v>175</v>
          </cell>
          <cell r="G9151">
            <v>0</v>
          </cell>
          <cell r="H9151">
            <v>0</v>
          </cell>
          <cell r="I9151">
            <v>139</v>
          </cell>
          <cell r="J9151">
            <v>0</v>
          </cell>
          <cell r="K9151">
            <v>0</v>
          </cell>
          <cell r="L9151">
            <v>0</v>
          </cell>
          <cell r="N9151" t="str">
            <v>Kartusche für Wasserfilter Brita Purity Steam 132300</v>
          </cell>
          <cell r="O9151" t="str">
            <v>- Verkauf (ca. 3.500 Liter)</v>
          </cell>
          <cell r="P9151" t="str">
            <v>Kartusche für Wasserfilter Brita Purity Steam 132300</v>
          </cell>
          <cell r="Q9151" t="str">
            <v>- Verkauf (ca. 3.500 Liter)</v>
          </cell>
          <cell r="R9151" t="str">
            <v>Kartusche für Wasserfilter Brita Purity Steam 132300</v>
          </cell>
          <cell r="S9151" t="str">
            <v>- Verkauf (ca. 3.500 Liter)</v>
          </cell>
        </row>
        <row r="9152">
          <cell r="A9152">
            <v>132302</v>
          </cell>
          <cell r="B9152" t="str">
            <v>Mietartikel</v>
          </cell>
          <cell r="D9152" t="str">
            <v>Absperrsystem chrom mit schwarzem Gurtband 3 m</v>
          </cell>
          <cell r="E9152" t="str">
            <v>H96 cm</v>
          </cell>
          <cell r="F9152">
            <v>24.5</v>
          </cell>
          <cell r="G9152">
            <v>0</v>
          </cell>
          <cell r="H9152">
            <v>5.75</v>
          </cell>
          <cell r="I9152">
            <v>258.5</v>
          </cell>
          <cell r="J9152">
            <v>10000</v>
          </cell>
          <cell r="K9152">
            <v>0.15</v>
          </cell>
          <cell r="L9152">
            <v>0</v>
          </cell>
          <cell r="N9152" t="str">
            <v>Absperrsystem chrom mit schwarzem Gurtband 3 m</v>
          </cell>
          <cell r="O9152" t="str">
            <v>H96 cm</v>
          </cell>
          <cell r="P9152" t="str">
            <v>Absperrsystem chrom mit schwarzem Gurtband 3 m</v>
          </cell>
          <cell r="Q9152" t="str">
            <v>H96 cm</v>
          </cell>
          <cell r="R9152" t="str">
            <v>Absperrsystem chrom mit schwarzem Gurtband 3 m</v>
          </cell>
          <cell r="S9152" t="str">
            <v>H96 cm</v>
          </cell>
        </row>
        <row r="9153">
          <cell r="A9153">
            <v>132305</v>
          </cell>
          <cell r="B9153" t="str">
            <v>Mietartikel</v>
          </cell>
          <cell r="D9153" t="str">
            <v>Infocounter Aufsatz Plano-2 weiß B120*T12*H70 cm</v>
          </cell>
          <cell r="E9153" t="str">
            <v>(kombi mit 2303)</v>
          </cell>
          <cell r="F9153">
            <v>49.5</v>
          </cell>
          <cell r="G9153">
            <v>0</v>
          </cell>
          <cell r="H9153">
            <v>10.5</v>
          </cell>
          <cell r="I9153">
            <v>753.5</v>
          </cell>
          <cell r="J9153">
            <v>10000</v>
          </cell>
          <cell r="K9153">
            <v>0.1</v>
          </cell>
          <cell r="L9153">
            <v>0</v>
          </cell>
          <cell r="N9153" t="str">
            <v>Infocounter Aufsatz Plano-2 weiß B120*T12*H70 cm</v>
          </cell>
          <cell r="O9153" t="str">
            <v>(kombi mit 2303)</v>
          </cell>
          <cell r="P9153" t="str">
            <v>Infocounter Aufsatz Plano-2 weiß B120*T12*H70 cm</v>
          </cell>
          <cell r="Q9153" t="str">
            <v>(kombi mit 2303)</v>
          </cell>
          <cell r="R9153" t="str">
            <v>Infocounter Aufsatz Plano-2 weiß B120*T12*H70 cm</v>
          </cell>
          <cell r="S9153" t="str">
            <v>(kombi mit 2303)</v>
          </cell>
        </row>
        <row r="9154">
          <cell r="A9154">
            <v>132313</v>
          </cell>
          <cell r="B9154" t="str">
            <v>Mietartikel</v>
          </cell>
          <cell r="D9154" t="str">
            <v>Podiumumrandungsvorhang pro 4m H19 cm schwarz glatt</v>
          </cell>
          <cell r="F9154">
            <v>15</v>
          </cell>
          <cell r="G9154">
            <v>0</v>
          </cell>
          <cell r="H9154">
            <v>15</v>
          </cell>
          <cell r="I9154">
            <v>125</v>
          </cell>
          <cell r="J9154">
            <v>3000</v>
          </cell>
          <cell r="K9154">
            <v>4.1599999999999998E-2</v>
          </cell>
          <cell r="L9154">
            <v>0</v>
          </cell>
          <cell r="N9154" t="str">
            <v>Podiumumrandungsvorhang pro 4m H19 cm schwarz glatt</v>
          </cell>
          <cell r="P9154" t="str">
            <v>Podiumumrandungsvorhang pro 4m H19 cm schwarz glatt</v>
          </cell>
          <cell r="R9154" t="str">
            <v>Podiumumrandungsvorhang pro 4m H19 cm schwarz glatt</v>
          </cell>
        </row>
        <row r="9155">
          <cell r="A9155">
            <v>132314</v>
          </cell>
          <cell r="B9155" t="str">
            <v>Mietartikel</v>
          </cell>
          <cell r="D9155" t="str">
            <v>Podiumumrandungsvorhang pro 4 m H39 cm schwarz glatt</v>
          </cell>
          <cell r="F9155">
            <v>17.5</v>
          </cell>
          <cell r="G9155">
            <v>0</v>
          </cell>
          <cell r="H9155">
            <v>15</v>
          </cell>
          <cell r="I9155">
            <v>130</v>
          </cell>
          <cell r="J9155">
            <v>3000</v>
          </cell>
          <cell r="K9155">
            <v>4.1599999999999998E-2</v>
          </cell>
          <cell r="L9155">
            <v>0</v>
          </cell>
          <cell r="N9155" t="str">
            <v>Podiumumrandungsvorhang pro 4 m H39 cm schwarz glatt</v>
          </cell>
          <cell r="P9155" t="str">
            <v>Podiumumrandungsvorhang pro 4 m H39 cm schwarz glatt</v>
          </cell>
          <cell r="R9155" t="str">
            <v>Podiumumrandungsvorhang pro 4 m H39 cm schwarz glatt</v>
          </cell>
        </row>
        <row r="9156">
          <cell r="A9156">
            <v>132317</v>
          </cell>
          <cell r="B9156" t="str">
            <v>Mietartikel</v>
          </cell>
          <cell r="D9156" t="str">
            <v>Podiumumrandungsvorhang pro 4m H99 cm schwarz glatt</v>
          </cell>
          <cell r="F9156">
            <v>34</v>
          </cell>
          <cell r="G9156">
            <v>0</v>
          </cell>
          <cell r="H9156">
            <v>24</v>
          </cell>
          <cell r="I9156">
            <v>176</v>
          </cell>
          <cell r="J9156">
            <v>4000</v>
          </cell>
          <cell r="K9156">
            <v>4.1599999999999998E-2</v>
          </cell>
          <cell r="L9156">
            <v>0</v>
          </cell>
          <cell r="N9156" t="str">
            <v>Podiumumrandungsvorhang pro 4m H99 cm schwarz glatt</v>
          </cell>
          <cell r="P9156" t="str">
            <v>Podiumumrandungsvorhang pro 4m H99 cm schwarz glatt</v>
          </cell>
          <cell r="R9156" t="str">
            <v>Podiumumrandungsvorhang pro 4m H99 cm schwarz glatt</v>
          </cell>
        </row>
        <row r="9157">
          <cell r="A9157">
            <v>132320</v>
          </cell>
          <cell r="B9157" t="str">
            <v>Mietartikel</v>
          </cell>
          <cell r="D9157" t="str">
            <v>Cover Brückentischlatte 220</v>
          </cell>
          <cell r="F9157">
            <v>0</v>
          </cell>
          <cell r="G9157">
            <v>0</v>
          </cell>
          <cell r="H9157">
            <v>0</v>
          </cell>
          <cell r="I9157">
            <v>137.5</v>
          </cell>
          <cell r="J9157">
            <v>0</v>
          </cell>
          <cell r="K9157">
            <v>0</v>
          </cell>
          <cell r="L9157">
            <v>0</v>
          </cell>
          <cell r="N9157" t="str">
            <v>Cover Brückentischlatte 220</v>
          </cell>
          <cell r="P9157" t="str">
            <v>Cover Brückentischlatte 220</v>
          </cell>
          <cell r="R9157" t="str">
            <v>Cover Brückentischlatte 220</v>
          </cell>
        </row>
        <row r="9158">
          <cell r="A9158">
            <v>132321</v>
          </cell>
          <cell r="B9158" t="str">
            <v>Mietartikel</v>
          </cell>
          <cell r="D9158" t="str">
            <v>Blende weiß für Brückentischplatte  B54*H102 cm</v>
          </cell>
          <cell r="E9158" t="str">
            <v>Ursprungsmodell dicker und nicht weiß Hochglanz als das_x000D_
Modell 2333</v>
          </cell>
          <cell r="F9158">
            <v>15.23</v>
          </cell>
          <cell r="G9158">
            <v>0</v>
          </cell>
          <cell r="H9158">
            <v>15</v>
          </cell>
          <cell r="I9158">
            <v>220</v>
          </cell>
          <cell r="J9158">
            <v>2000</v>
          </cell>
          <cell r="K9158">
            <v>0</v>
          </cell>
          <cell r="L9158">
            <v>0</v>
          </cell>
          <cell r="N9158" t="str">
            <v>Blende weiß für Brückentischplatte  B54*H102 cm</v>
          </cell>
          <cell r="O9158" t="str">
            <v>Ursprungsmodell dicker und nicht weiß Hochglanz als das_x000D_
Modell 2333</v>
          </cell>
          <cell r="P9158" t="str">
            <v>Blende weiß für Brückentischplatte  B54*H102 cm</v>
          </cell>
          <cell r="Q9158" t="str">
            <v>Ursprungsmodell dicker und nicht weiß Hochglanz als das_x000D_
Modell 2333</v>
          </cell>
          <cell r="R9158" t="str">
            <v>Blende weiß für Brückentischplatte  B54*H102 cm</v>
          </cell>
          <cell r="S9158" t="str">
            <v>Ursprungsmodell dicker und nicht weiß Hochglanz als das_x000D_
Modell 2333</v>
          </cell>
        </row>
        <row r="9159">
          <cell r="A9159">
            <v>132324</v>
          </cell>
          <cell r="B9159" t="str">
            <v>Mietartikel</v>
          </cell>
          <cell r="D9159" t="str">
            <v>Brückentisch-Platte St Tropez weiß 220*70*H8 cm</v>
          </cell>
          <cell r="F9159">
            <v>72</v>
          </cell>
          <cell r="G9159">
            <v>0</v>
          </cell>
          <cell r="H9159">
            <v>21</v>
          </cell>
          <cell r="I9159">
            <v>346.5</v>
          </cell>
          <cell r="J9159">
            <v>16000</v>
          </cell>
          <cell r="K9159">
            <v>0.27500000000000002</v>
          </cell>
          <cell r="L9159">
            <v>0</v>
          </cell>
          <cell r="N9159" t="str">
            <v>Brückentisch-Platte St Tropez weiß 220*70*H8 cm</v>
          </cell>
          <cell r="P9159" t="str">
            <v>Brückentisch-Platte St Tropez weiß 220*70*H8 cm</v>
          </cell>
          <cell r="R9159" t="str">
            <v>Brückentisch-Platte St Tropez weiß 220*70*H8 cm</v>
          </cell>
        </row>
        <row r="9160">
          <cell r="A9160">
            <v>132328</v>
          </cell>
          <cell r="B9160" t="str">
            <v>Mietartikel</v>
          </cell>
          <cell r="D9160" t="str">
            <v>Fußverbinder für Brückentischbeine Code  2328/2327/2326</v>
          </cell>
          <cell r="F9160">
            <v>2.75</v>
          </cell>
          <cell r="G9160">
            <v>0</v>
          </cell>
          <cell r="H9160">
            <v>0</v>
          </cell>
          <cell r="I9160">
            <v>30.8</v>
          </cell>
          <cell r="J9160">
            <v>0</v>
          </cell>
          <cell r="K9160">
            <v>1E-4</v>
          </cell>
          <cell r="L9160">
            <v>0</v>
          </cell>
          <cell r="N9160" t="str">
            <v>Fußverbinder für Brückentischbeine Code  2328/2327/2326</v>
          </cell>
          <cell r="P9160" t="str">
            <v>Fußverbinder für Brückentischbeine Code  2328/2327/2326</v>
          </cell>
          <cell r="R9160" t="str">
            <v>Fußverbinder für Brückentischbeine Code  2328/2327/2326</v>
          </cell>
        </row>
        <row r="9161">
          <cell r="A9161">
            <v>132329</v>
          </cell>
          <cell r="B9161" t="str">
            <v>Mietartikel</v>
          </cell>
          <cell r="D9161" t="str">
            <v>Unterschrank für Brückentisch B54*H100*T40cm</v>
          </cell>
          <cell r="E9161" t="str">
            <v>zum Einbau in Kombination 2321/2328_x000D_
onlk. zwei verstellbaren Einlegeböden</v>
          </cell>
          <cell r="F9161">
            <v>115</v>
          </cell>
          <cell r="G9161">
            <v>0</v>
          </cell>
          <cell r="H9161">
            <v>22</v>
          </cell>
          <cell r="I9161">
            <v>616</v>
          </cell>
          <cell r="J9161">
            <v>25000</v>
          </cell>
          <cell r="K9161">
            <v>0.5</v>
          </cell>
          <cell r="L9161">
            <v>0</v>
          </cell>
          <cell r="N9161" t="str">
            <v>Unterschrank für Brückentisch B54*H100*T40cm</v>
          </cell>
          <cell r="O9161" t="str">
            <v>zum Einbau in Kombination 2321/2328_x000D_
onlk. zwei verstellbaren Einlegeböden</v>
          </cell>
          <cell r="P9161" t="str">
            <v>Unterschrank für Brückentisch B54*H100*T40cm</v>
          </cell>
          <cell r="Q9161" t="str">
            <v>zum Einbau in Kombination 2321/2328_x000D_
onlk. zwei verstellbaren Einlegeböden</v>
          </cell>
          <cell r="R9161" t="str">
            <v>Unterschrank für Brückentisch B54*H100*T40cm</v>
          </cell>
          <cell r="S9161" t="str">
            <v>zum Einbau in Kombination 2321/2328_x000D_
onlk. zwei verstellbaren Einlegeböden</v>
          </cell>
        </row>
        <row r="9162">
          <cell r="A9162">
            <v>132330</v>
          </cell>
          <cell r="B9162" t="str">
            <v>Mietartikel</v>
          </cell>
          <cell r="D9162" t="str">
            <v>Blende weiß gelocht für Brückentischplatte(2321) B54*H102 cm</v>
          </cell>
          <cell r="F9162">
            <v>14.5</v>
          </cell>
          <cell r="G9162">
            <v>0</v>
          </cell>
          <cell r="H9162">
            <v>12</v>
          </cell>
          <cell r="I9162">
            <v>200</v>
          </cell>
          <cell r="J9162">
            <v>0</v>
          </cell>
          <cell r="K9162">
            <v>0</v>
          </cell>
          <cell r="L9162">
            <v>0</v>
          </cell>
          <cell r="N9162" t="str">
            <v>Blende weiß gelocht für Brückentischplatte(2321) B54*H102 cm</v>
          </cell>
          <cell r="P9162" t="str">
            <v>Blende weiß gelocht für Brückentischplatte(2321) B54*H102 cm</v>
          </cell>
          <cell r="R9162" t="str">
            <v>Blende weiß gelocht für Brückentischplatte(2321) B54*H102 cm</v>
          </cell>
        </row>
        <row r="9163">
          <cell r="A9163">
            <v>132331</v>
          </cell>
          <cell r="B9163" t="str">
            <v>Mietartikel</v>
          </cell>
          <cell r="D9163" t="str">
            <v>Cover Brückentischblende weiß 164*102</v>
          </cell>
          <cell r="F9163">
            <v>0</v>
          </cell>
          <cell r="G9163">
            <v>0</v>
          </cell>
          <cell r="H9163">
            <v>0</v>
          </cell>
          <cell r="I9163">
            <v>119.9</v>
          </cell>
          <cell r="J9163">
            <v>0</v>
          </cell>
          <cell r="K9163">
            <v>0</v>
          </cell>
          <cell r="L9163">
            <v>0</v>
          </cell>
          <cell r="N9163" t="str">
            <v>Cover Brückentischblende weiß 164*102</v>
          </cell>
          <cell r="P9163" t="str">
            <v>Cover Brückentischblende weiß 164*102</v>
          </cell>
          <cell r="R9163" t="str">
            <v>Cover Brückentischblende weiß 164*102</v>
          </cell>
        </row>
        <row r="9164">
          <cell r="A9164">
            <v>132332</v>
          </cell>
          <cell r="B9164" t="str">
            <v>Mietartikel</v>
          </cell>
          <cell r="D9164" t="str">
            <v>Cover Unterschrank für Brückentisch L164*H68*T50cm</v>
          </cell>
          <cell r="F9164">
            <v>0</v>
          </cell>
          <cell r="G9164">
            <v>0</v>
          </cell>
          <cell r="H9164">
            <v>10</v>
          </cell>
          <cell r="I9164">
            <v>0</v>
          </cell>
          <cell r="J9164">
            <v>31000</v>
          </cell>
          <cell r="K9164">
            <v>0.9</v>
          </cell>
          <cell r="L9164">
            <v>0</v>
          </cell>
          <cell r="N9164" t="str">
            <v>Cover Unterschrank für Brückentisch L164*H68*T50cm</v>
          </cell>
          <cell r="P9164" t="str">
            <v>Cover Unterschrank für Brückentisch L164*H68*T50cm</v>
          </cell>
          <cell r="R9164" t="str">
            <v>Cover Unterschrank für Brückentisch L164*H68*T50cm</v>
          </cell>
        </row>
        <row r="9165">
          <cell r="A9165">
            <v>132333</v>
          </cell>
          <cell r="B9165" t="str">
            <v>Mietartikel</v>
          </cell>
          <cell r="D9165" t="str">
            <v>Cover Brückentischblende weiß 164*68</v>
          </cell>
          <cell r="F9165">
            <v>0</v>
          </cell>
          <cell r="G9165">
            <v>0</v>
          </cell>
          <cell r="H9165">
            <v>0</v>
          </cell>
          <cell r="I9165">
            <v>108.9</v>
          </cell>
          <cell r="J9165">
            <v>0</v>
          </cell>
          <cell r="K9165">
            <v>0</v>
          </cell>
          <cell r="L9165">
            <v>0</v>
          </cell>
          <cell r="N9165" t="str">
            <v>Cover Brückentischblende weiß 164*68</v>
          </cell>
          <cell r="P9165" t="str">
            <v>Cover Brückentischblende weiß 164*68</v>
          </cell>
          <cell r="R9165" t="str">
            <v>Cover Brückentischblende weiß 164*68</v>
          </cell>
        </row>
        <row r="9166">
          <cell r="A9166">
            <v>132334</v>
          </cell>
          <cell r="B9166" t="str">
            <v>Mietartikel</v>
          </cell>
          <cell r="D9166" t="str">
            <v>Blende weiß für Brückentisch (132324) B204*H99,7cm</v>
          </cell>
          <cell r="F9166">
            <v>22.5</v>
          </cell>
          <cell r="G9166">
            <v>0</v>
          </cell>
          <cell r="H9166">
            <v>12</v>
          </cell>
          <cell r="I9166">
            <v>293</v>
          </cell>
          <cell r="J9166">
            <v>14000</v>
          </cell>
          <cell r="K9166">
            <v>0.08</v>
          </cell>
          <cell r="L9166">
            <v>0</v>
          </cell>
          <cell r="N9166" t="str">
            <v>Blende weiß für Brückentisch (132324) B204*H99,7cm</v>
          </cell>
          <cell r="P9166" t="str">
            <v>Blende weiß für Brückentisch (132324) B204*H99,7cm</v>
          </cell>
          <cell r="R9166" t="str">
            <v>Blende weiß für Brückentisch (132324) B204*H99,7cm</v>
          </cell>
        </row>
        <row r="9167">
          <cell r="A9167">
            <v>132335</v>
          </cell>
          <cell r="B9167" t="str">
            <v>Mietartikel</v>
          </cell>
          <cell r="D9167" t="str">
            <v>LED-Beleuchtung für Blende Brückentisch(STU/KAS)</v>
          </cell>
          <cell r="F9167">
            <v>40</v>
          </cell>
          <cell r="G9167">
            <v>0</v>
          </cell>
          <cell r="H9167">
            <v>15</v>
          </cell>
          <cell r="I9167">
            <v>975</v>
          </cell>
          <cell r="J9167">
            <v>0</v>
          </cell>
          <cell r="K9167">
            <v>0</v>
          </cell>
          <cell r="L9167">
            <v>0</v>
          </cell>
          <cell r="N9167" t="str">
            <v>LED-Beleuchtung für Blende Brückentisch(STU/KAS)</v>
          </cell>
          <cell r="P9167" t="str">
            <v>LED-Beleuchtung für Blende Brückentisch(STU/KAS)</v>
          </cell>
          <cell r="R9167" t="str">
            <v>LED-Beleuchtung für Blende Brückentisch(STU/KAS)</v>
          </cell>
        </row>
        <row r="9168">
          <cell r="A9168">
            <v>132352</v>
          </cell>
          <cell r="B9168" t="str">
            <v>Mietartikel</v>
          </cell>
          <cell r="D9168" t="str">
            <v>Leuchttischplatte silbergrau 90*90*H10 cm</v>
          </cell>
          <cell r="E916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F9168">
            <v>78</v>
          </cell>
          <cell r="G9168">
            <v>0</v>
          </cell>
          <cell r="H9168">
            <v>30</v>
          </cell>
          <cell r="I9168">
            <v>2100</v>
          </cell>
          <cell r="J9168">
            <v>17000</v>
          </cell>
          <cell r="K9168">
            <v>0.192</v>
          </cell>
          <cell r="L9168">
            <v>0</v>
          </cell>
          <cell r="N9168" t="str">
            <v>Leuchttischplatte silbergrau 90*90*H10 cm</v>
          </cell>
          <cell r="O916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P9168" t="str">
            <v>Leuchttischplatte silbergrau 90*90*H10 cm</v>
          </cell>
          <cell r="Q916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R9168" t="str">
            <v>Leuchttischplatte silbergrau 90*90*H10 cm</v>
          </cell>
          <cell r="S916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</row>
        <row r="9169">
          <cell r="A9169">
            <v>132354</v>
          </cell>
          <cell r="B9169" t="str">
            <v>Mietartikel</v>
          </cell>
          <cell r="D9169" t="str">
            <v>Leuchttischplatte silbergrau 90*180*H10 cm</v>
          </cell>
          <cell r="E9169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Mietpreiserstattung)._x000D_
_x000D_</v>
          </cell>
          <cell r="F9169">
            <v>118</v>
          </cell>
          <cell r="G9169">
            <v>0</v>
          </cell>
          <cell r="H9169">
            <v>30</v>
          </cell>
          <cell r="I9169">
            <v>2250</v>
          </cell>
          <cell r="J9169">
            <v>31000</v>
          </cell>
          <cell r="K9169">
            <v>0.38400000000000001</v>
          </cell>
          <cell r="L9169">
            <v>0</v>
          </cell>
          <cell r="N9169" t="str">
            <v>Leuchttischplatte silbergrau 90*180*H10 cm</v>
          </cell>
          <cell r="O9169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Mietpreiserstattung)._x000D_
_x000D_</v>
          </cell>
          <cell r="P9169" t="str">
            <v>Leuchttischplatte silbergrau 90*180*H10 cm</v>
          </cell>
          <cell r="Q9169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Mietpreiserstattung)._x000D_
_x000D_</v>
          </cell>
          <cell r="R9169" t="str">
            <v>Leuchttischplatte silbergrau 90*180*H10 cm</v>
          </cell>
          <cell r="S9169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Mietpreiserstattung)._x000D_
_x000D_</v>
          </cell>
        </row>
        <row r="9170">
          <cell r="A9170">
            <v>132392</v>
          </cell>
          <cell r="B9170" t="str">
            <v>Mietartikel</v>
          </cell>
          <cell r="D9170" t="str">
            <v>Inbusschlüssel M6 für Tischplatte 132481/ 132485</v>
          </cell>
          <cell r="F9170">
            <v>1.5</v>
          </cell>
          <cell r="G9170">
            <v>0</v>
          </cell>
          <cell r="H9170">
            <v>0</v>
          </cell>
          <cell r="I9170">
            <v>6</v>
          </cell>
          <cell r="J9170">
            <v>0</v>
          </cell>
          <cell r="K9170">
            <v>0</v>
          </cell>
          <cell r="L9170">
            <v>0</v>
          </cell>
          <cell r="N9170" t="str">
            <v>Inbusschlüssel M6 für Tischplatte 132481/ 132485</v>
          </cell>
          <cell r="P9170" t="str">
            <v>Inbusschlüssel M6 für Tischplatte 132481/ 132485</v>
          </cell>
          <cell r="R9170" t="str">
            <v>Inbusschlüssel M6 für Tischplatte 132481/ 132485</v>
          </cell>
        </row>
        <row r="9171">
          <cell r="A9171">
            <v>132393</v>
          </cell>
          <cell r="B9171" t="str">
            <v>Mietartikel</v>
          </cell>
          <cell r="D9171" t="str">
            <v>Inbusschlüssel M10 für endless High Back</v>
          </cell>
          <cell r="F9171">
            <v>0.5</v>
          </cell>
          <cell r="G9171">
            <v>0</v>
          </cell>
          <cell r="H9171">
            <v>0</v>
          </cell>
          <cell r="I9171">
            <v>16</v>
          </cell>
          <cell r="J9171">
            <v>0</v>
          </cell>
          <cell r="K9171">
            <v>0</v>
          </cell>
          <cell r="L9171">
            <v>0</v>
          </cell>
          <cell r="N9171" t="str">
            <v>Inbusschlüssel M10 für endless High Back</v>
          </cell>
          <cell r="P9171" t="str">
            <v>Inbusschlüssel M10 für endless High Back</v>
          </cell>
          <cell r="R9171" t="str">
            <v>Inbusschlüssel M10 für endless High Back</v>
          </cell>
        </row>
        <row r="9172">
          <cell r="A9172">
            <v>132394</v>
          </cell>
          <cell r="B9172" t="str">
            <v>Mietartikel</v>
          </cell>
          <cell r="D9172" t="str">
            <v>Fernbedienung für (Leucht-)Tisch</v>
          </cell>
          <cell r="F9172">
            <v>10</v>
          </cell>
          <cell r="G9172">
            <v>0</v>
          </cell>
          <cell r="H9172">
            <v>0</v>
          </cell>
          <cell r="I9172">
            <v>195</v>
          </cell>
          <cell r="J9172">
            <v>0</v>
          </cell>
          <cell r="K9172">
            <v>0</v>
          </cell>
          <cell r="L9172">
            <v>0</v>
          </cell>
          <cell r="N9172" t="str">
            <v>Fernbedienung für (Leucht-)Tisch</v>
          </cell>
          <cell r="P9172" t="str">
            <v>Fernbedienung für (Leucht-)Tisch</v>
          </cell>
          <cell r="R9172" t="str">
            <v>Fernbedienung für (Leucht-)Tisch</v>
          </cell>
        </row>
        <row r="9173">
          <cell r="A9173">
            <v>132395</v>
          </cell>
          <cell r="B9173" t="str">
            <v>Mietartikel</v>
          </cell>
          <cell r="D9173" t="str">
            <v>Ladegerät für Akkus Leuchttisch (für 2 Akkus)</v>
          </cell>
          <cell r="F9173">
            <v>0</v>
          </cell>
          <cell r="G9173">
            <v>0</v>
          </cell>
          <cell r="H9173">
            <v>1.5</v>
          </cell>
          <cell r="I9173">
            <v>40</v>
          </cell>
          <cell r="J9173">
            <v>0</v>
          </cell>
          <cell r="K9173">
            <v>0</v>
          </cell>
          <cell r="L9173">
            <v>0</v>
          </cell>
          <cell r="N9173" t="str">
            <v>Ladegerät für Akkus Leuchttisch (für 2 Akkus)</v>
          </cell>
          <cell r="P9173" t="str">
            <v>Ladegerät für Akkus Leuchttisch (für 2 Akkus)</v>
          </cell>
          <cell r="R9173" t="str">
            <v>Ladegerät für Akkus Leuchttisch (für 2 Akkus)</v>
          </cell>
        </row>
        <row r="9174">
          <cell r="A9174">
            <v>132396</v>
          </cell>
          <cell r="B9174" t="str">
            <v>Mietartikel</v>
          </cell>
          <cell r="D9174" t="str">
            <v>Akku für Leuchttisch</v>
          </cell>
          <cell r="F9174">
            <v>0</v>
          </cell>
          <cell r="G9174">
            <v>0</v>
          </cell>
          <cell r="H9174">
            <v>0</v>
          </cell>
          <cell r="I9174">
            <v>45</v>
          </cell>
          <cell r="J9174">
            <v>8000</v>
          </cell>
          <cell r="K9174">
            <v>0</v>
          </cell>
          <cell r="L9174">
            <v>0</v>
          </cell>
          <cell r="N9174" t="str">
            <v>Akku für Leuchttisch</v>
          </cell>
          <cell r="P9174" t="str">
            <v>Akku für Leuchttisch</v>
          </cell>
          <cell r="R9174" t="str">
            <v>Akku für Leuchttisch</v>
          </cell>
        </row>
        <row r="9175">
          <cell r="A9175">
            <v>132409</v>
          </cell>
          <cell r="B9175" t="str">
            <v>Mietartikel</v>
          </cell>
          <cell r="D9175" t="str">
            <v>Flechtkorb</v>
          </cell>
          <cell r="E9175" t="str">
            <v>H55cm Ø 34cm</v>
          </cell>
          <cell r="F9175">
            <v>3</v>
          </cell>
          <cell r="G9175">
            <v>0</v>
          </cell>
          <cell r="H9175">
            <v>0</v>
          </cell>
          <cell r="I9175">
            <v>15</v>
          </cell>
          <cell r="J9175">
            <v>0</v>
          </cell>
          <cell r="K9175">
            <v>0</v>
          </cell>
          <cell r="L9175">
            <v>0</v>
          </cell>
          <cell r="N9175" t="str">
            <v>Flechtkorb</v>
          </cell>
          <cell r="O9175" t="str">
            <v>H55cm Ø 34cm</v>
          </cell>
          <cell r="P9175" t="str">
            <v>Flechtkorb</v>
          </cell>
          <cell r="Q9175" t="str">
            <v>H55cm Ø 34cm</v>
          </cell>
          <cell r="R9175" t="str">
            <v>Flechtkorb</v>
          </cell>
          <cell r="S9175" t="str">
            <v>H55cm Ø 34cm</v>
          </cell>
        </row>
        <row r="9176">
          <cell r="A9176">
            <v>132410</v>
          </cell>
          <cell r="B9176" t="str">
            <v>Mietartikel</v>
          </cell>
          <cell r="D9176" t="str">
            <v>Kunststoffwanne schwarz 72*42*30cm ca. 90ltr</v>
          </cell>
          <cell r="F9176">
            <v>5</v>
          </cell>
          <cell r="G9176">
            <v>1</v>
          </cell>
          <cell r="H9176">
            <v>0</v>
          </cell>
          <cell r="I9176">
            <v>15</v>
          </cell>
          <cell r="J9176">
            <v>5000</v>
          </cell>
          <cell r="K9176">
            <v>0.01</v>
          </cell>
          <cell r="L9176">
            <v>0</v>
          </cell>
          <cell r="N9176" t="str">
            <v>Kunststoffwanne schwarz 72*42*30cm ca. 90ltr</v>
          </cell>
          <cell r="P9176" t="str">
            <v>Kunststoffwanne schwarz 72*42*30cm ca. 90ltr</v>
          </cell>
          <cell r="R9176" t="str">
            <v>Kunststoffwanne schwarz 72*42*30cm ca. 90ltr</v>
          </cell>
        </row>
        <row r="9177">
          <cell r="A9177">
            <v>132420</v>
          </cell>
          <cell r="B9177" t="str">
            <v>Mietartikel</v>
          </cell>
          <cell r="D9177" t="str">
            <v>Rohr kurz für Venus II 75cm 132421</v>
          </cell>
          <cell r="E9177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F9177">
            <v>0</v>
          </cell>
          <cell r="G9177">
            <v>0</v>
          </cell>
          <cell r="H9177">
            <v>7</v>
          </cell>
          <cell r="I9177">
            <v>0</v>
          </cell>
          <cell r="J9177">
            <v>2000</v>
          </cell>
          <cell r="K9177">
            <v>2.5000000000000001E-2</v>
          </cell>
          <cell r="L9177">
            <v>0</v>
          </cell>
          <cell r="N9177" t="str">
            <v>Rohr kurz für Venus II 75cm 132421</v>
          </cell>
          <cell r="O9177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P9177" t="str">
            <v>Rohr kurz für Venus II 75cm 132421</v>
          </cell>
          <cell r="Q9177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R9177" t="str">
            <v>Rohr kurz für Venus II 75cm 132421</v>
          </cell>
          <cell r="S9177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</row>
        <row r="9178">
          <cell r="A9178">
            <v>132421</v>
          </cell>
          <cell r="B9178" t="str">
            <v>Mietartikel</v>
          </cell>
          <cell r="D9178" t="str">
            <v>Bistrotischgestell Venus II H76cm  (Fußplatte rund)</v>
          </cell>
          <cell r="E9178" t="str">
            <v>Dieses Tischgestell ist nicht kompatibel mit den_x000D_
Tischplatten 2481/ 2485/ 3581/ 3585</v>
          </cell>
          <cell r="F9178">
            <v>14.5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N9178" t="str">
            <v>Bistrotischgestell Venus II H76cm  (Fußplatte rund)</v>
          </cell>
          <cell r="O9178" t="str">
            <v>Dieses Tischgestell ist nicht kompatibel mit den_x000D_
Tischplatten 2481/ 2485/ 3581/ 3585</v>
          </cell>
          <cell r="P9178" t="str">
            <v>Bistrotischgestell Venus II H76cm  (Fußplatte rund)</v>
          </cell>
          <cell r="Q9178" t="str">
            <v>Dieses Tischgestell ist nicht kompatibel mit den_x000D_
Tischplatten 2481/ 2485/ 3581/ 3585</v>
          </cell>
          <cell r="R9178" t="str">
            <v>Bistrotischgestell Venus II H76cm  (Fußplatte rund)</v>
          </cell>
          <cell r="S9178" t="str">
            <v>Dieses Tischgestell ist nicht kompatibel mit den_x000D_
Tischplatten 2481/ 2485/ 3581/ 3585</v>
          </cell>
        </row>
        <row r="9179">
          <cell r="A9179">
            <v>132422</v>
          </cell>
          <cell r="B9179" t="str">
            <v>Mietartikel</v>
          </cell>
          <cell r="D9179" t="str">
            <v>Stehtischgestell Saturn II H110cm (Fußplatte rund)</v>
          </cell>
          <cell r="E9179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F9179">
            <v>21.5</v>
          </cell>
          <cell r="G9179">
            <v>0</v>
          </cell>
          <cell r="H9179">
            <v>0</v>
          </cell>
          <cell r="I9179">
            <v>236.5</v>
          </cell>
          <cell r="J9179">
            <v>0</v>
          </cell>
          <cell r="K9179">
            <v>0</v>
          </cell>
          <cell r="L9179">
            <v>0</v>
          </cell>
          <cell r="N9179" t="str">
            <v>Stehtischgestell Saturn II H110cm (Fußplatte rund)</v>
          </cell>
          <cell r="O9179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P9179" t="str">
            <v>Stehtischgestell Saturn II H110cm (Fußplatte rund)</v>
          </cell>
          <cell r="Q9179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R9179" t="str">
            <v>Stehtischgestell Saturn II H110cm (Fußplatte rund)</v>
          </cell>
          <cell r="S9179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</row>
        <row r="9180">
          <cell r="A9180">
            <v>132423</v>
          </cell>
          <cell r="B9180" t="str">
            <v>Mietartikel</v>
          </cell>
          <cell r="D9180" t="str">
            <v>Fußplatte rund inkl. Schraube Saturn II /Venus II</v>
          </cell>
          <cell r="E9180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4000</v>
          </cell>
          <cell r="K9180">
            <v>0.05</v>
          </cell>
          <cell r="L9180">
            <v>0</v>
          </cell>
          <cell r="N9180" t="str">
            <v>Fußplatte rund inkl. Schraube Saturn II /Venus II</v>
          </cell>
          <cell r="O9180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P9180" t="str">
            <v>Fußplatte rund inkl. Schraube Saturn II /Venus II</v>
          </cell>
          <cell r="Q9180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R9180" t="str">
            <v>Fußplatte rund inkl. Schraube Saturn II /Venus II</v>
          </cell>
          <cell r="S9180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</row>
        <row r="9181">
          <cell r="A9181">
            <v>132424</v>
          </cell>
          <cell r="B9181" t="str">
            <v>Mietartikel</v>
          </cell>
          <cell r="D9181" t="str">
            <v>Kreuz  inkl. Schraube Saturn II 132422 und Venus II 132421</v>
          </cell>
          <cell r="E9181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4000</v>
          </cell>
          <cell r="K9181">
            <v>0.05</v>
          </cell>
          <cell r="L9181">
            <v>0</v>
          </cell>
          <cell r="N9181" t="str">
            <v>Kreuz  inkl. Schraube Saturn II 132422 und Venus II 132421</v>
          </cell>
          <cell r="O9181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P9181" t="str">
            <v>Kreuz  inkl. Schraube Saturn II 132422 und Venus II 132421</v>
          </cell>
          <cell r="Q9181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  <cell r="R9181" t="str">
            <v>Kreuz  inkl. Schraube Saturn II 132422 und Venus II 132421</v>
          </cell>
          <cell r="S9181" t="str">
            <v>Dieser Artikel, sowie die dazugehörigen Tischplatten sind_x000D_
nicht wetterfest. Bei einem Outdooreinsatz kann es unter_x000D_
Umständen zu Schäden durch z.B. Feuchtigkeit führen. Daraus_x000D_
entstehenden Kosten, müssen wir Ihnen in Rechnung stellen.</v>
          </cell>
        </row>
        <row r="9182">
          <cell r="A9182">
            <v>132425</v>
          </cell>
          <cell r="B9182" t="str">
            <v>Mietartikel</v>
          </cell>
          <cell r="D9182" t="str">
            <v>Rohr lang f Saturn II 132422 105cm</v>
          </cell>
          <cell r="E9182" t="str">
            <v>Ø 60,3mm*1050mm* Wndstärke 1,5mm Edelstahl geschliffen 240er_x000D_
Körnung</v>
          </cell>
          <cell r="F9182">
            <v>0</v>
          </cell>
          <cell r="G9182">
            <v>0</v>
          </cell>
          <cell r="H9182">
            <v>7</v>
          </cell>
          <cell r="I9182">
            <v>0</v>
          </cell>
          <cell r="J9182">
            <v>2000</v>
          </cell>
          <cell r="K9182">
            <v>0.05</v>
          </cell>
          <cell r="L9182">
            <v>0</v>
          </cell>
          <cell r="N9182" t="str">
            <v>Rohr lang f Saturn II 132422 105cm</v>
          </cell>
          <cell r="O9182" t="str">
            <v>Ø 60,3mm*1050mm* Wndstärke 1,5mm Edelstahl geschliffen 240er_x000D_
Körnung</v>
          </cell>
          <cell r="P9182" t="str">
            <v>Rohr lang f Saturn II 132422 105cm</v>
          </cell>
          <cell r="Q9182" t="str">
            <v>Ø 60,3mm*1050mm* Wndstärke 1,5mm Edelstahl geschliffen 240er_x000D_
Körnung</v>
          </cell>
          <cell r="R9182" t="str">
            <v>Rohr lang f Saturn II 132422 105cm</v>
          </cell>
          <cell r="S9182" t="str">
            <v>Ø 60,3mm*1050mm* Wndstärke 1,5mm Edelstahl geschliffen 240er_x000D_
Körnung</v>
          </cell>
        </row>
        <row r="9183">
          <cell r="A9183">
            <v>132426</v>
          </cell>
          <cell r="B9183" t="str">
            <v>Mietartikel</v>
          </cell>
          <cell r="D9183" t="str">
            <v>Tagungs-/Seminartisch weiß L140*B60*H78 cm</v>
          </cell>
          <cell r="F9183">
            <v>17.5</v>
          </cell>
          <cell r="G9183">
            <v>0</v>
          </cell>
          <cell r="H9183">
            <v>8</v>
          </cell>
          <cell r="I9183">
            <v>269.5</v>
          </cell>
          <cell r="J9183">
            <v>20000</v>
          </cell>
          <cell r="K9183">
            <v>0.1</v>
          </cell>
          <cell r="L9183">
            <v>0</v>
          </cell>
          <cell r="N9183" t="str">
            <v>Tagungs-/Seminartisch weiß L140*B60*H78 cm</v>
          </cell>
          <cell r="P9183" t="str">
            <v>Tagungs-/Seminartisch weiß L140*B60*H78 cm</v>
          </cell>
          <cell r="R9183" t="str">
            <v>Tagungs-/Seminartisch weiß L140*B60*H78 cm</v>
          </cell>
        </row>
        <row r="9184">
          <cell r="A9184">
            <v>132427</v>
          </cell>
          <cell r="B9184" t="str">
            <v>Mietartikel</v>
          </cell>
          <cell r="D9184" t="str">
            <v>Blende weiss L140*H50 cm für Tagungs-/Seminartisch weiss</v>
          </cell>
          <cell r="E9184" t="str">
            <v>nur für Atr Nr. 132426</v>
          </cell>
          <cell r="F9184">
            <v>10.5</v>
          </cell>
          <cell r="G9184">
            <v>0</v>
          </cell>
          <cell r="H9184">
            <v>5</v>
          </cell>
          <cell r="I9184">
            <v>236.5</v>
          </cell>
          <cell r="J9184">
            <v>0</v>
          </cell>
          <cell r="K9184">
            <v>0</v>
          </cell>
          <cell r="L9184">
            <v>0</v>
          </cell>
          <cell r="N9184" t="str">
            <v>Blende weiss L140*H50 cm für Tagungs-/Seminartisch weiss</v>
          </cell>
          <cell r="O9184" t="str">
            <v>nur für Atr Nr. 132426</v>
          </cell>
          <cell r="P9184" t="str">
            <v>Blende weiss L140*H50 cm für Tagungs-/Seminartisch weiss</v>
          </cell>
          <cell r="Q9184" t="str">
            <v>nur für Atr Nr. 132426</v>
          </cell>
          <cell r="R9184" t="str">
            <v>Blende weiss L140*H50 cm für Tagungs-/Seminartisch weiss</v>
          </cell>
          <cell r="S9184" t="str">
            <v>nur für Atr Nr. 132426</v>
          </cell>
        </row>
        <row r="9185">
          <cell r="A9185">
            <v>132428</v>
          </cell>
          <cell r="B9185" t="str">
            <v>Mietartikel</v>
          </cell>
          <cell r="D9185" t="str">
            <v>Gewindestange kurz 65cm  f Venus II 132421</v>
          </cell>
          <cell r="E9185" t="str">
            <v>inkl. Inbusschraube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2000</v>
          </cell>
          <cell r="K9185">
            <v>0.01</v>
          </cell>
          <cell r="L9185">
            <v>0</v>
          </cell>
          <cell r="N9185" t="str">
            <v>Gewindestange kurz 65cm  f Venus II 132421</v>
          </cell>
          <cell r="O9185" t="str">
            <v>inkl. Inbusschraube</v>
          </cell>
          <cell r="P9185" t="str">
            <v>Gewindestange kurz 65cm  f Venus II 132421</v>
          </cell>
          <cell r="Q9185" t="str">
            <v>inkl. Inbusschraube</v>
          </cell>
          <cell r="R9185" t="str">
            <v>Gewindestange kurz 65cm  f Venus II 132421</v>
          </cell>
          <cell r="S9185" t="str">
            <v>inkl. Inbusschraube</v>
          </cell>
        </row>
        <row r="9186">
          <cell r="A9186">
            <v>132429</v>
          </cell>
          <cell r="B9186" t="str">
            <v>Mietartikel</v>
          </cell>
          <cell r="D9186" t="str">
            <v>Gewindestange lang 100cm M 12  f Saturn II 132422</v>
          </cell>
          <cell r="E9186" t="str">
            <v>inkl. Inbusschraube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4000</v>
          </cell>
          <cell r="K9186">
            <v>0.05</v>
          </cell>
          <cell r="L9186">
            <v>0</v>
          </cell>
          <cell r="N9186" t="str">
            <v>Gewindestange lang 100cm M 12  f Saturn II 132422</v>
          </cell>
          <cell r="O9186" t="str">
            <v>inkl. Inbusschraube</v>
          </cell>
          <cell r="P9186" t="str">
            <v>Gewindestange lang 100cm M 12  f Saturn II 132422</v>
          </cell>
          <cell r="Q9186" t="str">
            <v>inkl. Inbusschraube</v>
          </cell>
          <cell r="R9186" t="str">
            <v>Gewindestange lang 100cm M 12  f Saturn II 132422</v>
          </cell>
          <cell r="S9186" t="str">
            <v>inkl. Inbusschraube</v>
          </cell>
        </row>
        <row r="9187">
          <cell r="A9187">
            <v>132430</v>
          </cell>
          <cell r="B9187" t="str">
            <v>Mietartikel</v>
          </cell>
          <cell r="D9187" t="str">
            <v>## Artikel wurde gelöscht ##</v>
          </cell>
          <cell r="F9187">
            <v>0</v>
          </cell>
          <cell r="G9187">
            <v>0</v>
          </cell>
          <cell r="H9187">
            <v>5</v>
          </cell>
          <cell r="I9187">
            <v>0</v>
          </cell>
          <cell r="J9187">
            <v>20000</v>
          </cell>
          <cell r="K9187">
            <v>0.25</v>
          </cell>
          <cell r="L9187">
            <v>0</v>
          </cell>
          <cell r="N9187" t="str">
            <v>## Artikel wurde gelöscht ##</v>
          </cell>
          <cell r="P9187" t="str">
            <v>## Artikel wurde gelöscht ##</v>
          </cell>
          <cell r="R9187" t="str">
            <v>## Artikel wurde gelöscht ##</v>
          </cell>
          <cell r="T9187">
            <v>0</v>
          </cell>
        </row>
        <row r="9188">
          <cell r="A9188">
            <v>132440</v>
          </cell>
          <cell r="B9188" t="str">
            <v>Mietartikel</v>
          </cell>
          <cell r="D9188" t="str">
            <v>3425 nehmenTischplatte Samoa Teak 80*80 cm</v>
          </cell>
          <cell r="F9188">
            <v>6</v>
          </cell>
          <cell r="G9188">
            <v>0</v>
          </cell>
          <cell r="H9188">
            <v>0</v>
          </cell>
          <cell r="I9188">
            <v>49</v>
          </cell>
          <cell r="J9188">
            <v>8000</v>
          </cell>
          <cell r="K9188">
            <v>5.1200000000000002E-2</v>
          </cell>
          <cell r="L9188">
            <v>0</v>
          </cell>
          <cell r="N9188" t="str">
            <v>3425 nehmenTischplatte Samoa Teak 80*80 cm</v>
          </cell>
          <cell r="P9188" t="str">
            <v>3425 nehmenTischplatte Samoa Teak 80*80 cm</v>
          </cell>
          <cell r="R9188" t="str">
            <v>3425 nehmenTischplatte Samoa Teak 80*80 cm</v>
          </cell>
        </row>
        <row r="9189">
          <cell r="A9189">
            <v>132468</v>
          </cell>
          <cell r="B9189" t="str">
            <v>Mietartikel</v>
          </cell>
          <cell r="D9189" t="str">
            <v>Buchmesse Set</v>
          </cell>
          <cell r="F9189">
            <v>64.13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N9189" t="str">
            <v>Buchmesse Set</v>
          </cell>
          <cell r="P9189" t="str">
            <v>Buchmesse Set</v>
          </cell>
          <cell r="R9189" t="str">
            <v>Buchmesse Set</v>
          </cell>
        </row>
        <row r="9190">
          <cell r="A9190">
            <v>132480</v>
          </cell>
          <cell r="B9190" t="str">
            <v>Mietartikel</v>
          </cell>
          <cell r="D9190" t="str">
            <v>Tischplatte Ibiza weiß Ø90*H5 cm</v>
          </cell>
          <cell r="E9190" t="str">
            <v>nicht mit Artikel 1103/1112 kombinierbar</v>
          </cell>
          <cell r="F9190">
            <v>25</v>
          </cell>
          <cell r="G9190">
            <v>0</v>
          </cell>
          <cell r="H9190">
            <v>5</v>
          </cell>
          <cell r="I9190">
            <v>256</v>
          </cell>
          <cell r="J9190">
            <v>6000</v>
          </cell>
          <cell r="K9190">
            <v>7.0000000000000007E-2</v>
          </cell>
          <cell r="L9190">
            <v>0</v>
          </cell>
          <cell r="N9190" t="str">
            <v>Tischplatte Ibiza weiß Ø90*H5 cm</v>
          </cell>
          <cell r="O9190" t="str">
            <v>nicht mit Artikel 1103/1112 kombinierbar</v>
          </cell>
          <cell r="P9190" t="str">
            <v>Tischplatte Ibiza weiß Ø90*H5 cm</v>
          </cell>
          <cell r="Q9190" t="str">
            <v>nicht mit Artikel 1103/1112 kombinierbar</v>
          </cell>
          <cell r="R9190" t="str">
            <v>Tischplatte Ibiza weiß Ø90*H5 cm</v>
          </cell>
          <cell r="S9190" t="str">
            <v>nicht mit Artikel 1103/1112 kombinierbar</v>
          </cell>
        </row>
        <row r="9191">
          <cell r="A9191">
            <v>132481</v>
          </cell>
          <cell r="B9191" t="str">
            <v>Mietartikel</v>
          </cell>
          <cell r="D9191" t="str">
            <v>Tischplatte weiss Ø80*H2 cm</v>
          </cell>
          <cell r="E9191" t="str">
            <v>inkl. 4 Inbusschrauben_x000D_
Für die Montage wird ein Inbusschlüssel Größe 6 benötigt!_x000D_
nicht nur mit 13er Venus Saturn kombinierbar</v>
          </cell>
          <cell r="F9191">
            <v>5.5</v>
          </cell>
          <cell r="G9191">
            <v>0</v>
          </cell>
          <cell r="H9191">
            <v>5.75</v>
          </cell>
          <cell r="I9191">
            <v>45</v>
          </cell>
          <cell r="J9191">
            <v>15000</v>
          </cell>
          <cell r="K9191">
            <v>0.15</v>
          </cell>
          <cell r="L9191">
            <v>0</v>
          </cell>
          <cell r="N9191" t="str">
            <v>Tischplatte weiss Ø80*H2 cm</v>
          </cell>
          <cell r="O9191" t="str">
            <v>inkl. 4 Inbusschrauben_x000D_
Für die Montage wird ein Inbusschlüssel Größe 6 benötigt!_x000D_
nicht nur mit 13er Venus Saturn kombinierbar</v>
          </cell>
          <cell r="P9191" t="str">
            <v>Tischplatte weiss Ø80*H2 cm</v>
          </cell>
          <cell r="Q9191" t="str">
            <v>inkl. 4 Inbusschrauben_x000D_
Für die Montage wird ein Inbusschlüssel Größe 6 benötigt!_x000D_
nicht nur mit 13er Venus Saturn kombinierbar</v>
          </cell>
          <cell r="R9191" t="str">
            <v>Tischplatte weiss Ø80*H2 cm</v>
          </cell>
          <cell r="S9191" t="str">
            <v>inkl. 4 Inbusschrauben_x000D_
Für die Montage wird ein Inbusschlüssel Größe 6 benötigt!_x000D_
nicht nur mit 13er Venus Saturn kombinierbar</v>
          </cell>
        </row>
        <row r="9192">
          <cell r="A9192">
            <v>132483</v>
          </cell>
          <cell r="B9192" t="str">
            <v>Mietartikel</v>
          </cell>
          <cell r="D9192" t="str">
            <v>Tischplatte Ibiza oval  220 *100 *H5cm</v>
          </cell>
          <cell r="F9192">
            <v>47</v>
          </cell>
          <cell r="G9192">
            <v>0</v>
          </cell>
          <cell r="H9192">
            <v>6</v>
          </cell>
          <cell r="I9192">
            <v>395</v>
          </cell>
          <cell r="J9192">
            <v>22000</v>
          </cell>
          <cell r="K9192">
            <v>0.3</v>
          </cell>
          <cell r="L9192">
            <v>0</v>
          </cell>
          <cell r="N9192" t="str">
            <v>Tischplatte Ibiza oval  220 *100 *H5cm</v>
          </cell>
          <cell r="P9192" t="str">
            <v>Tischplatte Ibiza oval  220 *100 *H5cm</v>
          </cell>
          <cell r="R9192" t="str">
            <v>Tischplatte Ibiza oval  220 *100 *H5cm</v>
          </cell>
        </row>
        <row r="9193">
          <cell r="A9193">
            <v>132484</v>
          </cell>
          <cell r="B9193" t="str">
            <v>Mietartikel</v>
          </cell>
          <cell r="D9193" t="str">
            <v>Tischplatte schwarz Ø 80 cm* H5cm</v>
          </cell>
          <cell r="E9193" t="str">
            <v>nicht mit Artikel 1103/1112 kombinierbar</v>
          </cell>
          <cell r="F9193">
            <v>8.5</v>
          </cell>
          <cell r="G9193">
            <v>0</v>
          </cell>
          <cell r="H9193">
            <v>5.75</v>
          </cell>
          <cell r="I9193">
            <v>192.5</v>
          </cell>
          <cell r="J9193">
            <v>8000</v>
          </cell>
          <cell r="K9193">
            <v>5.1200000000000002E-2</v>
          </cell>
          <cell r="L9193">
            <v>0</v>
          </cell>
          <cell r="N9193" t="str">
            <v>Tischplatte schwarz Ø 80 cm* H5cm</v>
          </cell>
          <cell r="O9193" t="str">
            <v>nicht mit Artikel 1103/1112 kombinierbar</v>
          </cell>
          <cell r="P9193" t="str">
            <v>Tischplatte schwarz Ø 80 cm* H5cm</v>
          </cell>
          <cell r="Q9193" t="str">
            <v>nicht mit Artikel 1103/1112 kombinierbar</v>
          </cell>
          <cell r="R9193" t="str">
            <v>Tischplatte schwarz Ø 80 cm* H5cm</v>
          </cell>
          <cell r="S9193" t="str">
            <v>nicht mit Artikel 1103/1112 kombinierbar</v>
          </cell>
        </row>
        <row r="9194">
          <cell r="A9194">
            <v>132485</v>
          </cell>
          <cell r="B9194" t="str">
            <v>Mietartikel</v>
          </cell>
          <cell r="D9194" t="str">
            <v>Tischplatte weiß 70*70*H2 cm</v>
          </cell>
          <cell r="E9194" t="str">
            <v>Für die Montage wird ein Inbusschlüssel Größe 6 benötigt!_x000D_
nur in Kombination mit Tischgestellen 13er Venus/Saturn_x000D_
möglich</v>
          </cell>
          <cell r="F9194">
            <v>5.5</v>
          </cell>
          <cell r="G9194">
            <v>0</v>
          </cell>
          <cell r="H9194">
            <v>5.75</v>
          </cell>
          <cell r="I9194">
            <v>55</v>
          </cell>
          <cell r="J9194">
            <v>8000</v>
          </cell>
          <cell r="K9194">
            <v>5.1200000000000002E-2</v>
          </cell>
          <cell r="L9194">
            <v>0</v>
          </cell>
          <cell r="N9194" t="str">
            <v>Tischplatte weiß 70*70*H2 cm</v>
          </cell>
          <cell r="O9194" t="str">
            <v>Für die Montage wird ein Inbusschlüssel Größe 6 benötigt!_x000D_
nur in Kombination mit Tischgestellen 13er Venus/Saturn_x000D_
möglich</v>
          </cell>
          <cell r="P9194" t="str">
            <v>Tischplatte weiß 70*70*H2 cm</v>
          </cell>
          <cell r="Q9194" t="str">
            <v>Für die Montage wird ein Inbusschlüssel Größe 6 benötigt!_x000D_
nur in Kombination mit Tischgestellen 13er Venus/Saturn_x000D_
möglich</v>
          </cell>
          <cell r="R9194" t="str">
            <v>Tischplatte weiß 70*70*H2 cm</v>
          </cell>
          <cell r="S9194" t="str">
            <v>Für die Montage wird ein Inbusschlüssel Größe 6 benötigt!_x000D_
nur in Kombination mit Tischgestellen 13er Venus/Saturn_x000D_
möglich</v>
          </cell>
        </row>
        <row r="9195">
          <cell r="A9195">
            <v>132486</v>
          </cell>
          <cell r="B9195" t="str">
            <v>Mietartikel</v>
          </cell>
          <cell r="D9195" t="str">
            <v>Tischplatte Ibiza weiß mit einseitiger Rundung 150*120*H5 cm</v>
          </cell>
          <cell r="F9195">
            <v>35</v>
          </cell>
          <cell r="G9195">
            <v>0</v>
          </cell>
          <cell r="H9195">
            <v>8</v>
          </cell>
          <cell r="I9195">
            <v>290</v>
          </cell>
          <cell r="J9195">
            <v>15000</v>
          </cell>
          <cell r="K9195">
            <v>0.15</v>
          </cell>
          <cell r="L9195">
            <v>0</v>
          </cell>
          <cell r="N9195" t="str">
            <v>Tischplatte Ibiza weiß mit einseitiger Rundung 150*120*H5 cm</v>
          </cell>
          <cell r="P9195" t="str">
            <v>Tischplatte Ibiza weiß mit einseitiger Rundung 150*120*H5 cm</v>
          </cell>
          <cell r="R9195" t="str">
            <v>Tischplatte Ibiza weiß mit einseitiger Rundung 150*120*H5 cm</v>
          </cell>
        </row>
        <row r="9196">
          <cell r="A9196">
            <v>132487</v>
          </cell>
          <cell r="B9196" t="str">
            <v>Mietartikel</v>
          </cell>
          <cell r="D9196" t="str">
            <v>Tischplatte Ibiza weiß 200*120*H5 cm</v>
          </cell>
          <cell r="F9196">
            <v>31.5</v>
          </cell>
          <cell r="G9196">
            <v>0</v>
          </cell>
          <cell r="H9196">
            <v>8</v>
          </cell>
          <cell r="I9196">
            <v>285</v>
          </cell>
          <cell r="J9196">
            <v>22000</v>
          </cell>
          <cell r="K9196">
            <v>0.28000000000000003</v>
          </cell>
          <cell r="L9196">
            <v>0</v>
          </cell>
          <cell r="N9196" t="str">
            <v>Tischplatte Ibiza weiß 200*120*H5 cm</v>
          </cell>
          <cell r="P9196" t="str">
            <v>Tischplatte Ibiza weiß 200*120*H5 cm</v>
          </cell>
          <cell r="R9196" t="str">
            <v>Tischplatte Ibiza weiß 200*120*H5 cm</v>
          </cell>
        </row>
        <row r="9197">
          <cell r="A9197">
            <v>132488</v>
          </cell>
          <cell r="B9197" t="str">
            <v>Mietartikel</v>
          </cell>
          <cell r="D9197" t="str">
            <v>Tischplatte weiß 60*60*H2cm</v>
          </cell>
          <cell r="E9197" t="str">
            <v>inkl. 4 Inbusschrauben_x000D_
Für die Montage wird ein Inbusschlüssel Größe 6 benötigt_x000D_
nur in Kombination mit Tischgestellen 13er Venus/Saturn_x000D_
möglich</v>
          </cell>
          <cell r="F9197">
            <v>5.5</v>
          </cell>
          <cell r="G9197">
            <v>0</v>
          </cell>
          <cell r="H9197">
            <v>5.75</v>
          </cell>
          <cell r="I9197">
            <v>55</v>
          </cell>
          <cell r="J9197">
            <v>5000</v>
          </cell>
          <cell r="K9197">
            <v>0.06</v>
          </cell>
          <cell r="L9197">
            <v>0</v>
          </cell>
          <cell r="N9197" t="str">
            <v>Tischplatte weiß 60*60*H2cm</v>
          </cell>
          <cell r="O9197" t="str">
            <v>inkl. 4 Inbusschrauben_x000D_
Für die Montage wird ein Inbusschlüssel Größe 6 benötigt_x000D_
nur in Kombination mit Tischgestellen 13er Venus/Saturn_x000D_
möglich</v>
          </cell>
          <cell r="P9197" t="str">
            <v>Tischplatte weiß 60*60*H2cm</v>
          </cell>
          <cell r="Q9197" t="str">
            <v>inkl. 4 Inbusschrauben_x000D_
Für die Montage wird ein Inbusschlüssel Größe 6 benötigt_x000D_
nur in Kombination mit Tischgestellen 13er Venus/Saturn_x000D_
möglich</v>
          </cell>
          <cell r="R9197" t="str">
            <v>Tischplatte weiß 60*60*H2cm</v>
          </cell>
          <cell r="S9197" t="str">
            <v>inkl. 4 Inbusschrauben_x000D_
Für die Montage wird ein Inbusschlüssel Größe 6 benötigt_x000D_
nur in Kombination mit Tischgestellen 13er Venus/Saturn_x000D_
möglich</v>
          </cell>
        </row>
        <row r="9198">
          <cell r="A9198">
            <v>132489</v>
          </cell>
          <cell r="B9198" t="str">
            <v>Mietartikel</v>
          </cell>
          <cell r="D9198" t="str">
            <v>Tischplatte weiß 76*76*H2,2 cm</v>
          </cell>
          <cell r="E9198" t="str">
            <v>nur in Kombination mit Tischgestellen 13er Venus/Saturn_x000D_
möglich</v>
          </cell>
          <cell r="F9198">
            <v>8</v>
          </cell>
          <cell r="G9198">
            <v>0</v>
          </cell>
          <cell r="H9198">
            <v>5.75</v>
          </cell>
          <cell r="I9198">
            <v>55</v>
          </cell>
          <cell r="J9198">
            <v>5000</v>
          </cell>
          <cell r="K9198">
            <v>0.06</v>
          </cell>
          <cell r="L9198">
            <v>0</v>
          </cell>
          <cell r="N9198" t="str">
            <v>Tischplatte weiß 76*76*H2,2 cm</v>
          </cell>
          <cell r="O9198" t="str">
            <v>nur in Kombination mit Tischgestellen 13er Venus/Saturn_x000D_
möglich</v>
          </cell>
          <cell r="P9198" t="str">
            <v>Tischplatte weiß 76*76*H2,2 cm</v>
          </cell>
          <cell r="Q9198" t="str">
            <v>nur in Kombination mit Tischgestellen 13er Venus/Saturn_x000D_
möglich</v>
          </cell>
          <cell r="R9198" t="str">
            <v>Tischplatte weiß 76*76*H2,2 cm</v>
          </cell>
          <cell r="S9198" t="str">
            <v>nur in Kombination mit Tischgestellen 13er Venus/Saturn_x000D_
möglich</v>
          </cell>
        </row>
        <row r="9199">
          <cell r="A9199">
            <v>132490</v>
          </cell>
          <cell r="B9199" t="str">
            <v>Mietartikel</v>
          </cell>
          <cell r="D9199" t="str">
            <v>Tischplatte weiß 122*76*H2,2 cm</v>
          </cell>
          <cell r="E9199" t="str">
            <v>nur in Kombination mit Tischgestell Patmos möglich</v>
          </cell>
          <cell r="F9199">
            <v>19</v>
          </cell>
          <cell r="G9199">
            <v>0</v>
          </cell>
          <cell r="H9199">
            <v>8</v>
          </cell>
          <cell r="I9199">
            <v>75</v>
          </cell>
          <cell r="J9199">
            <v>11000</v>
          </cell>
          <cell r="K9199">
            <v>0.13</v>
          </cell>
          <cell r="L9199">
            <v>0</v>
          </cell>
          <cell r="N9199" t="str">
            <v>Tischplatte weiß 122*76*H2,2 cm</v>
          </cell>
          <cell r="O9199" t="str">
            <v>nur in Kombination mit Tischgestell Patmos möglich</v>
          </cell>
          <cell r="P9199" t="str">
            <v>Tischplatte weiß 122*76*H2,2 cm</v>
          </cell>
          <cell r="Q9199" t="str">
            <v>nur in Kombination mit Tischgestell Patmos möglich</v>
          </cell>
          <cell r="R9199" t="str">
            <v>Tischplatte weiß 122*76*H2,2 cm</v>
          </cell>
          <cell r="S9199" t="str">
            <v>nur in Kombination mit Tischgestell Patmos möglich</v>
          </cell>
        </row>
        <row r="9200">
          <cell r="A9200">
            <v>132491</v>
          </cell>
          <cell r="B9200" t="str">
            <v>Mietartikel</v>
          </cell>
          <cell r="D9200" t="str">
            <v>Tischplatte weiß 182*76*H2,2 cm</v>
          </cell>
          <cell r="E9200" t="str">
            <v>nur in Kombination mit 2 Tischgestellen 13er Venus/Saturn_x000D_
möglich</v>
          </cell>
          <cell r="F9200">
            <v>30</v>
          </cell>
          <cell r="G9200">
            <v>0</v>
          </cell>
          <cell r="H9200">
            <v>10</v>
          </cell>
          <cell r="I9200">
            <v>120</v>
          </cell>
          <cell r="J9200">
            <v>15000</v>
          </cell>
          <cell r="K9200">
            <v>0.15</v>
          </cell>
          <cell r="L9200">
            <v>0</v>
          </cell>
          <cell r="N9200" t="str">
            <v>Tischplatte weiß 182*76*H2,2 cm</v>
          </cell>
          <cell r="O9200" t="str">
            <v>nur in Kombination mit 2 Tischgestellen 13er Venus/Saturn_x000D_
möglich</v>
          </cell>
          <cell r="P9200" t="str">
            <v>Tischplatte weiß 182*76*H2,2 cm</v>
          </cell>
          <cell r="Q9200" t="str">
            <v>nur in Kombination mit 2 Tischgestellen 13er Venus/Saturn_x000D_
möglich</v>
          </cell>
          <cell r="R9200" t="str">
            <v>Tischplatte weiß 182*76*H2,2 cm</v>
          </cell>
          <cell r="S9200" t="str">
            <v>nur in Kombination mit 2 Tischgestellen 13er Venus/Saturn_x000D_
möglich</v>
          </cell>
        </row>
        <row r="9201">
          <cell r="A9201">
            <v>132492</v>
          </cell>
          <cell r="B9201" t="str">
            <v>Mietartikel</v>
          </cell>
          <cell r="D9201" t="str">
            <v>Tischplattenverbinder für Tischplatten</v>
          </cell>
          <cell r="E9201" t="str">
            <v>für Tischplatten 132489/ 132490/ 132491_x000D_
je Verbinder werden 4 Schrauben 132493 benötigt!</v>
          </cell>
          <cell r="F9201">
            <v>0.8</v>
          </cell>
          <cell r="G9201">
            <v>0</v>
          </cell>
          <cell r="H9201">
            <v>1.8</v>
          </cell>
          <cell r="I9201">
            <v>4.4000000000000004</v>
          </cell>
          <cell r="J9201">
            <v>0</v>
          </cell>
          <cell r="K9201">
            <v>1E-3</v>
          </cell>
          <cell r="L9201">
            <v>0</v>
          </cell>
          <cell r="N9201" t="str">
            <v>Tischplattenverbinder für Tischplatten</v>
          </cell>
          <cell r="O9201" t="str">
            <v>für Tischplatten 132489/ 132490/ 132491_x000D_
je Verbinder werden 4 Schrauben 132493 benötigt!</v>
          </cell>
          <cell r="P9201" t="str">
            <v>Tischplattenverbinder für Tischplatten</v>
          </cell>
          <cell r="Q9201" t="str">
            <v>für Tischplatten 132489/ 132490/ 132491_x000D_
je Verbinder werden 4 Schrauben 132493 benötigt!</v>
          </cell>
          <cell r="R9201" t="str">
            <v>Tischplattenverbinder für Tischplatten</v>
          </cell>
          <cell r="S9201" t="str">
            <v>für Tischplatten 132489/ 132490/ 132491_x000D_
je Verbinder werden 4 Schrauben 132493 benötigt!</v>
          </cell>
        </row>
        <row r="9202">
          <cell r="A9202">
            <v>132493</v>
          </cell>
          <cell r="B9202" t="str">
            <v>Mietartikel</v>
          </cell>
          <cell r="D9202" t="str">
            <v>Sternschraube für Tischplatten und Tischplattenverbinder</v>
          </cell>
          <cell r="E9202" t="str">
            <v>für Tischplatten 132489/ 132490/ 132491_x000D_
je Tischplatte 132489/ 132490 werden 4 Schrauben benötigt!_x000D_
je Tischplatte 132491 werden 8 Schrauben benötigt!_x000D_
je Verbinder werden 4 Schrauben benötigt!</v>
          </cell>
          <cell r="F9202">
            <v>0</v>
          </cell>
          <cell r="G9202">
            <v>0</v>
          </cell>
          <cell r="H9202">
            <v>0</v>
          </cell>
          <cell r="I9202">
            <v>1.1000000000000001</v>
          </cell>
          <cell r="J9202">
            <v>0</v>
          </cell>
          <cell r="K9202">
            <v>0</v>
          </cell>
          <cell r="L9202">
            <v>0</v>
          </cell>
          <cell r="N9202" t="str">
            <v>Sternschraube für Tischplatten und Tischplattenverbinder</v>
          </cell>
          <cell r="O9202" t="str">
            <v>für Tischplatten 132489/ 132490/ 132491_x000D_
je Tischplatte 132489/ 132490 werden 4 Schrauben benötigt!_x000D_
je Tischplatte 132491 werden 8 Schrauben benötigt!_x000D_
je Verbinder werden 4 Schrauben benötigt!</v>
          </cell>
          <cell r="P9202" t="str">
            <v>Sternschraube für Tischplatten und Tischplattenverbinder</v>
          </cell>
          <cell r="Q9202" t="str">
            <v>für Tischplatten 132489/ 132490/ 132491_x000D_
je Tischplatte 132489/ 132490 werden 4 Schrauben benötigt!_x000D_
je Tischplatte 132491 werden 8 Schrauben benötigt!_x000D_
je Verbinder werden 4 Schrauben benötigt!</v>
          </cell>
          <cell r="R9202" t="str">
            <v>Sternschraube für Tischplatten und Tischplattenverbinder</v>
          </cell>
          <cell r="S9202" t="str">
            <v>für Tischplatten 132489/ 132490/ 132491_x000D_
je Tischplatte 132489/ 132490 werden 4 Schrauben benötigt!_x000D_
je Tischplatte 132491 werden 8 Schrauben benötigt!_x000D_
je Verbinder werden 4 Schrauben benötigt!</v>
          </cell>
        </row>
        <row r="9203">
          <cell r="A9203">
            <v>132494</v>
          </cell>
          <cell r="B9203" t="str">
            <v>Mietartikel</v>
          </cell>
          <cell r="D9203" t="str">
            <v>Tischplattenverbinder für Tischplatten mit Schrauben</v>
          </cell>
          <cell r="F9203">
            <v>0.8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N9203" t="str">
            <v>Tischplattenverbinder für Tischplatten mit Schrauben</v>
          </cell>
          <cell r="P9203" t="str">
            <v>Tischplattenverbinder für Tischplatten mit Schrauben</v>
          </cell>
          <cell r="R9203" t="str">
            <v>Tischplattenverbinder für Tischplatten mit Schrauben</v>
          </cell>
        </row>
        <row r="9204">
          <cell r="A9204">
            <v>132497</v>
          </cell>
          <cell r="B9204" t="str">
            <v>Mietartikel</v>
          </cell>
          <cell r="D9204" t="str">
            <v>Holztischplatte Bahama 160*80*5cm HPL beschichtet</v>
          </cell>
          <cell r="E9204" t="str">
            <v>nicht kompatibel zu 2493/ 2497/ 3581/ 3585</v>
          </cell>
          <cell r="F9204">
            <v>37</v>
          </cell>
          <cell r="G9204">
            <v>0</v>
          </cell>
          <cell r="H9204">
            <v>8</v>
          </cell>
          <cell r="I9204">
            <v>269.5</v>
          </cell>
          <cell r="J9204">
            <v>15000</v>
          </cell>
          <cell r="K9204">
            <v>0.2</v>
          </cell>
          <cell r="L9204">
            <v>0</v>
          </cell>
          <cell r="N9204" t="str">
            <v>Holztischplatte Bahama 160*80*5cm HPL beschichtet</v>
          </cell>
          <cell r="O9204" t="str">
            <v>nicht kompatibel zu 2493/ 2497/ 3581/ 3585</v>
          </cell>
          <cell r="P9204" t="str">
            <v>Holztischplatte Bahama 160*80*5cm HPL beschichtet</v>
          </cell>
          <cell r="Q9204" t="str">
            <v>nicht kompatibel zu 2493/ 2497/ 3581/ 3585</v>
          </cell>
          <cell r="R9204" t="str">
            <v>Holztischplatte Bahama 160*80*5cm HPL beschichtet</v>
          </cell>
          <cell r="S9204" t="str">
            <v>nicht kompatibel zu 2493/ 2497/ 3581/ 3585</v>
          </cell>
        </row>
        <row r="9205">
          <cell r="A9205">
            <v>132499</v>
          </cell>
          <cell r="B9205" t="str">
            <v>Mietartikel</v>
          </cell>
          <cell r="D9205" t="str">
            <v>Tischplatte weiß 76*76*H2,2 cm mit Schrauben</v>
          </cell>
          <cell r="E9205" t="str">
            <v>nur in Kombination mit Tischgestellen 13er Venus/Saturn_x000D_
möglich_x000D_</v>
          </cell>
          <cell r="F9205">
            <v>8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N9205" t="str">
            <v>Tischplatte weiß 76*76*H2,2 cm mit Schrauben</v>
          </cell>
          <cell r="O9205" t="str">
            <v>nur in Kombination mit Tischgestellen 13er Venus/Saturn_x000D_
möglich_x000D_</v>
          </cell>
          <cell r="P9205" t="str">
            <v>Tischplatte weiß 76*76*H2,2 cm mit Schrauben</v>
          </cell>
          <cell r="Q9205" t="str">
            <v>nur in Kombination mit Tischgestellen 13er Venus/Saturn_x000D_
möglich_x000D_</v>
          </cell>
          <cell r="R9205" t="str">
            <v>Tischplatte weiß 76*76*H2,2 cm mit Schrauben</v>
          </cell>
          <cell r="S9205" t="str">
            <v>nur in Kombination mit Tischgestellen 13er Venus/Saturn_x000D_
möglich_x000D_</v>
          </cell>
        </row>
        <row r="9206">
          <cell r="A9206">
            <v>132500</v>
          </cell>
          <cell r="B9206" t="str">
            <v>Mietartikel</v>
          </cell>
          <cell r="D9206" t="str">
            <v>Tischplatte weiß 122*76*H2,2 cm mit Schrauben</v>
          </cell>
          <cell r="E9206" t="str">
            <v>nur in Kombination mit 2 Tischgestellen 13er Venus/Saturn_x000D_
möglich</v>
          </cell>
          <cell r="F9206">
            <v>19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N9206" t="str">
            <v>Tischplatte weiß 122*76*H2,2 cm mit Schrauben</v>
          </cell>
          <cell r="O9206" t="str">
            <v>nur in Kombination mit 2 Tischgestellen 13er Venus/Saturn_x000D_
möglich</v>
          </cell>
          <cell r="P9206" t="str">
            <v>Tischplatte weiß 122*76*H2,2 cm mit Schrauben</v>
          </cell>
          <cell r="Q9206" t="str">
            <v>nur in Kombination mit 2 Tischgestellen 13er Venus/Saturn_x000D_
möglich</v>
          </cell>
          <cell r="R9206" t="str">
            <v>Tischplatte weiß 122*76*H2,2 cm mit Schrauben</v>
          </cell>
          <cell r="S9206" t="str">
            <v>nur in Kombination mit 2 Tischgestellen 13er Venus/Saturn_x000D_
möglich</v>
          </cell>
        </row>
        <row r="9207">
          <cell r="A9207">
            <v>132501</v>
          </cell>
          <cell r="B9207" t="str">
            <v>Mietartikel</v>
          </cell>
          <cell r="D9207" t="str">
            <v>Tischplatte weiß 182*76*H2,2 cm mit Schrauben</v>
          </cell>
          <cell r="E9207" t="str">
            <v>nur in Kombination mit 2 Tischgestellen 13er Venus/Saturn_x000D_
möglich</v>
          </cell>
          <cell r="F9207">
            <v>30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N9207" t="str">
            <v>Tischplatte weiß 182*76*H2,2 cm mit Schrauben</v>
          </cell>
          <cell r="O9207" t="str">
            <v>nur in Kombination mit 2 Tischgestellen 13er Venus/Saturn_x000D_
möglich</v>
          </cell>
          <cell r="P9207" t="str">
            <v>Tischplatte weiß 182*76*H2,2 cm mit Schrauben</v>
          </cell>
          <cell r="Q9207" t="str">
            <v>nur in Kombination mit 2 Tischgestellen 13er Venus/Saturn_x000D_
möglich</v>
          </cell>
          <cell r="R9207" t="str">
            <v>Tischplatte weiß 182*76*H2,2 cm mit Schrauben</v>
          </cell>
          <cell r="S9207" t="str">
            <v>nur in Kombination mit 2 Tischgestellen 13er Venus/Saturn_x000D_
möglich</v>
          </cell>
        </row>
        <row r="9208">
          <cell r="A9208">
            <v>132502</v>
          </cell>
          <cell r="B9208" t="str">
            <v>Mietartikel</v>
          </cell>
          <cell r="D9208" t="str">
            <v>Tischplatte weiß 240*100*H2,8 cm</v>
          </cell>
          <cell r="E9208" t="str">
            <v>nur in Kombination mit Tischgestellen 13er Venus/Saturn_x000D_
möglich</v>
          </cell>
          <cell r="F9208">
            <v>33.5</v>
          </cell>
          <cell r="G9208">
            <v>0</v>
          </cell>
          <cell r="H9208">
            <v>12.5</v>
          </cell>
          <cell r="I9208">
            <v>148</v>
          </cell>
          <cell r="J9208">
            <v>40000</v>
          </cell>
          <cell r="K9208">
            <v>0.2</v>
          </cell>
          <cell r="L9208">
            <v>0</v>
          </cell>
          <cell r="N9208" t="str">
            <v>Tischplatte weiß 240*100*H2,8 cm</v>
          </cell>
          <cell r="O9208" t="str">
            <v>nur in Kombination mit Tischgestellen 13er Venus/Saturn_x000D_
möglich</v>
          </cell>
          <cell r="P9208" t="str">
            <v>Tischplatte weiß 240*100*H2,8 cm</v>
          </cell>
          <cell r="Q9208" t="str">
            <v>nur in Kombination mit Tischgestellen 13er Venus/Saturn_x000D_
möglich</v>
          </cell>
          <cell r="R9208" t="str">
            <v>Tischplatte weiß 240*100*H2,8 cm</v>
          </cell>
          <cell r="S9208" t="str">
            <v>nur in Kombination mit Tischgestellen 13er Venus/Saturn_x000D_
möglich</v>
          </cell>
        </row>
        <row r="9209">
          <cell r="A9209">
            <v>132503</v>
          </cell>
          <cell r="B9209" t="str">
            <v>Mietartikel</v>
          </cell>
          <cell r="D9209" t="str">
            <v>Tischplatte weiß 240*100*H2,8 cm mit Schrauben</v>
          </cell>
          <cell r="E9209" t="str">
            <v>nur in Kombination mit 2 Tischgestellen 13er Venus/Saturn_x000D_
möglich</v>
          </cell>
          <cell r="F9209">
            <v>33.5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N9209" t="str">
            <v>Tischplatte weiß 240*100*H2,8 cm mit Schrauben</v>
          </cell>
          <cell r="O9209" t="str">
            <v>nur in Kombination mit 2 Tischgestellen 13er Venus/Saturn_x000D_
möglich</v>
          </cell>
          <cell r="P9209" t="str">
            <v>Tischplatte weiß 240*100*H2,8 cm mit Schrauben</v>
          </cell>
          <cell r="Q9209" t="str">
            <v>nur in Kombination mit 2 Tischgestellen 13er Venus/Saturn_x000D_
möglich</v>
          </cell>
          <cell r="R9209" t="str">
            <v>Tischplatte weiß 240*100*H2,8 cm mit Schrauben</v>
          </cell>
          <cell r="S9209" t="str">
            <v>nur in Kombination mit 2 Tischgestellen 13er Venus/Saturn_x000D_
möglich</v>
          </cell>
        </row>
        <row r="9210">
          <cell r="A9210">
            <v>132504</v>
          </cell>
          <cell r="B9210" t="str">
            <v>Mietartikel</v>
          </cell>
          <cell r="D9210" t="str">
            <v>Tischplatte weiß 180*69*H2,2 cm</v>
          </cell>
          <cell r="E9210" t="str">
            <v>nur in Kombination mit 2 Tischgestellen 13er Venus/Saturn_x000D_
möglich_x000D_</v>
          </cell>
          <cell r="F9210">
            <v>25</v>
          </cell>
          <cell r="G9210">
            <v>0</v>
          </cell>
          <cell r="H9210">
            <v>8</v>
          </cell>
          <cell r="I9210">
            <v>71.5</v>
          </cell>
          <cell r="J9210">
            <v>15000</v>
          </cell>
          <cell r="K9210">
            <v>0.15</v>
          </cell>
          <cell r="L9210">
            <v>0</v>
          </cell>
          <cell r="N9210" t="str">
            <v>Tischplatte weiß 180*69*H2,2 cm</v>
          </cell>
          <cell r="O9210" t="str">
            <v>nur in Kombination mit 2 Tischgestellen 13er Venus/Saturn_x000D_
möglich_x000D_</v>
          </cell>
          <cell r="P9210" t="str">
            <v>Tischplatte weiß 180*69*H2,2 cm</v>
          </cell>
          <cell r="Q9210" t="str">
            <v>nur in Kombination mit 2 Tischgestellen 13er Venus/Saturn_x000D_
möglich_x000D_</v>
          </cell>
          <cell r="R9210" t="str">
            <v>Tischplatte weiß 180*69*H2,2 cm</v>
          </cell>
          <cell r="S9210" t="str">
            <v>nur in Kombination mit 2 Tischgestellen 13er Venus/Saturn_x000D_
möglich_x000D_</v>
          </cell>
        </row>
        <row r="9211">
          <cell r="A9211">
            <v>132505</v>
          </cell>
          <cell r="B9211" t="str">
            <v>Mietartikel</v>
          </cell>
          <cell r="D9211" t="str">
            <v>Tischplatte weiß 180*69*H2,2 cm</v>
          </cell>
          <cell r="E9211" t="str">
            <v>nur in Kombination mit 2 Tischgestellen 13er Venus/Saturn_x000D_
möglich</v>
          </cell>
          <cell r="F9211">
            <v>25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N9211" t="str">
            <v>Tischplatte weiß 180*69*H2,2 cm</v>
          </cell>
          <cell r="O9211" t="str">
            <v>nur in Kombination mit 2 Tischgestellen 13er Venus/Saturn_x000D_
möglich</v>
          </cell>
          <cell r="P9211" t="str">
            <v>Tischplatte weiß 180*69*H2,2 cm</v>
          </cell>
          <cell r="Q9211" t="str">
            <v>nur in Kombination mit 2 Tischgestellen 13er Venus/Saturn_x000D_
möglich</v>
          </cell>
          <cell r="R9211" t="str">
            <v>Tischplatte weiß 180*69*H2,2 cm</v>
          </cell>
          <cell r="S9211" t="str">
            <v>nur in Kombination mit 2 Tischgestellen 13er Venus/Saturn_x000D_
möglich</v>
          </cell>
        </row>
        <row r="9212">
          <cell r="A9212">
            <v>132506</v>
          </cell>
          <cell r="B9212" t="str">
            <v>Mietartikel</v>
          </cell>
          <cell r="D9212" t="str">
            <v>Tischplatte weiß 70*70*H2 cm mit Schrauben und Inbus</v>
          </cell>
          <cell r="E9212" t="str">
            <v>nur in Kombination mit Tischgestellen 13er Venus/Saturn_x000D_
möglich</v>
          </cell>
          <cell r="F9212">
            <v>5.5</v>
          </cell>
          <cell r="G9212">
            <v>0</v>
          </cell>
          <cell r="H9212">
            <v>0</v>
          </cell>
          <cell r="I9212">
            <v>0</v>
          </cell>
          <cell r="J9212">
            <v>8000</v>
          </cell>
          <cell r="K9212">
            <v>0</v>
          </cell>
          <cell r="L9212">
            <v>0</v>
          </cell>
          <cell r="N9212" t="str">
            <v>Tischplatte weiß 70*70*H2 cm mit Schrauben und Inbus</v>
          </cell>
          <cell r="O9212" t="str">
            <v>nur in Kombination mit Tischgestellen 13er Venus/Saturn_x000D_
möglich</v>
          </cell>
          <cell r="P9212" t="str">
            <v>Tischplatte weiß 70*70*H2 cm mit Schrauben und Inbus</v>
          </cell>
          <cell r="Q9212" t="str">
            <v>nur in Kombination mit Tischgestellen 13er Venus/Saturn_x000D_
möglich</v>
          </cell>
          <cell r="R9212" t="str">
            <v>Tischplatte weiß 70*70*H2 cm mit Schrauben und Inbus</v>
          </cell>
          <cell r="S9212" t="str">
            <v>nur in Kombination mit Tischgestellen 13er Venus/Saturn_x000D_
möglich</v>
          </cell>
        </row>
        <row r="9213">
          <cell r="A9213">
            <v>132507</v>
          </cell>
          <cell r="B9213" t="str">
            <v>Mietartikel</v>
          </cell>
          <cell r="D9213" t="str">
            <v>Tischplatte weiß 60*60*H2cm inkl Schrauben und Inbus</v>
          </cell>
          <cell r="E9213" t="str">
            <v>nur in Kombination mit Tischgestellen 13er Venus/Saturn_x000D_
möglich</v>
          </cell>
          <cell r="F9213">
            <v>5.5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N9213" t="str">
            <v>Tischplatte weiß 60*60*H2cm inkl Schrauben und Inbus</v>
          </cell>
          <cell r="O9213" t="str">
            <v>nur in Kombination mit Tischgestellen 13er Venus/Saturn_x000D_
möglich</v>
          </cell>
          <cell r="P9213" t="str">
            <v>Tischplatte weiß 60*60*H2cm inkl Schrauben und Inbus</v>
          </cell>
          <cell r="Q9213" t="str">
            <v>nur in Kombination mit Tischgestellen 13er Venus/Saturn_x000D_
möglich</v>
          </cell>
          <cell r="R9213" t="str">
            <v>Tischplatte weiß 60*60*H2cm inkl Schrauben und Inbus</v>
          </cell>
          <cell r="S9213" t="str">
            <v>nur in Kombination mit Tischgestellen 13er Venus/Saturn_x000D_
möglich</v>
          </cell>
        </row>
        <row r="9214">
          <cell r="A9214">
            <v>132508</v>
          </cell>
          <cell r="B9214" t="str">
            <v>Mietartikel</v>
          </cell>
          <cell r="D9214" t="str">
            <v>Tischplatte weiß Ø80*H2 cm inkl. Schraube und Inbus</v>
          </cell>
          <cell r="E9214" t="str">
            <v>nur in Kombination mit Tischgestellen 13er Venus/Saturn_x000D_
möglich</v>
          </cell>
          <cell r="F9214">
            <v>5.5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N9214" t="str">
            <v>Tischplatte weiß Ø80*H2 cm inkl. Schraube und Inbus</v>
          </cell>
          <cell r="O9214" t="str">
            <v>nur in Kombination mit Tischgestellen 13er Venus/Saturn_x000D_
möglich</v>
          </cell>
          <cell r="P9214" t="str">
            <v>Tischplatte weiß Ø80*H2 cm inkl. Schraube und Inbus</v>
          </cell>
          <cell r="Q9214" t="str">
            <v>nur in Kombination mit Tischgestellen 13er Venus/Saturn_x000D_
möglich</v>
          </cell>
          <cell r="R9214" t="str">
            <v>Tischplatte weiß Ø80*H2 cm inkl. Schraube und Inbus</v>
          </cell>
          <cell r="S9214" t="str">
            <v>nur in Kombination mit Tischgestellen 13er Venus/Saturn_x000D_
möglich</v>
          </cell>
        </row>
        <row r="9215">
          <cell r="A9215">
            <v>132509</v>
          </cell>
          <cell r="B9215" t="str">
            <v>Mietartikel</v>
          </cell>
          <cell r="D9215" t="str">
            <v>Tischplatte schwarz 60*60*H2 cm inkl. Schrauben und Inbus</v>
          </cell>
          <cell r="E9215" t="str">
            <v>nur in Kombination mit Tischgestellen 13er Venus/Saturn_x000D_
möglich_x000D_</v>
          </cell>
          <cell r="F9215">
            <v>5.5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N9215" t="str">
            <v>Tischplatte schwarz 60*60*H2 cm inkl. Schrauben und Inbus</v>
          </cell>
          <cell r="O9215" t="str">
            <v>nur in Kombination mit Tischgestellen 13er Venus/Saturn_x000D_
möglich_x000D_</v>
          </cell>
          <cell r="P9215" t="str">
            <v>Tischplatte schwarz 60*60*H2 cm inkl. Schrauben und Inbus</v>
          </cell>
          <cell r="Q9215" t="str">
            <v>nur in Kombination mit Tischgestellen 13er Venus/Saturn_x000D_
möglich_x000D_</v>
          </cell>
          <cell r="R9215" t="str">
            <v>Tischplatte schwarz 60*60*H2 cm inkl. Schrauben und Inbus</v>
          </cell>
          <cell r="S9215" t="str">
            <v>nur in Kombination mit Tischgestellen 13er Venus/Saturn_x000D_
möglich_x000D_</v>
          </cell>
        </row>
        <row r="9216">
          <cell r="A9216">
            <v>132510</v>
          </cell>
          <cell r="B9216" t="str">
            <v>Mietartikel</v>
          </cell>
          <cell r="D9216" t="str">
            <v>Tischplatte schwarz 70*70*H2 cm inkl. Schrauben und Inbus</v>
          </cell>
          <cell r="E9216" t="str">
            <v>nur in Kombination mit Tischgestellen 13er Venus/Saturn_x000D_
möglich_x000D_</v>
          </cell>
          <cell r="F9216">
            <v>5.5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N9216" t="str">
            <v>Tischplatte schwarz 70*70*H2 cm inkl. Schrauben und Inbus</v>
          </cell>
          <cell r="O9216" t="str">
            <v>nur in Kombination mit Tischgestellen 13er Venus/Saturn_x000D_
möglich_x000D_</v>
          </cell>
          <cell r="P9216" t="str">
            <v>Tischplatte schwarz 70*70*H2 cm inkl. Schrauben und Inbus</v>
          </cell>
          <cell r="Q9216" t="str">
            <v>nur in Kombination mit Tischgestellen 13er Venus/Saturn_x000D_
möglich_x000D_</v>
          </cell>
          <cell r="R9216" t="str">
            <v>Tischplatte schwarz 70*70*H2 cm inkl. Schrauben und Inbus</v>
          </cell>
          <cell r="S9216" t="str">
            <v>nur in Kombination mit Tischgestellen 13er Venus/Saturn_x000D_
möglich_x000D_</v>
          </cell>
        </row>
        <row r="9217">
          <cell r="A9217">
            <v>132511</v>
          </cell>
          <cell r="B9217" t="str">
            <v>Mietartikel</v>
          </cell>
          <cell r="D9217" t="str">
            <v>Sitzbezug schwarz für Stuhl Berlin</v>
          </cell>
          <cell r="F9217">
            <v>1</v>
          </cell>
          <cell r="G9217">
            <v>0</v>
          </cell>
          <cell r="H9217">
            <v>0</v>
          </cell>
          <cell r="I9217">
            <v>13.2</v>
          </cell>
          <cell r="J9217">
            <v>0</v>
          </cell>
          <cell r="K9217">
            <v>0</v>
          </cell>
          <cell r="L9217">
            <v>0</v>
          </cell>
          <cell r="N9217" t="str">
            <v>Sitzbezug schwarz für Stuhl Berlin</v>
          </cell>
          <cell r="P9217" t="str">
            <v>Sitzbezug schwarz für Stuhl Berlin</v>
          </cell>
          <cell r="R9217" t="str">
            <v>Sitzbezug schwarz für Stuhl Berlin</v>
          </cell>
        </row>
        <row r="9218">
          <cell r="A9218">
            <v>132512</v>
          </cell>
          <cell r="B9218" t="str">
            <v>Mietartikel</v>
          </cell>
          <cell r="D9218" t="str">
            <v>Tischplatte weiß 240*100*H2,8 cm mit Schrauben</v>
          </cell>
          <cell r="E9218" t="str">
            <v>nur in Kombination mit 2 Tischgestellen 13er Venus/Saturn_x000D_
möglich</v>
          </cell>
          <cell r="F9218">
            <v>32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N9218" t="str">
            <v>Tischplatte weiß 240*100*H2,8 cm mit Schrauben</v>
          </cell>
          <cell r="O9218" t="str">
            <v>nur in Kombination mit 2 Tischgestellen 13er Venus/Saturn_x000D_
möglich</v>
          </cell>
          <cell r="P9218" t="str">
            <v>Tischplatte weiß 240*100*H2,8 cm mit Schrauben</v>
          </cell>
          <cell r="Q9218" t="str">
            <v>nur in Kombination mit 2 Tischgestellen 13er Venus/Saturn_x000D_
möglich</v>
          </cell>
          <cell r="R9218" t="str">
            <v>Tischplatte weiß 240*100*H2,8 cm mit Schrauben</v>
          </cell>
          <cell r="S9218" t="str">
            <v>nur in Kombination mit 2 Tischgestellen 13er Venus/Saturn_x000D_
möglich</v>
          </cell>
          <cell r="T9218">
            <v>0</v>
          </cell>
        </row>
        <row r="9219">
          <cell r="A9219">
            <v>132514</v>
          </cell>
          <cell r="B9219" t="str">
            <v>Mietartikel</v>
          </cell>
          <cell r="D9219" t="str">
            <v>Stretch-Husse weiss f. Stuhl Berlin (Rückenlehnenbezug)</v>
          </cell>
          <cell r="F9219">
            <v>4.5</v>
          </cell>
          <cell r="G9219">
            <v>0</v>
          </cell>
          <cell r="H9219">
            <v>0</v>
          </cell>
          <cell r="I9219">
            <v>13.2</v>
          </cell>
          <cell r="J9219">
            <v>0</v>
          </cell>
          <cell r="K9219">
            <v>0</v>
          </cell>
          <cell r="L9219">
            <v>0</v>
          </cell>
          <cell r="N9219" t="str">
            <v>Stretch-Husse weiss f. Stuhl Berlin (Rückenlehnenbezug)</v>
          </cell>
          <cell r="P9219" t="str">
            <v>Stretch-Husse weiss f. Stuhl Berlin (Rückenlehnenbezug)</v>
          </cell>
          <cell r="R9219" t="str">
            <v>Stretch-Husse weiss f. Stuhl Berlin (Rückenlehnenbezug)</v>
          </cell>
        </row>
        <row r="9220">
          <cell r="A9220">
            <v>132572</v>
          </cell>
          <cell r="B9220" t="str">
            <v>Mietartikel</v>
          </cell>
          <cell r="D9220" t="str">
            <v>Glasplatte Lounge-Tisch Granada</v>
          </cell>
          <cell r="F9220">
            <v>0</v>
          </cell>
          <cell r="G9220">
            <v>0</v>
          </cell>
          <cell r="H9220">
            <v>0</v>
          </cell>
          <cell r="I9220">
            <v>75</v>
          </cell>
          <cell r="J9220">
            <v>0</v>
          </cell>
          <cell r="K9220">
            <v>0</v>
          </cell>
          <cell r="L9220">
            <v>0</v>
          </cell>
          <cell r="N9220" t="str">
            <v>Glasplatte Lounge-Tisch Granada</v>
          </cell>
          <cell r="P9220" t="str">
            <v>Glasplatte Lounge-Tisch Granada</v>
          </cell>
          <cell r="R9220" t="str">
            <v>Glasplatte Lounge-Tisch Granada</v>
          </cell>
        </row>
        <row r="9221">
          <cell r="A9221">
            <v>132573</v>
          </cell>
          <cell r="B9221" t="str">
            <v>Mietartikel</v>
          </cell>
          <cell r="D9221" t="str">
            <v>Glasplatte Tisch Bermuda 2572</v>
          </cell>
          <cell r="F9221">
            <v>8</v>
          </cell>
          <cell r="G9221">
            <v>0</v>
          </cell>
          <cell r="H9221">
            <v>0</v>
          </cell>
          <cell r="I9221">
            <v>82.5</v>
          </cell>
          <cell r="J9221">
            <v>0</v>
          </cell>
          <cell r="K9221">
            <v>0</v>
          </cell>
          <cell r="L9221">
            <v>0</v>
          </cell>
          <cell r="N9221" t="str">
            <v>Glasplatte Tisch Bermuda 2572</v>
          </cell>
          <cell r="P9221" t="str">
            <v>Glasplatte Tisch Bermuda 2572</v>
          </cell>
          <cell r="R9221" t="str">
            <v>Glasplatte Tisch Bermuda 2572</v>
          </cell>
        </row>
        <row r="9222">
          <cell r="A9222">
            <v>132585</v>
          </cell>
          <cell r="B9222" t="str">
            <v>Mietartikel</v>
          </cell>
          <cell r="D9222" t="str">
            <v>Schreibtischleuchte silber vernickelt</v>
          </cell>
          <cell r="E9222" t="str">
            <v>Höhe: 44 cm / Schirmdurchmesser: 9 cm / Kabellänge: 193 cm_x000D_
230V/ 2W_x000D_
-Verstellbarer Arm und Kopf</v>
          </cell>
          <cell r="F9222">
            <v>30</v>
          </cell>
          <cell r="G9222">
            <v>0</v>
          </cell>
          <cell r="H9222">
            <v>0</v>
          </cell>
          <cell r="I9222">
            <v>38.5</v>
          </cell>
          <cell r="J9222">
            <v>3000</v>
          </cell>
          <cell r="K9222">
            <v>0.3</v>
          </cell>
          <cell r="L9222">
            <v>0</v>
          </cell>
          <cell r="N9222" t="str">
            <v>Schreibtischleuchte silber vernickelt</v>
          </cell>
          <cell r="O9222" t="str">
            <v>Höhe: 44 cm / Schirmdurchmesser: 9 cm / Kabellänge: 193 cm_x000D_
230V/ 2W_x000D_
-Verstellbarer Arm und Kopf</v>
          </cell>
          <cell r="P9222" t="str">
            <v>Schreibtischleuchte silber vernickelt</v>
          </cell>
          <cell r="Q9222" t="str">
            <v>Höhe: 44 cm / Schirmdurchmesser: 9 cm / Kabellänge: 193 cm_x000D_
230V/ 2W_x000D_
-Verstellbarer Arm und Kopf</v>
          </cell>
          <cell r="R9222" t="str">
            <v>Schreibtischleuchte silber vernickelt</v>
          </cell>
          <cell r="S9222" t="str">
            <v>Höhe: 44 cm / Schirmdurchmesser: 9 cm / Kabellänge: 193 cm_x000D_
230V/ 2W_x000D_
-Verstellbarer Arm und Kopf</v>
          </cell>
        </row>
        <row r="9223">
          <cell r="A9223">
            <v>132593</v>
          </cell>
          <cell r="B9223" t="str">
            <v>Mietartikel</v>
          </cell>
          <cell r="D9223" t="str">
            <v>Stehtisch Ölfass Vintage schwarz  Ø58cm H88cm</v>
          </cell>
          <cell r="E9223" t="str">
            <v>mit schwarzer Topplatte Ø58cm H88cm</v>
          </cell>
          <cell r="F9223">
            <v>27.5</v>
          </cell>
          <cell r="G9223">
            <v>0</v>
          </cell>
          <cell r="H9223">
            <v>10</v>
          </cell>
          <cell r="I9223">
            <v>236.5</v>
          </cell>
          <cell r="J9223">
            <v>14000</v>
          </cell>
          <cell r="K9223">
            <v>0.5</v>
          </cell>
          <cell r="L9223">
            <v>0</v>
          </cell>
          <cell r="N9223" t="str">
            <v>Stehtisch Ölfass Vintage schwarz  Ø58cm H88cm</v>
          </cell>
          <cell r="O9223" t="str">
            <v>mit schwarzer Topplatte Ø58cm H88cm</v>
          </cell>
          <cell r="P9223" t="str">
            <v>Stehtisch Ölfass Vintage schwarz  Ø58cm H88cm</v>
          </cell>
          <cell r="Q9223" t="str">
            <v>mit schwarzer Topplatte Ø58cm H88cm</v>
          </cell>
          <cell r="R9223" t="str">
            <v>Stehtisch Ölfass Vintage schwarz  Ø58cm H88cm</v>
          </cell>
          <cell r="S9223" t="str">
            <v>mit schwarzer Topplatte Ø58cm H88cm</v>
          </cell>
        </row>
        <row r="9224">
          <cell r="A9224">
            <v>132600</v>
          </cell>
          <cell r="B9224" t="str">
            <v>Mietartikel</v>
          </cell>
          <cell r="D9224" t="str">
            <v>LED Leucht-Würfel 2.0  43*43*H43 cm für Akku Lichteinheit</v>
          </cell>
          <cell r="E9224" t="str">
            <v>"optional Farben verstellbar über Funkfernbedienung_x000D_
Akkulaufzeit min. 10 Stunden bei weißer Farbe"</v>
          </cell>
          <cell r="F9224">
            <v>49</v>
          </cell>
          <cell r="G9224">
            <v>0</v>
          </cell>
          <cell r="H9224">
            <v>14.5</v>
          </cell>
          <cell r="I9224">
            <v>632.5</v>
          </cell>
          <cell r="J9224">
            <v>6000</v>
          </cell>
          <cell r="K9224">
            <v>0.12</v>
          </cell>
          <cell r="L9224">
            <v>0</v>
          </cell>
          <cell r="N9224" t="str">
            <v>LED Leucht-Würfel 2.0  43*43*H43 cm für Akku Lichteinheit</v>
          </cell>
          <cell r="O9224" t="str">
            <v>"optional Farben verstellbar über Funkfernbedienung_x000D_
Akkulaufzeit min. 10 Stunden bei weißer Farbe"</v>
          </cell>
          <cell r="P9224" t="str">
            <v>LED Leucht-Würfel 2.0  43*43*H43 cm für Akku Lichteinheit</v>
          </cell>
          <cell r="Q9224" t="str">
            <v>"optional Farben verstellbar über Funkfernbedienung_x000D_
Akkulaufzeit min. 10 Stunden bei weißer Farbe"</v>
          </cell>
          <cell r="R9224" t="str">
            <v>LED Leucht-Würfel 2.0  43*43*H43 cm für Akku Lichteinheit</v>
          </cell>
          <cell r="S9224" t="str">
            <v>"optional Farben verstellbar über Funkfernbedienung_x000D_
Akkulaufzeit min. 10 Stunden bei weißer Farbe"</v>
          </cell>
        </row>
        <row r="9225">
          <cell r="A9225">
            <v>132601</v>
          </cell>
          <cell r="B9225" t="str">
            <v>Mietartikel</v>
          </cell>
          <cell r="D9225" t="str">
            <v>LED Leucht-Würfel 2.0  43*43*H43 cm mit Power Bank</v>
          </cell>
          <cell r="E9225" t="str">
            <v>mit Fernbedienung_x000D_
 Farben verstellbar über Funkfernbedienung_x000D_
Akkulaufzeit min. 10 Stunden bei weißer Farbe</v>
          </cell>
          <cell r="F9225">
            <v>49</v>
          </cell>
          <cell r="G9225">
            <v>0</v>
          </cell>
          <cell r="H9225">
            <v>10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N9225" t="str">
            <v>LED Leucht-Würfel 2.0  43*43*H43 cm mit Power Bank</v>
          </cell>
          <cell r="O9225" t="str">
            <v>mit Fernbedienung_x000D_
 Farben verstellbar über Funkfernbedienung_x000D_
Akkulaufzeit min. 10 Stunden bei weißer Farbe</v>
          </cell>
          <cell r="P9225" t="str">
            <v>LED Leucht-Würfel 2.0  43*43*H43 cm mit Power Bank</v>
          </cell>
          <cell r="Q9225" t="str">
            <v>mit Fernbedienung_x000D_
 Farben verstellbar über Funkfernbedienung_x000D_
Akkulaufzeit min. 10 Stunden bei weißer Farbe</v>
          </cell>
          <cell r="R9225" t="str">
            <v>LED Leucht-Würfel 2.0  43*43*H43 cm mit Power Bank</v>
          </cell>
          <cell r="S9225" t="str">
            <v>mit Fernbedienung_x000D_
 Farben verstellbar über Funkfernbedienung_x000D_
Akkulaufzeit min. 10 Stunden bei weißer Farbe</v>
          </cell>
        </row>
        <row r="9226">
          <cell r="A9226">
            <v>132604</v>
          </cell>
          <cell r="B9226" t="str">
            <v>Mietartikel</v>
          </cell>
          <cell r="D9226" t="str">
            <v>LED Stehtisch Kubus 2.0   40*40*H110 cm</v>
          </cell>
          <cell r="E9226" t="str">
            <v>mit Acrylglas Tischplatte_x000D_
für LED Akku Lichteinheit, optional Farben verstellbar über_x000D_
Funkfernbedienung_x000D_
Akkulaufzeit min. 10 Stunden bei weißer Farbe_x000D_
(Produktionsbedingt kann es bei der LED-Beleuchtung leichte_x000D_
farbliche Abweichungen geben.)</v>
          </cell>
          <cell r="F9226">
            <v>45</v>
          </cell>
          <cell r="G9226">
            <v>0</v>
          </cell>
          <cell r="H9226">
            <v>17.5</v>
          </cell>
          <cell r="I9226">
            <v>1314.5</v>
          </cell>
          <cell r="J9226">
            <v>18000</v>
          </cell>
          <cell r="K9226">
            <v>0.2</v>
          </cell>
          <cell r="L9226">
            <v>0</v>
          </cell>
          <cell r="N9226" t="str">
            <v>LED Stehtisch Kubus 2.0   40*40*H110 cm</v>
          </cell>
          <cell r="O9226" t="str">
            <v>mit Acrylglas Tischplatte_x000D_
für LED Akku Lichteinheit, optional Farben verstellbar über_x000D_
Funkfernbedienung_x000D_
Akkulaufzeit min. 10 Stunden bei weißer Farbe_x000D_
(Produktionsbedingt kann es bei der LED-Beleuchtung leichte_x000D_
farbliche Abweichungen geben.)</v>
          </cell>
          <cell r="P9226" t="str">
            <v>LED Stehtisch Kubus 2.0   40*40*H110 cm</v>
          </cell>
          <cell r="Q9226" t="str">
            <v>mit Acrylglas Tischplatte_x000D_
für LED Akku Lichteinheit, optional Farben verstellbar über_x000D_
Funkfernbedienung_x000D_
Akkulaufzeit min. 10 Stunden bei weißer Farbe_x000D_
(Produktionsbedingt kann es bei der LED-Beleuchtung leichte_x000D_
farbliche Abweichungen geben.)</v>
          </cell>
          <cell r="R9226" t="str">
            <v>LED Stehtisch Kubus 2.0   40*40*H110 cm</v>
          </cell>
          <cell r="S9226" t="str">
            <v>mit Acrylglas Tischplatte_x000D_
für LED Akku Lichteinheit, optional Farben verstellbar über_x000D_
Funkfernbedienung_x000D_
Akkulaufzeit min. 10 Stunden bei weißer Farbe_x000D_
(Produktionsbedingt kann es bei der LED-Beleuchtung leichte_x000D_
farbliche Abweichungen geben.)</v>
          </cell>
        </row>
        <row r="9227">
          <cell r="A9227">
            <v>132605</v>
          </cell>
          <cell r="B9227" t="str">
            <v>Mietartikel</v>
          </cell>
          <cell r="D9227" t="str">
            <v>LED Stehtisch Kubus 2.0   40*40*H110 cm mit Power Bank</v>
          </cell>
          <cell r="E9227" t="str">
            <v>und Fernbedienung_x000D_
Farben verstellbar über Funkfernbedienung_x000D_
Akkulaufzeit min. 10 Stunden bei weißer Farbe</v>
          </cell>
          <cell r="F9227">
            <v>75</v>
          </cell>
          <cell r="G9227">
            <v>0</v>
          </cell>
          <cell r="H9227">
            <v>10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N9227" t="str">
            <v>LED Stehtisch Kubus 2.0   40*40*H110 cm mit Power Bank</v>
          </cell>
          <cell r="O9227" t="str">
            <v>und Fernbedienung_x000D_
Farben verstellbar über Funkfernbedienung_x000D_
Akkulaufzeit min. 10 Stunden bei weißer Farbe</v>
          </cell>
          <cell r="P9227" t="str">
            <v>LED Stehtisch Kubus 2.0   40*40*H110 cm mit Power Bank</v>
          </cell>
          <cell r="Q9227" t="str">
            <v>und Fernbedienung_x000D_
Farben verstellbar über Funkfernbedienung_x000D_
Akkulaufzeit min. 10 Stunden bei weißer Farbe</v>
          </cell>
          <cell r="R9227" t="str">
            <v>LED Stehtisch Kubus 2.0   40*40*H110 cm mit Power Bank</v>
          </cell>
          <cell r="S9227" t="str">
            <v>und Fernbedienung_x000D_
Farben verstellbar über Funkfernbedienung_x000D_
Akkulaufzeit min. 10 Stunden bei weißer Farbe</v>
          </cell>
          <cell r="T9227">
            <v>0</v>
          </cell>
        </row>
        <row r="9228">
          <cell r="A9228">
            <v>132606</v>
          </cell>
          <cell r="B9228" t="str">
            <v>Mietartikel</v>
          </cell>
          <cell r="D9228" t="str">
            <v>Leuchtvase blau Ø 72cm /  H 55cm 230V</v>
          </cell>
          <cell r="F9228">
            <v>45</v>
          </cell>
          <cell r="G9228">
            <v>0</v>
          </cell>
          <cell r="H9228">
            <v>7.5</v>
          </cell>
          <cell r="I9228">
            <v>260</v>
          </cell>
          <cell r="J9228">
            <v>16000</v>
          </cell>
          <cell r="K9228">
            <v>0.5</v>
          </cell>
          <cell r="L9228">
            <v>0</v>
          </cell>
          <cell r="N9228" t="str">
            <v>Leuchtvase blau Ø 72cm /  H 55cm 230V</v>
          </cell>
          <cell r="P9228" t="str">
            <v>Leuchtvase blau Ø 72cm /  H 55cm 230V</v>
          </cell>
          <cell r="R9228" t="str">
            <v>Leuchtvase blau Ø 72cm /  H 55cm 230V</v>
          </cell>
        </row>
        <row r="9229">
          <cell r="A9229">
            <v>132608</v>
          </cell>
          <cell r="B9229" t="str">
            <v>Mietartikel</v>
          </cell>
          <cell r="D9229" t="str">
            <v>Tischleuchte mit Schirm, weiß  230V/40W</v>
          </cell>
          <cell r="E9229" t="str">
            <v>Gesamthöhe: 32 cm_x000D_
Schirmdurchmesser: 22 cm_x000D_
Kabellänge: 218 cm_x000D_
_x000D_</v>
          </cell>
          <cell r="F9229">
            <v>10.5</v>
          </cell>
          <cell r="G9229">
            <v>0</v>
          </cell>
          <cell r="H9229">
            <v>0</v>
          </cell>
          <cell r="I9229">
            <v>66</v>
          </cell>
          <cell r="J9229">
            <v>1000</v>
          </cell>
          <cell r="K9229">
            <v>0.48</v>
          </cell>
          <cell r="L9229">
            <v>0</v>
          </cell>
          <cell r="N9229" t="str">
            <v>Tischleuchte mit Schirm, weiß  230V/40W</v>
          </cell>
          <cell r="O9229" t="str">
            <v>Gesamthöhe: 32 cm_x000D_
Schirmdurchmesser: 22 cm_x000D_
Kabellänge: 218 cm_x000D_
_x000D_</v>
          </cell>
          <cell r="P9229" t="str">
            <v>Tischleuchte mit Schirm, weiß  230V/40W</v>
          </cell>
          <cell r="Q9229" t="str">
            <v>Gesamthöhe: 32 cm_x000D_
Schirmdurchmesser: 22 cm_x000D_
Kabellänge: 218 cm_x000D_
_x000D_</v>
          </cell>
          <cell r="R9229" t="str">
            <v>Tischleuchte mit Schirm, weiß  230V/40W</v>
          </cell>
          <cell r="S9229" t="str">
            <v>Gesamthöhe: 32 cm_x000D_
Schirmdurchmesser: 22 cm_x000D_
Kabellänge: 218 cm_x000D_
_x000D_</v>
          </cell>
        </row>
        <row r="9230">
          <cell r="A9230">
            <v>132610</v>
          </cell>
          <cell r="B9230" t="str">
            <v>Mietartikel</v>
          </cell>
          <cell r="D9230" t="str">
            <v>Vase weiß Ø72 H107 cm für LED Akku Lichteinheit 2.0</v>
          </cell>
          <cell r="E9230" t="str">
            <v>optional Farben verstellbar über Funkfernbedienung_x000D_
Akkulaufzeit min. 10 Stunden bei weißer Farbe_x000D_
(Produktionsbedingt kann es bei der LED-Beleuchtung leichte_x000D_
farbliche Abweichungen geben.)</v>
          </cell>
          <cell r="F9230">
            <v>92.5</v>
          </cell>
          <cell r="G9230">
            <v>0</v>
          </cell>
          <cell r="H9230">
            <v>14</v>
          </cell>
          <cell r="I9230">
            <v>819.5</v>
          </cell>
          <cell r="J9230">
            <v>18000</v>
          </cell>
          <cell r="K9230">
            <v>1</v>
          </cell>
          <cell r="L9230">
            <v>0</v>
          </cell>
          <cell r="N9230" t="str">
            <v>Vase weiß Ø72 H107 cm für LED Akku Lichteinheit 2.0</v>
          </cell>
          <cell r="O9230" t="str">
            <v>optional Farben verstellbar über Funkfernbedienung_x000D_
Akkulaufzeit min. 10 Stunden bei weißer Farbe_x000D_
(Produktionsbedingt kann es bei der LED-Beleuchtung leichte_x000D_
farbliche Abweichungen geben.)</v>
          </cell>
          <cell r="P9230" t="str">
            <v>Vase weiß Ø72 H107 cm für LED Akku Lichteinheit 2.0</v>
          </cell>
          <cell r="Q9230" t="str">
            <v>optional Farben verstellbar über Funkfernbedienung_x000D_
Akkulaufzeit min. 10 Stunden bei weißer Farbe_x000D_
(Produktionsbedingt kann es bei der LED-Beleuchtung leichte_x000D_
farbliche Abweichungen geben.)</v>
          </cell>
          <cell r="R9230" t="str">
            <v>Vase weiß Ø72 H107 cm für LED Akku Lichteinheit 2.0</v>
          </cell>
          <cell r="S9230" t="str">
            <v>optional Farben verstellbar über Funkfernbedienung_x000D_
Akkulaufzeit min. 10 Stunden bei weißer Farbe_x000D_
(Produktionsbedingt kann es bei der LED-Beleuchtung leichte_x000D_
farbliche Abweichungen geben.)</v>
          </cell>
          <cell r="T9230">
            <v>0</v>
          </cell>
        </row>
        <row r="9231">
          <cell r="A9231">
            <v>132611</v>
          </cell>
          <cell r="B9231" t="str">
            <v>Mietartikel</v>
          </cell>
          <cell r="D9231" t="str">
            <v>Vase weiß Ø72 H107 cm mit LED Akku Lichteinheit 2.0</v>
          </cell>
          <cell r="E9231" t="str">
            <v>inkl. Power Bank und Fernbedienung_x000D_
Farben verstellbar über Funkfernbedienung_x000D_
Akkulaufzeit min. 10 Stunden bei weißer Farbe</v>
          </cell>
          <cell r="F9231">
            <v>92.5</v>
          </cell>
          <cell r="G9231">
            <v>0</v>
          </cell>
          <cell r="H9231">
            <v>10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N9231" t="str">
            <v>Vase weiß Ø72 H107 cm mit LED Akku Lichteinheit 2.0</v>
          </cell>
          <cell r="O9231" t="str">
            <v>inkl. Power Bank und Fernbedienung_x000D_
Farben verstellbar über Funkfernbedienung_x000D_
Akkulaufzeit min. 10 Stunden bei weißer Farbe</v>
          </cell>
          <cell r="P9231" t="str">
            <v>Vase weiß Ø72 H107 cm mit LED Akku Lichteinheit 2.0</v>
          </cell>
          <cell r="Q9231" t="str">
            <v>inkl. Power Bank und Fernbedienung_x000D_
Farben verstellbar über Funkfernbedienung_x000D_
Akkulaufzeit min. 10 Stunden bei weißer Farbe</v>
          </cell>
          <cell r="R9231" t="str">
            <v>Vase weiß Ø72 H107 cm mit LED Akku Lichteinheit 2.0</v>
          </cell>
          <cell r="S9231" t="str">
            <v>inkl. Power Bank und Fernbedienung_x000D_
Farben verstellbar über Funkfernbedienung_x000D_
Akkulaufzeit min. 10 Stunden bei weißer Farbe</v>
          </cell>
          <cell r="T9231">
            <v>0</v>
          </cell>
        </row>
        <row r="9232">
          <cell r="A9232">
            <v>132613</v>
          </cell>
          <cell r="B9232" t="str">
            <v>Mietartikel</v>
          </cell>
          <cell r="D9232" t="str">
            <v>Acrylglaskubus 40*40*H40 cm</v>
          </cell>
          <cell r="E9232" t="str">
            <v>Acrylglas farblos, wasserdicht , lebensmittelecht_x000D_
Wandstärke 6mm, eine Seite offen_x000D_
für Eiswürfel oder Präsentationszwecke</v>
          </cell>
          <cell r="F9232">
            <v>22</v>
          </cell>
          <cell r="G9232">
            <v>3.5</v>
          </cell>
          <cell r="H9232">
            <v>3</v>
          </cell>
          <cell r="I9232">
            <v>137.5</v>
          </cell>
          <cell r="J9232">
            <v>8000</v>
          </cell>
          <cell r="K9232">
            <v>0.08</v>
          </cell>
          <cell r="L9232">
            <v>0</v>
          </cell>
          <cell r="N9232" t="str">
            <v>Acrylglaskubus 40*40*H40 cm</v>
          </cell>
          <cell r="O9232" t="str">
            <v>Acrylglas farblos, wasserdicht , lebensmittelecht_x000D_
Wandstärke 6mm, eine Seite offen_x000D_
für Eiswürfel oder Präsentationszwecke</v>
          </cell>
          <cell r="P9232" t="str">
            <v>Acrylglaskubus 40*40*H40 cm</v>
          </cell>
          <cell r="Q9232" t="str">
            <v>Acrylglas farblos, wasserdicht , lebensmittelecht_x000D_
Wandstärke 6mm, eine Seite offen_x000D_
für Eiswürfel oder Präsentationszwecke</v>
          </cell>
          <cell r="R9232" t="str">
            <v>Acrylglaskubus 40*40*H40 cm</v>
          </cell>
          <cell r="S9232" t="str">
            <v>Acrylglas farblos, wasserdicht , lebensmittelecht_x000D_
Wandstärke 6mm, eine Seite offen_x000D_
für Eiswürfel oder Präsentationszwecke</v>
          </cell>
        </row>
        <row r="9233">
          <cell r="A9233">
            <v>132640</v>
          </cell>
          <cell r="B9233" t="str">
            <v>Mietartikel</v>
          </cell>
          <cell r="D9233" t="str">
            <v>Sitzsack Innovation black/gray</v>
          </cell>
          <cell r="E9233" t="str">
            <v>ausschließlich für den Indoor-Gebrauch geeignet_x000D_
sollte ein Schaden oder Verschmutzung am Artikel entstehen_x000D_
müssen wir Ihnen dies in Rechnung stellen</v>
          </cell>
          <cell r="F9233">
            <v>55</v>
          </cell>
          <cell r="G9233">
            <v>0</v>
          </cell>
          <cell r="H9233">
            <v>5</v>
          </cell>
          <cell r="I9233">
            <v>195</v>
          </cell>
          <cell r="J9233">
            <v>7000</v>
          </cell>
          <cell r="K9233">
            <v>0.4</v>
          </cell>
          <cell r="L9233">
            <v>0</v>
          </cell>
          <cell r="N9233" t="str">
            <v>Sitzsack Innovation black/gray</v>
          </cell>
          <cell r="O9233" t="str">
            <v>ausschließlich für den Indoor-Gebrauch geeignet_x000D_
sollte ein Schaden oder Verschmutzung am Artikel entstehen_x000D_
müssen wir Ihnen dies in Rechnung stellen</v>
          </cell>
          <cell r="P9233" t="str">
            <v>Sitzsack Innovation black/gray</v>
          </cell>
          <cell r="Q9233" t="str">
            <v>ausschließlich für den Indoor-Gebrauch geeignet_x000D_
sollte ein Schaden oder Verschmutzung am Artikel entstehen_x000D_
müssen wir Ihnen dies in Rechnung stellen</v>
          </cell>
          <cell r="R9233" t="str">
            <v>Sitzsack Innovation black/gray</v>
          </cell>
          <cell r="S9233" t="str">
            <v>ausschließlich für den Indoor-Gebrauch geeignet_x000D_
sollte ein Schaden oder Verschmutzung am Artikel entstehen_x000D_
müssen wir Ihnen dies in Rechnung stellen</v>
          </cell>
        </row>
        <row r="9234">
          <cell r="A9234">
            <v>132641</v>
          </cell>
          <cell r="B9234" t="str">
            <v>Mietartikel</v>
          </cell>
          <cell r="D9234" t="str">
            <v>Beach Lounger Teak</v>
          </cell>
          <cell r="E9234" t="str">
            <v>liegefläche creme_x000D_
H 93cm_x000D_
T 100cm_x000D_
B 59cm</v>
          </cell>
          <cell r="F9234">
            <v>14.5</v>
          </cell>
          <cell r="G9234">
            <v>0</v>
          </cell>
          <cell r="H9234">
            <v>2</v>
          </cell>
          <cell r="I9234">
            <v>74.989999999999995</v>
          </cell>
          <cell r="J9234">
            <v>5000</v>
          </cell>
          <cell r="K9234">
            <v>0</v>
          </cell>
          <cell r="L9234">
            <v>0</v>
          </cell>
          <cell r="N9234" t="str">
            <v>Beach Lounger Teak</v>
          </cell>
          <cell r="O9234" t="str">
            <v>liegefläche creme_x000D_
H 93cm_x000D_
T 100cm_x000D_
B 59cm</v>
          </cell>
          <cell r="P9234" t="str">
            <v>Beach Lounger Teak</v>
          </cell>
          <cell r="Q9234" t="str">
            <v>liegefläche creme_x000D_
H 93cm_x000D_
T 100cm_x000D_
B 59cm</v>
          </cell>
          <cell r="R9234" t="str">
            <v>Beach Lounger Teak</v>
          </cell>
          <cell r="S9234" t="str">
            <v>liegefläche creme_x000D_
H 93cm_x000D_
T 100cm_x000D_
B 59cm</v>
          </cell>
        </row>
        <row r="9235">
          <cell r="A9235">
            <v>132644</v>
          </cell>
          <cell r="B9235" t="str">
            <v>Mietartikel</v>
          </cell>
          <cell r="D9235" t="str">
            <v>Auflage Terracotta für Deckchair Bali</v>
          </cell>
          <cell r="F9235">
            <v>5.25</v>
          </cell>
          <cell r="G9235">
            <v>0</v>
          </cell>
          <cell r="H9235">
            <v>3</v>
          </cell>
          <cell r="I9235">
            <v>70.400000000000006</v>
          </cell>
          <cell r="J9235">
            <v>0</v>
          </cell>
          <cell r="K9235">
            <v>0.04</v>
          </cell>
          <cell r="L9235">
            <v>0</v>
          </cell>
          <cell r="N9235" t="str">
            <v>Auflage Terracotta für Deckchair Bali</v>
          </cell>
          <cell r="P9235" t="str">
            <v>Auflage Terracotta für Deckchair Bali</v>
          </cell>
          <cell r="R9235" t="str">
            <v>Auflage Terracotta für Deckchair Bali</v>
          </cell>
        </row>
        <row r="9236">
          <cell r="A9236">
            <v>132645</v>
          </cell>
          <cell r="B9236" t="str">
            <v>Mietartikel</v>
          </cell>
          <cell r="D9236" t="str">
            <v>Beach-Lounger teak dunkel mit Stoffbezug creme</v>
          </cell>
          <cell r="E9236" t="str">
            <v>H93*T100*B59 cm</v>
          </cell>
          <cell r="F9236">
            <v>14.5</v>
          </cell>
          <cell r="G9236">
            <v>0</v>
          </cell>
          <cell r="H9236">
            <v>7</v>
          </cell>
          <cell r="I9236">
            <v>176</v>
          </cell>
          <cell r="J9236">
            <v>5000</v>
          </cell>
          <cell r="K9236">
            <v>0.2</v>
          </cell>
          <cell r="L9236">
            <v>0</v>
          </cell>
          <cell r="N9236" t="str">
            <v>Beach-Lounger teak dunkel mit Stoffbezug creme</v>
          </cell>
          <cell r="O9236" t="str">
            <v>H93*T100*B59 cm</v>
          </cell>
          <cell r="P9236" t="str">
            <v>Beach-Lounger teak dunkel mit Stoffbezug creme</v>
          </cell>
          <cell r="Q9236" t="str">
            <v>H93*T100*B59 cm</v>
          </cell>
          <cell r="R9236" t="str">
            <v>Beach-Lounger teak dunkel mit Stoffbezug creme</v>
          </cell>
          <cell r="S9236" t="str">
            <v>H93*T100*B59 cm</v>
          </cell>
        </row>
        <row r="9237">
          <cell r="A9237">
            <v>132660</v>
          </cell>
          <cell r="B9237" t="str">
            <v>Mietartikel</v>
          </cell>
          <cell r="D9237" t="str">
            <v>Akku LED-Floorspot silber L13*B15*H6.5 cm</v>
          </cell>
          <cell r="E9237" t="str">
            <v>3* 15 Watt RGBW LED, Akkulaufzeit 12 h, dimmbar, diverse_x000D_
Farbprogramme, Musik Modus_x000D_
Steuerung via Fernbedienung 132663, Tablett 132664,_x000D_
Smartphone</v>
          </cell>
          <cell r="F9237">
            <v>40</v>
          </cell>
          <cell r="G9237">
            <v>0</v>
          </cell>
          <cell r="H9237">
            <v>11</v>
          </cell>
          <cell r="I9237">
            <v>308</v>
          </cell>
          <cell r="J9237">
            <v>5000</v>
          </cell>
          <cell r="K9237">
            <v>1.4999999999999999E-2</v>
          </cell>
          <cell r="L9237">
            <v>0</v>
          </cell>
          <cell r="N9237" t="str">
            <v>Akku LED-Floorspot silber L13*B15*H6.5 cm</v>
          </cell>
          <cell r="O9237" t="str">
            <v>3* 15 Watt RGBW LED, Akkulaufzeit 12 h, dimmbar, diverse_x000D_
Farbprogramme, Musik Modus_x000D_
Steuerung via Fernbedienung 132663, Tablett 132664,_x000D_
Smartphone</v>
          </cell>
          <cell r="P9237" t="str">
            <v>Akku LED-Floorspot silber L13*B15*H6.5 cm</v>
          </cell>
          <cell r="Q9237" t="str">
            <v>3* 15 Watt RGBW LED, Akkulaufzeit 12 h, dimmbar, diverse_x000D_
Farbprogramme, Musik Modus_x000D_
Steuerung via Fernbedienung 132663, Tablett 132664,_x000D_
Smartphone</v>
          </cell>
          <cell r="R9237" t="str">
            <v>Akku LED-Floorspot silber L13*B15*H6.5 cm</v>
          </cell>
          <cell r="S9237" t="str">
            <v>3* 15 Watt RGBW LED, Akkulaufzeit 12 h, dimmbar, diverse_x000D_
Farbprogramme, Musik Modus_x000D_
Steuerung via Fernbedienung 132663, Tablett 132664,_x000D_
Smartphone</v>
          </cell>
          <cell r="T9237">
            <v>0</v>
          </cell>
        </row>
        <row r="9238">
          <cell r="A9238">
            <v>132661</v>
          </cell>
          <cell r="B9238" t="str">
            <v>Mietartikel</v>
          </cell>
          <cell r="D9238" t="str">
            <v>Wireless DMX Bluetooth Sender für Akku LED 132260</v>
          </cell>
          <cell r="E9238" t="str">
            <v>bluetooth Smartphone / Tablet Adapter für LED Floorspots_x000D_
132260 wireless DMX Sender und Empfänger_x000D_
Eingebauter Akku für 50 Betriebsstunden pro Ladung_x000D_
Sende- / Empfangsleistung bis 300m_x000D_
inkl. 2 Antennen und Ladegerät_x000D_</v>
          </cell>
          <cell r="F9238">
            <v>34</v>
          </cell>
          <cell r="G9238">
            <v>0</v>
          </cell>
          <cell r="H9238">
            <v>11</v>
          </cell>
          <cell r="I9238">
            <v>319</v>
          </cell>
          <cell r="J9238">
            <v>1000</v>
          </cell>
          <cell r="K9238">
            <v>2E-3</v>
          </cell>
          <cell r="L9238">
            <v>0</v>
          </cell>
          <cell r="N9238" t="str">
            <v>Wireless DMX Bluetooth Sender für Akku LED 132260</v>
          </cell>
          <cell r="O9238" t="str">
            <v>bluetooth Smartphone / Tablet Adapter für LED Floorspots_x000D_
132260 wireless DMX Sender und Empfänger_x000D_
Eingebauter Akku für 50 Betriebsstunden pro Ladung_x000D_
Sende- / Empfangsleistung bis 300m_x000D_
inkl. 2 Antennen und Ladegerät_x000D_</v>
          </cell>
          <cell r="P9238" t="str">
            <v>Wireless DMX Bluetooth Sender für Akku LED 132260</v>
          </cell>
          <cell r="Q9238" t="str">
            <v>bluetooth Smartphone / Tablet Adapter für LED Floorspots_x000D_
132260 wireless DMX Sender und Empfänger_x000D_
Eingebauter Akku für 50 Betriebsstunden pro Ladung_x000D_
Sende- / Empfangsleistung bis 300m_x000D_
inkl. 2 Antennen und Ladegerät_x000D_</v>
          </cell>
          <cell r="R9238" t="str">
            <v>Wireless DMX Bluetooth Sender für Akku LED 132260</v>
          </cell>
          <cell r="S9238" t="str">
            <v>bluetooth Smartphone / Tablet Adapter für LED Floorspots_x000D_
132260 wireless DMX Sender und Empfänger_x000D_
Eingebauter Akku für 50 Betriebsstunden pro Ladung_x000D_
Sende- / Empfangsleistung bis 300m_x000D_
inkl. 2 Antennen und Ladegerät_x000D_</v>
          </cell>
          <cell r="T9238">
            <v>0</v>
          </cell>
        </row>
        <row r="9239">
          <cell r="A9239">
            <v>132662</v>
          </cell>
          <cell r="B9239" t="str">
            <v>Mietartikel</v>
          </cell>
          <cell r="D9239" t="str">
            <v>Transport-Ladecase für 6 Akku LED-Floorspots 132260</v>
          </cell>
          <cell r="E9239" t="str">
            <v>mit Ladekabel</v>
          </cell>
          <cell r="F9239">
            <v>0</v>
          </cell>
          <cell r="G9239">
            <v>0</v>
          </cell>
          <cell r="H9239">
            <v>0</v>
          </cell>
          <cell r="I9239">
            <v>473</v>
          </cell>
          <cell r="J9239">
            <v>15000</v>
          </cell>
          <cell r="K9239">
            <v>0.3</v>
          </cell>
          <cell r="L9239">
            <v>0</v>
          </cell>
          <cell r="N9239" t="str">
            <v>Transport-Ladecase für 6 Akku LED-Floorspots 132260</v>
          </cell>
          <cell r="O9239" t="str">
            <v>mit Ladekabel</v>
          </cell>
          <cell r="P9239" t="str">
            <v>Transport-Ladecase für 6 Akku LED-Floorspots 132260</v>
          </cell>
          <cell r="Q9239" t="str">
            <v>mit Ladekabel</v>
          </cell>
          <cell r="R9239" t="str">
            <v>Transport-Ladecase für 6 Akku LED-Floorspots 132260</v>
          </cell>
          <cell r="S9239" t="str">
            <v>mit Ladekabel</v>
          </cell>
          <cell r="T9239">
            <v>0</v>
          </cell>
        </row>
        <row r="9240">
          <cell r="A9240">
            <v>132663</v>
          </cell>
          <cell r="B9240" t="str">
            <v>Mietartikel</v>
          </cell>
          <cell r="D9240" t="str">
            <v>Fernbedienung für Akku LED-Floorspot und neue LED Möbel</v>
          </cell>
          <cell r="F9240">
            <v>4.2</v>
          </cell>
          <cell r="G9240">
            <v>0</v>
          </cell>
          <cell r="H9240">
            <v>0</v>
          </cell>
          <cell r="I9240">
            <v>25.3</v>
          </cell>
          <cell r="J9240">
            <v>0</v>
          </cell>
          <cell r="K9240">
            <v>0.01</v>
          </cell>
          <cell r="L9240">
            <v>0</v>
          </cell>
          <cell r="N9240" t="str">
            <v>Fernbedienung für Akku LED-Floorspot und neue LED Möbel</v>
          </cell>
          <cell r="P9240" t="str">
            <v>Fernbedienung für Akku LED-Floorspot und neue LED Möbel</v>
          </cell>
          <cell r="R9240" t="str">
            <v>Fernbedienung für Akku LED-Floorspot und neue LED Möbel</v>
          </cell>
          <cell r="T9240">
            <v>0</v>
          </cell>
        </row>
        <row r="9241">
          <cell r="A9241">
            <v>132664</v>
          </cell>
          <cell r="B9241" t="str">
            <v>Mietartikel</v>
          </cell>
          <cell r="D9241" t="str">
            <v>Tablett zur Steuerung für Akku LED-Floorspot silber (132660)</v>
          </cell>
          <cell r="F9241">
            <v>26.25</v>
          </cell>
          <cell r="G9241">
            <v>0</v>
          </cell>
          <cell r="H9241">
            <v>0</v>
          </cell>
          <cell r="I9241">
            <v>220</v>
          </cell>
          <cell r="J9241">
            <v>0</v>
          </cell>
          <cell r="K9241">
            <v>0.01</v>
          </cell>
          <cell r="L9241">
            <v>0</v>
          </cell>
          <cell r="N9241" t="str">
            <v>Tablett zur Steuerung für Akku LED-Floorspot silber (132660)</v>
          </cell>
          <cell r="P9241" t="str">
            <v>Tablett zur Steuerung für Akku LED-Floorspot silber (132660)</v>
          </cell>
          <cell r="R9241" t="str">
            <v>Tablett zur Steuerung für Akku LED-Floorspot silber (132660)</v>
          </cell>
          <cell r="T9241">
            <v>0</v>
          </cell>
        </row>
        <row r="9242">
          <cell r="A9242">
            <v>132665</v>
          </cell>
          <cell r="B9242" t="str">
            <v>Mietartikel</v>
          </cell>
          <cell r="D9242" t="str">
            <v>Akku LED-Floorspots Set (6 Stück) mit Fernbedienung</v>
          </cell>
          <cell r="E9242" t="str">
            <v>im Transportcase mit integr. Ladefunktion,_x000D_
1*IR Fernbedienung;_x000D_
Daten je Floorspot:_x000D_
- Leistung: 3* 15 W_x000D_
- Abmessungen:_x000D_
- Akkulaufzeit: min 12 Stunden_x000D_
(Transportmaß für 6 Stck.:</v>
          </cell>
          <cell r="F9242">
            <v>244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N9242" t="str">
            <v>Akku LED-Floorspots Set (6 Stück) mit Fernbedienung</v>
          </cell>
          <cell r="O9242" t="str">
            <v>im Transportcase mit integr. Ladefunktion,_x000D_
1*IR Fernbedienung;_x000D_
Daten je Floorspot:_x000D_
- Leistung: 3* 15 W_x000D_
- Abmessungen:_x000D_
- Akkulaufzeit: min 12 Stunden_x000D_
(Transportmaß für 6 Stck.:</v>
          </cell>
          <cell r="P9242" t="str">
            <v>Akku LED-Floorspots Set (6 Stück) mit Fernbedienung</v>
          </cell>
          <cell r="Q9242" t="str">
            <v>im Transportcase mit integr. Ladefunktion,_x000D_
1*IR Fernbedienung;_x000D_
Daten je Floorspot:_x000D_
- Leistung: 3* 15 W_x000D_
- Abmessungen:_x000D_
- Akkulaufzeit: min 12 Stunden_x000D_
(Transportmaß für 6 Stck.:</v>
          </cell>
          <cell r="R9242" t="str">
            <v>Akku LED-Floorspots Set (6 Stück) mit Fernbedienung</v>
          </cell>
          <cell r="S9242" t="str">
            <v>im Transportcase mit integr. Ladefunktion,_x000D_
1*IR Fernbedienung;_x000D_
Daten je Floorspot:_x000D_
- Leistung: 3* 15 W_x000D_
- Abmessungen:_x000D_
- Akkulaufzeit: min 12 Stunden_x000D_
(Transportmaß für 6 Stck.:</v>
          </cell>
          <cell r="T9242">
            <v>0</v>
          </cell>
        </row>
        <row r="9243">
          <cell r="A9243">
            <v>132666</v>
          </cell>
          <cell r="B9243" t="str">
            <v>Mietartikel</v>
          </cell>
          <cell r="D9243" t="str">
            <v>Einzel-Ladegerät für 1 Akku LED-Floorspots Code 2665  230V</v>
          </cell>
          <cell r="F9243">
            <v>5.25</v>
          </cell>
          <cell r="G9243">
            <v>0</v>
          </cell>
          <cell r="H9243">
            <v>0</v>
          </cell>
          <cell r="I9243">
            <v>49.5</v>
          </cell>
          <cell r="J9243">
            <v>0</v>
          </cell>
          <cell r="K9243">
            <v>1E-3</v>
          </cell>
          <cell r="L9243">
            <v>0</v>
          </cell>
          <cell r="N9243" t="str">
            <v>Einzel-Ladegerät für 1 Akku LED-Floorspots Code 2665  230V</v>
          </cell>
          <cell r="P9243" t="str">
            <v>Einzel-Ladegerät für 1 Akku LED-Floorspots Code 2665  230V</v>
          </cell>
          <cell r="R9243" t="str">
            <v>Einzel-Ladegerät für 1 Akku LED-Floorspots Code 2665  230V</v>
          </cell>
        </row>
        <row r="9244">
          <cell r="A9244">
            <v>132667</v>
          </cell>
          <cell r="B9244" t="str">
            <v>Mietartikel</v>
          </cell>
          <cell r="D9244" t="str">
            <v>Akku LED-Floorspots Set (6 Stück) mit Smartsteuerung</v>
          </cell>
          <cell r="E9244" t="str">
            <v>im Transportcase mit integr. Ladefunktion,_x000D_
1*IR Fernbedienung;_x000D_
1* Wireless DMX Bluetooth Sender_x000D_
Steuerung via App möglich_x000D_
Daten je Floorspot:_x000D_
- Leistung: 3* 15 W_x000D_
- Abmessungen:_x000D_
- Akkulaufzeit: min 12 Stunden_x000D_
(Transportmaß für 6 Stck.:</v>
          </cell>
          <cell r="F9244">
            <v>278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N9244" t="str">
            <v>Akku LED-Floorspots Set (6 Stück) mit Smartsteuerung</v>
          </cell>
          <cell r="O9244" t="str">
            <v>im Transportcase mit integr. Ladefunktion,_x000D_
1*IR Fernbedienung;_x000D_
1* Wireless DMX Bluetooth Sender_x000D_
Steuerung via App möglich_x000D_
Daten je Floorspot:_x000D_
- Leistung: 3* 15 W_x000D_
- Abmessungen:_x000D_
- Akkulaufzeit: min 12 Stunden_x000D_
(Transportmaß für 6 Stck.:</v>
          </cell>
          <cell r="P9244" t="str">
            <v>Akku LED-Floorspots Set (6 Stück) mit Smartsteuerung</v>
          </cell>
          <cell r="Q9244" t="str">
            <v>im Transportcase mit integr. Ladefunktion,_x000D_
1*IR Fernbedienung;_x000D_
1* Wireless DMX Bluetooth Sender_x000D_
Steuerung via App möglich_x000D_
Daten je Floorspot:_x000D_
- Leistung: 3* 15 W_x000D_
- Abmessungen:_x000D_
- Akkulaufzeit: min 12 Stunden_x000D_
(Transportmaß für 6 Stck.:</v>
          </cell>
          <cell r="R9244" t="str">
            <v>Akku LED-Floorspots Set (6 Stück) mit Smartsteuerung</v>
          </cell>
          <cell r="S9244" t="str">
            <v>im Transportcase mit integr. Ladefunktion,_x000D_
1*IR Fernbedienung;_x000D_
1* Wireless DMX Bluetooth Sender_x000D_
Steuerung via App möglich_x000D_
Daten je Floorspot:_x000D_
- Leistung: 3* 15 W_x000D_
- Abmessungen:_x000D_
- Akkulaufzeit: min 12 Stunden_x000D_
(Transportmaß für 6 Stck.:</v>
          </cell>
          <cell r="T9244">
            <v>0</v>
          </cell>
        </row>
        <row r="9245">
          <cell r="A9245">
            <v>132668</v>
          </cell>
          <cell r="B9245" t="str">
            <v>Mietartikel</v>
          </cell>
          <cell r="D9245" t="str">
            <v>Akku LED-Floorspots Set (6 Stück) Smartsteuerung mit Tablett</v>
          </cell>
          <cell r="E9245" t="str">
            <v>im Transportcase mit integr. Ladefunktion,_x000D_
1* IR Fernbedienung;_x000D_
1* Wireless DMX Bluetooth Sender_x000D_
1* Tablett zur Steuerung_x000D_
Daten je Floorspot:_x000D_
- Leistung: 3* 15 W_x000D_
- Abmessungen:_x000D_
- Akkulaufzeit: min 12 Stunden_x000D_
(Transportmaß für 6 Stck.:</v>
          </cell>
          <cell r="F9245">
            <v>304.25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N9245" t="str">
            <v>Akku LED-Floorspots Set (6 Stück) Smartsteuerung mit Tablett</v>
          </cell>
          <cell r="O9245" t="str">
            <v>im Transportcase mit integr. Ladefunktion,_x000D_
1* IR Fernbedienung;_x000D_
1* Wireless DMX Bluetooth Sender_x000D_
1* Tablett zur Steuerung_x000D_
Daten je Floorspot:_x000D_
- Leistung: 3* 15 W_x000D_
- Abmessungen:_x000D_
- Akkulaufzeit: min 12 Stunden_x000D_
(Transportmaß für 6 Stck.:</v>
          </cell>
          <cell r="P9245" t="str">
            <v>Akku LED-Floorspots Set (6 Stück) Smartsteuerung mit Tablett</v>
          </cell>
          <cell r="Q9245" t="str">
            <v>im Transportcase mit integr. Ladefunktion,_x000D_
1* IR Fernbedienung;_x000D_
1* Wireless DMX Bluetooth Sender_x000D_
1* Tablett zur Steuerung_x000D_
Daten je Floorspot:_x000D_
- Leistung: 3* 15 W_x000D_
- Abmessungen:_x000D_
- Akkulaufzeit: min 12 Stunden_x000D_
(Transportmaß für 6 Stck.:</v>
          </cell>
          <cell r="R9245" t="str">
            <v>Akku LED-Floorspots Set (6 Stück) Smartsteuerung mit Tablett</v>
          </cell>
          <cell r="S9245" t="str">
            <v>im Transportcase mit integr. Ladefunktion,_x000D_
1* IR Fernbedienung;_x000D_
1* Wireless DMX Bluetooth Sender_x000D_
1* Tablett zur Steuerung_x000D_
Daten je Floorspot:_x000D_
- Leistung: 3* 15 W_x000D_
- Abmessungen:_x000D_
- Akkulaufzeit: min 12 Stunden_x000D_
(Transportmaß für 6 Stck.:</v>
          </cell>
          <cell r="T9245">
            <v>0</v>
          </cell>
        </row>
        <row r="9246">
          <cell r="A9246">
            <v>132669</v>
          </cell>
          <cell r="B9246" t="str">
            <v>Mietartikel</v>
          </cell>
          <cell r="D9246" t="str">
            <v>Einzel-Ladegerät für 1 Akku LED-Floorspots Code 132660  230V</v>
          </cell>
          <cell r="F9246">
            <v>5.51</v>
          </cell>
          <cell r="G9246">
            <v>0</v>
          </cell>
          <cell r="H9246">
            <v>0</v>
          </cell>
          <cell r="I9246">
            <v>49.5</v>
          </cell>
          <cell r="J9246">
            <v>0</v>
          </cell>
          <cell r="K9246">
            <v>1E-3</v>
          </cell>
          <cell r="L9246">
            <v>0</v>
          </cell>
          <cell r="N9246" t="str">
            <v>Einzel-Ladegerät für 1 Akku LED-Floorspots Code 132660  230V</v>
          </cell>
          <cell r="P9246" t="str">
            <v>Einzel-Ladegerät für 1 Akku LED-Floorspots Code 132660  230V</v>
          </cell>
          <cell r="R9246" t="str">
            <v>Einzel-Ladegerät für 1 Akku LED-Floorspots Code 132660  230V</v>
          </cell>
          <cell r="T9246">
            <v>0</v>
          </cell>
        </row>
        <row r="9247">
          <cell r="A9247">
            <v>132671</v>
          </cell>
          <cell r="B9247" t="str">
            <v>Mietartikel</v>
          </cell>
          <cell r="D9247" t="str">
            <v>Schutzkappe für Stehtischhusse easystretch (4 Stk.)</v>
          </cell>
          <cell r="E9247" t="str">
            <v>Zum Schutz bitte die Kappen über die Husse auf die_x000D_
Stehtischfüße ziehen!</v>
          </cell>
          <cell r="F9247">
            <v>0</v>
          </cell>
          <cell r="G9247">
            <v>0</v>
          </cell>
          <cell r="H9247">
            <v>1.86</v>
          </cell>
          <cell r="I9247">
            <v>24.2</v>
          </cell>
          <cell r="J9247">
            <v>0</v>
          </cell>
          <cell r="K9247">
            <v>1E-4</v>
          </cell>
          <cell r="L9247">
            <v>0</v>
          </cell>
          <cell r="N9247" t="str">
            <v>Schutzkappe für Stehtischhusse easystretch (4 Stk.)</v>
          </cell>
          <cell r="O9247" t="str">
            <v>Zum Schutz bitte die Kappen über die Husse auf die_x000D_
Stehtischfüße ziehen!</v>
          </cell>
          <cell r="P9247" t="str">
            <v>Schutzkappe für Stehtischhusse easystretch (4 Stk.)</v>
          </cell>
          <cell r="Q9247" t="str">
            <v>Zum Schutz bitte die Kappen über die Husse auf die_x000D_
Stehtischfüße ziehen!</v>
          </cell>
          <cell r="R9247" t="str">
            <v>Schutzkappe für Stehtischhusse easystretch (4 Stk.)</v>
          </cell>
          <cell r="S9247" t="str">
            <v>Zum Schutz bitte die Kappen über die Husse auf die_x000D_
Stehtischfüße ziehen!</v>
          </cell>
        </row>
        <row r="9248">
          <cell r="A9248">
            <v>132685</v>
          </cell>
          <cell r="B9248" t="str">
            <v>Mietartikel</v>
          </cell>
          <cell r="D9248" t="str">
            <v>Stehtisch Kubus schwarz 40*40*H110 cm</v>
          </cell>
          <cell r="E9248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F9248">
            <v>44.5</v>
          </cell>
          <cell r="G9248">
            <v>0</v>
          </cell>
          <cell r="H9248">
            <v>6</v>
          </cell>
          <cell r="I9248">
            <v>280</v>
          </cell>
          <cell r="J9248">
            <v>18000</v>
          </cell>
          <cell r="K9248">
            <v>0.2</v>
          </cell>
          <cell r="L9248">
            <v>0</v>
          </cell>
          <cell r="N9248" t="str">
            <v>Stehtisch Kubus schwarz 40*40*H110 cm</v>
          </cell>
          <cell r="O9248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P9248" t="str">
            <v>Stehtisch Kubus schwarz 40*40*H110 cm</v>
          </cell>
          <cell r="Q9248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R9248" t="str">
            <v>Stehtisch Kubus schwarz 40*40*H110 cm</v>
          </cell>
          <cell r="S9248" t="str">
            <v>Dieser Artikel ist nicht wetterfest. Bei einem_x000D_
Outdooreinsatz kann es unter Umständen zu Schäden durch z.B._x000D_
Feuchtigkeit führen. Daraus entstehenden Kosten, müssen wir_x000D_
Ihnen in Rechnung stellen.</v>
          </cell>
        </row>
        <row r="9249">
          <cell r="A9249">
            <v>132711</v>
          </cell>
          <cell r="B9249" t="str">
            <v>Mietartikel</v>
          </cell>
          <cell r="D9249" t="str">
            <v>Palettenlounge Grundelement 120*80*H44cm</v>
          </cell>
          <cell r="E9249" t="str">
            <v>nutzbar als 2 Sitz-Hocker oder Loungetisch / bzw. 2 Elemente_x000D_
als 132718 Palettenbuffet_x000D_
- bitte immer Handhubwagen dazubuchen</v>
          </cell>
          <cell r="F9249">
            <v>26</v>
          </cell>
          <cell r="G9249">
            <v>0</v>
          </cell>
          <cell r="H9249">
            <v>12.5</v>
          </cell>
          <cell r="I9249">
            <v>275</v>
          </cell>
          <cell r="J9249">
            <v>66000</v>
          </cell>
          <cell r="K9249">
            <v>0.5</v>
          </cell>
          <cell r="L9249">
            <v>0</v>
          </cell>
          <cell r="N9249" t="str">
            <v>Palettenlounge Grundelement 120*80*H44cm</v>
          </cell>
          <cell r="O9249" t="str">
            <v>nutzbar als 2 Sitz-Hocker oder Loungetisch / bzw. 2 Elemente_x000D_
als 132718 Palettenbuffet_x000D_
- bitte immer Handhubwagen dazubuchen</v>
          </cell>
          <cell r="P9249" t="str">
            <v>Palettenlounge Grundelement 120*80*H44cm</v>
          </cell>
          <cell r="Q9249" t="str">
            <v>nutzbar als 2 Sitz-Hocker oder Loungetisch / bzw. 2 Elemente_x000D_
als 132718 Palettenbuffet_x000D_
- bitte immer Handhubwagen dazubuchen</v>
          </cell>
          <cell r="R9249" t="str">
            <v>Palettenlounge Grundelement 120*80*H44cm</v>
          </cell>
          <cell r="S9249" t="str">
            <v>nutzbar als 2 Sitz-Hocker oder Loungetisch / bzw. 2 Elemente_x000D_
als 132718 Palettenbuffet_x000D_
- bitte immer Handhubwagen dazubuchen</v>
          </cell>
        </row>
        <row r="9250">
          <cell r="A9250">
            <v>132712</v>
          </cell>
          <cell r="B9250" t="str">
            <v>Mietartikel</v>
          </cell>
          <cell r="D9250" t="str">
            <v>Rückenlehne 120*H80cm für Grundelement 132711</v>
          </cell>
          <cell r="E9250" t="str">
            <v>Zur Montage wird 132721 Verbindungsschrauben LANG benötigt_x000D_
nur Kombi mit 132711</v>
          </cell>
          <cell r="F9250">
            <v>10</v>
          </cell>
          <cell r="G9250">
            <v>0</v>
          </cell>
          <cell r="H9250">
            <v>10</v>
          </cell>
          <cell r="I9250">
            <v>231</v>
          </cell>
          <cell r="J9250">
            <v>25000</v>
          </cell>
          <cell r="K9250">
            <v>0.15</v>
          </cell>
          <cell r="L9250">
            <v>0</v>
          </cell>
          <cell r="N9250" t="str">
            <v>Rückenlehne 120*H80cm für Grundelement 132711</v>
          </cell>
          <cell r="O9250" t="str">
            <v>Zur Montage wird 132721 Verbindungsschrauben LANG benötigt_x000D_
nur Kombi mit 132711</v>
          </cell>
          <cell r="P9250" t="str">
            <v>Rückenlehne 120*H80cm für Grundelement 132711</v>
          </cell>
          <cell r="Q9250" t="str">
            <v>Zur Montage wird 132721 Verbindungsschrauben LANG benötigt_x000D_
nur Kombi mit 132711</v>
          </cell>
          <cell r="R9250" t="str">
            <v>Rückenlehne 120*H80cm für Grundelement 132711</v>
          </cell>
          <cell r="S9250" t="str">
            <v>Zur Montage wird 132721 Verbindungsschrauben LANG benötigt_x000D_
nur Kombi mit 132711</v>
          </cell>
        </row>
        <row r="9251">
          <cell r="A9251">
            <v>132713</v>
          </cell>
          <cell r="B9251" t="str">
            <v>Mietartikel</v>
          </cell>
          <cell r="D9251" t="str">
            <v>Seitenlehne 94.4*H80 cm für Grundelement 132711</v>
          </cell>
          <cell r="E9251" t="str">
            <v>Zur Montage wird 132722 Verbindungsschrauben KURZ benötigt_x000D_
nur Kombi mit 132711</v>
          </cell>
          <cell r="F9251">
            <v>10</v>
          </cell>
          <cell r="G9251">
            <v>0</v>
          </cell>
          <cell r="H9251">
            <v>10</v>
          </cell>
          <cell r="I9251">
            <v>275</v>
          </cell>
          <cell r="J9251">
            <v>20000</v>
          </cell>
          <cell r="K9251">
            <v>0.15</v>
          </cell>
          <cell r="L9251">
            <v>0</v>
          </cell>
          <cell r="N9251" t="str">
            <v>Seitenlehne 94.4*H80 cm für Grundelement 132711</v>
          </cell>
          <cell r="O9251" t="str">
            <v>Zur Montage wird 132722 Verbindungsschrauben KURZ benötigt_x000D_
nur Kombi mit 132711</v>
          </cell>
          <cell r="P9251" t="str">
            <v>Seitenlehne 94.4*H80 cm für Grundelement 132711</v>
          </cell>
          <cell r="Q9251" t="str">
            <v>Zur Montage wird 132722 Verbindungsschrauben KURZ benötigt_x000D_
nur Kombi mit 132711</v>
          </cell>
          <cell r="R9251" t="str">
            <v>Seitenlehne 94.4*H80 cm für Grundelement 132711</v>
          </cell>
          <cell r="S9251" t="str">
            <v>Zur Montage wird 132722 Verbindungsschrauben KURZ benötigt_x000D_
nur Kombi mit 132711</v>
          </cell>
        </row>
        <row r="9252">
          <cell r="A9252">
            <v>132714</v>
          </cell>
          <cell r="B9252" t="str">
            <v>Mietartikel</v>
          </cell>
          <cell r="D9252" t="str">
            <v>Sitzpolster 120*80cm mit Überzug weiß</v>
          </cell>
          <cell r="E9252" t="str">
            <v>nur Kombi mit Grundelement 132711</v>
          </cell>
          <cell r="F9252">
            <v>10.5</v>
          </cell>
          <cell r="G9252">
            <v>0</v>
          </cell>
          <cell r="H9252">
            <v>2.5</v>
          </cell>
          <cell r="I9252">
            <v>165</v>
          </cell>
          <cell r="J9252">
            <v>2000</v>
          </cell>
          <cell r="K9252">
            <v>7.4999999999999997E-2</v>
          </cell>
          <cell r="L9252">
            <v>0</v>
          </cell>
          <cell r="N9252" t="str">
            <v>Sitzpolster 120*80cm mit Überzug weiß</v>
          </cell>
          <cell r="O9252" t="str">
            <v>nur Kombi mit Grundelement 132711</v>
          </cell>
          <cell r="P9252" t="str">
            <v>Sitzpolster 120*80cm mit Überzug weiß</v>
          </cell>
          <cell r="Q9252" t="str">
            <v>nur Kombi mit Grundelement 132711</v>
          </cell>
          <cell r="R9252" t="str">
            <v>Sitzpolster 120*80cm mit Überzug weiß</v>
          </cell>
          <cell r="S9252" t="str">
            <v>nur Kombi mit Grundelement 132711</v>
          </cell>
        </row>
        <row r="9253">
          <cell r="A9253">
            <v>132715</v>
          </cell>
          <cell r="B9253" t="str">
            <v>Mietartikel</v>
          </cell>
          <cell r="D9253" t="str">
            <v>Rückenlehnenkissen 65*65cm mit Überzug weiß</v>
          </cell>
          <cell r="E9253" t="str">
            <v>nur Kombi Rückenlehne/ Seitenlehne</v>
          </cell>
          <cell r="F9253">
            <v>5</v>
          </cell>
          <cell r="G9253">
            <v>0</v>
          </cell>
          <cell r="H9253">
            <v>1.5</v>
          </cell>
          <cell r="I9253">
            <v>49.5</v>
          </cell>
          <cell r="J9253">
            <v>1000</v>
          </cell>
          <cell r="K9253">
            <v>0.05</v>
          </cell>
          <cell r="L9253">
            <v>0</v>
          </cell>
          <cell r="N9253" t="str">
            <v>Rückenlehnenkissen 65*65cm mit Überzug weiß</v>
          </cell>
          <cell r="O9253" t="str">
            <v>nur Kombi Rückenlehne/ Seitenlehne</v>
          </cell>
          <cell r="P9253" t="str">
            <v>Rückenlehnenkissen 65*65cm mit Überzug weiß</v>
          </cell>
          <cell r="Q9253" t="str">
            <v>nur Kombi Rückenlehne/ Seitenlehne</v>
          </cell>
          <cell r="R9253" t="str">
            <v>Rückenlehnenkissen 65*65cm mit Überzug weiß</v>
          </cell>
          <cell r="S9253" t="str">
            <v>nur Kombi Rückenlehne/ Seitenlehne</v>
          </cell>
        </row>
        <row r="9254">
          <cell r="A9254">
            <v>132716</v>
          </cell>
          <cell r="B9254" t="str">
            <v>Mietartikel</v>
          </cell>
          <cell r="D9254" t="str">
            <v>Paletten Stehtisch 80*80*H122cm</v>
          </cell>
          <cell r="E9254" t="str">
            <v>0</v>
          </cell>
          <cell r="F9254">
            <v>30</v>
          </cell>
          <cell r="G9254">
            <v>0</v>
          </cell>
          <cell r="H9254">
            <v>17.5</v>
          </cell>
          <cell r="I9254">
            <v>440</v>
          </cell>
          <cell r="J9254">
            <v>55000</v>
          </cell>
          <cell r="K9254">
            <v>1</v>
          </cell>
          <cell r="L9254">
            <v>0</v>
          </cell>
          <cell r="N9254" t="str">
            <v>Paletten Stehtisch 80*80*H122cm</v>
          </cell>
          <cell r="O9254" t="str">
            <v>0</v>
          </cell>
          <cell r="P9254" t="str">
            <v>Paletten Stehtisch 80*80*H122cm</v>
          </cell>
          <cell r="Q9254" t="str">
            <v>0</v>
          </cell>
          <cell r="R9254" t="str">
            <v>Paletten Stehtisch 80*80*H122cm</v>
          </cell>
          <cell r="S9254" t="str">
            <v>0</v>
          </cell>
        </row>
        <row r="9255">
          <cell r="A9255">
            <v>132717</v>
          </cell>
          <cell r="B9255" t="str">
            <v>Mietartikel</v>
          </cell>
          <cell r="D9255" t="str">
            <v>Glasplatte 120*80cm für Loungetisch / Buffetelement</v>
          </cell>
          <cell r="E9255" t="str">
            <v>nur Kombi mit 132711/132718</v>
          </cell>
          <cell r="F9255">
            <v>7.5</v>
          </cell>
          <cell r="G9255">
            <v>2.2000000000000002</v>
          </cell>
          <cell r="H9255">
            <v>6</v>
          </cell>
          <cell r="I9255">
            <v>203.5</v>
          </cell>
          <cell r="J9255">
            <v>10000</v>
          </cell>
          <cell r="K9255">
            <v>0.01</v>
          </cell>
          <cell r="L9255">
            <v>0</v>
          </cell>
          <cell r="N9255" t="str">
            <v>Glasplatte 120*80cm für Loungetisch / Buffetelement</v>
          </cell>
          <cell r="O9255" t="str">
            <v>nur Kombi mit 132711/132718</v>
          </cell>
          <cell r="P9255" t="str">
            <v>Glasplatte 120*80cm für Loungetisch / Buffetelement</v>
          </cell>
          <cell r="Q9255" t="str">
            <v>nur Kombi mit 132711/132718</v>
          </cell>
          <cell r="R9255" t="str">
            <v>Glasplatte 120*80cm für Loungetisch / Buffetelement</v>
          </cell>
          <cell r="S9255" t="str">
            <v>nur Kombi mit 132711/132718</v>
          </cell>
        </row>
        <row r="9256">
          <cell r="A9256">
            <v>132718</v>
          </cell>
          <cell r="B9256" t="str">
            <v>Mietartikel</v>
          </cell>
          <cell r="D9256" t="str">
            <v>Palettenbuffetelement 120*80*H88 cm</v>
          </cell>
          <cell r="E9256" t="str">
            <v>bestehend aus 2 Palettenlounge Grundelementen 132711</v>
          </cell>
          <cell r="F9256">
            <v>52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N9256" t="str">
            <v>Palettenbuffetelement 120*80*H88 cm</v>
          </cell>
          <cell r="O9256" t="str">
            <v>bestehend aus 2 Palettenlounge Grundelementen 132711</v>
          </cell>
          <cell r="P9256" t="str">
            <v>Palettenbuffetelement 120*80*H88 cm</v>
          </cell>
          <cell r="Q9256" t="str">
            <v>bestehend aus 2 Palettenlounge Grundelementen 132711</v>
          </cell>
          <cell r="R9256" t="str">
            <v>Palettenbuffetelement 120*80*H88 cm</v>
          </cell>
          <cell r="S9256" t="str">
            <v>bestehend aus 2 Palettenlounge Grundelementen 132711</v>
          </cell>
        </row>
        <row r="9257">
          <cell r="A9257">
            <v>132719</v>
          </cell>
          <cell r="B9257" t="str">
            <v>Mietartikel</v>
          </cell>
          <cell r="D9257" t="str">
            <v>Paletten Stehtisch 120*80*H122cm</v>
          </cell>
          <cell r="E9257" t="str">
            <v>0</v>
          </cell>
          <cell r="F9257">
            <v>35</v>
          </cell>
          <cell r="G9257">
            <v>0</v>
          </cell>
          <cell r="H9257">
            <v>17.5</v>
          </cell>
          <cell r="I9257">
            <v>495</v>
          </cell>
          <cell r="J9257">
            <v>70000</v>
          </cell>
          <cell r="K9257">
            <v>1.2</v>
          </cell>
          <cell r="L9257">
            <v>0</v>
          </cell>
          <cell r="N9257" t="str">
            <v>Paletten Stehtisch 120*80*H122cm</v>
          </cell>
          <cell r="O9257" t="str">
            <v>0</v>
          </cell>
          <cell r="P9257" t="str">
            <v>Paletten Stehtisch 120*80*H122cm</v>
          </cell>
          <cell r="Q9257" t="str">
            <v>0</v>
          </cell>
          <cell r="R9257" t="str">
            <v>Paletten Stehtisch 120*80*H122cm</v>
          </cell>
          <cell r="S9257" t="str">
            <v>0</v>
          </cell>
        </row>
        <row r="9258">
          <cell r="A9258">
            <v>132720</v>
          </cell>
          <cell r="B9258" t="str">
            <v>Mietartikel</v>
          </cell>
          <cell r="D9258" t="str">
            <v>Palettenbuffetelement mit Glasplatte</v>
          </cell>
          <cell r="E9258" t="str">
            <v>bestehend aus 2 Palettenlounge Grundelementen 132711_x000D_
120*80*H86,4 cm (6 Paletten hoch)</v>
          </cell>
          <cell r="F9258">
            <v>59.5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N9258" t="str">
            <v>Palettenbuffetelement mit Glasplatte</v>
          </cell>
          <cell r="O9258" t="str">
            <v>bestehend aus 2 Palettenlounge Grundelementen 132711_x000D_
120*80*H86,4 cm (6 Paletten hoch)</v>
          </cell>
          <cell r="P9258" t="str">
            <v>Palettenbuffetelement mit Glasplatte</v>
          </cell>
          <cell r="Q9258" t="str">
            <v>bestehend aus 2 Palettenlounge Grundelementen 132711_x000D_
120*80*H86,4 cm (6 Paletten hoch)</v>
          </cell>
          <cell r="R9258" t="str">
            <v>Palettenbuffetelement mit Glasplatte</v>
          </cell>
          <cell r="S9258" t="str">
            <v>bestehend aus 2 Palettenlounge Grundelementen 132711_x000D_
120*80*H86,4 cm (6 Paletten hoch)</v>
          </cell>
        </row>
        <row r="9259">
          <cell r="A9259">
            <v>132721</v>
          </cell>
          <cell r="B9259" t="str">
            <v>Mietartikel</v>
          </cell>
          <cell r="D9259" t="str">
            <v>Verbindungsschraube LANG für Rückenlehne</v>
          </cell>
          <cell r="E9259" t="str">
            <v>2x benötigt für Kombi mit 132712</v>
          </cell>
          <cell r="F9259">
            <v>0</v>
          </cell>
          <cell r="G9259">
            <v>0</v>
          </cell>
          <cell r="H9259">
            <v>0</v>
          </cell>
          <cell r="I9259">
            <v>33</v>
          </cell>
          <cell r="J9259">
            <v>0</v>
          </cell>
          <cell r="K9259">
            <v>0</v>
          </cell>
          <cell r="L9259">
            <v>0</v>
          </cell>
          <cell r="N9259" t="str">
            <v>Verbindungsschraube LANG für Rückenlehne</v>
          </cell>
          <cell r="O9259" t="str">
            <v>2x benötigt für Kombi mit 132712</v>
          </cell>
          <cell r="P9259" t="str">
            <v>Verbindungsschraube LANG für Rückenlehne</v>
          </cell>
          <cell r="Q9259" t="str">
            <v>2x benötigt für Kombi mit 132712</v>
          </cell>
          <cell r="R9259" t="str">
            <v>Verbindungsschraube LANG für Rückenlehne</v>
          </cell>
          <cell r="S9259" t="str">
            <v>2x benötigt für Kombi mit 132712</v>
          </cell>
        </row>
        <row r="9260">
          <cell r="A9260">
            <v>132722</v>
          </cell>
          <cell r="B9260" t="str">
            <v>Mietartikel</v>
          </cell>
          <cell r="D9260" t="str">
            <v>Verbindungsschraube KURZ mit Winkel für Seitenlehne</v>
          </cell>
          <cell r="E9260" t="str">
            <v>2x benötigt für Kombi mit 132713</v>
          </cell>
          <cell r="F9260">
            <v>0</v>
          </cell>
          <cell r="G9260">
            <v>0</v>
          </cell>
          <cell r="H9260">
            <v>0</v>
          </cell>
          <cell r="I9260">
            <v>33</v>
          </cell>
          <cell r="J9260">
            <v>0</v>
          </cell>
          <cell r="K9260">
            <v>0</v>
          </cell>
          <cell r="L9260">
            <v>0</v>
          </cell>
          <cell r="N9260" t="str">
            <v>Verbindungsschraube KURZ mit Winkel für Seitenlehne</v>
          </cell>
          <cell r="O9260" t="str">
            <v>2x benötigt für Kombi mit 132713</v>
          </cell>
          <cell r="P9260" t="str">
            <v>Verbindungsschraube KURZ mit Winkel für Seitenlehne</v>
          </cell>
          <cell r="Q9260" t="str">
            <v>2x benötigt für Kombi mit 132713</v>
          </cell>
          <cell r="R9260" t="str">
            <v>Verbindungsschraube KURZ mit Winkel für Seitenlehne</v>
          </cell>
          <cell r="S9260" t="str">
            <v>2x benötigt für Kombi mit 132713</v>
          </cell>
        </row>
        <row r="9261">
          <cell r="A9261">
            <v>132723</v>
          </cell>
          <cell r="B9261" t="str">
            <v>Mietartikel</v>
          </cell>
          <cell r="D9261" t="str">
            <v>Rückenlehne 120*H80cm Palettenlounge mit Schrauben</v>
          </cell>
          <cell r="F9261">
            <v>10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N9261" t="str">
            <v>Rückenlehne 120*H80cm Palettenlounge mit Schrauben</v>
          </cell>
          <cell r="P9261" t="str">
            <v>Rückenlehne 120*H80cm Palettenlounge mit Schrauben</v>
          </cell>
          <cell r="R9261" t="str">
            <v>Rückenlehne 120*H80cm Palettenlounge mit Schrauben</v>
          </cell>
        </row>
        <row r="9262">
          <cell r="A9262">
            <v>132724</v>
          </cell>
          <cell r="B9262" t="str">
            <v>Mietartikel</v>
          </cell>
          <cell r="D9262" t="str">
            <v>Seitenlehne 94.4*H80 cm Palettenlounge mit Schrauben</v>
          </cell>
          <cell r="F9262">
            <v>10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N9262" t="str">
            <v>Seitenlehne 94.4*H80 cm Palettenlounge mit Schrauben</v>
          </cell>
          <cell r="P9262" t="str">
            <v>Seitenlehne 94.4*H80 cm Palettenlounge mit Schrauben</v>
          </cell>
          <cell r="R9262" t="str">
            <v>Seitenlehne 94.4*H80 cm Palettenlounge mit Schrauben</v>
          </cell>
        </row>
        <row r="9263">
          <cell r="A9263">
            <v>132725</v>
          </cell>
          <cell r="B9263" t="str">
            <v>Mietartikel</v>
          </cell>
          <cell r="D9263" t="str">
            <v>Sitzpolster 120*80 cm mit Überzug natur schwarz</v>
          </cell>
          <cell r="F9263">
            <v>10.5</v>
          </cell>
          <cell r="G9263">
            <v>0</v>
          </cell>
          <cell r="H9263">
            <v>2.5</v>
          </cell>
          <cell r="I9263">
            <v>240</v>
          </cell>
          <cell r="J9263">
            <v>2000</v>
          </cell>
          <cell r="K9263">
            <v>7.4999999999999997E-2</v>
          </cell>
          <cell r="L9263">
            <v>0</v>
          </cell>
          <cell r="N9263" t="str">
            <v>Sitzpolster 120*80 cm mit Überzug natur schwarz</v>
          </cell>
          <cell r="P9263" t="str">
            <v>Sitzpolster 120*80 cm mit Überzug natur schwarz</v>
          </cell>
          <cell r="R9263" t="str">
            <v>Sitzpolster 120*80 cm mit Überzug natur schwarz</v>
          </cell>
        </row>
        <row r="9264">
          <cell r="A9264">
            <v>132726</v>
          </cell>
          <cell r="B9264" t="str">
            <v>Mietartikel</v>
          </cell>
          <cell r="D9264" t="str">
            <v>Rückenlehnenkissen 65*65 cm mit Überzug natur schwarz</v>
          </cell>
          <cell r="F9264">
            <v>5</v>
          </cell>
          <cell r="G9264">
            <v>0</v>
          </cell>
          <cell r="H9264">
            <v>1.5</v>
          </cell>
          <cell r="I9264">
            <v>75</v>
          </cell>
          <cell r="J9264">
            <v>1000</v>
          </cell>
          <cell r="K9264">
            <v>0.05</v>
          </cell>
          <cell r="L9264">
            <v>0</v>
          </cell>
          <cell r="N9264" t="str">
            <v>Rückenlehnenkissen 65*65 cm mit Überzug natur schwarz</v>
          </cell>
          <cell r="P9264" t="str">
            <v>Rückenlehnenkissen 65*65 cm mit Überzug natur schwarz</v>
          </cell>
          <cell r="R9264" t="str">
            <v>Rückenlehnenkissen 65*65 cm mit Überzug natur schwarz</v>
          </cell>
        </row>
        <row r="9265">
          <cell r="A9265">
            <v>132727</v>
          </cell>
          <cell r="B9265" t="str">
            <v>Mietartikel</v>
          </cell>
          <cell r="D9265" t="str">
            <v>Palettenbuffet Gitterbox schwarz mit Deckblatt</v>
          </cell>
          <cell r="E9265" t="str">
            <v>120*80*H97cm</v>
          </cell>
          <cell r="F9265">
            <v>45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N9265" t="str">
            <v>Palettenbuffet Gitterbox schwarz mit Deckblatt</v>
          </cell>
          <cell r="O9265" t="str">
            <v>120*80*H97cm</v>
          </cell>
          <cell r="P9265" t="str">
            <v>Palettenbuffet Gitterbox schwarz mit Deckblatt</v>
          </cell>
          <cell r="Q9265" t="str">
            <v>120*80*H97cm</v>
          </cell>
          <cell r="R9265" t="str">
            <v>Palettenbuffet Gitterbox schwarz mit Deckblatt</v>
          </cell>
          <cell r="S9265" t="str">
            <v>120*80*H97cm</v>
          </cell>
          <cell r="T9265">
            <v>0</v>
          </cell>
        </row>
        <row r="9266">
          <cell r="A9266">
            <v>132728</v>
          </cell>
          <cell r="B9266" t="str">
            <v>Mietartikel</v>
          </cell>
          <cell r="D9266" t="str">
            <v>Palettenbuffet Gitterbox schwarz</v>
          </cell>
          <cell r="E9266" t="str">
            <v>120*80*H97cm</v>
          </cell>
          <cell r="F9266">
            <v>40</v>
          </cell>
          <cell r="G9266">
            <v>0</v>
          </cell>
          <cell r="H9266">
            <v>17.5</v>
          </cell>
          <cell r="I9266">
            <v>275</v>
          </cell>
          <cell r="J9266">
            <v>45000</v>
          </cell>
          <cell r="K9266">
            <v>1</v>
          </cell>
          <cell r="L9266">
            <v>0</v>
          </cell>
          <cell r="N9266" t="str">
            <v>Palettenbuffet Gitterbox schwarz</v>
          </cell>
          <cell r="O9266" t="str">
            <v>120*80*H97cm</v>
          </cell>
          <cell r="P9266" t="str">
            <v>Palettenbuffet Gitterbox schwarz</v>
          </cell>
          <cell r="Q9266" t="str">
            <v>120*80*H97cm</v>
          </cell>
          <cell r="R9266" t="str">
            <v>Palettenbuffet Gitterbox schwarz</v>
          </cell>
          <cell r="S9266" t="str">
            <v>120*80*H97cm</v>
          </cell>
          <cell r="T9266">
            <v>0</v>
          </cell>
        </row>
        <row r="9267">
          <cell r="A9267">
            <v>132729</v>
          </cell>
          <cell r="B9267" t="str">
            <v>Mietartikel</v>
          </cell>
          <cell r="D9267" t="str">
            <v>Deckblatt Holz für Palettenbuffet Gitterbox 132728</v>
          </cell>
          <cell r="F9267">
            <v>5</v>
          </cell>
          <cell r="G9267">
            <v>0</v>
          </cell>
          <cell r="H9267">
            <v>0</v>
          </cell>
          <cell r="I9267">
            <v>60.5</v>
          </cell>
          <cell r="J9267">
            <v>5000</v>
          </cell>
          <cell r="K9267">
            <v>0.01</v>
          </cell>
          <cell r="L9267">
            <v>0</v>
          </cell>
          <cell r="N9267" t="str">
            <v>Deckblatt Holz für Palettenbuffet Gitterbox 132728</v>
          </cell>
          <cell r="P9267" t="str">
            <v>Deckblatt Holz für Palettenbuffet Gitterbox 132728</v>
          </cell>
          <cell r="R9267" t="str">
            <v>Deckblatt Holz für Palettenbuffet Gitterbox 132728</v>
          </cell>
          <cell r="T9267">
            <v>0</v>
          </cell>
        </row>
        <row r="9268">
          <cell r="A9268">
            <v>132730</v>
          </cell>
          <cell r="B9268" t="str">
            <v>Mietartikel</v>
          </cell>
          <cell r="D9268" t="str">
            <v>Acrylglasplatte 120*80cm für Loungetisch / Buffetelement</v>
          </cell>
          <cell r="E9268" t="str">
            <v>nur Kombi mit 132711/132718</v>
          </cell>
          <cell r="F9268">
            <v>8</v>
          </cell>
          <cell r="G9268">
            <v>2.2000000000000002</v>
          </cell>
          <cell r="H9268">
            <v>4.5</v>
          </cell>
          <cell r="I9268">
            <v>71.5</v>
          </cell>
          <cell r="J9268">
            <v>5000</v>
          </cell>
          <cell r="K9268">
            <v>0.01</v>
          </cell>
          <cell r="L9268">
            <v>0</v>
          </cell>
          <cell r="N9268" t="str">
            <v>Acrylglasplatte 120*80cm für Loungetisch / Buffetelement</v>
          </cell>
          <cell r="O9268" t="str">
            <v>nur Kombi mit 132711/132718</v>
          </cell>
          <cell r="P9268" t="str">
            <v>Acrylglasplatte 120*80cm für Loungetisch / Buffetelement</v>
          </cell>
          <cell r="Q9268" t="str">
            <v>nur Kombi mit 132711/132718</v>
          </cell>
          <cell r="R9268" t="str">
            <v>Acrylglasplatte 120*80cm für Loungetisch / Buffetelement</v>
          </cell>
          <cell r="S9268" t="str">
            <v>nur Kombi mit 132711/132718</v>
          </cell>
          <cell r="T9268">
            <v>0</v>
          </cell>
        </row>
        <row r="9269">
          <cell r="A9269">
            <v>132731</v>
          </cell>
          <cell r="B9269" t="str">
            <v>Mietartikel</v>
          </cell>
          <cell r="D9269" t="str">
            <v>Palettenbuffetelement mit Acrylglasplatte</v>
          </cell>
          <cell r="E9269" t="str">
            <v>bestehend aus 2 Palettenlounge Grundelementen 132711_x000D_
120*80*H86,4 cm (6 Paletten hoch)</v>
          </cell>
          <cell r="F9269">
            <v>60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N9269" t="str">
            <v>Palettenbuffetelement mit Acrylglasplatte</v>
          </cell>
          <cell r="O9269" t="str">
            <v>bestehend aus 2 Palettenlounge Grundelementen 132711_x000D_
120*80*H86,4 cm (6 Paletten hoch)</v>
          </cell>
          <cell r="P9269" t="str">
            <v>Palettenbuffetelement mit Acrylglasplatte</v>
          </cell>
          <cell r="Q9269" t="str">
            <v>bestehend aus 2 Palettenlounge Grundelementen 132711_x000D_
120*80*H86,4 cm (6 Paletten hoch)</v>
          </cell>
          <cell r="R9269" t="str">
            <v>Palettenbuffetelement mit Acrylglasplatte</v>
          </cell>
          <cell r="S9269" t="str">
            <v>bestehend aus 2 Palettenlounge Grundelementen 132711_x000D_
120*80*H86,4 cm (6 Paletten hoch)</v>
          </cell>
          <cell r="T9269">
            <v>0</v>
          </cell>
        </row>
        <row r="9270">
          <cell r="A9270">
            <v>132745</v>
          </cell>
          <cell r="B9270" t="str">
            <v>Mietartikel</v>
          </cell>
          <cell r="D9270" t="str">
            <v>Bezug creme B44 cm Beach Lounger (nicht BOC kompatibel)</v>
          </cell>
          <cell r="F9270">
            <v>4.5</v>
          </cell>
          <cell r="G9270">
            <v>0</v>
          </cell>
          <cell r="H9270">
            <v>1.5</v>
          </cell>
          <cell r="I9270">
            <v>29</v>
          </cell>
          <cell r="J9270">
            <v>0</v>
          </cell>
          <cell r="K9270">
            <v>1E-4</v>
          </cell>
          <cell r="L9270">
            <v>0</v>
          </cell>
          <cell r="N9270" t="str">
            <v>Bezug creme B44 cm Beach Lounger (nicht BOC kompatibel)</v>
          </cell>
          <cell r="P9270" t="str">
            <v>Bezug creme B44 cm Beach Lounger (nicht BOC kompatibel)</v>
          </cell>
          <cell r="R9270" t="str">
            <v>Bezug creme B44 cm Beach Lounger (nicht BOC kompatibel)</v>
          </cell>
        </row>
        <row r="9271">
          <cell r="A9271">
            <v>132766</v>
          </cell>
          <cell r="B9271" t="str">
            <v>Mietartikel</v>
          </cell>
          <cell r="D9271" t="str">
            <v>Kuscheldecke rot 160*120 cm</v>
          </cell>
          <cell r="F9271">
            <v>5.25</v>
          </cell>
          <cell r="G9271">
            <v>0</v>
          </cell>
          <cell r="H9271">
            <v>0</v>
          </cell>
          <cell r="I9271">
            <v>10.5</v>
          </cell>
          <cell r="J9271">
            <v>1000</v>
          </cell>
          <cell r="K9271">
            <v>0.01</v>
          </cell>
          <cell r="L9271">
            <v>0</v>
          </cell>
          <cell r="N9271" t="str">
            <v>Kuscheldecke rot 160*120 cm</v>
          </cell>
          <cell r="P9271" t="str">
            <v>Kuscheldecke rot 160*120 cm</v>
          </cell>
          <cell r="R9271" t="str">
            <v>Kuscheldecke rot 160*120 cm</v>
          </cell>
        </row>
        <row r="9272">
          <cell r="A9272">
            <v>132767</v>
          </cell>
          <cell r="B9272" t="str">
            <v>Mietartikel</v>
          </cell>
          <cell r="D9272" t="str">
            <v>Kuscheldecke creme/ elfenbein 160*120 cm</v>
          </cell>
          <cell r="F9272">
            <v>5.25</v>
          </cell>
          <cell r="G9272">
            <v>0</v>
          </cell>
          <cell r="H9272">
            <v>0</v>
          </cell>
          <cell r="I9272">
            <v>12</v>
          </cell>
          <cell r="J9272">
            <v>1000</v>
          </cell>
          <cell r="K9272">
            <v>0.01</v>
          </cell>
          <cell r="L9272">
            <v>0</v>
          </cell>
          <cell r="N9272" t="str">
            <v>Kuscheldecke creme/ elfenbein 160*120 cm</v>
          </cell>
          <cell r="P9272" t="str">
            <v>Kuscheldecke creme/ elfenbein 160*120 cm</v>
          </cell>
          <cell r="R9272" t="str">
            <v>Kuscheldecke creme/ elfenbein 160*120 cm</v>
          </cell>
        </row>
        <row r="9273">
          <cell r="A9273">
            <v>132772</v>
          </cell>
          <cell r="B9273" t="str">
            <v>Mietartikel</v>
          </cell>
          <cell r="D9273" t="str">
            <v>Tisch Foster 500-T2 Stahlgestell mit Tischplatte weiß</v>
          </cell>
          <cell r="E9273" t="str">
            <v>B65xT130xH40_x000D_
Für die Montage wird ein Inbusschlüssel Größe 7 benötigt!</v>
          </cell>
          <cell r="F9273">
            <v>165</v>
          </cell>
          <cell r="G9273">
            <v>0</v>
          </cell>
          <cell r="H9273">
            <v>25</v>
          </cell>
          <cell r="I9273">
            <v>2650</v>
          </cell>
          <cell r="J9273">
            <v>55000</v>
          </cell>
          <cell r="K9273">
            <v>0.75</v>
          </cell>
          <cell r="L9273">
            <v>0</v>
          </cell>
          <cell r="N9273" t="str">
            <v>Tisch Foster 500-T2 Stahlgestell mit Tischplatte weiß</v>
          </cell>
          <cell r="O9273" t="str">
            <v>B65xT130xH40_x000D_
Für die Montage wird ein Inbusschlüssel Größe 7 benötigt!</v>
          </cell>
          <cell r="P9273" t="str">
            <v>Tisch Foster 500-T2 Stahlgestell mit Tischplatte weiß</v>
          </cell>
          <cell r="Q9273" t="str">
            <v>B65xT130xH40_x000D_
Für die Montage wird ein Inbusschlüssel Größe 7 benötigt!</v>
          </cell>
          <cell r="R9273" t="str">
            <v>Tisch Foster 500-T2 Stahlgestell mit Tischplatte weiß</v>
          </cell>
          <cell r="S9273" t="str">
            <v>B65xT130xH40_x000D_
Für die Montage wird ein Inbusschlüssel Größe 7 benötigt!</v>
          </cell>
        </row>
        <row r="9274">
          <cell r="A9274">
            <v>132855</v>
          </cell>
          <cell r="B9274" t="str">
            <v>Mietartikel</v>
          </cell>
          <cell r="D9274" t="str">
            <v>Transportkorb für Sitz Barhocker Kopenhagen/ Stuhl Berlin</v>
          </cell>
          <cell r="F9274">
            <v>0</v>
          </cell>
          <cell r="G9274">
            <v>0</v>
          </cell>
          <cell r="H9274">
            <v>0</v>
          </cell>
          <cell r="I9274">
            <v>73.7</v>
          </cell>
          <cell r="J9274">
            <v>0</v>
          </cell>
          <cell r="K9274">
            <v>0</v>
          </cell>
          <cell r="L9274">
            <v>0</v>
          </cell>
          <cell r="N9274" t="str">
            <v>Transportkorb für Sitz Barhocker Kopenhagen/ Stuhl Berlin</v>
          </cell>
          <cell r="P9274" t="str">
            <v>Transportkorb für Sitz Barhocker Kopenhagen/ Stuhl Berlin</v>
          </cell>
          <cell r="R9274" t="str">
            <v>Transportkorb für Sitz Barhocker Kopenhagen/ Stuhl Berlin</v>
          </cell>
        </row>
        <row r="9275">
          <cell r="A9275">
            <v>132944</v>
          </cell>
          <cell r="B9275" t="str">
            <v>Mietartikel</v>
          </cell>
          <cell r="D9275" t="str">
            <v>Tischplatte schwarz 60*60*H2 cm</v>
          </cell>
          <cell r="E9275" t="str">
            <v>inkl. 4 Inbusschrauben_x000D_
Für die Montage wird ein Inbusschlüssel Größe 6 benötigt_x000D_
nur in Kombination mit Tischgestellen 13er Venus/Saturn_x000D_
möglich_x000D_</v>
          </cell>
          <cell r="F9275">
            <v>5.5</v>
          </cell>
          <cell r="G9275">
            <v>0</v>
          </cell>
          <cell r="H9275">
            <v>5.75</v>
          </cell>
          <cell r="I9275">
            <v>55</v>
          </cell>
          <cell r="J9275">
            <v>5000</v>
          </cell>
          <cell r="K9275">
            <v>0.06</v>
          </cell>
          <cell r="L9275">
            <v>0</v>
          </cell>
          <cell r="N9275" t="str">
            <v>Tischplatte schwarz 60*60*H2 cm</v>
          </cell>
          <cell r="O9275" t="str">
            <v>inkl. 4 Inbusschrauben_x000D_
Für die Montage wird ein Inbusschlüssel Größe 6 benötigt_x000D_
nur in Kombination mit Tischgestellen 13er Venus/Saturn_x000D_
möglich_x000D_</v>
          </cell>
          <cell r="P9275" t="str">
            <v>Tischplatte schwarz 60*60*H2 cm</v>
          </cell>
          <cell r="Q9275" t="str">
            <v>inkl. 4 Inbusschrauben_x000D_
Für die Montage wird ein Inbusschlüssel Größe 6 benötigt_x000D_
nur in Kombination mit Tischgestellen 13er Venus/Saturn_x000D_
möglich_x000D_</v>
          </cell>
          <cell r="R9275" t="str">
            <v>Tischplatte schwarz 60*60*H2 cm</v>
          </cell>
          <cell r="S9275" t="str">
            <v>inkl. 4 Inbusschrauben_x000D_
Für die Montage wird ein Inbusschlüssel Größe 6 benötigt_x000D_
nur in Kombination mit Tischgestellen 13er Venus/Saturn_x000D_
möglich_x000D_</v>
          </cell>
        </row>
        <row r="9276">
          <cell r="A9276">
            <v>132945</v>
          </cell>
          <cell r="B9276" t="str">
            <v>Mietartikel</v>
          </cell>
          <cell r="D9276" t="str">
            <v>Tischplatte schwarz 70*70*H2 cm</v>
          </cell>
          <cell r="E9276" t="str">
            <v>inkl. 4 Inbusschrauben_x000D_
Für die Montage wird ein Inbusschlüssel Größe 6 benötigt!_x000D_
nur in Kombination mit Tischgestellen 13er Venus/Saturn_x000D_
möglich_x000D_</v>
          </cell>
          <cell r="F9276">
            <v>4.99</v>
          </cell>
          <cell r="G9276">
            <v>0</v>
          </cell>
          <cell r="H9276">
            <v>5.75</v>
          </cell>
          <cell r="I9276">
            <v>55</v>
          </cell>
          <cell r="J9276">
            <v>8000</v>
          </cell>
          <cell r="K9276">
            <v>5.1200000000000002E-2</v>
          </cell>
          <cell r="L9276">
            <v>0</v>
          </cell>
          <cell r="N9276" t="str">
            <v>Tischplatte schwarz 70*70*H2 cm</v>
          </cell>
          <cell r="O9276" t="str">
            <v>inkl. 4 Inbusschrauben_x000D_
Für die Montage wird ein Inbusschlüssel Größe 6 benötigt!_x000D_
nur in Kombination mit Tischgestellen 13er Venus/Saturn_x000D_
möglich_x000D_</v>
          </cell>
          <cell r="P9276" t="str">
            <v>Tischplatte schwarz 70*70*H2 cm</v>
          </cell>
          <cell r="Q9276" t="str">
            <v>inkl. 4 Inbusschrauben_x000D_
Für die Montage wird ein Inbusschlüssel Größe 6 benötigt!_x000D_
nur in Kombination mit Tischgestellen 13er Venus/Saturn_x000D_
möglich_x000D_</v>
          </cell>
          <cell r="R9276" t="str">
            <v>Tischplatte schwarz 70*70*H2 cm</v>
          </cell>
          <cell r="S9276" t="str">
            <v>inkl. 4 Inbusschrauben_x000D_
Für die Montage wird ein Inbusschlüssel Größe 6 benötigt!_x000D_
nur in Kombination mit Tischgestellen 13er Venus/Saturn_x000D_
möglich_x000D_</v>
          </cell>
        </row>
        <row r="9277">
          <cell r="A9277">
            <v>132951</v>
          </cell>
          <cell r="B9277" t="str">
            <v>Mietartikel</v>
          </cell>
          <cell r="D9277" t="str">
            <v>Holzbank Kirchenbank Eiche L155 cm</v>
          </cell>
          <cell r="F9277">
            <v>125</v>
          </cell>
          <cell r="G9277">
            <v>0</v>
          </cell>
          <cell r="H9277">
            <v>25</v>
          </cell>
          <cell r="I9277">
            <v>650</v>
          </cell>
          <cell r="J9277">
            <v>30000</v>
          </cell>
          <cell r="K9277">
            <v>1</v>
          </cell>
          <cell r="L9277">
            <v>0</v>
          </cell>
          <cell r="N9277" t="str">
            <v>Holzbank Kirchenbank Eiche L155 cm</v>
          </cell>
          <cell r="P9277" t="str">
            <v>Holzbank Kirchenbank Eiche L155 cm</v>
          </cell>
          <cell r="R9277" t="str">
            <v>Holzbank Kirchenbank Eiche L155 cm</v>
          </cell>
          <cell r="T9277">
            <v>0</v>
          </cell>
        </row>
        <row r="9278">
          <cell r="A9278">
            <v>132965</v>
          </cell>
          <cell r="B9278" t="str">
            <v>Mietartikel</v>
          </cell>
          <cell r="D9278" t="str">
            <v>Varithek 2.0 kalt GN 1/1 230V/160W B32.5*T64*H14 cm</v>
          </cell>
          <cell r="E9278" t="str">
            <v>Kühlplatte -7°C bis +12°C_x000D_
Leistungssteller mit 9 Wahlstufen</v>
          </cell>
          <cell r="F9278">
            <v>183.75</v>
          </cell>
          <cell r="G9278">
            <v>19.25</v>
          </cell>
          <cell r="H9278">
            <v>0</v>
          </cell>
          <cell r="I9278">
            <v>5225</v>
          </cell>
          <cell r="J9278">
            <v>15000</v>
          </cell>
          <cell r="K9278">
            <v>0.25</v>
          </cell>
          <cell r="L9278">
            <v>0</v>
          </cell>
          <cell r="N9278" t="str">
            <v>Varithek 2.0 kalt GN 1/1 230V/160W B32.5*T64*H14 cm</v>
          </cell>
          <cell r="O9278" t="str">
            <v>Kühlplatte -7°C bis +12°C_x000D_
Leistungssteller mit 9 Wahlstufen</v>
          </cell>
          <cell r="P9278" t="str">
            <v>Varithek 2.0 kalt GN 1/1 230V/160W B32.5*T64*H14 cm</v>
          </cell>
          <cell r="Q9278" t="str">
            <v>Kühlplatte -7°C bis +12°C_x000D_
Leistungssteller mit 9 Wahlstufen</v>
          </cell>
          <cell r="R9278" t="str">
            <v>Varithek 2.0 kalt GN 1/1 230V/160W B32.5*T64*H14 cm</v>
          </cell>
          <cell r="S9278" t="str">
            <v>Kühlplatte -7°C bis +12°C_x000D_
Leistungssteller mit 9 Wahlstufen</v>
          </cell>
        </row>
        <row r="9279">
          <cell r="A9279">
            <v>132973</v>
          </cell>
          <cell r="B9279" t="str">
            <v>Mietartikel</v>
          </cell>
          <cell r="D9279" t="str">
            <v>K-Pot 1/1-ck-2200 schwarz 230 V/ 2200W</v>
          </cell>
          <cell r="E9279" t="str">
            <v>Cerankochfeld zum Regenerieren, Warmhalten und_x000D_
Kochen_x000D_
L*B*H:54*38*88mm_x000D_
12 Funktionen wählbar: 6 Programme zum Regenerieren,_x000D_
3 Warmhaltestufen und 3 Leistungsstufen</v>
          </cell>
          <cell r="F9279">
            <v>90</v>
          </cell>
          <cell r="G9279">
            <v>15</v>
          </cell>
          <cell r="H9279">
            <v>0</v>
          </cell>
          <cell r="I9279">
            <v>1125</v>
          </cell>
          <cell r="J9279">
            <v>8000</v>
          </cell>
          <cell r="K9279">
            <v>0.25</v>
          </cell>
          <cell r="L9279">
            <v>0</v>
          </cell>
          <cell r="N9279" t="str">
            <v>K-Pot 1/1-ck-2200 schwarz 230 V/ 2200W</v>
          </cell>
          <cell r="O9279" t="str">
            <v>Cerankochfeld zum Regenerieren, Warmhalten und_x000D_
Kochen_x000D_
L*B*H:54*38*88mm_x000D_
12 Funktionen wählbar: 6 Programme zum Regenerieren,_x000D_
3 Warmhaltestufen und 3 Leistungsstufen</v>
          </cell>
          <cell r="P9279" t="str">
            <v>K-Pot 1/1-ck-2200 schwarz 230 V/ 2200W</v>
          </cell>
          <cell r="Q9279" t="str">
            <v>Cerankochfeld zum Regenerieren, Warmhalten und_x000D_
Kochen_x000D_
L*B*H:54*38*88mm_x000D_
12 Funktionen wählbar: 6 Programme zum Regenerieren,_x000D_
3 Warmhaltestufen und 3 Leistungsstufen</v>
          </cell>
          <cell r="R9279" t="str">
            <v>K-Pot 1/1-ck-2200 schwarz 230 V/ 2200W</v>
          </cell>
          <cell r="S9279" t="str">
            <v>Cerankochfeld zum Regenerieren, Warmhalten und_x000D_
Kochen_x000D_
L*B*H:54*38*88mm_x000D_
12 Funktionen wählbar: 6 Programme zum Regenerieren,_x000D_
3 Warmhaltestufen und 3 Leistungsstufen</v>
          </cell>
        </row>
        <row r="9280">
          <cell r="A9280">
            <v>132989</v>
          </cell>
          <cell r="B9280" t="str">
            <v>Mietartikel</v>
          </cell>
          <cell r="D9280" t="str">
            <v>K-Pot Thermoplate beschichtet 1/1 GN 6.5cm-  6 ltr</v>
          </cell>
          <cell r="E9280" t="str">
            <v>!Achtung: Empfindliche Beschichtung!_x000D_
Darf nur mit Polyamid-Vorlegebesteck benutzt werden!</v>
          </cell>
          <cell r="F9280">
            <v>12</v>
          </cell>
          <cell r="G9280">
            <v>1</v>
          </cell>
          <cell r="H9280">
            <v>0</v>
          </cell>
          <cell r="I9280">
            <v>225</v>
          </cell>
          <cell r="J9280">
            <v>2000</v>
          </cell>
          <cell r="K9280">
            <v>1.4999999999999999E-2</v>
          </cell>
          <cell r="L9280">
            <v>0</v>
          </cell>
          <cell r="N9280" t="str">
            <v>K-Pot Thermoplate beschichtet 1/1 GN 6.5cm-  6 ltr</v>
          </cell>
          <cell r="O9280" t="str">
            <v>!Achtung: Empfindliche Beschichtung!_x000D_
Darf nur mit Polyamid-Vorlegebesteck benutzt werden!</v>
          </cell>
          <cell r="P9280" t="str">
            <v>K-Pot Thermoplate beschichtet 1/1 GN 6.5cm-  6 ltr</v>
          </cell>
          <cell r="Q9280" t="str">
            <v>!Achtung: Empfindliche Beschichtung!_x000D_
Darf nur mit Polyamid-Vorlegebesteck benutzt werden!</v>
          </cell>
          <cell r="R9280" t="str">
            <v>K-Pot Thermoplate beschichtet 1/1 GN 6.5cm-  6 ltr</v>
          </cell>
          <cell r="S9280" t="str">
            <v>!Achtung: Empfindliche Beschichtung!_x000D_
Darf nur mit Polyamid-Vorlegebesteck benutzt werden!</v>
          </cell>
        </row>
        <row r="9281">
          <cell r="A9281">
            <v>133025</v>
          </cell>
          <cell r="B9281" t="str">
            <v>Mietartikel</v>
          </cell>
          <cell r="D9281" t="str">
            <v>Lammfell (imitat) weiß ca. 60*90 cm</v>
          </cell>
          <cell r="F9281">
            <v>11</v>
          </cell>
          <cell r="G9281">
            <v>0</v>
          </cell>
          <cell r="H9281">
            <v>0</v>
          </cell>
          <cell r="I9281">
            <v>19.8</v>
          </cell>
          <cell r="J9281">
            <v>0</v>
          </cell>
          <cell r="K9281">
            <v>0.03</v>
          </cell>
          <cell r="L9281">
            <v>0</v>
          </cell>
          <cell r="N9281" t="str">
            <v>Lammfell (imitat) weiß ca. 60*90 cm</v>
          </cell>
          <cell r="P9281" t="str">
            <v>Lammfell (imitat) weiß ca. 60*90 cm</v>
          </cell>
          <cell r="R9281" t="str">
            <v>Lammfell (imitat) weiß ca. 60*90 cm</v>
          </cell>
        </row>
        <row r="9282">
          <cell r="A9282">
            <v>133049</v>
          </cell>
          <cell r="B9282" t="str">
            <v>Mietartikel</v>
          </cell>
          <cell r="D9282" t="str">
            <v>Kissen-Bezug blau 50*50 cm für 13er Loungekissen</v>
          </cell>
          <cell r="F9282">
            <v>1.5</v>
          </cell>
          <cell r="G9282">
            <v>0</v>
          </cell>
          <cell r="H9282">
            <v>0</v>
          </cell>
          <cell r="I9282">
            <v>8</v>
          </cell>
          <cell r="J9282">
            <v>0</v>
          </cell>
          <cell r="K9282">
            <v>0</v>
          </cell>
          <cell r="L9282">
            <v>0</v>
          </cell>
          <cell r="N9282" t="str">
            <v>Kissen-Bezug blau 50*50 cm für 13er Loungekissen</v>
          </cell>
          <cell r="P9282" t="str">
            <v>Kissen-Bezug blau 50*50 cm für 13er Loungekissen</v>
          </cell>
          <cell r="R9282" t="str">
            <v>Kissen-Bezug blau 50*50 cm für 13er Loungekissen</v>
          </cell>
          <cell r="T9282">
            <v>0</v>
          </cell>
        </row>
        <row r="9283">
          <cell r="A9283">
            <v>133050</v>
          </cell>
          <cell r="B9283" t="str">
            <v>Mietartikel</v>
          </cell>
          <cell r="D9283" t="str">
            <v>Fatboy Second Avenue Block taupe</v>
          </cell>
          <cell r="E9283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F9283">
            <v>40</v>
          </cell>
          <cell r="G9283">
            <v>0</v>
          </cell>
          <cell r="H9283">
            <v>7</v>
          </cell>
          <cell r="I9283">
            <v>255</v>
          </cell>
          <cell r="J9283">
            <v>10000</v>
          </cell>
          <cell r="K9283">
            <v>0.4</v>
          </cell>
          <cell r="L9283">
            <v>0</v>
          </cell>
          <cell r="N9283" t="str">
            <v>Fatboy Second Avenue Block taupe</v>
          </cell>
          <cell r="O9283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P9283" t="str">
            <v>Fatboy Second Avenue Block taupe</v>
          </cell>
          <cell r="Q9283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R9283" t="str">
            <v>Fatboy Second Avenue Block taupe</v>
          </cell>
          <cell r="S9283" t="str">
            <v>Dieser Artikel ist nicht wetterfest. Bei einem_x000D_
Outdooreinsatz kann es unter Umständen zu Schäden durch z.B._x000D_
Feuchtigkeit führen. Daraus entstehenden Kosten, müssen wir_x000D_
Ihnen in Rechnung stellen.</v>
          </cell>
        </row>
        <row r="9284">
          <cell r="A9284">
            <v>133051</v>
          </cell>
          <cell r="B9284" t="str">
            <v>Mietartikel</v>
          </cell>
          <cell r="D9284" t="str">
            <v>Lounge Kissen weiss 50*50cm</v>
          </cell>
          <cell r="F9284">
            <v>1.5</v>
          </cell>
          <cell r="G9284">
            <v>0</v>
          </cell>
          <cell r="H9284">
            <v>0</v>
          </cell>
          <cell r="I9284">
            <v>5.5</v>
          </cell>
          <cell r="J9284">
            <v>0</v>
          </cell>
          <cell r="K9284">
            <v>1.4999999999999999E-2</v>
          </cell>
          <cell r="L9284">
            <v>0</v>
          </cell>
          <cell r="N9284" t="str">
            <v>Lounge Kissen weiss 50*50cm</v>
          </cell>
          <cell r="P9284" t="str">
            <v>Lounge Kissen weiss 50*50cm</v>
          </cell>
          <cell r="R9284" t="str">
            <v>Lounge Kissen weiss 50*50cm</v>
          </cell>
        </row>
        <row r="9285">
          <cell r="A9285">
            <v>133052</v>
          </cell>
          <cell r="B9285" t="str">
            <v>Mietartikel</v>
          </cell>
          <cell r="D9285" t="str">
            <v>Lounge Kissen schwarz 50*50cm</v>
          </cell>
          <cell r="F9285">
            <v>1.5</v>
          </cell>
          <cell r="G9285">
            <v>0</v>
          </cell>
          <cell r="H9285">
            <v>0</v>
          </cell>
          <cell r="I9285">
            <v>5.5</v>
          </cell>
          <cell r="J9285">
            <v>0</v>
          </cell>
          <cell r="K9285">
            <v>1.4999999999999999E-2</v>
          </cell>
          <cell r="L9285">
            <v>0</v>
          </cell>
          <cell r="N9285" t="str">
            <v>Lounge Kissen schwarz 50*50cm</v>
          </cell>
          <cell r="P9285" t="str">
            <v>Lounge Kissen schwarz 50*50cm</v>
          </cell>
          <cell r="R9285" t="str">
            <v>Lounge Kissen schwarz 50*50cm</v>
          </cell>
        </row>
        <row r="9286">
          <cell r="A9286">
            <v>133053</v>
          </cell>
          <cell r="B9286" t="str">
            <v>Mietartikel</v>
          </cell>
          <cell r="D9286" t="str">
            <v>Lounge Kissen rot 50*50cm</v>
          </cell>
          <cell r="F9286">
            <v>1.5</v>
          </cell>
          <cell r="G9286">
            <v>0</v>
          </cell>
          <cell r="H9286">
            <v>0</v>
          </cell>
          <cell r="I9286">
            <v>5.5</v>
          </cell>
          <cell r="J9286">
            <v>0</v>
          </cell>
          <cell r="K9286">
            <v>1.4999999999999999E-2</v>
          </cell>
          <cell r="L9286">
            <v>0</v>
          </cell>
          <cell r="N9286" t="str">
            <v>Lounge Kissen rot 50*50cm</v>
          </cell>
          <cell r="P9286" t="str">
            <v>Lounge Kissen rot 50*50cm</v>
          </cell>
          <cell r="R9286" t="str">
            <v>Lounge Kissen rot 50*50cm</v>
          </cell>
        </row>
        <row r="9287">
          <cell r="A9287">
            <v>133054</v>
          </cell>
          <cell r="B9287" t="str">
            <v>Mietartikel</v>
          </cell>
          <cell r="D9287" t="str">
            <v>Lounge Kissen blau 50*50cm</v>
          </cell>
          <cell r="F9287">
            <v>1.5</v>
          </cell>
          <cell r="G9287">
            <v>0</v>
          </cell>
          <cell r="H9287">
            <v>0</v>
          </cell>
          <cell r="I9287">
            <v>5.5</v>
          </cell>
          <cell r="J9287">
            <v>0</v>
          </cell>
          <cell r="K9287">
            <v>1.4999999999999999E-2</v>
          </cell>
          <cell r="L9287">
            <v>0</v>
          </cell>
          <cell r="N9287" t="str">
            <v>Lounge Kissen blau 50*50cm</v>
          </cell>
          <cell r="P9287" t="str">
            <v>Lounge Kissen blau 50*50cm</v>
          </cell>
          <cell r="R9287" t="str">
            <v>Lounge Kissen blau 50*50cm</v>
          </cell>
        </row>
        <row r="9288">
          <cell r="A9288">
            <v>133055</v>
          </cell>
          <cell r="B9288" t="str">
            <v>Mietartikel</v>
          </cell>
          <cell r="D9288" t="str">
            <v>Lounge Kissen magenta 50*50cm</v>
          </cell>
          <cell r="F9288">
            <v>1.5</v>
          </cell>
          <cell r="G9288">
            <v>0</v>
          </cell>
          <cell r="H9288">
            <v>0</v>
          </cell>
          <cell r="I9288">
            <v>5.5</v>
          </cell>
          <cell r="J9288">
            <v>0</v>
          </cell>
          <cell r="K9288">
            <v>1.4999999999999999E-2</v>
          </cell>
          <cell r="L9288">
            <v>0</v>
          </cell>
          <cell r="N9288" t="str">
            <v>Lounge Kissen magenta 50*50cm</v>
          </cell>
          <cell r="P9288" t="str">
            <v>Lounge Kissen magenta 50*50cm</v>
          </cell>
          <cell r="R9288" t="str">
            <v>Lounge Kissen magenta 50*50cm</v>
          </cell>
        </row>
        <row r="9289">
          <cell r="A9289">
            <v>133056</v>
          </cell>
          <cell r="B9289" t="str">
            <v>Mietartikel</v>
          </cell>
          <cell r="D9289" t="str">
            <v>Lounge Kissen grün 50*50cm</v>
          </cell>
          <cell r="F9289">
            <v>1.5</v>
          </cell>
          <cell r="G9289">
            <v>0</v>
          </cell>
          <cell r="H9289">
            <v>0</v>
          </cell>
          <cell r="I9289">
            <v>5.5</v>
          </cell>
          <cell r="J9289">
            <v>0</v>
          </cell>
          <cell r="K9289">
            <v>1.4999999999999999E-2</v>
          </cell>
          <cell r="L9289">
            <v>0</v>
          </cell>
          <cell r="N9289" t="str">
            <v>Lounge Kissen grün 50*50cm</v>
          </cell>
          <cell r="P9289" t="str">
            <v>Lounge Kissen grün 50*50cm</v>
          </cell>
          <cell r="R9289" t="str">
            <v>Lounge Kissen grün 50*50cm</v>
          </cell>
        </row>
        <row r="9290">
          <cell r="A9290">
            <v>133057</v>
          </cell>
          <cell r="B9290" t="str">
            <v>Mietartikel</v>
          </cell>
          <cell r="D9290" t="str">
            <v>Lounge Kissen grau 50*50cm</v>
          </cell>
          <cell r="F9290">
            <v>1.5</v>
          </cell>
          <cell r="G9290">
            <v>0</v>
          </cell>
          <cell r="H9290">
            <v>0</v>
          </cell>
          <cell r="I9290">
            <v>5.5</v>
          </cell>
          <cell r="J9290">
            <v>0</v>
          </cell>
          <cell r="K9290">
            <v>1.4999999999999999E-2</v>
          </cell>
          <cell r="L9290">
            <v>0</v>
          </cell>
          <cell r="N9290" t="str">
            <v>Lounge Kissen grau 50*50cm</v>
          </cell>
          <cell r="P9290" t="str">
            <v>Lounge Kissen grau 50*50cm</v>
          </cell>
          <cell r="R9290" t="str">
            <v>Lounge Kissen grau 50*50cm</v>
          </cell>
        </row>
        <row r="9291">
          <cell r="A9291">
            <v>133058</v>
          </cell>
          <cell r="B9291" t="str">
            <v>Mietartikel</v>
          </cell>
          <cell r="D9291" t="str">
            <v>Stehleuchte Dreibein schwarz gold</v>
          </cell>
          <cell r="E9291" t="str">
            <v>höhenverstellbar  120 - 170cm, schwenkbar_x000D_
LED beleuchtet 7,5W warmweiß_x000D_</v>
          </cell>
          <cell r="F9291">
            <v>70</v>
          </cell>
          <cell r="G9291">
            <v>0</v>
          </cell>
          <cell r="H9291">
            <v>15</v>
          </cell>
          <cell r="I9291">
            <v>172</v>
          </cell>
          <cell r="J9291">
            <v>9000</v>
          </cell>
          <cell r="K9291">
            <v>0.85</v>
          </cell>
          <cell r="L9291">
            <v>0</v>
          </cell>
          <cell r="N9291" t="str">
            <v>Stehleuchte Dreibein schwarz gold</v>
          </cell>
          <cell r="O9291" t="str">
            <v>höhenverstellbar  120 - 170cm, schwenkbar_x000D_
LED beleuchtet 7,5W warmweiß_x000D_</v>
          </cell>
          <cell r="P9291" t="str">
            <v>Stehleuchte Dreibein schwarz gold</v>
          </cell>
          <cell r="Q9291" t="str">
            <v>höhenverstellbar  120 - 170cm, schwenkbar_x000D_
LED beleuchtet 7,5W warmweiß_x000D_</v>
          </cell>
          <cell r="R9291" t="str">
            <v>Stehleuchte Dreibein schwarz gold</v>
          </cell>
          <cell r="S9291" t="str">
            <v>höhenverstellbar  120 - 170cm, schwenkbar_x000D_
LED beleuchtet 7,5W warmweiß_x000D_</v>
          </cell>
        </row>
        <row r="9292">
          <cell r="A9292">
            <v>133059</v>
          </cell>
          <cell r="B9292" t="str">
            <v>Verkaufsartikel</v>
          </cell>
          <cell r="D9292" t="str">
            <v>Ersatz Ladegerät für Leuchte Monroe/Leuchte Roots</v>
          </cell>
          <cell r="F9292">
            <v>26.25</v>
          </cell>
          <cell r="G9292">
            <v>0</v>
          </cell>
          <cell r="H9292">
            <v>0</v>
          </cell>
          <cell r="I9292">
            <v>27.5</v>
          </cell>
          <cell r="J9292">
            <v>0</v>
          </cell>
          <cell r="K9292">
            <v>0</v>
          </cell>
          <cell r="L9292">
            <v>0</v>
          </cell>
          <cell r="N9292" t="str">
            <v>Ersatz Ladegerät für Leuchte Monroe/Leuchte Roots</v>
          </cell>
          <cell r="P9292" t="str">
            <v>Ersatz Ladegerät für Leuchte Monroe/Leuchte Roots</v>
          </cell>
          <cell r="R9292" t="str">
            <v>Ersatz Ladegerät für Leuchte Monroe/Leuchte Roots</v>
          </cell>
        </row>
        <row r="9293">
          <cell r="A9293">
            <v>133060</v>
          </cell>
          <cell r="B9293" t="str">
            <v>Mietartikel</v>
          </cell>
          <cell r="D9293" t="str">
            <v>Akkuleuchte Quint Outdoor anthrazit Ø28* max H150 cm</v>
          </cell>
          <cell r="E9293" t="str">
            <v>Lampenfusses aus drei Rohrsegmenten, somit sind 3_x000D_
unterschiedlichen Höhen 68 / 109 / 150 cm möglich._x000D_
dimmbar/ Leuchtdauer 8h/ inklusive Ladekabel 230V</v>
          </cell>
          <cell r="F9293">
            <v>54</v>
          </cell>
          <cell r="G9293">
            <v>0</v>
          </cell>
          <cell r="H9293">
            <v>12.5</v>
          </cell>
          <cell r="I9293">
            <v>225</v>
          </cell>
          <cell r="J9293">
            <v>9000</v>
          </cell>
          <cell r="K9293">
            <v>0.85</v>
          </cell>
          <cell r="L9293">
            <v>0</v>
          </cell>
          <cell r="N9293" t="str">
            <v>Akkuleuchte Quint Outdoor anthrazit Ø28* max H150 cm</v>
          </cell>
          <cell r="O9293" t="str">
            <v>Lampenfusses aus drei Rohrsegmenten, somit sind 3_x000D_
unterschiedlichen Höhen 68 / 109 / 150 cm möglich._x000D_
dimmbar/ Leuchtdauer 8h/ inklusive Ladekabel 230V</v>
          </cell>
          <cell r="P9293" t="str">
            <v>Akkuleuchte Quint Outdoor anthrazit Ø28* max H150 cm</v>
          </cell>
          <cell r="Q9293" t="str">
            <v>Lampenfusses aus drei Rohrsegmenten, somit sind 3_x000D_
unterschiedlichen Höhen 68 / 109 / 150 cm möglich._x000D_
dimmbar/ Leuchtdauer 8h/ inklusive Ladekabel 230V</v>
          </cell>
          <cell r="R9293" t="str">
            <v>Akkuleuchte Quint Outdoor anthrazit Ø28* max H150 cm</v>
          </cell>
          <cell r="S9293" t="str">
            <v>Lampenfusses aus drei Rohrsegmenten, somit sind 3_x000D_
unterschiedlichen Höhen 68 / 109 / 150 cm möglich._x000D_
dimmbar/ Leuchtdauer 8h/ inklusive Ladekabel 230V</v>
          </cell>
          <cell r="T9293">
            <v>0</v>
          </cell>
        </row>
        <row r="9294">
          <cell r="A9294">
            <v>133061</v>
          </cell>
          <cell r="B9294" t="str">
            <v>Mietartikel</v>
          </cell>
          <cell r="D9294" t="str">
            <v>Akkuleuchte Quint Outdoor weiß Ø28* max H150 cm</v>
          </cell>
          <cell r="E9294" t="str">
            <v>Lampenfusses aus drei Rohrsegmenten, somit sind 3_x000D_
unterschiedlichen Höhen 68 / 109 / 150 cm möglich._x000D_
dimmbar/ Leuchtdauer 8h/ inklusive Ladekabel 230V</v>
          </cell>
          <cell r="F9294">
            <v>56.7</v>
          </cell>
          <cell r="G9294">
            <v>0</v>
          </cell>
          <cell r="H9294">
            <v>13.25</v>
          </cell>
          <cell r="I9294">
            <v>225</v>
          </cell>
          <cell r="J9294">
            <v>9000</v>
          </cell>
          <cell r="K9294">
            <v>0.85</v>
          </cell>
          <cell r="L9294">
            <v>0</v>
          </cell>
          <cell r="N9294" t="str">
            <v>Akkuleuchte Quint Outdoor weiß Ø28* max H150 cm</v>
          </cell>
          <cell r="O9294" t="str">
            <v>Lampenfusses aus drei Rohrsegmenten, somit sind 3_x000D_
unterschiedlichen Höhen 68 / 109 / 150 cm möglich._x000D_
dimmbar/ Leuchtdauer 8h/ inklusive Ladekabel 230V</v>
          </cell>
          <cell r="P9294" t="str">
            <v>Akkuleuchte Quint Outdoor weiß Ø28* max H150 cm</v>
          </cell>
          <cell r="Q9294" t="str">
            <v>Lampenfusses aus drei Rohrsegmenten, somit sind 3_x000D_
unterschiedlichen Höhen 68 / 109 / 150 cm möglich._x000D_
dimmbar/ Leuchtdauer 8h/ inklusive Ladekabel 230V</v>
          </cell>
          <cell r="R9294" t="str">
            <v>Akkuleuchte Quint Outdoor weiß Ø28* max H150 cm</v>
          </cell>
          <cell r="S9294" t="str">
            <v>Lampenfusses aus drei Rohrsegmenten, somit sind 3_x000D_
unterschiedlichen Höhen 68 / 109 / 150 cm möglich._x000D_
dimmbar/ Leuchtdauer 8h/ inklusive Ladekabel 230V</v>
          </cell>
          <cell r="T9294">
            <v>0</v>
          </cell>
        </row>
        <row r="9295">
          <cell r="A9295">
            <v>133100</v>
          </cell>
          <cell r="B9295" t="str">
            <v>Mietartikel</v>
          </cell>
          <cell r="D9295" t="str">
            <v>Cover Thekenunterschrank  3159</v>
          </cell>
          <cell r="F9295">
            <v>0</v>
          </cell>
          <cell r="G9295">
            <v>0</v>
          </cell>
          <cell r="H9295">
            <v>0</v>
          </cell>
          <cell r="I9295">
            <v>155.1</v>
          </cell>
          <cell r="J9295">
            <v>0</v>
          </cell>
          <cell r="K9295">
            <v>0</v>
          </cell>
          <cell r="L9295">
            <v>0</v>
          </cell>
          <cell r="N9295" t="str">
            <v>Cover Thekenunterschrank  3159</v>
          </cell>
          <cell r="P9295" t="str">
            <v>Cover Thekenunterschrank  3159</v>
          </cell>
          <cell r="R9295" t="str">
            <v>Cover Thekenunterschrank  3159</v>
          </cell>
        </row>
        <row r="9296">
          <cell r="A9296">
            <v>133112</v>
          </cell>
          <cell r="B9296" t="str">
            <v>Mietartikel</v>
          </cell>
          <cell r="D9296" t="str">
            <v>Zapfsäule (Schwanenhalssäule) mit einem Zapfhahn</v>
          </cell>
          <cell r="E9296" t="str">
            <v>1-ltg mit Kompensatorhahn_x000D_
verchromt, mit 7mm Bierleitung_x000D_
passend zu unseren Durchlaufkühlern für externe_x000D_
Thekenanlagen</v>
          </cell>
          <cell r="F9296">
            <v>30</v>
          </cell>
          <cell r="G9296">
            <v>0</v>
          </cell>
          <cell r="H9296">
            <v>0</v>
          </cell>
          <cell r="I9296">
            <v>339</v>
          </cell>
          <cell r="J9296">
            <v>2000</v>
          </cell>
          <cell r="K9296">
            <v>0.1</v>
          </cell>
          <cell r="L9296">
            <v>0</v>
          </cell>
          <cell r="N9296" t="str">
            <v>Zapfsäule (Schwanenhalssäule) mit einem Zapfhahn</v>
          </cell>
          <cell r="O9296" t="str">
            <v>1-ltg mit Kompensatorhahn_x000D_
verchromt, mit 7mm Bierleitung_x000D_
passend zu unseren Durchlaufkühlern für externe_x000D_
Thekenanlagen</v>
          </cell>
          <cell r="P9296" t="str">
            <v>Zapfsäule (Schwanenhalssäule) mit einem Zapfhahn</v>
          </cell>
          <cell r="Q9296" t="str">
            <v>1-ltg mit Kompensatorhahn_x000D_
verchromt, mit 7mm Bierleitung_x000D_
passend zu unseren Durchlaufkühlern für externe_x000D_
Thekenanlagen</v>
          </cell>
          <cell r="R9296" t="str">
            <v>Zapfsäule (Schwanenhalssäule) mit einem Zapfhahn</v>
          </cell>
          <cell r="S9296" t="str">
            <v>1-ltg mit Kompensatorhahn_x000D_
verchromt, mit 7mm Bierleitung_x000D_
passend zu unseren Durchlaufkühlern für externe_x000D_
Thekenanlagen</v>
          </cell>
        </row>
        <row r="9297">
          <cell r="A9297">
            <v>133113</v>
          </cell>
          <cell r="B9297" t="str">
            <v>Mietartikel</v>
          </cell>
          <cell r="D9297" t="str">
            <v>Ersatz Druckminderer CO2  für Code 3112</v>
          </cell>
          <cell r="F9297">
            <v>0</v>
          </cell>
          <cell r="G9297">
            <v>0</v>
          </cell>
          <cell r="H9297">
            <v>0</v>
          </cell>
          <cell r="I9297">
            <v>85</v>
          </cell>
          <cell r="J9297">
            <v>0</v>
          </cell>
          <cell r="K9297">
            <v>2E-3</v>
          </cell>
          <cell r="L9297">
            <v>0</v>
          </cell>
          <cell r="N9297" t="str">
            <v>Ersatz Druckminderer CO2  für Code 3112</v>
          </cell>
          <cell r="P9297" t="str">
            <v>Ersatz Druckminderer CO2  für Code 3112</v>
          </cell>
          <cell r="R9297" t="str">
            <v>Ersatz Druckminderer CO2  für Code 3112</v>
          </cell>
        </row>
        <row r="9298">
          <cell r="A9298">
            <v>133115</v>
          </cell>
          <cell r="B9298" t="str">
            <v>Mietartikel</v>
          </cell>
          <cell r="D9298" t="str">
            <v>Verbinder Bartolomeo (Alu-Platte inkl 4 Schrauben)</v>
          </cell>
          <cell r="F9298">
            <v>0</v>
          </cell>
          <cell r="G9298">
            <v>0</v>
          </cell>
          <cell r="H9298">
            <v>1.5</v>
          </cell>
          <cell r="I9298">
            <v>35</v>
          </cell>
          <cell r="J9298">
            <v>0</v>
          </cell>
          <cell r="K9298">
            <v>1E-4</v>
          </cell>
          <cell r="L9298">
            <v>0</v>
          </cell>
          <cell r="N9298" t="str">
            <v>Verbinder Bartolomeo (Alu-Platte inkl 4 Schrauben)</v>
          </cell>
          <cell r="P9298" t="str">
            <v>Verbinder Bartolomeo (Alu-Platte inkl 4 Schrauben)</v>
          </cell>
          <cell r="R9298" t="str">
            <v>Verbinder Bartolomeo (Alu-Platte inkl 4 Schrauben)</v>
          </cell>
        </row>
        <row r="9299">
          <cell r="A9299">
            <v>133121</v>
          </cell>
          <cell r="B9299" t="str">
            <v>Mietartikel</v>
          </cell>
          <cell r="D9299" t="str">
            <v>Verbinder Big Cut</v>
          </cell>
          <cell r="F9299">
            <v>0</v>
          </cell>
          <cell r="G9299">
            <v>0</v>
          </cell>
          <cell r="H9299">
            <v>1.5</v>
          </cell>
          <cell r="I9299">
            <v>10</v>
          </cell>
          <cell r="J9299">
            <v>0</v>
          </cell>
          <cell r="K9299">
            <v>1E-4</v>
          </cell>
          <cell r="L9299">
            <v>0</v>
          </cell>
          <cell r="N9299" t="str">
            <v>Verbinder Big Cut</v>
          </cell>
          <cell r="P9299" t="str">
            <v>Verbinder Big Cut</v>
          </cell>
          <cell r="R9299" t="str">
            <v>Verbinder Big Cut</v>
          </cell>
        </row>
        <row r="9300">
          <cell r="A9300">
            <v>133130</v>
          </cell>
          <cell r="B9300" t="str">
            <v>Mietartikel</v>
          </cell>
          <cell r="D9300" t="str">
            <v>Staffelei Aufstellmaß: ca. 61cm x 67cm x 152cm</v>
          </cell>
          <cell r="E9300" t="str">
            <v>Dreifuß-Staffelei aus geöltem massivem Kiefernholz_x000D_
Auflage H55*T5cm in der Höhe individuell verstellbar_x000D_
max.: ca. 120cm</v>
          </cell>
          <cell r="F9300">
            <v>15.75</v>
          </cell>
          <cell r="G9300">
            <v>0</v>
          </cell>
          <cell r="H9300">
            <v>9</v>
          </cell>
          <cell r="I9300">
            <v>66</v>
          </cell>
          <cell r="J9300">
            <v>6000</v>
          </cell>
          <cell r="K9300">
            <v>0.25359999999999999</v>
          </cell>
          <cell r="L9300">
            <v>0</v>
          </cell>
          <cell r="N9300" t="str">
            <v>Staffelei Aufstellmaß: ca. 61cm x 67cm x 152cm</v>
          </cell>
          <cell r="O9300" t="str">
            <v>Dreifuß-Staffelei aus geöltem massivem Kiefernholz_x000D_
Auflage H55*T5cm in der Höhe individuell verstellbar_x000D_
max.: ca. 120cm</v>
          </cell>
          <cell r="P9300" t="str">
            <v>Staffelei Aufstellmaß: ca. 61cm x 67cm x 152cm</v>
          </cell>
          <cell r="Q9300" t="str">
            <v>Dreifuß-Staffelei aus geöltem massivem Kiefernholz_x000D_
Auflage H55*T5cm in der Höhe individuell verstellbar_x000D_
max.: ca. 120cm</v>
          </cell>
          <cell r="R9300" t="str">
            <v>Staffelei Aufstellmaß: ca. 61cm x 67cm x 152cm</v>
          </cell>
          <cell r="S9300" t="str">
            <v>Dreifuß-Staffelei aus geöltem massivem Kiefernholz_x000D_
Auflage H55*T5cm in der Höhe individuell verstellbar_x000D_
max.: ca. 120cm</v>
          </cell>
        </row>
        <row r="9301">
          <cell r="A9301">
            <v>133141</v>
          </cell>
          <cell r="B9301" t="str">
            <v>Mietartikel</v>
          </cell>
          <cell r="D9301" t="str">
            <v>Prospektständer Acryl mit 6 Fächern A4</v>
          </cell>
          <cell r="E9301" t="str">
            <v>Höhe: 150cm</v>
          </cell>
          <cell r="F9301">
            <v>46</v>
          </cell>
          <cell r="G9301">
            <v>0</v>
          </cell>
          <cell r="H9301">
            <v>10.5</v>
          </cell>
          <cell r="I9301">
            <v>330</v>
          </cell>
          <cell r="J9301">
            <v>13000</v>
          </cell>
          <cell r="K9301">
            <v>0.28799999999999998</v>
          </cell>
          <cell r="L9301">
            <v>0</v>
          </cell>
          <cell r="N9301" t="str">
            <v>Prospektständer Acryl mit 6 Fächern A4</v>
          </cell>
          <cell r="O9301" t="str">
            <v>Höhe: 150cm</v>
          </cell>
          <cell r="P9301" t="str">
            <v>Prospektständer Acryl mit 6 Fächern A4</v>
          </cell>
          <cell r="Q9301" t="str">
            <v>Höhe: 150cm</v>
          </cell>
          <cell r="R9301" t="str">
            <v>Prospektständer Acryl mit 6 Fächern A4</v>
          </cell>
          <cell r="S9301" t="str">
            <v>Höhe: 150cm</v>
          </cell>
        </row>
        <row r="9302">
          <cell r="A9302">
            <v>133143</v>
          </cell>
          <cell r="B9302" t="str">
            <v>Mietartikel</v>
          </cell>
          <cell r="D9302" t="str">
            <v>Infodisplay DIN A3 justierbar von 70 - 150cm</v>
          </cell>
          <cell r="E9302" t="str">
            <v>Hoch- und Querformat frei verstellbar_x000D_
Plakathalter: 25mm_x000D_
Klapprahmen DIN A3</v>
          </cell>
          <cell r="F9302">
            <v>37.6</v>
          </cell>
          <cell r="G9302">
            <v>0</v>
          </cell>
          <cell r="H9302">
            <v>5</v>
          </cell>
          <cell r="I9302">
            <v>82.5</v>
          </cell>
          <cell r="J9302">
            <v>13000</v>
          </cell>
          <cell r="K9302">
            <v>0.25</v>
          </cell>
          <cell r="L9302">
            <v>0</v>
          </cell>
          <cell r="N9302" t="str">
            <v>Infodisplay DIN A3 justierbar von 70 - 150cm</v>
          </cell>
          <cell r="O9302" t="str">
            <v>Hoch- und Querformat frei verstellbar_x000D_
Plakathalter: 25mm_x000D_
Klapprahmen DIN A3</v>
          </cell>
          <cell r="P9302" t="str">
            <v>Infodisplay DIN A3 justierbar von 70 - 150cm</v>
          </cell>
          <cell r="Q9302" t="str">
            <v>Hoch- und Querformat frei verstellbar_x000D_
Plakathalter: 25mm_x000D_
Klapprahmen DIN A3</v>
          </cell>
          <cell r="R9302" t="str">
            <v>Infodisplay DIN A3 justierbar von 70 - 150cm</v>
          </cell>
          <cell r="S9302" t="str">
            <v>Hoch- und Querformat frei verstellbar_x000D_
Plakathalter: 25mm_x000D_
Klapprahmen DIN A3</v>
          </cell>
        </row>
        <row r="9303">
          <cell r="A9303">
            <v>133144</v>
          </cell>
          <cell r="B9303" t="str">
            <v>Mietartikel</v>
          </cell>
          <cell r="D9303" t="str">
            <v>Acryl Stufen-Display 20*20*H8 cm</v>
          </cell>
          <cell r="F9303">
            <v>4</v>
          </cell>
          <cell r="G9303">
            <v>0.55000000000000004</v>
          </cell>
          <cell r="H9303">
            <v>0</v>
          </cell>
          <cell r="I9303">
            <v>9.9</v>
          </cell>
          <cell r="J9303">
            <v>1000</v>
          </cell>
          <cell r="K9303">
            <v>1.4999999999999999E-2</v>
          </cell>
          <cell r="L9303">
            <v>0</v>
          </cell>
          <cell r="N9303" t="str">
            <v>Acryl Stufen-Display 20*20*H8 cm</v>
          </cell>
          <cell r="P9303" t="str">
            <v>Acryl Stufen-Display 20*20*H8 cm</v>
          </cell>
          <cell r="R9303" t="str">
            <v>Acryl Stufen-Display 20*20*H8 cm</v>
          </cell>
        </row>
        <row r="9304">
          <cell r="A9304">
            <v>133150</v>
          </cell>
          <cell r="B9304" t="str">
            <v>Mietartikel</v>
          </cell>
          <cell r="D9304" t="str">
            <v>Transportcase für Kühlschrank 360ltr (BMW)</v>
          </cell>
          <cell r="E9304" t="str">
            <v>Maß Kühlschrank B710xH2100xT830mm_x000D_
inkl. Lüftungsschalen</v>
          </cell>
          <cell r="F9304">
            <v>0</v>
          </cell>
          <cell r="G9304">
            <v>0</v>
          </cell>
          <cell r="H9304">
            <v>0</v>
          </cell>
          <cell r="I9304">
            <v>808.5</v>
          </cell>
          <cell r="J9304">
            <v>80000</v>
          </cell>
          <cell r="K9304">
            <v>0</v>
          </cell>
          <cell r="L9304">
            <v>0</v>
          </cell>
          <cell r="N9304" t="str">
            <v>Transportcase für Kühlschrank 360ltr (BMW)</v>
          </cell>
          <cell r="O9304" t="str">
            <v>Maß Kühlschrank B710xH2100xT830mm_x000D_
inkl. Lüftungsschalen</v>
          </cell>
          <cell r="P9304" t="str">
            <v>Transportcase für Kühlschrank 360ltr (BMW)</v>
          </cell>
          <cell r="Q9304" t="str">
            <v>Maß Kühlschrank B710xH2100xT830mm_x000D_
inkl. Lüftungsschalen</v>
          </cell>
          <cell r="R9304" t="str">
            <v>Transportcase für Kühlschrank 360ltr (BMW)</v>
          </cell>
          <cell r="S9304" t="str">
            <v>Maß Kühlschrank B710xH2100xT830mm_x000D_
inkl. Lüftungsschalen</v>
          </cell>
        </row>
        <row r="9305">
          <cell r="A9305">
            <v>133159</v>
          </cell>
          <cell r="B9305" t="str">
            <v>Mietartikel</v>
          </cell>
          <cell r="D9305" t="str">
            <v>Thekendeckblatt CNS mit Spülbecken</v>
          </cell>
          <cell r="E9305" t="str">
            <v>inkl. Aussparung für externen Zapfhahn_x000D_
L155*T70cm*H5cm_x000D_</v>
          </cell>
          <cell r="F9305">
            <v>45</v>
          </cell>
          <cell r="G9305">
            <v>8</v>
          </cell>
          <cell r="H9305">
            <v>10</v>
          </cell>
          <cell r="I9305">
            <v>735</v>
          </cell>
          <cell r="J9305">
            <v>22000</v>
          </cell>
          <cell r="K9305">
            <v>0</v>
          </cell>
          <cell r="L9305">
            <v>0</v>
          </cell>
          <cell r="N9305" t="str">
            <v>Thekendeckblatt CNS mit Spülbecken</v>
          </cell>
          <cell r="O9305" t="str">
            <v>inkl. Aussparung für externen Zapfhahn_x000D_
L155*T70cm*H5cm_x000D_</v>
          </cell>
          <cell r="P9305" t="str">
            <v>Thekendeckblatt CNS mit Spülbecken</v>
          </cell>
          <cell r="Q9305" t="str">
            <v>inkl. Aussparung für externen Zapfhahn_x000D_
L155*T70cm*H5cm_x000D_</v>
          </cell>
          <cell r="R9305" t="str">
            <v>Thekendeckblatt CNS mit Spülbecken</v>
          </cell>
          <cell r="S9305" t="str">
            <v>inkl. Aussparung für externen Zapfhahn_x000D_
L155*T70cm*H5cm_x000D_</v>
          </cell>
        </row>
        <row r="9306">
          <cell r="A9306">
            <v>133160</v>
          </cell>
          <cell r="B9306" t="str">
            <v>Mietartikel</v>
          </cell>
          <cell r="D9306" t="str">
            <v>Thekengestell klappbar L155*T70*H92 cm</v>
          </cell>
          <cell r="E9306" t="str">
            <v>ohne decor!!</v>
          </cell>
          <cell r="F9306">
            <v>115.5</v>
          </cell>
          <cell r="G9306">
            <v>0</v>
          </cell>
          <cell r="H9306">
            <v>31.8</v>
          </cell>
          <cell r="I9306">
            <v>583</v>
          </cell>
          <cell r="J9306">
            <v>45000</v>
          </cell>
          <cell r="K9306">
            <v>0</v>
          </cell>
          <cell r="L9306">
            <v>0</v>
          </cell>
          <cell r="N9306" t="str">
            <v>Thekengestell klappbar L155*T70*H92 cm</v>
          </cell>
          <cell r="O9306" t="str">
            <v>ohne decor!!</v>
          </cell>
          <cell r="P9306" t="str">
            <v>Thekengestell klappbar L155*T70*H92 cm</v>
          </cell>
          <cell r="Q9306" t="str">
            <v>ohne decor!!</v>
          </cell>
          <cell r="R9306" t="str">
            <v>Thekengestell klappbar L155*T70*H92 cm</v>
          </cell>
          <cell r="S9306" t="str">
            <v>ohne decor!!</v>
          </cell>
        </row>
        <row r="9307">
          <cell r="A9307">
            <v>133165</v>
          </cell>
          <cell r="B9307" t="str">
            <v>Mietartikel</v>
          </cell>
          <cell r="D9307" t="str">
            <v>Thekengestell klappbar incl. Decor weiss und Türhalter</v>
          </cell>
          <cell r="E9307" t="str">
            <v>L200*T70*H95 cm_x000D_
inkl Halter für 133166 Rückwandtüren_x000D_
(ohne Thekendeckblatt)</v>
          </cell>
          <cell r="F9307">
            <v>152.25</v>
          </cell>
          <cell r="G9307">
            <v>11</v>
          </cell>
          <cell r="H9307">
            <v>26.5</v>
          </cell>
          <cell r="I9307">
            <v>850</v>
          </cell>
          <cell r="J9307">
            <v>50000</v>
          </cell>
          <cell r="K9307">
            <v>0.38400000000000001</v>
          </cell>
          <cell r="L9307">
            <v>0</v>
          </cell>
          <cell r="N9307" t="str">
            <v>Thekengestell klappbar incl. Decor weiss und Türhalter</v>
          </cell>
          <cell r="O9307" t="str">
            <v>L200*T70*H95 cm_x000D_
inkl Halter für 133166 Rückwandtüren_x000D_
(ohne Thekendeckblatt)</v>
          </cell>
          <cell r="P9307" t="str">
            <v>Thekengestell klappbar incl. Decor weiss und Türhalter</v>
          </cell>
          <cell r="Q9307" t="str">
            <v>L200*T70*H95 cm_x000D_
inkl Halter für 133166 Rückwandtüren_x000D_
(ohne Thekendeckblatt)</v>
          </cell>
          <cell r="R9307" t="str">
            <v>Thekengestell klappbar incl. Decor weiss und Türhalter</v>
          </cell>
          <cell r="S9307" t="str">
            <v>L200*T70*H95 cm_x000D_
inkl Halter für 133166 Rückwandtüren_x000D_
(ohne Thekendeckblatt)</v>
          </cell>
        </row>
        <row r="9308">
          <cell r="A9308">
            <v>133166</v>
          </cell>
          <cell r="B9308" t="str">
            <v>Mietartikel</v>
          </cell>
          <cell r="D9308" t="str">
            <v>Thekengestell klappbar Decor Bornholm und Türhalter</v>
          </cell>
          <cell r="E9308" t="str">
            <v>L200*T70*H95 cm_x000D_
inkl Halter für 133166 Rückwandtüren_x000D_
(ohne Thekendeckblatt)_x000D_</v>
          </cell>
          <cell r="F9308">
            <v>225</v>
          </cell>
          <cell r="G9308">
            <v>10</v>
          </cell>
          <cell r="H9308">
            <v>30</v>
          </cell>
          <cell r="I9308">
            <v>1400</v>
          </cell>
          <cell r="J9308">
            <v>60000</v>
          </cell>
          <cell r="K9308">
            <v>0.38400000000000001</v>
          </cell>
          <cell r="L9308">
            <v>0</v>
          </cell>
          <cell r="N9308" t="str">
            <v>Thekengestell klappbar Decor Bornholm und Türhalter</v>
          </cell>
          <cell r="O9308" t="str">
            <v>L200*T70*H95 cm_x000D_
inkl Halter für 133166 Rückwandtüren_x000D_
(ohne Thekendeckblatt)_x000D_</v>
          </cell>
          <cell r="P9308" t="str">
            <v>Thekengestell klappbar Decor Bornholm und Türhalter</v>
          </cell>
          <cell r="Q9308" t="str">
            <v>L200*T70*H95 cm_x000D_
inkl Halter für 133166 Rückwandtüren_x000D_
(ohne Thekendeckblatt)_x000D_</v>
          </cell>
          <cell r="R9308" t="str">
            <v>Thekengestell klappbar Decor Bornholm und Türhalter</v>
          </cell>
          <cell r="S9308" t="str">
            <v>L200*T70*H95 cm_x000D_
inkl Halter für 133166 Rückwandtüren_x000D_
(ohne Thekendeckblatt)_x000D_</v>
          </cell>
        </row>
        <row r="9309">
          <cell r="A9309">
            <v>133167</v>
          </cell>
          <cell r="B9309" t="str">
            <v>Mietartikel</v>
          </cell>
          <cell r="D9309" t="str">
            <v>Hustenschutz 3-fach (Stern) aus Acrylglas</v>
          </cell>
          <cell r="E9309" t="str">
            <v>je Wand 35x60 cm</v>
          </cell>
          <cell r="F9309">
            <v>51.5</v>
          </cell>
          <cell r="G9309">
            <v>5.5</v>
          </cell>
          <cell r="H9309">
            <v>6.25</v>
          </cell>
          <cell r="I9309">
            <v>242</v>
          </cell>
          <cell r="J9309">
            <v>15000</v>
          </cell>
          <cell r="K9309">
            <v>0.28799999999999998</v>
          </cell>
          <cell r="L9309">
            <v>0</v>
          </cell>
          <cell r="N9309" t="str">
            <v>Hustenschutz 3-fach (Stern) aus Acrylglas</v>
          </cell>
          <cell r="O9309" t="str">
            <v>je Wand 35x60 cm</v>
          </cell>
          <cell r="P9309" t="str">
            <v>Hustenschutz 3-fach (Stern) aus Acrylglas</v>
          </cell>
          <cell r="Q9309" t="str">
            <v>je Wand 35x60 cm</v>
          </cell>
          <cell r="R9309" t="str">
            <v>Hustenschutz 3-fach (Stern) aus Acrylglas</v>
          </cell>
          <cell r="S9309" t="str">
            <v>je Wand 35x60 cm</v>
          </cell>
        </row>
        <row r="9310">
          <cell r="A9310">
            <v>133168</v>
          </cell>
          <cell r="B9310" t="str">
            <v>Mietartikel</v>
          </cell>
          <cell r="D9310" t="str">
            <v>Talktresengestell klappbar inkl. Decor weiß 1/8 Kreis</v>
          </cell>
          <cell r="E9310" t="str">
            <v>Ø525*70*H110cm_x000D_
ohne Thekendeckblatt</v>
          </cell>
          <cell r="F9310">
            <v>230</v>
          </cell>
          <cell r="G9310">
            <v>13.5</v>
          </cell>
          <cell r="H9310">
            <v>35</v>
          </cell>
          <cell r="I9310">
            <v>1650</v>
          </cell>
          <cell r="J9310">
            <v>40000</v>
          </cell>
          <cell r="K9310">
            <v>0.9</v>
          </cell>
          <cell r="L9310">
            <v>0</v>
          </cell>
          <cell r="N9310" t="str">
            <v>Talktresengestell klappbar inkl. Decor weiß 1/8 Kreis</v>
          </cell>
          <cell r="O9310" t="str">
            <v>Ø525*70*H110cm_x000D_
ohne Thekendeckblatt</v>
          </cell>
          <cell r="P9310" t="str">
            <v>Talktresengestell klappbar inkl. Decor weiß 1/8 Kreis</v>
          </cell>
          <cell r="Q9310" t="str">
            <v>Ø525*70*H110cm_x000D_
ohne Thekendeckblatt</v>
          </cell>
          <cell r="R9310" t="str">
            <v>Talktresengestell klappbar inkl. Decor weiß 1/8 Kreis</v>
          </cell>
          <cell r="S9310" t="str">
            <v>Ø525*70*H110cm_x000D_
ohne Thekendeckblatt</v>
          </cell>
        </row>
        <row r="9311">
          <cell r="A9311">
            <v>133169</v>
          </cell>
          <cell r="B9311" t="str">
            <v>Mietartikel</v>
          </cell>
          <cell r="D9311" t="str">
            <v>Innen-Sichtblende weiß für Talktresen 1/8 Kreis</v>
          </cell>
          <cell r="E9311" t="str">
            <v>H 110cm</v>
          </cell>
          <cell r="F9311">
            <v>45</v>
          </cell>
          <cell r="G9311">
            <v>0</v>
          </cell>
          <cell r="H9311">
            <v>13.25</v>
          </cell>
          <cell r="I9311">
            <v>511.5</v>
          </cell>
          <cell r="J9311">
            <v>35000</v>
          </cell>
          <cell r="K9311">
            <v>0.9</v>
          </cell>
          <cell r="L9311">
            <v>0</v>
          </cell>
          <cell r="N9311" t="str">
            <v>Innen-Sichtblende weiß für Talktresen 1/8 Kreis</v>
          </cell>
          <cell r="O9311" t="str">
            <v>H 110cm</v>
          </cell>
          <cell r="P9311" t="str">
            <v>Innen-Sichtblende weiß für Talktresen 1/8 Kreis</v>
          </cell>
          <cell r="Q9311" t="str">
            <v>H 110cm</v>
          </cell>
          <cell r="R9311" t="str">
            <v>Innen-Sichtblende weiß für Talktresen 1/8 Kreis</v>
          </cell>
          <cell r="S9311" t="str">
            <v>H 110cm</v>
          </cell>
        </row>
        <row r="9312">
          <cell r="A9312">
            <v>133170</v>
          </cell>
          <cell r="B9312" t="str">
            <v>Mietartikel</v>
          </cell>
          <cell r="D9312" t="str">
            <v>Talktresen 1/8 rund weiß B200*T70*H110 cm mit Deckblatt weiß</v>
          </cell>
          <cell r="E9312" t="str">
            <v>und Innensichtblende weiß</v>
          </cell>
          <cell r="F9312">
            <v>419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N9312" t="str">
            <v>Talktresen 1/8 rund weiß B200*T70*H110 cm mit Deckblatt weiß</v>
          </cell>
          <cell r="O9312" t="str">
            <v>und Innensichtblende weiß</v>
          </cell>
          <cell r="P9312" t="str">
            <v>Talktresen 1/8 rund weiß B200*T70*H110 cm mit Deckblatt weiß</v>
          </cell>
          <cell r="Q9312" t="str">
            <v>und Innensichtblende weiß</v>
          </cell>
          <cell r="R9312" t="str">
            <v>Talktresen 1/8 rund weiß B200*T70*H110 cm mit Deckblatt weiß</v>
          </cell>
          <cell r="S9312" t="str">
            <v>und Innensichtblende weiß</v>
          </cell>
        </row>
        <row r="9313">
          <cell r="A9313">
            <v>133171</v>
          </cell>
          <cell r="B9313" t="str">
            <v>Mietartikel</v>
          </cell>
          <cell r="D9313" t="str">
            <v>Sichtschutz aus weißem Stoff für (Buffet-)Theken 1/8</v>
          </cell>
          <cell r="E9313" t="str">
            <v>mit Flauschband B152*H92 cm_x000D_
(nur in Kombination mit selbstklebenden Klettband B2 cm mit_x000D_
Haken)</v>
          </cell>
          <cell r="F9313">
            <v>18.899999999999999</v>
          </cell>
          <cell r="G9313">
            <v>0</v>
          </cell>
          <cell r="H9313">
            <v>8</v>
          </cell>
          <cell r="I9313">
            <v>66</v>
          </cell>
          <cell r="J9313">
            <v>0</v>
          </cell>
          <cell r="K9313">
            <v>0.01</v>
          </cell>
          <cell r="L9313">
            <v>0</v>
          </cell>
          <cell r="N9313" t="str">
            <v>Sichtschutz aus weißem Stoff für (Buffet-)Theken 1/8</v>
          </cell>
          <cell r="O9313" t="str">
            <v>mit Flauschband B152*H92 cm_x000D_
(nur in Kombination mit selbstklebenden Klettband B2 cm mit_x000D_
Haken)</v>
          </cell>
          <cell r="P9313" t="str">
            <v>Sichtschutz aus weißem Stoff für (Buffet-)Theken 1/8</v>
          </cell>
          <cell r="Q9313" t="str">
            <v>mit Flauschband B152*H92 cm_x000D_
(nur in Kombination mit selbstklebenden Klettband B2 cm mit_x000D_
Haken)</v>
          </cell>
          <cell r="R9313" t="str">
            <v>Sichtschutz aus weißem Stoff für (Buffet-)Theken 1/8</v>
          </cell>
          <cell r="S9313" t="str">
            <v>mit Flauschband B152*H92 cm_x000D_
(nur in Kombination mit selbstklebenden Klettband B2 cm mit_x000D_
Haken)</v>
          </cell>
        </row>
        <row r="9314">
          <cell r="A9314">
            <v>133176</v>
          </cell>
          <cell r="B9314" t="str">
            <v>Mietartikel</v>
          </cell>
          <cell r="D9314" t="str">
            <v>Ersatz Druckminderer CO2  für Code 3176/3236</v>
          </cell>
          <cell r="F9314">
            <v>0</v>
          </cell>
          <cell r="G9314">
            <v>0</v>
          </cell>
          <cell r="H9314">
            <v>0</v>
          </cell>
          <cell r="I9314">
            <v>132</v>
          </cell>
          <cell r="J9314">
            <v>0</v>
          </cell>
          <cell r="K9314">
            <v>2E-3</v>
          </cell>
          <cell r="L9314">
            <v>0</v>
          </cell>
          <cell r="N9314" t="str">
            <v>Ersatz Druckminderer CO2  für Code 3176/3236</v>
          </cell>
          <cell r="P9314" t="str">
            <v>Ersatz Druckminderer CO2  für Code 3176/3236</v>
          </cell>
          <cell r="R9314" t="str">
            <v>Ersatz Druckminderer CO2  für Code 3176/3236</v>
          </cell>
        </row>
        <row r="9315">
          <cell r="A9315">
            <v>133178</v>
          </cell>
          <cell r="B9315" t="str">
            <v>Mietartikel</v>
          </cell>
          <cell r="D9315" t="str">
            <v>Thekendeckblatt CNS L155*T70 cm*H5cm</v>
          </cell>
          <cell r="F9315">
            <v>31.5</v>
          </cell>
          <cell r="G9315">
            <v>6.05</v>
          </cell>
          <cell r="H9315">
            <v>13.25</v>
          </cell>
          <cell r="I9315">
            <v>649</v>
          </cell>
          <cell r="J9315">
            <v>22000</v>
          </cell>
          <cell r="K9315">
            <v>0</v>
          </cell>
          <cell r="L9315">
            <v>0</v>
          </cell>
          <cell r="N9315" t="str">
            <v>Thekendeckblatt CNS L155*T70 cm*H5cm</v>
          </cell>
          <cell r="P9315" t="str">
            <v>Thekendeckblatt CNS L155*T70 cm*H5cm</v>
          </cell>
          <cell r="R9315" t="str">
            <v>Thekendeckblatt CNS L155*T70 cm*H5cm</v>
          </cell>
        </row>
        <row r="9316">
          <cell r="A9316">
            <v>133180</v>
          </cell>
          <cell r="B9316" t="str">
            <v>Mietartikel</v>
          </cell>
          <cell r="D9316" t="str">
            <v>Stahlschrank weiss</v>
          </cell>
          <cell r="E9316" t="str">
            <v>B120*H63*T40cm Max Belastung: 60 kg_x000D_
abschließbar inkl. 1 Schlüssel</v>
          </cell>
          <cell r="F9316">
            <v>35</v>
          </cell>
          <cell r="G9316">
            <v>0</v>
          </cell>
          <cell r="H9316">
            <v>5</v>
          </cell>
          <cell r="I9316">
            <v>105</v>
          </cell>
          <cell r="J9316">
            <v>25000</v>
          </cell>
          <cell r="K9316">
            <v>0.8</v>
          </cell>
          <cell r="L9316">
            <v>0</v>
          </cell>
          <cell r="N9316" t="str">
            <v>Stahlschrank weiss</v>
          </cell>
          <cell r="O9316" t="str">
            <v>B120*H63*T40cm Max Belastung: 60 kg_x000D_
abschließbar inkl. 1 Schlüssel</v>
          </cell>
          <cell r="P9316" t="str">
            <v>Stahlschrank weiss</v>
          </cell>
          <cell r="Q9316" t="str">
            <v>B120*H63*T40cm Max Belastung: 60 kg_x000D_
abschließbar inkl. 1 Schlüssel</v>
          </cell>
          <cell r="R9316" t="str">
            <v>Stahlschrank weiss</v>
          </cell>
          <cell r="S9316" t="str">
            <v>B120*H63*T40cm Max Belastung: 60 kg_x000D_
abschließbar inkl. 1 Schlüssel</v>
          </cell>
        </row>
        <row r="9317">
          <cell r="A9317">
            <v>133181</v>
          </cell>
          <cell r="B9317" t="str">
            <v>Mietartikel</v>
          </cell>
          <cell r="D9317" t="str">
            <v>Beistelltisch Intersection metall weiss</v>
          </cell>
          <cell r="E9317" t="str">
            <v>L100*B100*H23cm_x000D_
Outdoorfähiger Tisch aus 4mm starkem Alublech</v>
          </cell>
          <cell r="F9317">
            <v>94.5</v>
          </cell>
          <cell r="G9317">
            <v>0</v>
          </cell>
          <cell r="H9317">
            <v>12</v>
          </cell>
          <cell r="I9317">
            <v>1760</v>
          </cell>
          <cell r="J9317">
            <v>16000</v>
          </cell>
          <cell r="K9317">
            <v>1</v>
          </cell>
          <cell r="L9317">
            <v>0</v>
          </cell>
          <cell r="N9317" t="str">
            <v>Beistelltisch Intersection metall weiss</v>
          </cell>
          <cell r="O9317" t="str">
            <v>L100*B100*H23cm_x000D_
Outdoorfähiger Tisch aus 4mm starkem Alublech</v>
          </cell>
          <cell r="P9317" t="str">
            <v>Beistelltisch Intersection metall weiss</v>
          </cell>
          <cell r="Q9317" t="str">
            <v>L100*B100*H23cm_x000D_
Outdoorfähiger Tisch aus 4mm starkem Alublech</v>
          </cell>
          <cell r="R9317" t="str">
            <v>Beistelltisch Intersection metall weiss</v>
          </cell>
          <cell r="S9317" t="str">
            <v>L100*B100*H23cm_x000D_
Outdoorfähiger Tisch aus 4mm starkem Alublech</v>
          </cell>
        </row>
        <row r="9318">
          <cell r="A9318">
            <v>133182</v>
          </cell>
          <cell r="B9318" t="str">
            <v>Mietartikel</v>
          </cell>
          <cell r="D9318" t="str">
            <v>Thekenaufsatz weiß mit Beleuchtung L200*T25/13*H40 cm</v>
          </cell>
          <cell r="F9318">
            <v>87.5</v>
          </cell>
          <cell r="G9318">
            <v>5</v>
          </cell>
          <cell r="H9318">
            <v>10</v>
          </cell>
          <cell r="I9318">
            <v>775</v>
          </cell>
          <cell r="J9318">
            <v>30000</v>
          </cell>
          <cell r="K9318">
            <v>0.28799999999999998</v>
          </cell>
          <cell r="L9318">
            <v>0</v>
          </cell>
          <cell r="N9318" t="str">
            <v>Thekenaufsatz weiß mit Beleuchtung L200*T25/13*H40 cm</v>
          </cell>
          <cell r="P9318" t="str">
            <v>Thekenaufsatz weiß mit Beleuchtung L200*T25/13*H40 cm</v>
          </cell>
          <cell r="R9318" t="str">
            <v>Thekenaufsatz weiß mit Beleuchtung L200*T25/13*H40 cm</v>
          </cell>
        </row>
        <row r="9319">
          <cell r="A9319">
            <v>133183</v>
          </cell>
          <cell r="B9319" t="str">
            <v>Mietartikel</v>
          </cell>
          <cell r="D9319" t="str">
            <v>Thekendeckblatt showkitchen (BMW)</v>
          </cell>
          <cell r="E9319" t="str">
            <v>weißes Thekendeckblatt mit Aussparung für Brunch</v>
          </cell>
          <cell r="F9319">
            <v>39.380000000000003</v>
          </cell>
          <cell r="G9319">
            <v>0</v>
          </cell>
          <cell r="H9319">
            <v>13.25</v>
          </cell>
          <cell r="I9319">
            <v>395</v>
          </cell>
          <cell r="J9319">
            <v>17000</v>
          </cell>
          <cell r="K9319">
            <v>0.30719999999999997</v>
          </cell>
          <cell r="L9319">
            <v>0</v>
          </cell>
          <cell r="N9319" t="str">
            <v>Thekendeckblatt showkitchen (BMW)</v>
          </cell>
          <cell r="O9319" t="str">
            <v>weißes Thekendeckblatt mit Aussparung für Brunch</v>
          </cell>
          <cell r="P9319" t="str">
            <v>Thekendeckblatt showkitchen (BMW)</v>
          </cell>
          <cell r="Q9319" t="str">
            <v>weißes Thekendeckblatt mit Aussparung für Brunch</v>
          </cell>
          <cell r="R9319" t="str">
            <v>Thekendeckblatt showkitchen (BMW)</v>
          </cell>
          <cell r="S9319" t="str">
            <v>weißes Thekendeckblatt mit Aussparung für Brunch</v>
          </cell>
        </row>
        <row r="9320">
          <cell r="A9320">
            <v>133187</v>
          </cell>
          <cell r="B9320" t="str">
            <v>Mietartikel</v>
          </cell>
          <cell r="D9320" t="str">
            <v>Theken-Zwischenelement 45°-Ecke schwarz H95 cm</v>
          </cell>
          <cell r="E9320" t="str">
            <v>70x45cm_x000D_
Front in Hochglanz schwarz_x000D_
Deckblatt Miniperl Optik wie Malta Tischplatten</v>
          </cell>
          <cell r="F9320">
            <v>45</v>
          </cell>
          <cell r="G9320">
            <v>0</v>
          </cell>
          <cell r="H9320">
            <v>7.5</v>
          </cell>
          <cell r="I9320">
            <v>660</v>
          </cell>
          <cell r="J9320">
            <v>23000</v>
          </cell>
          <cell r="K9320">
            <v>0.15359999999999999</v>
          </cell>
          <cell r="L9320">
            <v>0</v>
          </cell>
          <cell r="N9320" t="str">
            <v>Theken-Zwischenelement 45°-Ecke schwarz H95 cm</v>
          </cell>
          <cell r="O9320" t="str">
            <v>70x45cm_x000D_
Front in Hochglanz schwarz_x000D_
Deckblatt Miniperl Optik wie Malta Tischplatten</v>
          </cell>
          <cell r="P9320" t="str">
            <v>Theken-Zwischenelement 45°-Ecke schwarz H95 cm</v>
          </cell>
          <cell r="Q9320" t="str">
            <v>70x45cm_x000D_
Front in Hochglanz schwarz_x000D_
Deckblatt Miniperl Optik wie Malta Tischplatten</v>
          </cell>
          <cell r="R9320" t="str">
            <v>Theken-Zwischenelement 45°-Ecke schwarz H95 cm</v>
          </cell>
          <cell r="S9320" t="str">
            <v>70x45cm_x000D_
Front in Hochglanz schwarz_x000D_
Deckblatt Miniperl Optik wie Malta Tischplatten</v>
          </cell>
        </row>
        <row r="9321">
          <cell r="A9321">
            <v>133188</v>
          </cell>
          <cell r="B9321" t="str">
            <v>Mietartikel</v>
          </cell>
          <cell r="D9321" t="str">
            <v>Theken-Zwischenelement 45°-Ecke weiß H95 cm</v>
          </cell>
          <cell r="E9321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F9321">
            <v>42.5</v>
          </cell>
          <cell r="G9321">
            <v>20</v>
          </cell>
          <cell r="H9321">
            <v>29</v>
          </cell>
          <cell r="I9321">
            <v>495</v>
          </cell>
          <cell r="J9321">
            <v>35000</v>
          </cell>
          <cell r="K9321">
            <v>0.57599999999999996</v>
          </cell>
          <cell r="L9321">
            <v>0</v>
          </cell>
          <cell r="N9321" t="str">
            <v>Theken-Zwischenelement 45°-Ecke weiß H95 cm</v>
          </cell>
          <cell r="O9321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P9321" t="str">
            <v>Theken-Zwischenelement 45°-Ecke weiß H95 cm</v>
          </cell>
          <cell r="Q9321" t="str">
            <v>Dieser Artikel ist nicht wetterfest. Bei einem_x000D_
Outdooreinsatz kann es unter Umständen zu Schäden durch z.B._x000D_
Feuchtigkeit führen. Daraus entstehenden Kosten, müssen wir_x000D_
Ihnen in Rechnung stellen.</v>
          </cell>
          <cell r="R9321" t="str">
            <v>Theken-Zwischenelement 45°-Ecke weiß H95 cm</v>
          </cell>
          <cell r="S9321" t="str">
            <v>Dieser Artikel ist nicht wetterfest. Bei einem_x000D_
Outdooreinsatz kann es unter Umständen zu Schäden durch z.B._x000D_
Feuchtigkeit führen. Daraus entstehenden Kosten, müssen wir_x000D_
Ihnen in Rechnung stellen.</v>
          </cell>
        </row>
        <row r="9322">
          <cell r="A9322">
            <v>133189</v>
          </cell>
          <cell r="B9322" t="str">
            <v>Mietartikel</v>
          </cell>
          <cell r="D9322" t="str">
            <v>Thekendeckblatt CNS L200*T70 cm mit Loch links</v>
          </cell>
          <cell r="F9322">
            <v>35</v>
          </cell>
          <cell r="G9322">
            <v>6.5</v>
          </cell>
          <cell r="H9322">
            <v>9</v>
          </cell>
          <cell r="I9322">
            <v>590</v>
          </cell>
          <cell r="J9322">
            <v>22000</v>
          </cell>
          <cell r="K9322">
            <v>0.4</v>
          </cell>
          <cell r="L9322">
            <v>0</v>
          </cell>
          <cell r="N9322" t="str">
            <v>Thekendeckblatt CNS L200*T70 cm mit Loch links</v>
          </cell>
          <cell r="P9322" t="str">
            <v>Thekendeckblatt CNS L200*T70 cm mit Loch links</v>
          </cell>
          <cell r="R9322" t="str">
            <v>Thekendeckblatt CNS L200*T70 cm mit Loch links</v>
          </cell>
        </row>
        <row r="9323">
          <cell r="A9323">
            <v>133190</v>
          </cell>
          <cell r="B9323" t="str">
            <v>Mietartikel</v>
          </cell>
          <cell r="D9323" t="str">
            <v>Thekendeckblatt CNS L200*T70 cm mit Loch  rechts</v>
          </cell>
          <cell r="F9323">
            <v>35</v>
          </cell>
          <cell r="G9323">
            <v>6.5</v>
          </cell>
          <cell r="H9323">
            <v>9</v>
          </cell>
          <cell r="I9323">
            <v>590</v>
          </cell>
          <cell r="J9323">
            <v>22000</v>
          </cell>
          <cell r="K9323">
            <v>0.4</v>
          </cell>
          <cell r="L9323">
            <v>0</v>
          </cell>
          <cell r="N9323" t="str">
            <v>Thekendeckblatt CNS L200*T70 cm mit Loch  rechts</v>
          </cell>
          <cell r="P9323" t="str">
            <v>Thekendeckblatt CNS L200*T70 cm mit Loch  rechts</v>
          </cell>
          <cell r="R9323" t="str">
            <v>Thekendeckblatt CNS L200*T70 cm mit Loch  rechts</v>
          </cell>
        </row>
        <row r="9324">
          <cell r="A9324">
            <v>133195</v>
          </cell>
          <cell r="B9324" t="str">
            <v>Mietartikel</v>
          </cell>
          <cell r="D9324" t="str">
            <v>Buffet-Thekendeckblatt schwarz L200*T90 cm</v>
          </cell>
          <cell r="E9324" t="str">
            <v>-mit optionaler LED-Beleuchtung Controller 3211 erforderlich_x000D_
-Produktionsbedingt, kann es zu Farbabweichungen bzw._x000D_
Farbdifferenzen der LED-Beleuchtung kommen</v>
          </cell>
          <cell r="F9324">
            <v>115</v>
          </cell>
          <cell r="G9324">
            <v>10</v>
          </cell>
          <cell r="H9324">
            <v>25</v>
          </cell>
          <cell r="I9324">
            <v>1650</v>
          </cell>
          <cell r="J9324">
            <v>28000</v>
          </cell>
          <cell r="K9324">
            <v>0.4</v>
          </cell>
          <cell r="L9324">
            <v>0</v>
          </cell>
          <cell r="N9324" t="str">
            <v>Buffet-Thekendeckblatt schwarz L200*T90 cm</v>
          </cell>
          <cell r="O9324" t="str">
            <v>-mit optionaler LED-Beleuchtung Controller 3211 erforderlich_x000D_
-Produktionsbedingt, kann es zu Farbabweichungen bzw._x000D_
Farbdifferenzen der LED-Beleuchtung kommen</v>
          </cell>
          <cell r="P9324" t="str">
            <v>Buffet-Thekendeckblatt schwarz L200*T90 cm</v>
          </cell>
          <cell r="Q9324" t="str">
            <v>-mit optionaler LED-Beleuchtung Controller 3211 erforderlich_x000D_
-Produktionsbedingt, kann es zu Farbabweichungen bzw._x000D_
Farbdifferenzen der LED-Beleuchtung kommen</v>
          </cell>
          <cell r="R9324" t="str">
            <v>Buffet-Thekendeckblatt schwarz L200*T90 cm</v>
          </cell>
          <cell r="S9324" t="str">
            <v>-mit optionaler LED-Beleuchtung Controller 3211 erforderlich_x000D_
-Produktionsbedingt, kann es zu Farbabweichungen bzw._x000D_
Farbdifferenzen der LED-Beleuchtung kommen</v>
          </cell>
        </row>
        <row r="9325">
          <cell r="A9325">
            <v>133196</v>
          </cell>
          <cell r="B9325" t="str">
            <v>Mietartikel</v>
          </cell>
          <cell r="D9325" t="str">
            <v>Buffet-Thekendeckblatt U-Form weiß L200*T90 cm</v>
          </cell>
          <cell r="E9325" t="str">
            <v>(Aussparung 115*60 cm)_x000D_
-zur Verwendung mit Varithek-System geignet_x000D_
ohne LED Beleuchtung</v>
          </cell>
          <cell r="F9325">
            <v>122.5</v>
          </cell>
          <cell r="G9325">
            <v>13</v>
          </cell>
          <cell r="H9325">
            <v>35</v>
          </cell>
          <cell r="I9325">
            <v>1754.5</v>
          </cell>
          <cell r="J9325">
            <v>21000</v>
          </cell>
          <cell r="K9325">
            <v>0.4</v>
          </cell>
          <cell r="L9325">
            <v>0</v>
          </cell>
          <cell r="N9325" t="str">
            <v>Buffet-Thekendeckblatt U-Form weiß L200*T90 cm</v>
          </cell>
          <cell r="O9325" t="str">
            <v>(Aussparung 115*60 cm)_x000D_
-zur Verwendung mit Varithek-System geignet_x000D_
ohne LED Beleuchtung</v>
          </cell>
          <cell r="P9325" t="str">
            <v>Buffet-Thekendeckblatt U-Form weiß L200*T90 cm</v>
          </cell>
          <cell r="Q9325" t="str">
            <v>(Aussparung 115*60 cm)_x000D_
-zur Verwendung mit Varithek-System geignet_x000D_
ohne LED Beleuchtung</v>
          </cell>
          <cell r="R9325" t="str">
            <v>Buffet-Thekendeckblatt U-Form weiß L200*T90 cm</v>
          </cell>
          <cell r="S9325" t="str">
            <v>(Aussparung 115*60 cm)_x000D_
-zur Verwendung mit Varithek-System geignet_x000D_
ohne LED Beleuchtung</v>
          </cell>
        </row>
        <row r="9326">
          <cell r="A9326">
            <v>133197</v>
          </cell>
          <cell r="B9326" t="str">
            <v>Mietartikel</v>
          </cell>
          <cell r="D9326" t="str">
            <v>## Artikel wurde gelöscht ##</v>
          </cell>
          <cell r="F9326">
            <v>125</v>
          </cell>
          <cell r="G9326">
            <v>15</v>
          </cell>
          <cell r="H9326">
            <v>25</v>
          </cell>
          <cell r="I9326">
            <v>1775</v>
          </cell>
          <cell r="J9326">
            <v>23000</v>
          </cell>
          <cell r="K9326">
            <v>0.4</v>
          </cell>
          <cell r="L9326">
            <v>0</v>
          </cell>
          <cell r="N9326" t="str">
            <v>## Artikel wurde gelöscht ##</v>
          </cell>
          <cell r="P9326" t="str">
            <v>## Artikel wurde gelöscht ##</v>
          </cell>
          <cell r="R9326" t="str">
            <v>## Artikel wurde gelöscht ##</v>
          </cell>
        </row>
        <row r="9327">
          <cell r="A9327">
            <v>133198</v>
          </cell>
          <cell r="B9327" t="str">
            <v>Mietartikel</v>
          </cell>
          <cell r="D9327" t="str">
            <v>## Artikel wurde gelöscht ##</v>
          </cell>
          <cell r="F9327">
            <v>4</v>
          </cell>
          <cell r="G9327">
            <v>0.5</v>
          </cell>
          <cell r="H9327">
            <v>1</v>
          </cell>
          <cell r="I9327">
            <v>35</v>
          </cell>
          <cell r="J9327">
            <v>1000</v>
          </cell>
          <cell r="K9327">
            <v>0.01</v>
          </cell>
          <cell r="L9327">
            <v>0</v>
          </cell>
          <cell r="N9327" t="str">
            <v>## Artikel wurde gelöscht ##</v>
          </cell>
          <cell r="P9327" t="str">
            <v>## Artikel wurde gelöscht ##</v>
          </cell>
          <cell r="R9327" t="str">
            <v>## Artikel wurde gelöscht ##</v>
          </cell>
        </row>
        <row r="9328">
          <cell r="A9328">
            <v>133199</v>
          </cell>
          <cell r="B9328" t="str">
            <v>Mietartikel</v>
          </cell>
          <cell r="D9328" t="str">
            <v>Buffet-Thekendeckblatt 4 Wasserbecken ohne Beleuchtung</v>
          </cell>
          <cell r="E9328" t="str">
            <v>-weiß L200*T90 cm_x000D_
-ohne LED-Beleuchtung</v>
          </cell>
          <cell r="F9328">
            <v>125</v>
          </cell>
          <cell r="G9328">
            <v>16.5</v>
          </cell>
          <cell r="H9328">
            <v>31.25</v>
          </cell>
          <cell r="I9328">
            <v>1952.5</v>
          </cell>
          <cell r="J9328">
            <v>23000</v>
          </cell>
          <cell r="K9328">
            <v>0.4</v>
          </cell>
          <cell r="L9328">
            <v>0</v>
          </cell>
          <cell r="N9328" t="str">
            <v>Buffet-Thekendeckblatt 4 Wasserbecken ohne Beleuchtung</v>
          </cell>
          <cell r="O9328" t="str">
            <v>-weiß L200*T90 cm_x000D_
-ohne LED-Beleuchtung</v>
          </cell>
          <cell r="P9328" t="str">
            <v>Buffet-Thekendeckblatt 4 Wasserbecken ohne Beleuchtung</v>
          </cell>
          <cell r="Q9328" t="str">
            <v>-weiß L200*T90 cm_x000D_
-ohne LED-Beleuchtung</v>
          </cell>
          <cell r="R9328" t="str">
            <v>Buffet-Thekendeckblatt 4 Wasserbecken ohne Beleuchtung</v>
          </cell>
          <cell r="S9328" t="str">
            <v>-weiß L200*T90 cm_x000D_
-ohne LED-Beleuchtung</v>
          </cell>
        </row>
        <row r="9329">
          <cell r="A9329">
            <v>133222</v>
          </cell>
          <cell r="B9329" t="str">
            <v>Mietartikel</v>
          </cell>
          <cell r="D9329" t="str">
            <v>Power Bank Akku für neues Akku LED System</v>
          </cell>
          <cell r="F9329">
            <v>0</v>
          </cell>
          <cell r="G9329">
            <v>0</v>
          </cell>
          <cell r="H9329">
            <v>0</v>
          </cell>
          <cell r="I9329">
            <v>45</v>
          </cell>
          <cell r="J9329">
            <v>1000</v>
          </cell>
          <cell r="K9329">
            <v>0</v>
          </cell>
          <cell r="L9329">
            <v>0</v>
          </cell>
          <cell r="N9329" t="str">
            <v>Power Bank Akku für neues Akku LED System</v>
          </cell>
          <cell r="P9329" t="str">
            <v>Power Bank Akku für neues Akku LED System</v>
          </cell>
          <cell r="R9329" t="str">
            <v>Power Bank Akku für neues Akku LED System</v>
          </cell>
          <cell r="T9329">
            <v>0</v>
          </cell>
        </row>
        <row r="9330">
          <cell r="A9330">
            <v>133223</v>
          </cell>
          <cell r="B9330" t="str">
            <v>Mietartikel</v>
          </cell>
          <cell r="D9330" t="str">
            <v>Ladecase Power Bank für 6 Power Banks</v>
          </cell>
          <cell r="E9330" t="str">
            <v>ohne Power Bank</v>
          </cell>
          <cell r="F9330">
            <v>15.75</v>
          </cell>
          <cell r="G9330">
            <v>0</v>
          </cell>
          <cell r="H9330">
            <v>0</v>
          </cell>
          <cell r="I9330">
            <v>90</v>
          </cell>
          <cell r="J9330">
            <v>1000</v>
          </cell>
          <cell r="K9330">
            <v>0</v>
          </cell>
          <cell r="L9330">
            <v>0</v>
          </cell>
          <cell r="N9330" t="str">
            <v>Ladecase Power Bank für 6 Power Banks</v>
          </cell>
          <cell r="O9330" t="str">
            <v>ohne Power Bank</v>
          </cell>
          <cell r="P9330" t="str">
            <v>Ladecase Power Bank für 6 Power Banks</v>
          </cell>
          <cell r="Q9330" t="str">
            <v>ohne Power Bank</v>
          </cell>
          <cell r="R9330" t="str">
            <v>Ladecase Power Bank für 6 Power Banks</v>
          </cell>
          <cell r="S9330" t="str">
            <v>ohne Power Bank</v>
          </cell>
          <cell r="T9330">
            <v>0</v>
          </cell>
        </row>
        <row r="9331">
          <cell r="A9331">
            <v>133224</v>
          </cell>
          <cell r="B9331" t="str">
            <v>Mietartikel</v>
          </cell>
          <cell r="D9331" t="str">
            <v>Ladecase Power Bank inkl. 6 Power Banks</v>
          </cell>
          <cell r="E9331" t="str">
            <v>inkl. 6 Power Banks für 132660, 132600, 132605</v>
          </cell>
          <cell r="F9331">
            <v>16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N9331" t="str">
            <v>Ladecase Power Bank inkl. 6 Power Banks</v>
          </cell>
          <cell r="O9331" t="str">
            <v>inkl. 6 Power Banks für 132660, 132600, 132605</v>
          </cell>
          <cell r="P9331" t="str">
            <v>Ladecase Power Bank inkl. 6 Power Banks</v>
          </cell>
          <cell r="Q9331" t="str">
            <v>inkl. 6 Power Banks für 132660, 132600, 132605</v>
          </cell>
          <cell r="R9331" t="str">
            <v>Ladecase Power Bank inkl. 6 Power Banks</v>
          </cell>
          <cell r="S9331" t="str">
            <v>inkl. 6 Power Banks für 132660, 132600, 132605</v>
          </cell>
          <cell r="T9331">
            <v>0</v>
          </cell>
        </row>
        <row r="9332">
          <cell r="A9332">
            <v>133240</v>
          </cell>
          <cell r="B9332" t="str">
            <v>Mietartikel</v>
          </cell>
          <cell r="D9332" t="str">
            <v>Transportwagen Tanzboden Teak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N9332" t="str">
            <v>Transportwagen Tanzboden Teak</v>
          </cell>
          <cell r="P9332" t="str">
            <v>Transportwagen Tanzboden Teak</v>
          </cell>
          <cell r="R9332" t="str">
            <v>Transportwagen Tanzboden Teak</v>
          </cell>
        </row>
        <row r="9333">
          <cell r="A9333">
            <v>133294</v>
          </cell>
          <cell r="B9333" t="str">
            <v>Mietartikel</v>
          </cell>
          <cell r="D9333" t="str">
            <v>Moooi Random Light Pendelleuchte small Weiss Ø 50cm</v>
          </cell>
          <cell r="E9333" t="str">
            <v>230V/ 60W  Pendel in silber_x000D_
Lampenschirm aus Glasfaser mit Epoxidharz-Überzug!_x000D_
Die Anschlussarbeiten müssen von einem Elektriker_x000D_
durchgeführt werden!</v>
          </cell>
          <cell r="F9333">
            <v>100</v>
          </cell>
          <cell r="G9333">
            <v>0</v>
          </cell>
          <cell r="H9333">
            <v>0</v>
          </cell>
          <cell r="I9333">
            <v>495</v>
          </cell>
          <cell r="J9333">
            <v>3000</v>
          </cell>
          <cell r="K9333">
            <v>0.25</v>
          </cell>
          <cell r="L9333">
            <v>0</v>
          </cell>
          <cell r="N9333" t="str">
            <v>Moooi Random Light Pendelleuchte small Weiss Ø 50cm</v>
          </cell>
          <cell r="O9333" t="str">
            <v>230V/ 60W  Pendel in silber_x000D_
Lampenschirm aus Glasfaser mit Epoxidharz-Überzug!_x000D_
Die Anschlussarbeiten müssen von einem Elektriker_x000D_
durchgeführt werden!</v>
          </cell>
          <cell r="P9333" t="str">
            <v>Moooi Random Light Pendelleuchte small Weiss Ø 50cm</v>
          </cell>
          <cell r="Q9333" t="str">
            <v>230V/ 60W  Pendel in silber_x000D_
Lampenschirm aus Glasfaser mit Epoxidharz-Überzug!_x000D_
Die Anschlussarbeiten müssen von einem Elektriker_x000D_
durchgeführt werden!</v>
          </cell>
          <cell r="R9333" t="str">
            <v>Moooi Random Light Pendelleuchte small Weiss Ø 50cm</v>
          </cell>
          <cell r="S9333" t="str">
            <v>230V/ 60W  Pendel in silber_x000D_
Lampenschirm aus Glasfaser mit Epoxidharz-Überzug!_x000D_
Die Anschlussarbeiten müssen von einem Elektriker_x000D_
durchgeführt werden!</v>
          </cell>
        </row>
        <row r="9334">
          <cell r="A9334">
            <v>133322</v>
          </cell>
          <cell r="B9334" t="str">
            <v>Mietartikel</v>
          </cell>
          <cell r="D9334" t="str">
            <v>Terrassenfliese 50*50*H2.4 cm Bangkirai Hartholz</v>
          </cell>
          <cell r="F9334">
            <v>1.31</v>
          </cell>
          <cell r="G9334">
            <v>0</v>
          </cell>
          <cell r="H9334">
            <v>1.1499999999999999</v>
          </cell>
          <cell r="I9334">
            <v>18</v>
          </cell>
          <cell r="J9334">
            <v>5000</v>
          </cell>
          <cell r="K9334">
            <v>1.6500000000000001E-2</v>
          </cell>
          <cell r="L9334">
            <v>0</v>
          </cell>
          <cell r="N9334" t="str">
            <v>Terrassenfliese 50*50*H2.4 cm Bangkirai Hartholz</v>
          </cell>
          <cell r="P9334" t="str">
            <v>Terrassenfliese 50*50*H2.4 cm Bangkirai Hartholz</v>
          </cell>
          <cell r="R9334" t="str">
            <v>Terrassenfliese 50*50*H2.4 cm Bangkirai Hartholz</v>
          </cell>
          <cell r="T9334">
            <v>0</v>
          </cell>
        </row>
        <row r="9335">
          <cell r="A9335">
            <v>133324</v>
          </cell>
          <cell r="B9335" t="str">
            <v>Mietartikel</v>
          </cell>
          <cell r="D9335" t="str">
            <v>Terrassenfliese 100*100*H2.4 cm Bangkirai Hartholz</v>
          </cell>
          <cell r="F9335">
            <v>4.46</v>
          </cell>
          <cell r="G9335">
            <v>0</v>
          </cell>
          <cell r="H9335">
            <v>2.5</v>
          </cell>
          <cell r="I9335">
            <v>56</v>
          </cell>
          <cell r="J9335">
            <v>15000</v>
          </cell>
          <cell r="K9335">
            <v>6.6000000000000003E-2</v>
          </cell>
          <cell r="L9335">
            <v>0</v>
          </cell>
          <cell r="N9335" t="str">
            <v>Terrassenfliese 100*100*H2.4 cm Bangkirai Hartholz</v>
          </cell>
          <cell r="P9335" t="str">
            <v>Terrassenfliese 100*100*H2.4 cm Bangkirai Hartholz</v>
          </cell>
          <cell r="R9335" t="str">
            <v>Terrassenfliese 100*100*H2.4 cm Bangkirai Hartholz</v>
          </cell>
          <cell r="T9335">
            <v>0</v>
          </cell>
        </row>
        <row r="9336">
          <cell r="A9336">
            <v>133333</v>
          </cell>
          <cell r="B9336" t="str">
            <v>Mietartikel</v>
          </cell>
          <cell r="D9336" t="str">
            <v>Tisch-Drehbuffet-Etagere</v>
          </cell>
          <cell r="F9336">
            <v>9.5</v>
          </cell>
          <cell r="G9336">
            <v>2.2000000000000002</v>
          </cell>
          <cell r="H9336">
            <v>0</v>
          </cell>
          <cell r="I9336">
            <v>143</v>
          </cell>
          <cell r="J9336">
            <v>0</v>
          </cell>
          <cell r="K9336">
            <v>0</v>
          </cell>
          <cell r="L9336">
            <v>0</v>
          </cell>
          <cell r="N9336" t="str">
            <v>Tisch-Drehbuffet-Etagere</v>
          </cell>
          <cell r="P9336" t="str">
            <v>Tisch-Drehbuffet-Etagere</v>
          </cell>
          <cell r="R9336" t="str">
            <v>Tisch-Drehbuffet-Etagere</v>
          </cell>
        </row>
        <row r="9337">
          <cell r="A9337">
            <v>133343</v>
          </cell>
          <cell r="B9337" t="str">
            <v>Mietartikel</v>
          </cell>
          <cell r="D9337" t="str">
            <v>Brückentisch-Platte schwarz mit Durchlass 180*70*H8 cm</v>
          </cell>
          <cell r="F9337">
            <v>80</v>
          </cell>
          <cell r="G9337">
            <v>0</v>
          </cell>
          <cell r="H9337">
            <v>20</v>
          </cell>
          <cell r="I9337">
            <v>299</v>
          </cell>
          <cell r="J9337">
            <v>16000</v>
          </cell>
          <cell r="K9337">
            <v>0.27500000000000002</v>
          </cell>
          <cell r="L9337">
            <v>0</v>
          </cell>
          <cell r="N9337" t="str">
            <v>Brückentisch-Platte schwarz mit Durchlass 180*70*H8 cm</v>
          </cell>
          <cell r="P9337" t="str">
            <v>Brückentisch-Platte schwarz mit Durchlass 180*70*H8 cm</v>
          </cell>
          <cell r="R9337" t="str">
            <v>Brückentisch-Platte schwarz mit Durchlass 180*70*H8 cm</v>
          </cell>
        </row>
        <row r="9338">
          <cell r="A9338">
            <v>133350</v>
          </cell>
          <cell r="B9338" t="str">
            <v>Mietartikel</v>
          </cell>
          <cell r="D9338" t="str">
            <v>Tanzbodenplatte Eiche 95*95 cm</v>
          </cell>
          <cell r="E9338" t="str">
            <v>(Bodenfläche muss eben sein)</v>
          </cell>
          <cell r="F9338">
            <v>22</v>
          </cell>
          <cell r="G9338">
            <v>0</v>
          </cell>
          <cell r="H9338">
            <v>8.75</v>
          </cell>
          <cell r="I9338">
            <v>195</v>
          </cell>
          <cell r="J9338">
            <v>28000</v>
          </cell>
          <cell r="K9338">
            <v>8.5000000000000006E-2</v>
          </cell>
          <cell r="L9338">
            <v>0</v>
          </cell>
          <cell r="N9338" t="str">
            <v>Tanzbodenplatte Eiche 95*95 cm</v>
          </cell>
          <cell r="O9338" t="str">
            <v>(Bodenfläche muss eben sein)</v>
          </cell>
          <cell r="P9338" t="str">
            <v>Tanzbodenplatte Eiche 95*95 cm</v>
          </cell>
          <cell r="Q9338" t="str">
            <v>(Bodenfläche muss eben sein)</v>
          </cell>
          <cell r="R9338" t="str">
            <v>Tanzbodenplatte Eiche 95*95 cm</v>
          </cell>
          <cell r="S9338" t="str">
            <v>(Bodenfläche muss eben sein)</v>
          </cell>
          <cell r="T9338">
            <v>0</v>
          </cell>
        </row>
        <row r="9339">
          <cell r="A9339">
            <v>133351</v>
          </cell>
          <cell r="B9339" t="str">
            <v>Mietartikel</v>
          </cell>
          <cell r="D9339" t="str">
            <v>Aluprofile silber Eiche Tanzboden Gerade/Nut (w)</v>
          </cell>
          <cell r="F9339">
            <v>2</v>
          </cell>
          <cell r="G9339">
            <v>0</v>
          </cell>
          <cell r="H9339">
            <v>0</v>
          </cell>
          <cell r="I9339">
            <v>45</v>
          </cell>
          <cell r="J9339">
            <v>2000</v>
          </cell>
          <cell r="K9339">
            <v>0</v>
          </cell>
          <cell r="L9339">
            <v>0</v>
          </cell>
          <cell r="N9339" t="str">
            <v>Aluprofile silber Eiche Tanzboden Gerade/Nut (w)</v>
          </cell>
          <cell r="P9339" t="str">
            <v>Aluprofile silber Eiche Tanzboden Gerade/Nut (w)</v>
          </cell>
          <cell r="R9339" t="str">
            <v>Aluprofile silber Eiche Tanzboden Gerade/Nut (w)</v>
          </cell>
          <cell r="T9339">
            <v>0</v>
          </cell>
        </row>
        <row r="9340">
          <cell r="A9340">
            <v>133352</v>
          </cell>
          <cell r="B9340" t="str">
            <v>Mietartikel</v>
          </cell>
          <cell r="D9340" t="str">
            <v>Aluprofile silber Eiche Tanzboden Ecke Rechts/Nut (w)</v>
          </cell>
          <cell r="F9340">
            <v>2</v>
          </cell>
          <cell r="G9340">
            <v>0</v>
          </cell>
          <cell r="H9340">
            <v>0</v>
          </cell>
          <cell r="I9340">
            <v>45</v>
          </cell>
          <cell r="J9340">
            <v>2000</v>
          </cell>
          <cell r="K9340">
            <v>0</v>
          </cell>
          <cell r="L9340">
            <v>0</v>
          </cell>
          <cell r="N9340" t="str">
            <v>Aluprofile silber Eiche Tanzboden Ecke Rechts/Nut (w)</v>
          </cell>
          <cell r="P9340" t="str">
            <v>Aluprofile silber Eiche Tanzboden Ecke Rechts/Nut (w)</v>
          </cell>
          <cell r="R9340" t="str">
            <v>Aluprofile silber Eiche Tanzboden Ecke Rechts/Nut (w)</v>
          </cell>
          <cell r="T9340">
            <v>0</v>
          </cell>
        </row>
        <row r="9341">
          <cell r="A9341">
            <v>133353</v>
          </cell>
          <cell r="B9341" t="str">
            <v>Mietartikel</v>
          </cell>
          <cell r="D9341" t="str">
            <v>Aluprofile silber Eiche Tanzboden Ecke Links/Nut (w)</v>
          </cell>
          <cell r="F9341">
            <v>2</v>
          </cell>
          <cell r="G9341">
            <v>0</v>
          </cell>
          <cell r="H9341">
            <v>0</v>
          </cell>
          <cell r="I9341">
            <v>45</v>
          </cell>
          <cell r="J9341">
            <v>2000</v>
          </cell>
          <cell r="K9341">
            <v>0</v>
          </cell>
          <cell r="L9341">
            <v>0</v>
          </cell>
          <cell r="N9341" t="str">
            <v>Aluprofile silber Eiche Tanzboden Ecke Links/Nut (w)</v>
          </cell>
          <cell r="P9341" t="str">
            <v>Aluprofile silber Eiche Tanzboden Ecke Links/Nut (w)</v>
          </cell>
          <cell r="R9341" t="str">
            <v>Aluprofile silber Eiche Tanzboden Ecke Links/Nut (w)</v>
          </cell>
          <cell r="T9341">
            <v>0</v>
          </cell>
        </row>
        <row r="9342">
          <cell r="A9342">
            <v>133354</v>
          </cell>
          <cell r="B9342" t="str">
            <v>Mietartikel</v>
          </cell>
          <cell r="D9342" t="str">
            <v>Aluprofile silber Eiche Tanzboden Gerade/Fer (m)</v>
          </cell>
          <cell r="F9342">
            <v>2</v>
          </cell>
          <cell r="G9342">
            <v>0</v>
          </cell>
          <cell r="H9342">
            <v>0</v>
          </cell>
          <cell r="I9342">
            <v>45</v>
          </cell>
          <cell r="J9342">
            <v>2000</v>
          </cell>
          <cell r="K9342">
            <v>0</v>
          </cell>
          <cell r="L9342">
            <v>0</v>
          </cell>
          <cell r="N9342" t="str">
            <v>Aluprofile silber Eiche Tanzboden Gerade/Fer (m)</v>
          </cell>
          <cell r="P9342" t="str">
            <v>Aluprofile silber Eiche Tanzboden Gerade/Fer (m)</v>
          </cell>
          <cell r="R9342" t="str">
            <v>Aluprofile silber Eiche Tanzboden Gerade/Fer (m)</v>
          </cell>
          <cell r="T9342">
            <v>0</v>
          </cell>
        </row>
        <row r="9343">
          <cell r="A9343">
            <v>133355</v>
          </cell>
          <cell r="B9343" t="str">
            <v>Mietartikel</v>
          </cell>
          <cell r="D9343" t="str">
            <v>Aluprofile silber Eiche Tanzboden Ecke Rechts/Fer (m)</v>
          </cell>
          <cell r="F9343">
            <v>2</v>
          </cell>
          <cell r="G9343">
            <v>0</v>
          </cell>
          <cell r="H9343">
            <v>0</v>
          </cell>
          <cell r="I9343">
            <v>45</v>
          </cell>
          <cell r="J9343">
            <v>2000</v>
          </cell>
          <cell r="K9343">
            <v>0</v>
          </cell>
          <cell r="L9343">
            <v>0</v>
          </cell>
          <cell r="N9343" t="str">
            <v>Aluprofile silber Eiche Tanzboden Ecke Rechts/Fer (m)</v>
          </cell>
          <cell r="P9343" t="str">
            <v>Aluprofile silber Eiche Tanzboden Ecke Rechts/Fer (m)</v>
          </cell>
          <cell r="R9343" t="str">
            <v>Aluprofile silber Eiche Tanzboden Ecke Rechts/Fer (m)</v>
          </cell>
          <cell r="T9343">
            <v>0</v>
          </cell>
        </row>
        <row r="9344">
          <cell r="A9344">
            <v>133356</v>
          </cell>
          <cell r="B9344" t="str">
            <v>Mietartikel</v>
          </cell>
          <cell r="D9344" t="str">
            <v>Aluprofile silber Eiche Tanzboden Ecke Links/Fer (m)</v>
          </cell>
          <cell r="F9344">
            <v>2</v>
          </cell>
          <cell r="G9344">
            <v>0</v>
          </cell>
          <cell r="H9344">
            <v>0</v>
          </cell>
          <cell r="I9344">
            <v>45</v>
          </cell>
          <cell r="J9344">
            <v>2000</v>
          </cell>
          <cell r="K9344">
            <v>0</v>
          </cell>
          <cell r="L9344">
            <v>0</v>
          </cell>
          <cell r="N9344" t="str">
            <v>Aluprofile silber Eiche Tanzboden Ecke Links/Fer (m)</v>
          </cell>
          <cell r="P9344" t="str">
            <v>Aluprofile silber Eiche Tanzboden Ecke Links/Fer (m)</v>
          </cell>
          <cell r="R9344" t="str">
            <v>Aluprofile silber Eiche Tanzboden Ecke Links/Fer (m)</v>
          </cell>
          <cell r="T9344">
            <v>0</v>
          </cell>
        </row>
        <row r="9345">
          <cell r="A9345">
            <v>133361</v>
          </cell>
          <cell r="B9345" t="str">
            <v>Mietartikel</v>
          </cell>
          <cell r="D9345" t="str">
            <v>Aluprofile gold Eiche Tanzboden Gerade/Nut (w)</v>
          </cell>
          <cell r="F9345">
            <v>2</v>
          </cell>
          <cell r="G9345">
            <v>0</v>
          </cell>
          <cell r="H9345">
            <v>0</v>
          </cell>
          <cell r="I9345">
            <v>45</v>
          </cell>
          <cell r="J9345">
            <v>2000</v>
          </cell>
          <cell r="K9345">
            <v>0</v>
          </cell>
          <cell r="L9345">
            <v>0</v>
          </cell>
          <cell r="N9345" t="str">
            <v>Aluprofile gold Eiche Tanzboden Gerade/Nut (w)</v>
          </cell>
          <cell r="P9345" t="str">
            <v>Aluprofile gold Eiche Tanzboden Gerade/Nut (w)</v>
          </cell>
          <cell r="R9345" t="str">
            <v>Aluprofile gold Eiche Tanzboden Gerade/Nut (w)</v>
          </cell>
          <cell r="T9345">
            <v>0</v>
          </cell>
        </row>
        <row r="9346">
          <cell r="A9346">
            <v>133362</v>
          </cell>
          <cell r="B9346" t="str">
            <v>Mietartikel</v>
          </cell>
          <cell r="D9346" t="str">
            <v>Aluprofile gold Eiche Tanzboden Ecke Rechts/Nut (w)</v>
          </cell>
          <cell r="F9346">
            <v>2</v>
          </cell>
          <cell r="G9346">
            <v>0</v>
          </cell>
          <cell r="H9346">
            <v>0</v>
          </cell>
          <cell r="I9346">
            <v>45</v>
          </cell>
          <cell r="J9346">
            <v>2000</v>
          </cell>
          <cell r="K9346">
            <v>0</v>
          </cell>
          <cell r="L9346">
            <v>0</v>
          </cell>
          <cell r="N9346" t="str">
            <v>Aluprofile gold Eiche Tanzboden Ecke Rechts/Nut (w)</v>
          </cell>
          <cell r="P9346" t="str">
            <v>Aluprofile gold Eiche Tanzboden Ecke Rechts/Nut (w)</v>
          </cell>
          <cell r="R9346" t="str">
            <v>Aluprofile gold Eiche Tanzboden Ecke Rechts/Nut (w)</v>
          </cell>
          <cell r="T9346">
            <v>0</v>
          </cell>
        </row>
        <row r="9347">
          <cell r="A9347">
            <v>133363</v>
          </cell>
          <cell r="B9347" t="str">
            <v>Mietartikel</v>
          </cell>
          <cell r="D9347" t="str">
            <v>Aluprofile gold Eiche Tanzboden Ecke Links/Nut (w)</v>
          </cell>
          <cell r="F9347">
            <v>2</v>
          </cell>
          <cell r="G9347">
            <v>0</v>
          </cell>
          <cell r="H9347">
            <v>0</v>
          </cell>
          <cell r="I9347">
            <v>45</v>
          </cell>
          <cell r="J9347">
            <v>2000</v>
          </cell>
          <cell r="K9347">
            <v>0</v>
          </cell>
          <cell r="L9347">
            <v>0</v>
          </cell>
          <cell r="N9347" t="str">
            <v>Aluprofile gold Eiche Tanzboden Ecke Links/Nut (w)</v>
          </cell>
          <cell r="P9347" t="str">
            <v>Aluprofile gold Eiche Tanzboden Ecke Links/Nut (w)</v>
          </cell>
          <cell r="R9347" t="str">
            <v>Aluprofile gold Eiche Tanzboden Ecke Links/Nut (w)</v>
          </cell>
          <cell r="T9347">
            <v>0</v>
          </cell>
        </row>
        <row r="9348">
          <cell r="A9348">
            <v>133364</v>
          </cell>
          <cell r="B9348" t="str">
            <v>Mietartikel</v>
          </cell>
          <cell r="D9348" t="str">
            <v>Aluprofile gold Eiche Tanzboden Gerade/Fer (m)</v>
          </cell>
          <cell r="F9348">
            <v>2</v>
          </cell>
          <cell r="G9348">
            <v>0</v>
          </cell>
          <cell r="H9348">
            <v>0</v>
          </cell>
          <cell r="I9348">
            <v>45</v>
          </cell>
          <cell r="J9348">
            <v>2000</v>
          </cell>
          <cell r="K9348">
            <v>0</v>
          </cell>
          <cell r="L9348">
            <v>0</v>
          </cell>
          <cell r="N9348" t="str">
            <v>Aluprofile gold Eiche Tanzboden Gerade/Fer (m)</v>
          </cell>
          <cell r="P9348" t="str">
            <v>Aluprofile gold Eiche Tanzboden Gerade/Fer (m)</v>
          </cell>
          <cell r="R9348" t="str">
            <v>Aluprofile gold Eiche Tanzboden Gerade/Fer (m)</v>
          </cell>
          <cell r="T9348">
            <v>0</v>
          </cell>
        </row>
        <row r="9349">
          <cell r="A9349">
            <v>133365</v>
          </cell>
          <cell r="B9349" t="str">
            <v>Mietartikel</v>
          </cell>
          <cell r="D9349" t="str">
            <v>Aluprofile gold Eiche Tanzboden Ecke Rechts/Fer (m)</v>
          </cell>
          <cell r="F9349">
            <v>2</v>
          </cell>
          <cell r="G9349">
            <v>0</v>
          </cell>
          <cell r="H9349">
            <v>0</v>
          </cell>
          <cell r="I9349">
            <v>45</v>
          </cell>
          <cell r="J9349">
            <v>2000</v>
          </cell>
          <cell r="K9349">
            <v>0</v>
          </cell>
          <cell r="L9349">
            <v>0</v>
          </cell>
          <cell r="N9349" t="str">
            <v>Aluprofile gold Eiche Tanzboden Ecke Rechts/Fer (m)</v>
          </cell>
          <cell r="P9349" t="str">
            <v>Aluprofile gold Eiche Tanzboden Ecke Rechts/Fer (m)</v>
          </cell>
          <cell r="R9349" t="str">
            <v>Aluprofile gold Eiche Tanzboden Ecke Rechts/Fer (m)</v>
          </cell>
          <cell r="T9349">
            <v>0</v>
          </cell>
        </row>
        <row r="9350">
          <cell r="A9350">
            <v>133366</v>
          </cell>
          <cell r="B9350" t="str">
            <v>Mietartikel</v>
          </cell>
          <cell r="D9350" t="str">
            <v>Aluprofile gold Eiche Tanzboden Ecke Links/Fer (m)</v>
          </cell>
          <cell r="F9350">
            <v>2</v>
          </cell>
          <cell r="G9350">
            <v>0</v>
          </cell>
          <cell r="H9350">
            <v>0</v>
          </cell>
          <cell r="I9350">
            <v>45</v>
          </cell>
          <cell r="J9350">
            <v>2000</v>
          </cell>
          <cell r="K9350">
            <v>0</v>
          </cell>
          <cell r="L9350">
            <v>0</v>
          </cell>
          <cell r="N9350" t="str">
            <v>Aluprofile gold Eiche Tanzboden Ecke Links/Fer (m)</v>
          </cell>
          <cell r="P9350" t="str">
            <v>Aluprofile gold Eiche Tanzboden Ecke Links/Fer (m)</v>
          </cell>
          <cell r="R9350" t="str">
            <v>Aluprofile gold Eiche Tanzboden Ecke Links/Fer (m)</v>
          </cell>
          <cell r="T9350">
            <v>0</v>
          </cell>
        </row>
        <row r="9351">
          <cell r="A9351">
            <v>133390</v>
          </cell>
          <cell r="B9351" t="str">
            <v>Verkaufsartikel</v>
          </cell>
          <cell r="D9351" t="str">
            <v>Teppich rot auf Rolle VERKAUF Angabe in m²</v>
          </cell>
          <cell r="E9351" t="str">
            <v>Rolle 50x2m= 100m²</v>
          </cell>
          <cell r="F9351">
            <v>7</v>
          </cell>
          <cell r="G9351">
            <v>0</v>
          </cell>
          <cell r="H9351">
            <v>0</v>
          </cell>
          <cell r="I9351">
            <v>0</v>
          </cell>
          <cell r="J9351">
            <v>1000</v>
          </cell>
          <cell r="K9351">
            <v>1.4999999999999999E-2</v>
          </cell>
          <cell r="L9351">
            <v>0</v>
          </cell>
          <cell r="N9351" t="str">
            <v>Teppich rot auf Rolle VERKAUF Angabe in m²</v>
          </cell>
          <cell r="O9351" t="str">
            <v>Rolle 50x2m= 100m²</v>
          </cell>
          <cell r="P9351" t="str">
            <v>Teppich rot auf Rolle VERKAUF Angabe in m²</v>
          </cell>
          <cell r="Q9351" t="str">
            <v>Rolle 50x2m= 100m²</v>
          </cell>
          <cell r="R9351" t="str">
            <v>Teppich rot auf Rolle VERKAUF Angabe in m²</v>
          </cell>
          <cell r="S9351" t="str">
            <v>Rolle 50x2m= 100m²</v>
          </cell>
        </row>
        <row r="9352">
          <cell r="A9352">
            <v>133391</v>
          </cell>
          <cell r="B9352" t="str">
            <v>Verkaufsartikel</v>
          </cell>
          <cell r="D9352" t="str">
            <v>Teppich schwarz auf Rolle VERKAUF Angabe in m²</v>
          </cell>
          <cell r="E9352" t="str">
            <v>Rolle 30x2m= 60m²_x000D_
VK nur ganze Rollen</v>
          </cell>
          <cell r="F9352">
            <v>7</v>
          </cell>
          <cell r="G9352">
            <v>0</v>
          </cell>
          <cell r="H9352">
            <v>0</v>
          </cell>
          <cell r="I9352">
            <v>0</v>
          </cell>
          <cell r="J9352">
            <v>1000</v>
          </cell>
          <cell r="K9352">
            <v>1.4999999999999999E-2</v>
          </cell>
          <cell r="L9352">
            <v>0</v>
          </cell>
          <cell r="N9352" t="str">
            <v>Teppich schwarz auf Rolle VERKAUF Angabe in m²</v>
          </cell>
          <cell r="O9352" t="str">
            <v>Rolle 30x2m= 60m²_x000D_
VK nur ganze Rollen</v>
          </cell>
          <cell r="P9352" t="str">
            <v>Teppich schwarz auf Rolle VERKAUF Angabe in m²</v>
          </cell>
          <cell r="Q9352" t="str">
            <v>Rolle 30x2m= 60m²_x000D_
VK nur ganze Rollen</v>
          </cell>
          <cell r="R9352" t="str">
            <v>Teppich schwarz auf Rolle VERKAUF Angabe in m²</v>
          </cell>
          <cell r="S9352" t="str">
            <v>Rolle 30x2m= 60m²_x000D_
VK nur ganze Rollen</v>
          </cell>
        </row>
        <row r="9353">
          <cell r="A9353">
            <v>133392</v>
          </cell>
          <cell r="B9353" t="str">
            <v>Verkaufsartikel</v>
          </cell>
          <cell r="D9353" t="str">
            <v>Teppich ? FARBE? auf Rolle VERKAUF Angabe in m²</v>
          </cell>
          <cell r="E9353" t="str">
            <v>Rolle 30x2m= 60m²_x000D_
VK nur ganze Rollen</v>
          </cell>
          <cell r="F9353">
            <v>7</v>
          </cell>
          <cell r="G9353">
            <v>0</v>
          </cell>
          <cell r="H9353">
            <v>0</v>
          </cell>
          <cell r="I9353">
            <v>0</v>
          </cell>
          <cell r="J9353">
            <v>2000</v>
          </cell>
          <cell r="K9353">
            <v>1.6E-2</v>
          </cell>
          <cell r="L9353">
            <v>0</v>
          </cell>
          <cell r="N9353" t="str">
            <v>Teppich ? FARBE? auf Rolle VERKAUF Angabe in m²</v>
          </cell>
          <cell r="O9353" t="str">
            <v>Rolle 30x2m= 60m²_x000D_
VK nur ganze Rollen</v>
          </cell>
          <cell r="P9353" t="str">
            <v>Teppich ? FARBE? auf Rolle VERKAUF Angabe in m²</v>
          </cell>
          <cell r="Q9353" t="str">
            <v>Rolle 30x2m= 60m²_x000D_
VK nur ganze Rollen</v>
          </cell>
          <cell r="R9353" t="str">
            <v>Teppich ? FARBE? auf Rolle VERKAUF Angabe in m²</v>
          </cell>
          <cell r="S9353" t="str">
            <v>Rolle 30x2m= 60m²_x000D_
VK nur ganze Rollen</v>
          </cell>
        </row>
        <row r="9354">
          <cell r="A9354">
            <v>133393</v>
          </cell>
          <cell r="B9354" t="str">
            <v>Verkaufsartikel</v>
          </cell>
          <cell r="D9354" t="str">
            <v>Teppich sonstige auf Rolle (Verkauf) Angabe in m²</v>
          </cell>
          <cell r="F9354">
            <v>7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N9354" t="str">
            <v>Teppich sonstige auf Rolle (Verkauf) Angabe in m²</v>
          </cell>
          <cell r="P9354" t="str">
            <v>Teppich sonstige auf Rolle (Verkauf) Angabe in m²</v>
          </cell>
          <cell r="R9354" t="str">
            <v>Teppich sonstige auf Rolle (Verkauf) Angabe in m²</v>
          </cell>
        </row>
        <row r="9355">
          <cell r="A9355">
            <v>133399</v>
          </cell>
          <cell r="B9355" t="str">
            <v>Mietartikel</v>
          </cell>
          <cell r="D9355" t="str">
            <v>Holzbank Hochzeit weiß B134*H76*T52cm  SH 4cm</v>
          </cell>
          <cell r="F9355">
            <v>57.75</v>
          </cell>
          <cell r="G9355">
            <v>0</v>
          </cell>
          <cell r="H9355">
            <v>10.6</v>
          </cell>
          <cell r="I9355">
            <v>515</v>
          </cell>
          <cell r="J9355">
            <v>22000</v>
          </cell>
          <cell r="K9355">
            <v>1.2</v>
          </cell>
          <cell r="L9355">
            <v>0</v>
          </cell>
          <cell r="N9355" t="str">
            <v>Holzbank Hochzeit weiß B134*H76*T52cm  SH 4cm</v>
          </cell>
          <cell r="P9355" t="str">
            <v>Holzbank Hochzeit weiß B134*H76*T52cm  SH 4cm</v>
          </cell>
          <cell r="R9355" t="str">
            <v>Holzbank Hochzeit weiß B134*H76*T52cm  SH 4cm</v>
          </cell>
          <cell r="T9355">
            <v>0</v>
          </cell>
        </row>
        <row r="9356">
          <cell r="A9356">
            <v>133403</v>
          </cell>
          <cell r="B9356" t="str">
            <v>Mietartikel</v>
          </cell>
          <cell r="D9356" t="str">
            <v>Büro-Rollcontainer weiß  B41*T50*H57 cm mit 3 Schubladen</v>
          </cell>
          <cell r="F9356">
            <v>35</v>
          </cell>
          <cell r="G9356">
            <v>0</v>
          </cell>
          <cell r="H9356">
            <v>5</v>
          </cell>
          <cell r="I9356">
            <v>90</v>
          </cell>
          <cell r="J9356">
            <v>15000</v>
          </cell>
          <cell r="K9356">
            <v>0.72</v>
          </cell>
          <cell r="L9356">
            <v>0</v>
          </cell>
          <cell r="N9356" t="str">
            <v>Büro-Rollcontainer weiß  B41*T50*H57 cm mit 3 Schubladen</v>
          </cell>
          <cell r="P9356" t="str">
            <v>Büro-Rollcontainer weiß  B41*T50*H57 cm mit 3 Schubladen</v>
          </cell>
          <cell r="R9356" t="str">
            <v>Büro-Rollcontainer weiß  B41*T50*H57 cm mit 3 Schubladen</v>
          </cell>
        </row>
        <row r="9357">
          <cell r="A9357">
            <v>133405</v>
          </cell>
          <cell r="B9357" t="str">
            <v>Mietartikel</v>
          </cell>
          <cell r="D9357" t="str">
            <v>Empfangs-Counter weiß hochglanz L110cm T50cm H110cm</v>
          </cell>
          <cell r="E9357" t="str">
            <v>1x Schubfach (abschließbar)_x000D_
Ablagefach mit einlegeboden (abschließbar)_x000D_
mit Kabeldurchlass</v>
          </cell>
          <cell r="F9357">
            <v>80</v>
          </cell>
          <cell r="G9357">
            <v>0</v>
          </cell>
          <cell r="H9357">
            <v>5</v>
          </cell>
          <cell r="I9357">
            <v>995</v>
          </cell>
          <cell r="J9357">
            <v>57000</v>
          </cell>
          <cell r="K9357">
            <v>0.76800000000000002</v>
          </cell>
          <cell r="L9357">
            <v>0</v>
          </cell>
          <cell r="N9357" t="str">
            <v>Empfangs-Counter weiß hochglanz L110cm T50cm H110cm</v>
          </cell>
          <cell r="O9357" t="str">
            <v>1x Schubfach (abschließbar)_x000D_
Ablagefach mit einlegeboden (abschließbar)_x000D_
mit Kabeldurchlass</v>
          </cell>
          <cell r="P9357" t="str">
            <v>Empfangs-Counter weiß hochglanz L110cm T50cm H110cm</v>
          </cell>
          <cell r="Q9357" t="str">
            <v>1x Schubfach (abschließbar)_x000D_
Ablagefach mit einlegeboden (abschließbar)_x000D_
mit Kabeldurchlass</v>
          </cell>
          <cell r="R9357" t="str">
            <v>Empfangs-Counter weiß hochglanz L110cm T50cm H110cm</v>
          </cell>
          <cell r="S9357" t="str">
            <v>1x Schubfach (abschließbar)_x000D_
Ablagefach mit einlegeboden (abschließbar)_x000D_
mit Kabeldurchlass</v>
          </cell>
        </row>
        <row r="9358">
          <cell r="A9358">
            <v>133407</v>
          </cell>
          <cell r="B9358" t="str">
            <v>Mietartikel</v>
          </cell>
          <cell r="D9358" t="str">
            <v>Party Rent Visitenkarten/ Präsentationsvitrine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33000</v>
          </cell>
          <cell r="K9358">
            <v>2</v>
          </cell>
          <cell r="L9358">
            <v>0</v>
          </cell>
          <cell r="N9358" t="str">
            <v>Party Rent Visitenkarten/ Präsentationsvitrine</v>
          </cell>
          <cell r="P9358" t="str">
            <v>Party Rent Visitenkarten/ Präsentationsvitrine</v>
          </cell>
          <cell r="R9358" t="str">
            <v>Party Rent Visitenkarten/ Präsentationsvitrine</v>
          </cell>
        </row>
        <row r="9359">
          <cell r="A9359">
            <v>133408</v>
          </cell>
          <cell r="B9359" t="str">
            <v>Mietartikel</v>
          </cell>
          <cell r="D9359" t="str">
            <v>Bürostuhl</v>
          </cell>
          <cell r="F9359">
            <v>36.75</v>
          </cell>
          <cell r="G9359">
            <v>0</v>
          </cell>
          <cell r="H9359">
            <v>5.3</v>
          </cell>
          <cell r="I9359">
            <v>165</v>
          </cell>
          <cell r="J9359">
            <v>11000</v>
          </cell>
          <cell r="K9359">
            <v>0.48</v>
          </cell>
          <cell r="L9359">
            <v>0</v>
          </cell>
          <cell r="N9359" t="str">
            <v>Bürostuhl</v>
          </cell>
          <cell r="P9359" t="str">
            <v>Bürostuhl</v>
          </cell>
          <cell r="R9359" t="str">
            <v>Bürostuhl</v>
          </cell>
        </row>
        <row r="9360">
          <cell r="A9360">
            <v>133409</v>
          </cell>
          <cell r="B9360" t="str">
            <v>Mietartikel</v>
          </cell>
          <cell r="D9360" t="str">
            <v>Vitra ID Trim L</v>
          </cell>
          <cell r="F9360">
            <v>85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N9360" t="str">
            <v>Vitra ID Trim L</v>
          </cell>
          <cell r="P9360" t="str">
            <v>Vitra ID Trim L</v>
          </cell>
          <cell r="R9360" t="str">
            <v>Vitra ID Trim L</v>
          </cell>
          <cell r="T9360">
            <v>0</v>
          </cell>
        </row>
        <row r="9361">
          <cell r="A9361">
            <v>133410</v>
          </cell>
          <cell r="B9361" t="str">
            <v>Mietartikel</v>
          </cell>
          <cell r="D9361" t="str">
            <v>Vitra ID Trim</v>
          </cell>
          <cell r="F9361">
            <v>58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N9361" t="str">
            <v>Vitra ID Trim</v>
          </cell>
          <cell r="P9361" t="str">
            <v>Vitra ID Trim</v>
          </cell>
          <cell r="R9361" t="str">
            <v>Vitra ID Trim</v>
          </cell>
          <cell r="T9361">
            <v>0</v>
          </cell>
        </row>
        <row r="9362">
          <cell r="A9362">
            <v>133411</v>
          </cell>
          <cell r="B9362" t="str">
            <v>Mietartikel</v>
          </cell>
          <cell r="D9362" t="str">
            <v>Bürostuhl ID Trim schwarz  mit Chromgestell</v>
          </cell>
          <cell r="F9362">
            <v>85</v>
          </cell>
          <cell r="G9362">
            <v>0</v>
          </cell>
          <cell r="H9362">
            <v>16.5</v>
          </cell>
          <cell r="I9362">
            <v>1225</v>
          </cell>
          <cell r="J9362">
            <v>18000</v>
          </cell>
          <cell r="K9362">
            <v>0.5</v>
          </cell>
          <cell r="L9362">
            <v>0</v>
          </cell>
          <cell r="N9362" t="str">
            <v>Bürostuhl ID Trim schwarz  mit Chromgestell</v>
          </cell>
          <cell r="P9362" t="str">
            <v>Bürostuhl ID Trim schwarz  mit Chromgestell</v>
          </cell>
          <cell r="R9362" t="str">
            <v>Bürostuhl ID Trim schwarz  mit Chromgestell</v>
          </cell>
          <cell r="T9362">
            <v>0</v>
          </cell>
        </row>
        <row r="9363">
          <cell r="A9363">
            <v>133412</v>
          </cell>
          <cell r="B9363" t="str">
            <v>Mietartikel</v>
          </cell>
          <cell r="D9363" t="str">
            <v>Bürostuhl Vitra ID TRIM L schwarz mit Chromgestell</v>
          </cell>
          <cell r="E9363" t="str">
            <v>mit hoher Rückenlehne</v>
          </cell>
          <cell r="F9363">
            <v>95</v>
          </cell>
          <cell r="G9363">
            <v>0</v>
          </cell>
          <cell r="H9363">
            <v>16.5</v>
          </cell>
          <cell r="I9363">
            <v>1350</v>
          </cell>
          <cell r="J9363">
            <v>19000</v>
          </cell>
          <cell r="K9363">
            <v>0.5</v>
          </cell>
          <cell r="L9363">
            <v>0</v>
          </cell>
          <cell r="N9363" t="str">
            <v>Bürostuhl Vitra ID TRIM L schwarz mit Chromgestell</v>
          </cell>
          <cell r="O9363" t="str">
            <v>mit hoher Rückenlehne</v>
          </cell>
          <cell r="P9363" t="str">
            <v>Bürostuhl Vitra ID TRIM L schwarz mit Chromgestell</v>
          </cell>
          <cell r="Q9363" t="str">
            <v>mit hoher Rückenlehne</v>
          </cell>
          <cell r="R9363" t="str">
            <v>Bürostuhl Vitra ID TRIM L schwarz mit Chromgestell</v>
          </cell>
          <cell r="S9363" t="str">
            <v>mit hoher Rückenlehne</v>
          </cell>
          <cell r="T9363">
            <v>0</v>
          </cell>
        </row>
        <row r="9364">
          <cell r="A9364">
            <v>133420</v>
          </cell>
          <cell r="B9364" t="str">
            <v>Mietartikel</v>
          </cell>
          <cell r="D9364" t="str">
            <v>Clubsessel weiß Kunstleder B67*T60*H75 cm</v>
          </cell>
          <cell r="F9364">
            <v>44.5</v>
          </cell>
          <cell r="G9364">
            <v>0</v>
          </cell>
          <cell r="H9364">
            <v>10.5</v>
          </cell>
          <cell r="I9364">
            <v>203.5</v>
          </cell>
          <cell r="J9364">
            <v>10000</v>
          </cell>
          <cell r="K9364">
            <v>0.54</v>
          </cell>
          <cell r="L9364">
            <v>0</v>
          </cell>
          <cell r="N9364" t="str">
            <v>Clubsessel weiß Kunstleder B67*T60*H75 cm</v>
          </cell>
          <cell r="P9364" t="str">
            <v>Clubsessel weiß Kunstleder B67*T60*H75 cm</v>
          </cell>
          <cell r="R9364" t="str">
            <v>Clubsessel weiß Kunstleder B67*T60*H75 cm</v>
          </cell>
        </row>
        <row r="9365">
          <cell r="A9365">
            <v>133422</v>
          </cell>
          <cell r="B9365" t="str">
            <v>Mietartikel</v>
          </cell>
          <cell r="D9365" t="str">
            <v>## Artikel wurde gelöscht ##</v>
          </cell>
          <cell r="F9365">
            <v>45</v>
          </cell>
          <cell r="G9365">
            <v>0</v>
          </cell>
          <cell r="H9365">
            <v>0</v>
          </cell>
          <cell r="I9365">
            <v>260</v>
          </cell>
          <cell r="J9365">
            <v>0</v>
          </cell>
          <cell r="K9365">
            <v>0</v>
          </cell>
          <cell r="L9365">
            <v>0</v>
          </cell>
          <cell r="N9365" t="str">
            <v>## Artikel wurde gelöscht ##</v>
          </cell>
          <cell r="P9365" t="str">
            <v>## Artikel wurde gelöscht ##</v>
          </cell>
          <cell r="R9365" t="str">
            <v>## Artikel wurde gelöscht ##</v>
          </cell>
        </row>
        <row r="9366">
          <cell r="A9366">
            <v>133424</v>
          </cell>
          <cell r="B9366" t="str">
            <v>Mietartikel</v>
          </cell>
          <cell r="D9366" t="str">
            <v>Fackel inkl. Fuß  (ohne Lampenöl)</v>
          </cell>
          <cell r="F9366">
            <v>20</v>
          </cell>
          <cell r="G9366">
            <v>0</v>
          </cell>
          <cell r="H9366">
            <v>4</v>
          </cell>
          <cell r="I9366">
            <v>132</v>
          </cell>
          <cell r="J9366">
            <v>5000</v>
          </cell>
          <cell r="K9366">
            <v>0.02</v>
          </cell>
          <cell r="L9366">
            <v>0</v>
          </cell>
          <cell r="N9366" t="str">
            <v>Fackel inkl. Fuß  (ohne Lampenöl)</v>
          </cell>
          <cell r="P9366" t="str">
            <v>Fackel inkl. Fuß  (ohne Lampenöl)</v>
          </cell>
          <cell r="R9366" t="str">
            <v>Fackel inkl. Fuß  (ohne Lampenöl)</v>
          </cell>
        </row>
        <row r="9367">
          <cell r="A9367">
            <v>133425</v>
          </cell>
          <cell r="B9367" t="str">
            <v>Mietartikel</v>
          </cell>
          <cell r="D9367" t="str">
            <v>Fackel klein inkl. Fuß  (ohne Lampenöl)</v>
          </cell>
          <cell r="F9367">
            <v>15</v>
          </cell>
          <cell r="G9367">
            <v>0</v>
          </cell>
          <cell r="H9367">
            <v>3</v>
          </cell>
          <cell r="I9367">
            <v>120</v>
          </cell>
          <cell r="J9367">
            <v>5000</v>
          </cell>
          <cell r="K9367">
            <v>0.02</v>
          </cell>
          <cell r="L9367">
            <v>0</v>
          </cell>
          <cell r="N9367" t="str">
            <v>Fackel klein inkl. Fuß  (ohne Lampenöl)</v>
          </cell>
          <cell r="P9367" t="str">
            <v>Fackel klein inkl. Fuß  (ohne Lampenöl)</v>
          </cell>
          <cell r="R9367" t="str">
            <v>Fackel klein inkl. Fuß  (ohne Lampenöl)</v>
          </cell>
        </row>
        <row r="9368">
          <cell r="A9368">
            <v>133445</v>
          </cell>
          <cell r="B9368" t="str">
            <v>Verkaufsartikel</v>
          </cell>
          <cell r="D9368" t="str">
            <v>Ersatzschloss für Garderobenschränke inkl Austausch</v>
          </cell>
          <cell r="E9368" t="str">
            <v>Delta-V_x000D_
Art Nr 01 227 590_x000D_
Spindsystem SP 5 Multi_x000D_
Zylinderschloss mit 2 Schlüsseln_x000D_
und Schloßschild_x000D_
verschiedenschließend</v>
          </cell>
          <cell r="F9368">
            <v>25</v>
          </cell>
          <cell r="G9368">
            <v>0</v>
          </cell>
          <cell r="H9368">
            <v>0</v>
          </cell>
          <cell r="I9368">
            <v>27.5</v>
          </cell>
          <cell r="J9368">
            <v>0</v>
          </cell>
          <cell r="K9368">
            <v>0</v>
          </cell>
          <cell r="L9368">
            <v>0</v>
          </cell>
          <cell r="N9368" t="str">
            <v>Ersatzschloss für Garderobenschränke inkl Austausch</v>
          </cell>
          <cell r="O9368" t="str">
            <v>Delta-V_x000D_
Art Nr 01 227 590_x000D_
Spindsystem SP 5 Multi_x000D_
Zylinderschloss mit 2 Schlüsseln_x000D_
und Schloßschild_x000D_
verschiedenschließend</v>
          </cell>
          <cell r="P9368" t="str">
            <v>Ersatzschloss für Garderobenschränke inkl Austausch</v>
          </cell>
          <cell r="Q9368" t="str">
            <v>Delta-V_x000D_
Art Nr 01 227 590_x000D_
Spindsystem SP 5 Multi_x000D_
Zylinderschloss mit 2 Schlüsseln_x000D_
und Schloßschild_x000D_
verschiedenschließend</v>
          </cell>
          <cell r="R9368" t="str">
            <v>Ersatzschloss für Garderobenschränke inkl Austausch</v>
          </cell>
          <cell r="S9368" t="str">
            <v>Delta-V_x000D_
Art Nr 01 227 590_x000D_
Spindsystem SP 5 Multi_x000D_
Zylinderschloss mit 2 Schlüsseln_x000D_
und Schloßschild_x000D_
verschiedenschließend</v>
          </cell>
        </row>
        <row r="9369">
          <cell r="A9369">
            <v>133446</v>
          </cell>
          <cell r="B9369" t="str">
            <v>Mietartikel</v>
          </cell>
          <cell r="D9369" t="str">
            <v>Garderobenschrank mit 15 Schließfächern  grau</v>
          </cell>
          <cell r="E9369" t="str">
            <v>H185xB90xT50cm,_x000D_
Fachhöhe 309 mm_x000D_
Bitte quittieren, dass 15 Schlüssel ausgehändigt wurden und_x000D_
die Rückgabe ebenso prüfen und quittieren lassen._x000D_
_x000D_
Dieser Artikel kann Gebrauchsspuren aufweisen, die unter_x000D_
Umständen den Einsatz im Gästebereich ausschließen.</v>
          </cell>
          <cell r="F9369">
            <v>120</v>
          </cell>
          <cell r="G9369">
            <v>0</v>
          </cell>
          <cell r="H9369">
            <v>13.25</v>
          </cell>
          <cell r="I9369">
            <v>668.31</v>
          </cell>
          <cell r="J9369">
            <v>61000</v>
          </cell>
          <cell r="K9369">
            <v>1.25</v>
          </cell>
          <cell r="L9369">
            <v>0</v>
          </cell>
          <cell r="N9369" t="str">
            <v>Garderobenschrank mit 15 Schließfächern  grau</v>
          </cell>
          <cell r="O9369" t="str">
            <v>H185xB90xT50cm,_x000D_
Fachhöhe 309 mm_x000D_
Bitte quittieren, dass 15 Schlüssel ausgehändigt wurden und_x000D_
die Rückgabe ebenso prüfen und quittieren lassen._x000D_
_x000D_
Dieser Artikel kann Gebrauchsspuren aufweisen, die unter_x000D_
Umständen den Einsatz im Gästebereich ausschließen.</v>
          </cell>
          <cell r="P9369" t="str">
            <v>Garderobenschrank mit 15 Schließfächern  grau</v>
          </cell>
          <cell r="Q9369" t="str">
            <v>H185xB90xT50cm,_x000D_
Fachhöhe 309 mm_x000D_
Bitte quittieren, dass 15 Schlüssel ausgehändigt wurden und_x000D_
die Rückgabe ebenso prüfen und quittieren lassen._x000D_
_x000D_
Dieser Artikel kann Gebrauchsspuren aufweisen, die unter_x000D_
Umständen den Einsatz im Gästebereich ausschließen.</v>
          </cell>
          <cell r="R9369" t="str">
            <v>Garderobenschrank mit 15 Schließfächern  grau</v>
          </cell>
          <cell r="S9369" t="str">
            <v>H185xB90xT50cm,_x000D_
Fachhöhe 309 mm_x000D_
Bitte quittieren, dass 15 Schlüssel ausgehändigt wurden und_x000D_
die Rückgabe ebenso prüfen und quittieren lassen._x000D_
_x000D_
Dieser Artikel kann Gebrauchsspuren aufweisen, die unter_x000D_
Umständen den Einsatz im Gästebereich ausschließen.</v>
          </cell>
        </row>
        <row r="9370">
          <cell r="A9370">
            <v>133447</v>
          </cell>
          <cell r="B9370" t="str">
            <v>Mietartikel</v>
          </cell>
          <cell r="D9370" t="str">
            <v>Garderobenschrank mit 4 Schließfächern</v>
          </cell>
          <cell r="E9370" t="str">
            <v>inkl. 4 Vorhangschlössern 133448 mit je 1 Schlüssel_x000D_
Lichtgrau  Maße:H180*B60*T50cm_x000D_
_x000D_
Bitte quittieren, dass 4 Schlösser und Schlüssel_x000D_
ausgehändigt wurden und die Rückgabe ebenso prüfen und_x000D_
quittieren lassen._x000D_
_x000D_
Dieser Artikel kann Gebrauchsspuren aufweisen, die unter_x000D_
Umständen den Einsatz im Gästebereich ausschließen.</v>
          </cell>
          <cell r="F9370">
            <v>77.5</v>
          </cell>
          <cell r="G9370">
            <v>0</v>
          </cell>
          <cell r="H9370">
            <v>13.25</v>
          </cell>
          <cell r="I9370">
            <v>313.5</v>
          </cell>
          <cell r="J9370">
            <v>61000</v>
          </cell>
          <cell r="K9370">
            <v>0.96</v>
          </cell>
          <cell r="L9370">
            <v>0</v>
          </cell>
          <cell r="N9370" t="str">
            <v>Garderobenschrank mit 4 Schließfächern</v>
          </cell>
          <cell r="O9370" t="str">
            <v>inkl. 4 Vorhangschlössern 133448 mit je 1 Schlüssel_x000D_
Lichtgrau  Maße:H180*B60*T50cm_x000D_
_x000D_
Bitte quittieren, dass 4 Schlösser und Schlüssel_x000D_
ausgehändigt wurden und die Rückgabe ebenso prüfen und_x000D_
quittieren lassen._x000D_
_x000D_
Dieser Artikel kann Gebrauchsspuren aufweisen, die unter_x000D_
Umständen den Einsatz im Gästebereich ausschließen.</v>
          </cell>
          <cell r="P9370" t="str">
            <v>Garderobenschrank mit 4 Schließfächern</v>
          </cell>
          <cell r="Q9370" t="str">
            <v>inkl. 4 Vorhangschlössern 133448 mit je 1 Schlüssel_x000D_
Lichtgrau  Maße:H180*B60*T50cm_x000D_
_x000D_
Bitte quittieren, dass 4 Schlösser und Schlüssel_x000D_
ausgehändigt wurden und die Rückgabe ebenso prüfen und_x000D_
quittieren lassen._x000D_
_x000D_
Dieser Artikel kann Gebrauchsspuren aufweisen, die unter_x000D_
Umständen den Einsatz im Gästebereich ausschließen.</v>
          </cell>
          <cell r="R9370" t="str">
            <v>Garderobenschrank mit 4 Schließfächern</v>
          </cell>
          <cell r="S9370" t="str">
            <v>inkl. 4 Vorhangschlössern 133448 mit je 1 Schlüssel_x000D_
Lichtgrau  Maße:H180*B60*T50cm_x000D_
_x000D_
Bitte quittieren, dass 4 Schlösser und Schlüssel_x000D_
ausgehändigt wurden und die Rückgabe ebenso prüfen und_x000D_
quittieren lassen._x000D_
_x000D_
Dieser Artikel kann Gebrauchsspuren aufweisen, die unter_x000D_
Umständen den Einsatz im Gästebereich ausschließen.</v>
          </cell>
        </row>
        <row r="9371">
          <cell r="A9371">
            <v>133448</v>
          </cell>
          <cell r="B9371" t="str">
            <v>Mietartikel</v>
          </cell>
          <cell r="D9371" t="str">
            <v>Ersatz-Vorhangschloss für Garderobenschrank 133447</v>
          </cell>
          <cell r="F9371">
            <v>0</v>
          </cell>
          <cell r="G9371">
            <v>0</v>
          </cell>
          <cell r="H9371">
            <v>0</v>
          </cell>
          <cell r="I9371">
            <v>15</v>
          </cell>
          <cell r="J9371">
            <v>61000</v>
          </cell>
          <cell r="K9371">
            <v>0.96</v>
          </cell>
          <cell r="L9371">
            <v>0</v>
          </cell>
          <cell r="N9371" t="str">
            <v>Ersatz-Vorhangschloss für Garderobenschrank 133447</v>
          </cell>
          <cell r="P9371" t="str">
            <v>Ersatz-Vorhangschloss für Garderobenschrank 133447</v>
          </cell>
          <cell r="R9371" t="str">
            <v>Ersatz-Vorhangschloss für Garderobenschrank 133447</v>
          </cell>
        </row>
        <row r="9372">
          <cell r="A9372">
            <v>133449</v>
          </cell>
          <cell r="B9372" t="str">
            <v>Verkaufsartikel</v>
          </cell>
          <cell r="D9372" t="str">
            <v>Ersatz-Vorhangschloss für Garderobenschrank 133447</v>
          </cell>
          <cell r="F9372">
            <v>15</v>
          </cell>
          <cell r="G9372">
            <v>0</v>
          </cell>
          <cell r="H9372">
            <v>0</v>
          </cell>
          <cell r="I9372">
            <v>16.5</v>
          </cell>
          <cell r="J9372">
            <v>61000</v>
          </cell>
          <cell r="K9372">
            <v>0.96</v>
          </cell>
          <cell r="L9372">
            <v>0</v>
          </cell>
          <cell r="N9372" t="str">
            <v>Ersatz-Vorhangschloss für Garderobenschrank 133447</v>
          </cell>
          <cell r="P9372" t="str">
            <v>Ersatz-Vorhangschloss für Garderobenschrank 133447</v>
          </cell>
          <cell r="R9372" t="str">
            <v>Ersatz-Vorhangschloss für Garderobenschrank 133447</v>
          </cell>
        </row>
        <row r="9373">
          <cell r="A9373">
            <v>133489</v>
          </cell>
          <cell r="B9373" t="str">
            <v>Verkaufsartikel</v>
          </cell>
          <cell r="D9373" t="str">
            <v>Gaffer Tape 50mm silber (rückstandslos entfernbar) VERKAUF</v>
          </cell>
          <cell r="E9373" t="str">
            <v>(Verkauf pro Rolle 50 lfm)</v>
          </cell>
          <cell r="F9373">
            <v>10.28</v>
          </cell>
          <cell r="G9373">
            <v>0</v>
          </cell>
          <cell r="H9373">
            <v>0</v>
          </cell>
          <cell r="I9373">
            <v>10</v>
          </cell>
          <cell r="J9373">
            <v>0</v>
          </cell>
          <cell r="K9373">
            <v>2.5000000000000001E-3</v>
          </cell>
          <cell r="L9373">
            <v>0</v>
          </cell>
          <cell r="N9373" t="str">
            <v>Gaffer Tape 50mm silber (rückstandslos entfernbar) VERKAUF</v>
          </cell>
          <cell r="O9373" t="str">
            <v>(Verkauf pro Rolle 50 lfm)</v>
          </cell>
          <cell r="P9373" t="str">
            <v>Gaffer Tape 50mm silber (rückstandslos entfernbar) VERKAUF</v>
          </cell>
          <cell r="Q9373" t="str">
            <v>(Verkauf pro Rolle 50 lfm)</v>
          </cell>
          <cell r="R9373" t="str">
            <v>Gaffer Tape 50mm silber (rückstandslos entfernbar) VERKAUF</v>
          </cell>
          <cell r="S9373" t="str">
            <v>(Verkauf pro Rolle 50 lfm)</v>
          </cell>
        </row>
        <row r="9374">
          <cell r="A9374">
            <v>133490</v>
          </cell>
          <cell r="B9374" t="str">
            <v>Mietartikel</v>
          </cell>
          <cell r="D9374" t="str">
            <v>jetzt 131199</v>
          </cell>
          <cell r="F9374">
            <v>85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N9374" t="str">
            <v>jetzt 131199</v>
          </cell>
          <cell r="P9374" t="str">
            <v>jetzt 131199</v>
          </cell>
          <cell r="R9374" t="str">
            <v>jetzt 131199</v>
          </cell>
        </row>
        <row r="9375">
          <cell r="A9375">
            <v>133491</v>
          </cell>
          <cell r="B9375" t="str">
            <v>Verkaufsartikel</v>
          </cell>
          <cell r="D9375" t="str">
            <v>Gaffer Tape 50mm schwarz VERKAUF</v>
          </cell>
          <cell r="E9375" t="str">
            <v>(Verkauf pro Rolle 50 lfm)</v>
          </cell>
          <cell r="F9375">
            <v>7.5</v>
          </cell>
          <cell r="G9375">
            <v>0</v>
          </cell>
          <cell r="H9375">
            <v>0</v>
          </cell>
          <cell r="I9375">
            <v>5.05</v>
          </cell>
          <cell r="J9375">
            <v>0</v>
          </cell>
          <cell r="K9375">
            <v>2.5000000000000001E-3</v>
          </cell>
          <cell r="L9375">
            <v>0</v>
          </cell>
          <cell r="N9375" t="str">
            <v>Gaffer Tape 50mm schwarz VERKAUF</v>
          </cell>
          <cell r="O9375" t="str">
            <v>(Verkauf pro Rolle 50 lfm)</v>
          </cell>
          <cell r="P9375" t="str">
            <v>Gaffer Tape 50mm schwarz VERKAUF</v>
          </cell>
          <cell r="Q9375" t="str">
            <v>(Verkauf pro Rolle 50 lfm)</v>
          </cell>
          <cell r="R9375" t="str">
            <v>Gaffer Tape 50mm schwarz VERKAUF</v>
          </cell>
          <cell r="S9375" t="str">
            <v>(Verkauf pro Rolle 50 lfm)</v>
          </cell>
        </row>
        <row r="9376">
          <cell r="A9376">
            <v>133492</v>
          </cell>
          <cell r="B9376" t="str">
            <v>Verkaufsartikel</v>
          </cell>
          <cell r="D9376" t="str">
            <v>Gaffer Tape 50mm weiß VERKAUF</v>
          </cell>
          <cell r="E9376" t="str">
            <v>(Verkauf pro Rolle 50 lfm)</v>
          </cell>
          <cell r="F9376">
            <v>7.5</v>
          </cell>
          <cell r="G9376">
            <v>0</v>
          </cell>
          <cell r="H9376">
            <v>0</v>
          </cell>
          <cell r="I9376">
            <v>5.05</v>
          </cell>
          <cell r="J9376">
            <v>0</v>
          </cell>
          <cell r="K9376">
            <v>2.5000000000000001E-3</v>
          </cell>
          <cell r="L9376">
            <v>0</v>
          </cell>
          <cell r="N9376" t="str">
            <v>Gaffer Tape 50mm weiß VERKAUF</v>
          </cell>
          <cell r="O9376" t="str">
            <v>(Verkauf pro Rolle 50 lfm)</v>
          </cell>
          <cell r="P9376" t="str">
            <v>Gaffer Tape 50mm weiß VERKAUF</v>
          </cell>
          <cell r="Q9376" t="str">
            <v>(Verkauf pro Rolle 50 lfm)</v>
          </cell>
          <cell r="R9376" t="str">
            <v>Gaffer Tape 50mm weiß VERKAUF</v>
          </cell>
          <cell r="S9376" t="str">
            <v>(Verkauf pro Rolle 50 lfm)</v>
          </cell>
        </row>
        <row r="9377">
          <cell r="A9377">
            <v>133493</v>
          </cell>
          <cell r="B9377" t="str">
            <v>Verkaufsartikel</v>
          </cell>
          <cell r="D9377" t="str">
            <v>Gaffer Tape 50mm grau VERKAUF</v>
          </cell>
          <cell r="E9377" t="str">
            <v>(Verkauf pro Rolle 50 lfm)</v>
          </cell>
          <cell r="F9377">
            <v>7.5</v>
          </cell>
          <cell r="G9377">
            <v>0</v>
          </cell>
          <cell r="H9377">
            <v>0</v>
          </cell>
          <cell r="I9377">
            <v>5.05</v>
          </cell>
          <cell r="J9377">
            <v>0</v>
          </cell>
          <cell r="K9377">
            <v>2.5000000000000001E-3</v>
          </cell>
          <cell r="L9377">
            <v>0</v>
          </cell>
          <cell r="N9377" t="str">
            <v>Gaffer Tape 50mm grau VERKAUF</v>
          </cell>
          <cell r="O9377" t="str">
            <v>(Verkauf pro Rolle 50 lfm)</v>
          </cell>
          <cell r="P9377" t="str">
            <v>Gaffer Tape 50mm grau VERKAUF</v>
          </cell>
          <cell r="Q9377" t="str">
            <v>(Verkauf pro Rolle 50 lfm)</v>
          </cell>
          <cell r="R9377" t="str">
            <v>Gaffer Tape 50mm grau VERKAUF</v>
          </cell>
          <cell r="S9377" t="str">
            <v>(Verkauf pro Rolle 50 lfm)</v>
          </cell>
        </row>
        <row r="9378">
          <cell r="A9378">
            <v>133494</v>
          </cell>
          <cell r="B9378" t="str">
            <v>Verkaufsartikel</v>
          </cell>
          <cell r="D9378" t="str">
            <v>Gaffer Tape 50mm rot VERKAUF</v>
          </cell>
          <cell r="E9378" t="str">
            <v>(Verkauf pro Rolle 50 lfm)</v>
          </cell>
          <cell r="F9378">
            <v>9</v>
          </cell>
          <cell r="G9378">
            <v>0</v>
          </cell>
          <cell r="H9378">
            <v>0</v>
          </cell>
          <cell r="I9378">
            <v>5.05</v>
          </cell>
          <cell r="J9378">
            <v>0</v>
          </cell>
          <cell r="K9378">
            <v>2.5000000000000001E-3</v>
          </cell>
          <cell r="L9378">
            <v>0</v>
          </cell>
          <cell r="N9378" t="str">
            <v>Gaffer Tape 50mm rot VERKAUF</v>
          </cell>
          <cell r="O9378" t="str">
            <v>(Verkauf pro Rolle 50 lfm)</v>
          </cell>
          <cell r="P9378" t="str">
            <v>Gaffer Tape 50mm rot VERKAUF</v>
          </cell>
          <cell r="Q9378" t="str">
            <v>(Verkauf pro Rolle 50 lfm)</v>
          </cell>
          <cell r="R9378" t="str">
            <v>Gaffer Tape 50mm rot VERKAUF</v>
          </cell>
          <cell r="S9378" t="str">
            <v>(Verkauf pro Rolle 50 lfm)</v>
          </cell>
        </row>
        <row r="9379">
          <cell r="A9379">
            <v>133495</v>
          </cell>
          <cell r="B9379" t="str">
            <v>Verkaufsartikel</v>
          </cell>
          <cell r="D9379" t="str">
            <v>Filzgleiter pro Stück VERKAUF excl. Montage</v>
          </cell>
          <cell r="E9379" t="str">
            <v>(Verkauf pro Stück)</v>
          </cell>
          <cell r="F9379">
            <v>0.22</v>
          </cell>
          <cell r="G9379">
            <v>0</v>
          </cell>
          <cell r="H9379">
            <v>0.44</v>
          </cell>
          <cell r="I9379">
            <v>0.22</v>
          </cell>
          <cell r="J9379">
            <v>0</v>
          </cell>
          <cell r="K9379">
            <v>0</v>
          </cell>
          <cell r="L9379">
            <v>0</v>
          </cell>
          <cell r="N9379" t="str">
            <v>Filzgleiter pro Stück VERKAUF excl. Montage</v>
          </cell>
          <cell r="O9379" t="str">
            <v>(Verkauf pro Stück)</v>
          </cell>
          <cell r="P9379" t="str">
            <v>Filzgleiter pro Stück VERKAUF excl. Montage</v>
          </cell>
          <cell r="Q9379" t="str">
            <v>(Verkauf pro Stück)</v>
          </cell>
          <cell r="R9379" t="str">
            <v>Filzgleiter pro Stück VERKAUF excl. Montage</v>
          </cell>
          <cell r="S9379" t="str">
            <v>(Verkauf pro Stück)</v>
          </cell>
        </row>
        <row r="9380">
          <cell r="A9380">
            <v>133496</v>
          </cell>
          <cell r="B9380" t="str">
            <v>Verkaufsartikel</v>
          </cell>
          <cell r="D9380" t="str">
            <v>Einmalhandschuhe 200Stk.  VERKAUF</v>
          </cell>
          <cell r="E9380" t="str">
            <v>Verkauf pro Pack</v>
          </cell>
          <cell r="F9380">
            <v>20</v>
          </cell>
          <cell r="G9380">
            <v>0</v>
          </cell>
          <cell r="H9380">
            <v>0</v>
          </cell>
          <cell r="I9380">
            <v>20</v>
          </cell>
          <cell r="J9380">
            <v>0</v>
          </cell>
          <cell r="K9380">
            <v>0</v>
          </cell>
          <cell r="L9380">
            <v>0</v>
          </cell>
          <cell r="N9380" t="str">
            <v>Einmalhandschuhe 200Stk.  VERKAUF</v>
          </cell>
          <cell r="O9380" t="str">
            <v>Verkauf pro Pack</v>
          </cell>
          <cell r="P9380" t="str">
            <v>Einmalhandschuhe 200Stk.  VERKAUF</v>
          </cell>
          <cell r="Q9380" t="str">
            <v>Verkauf pro Pack</v>
          </cell>
          <cell r="R9380" t="str">
            <v>Einmalhandschuhe 200Stk.  VERKAUF</v>
          </cell>
          <cell r="S9380" t="str">
            <v>Verkauf pro Pack</v>
          </cell>
        </row>
        <row r="9381">
          <cell r="A9381">
            <v>133605</v>
          </cell>
          <cell r="B9381" t="str">
            <v>Mietartikel</v>
          </cell>
          <cell r="D9381" t="str">
            <v>Serviertablett weiß 1/1GN</v>
          </cell>
          <cell r="F9381">
            <v>6.5</v>
          </cell>
          <cell r="G9381">
            <v>0</v>
          </cell>
          <cell r="H9381">
            <v>0</v>
          </cell>
          <cell r="I9381">
            <v>69</v>
          </cell>
          <cell r="J9381">
            <v>0</v>
          </cell>
          <cell r="K9381">
            <v>0</v>
          </cell>
          <cell r="L9381">
            <v>0</v>
          </cell>
          <cell r="N9381" t="str">
            <v>Serviertablett weiß 1/1GN</v>
          </cell>
          <cell r="P9381" t="str">
            <v>Serviertablett weiß 1/1GN</v>
          </cell>
          <cell r="R9381" t="str">
            <v>Serviertablett weiß 1/1GN</v>
          </cell>
        </row>
        <row r="9382">
          <cell r="A9382">
            <v>133607</v>
          </cell>
          <cell r="B9382" t="str">
            <v>Mietartikel</v>
          </cell>
          <cell r="D9382" t="str">
            <v>Serviertablett weiß 2/4GN</v>
          </cell>
          <cell r="F9382">
            <v>5.9</v>
          </cell>
          <cell r="G9382">
            <v>0</v>
          </cell>
          <cell r="H9382">
            <v>0</v>
          </cell>
          <cell r="I9382">
            <v>65</v>
          </cell>
          <cell r="J9382">
            <v>0</v>
          </cell>
          <cell r="K9382">
            <v>0</v>
          </cell>
          <cell r="L9382">
            <v>0</v>
          </cell>
          <cell r="N9382" t="str">
            <v>Serviertablett weiß 2/4GN</v>
          </cell>
          <cell r="P9382" t="str">
            <v>Serviertablett weiß 2/4GN</v>
          </cell>
          <cell r="R9382" t="str">
            <v>Serviertablett weiß 2/4GN</v>
          </cell>
        </row>
        <row r="9383">
          <cell r="A9383">
            <v>133608</v>
          </cell>
          <cell r="B9383" t="str">
            <v>Mietartikel</v>
          </cell>
          <cell r="D9383" t="str">
            <v>Brotschale edelstahl Ø 14 cm</v>
          </cell>
          <cell r="F9383">
            <v>2.25</v>
          </cell>
          <cell r="G9383">
            <v>0.19</v>
          </cell>
          <cell r="H9383">
            <v>0</v>
          </cell>
          <cell r="I9383">
            <v>35.200000000000003</v>
          </cell>
          <cell r="J9383">
            <v>0</v>
          </cell>
          <cell r="K9383">
            <v>1E-3</v>
          </cell>
          <cell r="L9383">
            <v>0</v>
          </cell>
          <cell r="N9383" t="str">
            <v>Brotschale edelstahl Ø 14 cm</v>
          </cell>
          <cell r="P9383" t="str">
            <v>Brotschale edelstahl Ø 14 cm</v>
          </cell>
          <cell r="R9383" t="str">
            <v>Brotschale edelstahl Ø 14 cm</v>
          </cell>
        </row>
        <row r="9384">
          <cell r="A9384">
            <v>133609</v>
          </cell>
          <cell r="B9384" t="str">
            <v>Mietartikel</v>
          </cell>
          <cell r="D9384" t="str">
            <v>Stoffbeutel weiss für 133608 Brotschale edelstahl Ø 14 cm</v>
          </cell>
          <cell r="F9384">
            <v>0.25</v>
          </cell>
          <cell r="G9384">
            <v>0</v>
          </cell>
          <cell r="H9384">
            <v>0</v>
          </cell>
          <cell r="I9384">
            <v>3.52</v>
          </cell>
          <cell r="J9384">
            <v>0</v>
          </cell>
          <cell r="K9384">
            <v>0</v>
          </cell>
          <cell r="L9384">
            <v>0</v>
          </cell>
          <cell r="N9384" t="str">
            <v>Stoffbeutel weiss für 133608 Brotschale edelstahl Ø 14 cm</v>
          </cell>
          <cell r="P9384" t="str">
            <v>Stoffbeutel weiss für 133608 Brotschale edelstahl Ø 14 cm</v>
          </cell>
          <cell r="R9384" t="str">
            <v>Stoffbeutel weiss für 133608 Brotschale edelstahl Ø 14 cm</v>
          </cell>
        </row>
        <row r="9385">
          <cell r="A9385">
            <v>133610</v>
          </cell>
          <cell r="B9385" t="str">
            <v>Mietartikel</v>
          </cell>
          <cell r="D9385" t="str">
            <v>Stoffbeutel schwarz für 133608 Brotschale edelstahl Ø 14 cm</v>
          </cell>
          <cell r="F9385">
            <v>0.25</v>
          </cell>
          <cell r="G9385">
            <v>0</v>
          </cell>
          <cell r="H9385">
            <v>0</v>
          </cell>
          <cell r="I9385">
            <v>3.52</v>
          </cell>
          <cell r="J9385">
            <v>0</v>
          </cell>
          <cell r="K9385">
            <v>0</v>
          </cell>
          <cell r="L9385">
            <v>0</v>
          </cell>
          <cell r="N9385" t="str">
            <v>Stoffbeutel schwarz für 133608 Brotschale edelstahl Ø 14 cm</v>
          </cell>
          <cell r="P9385" t="str">
            <v>Stoffbeutel schwarz für 133608 Brotschale edelstahl Ø 14 cm</v>
          </cell>
          <cell r="R9385" t="str">
            <v>Stoffbeutel schwarz für 133608 Brotschale edelstahl Ø 14 cm</v>
          </cell>
        </row>
        <row r="9386">
          <cell r="A9386">
            <v>133611</v>
          </cell>
          <cell r="B9386" t="str">
            <v>Mietartikel</v>
          </cell>
          <cell r="D9386" t="str">
            <v>Brotschale edelstahl Ø 20 cm</v>
          </cell>
          <cell r="F9386">
            <v>2.5499999999999998</v>
          </cell>
          <cell r="G9386">
            <v>0.24</v>
          </cell>
          <cell r="H9386">
            <v>0</v>
          </cell>
          <cell r="I9386">
            <v>62.7</v>
          </cell>
          <cell r="J9386">
            <v>0</v>
          </cell>
          <cell r="K9386">
            <v>1.5E-3</v>
          </cell>
          <cell r="L9386">
            <v>0</v>
          </cell>
          <cell r="N9386" t="str">
            <v>Brotschale edelstahl Ø 20 cm</v>
          </cell>
          <cell r="P9386" t="str">
            <v>Brotschale edelstahl Ø 20 cm</v>
          </cell>
          <cell r="R9386" t="str">
            <v>Brotschale edelstahl Ø 20 cm</v>
          </cell>
        </row>
        <row r="9387">
          <cell r="A9387">
            <v>133612</v>
          </cell>
          <cell r="B9387" t="str">
            <v>Mietartikel</v>
          </cell>
          <cell r="D9387" t="str">
            <v>Stoffbeutel weiss für 133611 Brotschale edelstahl Ø 20 cm</v>
          </cell>
          <cell r="F9387">
            <v>0.32</v>
          </cell>
          <cell r="G9387">
            <v>0</v>
          </cell>
          <cell r="H9387">
            <v>0</v>
          </cell>
          <cell r="I9387">
            <v>6.05</v>
          </cell>
          <cell r="J9387">
            <v>0</v>
          </cell>
          <cell r="K9387">
            <v>0</v>
          </cell>
          <cell r="L9387">
            <v>0</v>
          </cell>
          <cell r="N9387" t="str">
            <v>Stoffbeutel weiss für 133611 Brotschale edelstahl Ø 20 cm</v>
          </cell>
          <cell r="P9387" t="str">
            <v>Stoffbeutel weiss für 133611 Brotschale edelstahl Ø 20 cm</v>
          </cell>
          <cell r="R9387" t="str">
            <v>Stoffbeutel weiss für 133611 Brotschale edelstahl Ø 20 cm</v>
          </cell>
        </row>
        <row r="9388">
          <cell r="A9388">
            <v>133613</v>
          </cell>
          <cell r="B9388" t="str">
            <v>Mietartikel</v>
          </cell>
          <cell r="D9388" t="str">
            <v>Stoffbeutel schwarz für 133611 Brotschale edelstahl Ø 20 cm</v>
          </cell>
          <cell r="F9388">
            <v>0.32</v>
          </cell>
          <cell r="G9388">
            <v>0</v>
          </cell>
          <cell r="H9388">
            <v>0</v>
          </cell>
          <cell r="I9388">
            <v>6.05</v>
          </cell>
          <cell r="J9388">
            <v>0</v>
          </cell>
          <cell r="K9388">
            <v>0</v>
          </cell>
          <cell r="L9388">
            <v>0</v>
          </cell>
          <cell r="N9388" t="str">
            <v>Stoffbeutel schwarz für 133611 Brotschale edelstahl Ø 20 cm</v>
          </cell>
          <cell r="P9388" t="str">
            <v>Stoffbeutel schwarz für 133611 Brotschale edelstahl Ø 20 cm</v>
          </cell>
          <cell r="R9388" t="str">
            <v>Stoffbeutel schwarz für 133611 Brotschale edelstahl Ø 20 cm</v>
          </cell>
        </row>
        <row r="9389">
          <cell r="A9389">
            <v>133621</v>
          </cell>
          <cell r="B9389" t="str">
            <v>Mietartikel</v>
          </cell>
          <cell r="D9389" t="str">
            <v>Platte rechteckig 18*13 cm Flying</v>
          </cell>
          <cell r="F9389">
            <v>0.3</v>
          </cell>
          <cell r="G9389">
            <v>0.12</v>
          </cell>
          <cell r="H9389">
            <v>0</v>
          </cell>
          <cell r="I9389">
            <v>6.05</v>
          </cell>
          <cell r="J9389">
            <v>0</v>
          </cell>
          <cell r="K9389">
            <v>1.8E-3</v>
          </cell>
          <cell r="L9389">
            <v>0</v>
          </cell>
          <cell r="N9389" t="str">
            <v>Platte rechteckig 18*13 cm Flying</v>
          </cell>
          <cell r="P9389" t="str">
            <v>Platte rechteckig 18*13 cm Flying</v>
          </cell>
          <cell r="R9389" t="str">
            <v>Platte rechteckig 18*13 cm Flying</v>
          </cell>
        </row>
        <row r="9390">
          <cell r="A9390">
            <v>133645</v>
          </cell>
          <cell r="B9390" t="str">
            <v>Mietartikel</v>
          </cell>
          <cell r="D9390" t="str">
            <v>Tischhusse modern white bodenlang 120 x 80 x 71 cm</v>
          </cell>
          <cell r="F9390">
            <v>21</v>
          </cell>
          <cell r="G9390">
            <v>0</v>
          </cell>
          <cell r="H9390">
            <v>4</v>
          </cell>
          <cell r="I9390">
            <v>56.1</v>
          </cell>
          <cell r="J9390">
            <v>2000</v>
          </cell>
          <cell r="K9390">
            <v>0.05</v>
          </cell>
          <cell r="L9390">
            <v>0</v>
          </cell>
          <cell r="N9390" t="str">
            <v>Tischhusse modern white bodenlang 120 x 80 x 71 cm</v>
          </cell>
          <cell r="P9390" t="str">
            <v>Tischhusse modern white bodenlang 120 x 80 x 71 cm</v>
          </cell>
          <cell r="R9390" t="str">
            <v>Tischhusse modern white bodenlang 120 x 80 x 71 cm</v>
          </cell>
        </row>
        <row r="9391">
          <cell r="A9391">
            <v>133671</v>
          </cell>
          <cell r="B9391" t="str">
            <v>Mietartikel</v>
          </cell>
          <cell r="D9391" t="str">
            <v>Platte oval 38*15 cm Basic</v>
          </cell>
          <cell r="F9391">
            <v>0.35</v>
          </cell>
          <cell r="G9391">
            <v>0.21</v>
          </cell>
          <cell r="H9391">
            <v>0</v>
          </cell>
          <cell r="I9391">
            <v>17.329999999999998</v>
          </cell>
          <cell r="J9391">
            <v>0</v>
          </cell>
          <cell r="K9391">
            <v>2.5000000000000001E-3</v>
          </cell>
          <cell r="L9391">
            <v>0</v>
          </cell>
          <cell r="N9391" t="str">
            <v>Platte oval 38*15 cm Basic</v>
          </cell>
          <cell r="P9391" t="str">
            <v>Platte oval 38*15 cm Basic</v>
          </cell>
          <cell r="R9391" t="str">
            <v>Platte oval 38*15 cm Basic</v>
          </cell>
        </row>
        <row r="9392">
          <cell r="A9392">
            <v>133675</v>
          </cell>
          <cell r="B9392" t="str">
            <v>Mietartikel</v>
          </cell>
          <cell r="D9392" t="str">
            <v>Schale quadratisch 18*18 cm H6 cm Basic</v>
          </cell>
          <cell r="F9392">
            <v>0.6</v>
          </cell>
          <cell r="G9392">
            <v>0.12</v>
          </cell>
          <cell r="H9392">
            <v>0</v>
          </cell>
          <cell r="I9392">
            <v>7.92</v>
          </cell>
          <cell r="J9392">
            <v>1000</v>
          </cell>
          <cell r="K9392">
            <v>5.0000000000000001E-3</v>
          </cell>
          <cell r="L9392">
            <v>0</v>
          </cell>
          <cell r="N9392" t="str">
            <v>Schale quadratisch 18*18 cm H6 cm Basic</v>
          </cell>
          <cell r="P9392" t="str">
            <v>Schale quadratisch 18*18 cm H6 cm Basic</v>
          </cell>
          <cell r="R9392" t="str">
            <v>Schale quadratisch 18*18 cm H6 cm Basic</v>
          </cell>
        </row>
        <row r="9393">
          <cell r="A9393">
            <v>133701</v>
          </cell>
          <cell r="B9393" t="str">
            <v>Mietartikel</v>
          </cell>
          <cell r="D9393" t="str">
            <v>Transportcase für Drehsessel Plateau (3701/3702)</v>
          </cell>
          <cell r="E9393" t="str">
            <v>muss mit 2 Personen ein und ausgeladen werden</v>
          </cell>
          <cell r="F9393">
            <v>0</v>
          </cell>
          <cell r="G9393">
            <v>0</v>
          </cell>
          <cell r="H9393">
            <v>0</v>
          </cell>
          <cell r="I9393">
            <v>500</v>
          </cell>
          <cell r="J9393">
            <v>0</v>
          </cell>
          <cell r="K9393">
            <v>0</v>
          </cell>
          <cell r="L9393">
            <v>0</v>
          </cell>
          <cell r="N9393" t="str">
            <v>Transportcase für Drehsessel Plateau (3701/3702)</v>
          </cell>
          <cell r="O9393" t="str">
            <v>muss mit 2 Personen ein und ausgeladen werden</v>
          </cell>
          <cell r="P9393" t="str">
            <v>Transportcase für Drehsessel Plateau (3701/3702)</v>
          </cell>
          <cell r="Q9393" t="str">
            <v>muss mit 2 Personen ein und ausgeladen werden</v>
          </cell>
          <cell r="R9393" t="str">
            <v>Transportcase für Drehsessel Plateau (3701/3702)</v>
          </cell>
          <cell r="S9393" t="str">
            <v>muss mit 2 Personen ein und ausgeladen werden</v>
          </cell>
        </row>
        <row r="9394">
          <cell r="A9394">
            <v>133732</v>
          </cell>
          <cell r="B9394" t="str">
            <v>Mietartikel</v>
          </cell>
          <cell r="D9394" t="str">
            <v>Tisch Nero schwarz 180*75*H110 cm</v>
          </cell>
          <cell r="E9394" t="str">
            <v>Tischplatte schwarz matt_x000D_
Gestell schwarz glänzend_x000D_</v>
          </cell>
          <cell r="F9394">
            <v>49</v>
          </cell>
          <cell r="G9394">
            <v>0</v>
          </cell>
          <cell r="H9394">
            <v>10</v>
          </cell>
          <cell r="I9394">
            <v>395</v>
          </cell>
          <cell r="J9394">
            <v>35000</v>
          </cell>
          <cell r="K9394">
            <v>1.5</v>
          </cell>
          <cell r="L9394">
            <v>0</v>
          </cell>
          <cell r="N9394" t="str">
            <v>Tisch Nero schwarz 180*75*H110 cm</v>
          </cell>
          <cell r="O9394" t="str">
            <v>Tischplatte schwarz matt_x000D_
Gestell schwarz glänzend_x000D_</v>
          </cell>
          <cell r="P9394" t="str">
            <v>Tisch Nero schwarz 180*75*H110 cm</v>
          </cell>
          <cell r="Q9394" t="str">
            <v>Tischplatte schwarz matt_x000D_
Gestell schwarz glänzend_x000D_</v>
          </cell>
          <cell r="R9394" t="str">
            <v>Tisch Nero schwarz 180*75*H110 cm</v>
          </cell>
          <cell r="S9394" t="str">
            <v>Tischplatte schwarz matt_x000D_
Gestell schwarz glänzend_x000D_</v>
          </cell>
        </row>
        <row r="9395">
          <cell r="A9395">
            <v>133778</v>
          </cell>
          <cell r="B9395" t="str">
            <v>Mietartikel</v>
          </cell>
          <cell r="D9395" t="str">
            <v>Deko Glas Paris 15cl Ø 6.2*H8 cm</v>
          </cell>
          <cell r="F9395">
            <v>0.38</v>
          </cell>
          <cell r="G9395">
            <v>0.1</v>
          </cell>
          <cell r="H9395">
            <v>0</v>
          </cell>
          <cell r="I9395">
            <v>3.3</v>
          </cell>
          <cell r="J9395">
            <v>0</v>
          </cell>
          <cell r="K9395">
            <v>0.02</v>
          </cell>
          <cell r="L9395">
            <v>0</v>
          </cell>
          <cell r="N9395" t="str">
            <v>Deko Glas Paris 15cl Ø 6.2*H8 cm</v>
          </cell>
          <cell r="P9395" t="str">
            <v>Deko Glas Paris 15cl Ø 6.2*H8 cm</v>
          </cell>
          <cell r="R9395" t="str">
            <v>Deko Glas Paris 15cl Ø 6.2*H8 cm</v>
          </cell>
        </row>
        <row r="9396">
          <cell r="A9396">
            <v>133851</v>
          </cell>
          <cell r="B9396" t="str">
            <v>Mietartikel</v>
          </cell>
          <cell r="D9396" t="str">
            <v>Vase Zement weiß klein 10 cm</v>
          </cell>
          <cell r="F9396">
            <v>1.63</v>
          </cell>
          <cell r="G9396">
            <v>2.4</v>
          </cell>
          <cell r="H9396">
            <v>0</v>
          </cell>
          <cell r="I9396">
            <v>3.3</v>
          </cell>
          <cell r="J9396">
            <v>4000</v>
          </cell>
          <cell r="K9396">
            <v>1.4999999999999999E-2</v>
          </cell>
          <cell r="L9396">
            <v>0</v>
          </cell>
          <cell r="N9396" t="str">
            <v>Vase Zement weiß klein 10 cm</v>
          </cell>
          <cell r="P9396" t="str">
            <v>Vase Zement weiß klein 10 cm</v>
          </cell>
          <cell r="R9396" t="str">
            <v>Vase Zement weiß klein 10 cm</v>
          </cell>
        </row>
        <row r="9397">
          <cell r="A9397">
            <v>133852</v>
          </cell>
          <cell r="B9397" t="str">
            <v>Mietartikel</v>
          </cell>
          <cell r="D9397" t="str">
            <v>Vase Zement weiß groß 16 cm</v>
          </cell>
          <cell r="F9397">
            <v>2.21</v>
          </cell>
          <cell r="G9397">
            <v>2.4</v>
          </cell>
          <cell r="H9397">
            <v>0</v>
          </cell>
          <cell r="I9397">
            <v>9.9</v>
          </cell>
          <cell r="J9397">
            <v>4000</v>
          </cell>
          <cell r="K9397">
            <v>1.4999999999999999E-2</v>
          </cell>
          <cell r="L9397">
            <v>0</v>
          </cell>
          <cell r="N9397" t="str">
            <v>Vase Zement weiß groß 16 cm</v>
          </cell>
          <cell r="P9397" t="str">
            <v>Vase Zement weiß groß 16 cm</v>
          </cell>
          <cell r="R9397" t="str">
            <v>Vase Zement weiß groß 16 cm</v>
          </cell>
        </row>
        <row r="9398">
          <cell r="A9398">
            <v>133859</v>
          </cell>
          <cell r="B9398" t="str">
            <v>Mietartikel</v>
          </cell>
          <cell r="D9398" t="str">
            <v>Glas Kugelvase Ø 33*H27cm Inhalt 15 ltr.</v>
          </cell>
          <cell r="E9398" t="str">
            <v>Ø der Öffnung 20 cm</v>
          </cell>
          <cell r="F9398">
            <v>8.82</v>
          </cell>
          <cell r="G9398">
            <v>2.4</v>
          </cell>
          <cell r="H9398">
            <v>0</v>
          </cell>
          <cell r="I9398">
            <v>16.5</v>
          </cell>
          <cell r="J9398">
            <v>2000</v>
          </cell>
          <cell r="K9398">
            <v>0.2</v>
          </cell>
          <cell r="L9398">
            <v>0</v>
          </cell>
          <cell r="N9398" t="str">
            <v>Glas Kugelvase Ø 33*H27cm Inhalt 15 ltr.</v>
          </cell>
          <cell r="O9398" t="str">
            <v>Ø der Öffnung 20 cm</v>
          </cell>
          <cell r="P9398" t="str">
            <v>Glas Kugelvase Ø 33*H27cm Inhalt 15 ltr.</v>
          </cell>
          <cell r="Q9398" t="str">
            <v>Ø der Öffnung 20 cm</v>
          </cell>
          <cell r="R9398" t="str">
            <v>Glas Kugelvase Ø 33*H27cm Inhalt 15 ltr.</v>
          </cell>
          <cell r="S9398" t="str">
            <v>Ø der Öffnung 20 cm</v>
          </cell>
        </row>
        <row r="9399">
          <cell r="A9399">
            <v>133862</v>
          </cell>
          <cell r="B9399" t="str">
            <v>Mietartikel</v>
          </cell>
          <cell r="D9399" t="str">
            <v>Vase Glas Olymp 10*10*H10 cm</v>
          </cell>
          <cell r="F9399">
            <v>2.25</v>
          </cell>
          <cell r="G9399">
            <v>0.5</v>
          </cell>
          <cell r="H9399">
            <v>3</v>
          </cell>
          <cell r="I9399">
            <v>3.5</v>
          </cell>
          <cell r="J9399">
            <v>1000</v>
          </cell>
          <cell r="K9399">
            <v>2.5000000000000001E-3</v>
          </cell>
          <cell r="L9399">
            <v>0</v>
          </cell>
          <cell r="N9399" t="str">
            <v>Vase Glas Olymp 10*10*H10 cm</v>
          </cell>
          <cell r="P9399" t="str">
            <v>Vase Glas Olymp 10*10*H10 cm</v>
          </cell>
          <cell r="R9399" t="str">
            <v>Vase Glas Olymp 10*10*H10 cm</v>
          </cell>
        </row>
        <row r="9400">
          <cell r="A9400">
            <v>133871</v>
          </cell>
          <cell r="B9400" t="str">
            <v>Mietartikel</v>
          </cell>
          <cell r="D9400" t="str">
            <v>Teelicht Kerzenständer verchromt, gelocht</v>
          </cell>
          <cell r="E9400" t="str">
            <v>Ø8 cm , H8 cm</v>
          </cell>
          <cell r="F9400">
            <v>2</v>
          </cell>
          <cell r="G9400">
            <v>0.31</v>
          </cell>
          <cell r="H9400">
            <v>0</v>
          </cell>
          <cell r="I9400">
            <v>3.3</v>
          </cell>
          <cell r="J9400">
            <v>0</v>
          </cell>
          <cell r="K9400">
            <v>1E-4</v>
          </cell>
          <cell r="L9400">
            <v>0</v>
          </cell>
          <cell r="N9400" t="str">
            <v>Teelicht Kerzenständer verchromt, gelocht</v>
          </cell>
          <cell r="O9400" t="str">
            <v>Ø8 cm , H8 cm</v>
          </cell>
          <cell r="P9400" t="str">
            <v>Teelicht Kerzenständer verchromt, gelocht</v>
          </cell>
          <cell r="Q9400" t="str">
            <v>Ø8 cm , H8 cm</v>
          </cell>
          <cell r="R9400" t="str">
            <v>Teelicht Kerzenständer verchromt, gelocht</v>
          </cell>
          <cell r="S9400" t="str">
            <v>Ø8 cm , H8 cm</v>
          </cell>
        </row>
        <row r="9401">
          <cell r="A9401">
            <v>133877</v>
          </cell>
          <cell r="B9401" t="str">
            <v>Mietartikel</v>
          </cell>
          <cell r="D9401" t="str">
            <v>Vase Glas Olymp 5.5*5.5*H21 cm</v>
          </cell>
          <cell r="F9401">
            <v>1.68</v>
          </cell>
          <cell r="G9401">
            <v>0.61</v>
          </cell>
          <cell r="H9401">
            <v>5.3</v>
          </cell>
          <cell r="I9401">
            <v>3.74</v>
          </cell>
          <cell r="J9401">
            <v>1000</v>
          </cell>
          <cell r="K9401">
            <v>2.5000000000000001E-3</v>
          </cell>
          <cell r="L9401">
            <v>0</v>
          </cell>
          <cell r="N9401" t="str">
            <v>Vase Glas Olymp 5.5*5.5*H21 cm</v>
          </cell>
          <cell r="P9401" t="str">
            <v>Vase Glas Olymp 5.5*5.5*H21 cm</v>
          </cell>
          <cell r="R9401" t="str">
            <v>Vase Glas Olymp 5.5*5.5*H21 cm</v>
          </cell>
        </row>
        <row r="9402">
          <cell r="A9402">
            <v>133895</v>
          </cell>
          <cell r="B9402" t="str">
            <v>Mietartikel</v>
          </cell>
          <cell r="D9402" t="str">
            <v>Hee Lounge Stuhl schwarz 72*67*67cm SH:37cm</v>
          </cell>
          <cell r="E9402" t="str">
            <v>outdoorfähig</v>
          </cell>
          <cell r="F9402">
            <v>34.5</v>
          </cell>
          <cell r="G9402">
            <v>0</v>
          </cell>
          <cell r="H9402">
            <v>8</v>
          </cell>
          <cell r="I9402">
            <v>160</v>
          </cell>
          <cell r="J9402">
            <v>10000</v>
          </cell>
          <cell r="K9402">
            <v>0.25</v>
          </cell>
          <cell r="L9402">
            <v>0</v>
          </cell>
          <cell r="N9402" t="str">
            <v>Hee Lounge Stuhl schwarz 72*67*67cm SH:37cm</v>
          </cell>
          <cell r="O9402" t="str">
            <v>outdoorfähig</v>
          </cell>
          <cell r="P9402" t="str">
            <v>Hee Lounge Stuhl schwarz 72*67*67cm SH:37cm</v>
          </cell>
          <cell r="Q9402" t="str">
            <v>outdoorfähig</v>
          </cell>
          <cell r="R9402" t="str">
            <v>Hee Lounge Stuhl schwarz 72*67*67cm SH:37cm</v>
          </cell>
          <cell r="S9402" t="str">
            <v>outdoorfähig</v>
          </cell>
        </row>
        <row r="9403">
          <cell r="A9403">
            <v>133920</v>
          </cell>
          <cell r="B9403" t="str">
            <v>Mietartikel</v>
          </cell>
          <cell r="D9403" t="str">
            <v>Sessel Chesterfield dark-coffee B114*SH45*T93 cm</v>
          </cell>
          <cell r="E9403" t="str">
            <v>Gesamthöhe 76cm_x000D_
glänzend</v>
          </cell>
          <cell r="F9403">
            <v>105</v>
          </cell>
          <cell r="G9403">
            <v>0</v>
          </cell>
          <cell r="H9403">
            <v>13.25</v>
          </cell>
          <cell r="I9403">
            <v>577.5</v>
          </cell>
          <cell r="J9403">
            <v>50000</v>
          </cell>
          <cell r="K9403">
            <v>0.95</v>
          </cell>
          <cell r="L9403">
            <v>0</v>
          </cell>
          <cell r="N9403" t="str">
            <v>Sessel Chesterfield dark-coffee B114*SH45*T93 cm</v>
          </cell>
          <cell r="O9403" t="str">
            <v>Gesamthöhe 76cm_x000D_
glänzend</v>
          </cell>
          <cell r="P9403" t="str">
            <v>Sessel Chesterfield dark-coffee B114*SH45*T93 cm</v>
          </cell>
          <cell r="Q9403" t="str">
            <v>Gesamthöhe 76cm_x000D_
glänzend</v>
          </cell>
          <cell r="R9403" t="str">
            <v>Sessel Chesterfield dark-coffee B114*SH45*T93 cm</v>
          </cell>
          <cell r="S9403" t="str">
            <v>Gesamthöhe 76cm_x000D_
glänzend</v>
          </cell>
        </row>
        <row r="9404">
          <cell r="A9404">
            <v>133921</v>
          </cell>
          <cell r="B9404" t="str">
            <v>Mietartikel</v>
          </cell>
          <cell r="D9404" t="str">
            <v>Chesterfield  2-Sitzer dark-coffee B156*SH45*T93 cm</v>
          </cell>
          <cell r="E9404" t="str">
            <v>Gesamthöhe 76cm_x000D_
glänzend</v>
          </cell>
          <cell r="F9404">
            <v>275</v>
          </cell>
          <cell r="G9404">
            <v>0</v>
          </cell>
          <cell r="H9404">
            <v>33</v>
          </cell>
          <cell r="I9404">
            <v>990</v>
          </cell>
          <cell r="J9404">
            <v>50000</v>
          </cell>
          <cell r="K9404">
            <v>0.95</v>
          </cell>
          <cell r="L9404">
            <v>0</v>
          </cell>
          <cell r="N9404" t="str">
            <v>Chesterfield  2-Sitzer dark-coffee B156*SH45*T93 cm</v>
          </cell>
          <cell r="O9404" t="str">
            <v>Gesamthöhe 76cm_x000D_
glänzend</v>
          </cell>
          <cell r="P9404" t="str">
            <v>Chesterfield  2-Sitzer dark-coffee B156*SH45*T93 cm</v>
          </cell>
          <cell r="Q9404" t="str">
            <v>Gesamthöhe 76cm_x000D_
glänzend</v>
          </cell>
          <cell r="R9404" t="str">
            <v>Chesterfield  2-Sitzer dark-coffee B156*SH45*T93 cm</v>
          </cell>
          <cell r="S9404" t="str">
            <v>Gesamthöhe 76cm_x000D_
glänzend</v>
          </cell>
        </row>
        <row r="9405">
          <cell r="A9405">
            <v>133922</v>
          </cell>
          <cell r="B9405" t="str">
            <v>Mietartikel</v>
          </cell>
          <cell r="D9405" t="str">
            <v>Chesterfield 3-Sitzer dark-coffee B210*SH45*T85 cm</v>
          </cell>
          <cell r="E9405" t="str">
            <v>Gesamthöhe 76cm_x000D_
glänzend</v>
          </cell>
          <cell r="F9405">
            <v>300</v>
          </cell>
          <cell r="G9405">
            <v>0</v>
          </cell>
          <cell r="H9405">
            <v>10</v>
          </cell>
          <cell r="I9405">
            <v>635</v>
          </cell>
          <cell r="J9405">
            <v>75000</v>
          </cell>
          <cell r="K9405">
            <v>1.33</v>
          </cell>
          <cell r="L9405">
            <v>0</v>
          </cell>
          <cell r="N9405" t="str">
            <v>Chesterfield 3-Sitzer dark-coffee B210*SH45*T85 cm</v>
          </cell>
          <cell r="O9405" t="str">
            <v>Gesamthöhe 76cm_x000D_
glänzend</v>
          </cell>
          <cell r="P9405" t="str">
            <v>Chesterfield 3-Sitzer dark-coffee B210*SH45*T85 cm</v>
          </cell>
          <cell r="Q9405" t="str">
            <v>Gesamthöhe 76cm_x000D_
glänzend</v>
          </cell>
          <cell r="R9405" t="str">
            <v>Chesterfield 3-Sitzer dark-coffee B210*SH45*T85 cm</v>
          </cell>
          <cell r="S9405" t="str">
            <v>Gesamthöhe 76cm_x000D_
glänzend</v>
          </cell>
        </row>
        <row r="9406">
          <cell r="A9406">
            <v>133981</v>
          </cell>
          <cell r="B9406" t="str">
            <v>Mietartikel</v>
          </cell>
          <cell r="D9406" t="str">
            <v>Vase glas auf fuß (rund) Ø 16*28cm</v>
          </cell>
          <cell r="F9406">
            <v>6.5</v>
          </cell>
          <cell r="G9406">
            <v>0.28000000000000003</v>
          </cell>
          <cell r="H9406">
            <v>0</v>
          </cell>
          <cell r="I9406">
            <v>18.5</v>
          </cell>
          <cell r="J9406">
            <v>0</v>
          </cell>
          <cell r="K9406">
            <v>0</v>
          </cell>
          <cell r="L9406">
            <v>0</v>
          </cell>
          <cell r="N9406" t="str">
            <v>Vase glas auf fuß (rund) Ø 16*28cm</v>
          </cell>
          <cell r="P9406" t="str">
            <v>Vase glas auf fuß (rund) Ø 16*28cm</v>
          </cell>
          <cell r="R9406" t="str">
            <v>Vase glas auf fuß (rund) Ø 16*28cm</v>
          </cell>
        </row>
        <row r="9407">
          <cell r="A9407">
            <v>133997</v>
          </cell>
          <cell r="B9407" t="str">
            <v>Mietartikel</v>
          </cell>
          <cell r="D9407" t="str">
            <v>4701 nehmen SHRIMP Cocktailsessel  grau</v>
          </cell>
          <cell r="E9407" t="str">
            <v>mit Holzschale, drehbar_x000D_
Gestell aluminium poliert</v>
          </cell>
          <cell r="F9407">
            <v>295</v>
          </cell>
          <cell r="G9407">
            <v>0</v>
          </cell>
          <cell r="H9407">
            <v>25</v>
          </cell>
          <cell r="I9407">
            <v>3150</v>
          </cell>
          <cell r="J9407">
            <v>21000</v>
          </cell>
          <cell r="K9407">
            <v>0.9</v>
          </cell>
          <cell r="L9407">
            <v>0</v>
          </cell>
          <cell r="N9407" t="str">
            <v>4701 nehmen SHRIMP Cocktailsessel  grau</v>
          </cell>
          <cell r="O9407" t="str">
            <v>mit Holzschale, drehbar_x000D_
Gestell aluminium poliert</v>
          </cell>
          <cell r="P9407" t="str">
            <v>4701 nehmen SHRIMP Cocktailsessel  grau</v>
          </cell>
          <cell r="Q9407" t="str">
            <v>mit Holzschale, drehbar_x000D_
Gestell aluminium poliert</v>
          </cell>
          <cell r="R9407" t="str">
            <v>4701 nehmen SHRIMP Cocktailsessel  grau</v>
          </cell>
          <cell r="S9407" t="str">
            <v>mit Holzschale, drehbar_x000D_
Gestell aluminium poliert</v>
          </cell>
        </row>
        <row r="9408">
          <cell r="A9408">
            <v>134045</v>
          </cell>
          <cell r="B9408" t="str">
            <v>Mietartikel</v>
          </cell>
          <cell r="D9408" t="str">
            <v>LED Kerze weiß klein Ø 7*H10 cm</v>
          </cell>
          <cell r="E9408" t="str">
            <v>inkl. 2 AAA Batterien/ 6h Abschaltautomatik</v>
          </cell>
          <cell r="F9408">
            <v>1.37</v>
          </cell>
          <cell r="G9408">
            <v>0</v>
          </cell>
          <cell r="H9408">
            <v>0</v>
          </cell>
          <cell r="I9408">
            <v>5.78</v>
          </cell>
          <cell r="J9408">
            <v>0</v>
          </cell>
          <cell r="K9408">
            <v>1.5E-3</v>
          </cell>
          <cell r="L9408">
            <v>0</v>
          </cell>
          <cell r="N9408" t="str">
            <v>LED Kerze weiß klein Ø 7*H10 cm</v>
          </cell>
          <cell r="O9408" t="str">
            <v>inkl. 2 AAA Batterien/ 6h Abschaltautomatik</v>
          </cell>
          <cell r="P9408" t="str">
            <v>LED Kerze weiß klein Ø 7*H10 cm</v>
          </cell>
          <cell r="Q9408" t="str">
            <v>inkl. 2 AAA Batterien/ 6h Abschaltautomatik</v>
          </cell>
          <cell r="R9408" t="str">
            <v>LED Kerze weiß klein Ø 7*H10 cm</v>
          </cell>
          <cell r="S9408" t="str">
            <v>inkl. 2 AAA Batterien/ 6h Abschaltautomatik</v>
          </cell>
        </row>
        <row r="9409">
          <cell r="A9409">
            <v>134046</v>
          </cell>
          <cell r="B9409" t="str">
            <v>Mietartikel</v>
          </cell>
          <cell r="D9409" t="str">
            <v>LED Kerze weiß mittel Ø 7*H14 cm</v>
          </cell>
          <cell r="E9409" t="str">
            <v>inkl. 2 AAA Batterien/ 6h Abschaltautomatik</v>
          </cell>
          <cell r="F9409">
            <v>1.37</v>
          </cell>
          <cell r="G9409">
            <v>0</v>
          </cell>
          <cell r="H9409">
            <v>0</v>
          </cell>
          <cell r="I9409">
            <v>5.78</v>
          </cell>
          <cell r="J9409">
            <v>0</v>
          </cell>
          <cell r="K9409">
            <v>1.5E-3</v>
          </cell>
          <cell r="L9409">
            <v>0</v>
          </cell>
          <cell r="N9409" t="str">
            <v>LED Kerze weiß mittel Ø 7*H14 cm</v>
          </cell>
          <cell r="O9409" t="str">
            <v>inkl. 2 AAA Batterien/ 6h Abschaltautomatik</v>
          </cell>
          <cell r="P9409" t="str">
            <v>LED Kerze weiß mittel Ø 7*H14 cm</v>
          </cell>
          <cell r="Q9409" t="str">
            <v>inkl. 2 AAA Batterien/ 6h Abschaltautomatik</v>
          </cell>
          <cell r="R9409" t="str">
            <v>LED Kerze weiß mittel Ø 7*H14 cm</v>
          </cell>
          <cell r="S9409" t="str">
            <v>inkl. 2 AAA Batterien/ 6h Abschaltautomatik</v>
          </cell>
        </row>
        <row r="9410">
          <cell r="A9410">
            <v>134047</v>
          </cell>
          <cell r="B9410" t="str">
            <v>Mietartikel</v>
          </cell>
          <cell r="D9410" t="str">
            <v>LED Kerze weiß groß Ø 8*H16 cm</v>
          </cell>
          <cell r="E9410" t="str">
            <v>inkl. 2 AAA Batterien/ 6h Abschaltautomatik</v>
          </cell>
          <cell r="F9410">
            <v>1.37</v>
          </cell>
          <cell r="G9410">
            <v>0</v>
          </cell>
          <cell r="H9410">
            <v>0</v>
          </cell>
          <cell r="I9410">
            <v>5.78</v>
          </cell>
          <cell r="J9410">
            <v>0</v>
          </cell>
          <cell r="K9410">
            <v>1.5E-3</v>
          </cell>
          <cell r="L9410">
            <v>0</v>
          </cell>
          <cell r="N9410" t="str">
            <v>LED Kerze weiß groß Ø 8*H16 cm</v>
          </cell>
          <cell r="O9410" t="str">
            <v>inkl. 2 AAA Batterien/ 6h Abschaltautomatik</v>
          </cell>
          <cell r="P9410" t="str">
            <v>LED Kerze weiß groß Ø 8*H16 cm</v>
          </cell>
          <cell r="Q9410" t="str">
            <v>inkl. 2 AAA Batterien/ 6h Abschaltautomatik</v>
          </cell>
          <cell r="R9410" t="str">
            <v>LED Kerze weiß groß Ø 8*H16 cm</v>
          </cell>
          <cell r="S9410" t="str">
            <v>inkl. 2 AAA Batterien/ 6h Abschaltautomatik</v>
          </cell>
        </row>
        <row r="9411">
          <cell r="A9411">
            <v>134048</v>
          </cell>
          <cell r="B9411" t="str">
            <v>Mietartikel</v>
          </cell>
          <cell r="D9411" t="str">
            <v>Teelicht LED Ø 3.7cm</v>
          </cell>
          <cell r="E9411" t="str">
            <v>H4,7cm // simuliertes Flackern</v>
          </cell>
          <cell r="F9411">
            <v>0.79</v>
          </cell>
          <cell r="G9411">
            <v>0</v>
          </cell>
          <cell r="H9411">
            <v>0</v>
          </cell>
          <cell r="I9411">
            <v>3.58</v>
          </cell>
          <cell r="J9411">
            <v>0</v>
          </cell>
          <cell r="K9411">
            <v>5.0000000000000001E-4</v>
          </cell>
          <cell r="L9411">
            <v>0</v>
          </cell>
          <cell r="N9411" t="str">
            <v>Teelicht LED Ø 3.7cm</v>
          </cell>
          <cell r="O9411" t="str">
            <v>H4,7cm // simuliertes Flackern</v>
          </cell>
          <cell r="P9411" t="str">
            <v>Teelicht LED Ø 3.7cm</v>
          </cell>
          <cell r="Q9411" t="str">
            <v>H4,7cm // simuliertes Flackern</v>
          </cell>
          <cell r="R9411" t="str">
            <v>Teelicht LED Ø 3.7cm</v>
          </cell>
          <cell r="S9411" t="str">
            <v>H4,7cm // simuliertes Flackern</v>
          </cell>
        </row>
        <row r="9412">
          <cell r="A9412">
            <v>134049</v>
          </cell>
          <cell r="B9412" t="str">
            <v>Mietartikel</v>
          </cell>
          <cell r="D9412" t="str">
            <v>Laterne mit Ledergriff 18*18*25cm</v>
          </cell>
          <cell r="F9412">
            <v>17</v>
          </cell>
          <cell r="G9412">
            <v>0</v>
          </cell>
          <cell r="H9412">
            <v>0</v>
          </cell>
          <cell r="I9412">
            <v>97.35</v>
          </cell>
          <cell r="J9412">
            <v>1000</v>
          </cell>
          <cell r="K9412">
            <v>0.01</v>
          </cell>
          <cell r="L9412">
            <v>0</v>
          </cell>
          <cell r="N9412" t="str">
            <v>Laterne mit Ledergriff 18*18*25cm</v>
          </cell>
          <cell r="P9412" t="str">
            <v>Laterne mit Ledergriff 18*18*25cm</v>
          </cell>
          <cell r="R9412" t="str">
            <v>Laterne mit Ledergriff 18*18*25cm</v>
          </cell>
        </row>
        <row r="9413">
          <cell r="A9413">
            <v>134050</v>
          </cell>
          <cell r="B9413" t="str">
            <v>Mietartikel</v>
          </cell>
          <cell r="D9413" t="str">
            <v>Laterne mit Ledergriff 17*17*45cm</v>
          </cell>
          <cell r="F9413">
            <v>28</v>
          </cell>
          <cell r="G9413">
            <v>0</v>
          </cell>
          <cell r="H9413">
            <v>0</v>
          </cell>
          <cell r="I9413">
            <v>231</v>
          </cell>
          <cell r="J9413">
            <v>1000</v>
          </cell>
          <cell r="K9413">
            <v>0.01</v>
          </cell>
          <cell r="L9413">
            <v>0</v>
          </cell>
          <cell r="N9413" t="str">
            <v>Laterne mit Ledergriff 17*17*45cm</v>
          </cell>
          <cell r="P9413" t="str">
            <v>Laterne mit Ledergriff 17*17*45cm</v>
          </cell>
          <cell r="R9413" t="str">
            <v>Laterne mit Ledergriff 17*17*45cm</v>
          </cell>
        </row>
        <row r="9414">
          <cell r="A9414">
            <v>134051</v>
          </cell>
          <cell r="B9414" t="str">
            <v>Mietartikel</v>
          </cell>
          <cell r="D9414" t="str">
            <v>Laterne Holz weiß groß B27,5*T19,5*H47,5 cm</v>
          </cell>
          <cell r="F9414">
            <v>24</v>
          </cell>
          <cell r="G9414">
            <v>0</v>
          </cell>
          <cell r="H9414">
            <v>0</v>
          </cell>
          <cell r="I9414">
            <v>50.6</v>
          </cell>
          <cell r="J9414">
            <v>1000</v>
          </cell>
          <cell r="K9414">
            <v>0.01</v>
          </cell>
          <cell r="L9414">
            <v>0</v>
          </cell>
          <cell r="N9414" t="str">
            <v>Laterne Holz weiß groß B27,5*T19,5*H47,5 cm</v>
          </cell>
          <cell r="P9414" t="str">
            <v>Laterne Holz weiß groß B27,5*T19,5*H47,5 cm</v>
          </cell>
          <cell r="R9414" t="str">
            <v>Laterne Holz weiß groß B27,5*T19,5*H47,5 cm</v>
          </cell>
        </row>
        <row r="9415">
          <cell r="A9415">
            <v>134052</v>
          </cell>
          <cell r="B9415" t="str">
            <v>Mietartikel</v>
          </cell>
          <cell r="D9415" t="str">
            <v>Laterne Holz weiß klein B18,5*T14*H31 cm</v>
          </cell>
          <cell r="F9415">
            <v>12.5</v>
          </cell>
          <cell r="G9415">
            <v>0</v>
          </cell>
          <cell r="H9415">
            <v>0</v>
          </cell>
          <cell r="I9415">
            <v>33</v>
          </cell>
          <cell r="J9415">
            <v>1000</v>
          </cell>
          <cell r="K9415">
            <v>0.01</v>
          </cell>
          <cell r="L9415">
            <v>0</v>
          </cell>
          <cell r="N9415" t="str">
            <v>Laterne Holz weiß klein B18,5*T14*H31 cm</v>
          </cell>
          <cell r="P9415" t="str">
            <v>Laterne Holz weiß klein B18,5*T14*H31 cm</v>
          </cell>
          <cell r="R9415" t="str">
            <v>Laterne Holz weiß klein B18,5*T14*H31 cm</v>
          </cell>
        </row>
        <row r="9416">
          <cell r="A9416">
            <v>134053</v>
          </cell>
          <cell r="B9416" t="str">
            <v>Mietartikel</v>
          </cell>
          <cell r="D9416" t="str">
            <v>Laternenhalter 185cm schwarz</v>
          </cell>
          <cell r="F9416">
            <v>6.5</v>
          </cell>
          <cell r="G9416">
            <v>0</v>
          </cell>
          <cell r="H9416">
            <v>0</v>
          </cell>
          <cell r="I9416">
            <v>26.4</v>
          </cell>
          <cell r="J9416">
            <v>1000</v>
          </cell>
          <cell r="K9416">
            <v>0.01</v>
          </cell>
          <cell r="L9416">
            <v>0</v>
          </cell>
          <cell r="N9416" t="str">
            <v>Laternenhalter 185cm schwarz</v>
          </cell>
          <cell r="P9416" t="str">
            <v>Laternenhalter 185cm schwarz</v>
          </cell>
          <cell r="R9416" t="str">
            <v>Laternenhalter 185cm schwarz</v>
          </cell>
        </row>
        <row r="9417">
          <cell r="A9417">
            <v>134054</v>
          </cell>
          <cell r="B9417" t="str">
            <v>Mietartikel</v>
          </cell>
          <cell r="D9417" t="str">
            <v>Akkuleuchte Tischleuchte Poldina Outdoor weiß</v>
          </cell>
          <cell r="E9417" t="str">
            <v>Ø11*H38   IP65  230Vcm Strahlt Licht nach oben und unten ab_x000D_
Einstellen der Lichtfarbe 2200,2700,3000K // 185,199,203 lm_x000D_</v>
          </cell>
          <cell r="F9417">
            <v>17.5</v>
          </cell>
          <cell r="G9417">
            <v>0</v>
          </cell>
          <cell r="H9417">
            <v>6</v>
          </cell>
          <cell r="I9417">
            <v>140</v>
          </cell>
          <cell r="J9417">
            <v>2000</v>
          </cell>
          <cell r="K9417">
            <v>0.1</v>
          </cell>
          <cell r="L9417">
            <v>0</v>
          </cell>
          <cell r="N9417" t="str">
            <v>Akkuleuchte Tischleuchte Poldina Outdoor weiß</v>
          </cell>
          <cell r="O9417" t="str">
            <v>Ø11*H38   IP65  230Vcm Strahlt Licht nach oben und unten ab_x000D_
Einstellen der Lichtfarbe 2200,2700,3000K // 185,199,203 lm_x000D_</v>
          </cell>
          <cell r="P9417" t="str">
            <v>Akkuleuchte Tischleuchte Poldina Outdoor weiß</v>
          </cell>
          <cell r="Q9417" t="str">
            <v>Ø11*H38   IP65  230Vcm Strahlt Licht nach oben und unten ab_x000D_
Einstellen der Lichtfarbe 2200,2700,3000K // 185,199,203 lm_x000D_</v>
          </cell>
          <cell r="R9417" t="str">
            <v>Akkuleuchte Tischleuchte Poldina Outdoor weiß</v>
          </cell>
          <cell r="S9417" t="str">
            <v>Ø11*H38   IP65  230Vcm Strahlt Licht nach oben und unten ab_x000D_
Einstellen der Lichtfarbe 2200,2700,3000K // 185,199,203 lm_x000D_</v>
          </cell>
          <cell r="T9417">
            <v>0</v>
          </cell>
        </row>
        <row r="9418">
          <cell r="A9418">
            <v>134055</v>
          </cell>
          <cell r="B9418" t="str">
            <v>Mietartikel</v>
          </cell>
          <cell r="D9418" t="str">
            <v>Akku Tischleuchte Poldina Outdoor weiß inkl. Ladegerät</v>
          </cell>
          <cell r="E9418" t="str">
            <v>Ladekabel und Stecker</v>
          </cell>
          <cell r="F9418">
            <v>17.5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N9418" t="str">
            <v>Akku Tischleuchte Poldina Outdoor weiß inkl. Ladegerät</v>
          </cell>
          <cell r="O9418" t="str">
            <v>Ladekabel und Stecker</v>
          </cell>
          <cell r="P9418" t="str">
            <v>Akku Tischleuchte Poldina Outdoor weiß inkl. Ladegerät</v>
          </cell>
          <cell r="Q9418" t="str">
            <v>Ladekabel und Stecker</v>
          </cell>
          <cell r="R9418" t="str">
            <v>Akku Tischleuchte Poldina Outdoor weiß inkl. Ladegerät</v>
          </cell>
          <cell r="S9418" t="str">
            <v>Ladekabel und Stecker</v>
          </cell>
          <cell r="T9418">
            <v>0</v>
          </cell>
        </row>
        <row r="9419">
          <cell r="A9419">
            <v>134057</v>
          </cell>
          <cell r="B9419" t="str">
            <v>Mietartikel</v>
          </cell>
          <cell r="D9419" t="str">
            <v>Ladegerät  für Akkuleuchte Tischleuchte Poldina</v>
          </cell>
          <cell r="E9419" t="str">
            <v>Ø11*H38   IP65  230Vcm Strahlt Licht nach oben und unten ab_x000D_
Einstellen der Lichtfarbe 2200,2700,3000K // 185,199,203 lm_x000D_
inkl. Ladekabel und Stecker</v>
          </cell>
          <cell r="F9419">
            <v>0</v>
          </cell>
          <cell r="G9419">
            <v>0</v>
          </cell>
          <cell r="H9419">
            <v>0</v>
          </cell>
          <cell r="I9419">
            <v>30</v>
          </cell>
          <cell r="J9419">
            <v>0</v>
          </cell>
          <cell r="K9419">
            <v>2.5000000000000001E-2</v>
          </cell>
          <cell r="L9419">
            <v>0</v>
          </cell>
          <cell r="N9419" t="str">
            <v>Ladegerät  für Akkuleuchte Tischleuchte Poldina</v>
          </cell>
          <cell r="O9419" t="str">
            <v>Ø11*H38   IP65  230Vcm Strahlt Licht nach oben und unten ab_x000D_
Einstellen der Lichtfarbe 2200,2700,3000K // 185,199,203 lm_x000D_
inkl. Ladekabel und Stecker</v>
          </cell>
          <cell r="P9419" t="str">
            <v>Ladegerät  für Akkuleuchte Tischleuchte Poldina</v>
          </cell>
          <cell r="Q9419" t="str">
            <v>Ø11*H38   IP65  230Vcm Strahlt Licht nach oben und unten ab_x000D_
Einstellen der Lichtfarbe 2200,2700,3000K // 185,199,203 lm_x000D_
inkl. Ladekabel und Stecker</v>
          </cell>
          <cell r="R9419" t="str">
            <v>Ladegerät  für Akkuleuchte Tischleuchte Poldina</v>
          </cell>
          <cell r="S9419" t="str">
            <v>Ø11*H38   IP65  230Vcm Strahlt Licht nach oben und unten ab_x000D_
Einstellen der Lichtfarbe 2200,2700,3000K // 185,199,203 lm_x000D_
inkl. Ladekabel und Stecker</v>
          </cell>
          <cell r="T9419">
            <v>0</v>
          </cell>
        </row>
        <row r="9420">
          <cell r="A9420">
            <v>134062</v>
          </cell>
          <cell r="B9420" t="str">
            <v>Mietartikel</v>
          </cell>
          <cell r="D9420" t="str">
            <v>Ladekabel für  Tischleuchte Flower Pot</v>
          </cell>
          <cell r="E9420" t="str">
            <v>Ø11*H38   IP65  230Vcm Strahlt Licht nach oben und unten ab_x000D_
Einstellen der Lichtfarbe 2200,2700,3000K // 185,199,203 lm_x000D_
inkl. Ladekabel und Stecker</v>
          </cell>
          <cell r="F9420">
            <v>0</v>
          </cell>
          <cell r="G9420">
            <v>0</v>
          </cell>
          <cell r="H9420">
            <v>0</v>
          </cell>
          <cell r="I9420">
            <v>30</v>
          </cell>
          <cell r="J9420">
            <v>0</v>
          </cell>
          <cell r="K9420">
            <v>2.5000000000000001E-2</v>
          </cell>
          <cell r="L9420">
            <v>0</v>
          </cell>
          <cell r="N9420" t="str">
            <v>Ladekabel für  Tischleuchte Flower Pot</v>
          </cell>
          <cell r="O9420" t="str">
            <v>Ø11*H38   IP65  230Vcm Strahlt Licht nach oben und unten ab_x000D_
Einstellen der Lichtfarbe 2200,2700,3000K // 185,199,203 lm_x000D_
inkl. Ladekabel und Stecker</v>
          </cell>
          <cell r="P9420" t="str">
            <v>Ladekabel für  Tischleuchte Flower Pot</v>
          </cell>
          <cell r="Q9420" t="str">
            <v>Ø11*H38   IP65  230Vcm Strahlt Licht nach oben und unten ab_x000D_
Einstellen der Lichtfarbe 2200,2700,3000K // 185,199,203 lm_x000D_
inkl. Ladekabel und Stecker</v>
          </cell>
          <cell r="R9420" t="str">
            <v>Ladekabel für  Tischleuchte Flower Pot</v>
          </cell>
          <cell r="S9420" t="str">
            <v>Ø11*H38   IP65  230Vcm Strahlt Licht nach oben und unten ab_x000D_
Einstellen der Lichtfarbe 2200,2700,3000K // 185,199,203 lm_x000D_
inkl. Ladekabel und Stecker</v>
          </cell>
          <cell r="T9420">
            <v>0</v>
          </cell>
        </row>
        <row r="9421">
          <cell r="A9421">
            <v>134063</v>
          </cell>
          <cell r="B9421" t="str">
            <v>Mietartikel</v>
          </cell>
          <cell r="D9421" t="str">
            <v>Akkuleuchte Tischleuchte Flower Pot schwarz matt</v>
          </cell>
          <cell r="E9421" t="str">
            <v>Ø16*H30 Outdoor 230Vcm 3-stufig dimmbar</v>
          </cell>
          <cell r="F9421">
            <v>17.5</v>
          </cell>
          <cell r="G9421">
            <v>0</v>
          </cell>
          <cell r="H9421">
            <v>6</v>
          </cell>
          <cell r="I9421">
            <v>195</v>
          </cell>
          <cell r="J9421">
            <v>2000</v>
          </cell>
          <cell r="K9421">
            <v>0.1</v>
          </cell>
          <cell r="L9421">
            <v>0</v>
          </cell>
          <cell r="N9421" t="str">
            <v>Akkuleuchte Tischleuchte Flower Pot schwarz matt</v>
          </cell>
          <cell r="O9421" t="str">
            <v>Ø16*H30 Outdoor 230Vcm 3-stufig dimmbar</v>
          </cell>
          <cell r="P9421" t="str">
            <v>Akkuleuchte Tischleuchte Flower Pot schwarz matt</v>
          </cell>
          <cell r="Q9421" t="str">
            <v>Ø16*H30 Outdoor 230Vcm 3-stufig dimmbar</v>
          </cell>
          <cell r="R9421" t="str">
            <v>Akkuleuchte Tischleuchte Flower Pot schwarz matt</v>
          </cell>
          <cell r="S9421" t="str">
            <v>Ø16*H30 Outdoor 230Vcm 3-stufig dimmbar</v>
          </cell>
          <cell r="T9421">
            <v>0</v>
          </cell>
        </row>
        <row r="9422">
          <cell r="A9422">
            <v>134064</v>
          </cell>
          <cell r="B9422" t="str">
            <v>Mietartikel</v>
          </cell>
          <cell r="D9422" t="str">
            <v>Akku Tischleuchte Flower Pot Outdoor schwarz inkl. Ladegerät</v>
          </cell>
          <cell r="E9422" t="str">
            <v>Ladekabel und Stecker</v>
          </cell>
          <cell r="F9422">
            <v>17.5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N9422" t="str">
            <v>Akku Tischleuchte Flower Pot Outdoor schwarz inkl. Ladegerät</v>
          </cell>
          <cell r="O9422" t="str">
            <v>Ladekabel und Stecker</v>
          </cell>
          <cell r="P9422" t="str">
            <v>Akku Tischleuchte Flower Pot Outdoor schwarz inkl. Ladegerät</v>
          </cell>
          <cell r="Q9422" t="str">
            <v>Ladekabel und Stecker</v>
          </cell>
          <cell r="R9422" t="str">
            <v>Akku Tischleuchte Flower Pot Outdoor schwarz inkl. Ladegerät</v>
          </cell>
          <cell r="S9422" t="str">
            <v>Ladekabel und Stecker</v>
          </cell>
          <cell r="T9422">
            <v>0</v>
          </cell>
        </row>
        <row r="9423">
          <cell r="A9423">
            <v>134071</v>
          </cell>
          <cell r="B9423" t="str">
            <v>Mietartikel</v>
          </cell>
          <cell r="D9423" t="str">
            <v>Outdoor-Teppich oriental rot 160*220 cm</v>
          </cell>
          <cell r="E9423" t="str">
            <v>Bei Verschmutzung können zusätzliche Reinigungskosten_x000D_
anfallen.</v>
          </cell>
          <cell r="F9423">
            <v>45</v>
          </cell>
          <cell r="G9423">
            <v>0</v>
          </cell>
          <cell r="H9423">
            <v>7</v>
          </cell>
          <cell r="I9423">
            <v>104.5</v>
          </cell>
          <cell r="J9423">
            <v>16000</v>
          </cell>
          <cell r="K9423">
            <v>0.35</v>
          </cell>
          <cell r="L9423">
            <v>0</v>
          </cell>
          <cell r="N9423" t="str">
            <v>Outdoor-Teppich oriental rot 160*220 cm</v>
          </cell>
          <cell r="O9423" t="str">
            <v>Bei Verschmutzung können zusätzliche Reinigungskosten_x000D_
anfallen.</v>
          </cell>
          <cell r="P9423" t="str">
            <v>Outdoor-Teppich oriental rot 160*220 cm</v>
          </cell>
          <cell r="Q9423" t="str">
            <v>Bei Verschmutzung können zusätzliche Reinigungskosten_x000D_
anfallen.</v>
          </cell>
          <cell r="R9423" t="str">
            <v>Outdoor-Teppich oriental rot 160*220 cm</v>
          </cell>
          <cell r="S9423" t="str">
            <v>Bei Verschmutzung können zusätzliche Reinigungskosten_x000D_
anfallen.</v>
          </cell>
          <cell r="T9423">
            <v>0</v>
          </cell>
        </row>
        <row r="9424">
          <cell r="A9424">
            <v>134072</v>
          </cell>
          <cell r="B9424" t="str">
            <v>Mietartikel</v>
          </cell>
          <cell r="D9424" t="str">
            <v>Outdoor-Teppich Azteka gelb Ø 160 cm</v>
          </cell>
          <cell r="E9424" t="str">
            <v>Bei Verschmutzung können zusätzliche Reinigungskosten_x000D_
anfallen.</v>
          </cell>
          <cell r="F9424">
            <v>60</v>
          </cell>
          <cell r="G9424">
            <v>0</v>
          </cell>
          <cell r="H9424">
            <v>7</v>
          </cell>
          <cell r="I9424">
            <v>105</v>
          </cell>
          <cell r="J9424">
            <v>16000</v>
          </cell>
          <cell r="K9424">
            <v>0.35</v>
          </cell>
          <cell r="L9424">
            <v>0</v>
          </cell>
          <cell r="N9424" t="str">
            <v>Outdoor-Teppich Azteka gelb Ø 160 cm</v>
          </cell>
          <cell r="O9424" t="str">
            <v>Bei Verschmutzung können zusätzliche Reinigungskosten_x000D_
anfallen.</v>
          </cell>
          <cell r="P9424" t="str">
            <v>Outdoor-Teppich Azteka gelb Ø 160 cm</v>
          </cell>
          <cell r="Q9424" t="str">
            <v>Bei Verschmutzung können zusätzliche Reinigungskosten_x000D_
anfallen.</v>
          </cell>
          <cell r="R9424" t="str">
            <v>Outdoor-Teppich Azteka gelb Ø 160 cm</v>
          </cell>
          <cell r="S9424" t="str">
            <v>Bei Verschmutzung können zusätzliche Reinigungskosten_x000D_
anfallen.</v>
          </cell>
          <cell r="T9424">
            <v>0</v>
          </cell>
        </row>
        <row r="9425">
          <cell r="A9425">
            <v>134081</v>
          </cell>
          <cell r="B9425" t="str">
            <v>Mietartikel</v>
          </cell>
          <cell r="D9425" t="str">
            <v>Lounge Teppich beige 170*240 cm</v>
          </cell>
          <cell r="E9425" t="str">
            <v>Bei Verschmutzung können zusätzliche Reinigungskosten_x000D_
anfallen.</v>
          </cell>
          <cell r="F9425">
            <v>63</v>
          </cell>
          <cell r="G9425">
            <v>0</v>
          </cell>
          <cell r="H9425">
            <v>9</v>
          </cell>
          <cell r="I9425">
            <v>434.5</v>
          </cell>
          <cell r="J9425">
            <v>16000</v>
          </cell>
          <cell r="K9425">
            <v>0.35</v>
          </cell>
          <cell r="L9425">
            <v>0</v>
          </cell>
          <cell r="N9425" t="str">
            <v>Lounge Teppich beige 170*240 cm</v>
          </cell>
          <cell r="O9425" t="str">
            <v>Bei Verschmutzung können zusätzliche Reinigungskosten_x000D_
anfallen.</v>
          </cell>
          <cell r="P9425" t="str">
            <v>Lounge Teppich beige 170*240 cm</v>
          </cell>
          <cell r="Q9425" t="str">
            <v>Bei Verschmutzung können zusätzliche Reinigungskosten_x000D_
anfallen.</v>
          </cell>
          <cell r="R9425" t="str">
            <v>Lounge Teppich beige 170*240 cm</v>
          </cell>
          <cell r="S9425" t="str">
            <v>Bei Verschmutzung können zusätzliche Reinigungskosten_x000D_
anfallen.</v>
          </cell>
          <cell r="T9425">
            <v>0</v>
          </cell>
        </row>
        <row r="9426">
          <cell r="A9426">
            <v>134082</v>
          </cell>
          <cell r="B9426" t="str">
            <v>Mietartikel</v>
          </cell>
          <cell r="D9426" t="str">
            <v>Lounge Teppich white 170*240 cm</v>
          </cell>
          <cell r="E9426" t="str">
            <v>Bei Verschmutzung können zusätzliche Reinigungskosten_x000D_
anfallen.</v>
          </cell>
          <cell r="F9426">
            <v>55</v>
          </cell>
          <cell r="G9426">
            <v>0</v>
          </cell>
          <cell r="H9426">
            <v>9</v>
          </cell>
          <cell r="I9426">
            <v>434.5</v>
          </cell>
          <cell r="J9426">
            <v>16000</v>
          </cell>
          <cell r="K9426">
            <v>0.35</v>
          </cell>
          <cell r="L9426">
            <v>0</v>
          </cell>
          <cell r="N9426" t="str">
            <v>Lounge Teppich white 170*240 cm</v>
          </cell>
          <cell r="O9426" t="str">
            <v>Bei Verschmutzung können zusätzliche Reinigungskosten_x000D_
anfallen.</v>
          </cell>
          <cell r="P9426" t="str">
            <v>Lounge Teppich white 170*240 cm</v>
          </cell>
          <cell r="Q9426" t="str">
            <v>Bei Verschmutzung können zusätzliche Reinigungskosten_x000D_
anfallen.</v>
          </cell>
          <cell r="R9426" t="str">
            <v>Lounge Teppich white 170*240 cm</v>
          </cell>
          <cell r="S9426" t="str">
            <v>Bei Verschmutzung können zusätzliche Reinigungskosten_x000D_
anfallen.</v>
          </cell>
        </row>
        <row r="9427">
          <cell r="A9427">
            <v>134083</v>
          </cell>
          <cell r="B9427" t="str">
            <v>Mietartikel</v>
          </cell>
          <cell r="D9427" t="str">
            <v>Lounge Teppich creme-weiß hochflor 300*400 cm</v>
          </cell>
          <cell r="E9427" t="str">
            <v>Bei Verschmutzung können zusätzliche Reinigungskosten_x000D_
anfallen.</v>
          </cell>
          <cell r="F9427">
            <v>115</v>
          </cell>
          <cell r="G9427">
            <v>0</v>
          </cell>
          <cell r="H9427">
            <v>13.25</v>
          </cell>
          <cell r="I9427">
            <v>434.5</v>
          </cell>
          <cell r="J9427">
            <v>16000</v>
          </cell>
          <cell r="K9427">
            <v>0.35</v>
          </cell>
          <cell r="L9427">
            <v>0</v>
          </cell>
          <cell r="N9427" t="str">
            <v>Lounge Teppich creme-weiß hochflor 300*400 cm</v>
          </cell>
          <cell r="O9427" t="str">
            <v>Bei Verschmutzung können zusätzliche Reinigungskosten_x000D_
anfallen.</v>
          </cell>
          <cell r="P9427" t="str">
            <v>Lounge Teppich creme-weiß hochflor 300*400 cm</v>
          </cell>
          <cell r="Q9427" t="str">
            <v>Bei Verschmutzung können zusätzliche Reinigungskosten_x000D_
anfallen.</v>
          </cell>
          <cell r="R9427" t="str">
            <v>Lounge Teppich creme-weiß hochflor 300*400 cm</v>
          </cell>
          <cell r="S9427" t="str">
            <v>Bei Verschmutzung können zusätzliche Reinigungskosten_x000D_
anfallen.</v>
          </cell>
        </row>
        <row r="9428">
          <cell r="A9428">
            <v>134084</v>
          </cell>
          <cell r="B9428" t="str">
            <v>Mietartikel</v>
          </cell>
          <cell r="D9428" t="str">
            <v>Shaggy Teppich Beige Hochflor 200*280 cm</v>
          </cell>
          <cell r="E9428" t="str">
            <v>nicht B1_x000D_
Florhöhe:30 mm / Flormaterial: 100% Polypropylen Frisee_x000D_
Kunststofffaser</v>
          </cell>
          <cell r="F9428">
            <v>125</v>
          </cell>
          <cell r="G9428">
            <v>0</v>
          </cell>
          <cell r="H9428">
            <v>13.25</v>
          </cell>
          <cell r="I9428">
            <v>126.5</v>
          </cell>
          <cell r="J9428">
            <v>10000</v>
          </cell>
          <cell r="K9428">
            <v>0.35</v>
          </cell>
          <cell r="L9428">
            <v>0</v>
          </cell>
          <cell r="N9428" t="str">
            <v>Shaggy Teppich Beige Hochflor 200*280 cm</v>
          </cell>
          <cell r="O9428" t="str">
            <v>nicht B1_x000D_
Florhöhe:30 mm / Flormaterial: 100% Polypropylen Frisee_x000D_
Kunststofffaser</v>
          </cell>
          <cell r="P9428" t="str">
            <v>Shaggy Teppich Beige Hochflor 200*280 cm</v>
          </cell>
          <cell r="Q9428" t="str">
            <v>nicht B1_x000D_
Florhöhe:30 mm / Flormaterial: 100% Polypropylen Frisee_x000D_
Kunststofffaser</v>
          </cell>
          <cell r="R9428" t="str">
            <v>Shaggy Teppich Beige Hochflor 200*280 cm</v>
          </cell>
          <cell r="S9428" t="str">
            <v>nicht B1_x000D_
Florhöhe:30 mm / Flormaterial: 100% Polypropylen Frisee_x000D_
Kunststofffaser</v>
          </cell>
        </row>
        <row r="9429">
          <cell r="A9429">
            <v>134085</v>
          </cell>
          <cell r="B9429" t="str">
            <v>Mietartikel</v>
          </cell>
          <cell r="D9429" t="str">
            <v>Lounge Teppich grau hochflor 160*230 cm</v>
          </cell>
          <cell r="E9429" t="str">
            <v>Bei Verschmutzung können zusätzliche Reinigungskosten_x000D_
anfallen.</v>
          </cell>
          <cell r="F9429">
            <v>55</v>
          </cell>
          <cell r="G9429">
            <v>0</v>
          </cell>
          <cell r="H9429">
            <v>9</v>
          </cell>
          <cell r="I9429">
            <v>434.5</v>
          </cell>
          <cell r="J9429">
            <v>16000</v>
          </cell>
          <cell r="K9429">
            <v>0.35</v>
          </cell>
          <cell r="L9429">
            <v>0</v>
          </cell>
          <cell r="N9429" t="str">
            <v>Lounge Teppich grau hochflor 160*230 cm</v>
          </cell>
          <cell r="O9429" t="str">
            <v>Bei Verschmutzung können zusätzliche Reinigungskosten_x000D_
anfallen.</v>
          </cell>
          <cell r="P9429" t="str">
            <v>Lounge Teppich grau hochflor 160*230 cm</v>
          </cell>
          <cell r="Q9429" t="str">
            <v>Bei Verschmutzung können zusätzliche Reinigungskosten_x000D_
anfallen.</v>
          </cell>
          <cell r="R9429" t="str">
            <v>Lounge Teppich grau hochflor 160*230 cm</v>
          </cell>
          <cell r="S9429" t="str">
            <v>Bei Verschmutzung können zusätzliche Reinigungskosten_x000D_
anfallen.</v>
          </cell>
        </row>
        <row r="9430">
          <cell r="A9430">
            <v>134086</v>
          </cell>
          <cell r="B9430" t="str">
            <v>Mietartikel</v>
          </cell>
          <cell r="D9430" t="str">
            <v>Velour Teppich dunkel Beige rund Ø 400cm</v>
          </cell>
          <cell r="E9430" t="str">
            <v>Bei Verschmutzung können zusätzliche Reinigungskosten_x000D_
anfallen.</v>
          </cell>
          <cell r="F9430">
            <v>57.75</v>
          </cell>
          <cell r="G9430">
            <v>24.2</v>
          </cell>
          <cell r="H9430">
            <v>13.25</v>
          </cell>
          <cell r="I9430">
            <v>363</v>
          </cell>
          <cell r="J9430">
            <v>16000</v>
          </cell>
          <cell r="K9430">
            <v>0.35</v>
          </cell>
          <cell r="L9430">
            <v>0</v>
          </cell>
          <cell r="N9430" t="str">
            <v>Velour Teppich dunkel Beige rund Ø 400cm</v>
          </cell>
          <cell r="O9430" t="str">
            <v>Bei Verschmutzung können zusätzliche Reinigungskosten_x000D_
anfallen.</v>
          </cell>
          <cell r="P9430" t="str">
            <v>Velour Teppich dunkel Beige rund Ø 400cm</v>
          </cell>
          <cell r="Q9430" t="str">
            <v>Bei Verschmutzung können zusätzliche Reinigungskosten_x000D_
anfallen.</v>
          </cell>
          <cell r="R9430" t="str">
            <v>Velour Teppich dunkel Beige rund Ø 400cm</v>
          </cell>
          <cell r="S9430" t="str">
            <v>Bei Verschmutzung können zusätzliche Reinigungskosten_x000D_
anfallen.</v>
          </cell>
        </row>
        <row r="9431">
          <cell r="A9431">
            <v>134087</v>
          </cell>
          <cell r="B9431" t="str">
            <v>Mietartikel</v>
          </cell>
          <cell r="D9431" t="str">
            <v>Lounge Teppich grau hochflor 160*370 cm</v>
          </cell>
          <cell r="E9431" t="str">
            <v>Bei Verschmutzung können zusätzliche Reinigungskosten_x000D_
anfallen.</v>
          </cell>
          <cell r="F9431">
            <v>73.5</v>
          </cell>
          <cell r="G9431">
            <v>0</v>
          </cell>
          <cell r="H9431">
            <v>9</v>
          </cell>
          <cell r="I9431">
            <v>434.5</v>
          </cell>
          <cell r="J9431">
            <v>16000</v>
          </cell>
          <cell r="K9431">
            <v>0.35</v>
          </cell>
          <cell r="L9431">
            <v>0</v>
          </cell>
          <cell r="N9431" t="str">
            <v>Lounge Teppich grau hochflor 160*370 cm</v>
          </cell>
          <cell r="O9431" t="str">
            <v>Bei Verschmutzung können zusätzliche Reinigungskosten_x000D_
anfallen.</v>
          </cell>
          <cell r="P9431" t="str">
            <v>Lounge Teppich grau hochflor 160*370 cm</v>
          </cell>
          <cell r="Q9431" t="str">
            <v>Bei Verschmutzung können zusätzliche Reinigungskosten_x000D_
anfallen.</v>
          </cell>
          <cell r="R9431" t="str">
            <v>Lounge Teppich grau hochflor 160*370 cm</v>
          </cell>
          <cell r="S9431" t="str">
            <v>Bei Verschmutzung können zusätzliche Reinigungskosten_x000D_
anfallen.</v>
          </cell>
          <cell r="T9431">
            <v>0</v>
          </cell>
        </row>
        <row r="9432">
          <cell r="A9432">
            <v>134090</v>
          </cell>
          <cell r="B9432" t="str">
            <v>Mietartikel</v>
          </cell>
          <cell r="D9432" t="str">
            <v>Lounge Teppich  hochflor 170*230 cm B1</v>
          </cell>
          <cell r="E9432" t="str">
            <v>Bei Verschmutzung können zusätzliche Reinigungskosten_x000D_
anfallen.</v>
          </cell>
          <cell r="F9432">
            <v>73.5</v>
          </cell>
          <cell r="G9432">
            <v>0</v>
          </cell>
          <cell r="H9432">
            <v>8.5</v>
          </cell>
          <cell r="I9432">
            <v>450</v>
          </cell>
          <cell r="J9432">
            <v>16000</v>
          </cell>
          <cell r="K9432">
            <v>0.35</v>
          </cell>
          <cell r="L9432">
            <v>0</v>
          </cell>
          <cell r="N9432" t="str">
            <v>Lounge Teppich  hochflor 170*230 cm B1</v>
          </cell>
          <cell r="O9432" t="str">
            <v>Bei Verschmutzung können zusätzliche Reinigungskosten_x000D_
anfallen.</v>
          </cell>
          <cell r="P9432" t="str">
            <v>Lounge Teppich  hochflor 170*230 cm B1</v>
          </cell>
          <cell r="Q9432" t="str">
            <v>Bei Verschmutzung können zusätzliche Reinigungskosten_x000D_
anfallen.</v>
          </cell>
          <cell r="R9432" t="str">
            <v>Lounge Teppich  hochflor 170*230 cm B1</v>
          </cell>
          <cell r="S9432" t="str">
            <v>Bei Verschmutzung können zusätzliche Reinigungskosten_x000D_
anfallen.</v>
          </cell>
          <cell r="T9432">
            <v>0</v>
          </cell>
        </row>
        <row r="9433">
          <cell r="A9433">
            <v>134091</v>
          </cell>
          <cell r="B9433" t="str">
            <v>Mietartikel</v>
          </cell>
          <cell r="D9433" t="str">
            <v>Lounge Teppich  hochflor 170*230 cm B1</v>
          </cell>
          <cell r="E9433" t="str">
            <v>Bei Verschmutzung können zusätzliche Reinigungskosten_x000D_
anfallen.</v>
          </cell>
          <cell r="F9433">
            <v>73.5</v>
          </cell>
          <cell r="G9433">
            <v>0</v>
          </cell>
          <cell r="H9433">
            <v>8.5</v>
          </cell>
          <cell r="I9433">
            <v>450</v>
          </cell>
          <cell r="J9433">
            <v>16000</v>
          </cell>
          <cell r="K9433">
            <v>0.35</v>
          </cell>
          <cell r="L9433">
            <v>0</v>
          </cell>
          <cell r="N9433" t="str">
            <v>Lounge Teppich  hochflor 170*230 cm B1</v>
          </cell>
          <cell r="O9433" t="str">
            <v>Bei Verschmutzung können zusätzliche Reinigungskosten_x000D_
anfallen.</v>
          </cell>
          <cell r="P9433" t="str">
            <v>Lounge Teppich  hochflor 170*230 cm B1</v>
          </cell>
          <cell r="Q9433" t="str">
            <v>Bei Verschmutzung können zusätzliche Reinigungskosten_x000D_
anfallen.</v>
          </cell>
          <cell r="R9433" t="str">
            <v>Lounge Teppich  hochflor 170*230 cm B1</v>
          </cell>
          <cell r="S9433" t="str">
            <v>Bei Verschmutzung können zusätzliche Reinigungskosten_x000D_
anfallen.</v>
          </cell>
          <cell r="T9433">
            <v>0</v>
          </cell>
        </row>
        <row r="9434">
          <cell r="A9434">
            <v>134092</v>
          </cell>
          <cell r="B9434" t="str">
            <v>Mietartikel</v>
          </cell>
          <cell r="D9434" t="str">
            <v>Lounge Teppich  hochflor 170*230 cm B1</v>
          </cell>
          <cell r="E9434" t="str">
            <v>Bei Verschmutzung können zusätzliche Reinigungskosten_x000D_
anfallen.</v>
          </cell>
          <cell r="F9434">
            <v>73.5</v>
          </cell>
          <cell r="G9434">
            <v>0</v>
          </cell>
          <cell r="H9434">
            <v>8.5</v>
          </cell>
          <cell r="I9434">
            <v>450</v>
          </cell>
          <cell r="J9434">
            <v>16000</v>
          </cell>
          <cell r="K9434">
            <v>0.35</v>
          </cell>
          <cell r="L9434">
            <v>0</v>
          </cell>
          <cell r="N9434" t="str">
            <v>Lounge Teppich  hochflor 170*230 cm B1</v>
          </cell>
          <cell r="O9434" t="str">
            <v>Bei Verschmutzung können zusätzliche Reinigungskosten_x000D_
anfallen.</v>
          </cell>
          <cell r="P9434" t="str">
            <v>Lounge Teppich  hochflor 170*230 cm B1</v>
          </cell>
          <cell r="Q9434" t="str">
            <v>Bei Verschmutzung können zusätzliche Reinigungskosten_x000D_
anfallen.</v>
          </cell>
          <cell r="R9434" t="str">
            <v>Lounge Teppich  hochflor 170*230 cm B1</v>
          </cell>
          <cell r="S9434" t="str">
            <v>Bei Verschmutzung können zusätzliche Reinigungskosten_x000D_
anfallen.</v>
          </cell>
          <cell r="T9434">
            <v>0</v>
          </cell>
        </row>
        <row r="9435">
          <cell r="A9435">
            <v>134096</v>
          </cell>
          <cell r="B9435" t="str">
            <v>Mietartikel</v>
          </cell>
          <cell r="D9435" t="str">
            <v>Lounge Teppich grau 250*350 cm B1</v>
          </cell>
          <cell r="E9435" t="str">
            <v>Bei Verschmutzung können zusätzliche Reinigungskosten_x000D_
anfallen.</v>
          </cell>
          <cell r="F9435">
            <v>126</v>
          </cell>
          <cell r="G9435">
            <v>0</v>
          </cell>
          <cell r="H9435">
            <v>12.5</v>
          </cell>
          <cell r="I9435">
            <v>585</v>
          </cell>
          <cell r="J9435">
            <v>16000</v>
          </cell>
          <cell r="K9435">
            <v>0.35</v>
          </cell>
          <cell r="L9435">
            <v>0</v>
          </cell>
          <cell r="N9435" t="str">
            <v>Lounge Teppich grau 250*350 cm B1</v>
          </cell>
          <cell r="O9435" t="str">
            <v>Bei Verschmutzung können zusätzliche Reinigungskosten_x000D_
anfallen.</v>
          </cell>
          <cell r="P9435" t="str">
            <v>Lounge Teppich grau 250*350 cm B1</v>
          </cell>
          <cell r="Q9435" t="str">
            <v>Bei Verschmutzung können zusätzliche Reinigungskosten_x000D_
anfallen.</v>
          </cell>
          <cell r="R9435" t="str">
            <v>Lounge Teppich grau 250*350 cm B1</v>
          </cell>
          <cell r="S9435" t="str">
            <v>Bei Verschmutzung können zusätzliche Reinigungskosten_x000D_
anfallen.</v>
          </cell>
          <cell r="T9435">
            <v>0</v>
          </cell>
        </row>
        <row r="9436">
          <cell r="A9436">
            <v>134101</v>
          </cell>
          <cell r="B9436" t="str">
            <v>Mietartikel</v>
          </cell>
          <cell r="D9436" t="str">
            <v>Lounge Teppich hochflor 300*400 cm B1</v>
          </cell>
          <cell r="E9436" t="str">
            <v>Bei Verschmutzung können zusätzliche Reinigungskosten_x000D_
anfallen.</v>
          </cell>
          <cell r="F9436">
            <v>152.25</v>
          </cell>
          <cell r="G9436">
            <v>0</v>
          </cell>
          <cell r="H9436">
            <v>15.5</v>
          </cell>
          <cell r="I9436">
            <v>675</v>
          </cell>
          <cell r="J9436">
            <v>16000</v>
          </cell>
          <cell r="K9436">
            <v>0.35</v>
          </cell>
          <cell r="L9436">
            <v>0</v>
          </cell>
          <cell r="N9436" t="str">
            <v>Lounge Teppich hochflor 300*400 cm B1</v>
          </cell>
          <cell r="O9436" t="str">
            <v>Bei Verschmutzung können zusätzliche Reinigungskosten_x000D_
anfallen.</v>
          </cell>
          <cell r="P9436" t="str">
            <v>Lounge Teppich hochflor 300*400 cm B1</v>
          </cell>
          <cell r="Q9436" t="str">
            <v>Bei Verschmutzung können zusätzliche Reinigungskosten_x000D_
anfallen.</v>
          </cell>
          <cell r="R9436" t="str">
            <v>Lounge Teppich hochflor 300*400 cm B1</v>
          </cell>
          <cell r="S9436" t="str">
            <v>Bei Verschmutzung können zusätzliche Reinigungskosten_x000D_
anfallen.</v>
          </cell>
          <cell r="T9436">
            <v>0</v>
          </cell>
        </row>
        <row r="9437">
          <cell r="A9437">
            <v>134102</v>
          </cell>
          <cell r="B9437" t="str">
            <v>Mietartikel</v>
          </cell>
          <cell r="D9437" t="str">
            <v>Lounge Teppich hochflor 300*400 cm B1</v>
          </cell>
          <cell r="E9437" t="str">
            <v>Bei Verschmutzung können zusätzliche Reinigungskosten_x000D_
anfallen.</v>
          </cell>
          <cell r="F9437">
            <v>152.25</v>
          </cell>
          <cell r="G9437">
            <v>0</v>
          </cell>
          <cell r="H9437">
            <v>15.5</v>
          </cell>
          <cell r="I9437">
            <v>675</v>
          </cell>
          <cell r="J9437">
            <v>16000</v>
          </cell>
          <cell r="K9437">
            <v>0.35</v>
          </cell>
          <cell r="L9437">
            <v>0</v>
          </cell>
          <cell r="N9437" t="str">
            <v>Lounge Teppich hochflor 300*400 cm B1</v>
          </cell>
          <cell r="O9437" t="str">
            <v>Bei Verschmutzung können zusätzliche Reinigungskosten_x000D_
anfallen.</v>
          </cell>
          <cell r="P9437" t="str">
            <v>Lounge Teppich hochflor 300*400 cm B1</v>
          </cell>
          <cell r="Q9437" t="str">
            <v>Bei Verschmutzung können zusätzliche Reinigungskosten_x000D_
anfallen.</v>
          </cell>
          <cell r="R9437" t="str">
            <v>Lounge Teppich hochflor 300*400 cm B1</v>
          </cell>
          <cell r="S9437" t="str">
            <v>Bei Verschmutzung können zusätzliche Reinigungskosten_x000D_
anfallen.</v>
          </cell>
          <cell r="T9437">
            <v>0</v>
          </cell>
        </row>
        <row r="9438">
          <cell r="A9438">
            <v>134103</v>
          </cell>
          <cell r="B9438" t="str">
            <v>Mietartikel</v>
          </cell>
          <cell r="D9438" t="str">
            <v>Lounge Teppich hochflor 300*400 cm B1</v>
          </cell>
          <cell r="E9438" t="str">
            <v>Bei Verschmutzung können zusätzliche Reinigungskosten_x000D_
anfallen.</v>
          </cell>
          <cell r="F9438">
            <v>152.25</v>
          </cell>
          <cell r="G9438">
            <v>0</v>
          </cell>
          <cell r="H9438">
            <v>15.5</v>
          </cell>
          <cell r="I9438">
            <v>675</v>
          </cell>
          <cell r="J9438">
            <v>16000</v>
          </cell>
          <cell r="K9438">
            <v>0.35</v>
          </cell>
          <cell r="L9438">
            <v>0</v>
          </cell>
          <cell r="N9438" t="str">
            <v>Lounge Teppich hochflor 300*400 cm B1</v>
          </cell>
          <cell r="O9438" t="str">
            <v>Bei Verschmutzung können zusätzliche Reinigungskosten_x000D_
anfallen.</v>
          </cell>
          <cell r="P9438" t="str">
            <v>Lounge Teppich hochflor 300*400 cm B1</v>
          </cell>
          <cell r="Q9438" t="str">
            <v>Bei Verschmutzung können zusätzliche Reinigungskosten_x000D_
anfallen.</v>
          </cell>
          <cell r="R9438" t="str">
            <v>Lounge Teppich hochflor 300*400 cm B1</v>
          </cell>
          <cell r="S9438" t="str">
            <v>Bei Verschmutzung können zusätzliche Reinigungskosten_x000D_
anfallen.</v>
          </cell>
          <cell r="T9438">
            <v>0</v>
          </cell>
        </row>
        <row r="9439">
          <cell r="A9439">
            <v>134119</v>
          </cell>
          <cell r="B9439" t="str">
            <v>Mietartikel</v>
          </cell>
          <cell r="D9439" t="str">
            <v>Schalentiergabel 21cm Edelstahl 18/10</v>
          </cell>
          <cell r="F9439">
            <v>0.45</v>
          </cell>
          <cell r="G9439">
            <v>7.0000000000000007E-2</v>
          </cell>
          <cell r="H9439">
            <v>0</v>
          </cell>
          <cell r="I9439">
            <v>2.57</v>
          </cell>
          <cell r="J9439">
            <v>0</v>
          </cell>
          <cell r="K9439">
            <v>2.9999999999999997E-4</v>
          </cell>
          <cell r="L9439">
            <v>0</v>
          </cell>
          <cell r="N9439" t="str">
            <v>Schalentiergabel 21cm Edelstahl 18/10</v>
          </cell>
          <cell r="P9439" t="str">
            <v>Schalentiergabel 21cm Edelstahl 18/10</v>
          </cell>
          <cell r="R9439" t="str">
            <v>Schalentiergabel 21cm Edelstahl 18/10</v>
          </cell>
        </row>
        <row r="9440">
          <cell r="A9440">
            <v>134120</v>
          </cell>
          <cell r="B9440" t="str">
            <v>Mietartikel</v>
          </cell>
          <cell r="D9440" t="str">
            <v>Schalentierzange Edelstahl hochglänzend</v>
          </cell>
          <cell r="F9440">
            <v>0.45</v>
          </cell>
          <cell r="G9440">
            <v>7.0000000000000007E-2</v>
          </cell>
          <cell r="H9440">
            <v>0</v>
          </cell>
          <cell r="I9440">
            <v>23.76</v>
          </cell>
          <cell r="J9440">
            <v>0</v>
          </cell>
          <cell r="K9440">
            <v>2.9999999999999997E-4</v>
          </cell>
          <cell r="L9440">
            <v>0</v>
          </cell>
          <cell r="N9440" t="str">
            <v>Schalentierzange Edelstahl hochglänzend</v>
          </cell>
          <cell r="P9440" t="str">
            <v>Schalentierzange Edelstahl hochglänzend</v>
          </cell>
          <cell r="R9440" t="str">
            <v>Schalentierzange Edelstahl hochglänzend</v>
          </cell>
        </row>
        <row r="9441">
          <cell r="A9441">
            <v>134186</v>
          </cell>
          <cell r="B9441" t="str">
            <v>Mietartikel</v>
          </cell>
          <cell r="D9441" t="str">
            <v>Grappaglas mit Füllstrich 2+4 cl 12 cl H19 cm</v>
          </cell>
          <cell r="F9441">
            <v>0.26</v>
          </cell>
          <cell r="G9441">
            <v>0.08</v>
          </cell>
          <cell r="H9441">
            <v>0</v>
          </cell>
          <cell r="I9441">
            <v>4</v>
          </cell>
          <cell r="J9441">
            <v>0</v>
          </cell>
          <cell r="K9441">
            <v>1.8E-3</v>
          </cell>
          <cell r="L9441">
            <v>0</v>
          </cell>
          <cell r="N9441" t="str">
            <v>Grappaglas mit Füllstrich 2+4 cl 12 cl H19 cm</v>
          </cell>
          <cell r="P9441" t="str">
            <v>Grappaglas mit Füllstrich 2+4 cl 12 cl H19 cm</v>
          </cell>
          <cell r="R9441" t="str">
            <v>Grappaglas mit Füllstrich 2+4 cl 12 cl H19 cm</v>
          </cell>
        </row>
        <row r="9442">
          <cell r="A9442">
            <v>134211</v>
          </cell>
          <cell r="B9442" t="str">
            <v>Mietartikel</v>
          </cell>
          <cell r="D9442" t="str">
            <v>Ersatzarm Salina Kerzenleuchter</v>
          </cell>
          <cell r="F9442">
            <v>0</v>
          </cell>
          <cell r="G9442">
            <v>0</v>
          </cell>
          <cell r="H9442">
            <v>6.25</v>
          </cell>
          <cell r="I9442">
            <v>27.5</v>
          </cell>
          <cell r="J9442">
            <v>0</v>
          </cell>
          <cell r="K9442">
            <v>0</v>
          </cell>
          <cell r="L9442">
            <v>0</v>
          </cell>
          <cell r="N9442" t="str">
            <v>Ersatzarm Salina Kerzenleuchter</v>
          </cell>
          <cell r="P9442" t="str">
            <v>Ersatzarm Salina Kerzenleuchter</v>
          </cell>
          <cell r="R9442" t="str">
            <v>Ersatzarm Salina Kerzenleuchter</v>
          </cell>
        </row>
        <row r="9443">
          <cell r="A9443">
            <v>134303</v>
          </cell>
          <cell r="B9443" t="str">
            <v>Mietartikel</v>
          </cell>
          <cell r="D9443" t="str">
            <v>Weinglas universal mit Füllstrich 0.1 ltr. H23 cm</v>
          </cell>
          <cell r="E9443" t="str">
            <v>Inhalt: 506 ml, H: 222 mm, D: 85 mm</v>
          </cell>
          <cell r="F9443">
            <v>0.22</v>
          </cell>
          <cell r="G9443">
            <v>0.08</v>
          </cell>
          <cell r="H9443">
            <v>0</v>
          </cell>
          <cell r="I9443">
            <v>2.1</v>
          </cell>
          <cell r="J9443">
            <v>0</v>
          </cell>
          <cell r="K9443">
            <v>3.5999999999999999E-3</v>
          </cell>
          <cell r="L9443">
            <v>0</v>
          </cell>
          <cell r="N9443" t="str">
            <v>Weinglas universal mit Füllstrich 0.1 ltr. H23 cm</v>
          </cell>
          <cell r="O9443" t="str">
            <v>Inhalt: 506 ml, H: 222 mm, D: 85 mm</v>
          </cell>
          <cell r="P9443" t="str">
            <v>Weinglas universal mit Füllstrich 0.1 ltr. H23 cm</v>
          </cell>
          <cell r="Q9443" t="str">
            <v>Inhalt: 506 ml, H: 222 mm, D: 85 mm</v>
          </cell>
          <cell r="R9443" t="str">
            <v>Weinglas universal mit Füllstrich 0.1 ltr. H23 cm</v>
          </cell>
          <cell r="S9443" t="str">
            <v>Inhalt: 506 ml, H: 222 mm, D: 85 mm</v>
          </cell>
        </row>
        <row r="9444">
          <cell r="A9444">
            <v>134310</v>
          </cell>
          <cell r="B9444" t="str">
            <v>Mietartikel</v>
          </cell>
          <cell r="D9444" t="str">
            <v>Sektflöte mit Füllstrich 0.1 ltr. H23 cm</v>
          </cell>
          <cell r="E9444" t="str">
            <v>Inhalt: 228 ml, H: 222 mm, D: 70 mm</v>
          </cell>
          <cell r="F9444">
            <v>0.22</v>
          </cell>
          <cell r="G9444">
            <v>0.08</v>
          </cell>
          <cell r="H9444">
            <v>0</v>
          </cell>
          <cell r="I9444">
            <v>2.1</v>
          </cell>
          <cell r="J9444">
            <v>0</v>
          </cell>
          <cell r="K9444">
            <v>3.8999999999999998E-3</v>
          </cell>
          <cell r="L9444">
            <v>0</v>
          </cell>
          <cell r="N9444" t="str">
            <v>Sektflöte mit Füllstrich 0.1 ltr. H23 cm</v>
          </cell>
          <cell r="O9444" t="str">
            <v>Inhalt: 228 ml, H: 222 mm, D: 70 mm</v>
          </cell>
          <cell r="P9444" t="str">
            <v>Sektflöte mit Füllstrich 0.1 ltr. H23 cm</v>
          </cell>
          <cell r="Q9444" t="str">
            <v>Inhalt: 228 ml, H: 222 mm, D: 70 mm</v>
          </cell>
          <cell r="R9444" t="str">
            <v>Sektflöte mit Füllstrich 0.1 ltr. H23 cm</v>
          </cell>
          <cell r="S9444" t="str">
            <v>Inhalt: 228 ml, H: 222 mm, D: 70 mm</v>
          </cell>
        </row>
        <row r="9445">
          <cell r="A9445">
            <v>134322</v>
          </cell>
          <cell r="B9445" t="str">
            <v>Mietartikel</v>
          </cell>
          <cell r="D9445" t="str">
            <v>Assam Glas doppelwandig 0,22l</v>
          </cell>
          <cell r="F9445">
            <v>1.6</v>
          </cell>
          <cell r="G9445">
            <v>0.12</v>
          </cell>
          <cell r="H9445">
            <v>0</v>
          </cell>
          <cell r="I9445">
            <v>13.2</v>
          </cell>
          <cell r="J9445">
            <v>0</v>
          </cell>
          <cell r="K9445">
            <v>0</v>
          </cell>
          <cell r="L9445">
            <v>0</v>
          </cell>
          <cell r="N9445" t="str">
            <v>Assam Glas doppelwandig 0,22l</v>
          </cell>
          <cell r="P9445" t="str">
            <v>Assam Glas doppelwandig 0,22l</v>
          </cell>
          <cell r="R9445" t="str">
            <v>Assam Glas doppelwandig 0,22l</v>
          </cell>
        </row>
        <row r="9446">
          <cell r="A9446">
            <v>134323</v>
          </cell>
          <cell r="B9446" t="str">
            <v>Mietartikel</v>
          </cell>
          <cell r="D9446" t="str">
            <v>Assam Glas doppelwandig 0,25l</v>
          </cell>
          <cell r="F9446">
            <v>1.8</v>
          </cell>
          <cell r="G9446">
            <v>0.12</v>
          </cell>
          <cell r="H9446">
            <v>0</v>
          </cell>
          <cell r="I9446">
            <v>14.85</v>
          </cell>
          <cell r="J9446">
            <v>0</v>
          </cell>
          <cell r="K9446">
            <v>0</v>
          </cell>
          <cell r="L9446">
            <v>0</v>
          </cell>
          <cell r="N9446" t="str">
            <v>Assam Glas doppelwandig 0,25l</v>
          </cell>
          <cell r="P9446" t="str">
            <v>Assam Glas doppelwandig 0,25l</v>
          </cell>
          <cell r="R9446" t="str">
            <v>Assam Glas doppelwandig 0,25l</v>
          </cell>
        </row>
        <row r="9447">
          <cell r="A9447">
            <v>134324</v>
          </cell>
          <cell r="B9447" t="str">
            <v>Mietartikel</v>
          </cell>
          <cell r="D9447" t="str">
            <v>Assam Glas doppelwandig 0,4l</v>
          </cell>
          <cell r="F9447">
            <v>2</v>
          </cell>
          <cell r="G9447">
            <v>0.12</v>
          </cell>
          <cell r="H9447">
            <v>0</v>
          </cell>
          <cell r="I9447">
            <v>16.5</v>
          </cell>
          <cell r="J9447">
            <v>0</v>
          </cell>
          <cell r="K9447">
            <v>0</v>
          </cell>
          <cell r="L9447">
            <v>0</v>
          </cell>
          <cell r="N9447" t="str">
            <v>Assam Glas doppelwandig 0,4l</v>
          </cell>
          <cell r="P9447" t="str">
            <v>Assam Glas doppelwandig 0,4l</v>
          </cell>
          <cell r="R9447" t="str">
            <v>Assam Glas doppelwandig 0,4l</v>
          </cell>
        </row>
        <row r="9448">
          <cell r="A9448">
            <v>134373</v>
          </cell>
          <cell r="B9448" t="str">
            <v>Mietartikel</v>
          </cell>
          <cell r="D9448" t="str">
            <v>Milchkanne 20 cl trendy</v>
          </cell>
          <cell r="F9448">
            <v>0.42</v>
          </cell>
          <cell r="G9448">
            <v>0.12</v>
          </cell>
          <cell r="H9448">
            <v>0</v>
          </cell>
          <cell r="I9448">
            <v>6.6</v>
          </cell>
          <cell r="J9448">
            <v>0</v>
          </cell>
          <cell r="K9448">
            <v>1E-3</v>
          </cell>
          <cell r="L9448">
            <v>0</v>
          </cell>
          <cell r="N9448" t="str">
            <v>Milchkanne 20 cl trendy</v>
          </cell>
          <cell r="P9448" t="str">
            <v>Milchkanne 20 cl trendy</v>
          </cell>
          <cell r="R9448" t="str">
            <v>Milchkanne 20 cl trendy</v>
          </cell>
        </row>
        <row r="9449">
          <cell r="A9449">
            <v>134386</v>
          </cell>
          <cell r="B9449" t="str">
            <v>Mietartikel</v>
          </cell>
          <cell r="D9449" t="str">
            <v>Aschenbecher creme-weiß</v>
          </cell>
          <cell r="F9449">
            <v>0.35</v>
          </cell>
          <cell r="G9449">
            <v>0.12</v>
          </cell>
          <cell r="H9449">
            <v>0</v>
          </cell>
          <cell r="I9449">
            <v>5</v>
          </cell>
          <cell r="J9449">
            <v>0</v>
          </cell>
          <cell r="K9449">
            <v>8.0000000000000004E-4</v>
          </cell>
          <cell r="L9449">
            <v>0</v>
          </cell>
          <cell r="N9449" t="str">
            <v>Aschenbecher creme-weiß</v>
          </cell>
          <cell r="P9449" t="str">
            <v>Aschenbecher creme-weiß</v>
          </cell>
          <cell r="R9449" t="str">
            <v>Aschenbecher creme-weiß</v>
          </cell>
        </row>
        <row r="9450">
          <cell r="A9450">
            <v>134391</v>
          </cell>
          <cell r="B9450" t="str">
            <v>Mietartikel</v>
          </cell>
          <cell r="D9450" t="str">
            <v>Filzauflage 40*37 cm  cremeweiß für Stuhl Nancy</v>
          </cell>
          <cell r="F9450">
            <v>3.25</v>
          </cell>
          <cell r="G9450">
            <v>0</v>
          </cell>
          <cell r="H9450">
            <v>1.1499999999999999</v>
          </cell>
          <cell r="I9450">
            <v>18.7</v>
          </cell>
          <cell r="J9450">
            <v>0</v>
          </cell>
          <cell r="K9450">
            <v>0</v>
          </cell>
          <cell r="L9450">
            <v>0</v>
          </cell>
          <cell r="N9450" t="str">
            <v>Filzauflage 40*37 cm  cremeweiß für Stuhl Nancy</v>
          </cell>
          <cell r="P9450" t="str">
            <v>Filzauflage 40*37 cm  cremeweiß für Stuhl Nancy</v>
          </cell>
          <cell r="R9450" t="str">
            <v>Filzauflage 40*37 cm  cremeweiß für Stuhl Nancy</v>
          </cell>
        </row>
        <row r="9451">
          <cell r="A9451">
            <v>134545</v>
          </cell>
          <cell r="B9451" t="str">
            <v>Verkaufsartikel</v>
          </cell>
          <cell r="D9451" t="str">
            <v>Bodenfolie Küchenzelt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N9451" t="str">
            <v>Bodenfolie Küchenzelt</v>
          </cell>
          <cell r="P9451" t="str">
            <v>Bodenfolie Küchenzelt</v>
          </cell>
          <cell r="R9451" t="str">
            <v>Bodenfolie Küchenzelt</v>
          </cell>
        </row>
        <row r="9452">
          <cell r="A9452">
            <v>134561</v>
          </cell>
          <cell r="B9452" t="str">
            <v>Mietartikel</v>
          </cell>
          <cell r="D9452" t="str">
            <v>Stuhl Volt 670 weiß ohne Armlehnen</v>
          </cell>
          <cell r="E9452" t="str">
            <v>B51*T53*SH46*H78 cm</v>
          </cell>
          <cell r="F9452">
            <v>9.25</v>
          </cell>
          <cell r="G9452">
            <v>0</v>
          </cell>
          <cell r="H9452">
            <v>3</v>
          </cell>
          <cell r="I9452">
            <v>86.9</v>
          </cell>
          <cell r="J9452">
            <v>4000</v>
          </cell>
          <cell r="K9452">
            <v>0.12</v>
          </cell>
          <cell r="L9452">
            <v>0</v>
          </cell>
          <cell r="N9452" t="str">
            <v>Stuhl Volt 670 weiß ohne Armlehnen</v>
          </cell>
          <cell r="O9452" t="str">
            <v>B51*T53*SH46*H78 cm</v>
          </cell>
          <cell r="P9452" t="str">
            <v>Stuhl Volt 670 weiß ohne Armlehnen</v>
          </cell>
          <cell r="Q9452" t="str">
            <v>B51*T53*SH46*H78 cm</v>
          </cell>
          <cell r="R9452" t="str">
            <v>Stuhl Volt 670 weiß ohne Armlehnen</v>
          </cell>
          <cell r="S9452" t="str">
            <v>B51*T53*SH46*H78 cm</v>
          </cell>
        </row>
        <row r="9453">
          <cell r="A9453">
            <v>134562</v>
          </cell>
          <cell r="B9453" t="str">
            <v>Mietartikel</v>
          </cell>
          <cell r="D9453" t="str">
            <v>Stuhl Volt 670 schwarz ohne Armlehnen</v>
          </cell>
          <cell r="E9453" t="str">
            <v>B51*T53*SH46*H78 cm</v>
          </cell>
          <cell r="F9453">
            <v>9.25</v>
          </cell>
          <cell r="G9453">
            <v>0</v>
          </cell>
          <cell r="H9453">
            <v>3</v>
          </cell>
          <cell r="I9453">
            <v>86.9</v>
          </cell>
          <cell r="J9453">
            <v>4000</v>
          </cell>
          <cell r="K9453">
            <v>0.12</v>
          </cell>
          <cell r="L9453">
            <v>0</v>
          </cell>
          <cell r="N9453" t="str">
            <v>Stuhl Volt 670 schwarz ohne Armlehnen</v>
          </cell>
          <cell r="O9453" t="str">
            <v>B51*T53*SH46*H78 cm</v>
          </cell>
          <cell r="P9453" t="str">
            <v>Stuhl Volt 670 schwarz ohne Armlehnen</v>
          </cell>
          <cell r="Q9453" t="str">
            <v>B51*T53*SH46*H78 cm</v>
          </cell>
          <cell r="R9453" t="str">
            <v>Stuhl Volt 670 schwarz ohne Armlehnen</v>
          </cell>
          <cell r="S9453" t="str">
            <v>B51*T53*SH46*H78 cm</v>
          </cell>
          <cell r="T9453">
            <v>0</v>
          </cell>
        </row>
        <row r="9454">
          <cell r="A9454">
            <v>134567</v>
          </cell>
          <cell r="B9454" t="str">
            <v>Mietartikel</v>
          </cell>
          <cell r="D9454" t="str">
            <v>tg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N9454" t="str">
            <v>tg</v>
          </cell>
          <cell r="P9454" t="str">
            <v>tg</v>
          </cell>
          <cell r="R9454" t="str">
            <v>tg</v>
          </cell>
        </row>
        <row r="9455">
          <cell r="A9455">
            <v>134581</v>
          </cell>
          <cell r="B9455" t="str">
            <v>Mietartikel</v>
          </cell>
          <cell r="D9455" t="str">
            <v>Cover Sessel Ovo</v>
          </cell>
          <cell r="F9455">
            <v>0</v>
          </cell>
          <cell r="G9455">
            <v>0</v>
          </cell>
          <cell r="H9455">
            <v>0</v>
          </cell>
          <cell r="I9455">
            <v>141.9</v>
          </cell>
          <cell r="J9455">
            <v>0</v>
          </cell>
          <cell r="K9455">
            <v>0</v>
          </cell>
          <cell r="L9455">
            <v>0</v>
          </cell>
          <cell r="N9455" t="str">
            <v>Cover Sessel Ovo</v>
          </cell>
          <cell r="P9455" t="str">
            <v>Cover Sessel Ovo</v>
          </cell>
          <cell r="R9455" t="str">
            <v>Cover Sessel Ovo</v>
          </cell>
        </row>
        <row r="9456">
          <cell r="A9456">
            <v>134590</v>
          </cell>
          <cell r="B9456" t="str">
            <v>Mietartikel</v>
          </cell>
          <cell r="D9456" t="str">
            <v>K-Pot Rieber 1/1-ck-800 schwarz 230V/800W L54*T38*H9 cm</v>
          </cell>
          <cell r="E9456" t="str">
            <v>Cerankochfeld zum Warmhalten_x000D_
stufenlos regelbar von 0 - 800 W</v>
          </cell>
          <cell r="F9456">
            <v>75</v>
          </cell>
          <cell r="G9456">
            <v>9.5</v>
          </cell>
          <cell r="H9456">
            <v>0</v>
          </cell>
          <cell r="I9456">
            <v>1204.5</v>
          </cell>
          <cell r="J9456">
            <v>6000</v>
          </cell>
          <cell r="K9456">
            <v>0.08</v>
          </cell>
          <cell r="L9456">
            <v>0</v>
          </cell>
          <cell r="N9456" t="str">
            <v>K-Pot Rieber 1/1-ck-800 schwarz 230V/800W L54*T38*H9 cm</v>
          </cell>
          <cell r="O9456" t="str">
            <v>Cerankochfeld zum Warmhalten_x000D_
stufenlos regelbar von 0 - 800 W</v>
          </cell>
          <cell r="P9456" t="str">
            <v>K-Pot Rieber 1/1-ck-800 schwarz 230V/800W L54*T38*H9 cm</v>
          </cell>
          <cell r="Q9456" t="str">
            <v>Cerankochfeld zum Warmhalten_x000D_
stufenlos regelbar von 0 - 800 W</v>
          </cell>
          <cell r="R9456" t="str">
            <v>K-Pot Rieber 1/1-ck-800 schwarz 230V/800W L54*T38*H9 cm</v>
          </cell>
          <cell r="S9456" t="str">
            <v>Cerankochfeld zum Warmhalten_x000D_
stufenlos regelbar von 0 - 800 W</v>
          </cell>
        </row>
        <row r="9457">
          <cell r="A9457">
            <v>134646</v>
          </cell>
          <cell r="B9457" t="str">
            <v>Mietartikel</v>
          </cell>
          <cell r="D9457" t="str">
            <v>Acapulco Chair schwarz/ schwarz B70*T95*H90</v>
          </cell>
          <cell r="E9457" t="str">
            <v>Gestell pulverbeschichtet/ outdoortauglich</v>
          </cell>
          <cell r="F9457">
            <v>58</v>
          </cell>
          <cell r="G9457">
            <v>0</v>
          </cell>
          <cell r="H9457">
            <v>8</v>
          </cell>
          <cell r="I9457">
            <v>285</v>
          </cell>
          <cell r="J9457">
            <v>8000</v>
          </cell>
          <cell r="K9457">
            <v>0.25</v>
          </cell>
          <cell r="L9457">
            <v>0</v>
          </cell>
          <cell r="N9457" t="str">
            <v>Acapulco Chair schwarz/ schwarz B70*T95*H90</v>
          </cell>
          <cell r="O9457" t="str">
            <v>Gestell pulverbeschichtet/ outdoortauglich</v>
          </cell>
          <cell r="P9457" t="str">
            <v>Acapulco Chair schwarz/ schwarz B70*T95*H90</v>
          </cell>
          <cell r="Q9457" t="str">
            <v>Gestell pulverbeschichtet/ outdoortauglich</v>
          </cell>
          <cell r="R9457" t="str">
            <v>Acapulco Chair schwarz/ schwarz B70*T95*H90</v>
          </cell>
          <cell r="S9457" t="str">
            <v>Gestell pulverbeschichtet/ outdoortauglich</v>
          </cell>
        </row>
        <row r="9458">
          <cell r="A9458">
            <v>134648</v>
          </cell>
          <cell r="B9458" t="str">
            <v>Mietartikel</v>
          </cell>
          <cell r="D9458" t="str">
            <v>Sitzkissen creme für Hee Barhocker  B37*T35*H2 cm</v>
          </cell>
          <cell r="E9458" t="str">
            <v>Treviera CS B1</v>
          </cell>
          <cell r="F9458">
            <v>5.5</v>
          </cell>
          <cell r="G9458">
            <v>0</v>
          </cell>
          <cell r="H9458">
            <v>1</v>
          </cell>
          <cell r="I9458">
            <v>70.95</v>
          </cell>
          <cell r="J9458">
            <v>0</v>
          </cell>
          <cell r="K9458">
            <v>5.7999999999999996E-3</v>
          </cell>
          <cell r="L9458">
            <v>0</v>
          </cell>
          <cell r="N9458" t="str">
            <v>Sitzkissen creme für Hee Barhocker  B37*T35*H2 cm</v>
          </cell>
          <cell r="O9458" t="str">
            <v>Treviera CS B1</v>
          </cell>
          <cell r="P9458" t="str">
            <v>Sitzkissen creme für Hee Barhocker  B37*T35*H2 cm</v>
          </cell>
          <cell r="Q9458" t="str">
            <v>Treviera CS B1</v>
          </cell>
          <cell r="R9458" t="str">
            <v>Sitzkissen creme für Hee Barhocker  B37*T35*H2 cm</v>
          </cell>
          <cell r="S9458" t="str">
            <v>Treviera CS B1</v>
          </cell>
        </row>
        <row r="9459">
          <cell r="A9459">
            <v>134655</v>
          </cell>
          <cell r="B9459" t="str">
            <v>Mietartikel</v>
          </cell>
          <cell r="D9459" t="str">
            <v>Sitzschale dusty blue About a Chair AAC 222</v>
          </cell>
          <cell r="F9459">
            <v>10.5</v>
          </cell>
          <cell r="G9459">
            <v>0</v>
          </cell>
          <cell r="H9459">
            <v>3</v>
          </cell>
          <cell r="I9459">
            <v>200</v>
          </cell>
          <cell r="J9459">
            <v>4000</v>
          </cell>
          <cell r="K9459">
            <v>0.05</v>
          </cell>
          <cell r="L9459">
            <v>0</v>
          </cell>
          <cell r="N9459" t="str">
            <v>Sitzschale dusty blue About a Chair AAC 222</v>
          </cell>
          <cell r="P9459" t="str">
            <v>Sitzschale dusty blue About a Chair AAC 222</v>
          </cell>
          <cell r="R9459" t="str">
            <v>Sitzschale dusty blue About a Chair AAC 222</v>
          </cell>
          <cell r="T9459">
            <v>0</v>
          </cell>
        </row>
        <row r="9460">
          <cell r="A9460">
            <v>134656</v>
          </cell>
          <cell r="B9460" t="str">
            <v>Mietartikel</v>
          </cell>
          <cell r="D9460" t="str">
            <v>Sitzschale concrete grey About a Chair AAC 222</v>
          </cell>
          <cell r="F9460">
            <v>10.5</v>
          </cell>
          <cell r="G9460">
            <v>0</v>
          </cell>
          <cell r="H9460">
            <v>3</v>
          </cell>
          <cell r="I9460">
            <v>200</v>
          </cell>
          <cell r="J9460">
            <v>4000</v>
          </cell>
          <cell r="K9460">
            <v>0.05</v>
          </cell>
          <cell r="L9460">
            <v>0</v>
          </cell>
          <cell r="N9460" t="str">
            <v>Sitzschale concrete grey About a Chair AAC 222</v>
          </cell>
          <cell r="P9460" t="str">
            <v>Sitzschale concrete grey About a Chair AAC 222</v>
          </cell>
          <cell r="R9460" t="str">
            <v>Sitzschale concrete grey About a Chair AAC 222</v>
          </cell>
          <cell r="T9460">
            <v>0</v>
          </cell>
        </row>
        <row r="9461">
          <cell r="A9461">
            <v>134684</v>
          </cell>
          <cell r="B9461" t="str">
            <v>Mietartikel</v>
          </cell>
          <cell r="D9461" t="str">
            <v>Stuhl Catifa 46 4-Fuß Kunststoffschale orange</v>
          </cell>
          <cell r="E9461" t="str">
            <v>B56*T50*SH45*H80 cm_x000D_
nur indoor Verwendung</v>
          </cell>
          <cell r="F9461">
            <v>11.25</v>
          </cell>
          <cell r="G9461">
            <v>0</v>
          </cell>
          <cell r="H9461">
            <v>3</v>
          </cell>
          <cell r="I9461">
            <v>126.5</v>
          </cell>
          <cell r="J9461">
            <v>6000</v>
          </cell>
          <cell r="K9461">
            <v>0.1</v>
          </cell>
          <cell r="L9461">
            <v>0</v>
          </cell>
          <cell r="N9461" t="str">
            <v>Stuhl Catifa 46 4-Fuß Kunststoffschale orange</v>
          </cell>
          <cell r="O9461" t="str">
            <v>B56*T50*SH45*H80 cm_x000D_
nur indoor Verwendung</v>
          </cell>
          <cell r="P9461" t="str">
            <v>Stuhl Catifa 46 4-Fuß Kunststoffschale orange</v>
          </cell>
          <cell r="Q9461" t="str">
            <v>B56*T50*SH45*H80 cm_x000D_
nur indoor Verwendung</v>
          </cell>
          <cell r="R9461" t="str">
            <v>Stuhl Catifa 46 4-Fuß Kunststoffschale orange</v>
          </cell>
          <cell r="S9461" t="str">
            <v>B56*T50*SH45*H80 cm_x000D_
nur indoor Verwendung</v>
          </cell>
        </row>
        <row r="9462">
          <cell r="A9462">
            <v>134685</v>
          </cell>
          <cell r="B9462" t="str">
            <v>Mietartikel</v>
          </cell>
          <cell r="D9462" t="str">
            <v>Reihenverbinder für Stuhl Catifa 46 front</v>
          </cell>
          <cell r="E9462" t="str">
            <v>Abstand 3cm</v>
          </cell>
          <cell r="F9462">
            <v>0.42</v>
          </cell>
          <cell r="G9462">
            <v>0</v>
          </cell>
          <cell r="H9462">
            <v>0.8</v>
          </cell>
          <cell r="I9462">
            <v>6.55</v>
          </cell>
          <cell r="J9462">
            <v>0</v>
          </cell>
          <cell r="K9462">
            <v>2.9999999999999997E-4</v>
          </cell>
          <cell r="L9462">
            <v>0</v>
          </cell>
          <cell r="N9462" t="str">
            <v>Reihenverbinder für Stuhl Catifa 46 front</v>
          </cell>
          <cell r="O9462" t="str">
            <v>Abstand 3cm</v>
          </cell>
          <cell r="P9462" t="str">
            <v>Reihenverbinder für Stuhl Catifa 46 front</v>
          </cell>
          <cell r="Q9462" t="str">
            <v>Abstand 3cm</v>
          </cell>
          <cell r="R9462" t="str">
            <v>Reihenverbinder für Stuhl Catifa 46 front</v>
          </cell>
          <cell r="S9462" t="str">
            <v>Abstand 3cm</v>
          </cell>
        </row>
        <row r="9463">
          <cell r="A9463">
            <v>134686</v>
          </cell>
          <cell r="B9463" t="str">
            <v>Mietartikel</v>
          </cell>
          <cell r="D9463" t="str">
            <v>Reihenverbinder für Stuhl Catifa 46 rear</v>
          </cell>
          <cell r="E9463" t="str">
            <v>Abstand 1cm</v>
          </cell>
          <cell r="F9463">
            <v>0.42</v>
          </cell>
          <cell r="G9463">
            <v>0</v>
          </cell>
          <cell r="H9463">
            <v>0.8</v>
          </cell>
          <cell r="I9463">
            <v>6.55</v>
          </cell>
          <cell r="J9463">
            <v>0</v>
          </cell>
          <cell r="K9463">
            <v>2.9999999999999997E-4</v>
          </cell>
          <cell r="L9463">
            <v>0</v>
          </cell>
          <cell r="N9463" t="str">
            <v>Reihenverbinder für Stuhl Catifa 46 rear</v>
          </cell>
          <cell r="O9463" t="str">
            <v>Abstand 1cm</v>
          </cell>
          <cell r="P9463" t="str">
            <v>Reihenverbinder für Stuhl Catifa 46 rear</v>
          </cell>
          <cell r="Q9463" t="str">
            <v>Abstand 1cm</v>
          </cell>
          <cell r="R9463" t="str">
            <v>Reihenverbinder für Stuhl Catifa 46 rear</v>
          </cell>
          <cell r="S9463" t="str">
            <v>Abstand 1cm</v>
          </cell>
        </row>
        <row r="9464">
          <cell r="A9464">
            <v>134688</v>
          </cell>
          <cell r="B9464" t="str">
            <v>Mietartikel</v>
          </cell>
          <cell r="D9464" t="str">
            <v>Transportwagen Catifa 46</v>
          </cell>
          <cell r="F9464">
            <v>0</v>
          </cell>
          <cell r="G9464">
            <v>0</v>
          </cell>
          <cell r="H9464">
            <v>0</v>
          </cell>
          <cell r="I9464">
            <v>660</v>
          </cell>
          <cell r="J9464">
            <v>30000</v>
          </cell>
          <cell r="K9464">
            <v>0.38400000000000001</v>
          </cell>
          <cell r="L9464">
            <v>0</v>
          </cell>
          <cell r="N9464" t="str">
            <v>Transportwagen Catifa 46</v>
          </cell>
          <cell r="P9464" t="str">
            <v>Transportwagen Catifa 46</v>
          </cell>
          <cell r="R9464" t="str">
            <v>Transportwagen Catifa 46</v>
          </cell>
        </row>
        <row r="9465">
          <cell r="A9465">
            <v>134701</v>
          </cell>
          <cell r="B9465" t="str">
            <v>Mietartikel</v>
          </cell>
          <cell r="D9465" t="str">
            <v>Sessel SHRIMP Leder weiß</v>
          </cell>
          <cell r="E9465" t="str">
            <v>B88*T87*H87 cm_x000D_
Shrimp Sessel mit holzschale, drehbar_x000D_
Bezug: Leder 350 weiß_x000D_
Holzschale: M02 Lack Kristallweiß_x000D_
Fußkreuzgestell: 4-Fuß Gestell m.KS-Gleiter_x000D_
Gestellfarbe: M02 Lack kristallweiß</v>
          </cell>
          <cell r="F9465">
            <v>500</v>
          </cell>
          <cell r="G9465">
            <v>0</v>
          </cell>
          <cell r="H9465">
            <v>31.25</v>
          </cell>
          <cell r="I9465">
            <v>2805</v>
          </cell>
          <cell r="J9465">
            <v>30000</v>
          </cell>
          <cell r="K9465">
            <v>1.25</v>
          </cell>
          <cell r="L9465">
            <v>0</v>
          </cell>
          <cell r="N9465" t="str">
            <v>Sessel SHRIMP Leder weiß</v>
          </cell>
          <cell r="O9465" t="str">
            <v>B88*T87*H87 cm_x000D_
Shrimp Sessel mit holzschale, drehbar_x000D_
Bezug: Leder 350 weiß_x000D_
Holzschale: M02 Lack Kristallweiß_x000D_
Fußkreuzgestell: 4-Fuß Gestell m.KS-Gleiter_x000D_
Gestellfarbe: M02 Lack kristallweiß</v>
          </cell>
          <cell r="P9465" t="str">
            <v>Sessel SHRIMP Leder weiß</v>
          </cell>
          <cell r="Q9465" t="str">
            <v>B88*T87*H87 cm_x000D_
Shrimp Sessel mit holzschale, drehbar_x000D_
Bezug: Leder 350 weiß_x000D_
Holzschale: M02 Lack Kristallweiß_x000D_
Fußkreuzgestell: 4-Fuß Gestell m.KS-Gleiter_x000D_
Gestellfarbe: M02 Lack kristallweiß</v>
          </cell>
          <cell r="R9465" t="str">
            <v>Sessel SHRIMP Leder weiß</v>
          </cell>
          <cell r="S9465" t="str">
            <v>B88*T87*H87 cm_x000D_
Shrimp Sessel mit holzschale, drehbar_x000D_
Bezug: Leder 350 weiß_x000D_
Holzschale: M02 Lack Kristallweiß_x000D_
Fußkreuzgestell: 4-Fuß Gestell m.KS-Gleiter_x000D_
Gestellfarbe: M02 Lack kristallweiß</v>
          </cell>
        </row>
        <row r="9466">
          <cell r="A9466">
            <v>134705</v>
          </cell>
          <cell r="B9466" t="str">
            <v>Mietartikel</v>
          </cell>
          <cell r="D9466" t="str">
            <v>Sofa Sitzschale gepolstert petrol Grobstoff Cocktail-Sofa</v>
          </cell>
          <cell r="E9466" t="str">
            <v>About a Lounge AAL B150*T73 cm</v>
          </cell>
          <cell r="F9466">
            <v>185</v>
          </cell>
          <cell r="G9466">
            <v>0</v>
          </cell>
          <cell r="H9466">
            <v>35</v>
          </cell>
          <cell r="I9466">
            <v>1815</v>
          </cell>
          <cell r="J9466">
            <v>35000</v>
          </cell>
          <cell r="K9466">
            <v>1.75</v>
          </cell>
          <cell r="L9466">
            <v>0</v>
          </cell>
          <cell r="N9466" t="str">
            <v>Sofa Sitzschale gepolstert petrol Grobstoff Cocktail-Sofa</v>
          </cell>
          <cell r="O9466" t="str">
            <v>About a Lounge AAL B150*T73 cm</v>
          </cell>
          <cell r="P9466" t="str">
            <v>Sofa Sitzschale gepolstert petrol Grobstoff Cocktail-Sofa</v>
          </cell>
          <cell r="Q9466" t="str">
            <v>About a Lounge AAL B150*T73 cm</v>
          </cell>
          <cell r="R9466" t="str">
            <v>Sofa Sitzschale gepolstert petrol Grobstoff Cocktail-Sofa</v>
          </cell>
          <cell r="S9466" t="str">
            <v>About a Lounge AAL B150*T73 cm</v>
          </cell>
        </row>
        <row r="9467">
          <cell r="A9467">
            <v>134706</v>
          </cell>
          <cell r="B9467" t="str">
            <v>Mietartikel</v>
          </cell>
          <cell r="D9467" t="str">
            <v>Sofa Sitzkissen gepolstert petrol Grobstoff f. Cocktail-Sofa</v>
          </cell>
          <cell r="E9467" t="str">
            <v>About a Lounge AAL</v>
          </cell>
          <cell r="F9467">
            <v>21</v>
          </cell>
          <cell r="G9467">
            <v>0</v>
          </cell>
          <cell r="H9467">
            <v>6</v>
          </cell>
          <cell r="I9467">
            <v>324.5</v>
          </cell>
          <cell r="J9467">
            <v>3000</v>
          </cell>
          <cell r="K9467">
            <v>0.05</v>
          </cell>
          <cell r="L9467">
            <v>0</v>
          </cell>
          <cell r="N9467" t="str">
            <v>Sofa Sitzkissen gepolstert petrol Grobstoff f. Cocktail-Sofa</v>
          </cell>
          <cell r="O9467" t="str">
            <v>About a Lounge AAL</v>
          </cell>
          <cell r="P9467" t="str">
            <v>Sofa Sitzkissen gepolstert petrol Grobstoff f. Cocktail-Sofa</v>
          </cell>
          <cell r="Q9467" t="str">
            <v>About a Lounge AAL</v>
          </cell>
          <cell r="R9467" t="str">
            <v>Sofa Sitzkissen gepolstert petrol Grobstoff f. Cocktail-Sofa</v>
          </cell>
          <cell r="S9467" t="str">
            <v>About a Lounge AAL</v>
          </cell>
        </row>
        <row r="9468">
          <cell r="A9468">
            <v>134707</v>
          </cell>
          <cell r="B9468" t="str">
            <v>Mietartikel</v>
          </cell>
          <cell r="D9468" t="str">
            <v>Sofa About a Lounge AAL gepolstert Grobstoff petrol/eiche</v>
          </cell>
          <cell r="E9468" t="str">
            <v>B150*T73*H81</v>
          </cell>
          <cell r="F9468">
            <v>217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N9468" t="str">
            <v>Sofa About a Lounge AAL gepolstert Grobstoff petrol/eiche</v>
          </cell>
          <cell r="O9468" t="str">
            <v>B150*T73*H81</v>
          </cell>
          <cell r="P9468" t="str">
            <v>Sofa About a Lounge AAL gepolstert Grobstoff petrol/eiche</v>
          </cell>
          <cell r="Q9468" t="str">
            <v>B150*T73*H81</v>
          </cell>
          <cell r="R9468" t="str">
            <v>Sofa About a Lounge AAL gepolstert Grobstoff petrol/eiche</v>
          </cell>
          <cell r="S9468" t="str">
            <v>B150*T73*H81</v>
          </cell>
        </row>
        <row r="9469">
          <cell r="A9469">
            <v>134708</v>
          </cell>
          <cell r="B9469" t="str">
            <v>Mietartikel</v>
          </cell>
          <cell r="D9469" t="str">
            <v>Sofa About a Lounge AAL gepolstert Grobstoff petrol/schwarz</v>
          </cell>
          <cell r="E9469" t="str">
            <v>B150*T73*H81</v>
          </cell>
          <cell r="F9469">
            <v>217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N9469" t="str">
            <v>Sofa About a Lounge AAL gepolstert Grobstoff petrol/schwarz</v>
          </cell>
          <cell r="O9469" t="str">
            <v>B150*T73*H81</v>
          </cell>
          <cell r="P9469" t="str">
            <v>Sofa About a Lounge AAL gepolstert Grobstoff petrol/schwarz</v>
          </cell>
          <cell r="Q9469" t="str">
            <v>B150*T73*H81</v>
          </cell>
          <cell r="R9469" t="str">
            <v>Sofa About a Lounge AAL gepolstert Grobstoff petrol/schwarz</v>
          </cell>
          <cell r="S9469" t="str">
            <v>B150*T73*H81</v>
          </cell>
        </row>
        <row r="9470">
          <cell r="A9470">
            <v>134760</v>
          </cell>
          <cell r="B9470" t="str">
            <v>Mietartikel</v>
          </cell>
          <cell r="D9470" t="str">
            <v>Gestell Loungetisch Tray weiß Outdoor 60*40*H62 cm</v>
          </cell>
          <cell r="F9470">
            <v>16.5</v>
          </cell>
          <cell r="G9470">
            <v>0</v>
          </cell>
          <cell r="H9470">
            <v>4</v>
          </cell>
          <cell r="I9470">
            <v>203.5</v>
          </cell>
          <cell r="J9470">
            <v>4000</v>
          </cell>
          <cell r="K9470">
            <v>0.2</v>
          </cell>
          <cell r="L9470">
            <v>0</v>
          </cell>
          <cell r="N9470" t="str">
            <v>Gestell Loungetisch Tray weiß Outdoor 60*40*H62 cm</v>
          </cell>
          <cell r="P9470" t="str">
            <v>Gestell Loungetisch Tray weiß Outdoor 60*40*H62 cm</v>
          </cell>
          <cell r="R9470" t="str">
            <v>Gestell Loungetisch Tray weiß Outdoor 60*40*H62 cm</v>
          </cell>
          <cell r="T9470">
            <v>0</v>
          </cell>
        </row>
        <row r="9471">
          <cell r="A9471">
            <v>134761</v>
          </cell>
          <cell r="B9471" t="str">
            <v>Mietartikel</v>
          </cell>
          <cell r="D9471" t="str">
            <v>Tischplatte Loungetisch Tray weiß Outdoor 60*40*H4 cm</v>
          </cell>
          <cell r="F9471">
            <v>22</v>
          </cell>
          <cell r="G9471">
            <v>0</v>
          </cell>
          <cell r="H9471">
            <v>4</v>
          </cell>
          <cell r="I9471">
            <v>119.9</v>
          </cell>
          <cell r="J9471">
            <v>9000</v>
          </cell>
          <cell r="K9471">
            <v>7.0000000000000007E-2</v>
          </cell>
          <cell r="L9471">
            <v>0</v>
          </cell>
          <cell r="N9471" t="str">
            <v>Tischplatte Loungetisch Tray weiß Outdoor 60*40*H4 cm</v>
          </cell>
          <cell r="P9471" t="str">
            <v>Tischplatte Loungetisch Tray weiß Outdoor 60*40*H4 cm</v>
          </cell>
          <cell r="R9471" t="str">
            <v>Tischplatte Loungetisch Tray weiß Outdoor 60*40*H4 cm</v>
          </cell>
          <cell r="T9471">
            <v>0</v>
          </cell>
        </row>
        <row r="9472">
          <cell r="A9472">
            <v>134762</v>
          </cell>
          <cell r="B9472" t="str">
            <v>Mietartikel</v>
          </cell>
          <cell r="D9472" t="str">
            <v>Gestell Loungetisch Tray schwarz Outdoor 60*40*H62 cm</v>
          </cell>
          <cell r="F9472">
            <v>16.5</v>
          </cell>
          <cell r="G9472">
            <v>0</v>
          </cell>
          <cell r="H9472">
            <v>4</v>
          </cell>
          <cell r="I9472">
            <v>203.5</v>
          </cell>
          <cell r="J9472">
            <v>4000</v>
          </cell>
          <cell r="K9472">
            <v>0.2</v>
          </cell>
          <cell r="L9472">
            <v>0</v>
          </cell>
          <cell r="N9472" t="str">
            <v>Gestell Loungetisch Tray schwarz Outdoor 60*40*H62 cm</v>
          </cell>
          <cell r="P9472" t="str">
            <v>Gestell Loungetisch Tray schwarz Outdoor 60*40*H62 cm</v>
          </cell>
          <cell r="R9472" t="str">
            <v>Gestell Loungetisch Tray schwarz Outdoor 60*40*H62 cm</v>
          </cell>
          <cell r="T9472">
            <v>0</v>
          </cell>
        </row>
        <row r="9473">
          <cell r="A9473">
            <v>134763</v>
          </cell>
          <cell r="B9473" t="str">
            <v>Mietartikel</v>
          </cell>
          <cell r="D9473" t="str">
            <v>Tischplatte Loungetisch Tray schwarz Outdoor 60*40*H4 cm</v>
          </cell>
          <cell r="F9473">
            <v>22</v>
          </cell>
          <cell r="G9473">
            <v>0</v>
          </cell>
          <cell r="H9473">
            <v>4</v>
          </cell>
          <cell r="I9473">
            <v>119.9</v>
          </cell>
          <cell r="J9473">
            <v>9000</v>
          </cell>
          <cell r="K9473">
            <v>7.0000000000000007E-2</v>
          </cell>
          <cell r="L9473">
            <v>0</v>
          </cell>
          <cell r="N9473" t="str">
            <v>Tischplatte Loungetisch Tray schwarz Outdoor 60*40*H4 cm</v>
          </cell>
          <cell r="P9473" t="str">
            <v>Tischplatte Loungetisch Tray schwarz Outdoor 60*40*H4 cm</v>
          </cell>
          <cell r="R9473" t="str">
            <v>Tischplatte Loungetisch Tray schwarz Outdoor 60*40*H4 cm</v>
          </cell>
          <cell r="T9473">
            <v>0</v>
          </cell>
        </row>
        <row r="9474">
          <cell r="A9474">
            <v>134764</v>
          </cell>
          <cell r="B9474" t="str">
            <v>Mietartikel</v>
          </cell>
          <cell r="D9474" t="str">
            <v>Tray Table Loungetisch weiß L60*B40*H66 cm</v>
          </cell>
          <cell r="F9474">
            <v>40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N9474" t="str">
            <v>Tray Table Loungetisch weiß L60*B40*H66 cm</v>
          </cell>
          <cell r="P9474" t="str">
            <v>Tray Table Loungetisch weiß L60*B40*H66 cm</v>
          </cell>
          <cell r="R9474" t="str">
            <v>Tray Table Loungetisch weiß L60*B40*H66 cm</v>
          </cell>
          <cell r="T9474">
            <v>0</v>
          </cell>
        </row>
        <row r="9475">
          <cell r="A9475">
            <v>134765</v>
          </cell>
          <cell r="B9475" t="str">
            <v>Mietartikel</v>
          </cell>
          <cell r="D9475" t="str">
            <v>Tray Table Loungetisch schwarz L60*B40*H66 cm</v>
          </cell>
          <cell r="F9475">
            <v>40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N9475" t="str">
            <v>Tray Table Loungetisch schwarz L60*B40*H66 cm</v>
          </cell>
          <cell r="P9475" t="str">
            <v>Tray Table Loungetisch schwarz L60*B40*H66 cm</v>
          </cell>
          <cell r="R9475" t="str">
            <v>Tray Table Loungetisch schwarz L60*B40*H66 cm</v>
          </cell>
          <cell r="T9475">
            <v>0</v>
          </cell>
        </row>
        <row r="9476">
          <cell r="A9476">
            <v>134772</v>
          </cell>
          <cell r="B9476" t="str">
            <v>Mietartikel</v>
          </cell>
          <cell r="D9476" t="str">
            <v>Tolix A Chair Outdoor schwarz B44*T51*H85cm</v>
          </cell>
          <cell r="F9476">
            <v>14.5</v>
          </cell>
          <cell r="G9476">
            <v>0</v>
          </cell>
          <cell r="H9476">
            <v>4</v>
          </cell>
          <cell r="I9476">
            <v>199</v>
          </cell>
          <cell r="J9476">
            <v>4000</v>
          </cell>
          <cell r="K9476">
            <v>0.38</v>
          </cell>
          <cell r="L9476">
            <v>0</v>
          </cell>
          <cell r="N9476" t="str">
            <v>Tolix A Chair Outdoor schwarz B44*T51*H85cm</v>
          </cell>
          <cell r="P9476" t="str">
            <v>Tolix A Chair Outdoor schwarz B44*T51*H85cm</v>
          </cell>
          <cell r="R9476" t="str">
            <v>Tolix A Chair Outdoor schwarz B44*T51*H85cm</v>
          </cell>
        </row>
        <row r="9477">
          <cell r="A9477">
            <v>134800</v>
          </cell>
          <cell r="B9477" t="str">
            <v>Mietartikel</v>
          </cell>
          <cell r="D9477" t="str">
            <v>Trennwand Rahmen 100*220cm</v>
          </cell>
          <cell r="E9477" t="str">
            <v>inkl. 2 Füßen mit Verschraubung_x000D_
(je Seite zum Bespannen ist 1x Art Nr. 134801 nötig)</v>
          </cell>
          <cell r="F9477">
            <v>36.75</v>
          </cell>
          <cell r="G9477">
            <v>0</v>
          </cell>
          <cell r="H9477">
            <v>8</v>
          </cell>
          <cell r="I9477">
            <v>585.75</v>
          </cell>
          <cell r="J9477">
            <v>10000</v>
          </cell>
          <cell r="K9477">
            <v>0.24</v>
          </cell>
          <cell r="L9477">
            <v>0</v>
          </cell>
          <cell r="N9477" t="str">
            <v>Trennwand Rahmen 100*220cm</v>
          </cell>
          <cell r="O9477" t="str">
            <v>inkl. 2 Füßen mit Verschraubung_x000D_
(je Seite zum Bespannen ist 1x Art Nr. 134801 nötig)</v>
          </cell>
          <cell r="P9477" t="str">
            <v>Trennwand Rahmen 100*220cm</v>
          </cell>
          <cell r="Q9477" t="str">
            <v>inkl. 2 Füßen mit Verschraubung_x000D_
(je Seite zum Bespannen ist 1x Art Nr. 134801 nötig)</v>
          </cell>
          <cell r="R9477" t="str">
            <v>Trennwand Rahmen 100*220cm</v>
          </cell>
          <cell r="S9477" t="str">
            <v>inkl. 2 Füßen mit Verschraubung_x000D_
(je Seite zum Bespannen ist 1x Art Nr. 134801 nötig)</v>
          </cell>
        </row>
        <row r="9478">
          <cell r="A9478">
            <v>134801</v>
          </cell>
          <cell r="B9478" t="str">
            <v>Mietartikel</v>
          </cell>
          <cell r="D9478" t="str">
            <v>Bespannung Stoff weiß H220*B100cm für Code 134800</v>
          </cell>
          <cell r="F9478">
            <v>7.35</v>
          </cell>
          <cell r="G9478">
            <v>0</v>
          </cell>
          <cell r="H9478">
            <v>3</v>
          </cell>
          <cell r="I9478">
            <v>132</v>
          </cell>
          <cell r="J9478">
            <v>2000</v>
          </cell>
          <cell r="K9478">
            <v>4.0000000000000001E-3</v>
          </cell>
          <cell r="L9478">
            <v>0</v>
          </cell>
          <cell r="N9478" t="str">
            <v>Bespannung Stoff weiß H220*B100cm für Code 134800</v>
          </cell>
          <cell r="P9478" t="str">
            <v>Bespannung Stoff weiß H220*B100cm für Code 134800</v>
          </cell>
          <cell r="R9478" t="str">
            <v>Bespannung Stoff weiß H220*B100cm für Code 134800</v>
          </cell>
        </row>
        <row r="9479">
          <cell r="A9479">
            <v>134802</v>
          </cell>
          <cell r="B9479" t="str">
            <v>Mietartikel</v>
          </cell>
          <cell r="D9479" t="str">
            <v>Verbindungsschraube (1 Satz) für ArtNr. 134800</v>
          </cell>
          <cell r="E9479" t="str">
            <v>1 Satz besteht aus 2 Schrauben</v>
          </cell>
          <cell r="F9479">
            <v>0</v>
          </cell>
          <cell r="G9479">
            <v>0</v>
          </cell>
          <cell r="H9479">
            <v>0</v>
          </cell>
          <cell r="I9479">
            <v>5.5</v>
          </cell>
          <cell r="J9479">
            <v>0</v>
          </cell>
          <cell r="K9479">
            <v>0</v>
          </cell>
          <cell r="L9479">
            <v>0</v>
          </cell>
          <cell r="N9479" t="str">
            <v>Verbindungsschraube (1 Satz) für ArtNr. 134800</v>
          </cell>
          <cell r="O9479" t="str">
            <v>1 Satz besteht aus 2 Schrauben</v>
          </cell>
          <cell r="P9479" t="str">
            <v>Verbindungsschraube (1 Satz) für ArtNr. 134800</v>
          </cell>
          <cell r="Q9479" t="str">
            <v>1 Satz besteht aus 2 Schrauben</v>
          </cell>
          <cell r="R9479" t="str">
            <v>Verbindungsschraube (1 Satz) für ArtNr. 134800</v>
          </cell>
          <cell r="S9479" t="str">
            <v>1 Satz besteht aus 2 Schrauben</v>
          </cell>
        </row>
        <row r="9480">
          <cell r="A9480">
            <v>134803</v>
          </cell>
          <cell r="B9480" t="str">
            <v>Mietartikel</v>
          </cell>
          <cell r="D9480" t="str">
            <v>Trennwand 90° Winkel  für ArtNr. 134800</v>
          </cell>
          <cell r="E9480" t="str">
            <v>ohne Schrauben</v>
          </cell>
          <cell r="F9480">
            <v>5.25</v>
          </cell>
          <cell r="G9480">
            <v>0</v>
          </cell>
          <cell r="H9480">
            <v>0</v>
          </cell>
          <cell r="I9480">
            <v>82.5</v>
          </cell>
          <cell r="J9480">
            <v>3000</v>
          </cell>
          <cell r="K9480">
            <v>1E-3</v>
          </cell>
          <cell r="L9480">
            <v>0</v>
          </cell>
          <cell r="N9480" t="str">
            <v>Trennwand 90° Winkel  für ArtNr. 134800</v>
          </cell>
          <cell r="O9480" t="str">
            <v>ohne Schrauben</v>
          </cell>
          <cell r="P9480" t="str">
            <v>Trennwand 90° Winkel  für ArtNr. 134800</v>
          </cell>
          <cell r="Q9480" t="str">
            <v>ohne Schrauben</v>
          </cell>
          <cell r="R9480" t="str">
            <v>Trennwand 90° Winkel  für ArtNr. 134800</v>
          </cell>
          <cell r="S9480" t="str">
            <v>ohne Schrauben</v>
          </cell>
        </row>
        <row r="9481">
          <cell r="A9481">
            <v>134804</v>
          </cell>
          <cell r="B9481" t="str">
            <v>Mietartikel</v>
          </cell>
          <cell r="D9481" t="str">
            <v>Verbindungsschraube kurz  f Trennwand 90° Winkel  134803</v>
          </cell>
          <cell r="E9481" t="str">
            <v>( 1 Satz: á 2 Stück )</v>
          </cell>
          <cell r="F9481">
            <v>5.25</v>
          </cell>
          <cell r="G9481">
            <v>0</v>
          </cell>
          <cell r="H9481">
            <v>0</v>
          </cell>
          <cell r="I9481">
            <v>3.3</v>
          </cell>
          <cell r="J9481">
            <v>3000</v>
          </cell>
          <cell r="K9481">
            <v>1E-3</v>
          </cell>
          <cell r="L9481">
            <v>0</v>
          </cell>
          <cell r="N9481" t="str">
            <v>Verbindungsschraube kurz  f Trennwand 90° Winkel  134803</v>
          </cell>
          <cell r="O9481" t="str">
            <v>( 1 Satz: á 2 Stück )</v>
          </cell>
          <cell r="P9481" t="str">
            <v>Verbindungsschraube kurz  f Trennwand 90° Winkel  134803</v>
          </cell>
          <cell r="Q9481" t="str">
            <v>( 1 Satz: á 2 Stück )</v>
          </cell>
          <cell r="R9481" t="str">
            <v>Verbindungsschraube kurz  f Trennwand 90° Winkel  134803</v>
          </cell>
          <cell r="S9481" t="str">
            <v>( 1 Satz: á 2 Stück )</v>
          </cell>
        </row>
        <row r="9482">
          <cell r="A9482">
            <v>134805</v>
          </cell>
          <cell r="B9482" t="str">
            <v>Mietartikel</v>
          </cell>
          <cell r="D9482" t="str">
            <v>Bespannung Stoff schwarz H220*B100cm für Code 134800</v>
          </cell>
          <cell r="F9482">
            <v>7.35</v>
          </cell>
          <cell r="G9482">
            <v>0</v>
          </cell>
          <cell r="H9482">
            <v>2</v>
          </cell>
          <cell r="I9482">
            <v>132</v>
          </cell>
          <cell r="J9482">
            <v>2000</v>
          </cell>
          <cell r="K9482">
            <v>4.0000000000000001E-3</v>
          </cell>
          <cell r="L9482">
            <v>0</v>
          </cell>
          <cell r="N9482" t="str">
            <v>Bespannung Stoff schwarz H220*B100cm für Code 134800</v>
          </cell>
          <cell r="P9482" t="str">
            <v>Bespannung Stoff schwarz H220*B100cm für Code 134800</v>
          </cell>
          <cell r="R9482" t="str">
            <v>Bespannung Stoff schwarz H220*B100cm für Code 134800</v>
          </cell>
        </row>
        <row r="9483">
          <cell r="A9483">
            <v>134806</v>
          </cell>
          <cell r="B9483" t="str">
            <v>Mietartikel</v>
          </cell>
          <cell r="D9483" t="str">
            <v>Rahmen breit Messewandsystem H2480*B992*T50 mm</v>
          </cell>
          <cell r="F9483">
            <v>45</v>
          </cell>
          <cell r="G9483">
            <v>0</v>
          </cell>
          <cell r="H9483">
            <v>5</v>
          </cell>
          <cell r="I9483">
            <v>255</v>
          </cell>
          <cell r="J9483">
            <v>7000</v>
          </cell>
          <cell r="K9483">
            <v>0.28799999999999998</v>
          </cell>
          <cell r="L9483">
            <v>0</v>
          </cell>
          <cell r="N9483" t="str">
            <v>Rahmen breit Messewandsystem H2480*B992*T50 mm</v>
          </cell>
          <cell r="P9483" t="str">
            <v>Rahmen breit Messewandsystem H2480*B992*T50 mm</v>
          </cell>
          <cell r="R9483" t="str">
            <v>Rahmen breit Messewandsystem H2480*B992*T50 mm</v>
          </cell>
        </row>
        <row r="9484">
          <cell r="A9484">
            <v>134807</v>
          </cell>
          <cell r="B9484" t="str">
            <v>Mietartikel</v>
          </cell>
          <cell r="D9484" t="str">
            <v>Rahmen schmal Messewandsystem H2480*B496*T50 mm</v>
          </cell>
          <cell r="F9484">
            <v>36</v>
          </cell>
          <cell r="G9484">
            <v>0</v>
          </cell>
          <cell r="H9484">
            <v>5</v>
          </cell>
          <cell r="I9484">
            <v>225</v>
          </cell>
          <cell r="J9484">
            <v>5000</v>
          </cell>
          <cell r="K9484">
            <v>0.14399999999999999</v>
          </cell>
          <cell r="L9484">
            <v>0</v>
          </cell>
          <cell r="N9484" t="str">
            <v>Rahmen schmal Messewandsystem H2480*B496*T50 mm</v>
          </cell>
          <cell r="P9484" t="str">
            <v>Rahmen schmal Messewandsystem H2480*B496*T50 mm</v>
          </cell>
          <cell r="R9484" t="str">
            <v>Rahmen schmal Messewandsystem H2480*B496*T50 mm</v>
          </cell>
        </row>
        <row r="9485">
          <cell r="A9485">
            <v>134808</v>
          </cell>
          <cell r="B9485" t="str">
            <v>Mietartikel</v>
          </cell>
          <cell r="D9485" t="str">
            <v>Füllplatte breit weiß für Rahmen Code 4800 L2480*B992 mm</v>
          </cell>
          <cell r="E9485" t="str">
            <v>für 12 mm Platte</v>
          </cell>
          <cell r="F9485">
            <v>9.5</v>
          </cell>
          <cell r="G9485">
            <v>0</v>
          </cell>
          <cell r="H9485">
            <v>0</v>
          </cell>
          <cell r="I9485">
            <v>26.7</v>
          </cell>
          <cell r="J9485">
            <v>0</v>
          </cell>
          <cell r="K9485">
            <v>5.0000000000000001E-4</v>
          </cell>
          <cell r="L9485">
            <v>0</v>
          </cell>
          <cell r="N9485" t="str">
            <v>Füllplatte breit weiß für Rahmen Code 4800 L2480*B992 mm</v>
          </cell>
          <cell r="O9485" t="str">
            <v>für 12 mm Platte</v>
          </cell>
          <cell r="P9485" t="str">
            <v>Füllplatte breit weiß für Rahmen Code 4800 L2480*B992 mm</v>
          </cell>
          <cell r="Q9485" t="str">
            <v>für 12 mm Platte</v>
          </cell>
          <cell r="R9485" t="str">
            <v>Füllplatte breit weiß für Rahmen Code 4800 L2480*B992 mm</v>
          </cell>
          <cell r="S9485" t="str">
            <v>für 12 mm Platte</v>
          </cell>
        </row>
        <row r="9486">
          <cell r="A9486">
            <v>134809</v>
          </cell>
          <cell r="B9486" t="str">
            <v>Mietartikel</v>
          </cell>
          <cell r="D9486" t="str">
            <v>Füllplatte schmal weiß für Rahmen Code 4801 L2480*B496 mm</v>
          </cell>
          <cell r="F9486">
            <v>7.5</v>
          </cell>
          <cell r="G9486">
            <v>0</v>
          </cell>
          <cell r="H9486">
            <v>0</v>
          </cell>
          <cell r="I9486">
            <v>14</v>
          </cell>
          <cell r="J9486">
            <v>1000</v>
          </cell>
          <cell r="K9486">
            <v>1E-3</v>
          </cell>
          <cell r="L9486">
            <v>0</v>
          </cell>
          <cell r="N9486" t="str">
            <v>Füllplatte schmal weiß für Rahmen Code 4801 L2480*B496 mm</v>
          </cell>
          <cell r="P9486" t="str">
            <v>Füllplatte schmal weiß für Rahmen Code 4801 L2480*B496 mm</v>
          </cell>
          <cell r="R9486" t="str">
            <v>Füllplatte schmal weiß für Rahmen Code 4801 L2480*B496 mm</v>
          </cell>
        </row>
        <row r="9487">
          <cell r="A9487">
            <v>134810</v>
          </cell>
          <cell r="B9487" t="str">
            <v>Mietartikel</v>
          </cell>
          <cell r="D9487" t="str">
            <v>Rahmenverbinder 180°</v>
          </cell>
          <cell r="F9487">
            <v>3.5</v>
          </cell>
          <cell r="G9487">
            <v>0</v>
          </cell>
          <cell r="H9487">
            <v>0</v>
          </cell>
          <cell r="I9487">
            <v>17.55</v>
          </cell>
          <cell r="J9487">
            <v>0</v>
          </cell>
          <cell r="K9487">
            <v>5.0000000000000001E-4</v>
          </cell>
          <cell r="L9487">
            <v>0</v>
          </cell>
          <cell r="N9487" t="str">
            <v>Rahmenverbinder 180°</v>
          </cell>
          <cell r="P9487" t="str">
            <v>Rahmenverbinder 180°</v>
          </cell>
          <cell r="R9487" t="str">
            <v>Rahmenverbinder 180°</v>
          </cell>
        </row>
        <row r="9488">
          <cell r="A9488">
            <v>134811</v>
          </cell>
          <cell r="B9488" t="str">
            <v>Mietartikel</v>
          </cell>
          <cell r="D9488" t="str">
            <v>Rahmenverbinder 90°</v>
          </cell>
          <cell r="F9488">
            <v>3.5</v>
          </cell>
          <cell r="G9488">
            <v>0</v>
          </cell>
          <cell r="H9488">
            <v>0</v>
          </cell>
          <cell r="I9488">
            <v>18.809999999999999</v>
          </cell>
          <cell r="J9488">
            <v>0</v>
          </cell>
          <cell r="K9488">
            <v>5.0000000000000001E-4</v>
          </cell>
          <cell r="L9488">
            <v>0</v>
          </cell>
          <cell r="N9488" t="str">
            <v>Rahmenverbinder 90°</v>
          </cell>
          <cell r="P9488" t="str">
            <v>Rahmenverbinder 90°</v>
          </cell>
          <cell r="R9488" t="str">
            <v>Rahmenverbinder 90°</v>
          </cell>
        </row>
        <row r="9489">
          <cell r="A9489">
            <v>134812</v>
          </cell>
          <cell r="B9489" t="str">
            <v>Mietartikel</v>
          </cell>
          <cell r="D9489" t="str">
            <v>Rahmenverbinder T-Kupplung</v>
          </cell>
          <cell r="F9489">
            <v>5.5</v>
          </cell>
          <cell r="G9489">
            <v>0</v>
          </cell>
          <cell r="H9489">
            <v>0</v>
          </cell>
          <cell r="I9489">
            <v>26.86</v>
          </cell>
          <cell r="J9489">
            <v>1000</v>
          </cell>
          <cell r="K9489">
            <v>0.01</v>
          </cell>
          <cell r="L9489">
            <v>0</v>
          </cell>
          <cell r="N9489" t="str">
            <v>Rahmenverbinder T-Kupplung</v>
          </cell>
          <cell r="P9489" t="str">
            <v>Rahmenverbinder T-Kupplung</v>
          </cell>
          <cell r="R9489" t="str">
            <v>Rahmenverbinder T-Kupplung</v>
          </cell>
        </row>
        <row r="9490">
          <cell r="A9490">
            <v>134813</v>
          </cell>
          <cell r="B9490" t="str">
            <v>Mietartikel</v>
          </cell>
          <cell r="D9490" t="str">
            <v>Connector-Schraube (Rahmen-Rahmen)</v>
          </cell>
          <cell r="F9490">
            <v>2.5</v>
          </cell>
          <cell r="G9490">
            <v>0</v>
          </cell>
          <cell r="H9490">
            <v>0</v>
          </cell>
          <cell r="I9490">
            <v>18.45</v>
          </cell>
          <cell r="J9490">
            <v>1000</v>
          </cell>
          <cell r="K9490">
            <v>0.01</v>
          </cell>
          <cell r="L9490">
            <v>0</v>
          </cell>
          <cell r="N9490" t="str">
            <v>Connector-Schraube (Rahmen-Rahmen)</v>
          </cell>
          <cell r="P9490" t="str">
            <v>Connector-Schraube (Rahmen-Rahmen)</v>
          </cell>
          <cell r="R9490" t="str">
            <v>Connector-Schraube (Rahmen-Rahmen)</v>
          </cell>
        </row>
        <row r="9491">
          <cell r="A9491">
            <v>134814</v>
          </cell>
          <cell r="B9491" t="str">
            <v>Mietartikel</v>
          </cell>
          <cell r="D9491" t="str">
            <v>Connector-Schraube (Rahmen-Verbinder)</v>
          </cell>
          <cell r="F9491">
            <v>1.5</v>
          </cell>
          <cell r="G9491">
            <v>0</v>
          </cell>
          <cell r="H9491">
            <v>0</v>
          </cell>
          <cell r="I9491">
            <v>9</v>
          </cell>
          <cell r="J9491">
            <v>1000</v>
          </cell>
          <cell r="K9491">
            <v>0.01</v>
          </cell>
          <cell r="L9491">
            <v>0</v>
          </cell>
          <cell r="N9491" t="str">
            <v>Connector-Schraube (Rahmen-Verbinder)</v>
          </cell>
          <cell r="P9491" t="str">
            <v>Connector-Schraube (Rahmen-Verbinder)</v>
          </cell>
          <cell r="R9491" t="str">
            <v>Connector-Schraube (Rahmen-Verbinder)</v>
          </cell>
        </row>
        <row r="9492">
          <cell r="A9492">
            <v>134815</v>
          </cell>
          <cell r="B9492" t="str">
            <v>Mietartikel</v>
          </cell>
          <cell r="D9492" t="str">
            <v>Befestigungsclip für Sichtblende</v>
          </cell>
          <cell r="E9492" t="str">
            <v>3 Stk pro Blende 4820</v>
          </cell>
          <cell r="F9492">
            <v>0.25</v>
          </cell>
          <cell r="G9492">
            <v>0</v>
          </cell>
          <cell r="H9492">
            <v>0</v>
          </cell>
          <cell r="I9492">
            <v>3.3</v>
          </cell>
          <cell r="J9492">
            <v>0</v>
          </cell>
          <cell r="K9492">
            <v>0.01</v>
          </cell>
          <cell r="L9492">
            <v>0</v>
          </cell>
          <cell r="N9492" t="str">
            <v>Befestigungsclip für Sichtblende</v>
          </cell>
          <cell r="O9492" t="str">
            <v>3 Stk pro Blende 4820</v>
          </cell>
          <cell r="P9492" t="str">
            <v>Befestigungsclip für Sichtblende</v>
          </cell>
          <cell r="Q9492" t="str">
            <v>3 Stk pro Blende 4820</v>
          </cell>
          <cell r="R9492" t="str">
            <v>Befestigungsclip für Sichtblende</v>
          </cell>
          <cell r="S9492" t="str">
            <v>3 Stk pro Blende 4820</v>
          </cell>
        </row>
        <row r="9493">
          <cell r="A9493">
            <v>134816</v>
          </cell>
          <cell r="B9493" t="str">
            <v>Mietartikel</v>
          </cell>
          <cell r="D9493" t="str">
            <v>Zange Schneidwerkzeug für Silikonkeder Matrix</v>
          </cell>
          <cell r="E9493" t="str">
            <v>Schneidwerkzeug für Silikonsehnen von Tüchern, zum Montieren_x000D_
von einem Tuch über mehrere Rahmen. Spitzname: T-Rex._x000D_
901 50 60 1X</v>
          </cell>
          <cell r="F9493">
            <v>7.88</v>
          </cell>
          <cell r="G9493">
            <v>0</v>
          </cell>
          <cell r="H9493">
            <v>0</v>
          </cell>
          <cell r="I9493">
            <v>400</v>
          </cell>
          <cell r="J9493">
            <v>1000</v>
          </cell>
          <cell r="K9493">
            <v>0.01</v>
          </cell>
          <cell r="L9493">
            <v>0</v>
          </cell>
          <cell r="N9493" t="str">
            <v>Zange Schneidwerkzeug für Silikonkeder Matrix</v>
          </cell>
          <cell r="O9493" t="str">
            <v>Schneidwerkzeug für Silikonsehnen von Tüchern, zum Montieren_x000D_
von einem Tuch über mehrere Rahmen. Spitzname: T-Rex._x000D_
901 50 60 1X</v>
          </cell>
          <cell r="P9493" t="str">
            <v>Zange Schneidwerkzeug für Silikonkeder Matrix</v>
          </cell>
          <cell r="Q9493" t="str">
            <v>Schneidwerkzeug für Silikonsehnen von Tüchern, zum Montieren_x000D_
von einem Tuch über mehrere Rahmen. Spitzname: T-Rex._x000D_
901 50 60 1X</v>
          </cell>
          <cell r="R9493" t="str">
            <v>Zange Schneidwerkzeug für Silikonkeder Matrix</v>
          </cell>
          <cell r="S9493" t="str">
            <v>Schneidwerkzeug für Silikonsehnen von Tüchern, zum Montieren_x000D_
von einem Tuch über mehrere Rahmen. Spitzname: T-Rex._x000D_
901 50 60 1X</v>
          </cell>
        </row>
        <row r="9494">
          <cell r="A9494">
            <v>134817</v>
          </cell>
          <cell r="B9494" t="str">
            <v>Mietartikel</v>
          </cell>
          <cell r="D9494" t="str">
            <v>LED-Strahler mit Aufnahme für Matrix Messewandsystem</v>
          </cell>
          <cell r="E9494" t="str">
            <v>1x 134818 dazubuchen</v>
          </cell>
          <cell r="F9494">
            <v>15.75</v>
          </cell>
          <cell r="G9494">
            <v>0</v>
          </cell>
          <cell r="H9494">
            <v>4.5</v>
          </cell>
          <cell r="I9494">
            <v>99</v>
          </cell>
          <cell r="J9494">
            <v>1000</v>
          </cell>
          <cell r="K9494">
            <v>0.01</v>
          </cell>
          <cell r="L9494">
            <v>0</v>
          </cell>
          <cell r="N9494" t="str">
            <v>LED-Strahler mit Aufnahme für Matrix Messewandsystem</v>
          </cell>
          <cell r="O9494" t="str">
            <v>1x 134818 dazubuchen</v>
          </cell>
          <cell r="P9494" t="str">
            <v>LED-Strahler mit Aufnahme für Matrix Messewandsystem</v>
          </cell>
          <cell r="Q9494" t="str">
            <v>1x 134818 dazubuchen</v>
          </cell>
          <cell r="R9494" t="str">
            <v>LED-Strahler mit Aufnahme für Matrix Messewandsystem</v>
          </cell>
          <cell r="S9494" t="str">
            <v>1x 134818 dazubuchen</v>
          </cell>
        </row>
        <row r="9495">
          <cell r="A9495">
            <v>134818</v>
          </cell>
          <cell r="B9495" t="str">
            <v>Mietartikel</v>
          </cell>
          <cell r="D9495" t="str">
            <v>Halter für LED-Strahler 134817 Matrix</v>
          </cell>
          <cell r="F9495">
            <v>1.05</v>
          </cell>
          <cell r="G9495">
            <v>0</v>
          </cell>
          <cell r="H9495">
            <v>0</v>
          </cell>
          <cell r="I9495">
            <v>16.5</v>
          </cell>
          <cell r="J9495">
            <v>4000</v>
          </cell>
          <cell r="K9495">
            <v>0.14399999999999999</v>
          </cell>
          <cell r="L9495">
            <v>0</v>
          </cell>
          <cell r="N9495" t="str">
            <v>Halter für LED-Strahler 134817 Matrix</v>
          </cell>
          <cell r="P9495" t="str">
            <v>Halter für LED-Strahler 134817 Matrix</v>
          </cell>
          <cell r="R9495" t="str">
            <v>Halter für LED-Strahler 134817 Matrix</v>
          </cell>
        </row>
        <row r="9496">
          <cell r="A9496">
            <v>134819</v>
          </cell>
          <cell r="B9496" t="str">
            <v>Mietartikel</v>
          </cell>
          <cell r="D9496" t="str">
            <v>Rahmen schmal Sonderlänge H2852*B310*T62 mm</v>
          </cell>
          <cell r="F9496">
            <v>21</v>
          </cell>
          <cell r="G9496">
            <v>0</v>
          </cell>
          <cell r="H9496">
            <v>5.3</v>
          </cell>
          <cell r="I9496">
            <v>352</v>
          </cell>
          <cell r="J9496">
            <v>0</v>
          </cell>
          <cell r="K9496">
            <v>0</v>
          </cell>
          <cell r="L9496">
            <v>0</v>
          </cell>
          <cell r="N9496" t="str">
            <v>Rahmen schmal Sonderlänge H2852*B310*T62 mm</v>
          </cell>
          <cell r="P9496" t="str">
            <v>Rahmen schmal Sonderlänge H2852*B310*T62 mm</v>
          </cell>
          <cell r="R9496" t="str">
            <v>Rahmen schmal Sonderlänge H2852*B310*T62 mm</v>
          </cell>
        </row>
        <row r="9497">
          <cell r="A9497">
            <v>134820</v>
          </cell>
          <cell r="B9497" t="str">
            <v>Mietartikel</v>
          </cell>
          <cell r="D9497" t="str">
            <v>Rahmen schmal Sonderlänge H2914*B310*T62 mm</v>
          </cell>
          <cell r="F9497">
            <v>21</v>
          </cell>
          <cell r="G9497">
            <v>0</v>
          </cell>
          <cell r="H9497">
            <v>5.3</v>
          </cell>
          <cell r="I9497">
            <v>352</v>
          </cell>
          <cell r="J9497">
            <v>0</v>
          </cell>
          <cell r="K9497">
            <v>0</v>
          </cell>
          <cell r="L9497">
            <v>0</v>
          </cell>
          <cell r="N9497" t="str">
            <v>Rahmen schmal Sonderlänge H2914*B310*T62 mm</v>
          </cell>
          <cell r="P9497" t="str">
            <v>Rahmen schmal Sonderlänge H2914*B310*T62 mm</v>
          </cell>
          <cell r="R9497" t="str">
            <v>Rahmen schmal Sonderlänge H2914*B310*T62 mm</v>
          </cell>
        </row>
        <row r="9498">
          <cell r="A9498">
            <v>134821</v>
          </cell>
          <cell r="B9498" t="str">
            <v>Mietartikel</v>
          </cell>
          <cell r="D9498" t="str">
            <v>Rahmen Matrix Sondergröße H992*B992*T62 mm</v>
          </cell>
          <cell r="F9498">
            <v>42</v>
          </cell>
          <cell r="G9498">
            <v>0</v>
          </cell>
          <cell r="H9498">
            <v>6.5</v>
          </cell>
          <cell r="I9498">
            <v>280</v>
          </cell>
          <cell r="J9498">
            <v>3000</v>
          </cell>
          <cell r="K9498">
            <v>0.1</v>
          </cell>
          <cell r="L9498">
            <v>0</v>
          </cell>
          <cell r="N9498" t="str">
            <v>Rahmen Matrix Sondergröße H992*B992*T62 mm</v>
          </cell>
          <cell r="P9498" t="str">
            <v>Rahmen Matrix Sondergröße H992*B992*T62 mm</v>
          </cell>
          <cell r="R9498" t="str">
            <v>Rahmen Matrix Sondergröße H992*B992*T62 mm</v>
          </cell>
        </row>
        <row r="9499">
          <cell r="A9499">
            <v>134822</v>
          </cell>
          <cell r="B9499" t="str">
            <v>Mietartikel</v>
          </cell>
          <cell r="D9499" t="str">
            <v>Rahmen Matrix Sondergröße H992*B496*T62 mm</v>
          </cell>
          <cell r="F9499">
            <v>42</v>
          </cell>
          <cell r="G9499">
            <v>0</v>
          </cell>
          <cell r="H9499">
            <v>6.5</v>
          </cell>
          <cell r="I9499">
            <v>240</v>
          </cell>
          <cell r="J9499">
            <v>3000</v>
          </cell>
          <cell r="K9499">
            <v>0.1</v>
          </cell>
          <cell r="L9499">
            <v>0</v>
          </cell>
          <cell r="N9499" t="str">
            <v>Rahmen Matrix Sondergröße H992*B496*T62 mm</v>
          </cell>
          <cell r="P9499" t="str">
            <v>Rahmen Matrix Sondergröße H992*B496*T62 mm</v>
          </cell>
          <cell r="R9499" t="str">
            <v>Rahmen Matrix Sondergröße H992*B496*T62 mm</v>
          </cell>
          <cell r="T9499">
            <v>0</v>
          </cell>
        </row>
        <row r="9500">
          <cell r="A9500">
            <v>134823</v>
          </cell>
          <cell r="B9500" t="str">
            <v>Mietartikel</v>
          </cell>
          <cell r="D9500" t="str">
            <v>Füllplatte weiß für Rahmen Matrix 134821 B992*H992mm</v>
          </cell>
          <cell r="F9500">
            <v>10</v>
          </cell>
          <cell r="G9500">
            <v>0</v>
          </cell>
          <cell r="H9500">
            <v>3</v>
          </cell>
          <cell r="I9500">
            <v>33</v>
          </cell>
          <cell r="J9500">
            <v>2000</v>
          </cell>
          <cell r="K9500">
            <v>1.2500000000000001E-2</v>
          </cell>
          <cell r="L9500">
            <v>0</v>
          </cell>
          <cell r="N9500" t="str">
            <v>Füllplatte weiß für Rahmen Matrix 134821 B992*H992mm</v>
          </cell>
          <cell r="P9500" t="str">
            <v>Füllplatte weiß für Rahmen Matrix 134821 B992*H992mm</v>
          </cell>
          <cell r="R9500" t="str">
            <v>Füllplatte weiß für Rahmen Matrix 134821 B992*H992mm</v>
          </cell>
          <cell r="T9500">
            <v>0</v>
          </cell>
        </row>
        <row r="9501">
          <cell r="A9501">
            <v>134824</v>
          </cell>
          <cell r="B9501" t="str">
            <v>Mietartikel</v>
          </cell>
          <cell r="D9501" t="str">
            <v>Füllplatte weiß für Rahmen Matrix 134822 B992*H496mm</v>
          </cell>
          <cell r="F9501">
            <v>8</v>
          </cell>
          <cell r="G9501">
            <v>0</v>
          </cell>
          <cell r="H9501">
            <v>3</v>
          </cell>
          <cell r="I9501">
            <v>25</v>
          </cell>
          <cell r="J9501">
            <v>2000</v>
          </cell>
          <cell r="K9501">
            <v>1.2500000000000001E-2</v>
          </cell>
          <cell r="L9501">
            <v>0</v>
          </cell>
          <cell r="N9501" t="str">
            <v>Füllplatte weiß für Rahmen Matrix 134822 B992*H496mm</v>
          </cell>
          <cell r="P9501" t="str">
            <v>Füllplatte weiß für Rahmen Matrix 134822 B992*H496mm</v>
          </cell>
          <cell r="R9501" t="str">
            <v>Füllplatte weiß für Rahmen Matrix 134822 B992*H496mm</v>
          </cell>
          <cell r="T9501">
            <v>0</v>
          </cell>
        </row>
        <row r="9502">
          <cell r="A9502">
            <v>134830</v>
          </cell>
          <cell r="B9502" t="str">
            <v>Mietartikel</v>
          </cell>
          <cell r="D9502" t="str">
            <v>Kaffeetasse 15 cl Kurfürst mit Platinstaffage</v>
          </cell>
          <cell r="E9502" t="str">
            <v>Kurfürst Dekor 1026 PDekor 1026 Platinstaffagelatinstaffage_x000D_
_x000D_
Höchster Porzellan-Manufaktur</v>
          </cell>
          <cell r="F9502">
            <v>2.8</v>
          </cell>
          <cell r="G9502">
            <v>0.15</v>
          </cell>
          <cell r="H9502">
            <v>0</v>
          </cell>
          <cell r="I9502">
            <v>44.72</v>
          </cell>
          <cell r="J9502">
            <v>0</v>
          </cell>
          <cell r="K9502">
            <v>2E-3</v>
          </cell>
          <cell r="L9502">
            <v>0</v>
          </cell>
          <cell r="N9502" t="str">
            <v>Kaffeetasse 15 cl Kurfürst mit Platinstaffage</v>
          </cell>
          <cell r="O9502" t="str">
            <v>Kurfürst Dekor 1026 PDekor 1026 Platinstaffagelatinstaffage_x000D_
_x000D_
Höchster Porzellan-Manufaktur</v>
          </cell>
          <cell r="P9502" t="str">
            <v>Kaffeetasse 15 cl Kurfürst mit Platinstaffage</v>
          </cell>
          <cell r="Q9502" t="str">
            <v>Kurfürst Dekor 1026 PDekor 1026 Platinstaffagelatinstaffage_x000D_
_x000D_
Höchster Porzellan-Manufaktur</v>
          </cell>
          <cell r="R9502" t="str">
            <v>Kaffeetasse 15 cl Kurfürst mit Platinstaffage</v>
          </cell>
          <cell r="S9502" t="str">
            <v>Kurfürst Dekor 1026 PDekor 1026 Platinstaffagelatinstaffage_x000D_
_x000D_
Höchster Porzellan-Manufaktur</v>
          </cell>
        </row>
        <row r="9503">
          <cell r="A9503">
            <v>134832</v>
          </cell>
          <cell r="B9503" t="str">
            <v>Mietartikel</v>
          </cell>
          <cell r="D9503" t="str">
            <v>Untertasse Ø 15 cm Kurfürst mit Platinstaffage</v>
          </cell>
          <cell r="E9503" t="str">
            <v>Kurfürst Dekor 1026 PDekor 1026 Platinstaffagelatinstaffage_x000D_
_x000D_
Höchster Porzellan-Manufaktur</v>
          </cell>
          <cell r="F9503">
            <v>2.0499999999999998</v>
          </cell>
          <cell r="G9503">
            <v>0.19</v>
          </cell>
          <cell r="H9503">
            <v>0</v>
          </cell>
          <cell r="I9503">
            <v>32.24</v>
          </cell>
          <cell r="J9503">
            <v>0</v>
          </cell>
          <cell r="K9503">
            <v>8.9999999999999998E-4</v>
          </cell>
          <cell r="L9503">
            <v>0</v>
          </cell>
          <cell r="N9503" t="str">
            <v>Untertasse Ø 15 cm Kurfürst mit Platinstaffage</v>
          </cell>
          <cell r="O9503" t="str">
            <v>Kurfürst Dekor 1026 PDekor 1026 Platinstaffagelatinstaffage_x000D_
_x000D_
Höchster Porzellan-Manufaktur</v>
          </cell>
          <cell r="P9503" t="str">
            <v>Untertasse Ø 15 cm Kurfürst mit Platinstaffage</v>
          </cell>
          <cell r="Q9503" t="str">
            <v>Kurfürst Dekor 1026 PDekor 1026 Platinstaffagelatinstaffage_x000D_
_x000D_
Höchster Porzellan-Manufaktur</v>
          </cell>
          <cell r="R9503" t="str">
            <v>Untertasse Ø 15 cm Kurfürst mit Platinstaffage</v>
          </cell>
          <cell r="S9503" t="str">
            <v>Kurfürst Dekor 1026 PDekor 1026 Platinstaffagelatinstaffage_x000D_
_x000D_
Höchster Porzellan-Manufaktur</v>
          </cell>
        </row>
        <row r="9504">
          <cell r="A9504">
            <v>134833</v>
          </cell>
          <cell r="B9504" t="str">
            <v>Mietartikel</v>
          </cell>
          <cell r="D9504" t="str">
            <v>Teller flach Ø 21 cm Kurfürst mit Platinstaffage</v>
          </cell>
          <cell r="F9504">
            <v>2.4</v>
          </cell>
          <cell r="G9504">
            <v>0.19</v>
          </cell>
          <cell r="H9504">
            <v>0</v>
          </cell>
          <cell r="I9504">
            <v>37.43</v>
          </cell>
          <cell r="J9504">
            <v>0</v>
          </cell>
          <cell r="K9504">
            <v>1.5E-3</v>
          </cell>
          <cell r="L9504">
            <v>0</v>
          </cell>
          <cell r="N9504" t="str">
            <v>Teller flach Ø 21 cm Kurfürst mit Platinstaffage</v>
          </cell>
          <cell r="P9504" t="str">
            <v>Teller flach Ø 21 cm Kurfürst mit Platinstaffage</v>
          </cell>
          <cell r="R9504" t="str">
            <v>Teller flach Ø 21 cm Kurfürst mit Platinstaffage</v>
          </cell>
        </row>
        <row r="9505">
          <cell r="A9505">
            <v>134835</v>
          </cell>
          <cell r="B9505" t="str">
            <v>Mietartikel</v>
          </cell>
          <cell r="D9505" t="str">
            <v>Teller flach Ø 28 cm Kurfürst mit Platinstaffage</v>
          </cell>
          <cell r="E9505" t="str">
            <v>Kurfürst Dekor 1026 PDekor 1026 Platinstaffagelatinstaffage_x000D_
_x000D_
Höchster Porzellan-Manufaktur</v>
          </cell>
          <cell r="F9505">
            <v>3.3</v>
          </cell>
          <cell r="G9505">
            <v>0.19</v>
          </cell>
          <cell r="H9505">
            <v>0</v>
          </cell>
          <cell r="I9505">
            <v>52</v>
          </cell>
          <cell r="J9505">
            <v>1000</v>
          </cell>
          <cell r="K9505">
            <v>2.5000000000000001E-3</v>
          </cell>
          <cell r="L9505">
            <v>0</v>
          </cell>
          <cell r="N9505" t="str">
            <v>Teller flach Ø 28 cm Kurfürst mit Platinstaffage</v>
          </cell>
          <cell r="O9505" t="str">
            <v>Kurfürst Dekor 1026 PDekor 1026 Platinstaffagelatinstaffage_x000D_
_x000D_
Höchster Porzellan-Manufaktur</v>
          </cell>
          <cell r="P9505" t="str">
            <v>Teller flach Ø 28 cm Kurfürst mit Platinstaffage</v>
          </cell>
          <cell r="Q9505" t="str">
            <v>Kurfürst Dekor 1026 PDekor 1026 Platinstaffagelatinstaffage_x000D_
_x000D_
Höchster Porzellan-Manufaktur</v>
          </cell>
          <cell r="R9505" t="str">
            <v>Teller flach Ø 28 cm Kurfürst mit Platinstaffage</v>
          </cell>
          <cell r="S9505" t="str">
            <v>Kurfürst Dekor 1026 PDekor 1026 Platinstaffagelatinstaffage_x000D_
_x000D_
Höchster Porzellan-Manufaktur</v>
          </cell>
        </row>
        <row r="9506">
          <cell r="A9506">
            <v>134836</v>
          </cell>
          <cell r="B9506" t="str">
            <v>Mietartikel</v>
          </cell>
          <cell r="D9506" t="str">
            <v>Side Plate Ø 17 cm Kurfürst mit Platinstaffage</v>
          </cell>
          <cell r="E9506" t="str">
            <v>Kurfürst Dekor 1026 PDekor 1026 Platinstaffagelatinstaffage_x000D_
_x000D_
Höchster Porzellan-Manufaktur</v>
          </cell>
          <cell r="F9506">
            <v>2.0499999999999998</v>
          </cell>
          <cell r="G9506">
            <v>0.19</v>
          </cell>
          <cell r="H9506">
            <v>0</v>
          </cell>
          <cell r="I9506">
            <v>32.24</v>
          </cell>
          <cell r="J9506">
            <v>0</v>
          </cell>
          <cell r="K9506">
            <v>8.0000000000000004E-4</v>
          </cell>
          <cell r="L9506">
            <v>0</v>
          </cell>
          <cell r="N9506" t="str">
            <v>Side Plate Ø 17 cm Kurfürst mit Platinstaffage</v>
          </cell>
          <cell r="O9506" t="str">
            <v>Kurfürst Dekor 1026 PDekor 1026 Platinstaffagelatinstaffage_x000D_
_x000D_
Höchster Porzellan-Manufaktur</v>
          </cell>
          <cell r="P9506" t="str">
            <v>Side Plate Ø 17 cm Kurfürst mit Platinstaffage</v>
          </cell>
          <cell r="Q9506" t="str">
            <v>Kurfürst Dekor 1026 PDekor 1026 Platinstaffagelatinstaffage_x000D_
_x000D_
Höchster Porzellan-Manufaktur</v>
          </cell>
          <cell r="R9506" t="str">
            <v>Side Plate Ø 17 cm Kurfürst mit Platinstaffage</v>
          </cell>
          <cell r="S9506" t="str">
            <v>Kurfürst Dekor 1026 PDekor 1026 Platinstaffagelatinstaffage_x000D_
_x000D_
Höchster Porzellan-Manufaktur</v>
          </cell>
        </row>
        <row r="9507">
          <cell r="A9507">
            <v>134837</v>
          </cell>
          <cell r="B9507" t="str">
            <v>Mietartikel</v>
          </cell>
          <cell r="D9507" t="str">
            <v>Teller tief Ø 23 cm Kurfürst mit Platinstaffage</v>
          </cell>
          <cell r="E9507" t="str">
            <v>Kurfürst Dekor 1026 PDekor 1026 Platinstaffagelatinstaffage_x000D_
_x000D_
Höchster Porzellan-Manufaktur</v>
          </cell>
          <cell r="F9507">
            <v>3.3</v>
          </cell>
          <cell r="G9507">
            <v>0.19</v>
          </cell>
          <cell r="H9507">
            <v>0</v>
          </cell>
          <cell r="I9507">
            <v>52</v>
          </cell>
          <cell r="J9507">
            <v>0</v>
          </cell>
          <cell r="K9507">
            <v>1.5E-3</v>
          </cell>
          <cell r="L9507">
            <v>0</v>
          </cell>
          <cell r="N9507" t="str">
            <v>Teller tief Ø 23 cm Kurfürst mit Platinstaffage</v>
          </cell>
          <cell r="O9507" t="str">
            <v>Kurfürst Dekor 1026 PDekor 1026 Platinstaffagelatinstaffage_x000D_
_x000D_
Höchster Porzellan-Manufaktur</v>
          </cell>
          <cell r="P9507" t="str">
            <v>Teller tief Ø 23 cm Kurfürst mit Platinstaffage</v>
          </cell>
          <cell r="Q9507" t="str">
            <v>Kurfürst Dekor 1026 PDekor 1026 Platinstaffagelatinstaffage_x000D_
_x000D_
Höchster Porzellan-Manufaktur</v>
          </cell>
          <cell r="R9507" t="str">
            <v>Teller tief Ø 23 cm Kurfürst mit Platinstaffage</v>
          </cell>
          <cell r="S9507" t="str">
            <v>Kurfürst Dekor 1026 PDekor 1026 Platinstaffagelatinstaffage_x000D_
_x000D_
Höchster Porzellan-Manufaktur</v>
          </cell>
        </row>
        <row r="9508">
          <cell r="A9508">
            <v>134838</v>
          </cell>
          <cell r="B9508" t="str">
            <v>Mietartikel</v>
          </cell>
          <cell r="D9508" t="str">
            <v>## Artikel wurde gelöscht ##</v>
          </cell>
          <cell r="F9508">
            <v>3.15</v>
          </cell>
          <cell r="G9508">
            <v>0.1</v>
          </cell>
          <cell r="H9508">
            <v>0</v>
          </cell>
          <cell r="I9508">
            <v>47.27</v>
          </cell>
          <cell r="J9508">
            <v>1000</v>
          </cell>
          <cell r="K9508">
            <v>4.1999999999999997E-3</v>
          </cell>
          <cell r="L9508">
            <v>0</v>
          </cell>
          <cell r="N9508" t="str">
            <v>## Artikel wurde gelöscht ##</v>
          </cell>
          <cell r="P9508" t="str">
            <v>## Artikel wurde gelöscht ##</v>
          </cell>
          <cell r="R9508" t="str">
            <v>## Artikel wurde gelöscht ##</v>
          </cell>
        </row>
        <row r="9509">
          <cell r="A9509">
            <v>134843</v>
          </cell>
          <cell r="B9509" t="str">
            <v>Mietartikel</v>
          </cell>
          <cell r="D9509" t="str">
            <v>Milchkanne 16 cl mit Deckel Kurfürst mit Platinstaffage</v>
          </cell>
          <cell r="E9509" t="str">
            <v>Kurfürst Dekor 1026 PDekor 1026 Platinstaffagelatinstaffage_x000D_
_x000D_
Höchster Porzellan-Manufaktur</v>
          </cell>
          <cell r="F9509">
            <v>7.25</v>
          </cell>
          <cell r="G9509">
            <v>0.19</v>
          </cell>
          <cell r="H9509">
            <v>0</v>
          </cell>
          <cell r="I9509">
            <v>118.56</v>
          </cell>
          <cell r="J9509">
            <v>0</v>
          </cell>
          <cell r="K9509">
            <v>8.9999999999999998E-4</v>
          </cell>
          <cell r="L9509">
            <v>0</v>
          </cell>
          <cell r="N9509" t="str">
            <v>Milchkanne 16 cl mit Deckel Kurfürst mit Platinstaffage</v>
          </cell>
          <cell r="O9509" t="str">
            <v>Kurfürst Dekor 1026 PDekor 1026 Platinstaffagelatinstaffage_x000D_
_x000D_
Höchster Porzellan-Manufaktur</v>
          </cell>
          <cell r="P9509" t="str">
            <v>Milchkanne 16 cl mit Deckel Kurfürst mit Platinstaffage</v>
          </cell>
          <cell r="Q9509" t="str">
            <v>Kurfürst Dekor 1026 PDekor 1026 Platinstaffagelatinstaffage_x000D_
_x000D_
Höchster Porzellan-Manufaktur</v>
          </cell>
          <cell r="R9509" t="str">
            <v>Milchkanne 16 cl mit Deckel Kurfürst mit Platinstaffage</v>
          </cell>
          <cell r="S9509" t="str">
            <v>Kurfürst Dekor 1026 PDekor 1026 Platinstaffagelatinstaffage_x000D_
_x000D_
Höchster Porzellan-Manufaktur</v>
          </cell>
        </row>
        <row r="9510">
          <cell r="A9510">
            <v>134844</v>
          </cell>
          <cell r="B9510" t="str">
            <v>Mietartikel</v>
          </cell>
          <cell r="D9510" t="str">
            <v>Zuckerdose mit Deckel 30 cl Kurfürst mit Platinstaffage</v>
          </cell>
          <cell r="E9510" t="str">
            <v>Kurfürst Dekor 1026 PDekor 1026 Platinstaffagelatinstaffage_x000D_
_x000D_
Höchster Porzellan-Manufaktur</v>
          </cell>
          <cell r="F9510">
            <v>6.5</v>
          </cell>
          <cell r="G9510">
            <v>0.19</v>
          </cell>
          <cell r="H9510">
            <v>0</v>
          </cell>
          <cell r="I9510">
            <v>106.06</v>
          </cell>
          <cell r="J9510">
            <v>0</v>
          </cell>
          <cell r="K9510">
            <v>2E-3</v>
          </cell>
          <cell r="L9510">
            <v>0</v>
          </cell>
          <cell r="N9510" t="str">
            <v>Zuckerdose mit Deckel 30 cl Kurfürst mit Platinstaffage</v>
          </cell>
          <cell r="O9510" t="str">
            <v>Kurfürst Dekor 1026 PDekor 1026 Platinstaffagelatinstaffage_x000D_
_x000D_
Höchster Porzellan-Manufaktur</v>
          </cell>
          <cell r="P9510" t="str">
            <v>Zuckerdose mit Deckel 30 cl Kurfürst mit Platinstaffage</v>
          </cell>
          <cell r="Q9510" t="str">
            <v>Kurfürst Dekor 1026 PDekor 1026 Platinstaffagelatinstaffage_x000D_
_x000D_
Höchster Porzellan-Manufaktur</v>
          </cell>
          <cell r="R9510" t="str">
            <v>Zuckerdose mit Deckel 30 cl Kurfürst mit Platinstaffage</v>
          </cell>
          <cell r="S9510" t="str">
            <v>Kurfürst Dekor 1026 PDekor 1026 Platinstaffagelatinstaffage_x000D_
_x000D_
Höchster Porzellan-Manufaktur</v>
          </cell>
        </row>
        <row r="9511">
          <cell r="A9511">
            <v>134848</v>
          </cell>
          <cell r="B9511" t="str">
            <v>Mietartikel</v>
          </cell>
          <cell r="D9511" t="str">
            <v>Mokkatasse 9 cl Kurfürst mit Platinstaffage</v>
          </cell>
          <cell r="E9511" t="str">
            <v>Kurfürst Dekor 1026 PDekor 1026 Platinstaffagelatinstaffage_x000D_
_x000D_
Höchster Porzellan-Manufaktur</v>
          </cell>
          <cell r="F9511">
            <v>2.1</v>
          </cell>
          <cell r="G9511">
            <v>0.15</v>
          </cell>
          <cell r="H9511">
            <v>0</v>
          </cell>
          <cell r="I9511">
            <v>33.28</v>
          </cell>
          <cell r="J9511">
            <v>0</v>
          </cell>
          <cell r="K9511">
            <v>1.2999999999999999E-3</v>
          </cell>
          <cell r="L9511">
            <v>0</v>
          </cell>
          <cell r="N9511" t="str">
            <v>Mokkatasse 9 cl Kurfürst mit Platinstaffage</v>
          </cell>
          <cell r="O9511" t="str">
            <v>Kurfürst Dekor 1026 PDekor 1026 Platinstaffagelatinstaffage_x000D_
_x000D_
Höchster Porzellan-Manufaktur</v>
          </cell>
          <cell r="P9511" t="str">
            <v>Mokkatasse 9 cl Kurfürst mit Platinstaffage</v>
          </cell>
          <cell r="Q9511" t="str">
            <v>Kurfürst Dekor 1026 PDekor 1026 Platinstaffagelatinstaffage_x000D_
_x000D_
Höchster Porzellan-Manufaktur</v>
          </cell>
          <cell r="R9511" t="str">
            <v>Mokkatasse 9 cl Kurfürst mit Platinstaffage</v>
          </cell>
          <cell r="S9511" t="str">
            <v>Kurfürst Dekor 1026 PDekor 1026 Platinstaffagelatinstaffage_x000D_
_x000D_
Höchster Porzellan-Manufaktur</v>
          </cell>
        </row>
        <row r="9512">
          <cell r="A9512">
            <v>134849</v>
          </cell>
          <cell r="B9512" t="str">
            <v>Mietartikel</v>
          </cell>
          <cell r="D9512" t="str">
            <v>Mokka-Untertasse Ø 12 cm Kurfürst mit Platinstaffage</v>
          </cell>
          <cell r="E9512" t="str">
            <v>Kurfürst Dekor 1026 PDekor 1026 Platinstaffagelatinstaffage_x000D_
_x000D_
Höchster Porzellan-Manufaktur</v>
          </cell>
          <cell r="F9512">
            <v>1.45</v>
          </cell>
          <cell r="G9512">
            <v>0.19</v>
          </cell>
          <cell r="H9512">
            <v>0</v>
          </cell>
          <cell r="I9512">
            <v>22.88</v>
          </cell>
          <cell r="J9512">
            <v>0</v>
          </cell>
          <cell r="K9512">
            <v>5.0000000000000001E-4</v>
          </cell>
          <cell r="L9512">
            <v>0</v>
          </cell>
          <cell r="N9512" t="str">
            <v>Mokka-Untertasse Ø 12 cm Kurfürst mit Platinstaffage</v>
          </cell>
          <cell r="O9512" t="str">
            <v>Kurfürst Dekor 1026 PDekor 1026 Platinstaffagelatinstaffage_x000D_
_x000D_
Höchster Porzellan-Manufaktur</v>
          </cell>
          <cell r="P9512" t="str">
            <v>Mokka-Untertasse Ø 12 cm Kurfürst mit Platinstaffage</v>
          </cell>
          <cell r="Q9512" t="str">
            <v>Kurfürst Dekor 1026 PDekor 1026 Platinstaffagelatinstaffage_x000D_
_x000D_
Höchster Porzellan-Manufaktur</v>
          </cell>
          <cell r="R9512" t="str">
            <v>Mokka-Untertasse Ø 12 cm Kurfürst mit Platinstaffage</v>
          </cell>
          <cell r="S9512" t="str">
            <v>Kurfürst Dekor 1026 PDekor 1026 Platinstaffagelatinstaffage_x000D_
_x000D_
Höchster Porzellan-Manufaktur</v>
          </cell>
        </row>
        <row r="9513">
          <cell r="A9513">
            <v>134853</v>
          </cell>
          <cell r="B9513" t="str">
            <v>Mietartikel</v>
          </cell>
          <cell r="D9513" t="str">
            <v>Pfefferstreuer Kurfürst mit Platinstaffage</v>
          </cell>
          <cell r="E9513" t="str">
            <v>Kurfürst Dekor 1026 PDekor 1026 Platinstaffagelatinstaffage_x000D_
_x000D_
Höchster Porzellan-Manufaktur</v>
          </cell>
          <cell r="F9513">
            <v>2.4</v>
          </cell>
          <cell r="G9513">
            <v>0.19</v>
          </cell>
          <cell r="H9513">
            <v>0</v>
          </cell>
          <cell r="I9513">
            <v>37.43</v>
          </cell>
          <cell r="J9513">
            <v>0</v>
          </cell>
          <cell r="K9513">
            <v>5.9999999999999995E-4</v>
          </cell>
          <cell r="L9513">
            <v>0</v>
          </cell>
          <cell r="N9513" t="str">
            <v>Pfefferstreuer Kurfürst mit Platinstaffage</v>
          </cell>
          <cell r="O9513" t="str">
            <v>Kurfürst Dekor 1026 PDekor 1026 Platinstaffagelatinstaffage_x000D_
_x000D_
Höchster Porzellan-Manufaktur</v>
          </cell>
          <cell r="P9513" t="str">
            <v>Pfefferstreuer Kurfürst mit Platinstaffage</v>
          </cell>
          <cell r="Q9513" t="str">
            <v>Kurfürst Dekor 1026 PDekor 1026 Platinstaffagelatinstaffage_x000D_
_x000D_
Höchster Porzellan-Manufaktur</v>
          </cell>
          <cell r="R9513" t="str">
            <v>Pfefferstreuer Kurfürst mit Platinstaffage</v>
          </cell>
          <cell r="S9513" t="str">
            <v>Kurfürst Dekor 1026 PDekor 1026 Platinstaffagelatinstaffage_x000D_
_x000D_
Höchster Porzellan-Manufaktur</v>
          </cell>
        </row>
        <row r="9514">
          <cell r="A9514">
            <v>134854</v>
          </cell>
          <cell r="B9514" t="str">
            <v>Mietartikel</v>
          </cell>
          <cell r="D9514" t="str">
            <v>Salzstreuer Kurfürst mit Platinstaffage</v>
          </cell>
          <cell r="E9514" t="str">
            <v>Kurfürst Dekor 1026 PDekor 1026 Platinstaffagelatinstaffage_x000D_
_x000D_
Höchster Porzellan-Manufaktur</v>
          </cell>
          <cell r="F9514">
            <v>2.4</v>
          </cell>
          <cell r="G9514">
            <v>0.19</v>
          </cell>
          <cell r="H9514">
            <v>0</v>
          </cell>
          <cell r="I9514">
            <v>37.43</v>
          </cell>
          <cell r="J9514">
            <v>0</v>
          </cell>
          <cell r="K9514">
            <v>5.9999999999999995E-4</v>
          </cell>
          <cell r="L9514">
            <v>0</v>
          </cell>
          <cell r="N9514" t="str">
            <v>Salzstreuer Kurfürst mit Platinstaffage</v>
          </cell>
          <cell r="O9514" t="str">
            <v>Kurfürst Dekor 1026 PDekor 1026 Platinstaffagelatinstaffage_x000D_
_x000D_
Höchster Porzellan-Manufaktur</v>
          </cell>
          <cell r="P9514" t="str">
            <v>Salzstreuer Kurfürst mit Platinstaffage</v>
          </cell>
          <cell r="Q9514" t="str">
            <v>Kurfürst Dekor 1026 PDekor 1026 Platinstaffagelatinstaffage_x000D_
_x000D_
Höchster Porzellan-Manufaktur</v>
          </cell>
          <cell r="R9514" t="str">
            <v>Salzstreuer Kurfürst mit Platinstaffage</v>
          </cell>
          <cell r="S9514" t="str">
            <v>Kurfürst Dekor 1026 PDekor 1026 Platinstaffagelatinstaffage_x000D_
_x000D_
Höchster Porzellan-Manufaktur</v>
          </cell>
        </row>
        <row r="9515">
          <cell r="A9515">
            <v>134862</v>
          </cell>
          <cell r="B9515" t="str">
            <v>Mietartikel</v>
          </cell>
          <cell r="D9515" t="str">
            <v>Schüssel Ø 28 cm Jade</v>
          </cell>
          <cell r="F9515">
            <v>1.3</v>
          </cell>
          <cell r="G9515">
            <v>0.19</v>
          </cell>
          <cell r="H9515">
            <v>0</v>
          </cell>
          <cell r="I9515">
            <v>29.7</v>
          </cell>
          <cell r="J9515">
            <v>1000</v>
          </cell>
          <cell r="K9515">
            <v>9.1999999999999998E-3</v>
          </cell>
          <cell r="L9515">
            <v>0</v>
          </cell>
          <cell r="N9515" t="str">
            <v>Schüssel Ø 28 cm Jade</v>
          </cell>
          <cell r="P9515" t="str">
            <v>Schüssel Ø 28 cm Jade</v>
          </cell>
          <cell r="R9515" t="str">
            <v>Schüssel Ø 28 cm Jade</v>
          </cell>
        </row>
        <row r="9516">
          <cell r="A9516">
            <v>134863</v>
          </cell>
          <cell r="B9516" t="str">
            <v>Mietartikel</v>
          </cell>
          <cell r="D9516" t="str">
            <v>Schüssel Brotkorb Ø 22 cm Kurfürst mit Platinstaffage</v>
          </cell>
          <cell r="E9516" t="str">
            <v>Kurfürst Dekor 1026 PDekor 1026 Platinstaffagelatinstaffage_x000D_
_x000D_
Höchster Porzellan-Manufaktur</v>
          </cell>
          <cell r="F9516">
            <v>9.35</v>
          </cell>
          <cell r="G9516">
            <v>0.19</v>
          </cell>
          <cell r="H9516">
            <v>0</v>
          </cell>
          <cell r="I9516">
            <v>146.63</v>
          </cell>
          <cell r="J9516">
            <v>1000</v>
          </cell>
          <cell r="K9516">
            <v>1.4999999999999999E-2</v>
          </cell>
          <cell r="L9516">
            <v>0</v>
          </cell>
          <cell r="N9516" t="str">
            <v>Schüssel Brotkorb Ø 22 cm Kurfürst mit Platinstaffage</v>
          </cell>
          <cell r="O9516" t="str">
            <v>Kurfürst Dekor 1026 PDekor 1026 Platinstaffagelatinstaffage_x000D_
_x000D_
Höchster Porzellan-Manufaktur</v>
          </cell>
          <cell r="P9516" t="str">
            <v>Schüssel Brotkorb Ø 22 cm Kurfürst mit Platinstaffage</v>
          </cell>
          <cell r="Q9516" t="str">
            <v>Kurfürst Dekor 1026 PDekor 1026 Platinstaffagelatinstaffage_x000D_
_x000D_
Höchster Porzellan-Manufaktur</v>
          </cell>
          <cell r="R9516" t="str">
            <v>Schüssel Brotkorb Ø 22 cm Kurfürst mit Platinstaffage</v>
          </cell>
          <cell r="S9516" t="str">
            <v>Kurfürst Dekor 1026 PDekor 1026 Platinstaffagelatinstaffage_x000D_
_x000D_
Höchster Porzellan-Manufaktur</v>
          </cell>
        </row>
        <row r="9517">
          <cell r="A9517">
            <v>134868</v>
          </cell>
          <cell r="B9517" t="str">
            <v>Mietartikel</v>
          </cell>
          <cell r="D9517" t="str">
            <v>Kaffeebecher 32cl Jade Stapelbar (20)</v>
          </cell>
          <cell r="F9517">
            <v>0.38</v>
          </cell>
          <cell r="G9517">
            <v>0.14000000000000001</v>
          </cell>
          <cell r="H9517">
            <v>0</v>
          </cell>
          <cell r="I9517">
            <v>4.84</v>
          </cell>
          <cell r="J9517">
            <v>0</v>
          </cell>
          <cell r="K9517">
            <v>2.5000000000000001E-3</v>
          </cell>
          <cell r="L9517">
            <v>0</v>
          </cell>
          <cell r="N9517" t="str">
            <v>Kaffeebecher 32cl Jade Stapelbar (20)</v>
          </cell>
          <cell r="P9517" t="str">
            <v>Kaffeebecher 32cl Jade Stapelbar (20)</v>
          </cell>
          <cell r="R9517" t="str">
            <v>Kaffeebecher 32cl Jade Stapelbar (20)</v>
          </cell>
        </row>
        <row r="9518">
          <cell r="A9518">
            <v>134875</v>
          </cell>
          <cell r="B9518" t="str">
            <v>Mietartikel</v>
          </cell>
          <cell r="D9518" t="str">
            <v>## Artikel wurde gelöscht ##</v>
          </cell>
          <cell r="F9518">
            <v>3.15</v>
          </cell>
          <cell r="G9518">
            <v>0.1</v>
          </cell>
          <cell r="H9518">
            <v>0</v>
          </cell>
          <cell r="I9518">
            <v>47.27</v>
          </cell>
          <cell r="J9518">
            <v>1000</v>
          </cell>
          <cell r="K9518">
            <v>2.5000000000000001E-3</v>
          </cell>
          <cell r="L9518">
            <v>0</v>
          </cell>
          <cell r="N9518" t="str">
            <v>## Artikel wurde gelöscht ##</v>
          </cell>
          <cell r="P9518" t="str">
            <v>## Artikel wurde gelöscht ##</v>
          </cell>
          <cell r="R9518" t="str">
            <v>## Artikel wurde gelöscht ##</v>
          </cell>
        </row>
        <row r="9519">
          <cell r="A9519">
            <v>134896</v>
          </cell>
          <cell r="B9519" t="str">
            <v>Mietartikel</v>
          </cell>
          <cell r="D9519" t="str">
            <v>Saucière 40 cl  Kurfürst mit Platinstaffage</v>
          </cell>
          <cell r="E9519" t="str">
            <v>Als Untere für Saucière kann 134833 Teller flach Ø21 cm_x000D_
genutzt werden.</v>
          </cell>
          <cell r="F9519">
            <v>10.5</v>
          </cell>
          <cell r="G9519">
            <v>0.24</v>
          </cell>
          <cell r="H9519">
            <v>0</v>
          </cell>
          <cell r="I9519">
            <v>171.59</v>
          </cell>
          <cell r="J9519">
            <v>0</v>
          </cell>
          <cell r="K9519">
            <v>5.0000000000000001E-3</v>
          </cell>
          <cell r="L9519">
            <v>0</v>
          </cell>
          <cell r="N9519" t="str">
            <v>Saucière 40 cl  Kurfürst mit Platinstaffage</v>
          </cell>
          <cell r="O9519" t="str">
            <v>Als Untere für Saucière kann 134833 Teller flach Ø21 cm_x000D_
genutzt werden.</v>
          </cell>
          <cell r="P9519" t="str">
            <v>Saucière 40 cl  Kurfürst mit Platinstaffage</v>
          </cell>
          <cell r="Q9519" t="str">
            <v>Als Untere für Saucière kann 134833 Teller flach Ø21 cm_x000D_
genutzt werden.</v>
          </cell>
          <cell r="R9519" t="str">
            <v>Saucière 40 cl  Kurfürst mit Platinstaffage</v>
          </cell>
          <cell r="S9519" t="str">
            <v>Als Untere für Saucière kann 134833 Teller flach Ø21 cm_x000D_
genutzt werden.</v>
          </cell>
        </row>
        <row r="9520">
          <cell r="A9520">
            <v>134897</v>
          </cell>
          <cell r="B9520" t="str">
            <v>Mietartikel</v>
          </cell>
          <cell r="D9520" t="str">
            <v>## Artikel wurde gelöscht ##</v>
          </cell>
          <cell r="F9520">
            <v>2.2999999999999998</v>
          </cell>
          <cell r="G9520">
            <v>0.15</v>
          </cell>
          <cell r="H9520">
            <v>0</v>
          </cell>
          <cell r="I9520">
            <v>34.03</v>
          </cell>
          <cell r="J9520">
            <v>0</v>
          </cell>
          <cell r="K9520">
            <v>1E-3</v>
          </cell>
          <cell r="L9520">
            <v>0</v>
          </cell>
          <cell r="N9520" t="str">
            <v>## Artikel wurde gelöscht ##</v>
          </cell>
          <cell r="P9520" t="str">
            <v>## Artikel wurde gelöscht ##</v>
          </cell>
          <cell r="R9520" t="str">
            <v>## Artikel wurde gelöscht ##</v>
          </cell>
        </row>
        <row r="9521">
          <cell r="A9521">
            <v>134904</v>
          </cell>
          <cell r="B9521" t="str">
            <v>Mietartikel</v>
          </cell>
          <cell r="D9521" t="str">
            <v>Thekenelement fahrbar mit Geschirrspül- &amp; Eiswürfelmaschine</v>
          </cell>
          <cell r="E9521" t="str">
            <v>L155*B70*H97 cm_x000D_
Geschirrspülmaschine:_x000D_
230V / 3,55kw    /  Wasserverbrauch 2,2 l/h_x000D_
Eiswürfelmaschine:_x000D_
230V / 0,44kw / Eisleistung: 2180 Stk./35 kg_x000D_
Eisvorrat: 995 Stk./ 16 kg //Wasserverbrauch 2,9 l/h</v>
          </cell>
          <cell r="F9521">
            <v>356</v>
          </cell>
          <cell r="G9521">
            <v>50</v>
          </cell>
          <cell r="H9521">
            <v>0</v>
          </cell>
          <cell r="I9521">
            <v>8415</v>
          </cell>
          <cell r="J9521">
            <v>182000</v>
          </cell>
          <cell r="K9521">
            <v>3.2639999999999998</v>
          </cell>
          <cell r="L9521">
            <v>0</v>
          </cell>
          <cell r="N9521" t="str">
            <v>Thekenelement fahrbar mit Geschirrspül- &amp; Eiswürfelmaschine</v>
          </cell>
          <cell r="O9521" t="str">
            <v>L155*B70*H97 cm_x000D_
Geschirrspülmaschine:_x000D_
230V / 3,55kw    /  Wasserverbrauch 2,2 l/h_x000D_
Eiswürfelmaschine:_x000D_
230V / 0,44kw / Eisleistung: 2180 Stk./35 kg_x000D_
Eisvorrat: 995 Stk./ 16 kg //Wasserverbrauch 2,9 l/h</v>
          </cell>
          <cell r="P9521" t="str">
            <v>Thekenelement fahrbar mit Geschirrspül- &amp; Eiswürfelmaschine</v>
          </cell>
          <cell r="Q9521" t="str">
            <v>L155*B70*H97 cm_x000D_
Geschirrspülmaschine:_x000D_
230V / 3,55kw    /  Wasserverbrauch 2,2 l/h_x000D_
Eiswürfelmaschine:_x000D_
230V / 0,44kw / Eisleistung: 2180 Stk./35 kg_x000D_
Eisvorrat: 995 Stk./ 16 kg //Wasserverbrauch 2,9 l/h</v>
          </cell>
          <cell r="R9521" t="str">
            <v>Thekenelement fahrbar mit Geschirrspül- &amp; Eiswürfelmaschine</v>
          </cell>
          <cell r="S9521" t="str">
            <v>L155*B70*H97 cm_x000D_
Geschirrspülmaschine:_x000D_
230V / 3,55kw    /  Wasserverbrauch 2,2 l/h_x000D_
Eiswürfelmaschine:_x000D_
230V / 0,44kw / Eisleistung: 2180 Stk./35 kg_x000D_
Eisvorrat: 995 Stk./ 16 kg //Wasserverbrauch 2,9 l/h</v>
          </cell>
        </row>
        <row r="9522">
          <cell r="A9522">
            <v>134999</v>
          </cell>
          <cell r="B9522" t="str">
            <v>Dienstleistungsartikel</v>
          </cell>
          <cell r="D9522" t="str">
            <v>Rücklauflogistiker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N9522" t="str">
            <v>Rücklauflogistiker</v>
          </cell>
          <cell r="P9522" t="str">
            <v>Rücklauflogistiker</v>
          </cell>
          <cell r="R9522" t="str">
            <v>Rücklauflogistiker</v>
          </cell>
          <cell r="T9522">
            <v>0</v>
          </cell>
        </row>
        <row r="9523">
          <cell r="A9523">
            <v>135000</v>
          </cell>
          <cell r="B9523" t="str">
            <v>Dienstleistungsartikel</v>
          </cell>
          <cell r="D9523" t="str">
            <v>Teamleiter pauschal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N9523" t="str">
            <v>Teamleiter pauschal</v>
          </cell>
          <cell r="P9523" t="str">
            <v>Teamleiter pauschal</v>
          </cell>
          <cell r="R9523" t="str">
            <v>Teamleiter pauschal</v>
          </cell>
        </row>
        <row r="9524">
          <cell r="A9524">
            <v>135001</v>
          </cell>
          <cell r="B9524" t="str">
            <v>Dienstleistungsartikel</v>
          </cell>
          <cell r="D9524" t="str">
            <v>Projektleiter pauschal</v>
          </cell>
          <cell r="E9524" t="str">
            <v>Beinhaltet:_x000D_
# Eine Ortsbesichtigung und die Teilnahme an einem_x000D_
Gewerkemeeting sofern die Anreise im Umkreis von 75 km liegt_x000D_
# Überwachen und koordinieren des Auf-&amp; Abbaus des bei_x000D_
Partyrent bestellten Materials durch einen erfahrenen_x000D_
Projektleiter_x000D_
# einen Auf- und einen Abbautag_x000D_
_x000D_
Jeder weitere Einsatztag wird mit 570 Euro berechnet_x000D_
Inkl. Anreise bis 75 km</v>
          </cell>
          <cell r="F9524">
            <v>1140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N9524" t="str">
            <v>Projektleiter pauschal</v>
          </cell>
          <cell r="O9524" t="str">
            <v>Beinhaltet:_x000D_
# Eine Ortsbesichtigung und die Teilnahme an einem_x000D_
Gewerkemeeting sofern die Anreise im Umkreis von 75 km liegt_x000D_
# Überwachen und koordinieren des Auf-&amp; Abbaus des bei_x000D_
Partyrent bestellten Materials durch einen erfahrenen_x000D_
Projektleiter_x000D_
# einen Auf- und einen Abbautag_x000D_
_x000D_
Jeder weitere Einsatztag wird mit 570 Euro berechnet_x000D_
Inkl. Anreise bis 75 km</v>
          </cell>
          <cell r="P9524" t="str">
            <v>Projektleiter pauschal</v>
          </cell>
          <cell r="Q9524" t="str">
            <v>Beinhaltet:_x000D_
# Eine Ortsbesichtigung und die Teilnahme an einem_x000D_
Gewerkemeeting sofern die Anreise im Umkreis von 75 km liegt_x000D_
# Überwachen und koordinieren des Auf-&amp; Abbaus des bei_x000D_
Partyrent bestellten Materials durch einen erfahrenen_x000D_
Projektleiter_x000D_
# einen Auf- und einen Abbautag_x000D_
_x000D_
Jeder weitere Einsatztag wird mit 570 Euro berechnet_x000D_
Inkl. Anreise bis 75 km</v>
          </cell>
          <cell r="R9524" t="str">
            <v>Projektleiter pauschal</v>
          </cell>
          <cell r="S9524" t="str">
            <v>Beinhaltet:_x000D_
# Eine Ortsbesichtigung und die Teilnahme an einem_x000D_
Gewerkemeeting sofern die Anreise im Umkreis von 75 km liegt_x000D_
# Überwachen und koordinieren des Auf-&amp; Abbaus des bei_x000D_
Partyrent bestellten Materials durch einen erfahrenen_x000D_
Projektleiter_x000D_
# einen Auf- und einen Abbautag_x000D_
_x000D_
Jeder weitere Einsatztag wird mit 570 Euro berechnet_x000D_
Inkl. Anreise bis 75 km</v>
          </cell>
        </row>
        <row r="9525">
          <cell r="A9525">
            <v>135002</v>
          </cell>
          <cell r="B9525" t="str">
            <v>Dienstleistungsartikel</v>
          </cell>
          <cell r="D9525" t="str">
            <v>Eindeckarbeiten Arrangement</v>
          </cell>
          <cell r="F9525">
            <v>8.5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  <cell r="N9525" t="str">
            <v>Eindeckarbeiten Arrangement</v>
          </cell>
          <cell r="P9525" t="str">
            <v>Eindeckarbeiten Arrangement</v>
          </cell>
          <cell r="R9525" t="str">
            <v>Eindeckarbeiten Arrangement</v>
          </cell>
        </row>
        <row r="9526">
          <cell r="A9526">
            <v>135003</v>
          </cell>
          <cell r="B9526" t="str">
            <v>Verkaufsartikel</v>
          </cell>
          <cell r="D9526" t="str">
            <v>2% Bruch- und Verlustversicherung - Arrangement Lavendel</v>
          </cell>
          <cell r="F9526">
            <v>6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N9526" t="str">
            <v>2% Bruch- und Verlustversicherung - Arrangement Lavendel</v>
          </cell>
          <cell r="P9526" t="str">
            <v>2% Bruch- und Verlustversicherung - Arrangement Lavendel</v>
          </cell>
          <cell r="R9526" t="str">
            <v>2% Bruch- und Verlustversicherung - Arrangement Lavendel</v>
          </cell>
        </row>
        <row r="9527">
          <cell r="A9527">
            <v>135004</v>
          </cell>
          <cell r="B9527" t="str">
            <v>Dienstleistungsartikel</v>
          </cell>
          <cell r="D9527" t="str">
            <v>Handling vor Ort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N9527" t="str">
            <v>Handling vor Ort</v>
          </cell>
          <cell r="P9527" t="str">
            <v>Handling vor Ort</v>
          </cell>
          <cell r="R9527" t="str">
            <v>Handling vor Ort</v>
          </cell>
        </row>
        <row r="9528">
          <cell r="A9528">
            <v>135005</v>
          </cell>
          <cell r="B9528" t="str">
            <v>Mietartikel</v>
          </cell>
          <cell r="D9528" t="str">
            <v>Projektleiter Party Rent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N9528" t="str">
            <v>Projektleiter Party Rent</v>
          </cell>
          <cell r="P9528" t="str">
            <v>Projektleiter Party Rent</v>
          </cell>
          <cell r="R9528" t="str">
            <v>Projektleiter Party Rent</v>
          </cell>
        </row>
        <row r="9529">
          <cell r="A9529">
            <v>135006</v>
          </cell>
          <cell r="B9529" t="str">
            <v>Mietartikel</v>
          </cell>
          <cell r="D9529" t="str">
            <v>Projektleiter Party Rent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N9529" t="str">
            <v>Projektleiter Party Rent</v>
          </cell>
          <cell r="P9529" t="str">
            <v>Projektleiter Party Rent</v>
          </cell>
          <cell r="R9529" t="str">
            <v>Projektleiter Party Rent</v>
          </cell>
        </row>
        <row r="9530">
          <cell r="A9530">
            <v>135010</v>
          </cell>
          <cell r="B9530" t="str">
            <v>Dienstleistungsartikel</v>
          </cell>
          <cell r="D9530" t="str">
            <v>Leerguthandling Platzhalter Größe je Stück 1 m³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1</v>
          </cell>
          <cell r="L9530">
            <v>0</v>
          </cell>
          <cell r="N9530" t="str">
            <v>Leerguthandling Platzhalter Größe je Stück 1 m³</v>
          </cell>
          <cell r="P9530" t="str">
            <v>Leerguthandling Platzhalter Größe je Stück 1 m³</v>
          </cell>
          <cell r="R9530" t="str">
            <v>Leerguthandling Platzhalter Größe je Stück 1 m³</v>
          </cell>
        </row>
        <row r="9531">
          <cell r="A9531">
            <v>135011</v>
          </cell>
          <cell r="B9531" t="str">
            <v>Dienstleistungsartikel</v>
          </cell>
          <cell r="D9531" t="str">
            <v>UMSCHLAG Platzhalter Größe je Stück 1 m³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1</v>
          </cell>
          <cell r="L9531">
            <v>0</v>
          </cell>
          <cell r="N9531" t="str">
            <v>UMSCHLAG Platzhalter Größe je Stück 1 m³</v>
          </cell>
          <cell r="P9531" t="str">
            <v>UMSCHLAG Platzhalter Größe je Stück 1 m³</v>
          </cell>
          <cell r="R9531" t="str">
            <v>UMSCHLAG Platzhalter Größe je Stück 1 m³</v>
          </cell>
        </row>
        <row r="9532">
          <cell r="A9532">
            <v>135012</v>
          </cell>
          <cell r="B9532" t="str">
            <v>Dienstleistungsartikel</v>
          </cell>
          <cell r="D9532" t="str">
            <v>Gewicht Platzhalter Größe je Stück 1 kg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1000</v>
          </cell>
          <cell r="K9532">
            <v>0</v>
          </cell>
          <cell r="L9532">
            <v>0</v>
          </cell>
          <cell r="N9532" t="str">
            <v>Gewicht Platzhalter Größe je Stück 1 kg</v>
          </cell>
          <cell r="P9532" t="str">
            <v>Gewicht Platzhalter Größe je Stück 1 kg</v>
          </cell>
          <cell r="R9532" t="str">
            <v>Gewicht Platzhalter Größe je Stück 1 kg</v>
          </cell>
        </row>
        <row r="9533">
          <cell r="A9533">
            <v>135013</v>
          </cell>
          <cell r="B9533" t="str">
            <v>Dienstleistungsartikel</v>
          </cell>
          <cell r="D9533" t="str">
            <v>Artikel werden kommissionsweise gepackt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1</v>
          </cell>
          <cell r="L9533">
            <v>0</v>
          </cell>
          <cell r="N9533" t="str">
            <v>Artikel werden kommissionsweise gepackt</v>
          </cell>
          <cell r="P9533" t="str">
            <v>Artikel werden kommissionsweise gepackt</v>
          </cell>
          <cell r="R9533" t="str">
            <v>Artikel werden kommissionsweise gepackt</v>
          </cell>
        </row>
        <row r="9534">
          <cell r="A9534">
            <v>135021</v>
          </cell>
          <cell r="B9534" t="str">
            <v>Dienstleistungsartikel</v>
          </cell>
          <cell r="D9534" t="str">
            <v>Extra Dienstleistung Fuhrpark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N9534" t="str">
            <v>Extra Dienstleistung Fuhrpark</v>
          </cell>
          <cell r="P9534" t="str">
            <v>Extra Dienstleistung Fuhrpark</v>
          </cell>
          <cell r="R9534" t="str">
            <v>Extra Dienstleistung Fuhrpark</v>
          </cell>
        </row>
        <row r="9535">
          <cell r="A9535">
            <v>135022</v>
          </cell>
          <cell r="B9535" t="str">
            <v>Dienstleistungsartikel</v>
          </cell>
          <cell r="D9535" t="str">
            <v>Extra Dienstleistung Personalgestellung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N9535" t="str">
            <v>Extra Dienstleistung Personalgestellung</v>
          </cell>
          <cell r="P9535" t="str">
            <v>Extra Dienstleistung Personalgestellung</v>
          </cell>
          <cell r="R9535" t="str">
            <v>Extra Dienstleistung Personalgestellung</v>
          </cell>
        </row>
        <row r="9536">
          <cell r="A9536">
            <v>135025</v>
          </cell>
          <cell r="B9536" t="str">
            <v>Mietartikel</v>
          </cell>
          <cell r="D9536" t="str">
            <v>GEGENBUCHUNG WIEDERBESCHAFFUNG  (ohne Berücksichtigung)</v>
          </cell>
          <cell r="E9536" t="str">
            <v>Dies ist nur ein internes Gegenkonto, bis zur vollständigen_x000D_
Klärung der Wiederbeschaffungsrechnung.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N9536" t="str">
            <v>GEGENBUCHUNG WIEDERBESCHAFFUNG  (ohne Berücksichtigung)</v>
          </cell>
          <cell r="O9536" t="str">
            <v>Dies ist nur ein internes Gegenkonto, bis zur vollständigen_x000D_
Klärung der Wiederbeschaffungsrechnung.</v>
          </cell>
          <cell r="P9536" t="str">
            <v>GEGENBUCHUNG WIEDERBESCHAFFUNG  (ohne Berücksichtigung)</v>
          </cell>
          <cell r="Q9536" t="str">
            <v>Dies ist nur ein internes Gegenkonto, bis zur vollständigen_x000D_
Klärung der Wiederbeschaffungsrechnung.</v>
          </cell>
          <cell r="R9536" t="str">
            <v>GEGENBUCHUNG WIEDERBESCHAFFUNG  (ohne Berücksichtigung)</v>
          </cell>
          <cell r="S9536" t="str">
            <v>Dies ist nur ein internes Gegenkonto, bis zur vollständigen_x000D_
Klärung der Wiederbeschaffungsrechnung.</v>
          </cell>
        </row>
        <row r="9537">
          <cell r="A9537">
            <v>135027</v>
          </cell>
          <cell r="B9537" t="str">
            <v>Mietartikel</v>
          </cell>
          <cell r="D9537" t="str">
            <v>Brückentischplatte 130*70 circuit weiß</v>
          </cell>
          <cell r="E9537" t="str">
            <v>-Dieser Artikel weist zum Teil starke Gebrauchsspuren auf._x000D_
Die Mängel beziehen sich nicht auf die Funktionalität des_x000D_
Materials und es ergeben sich deshalb keinerlei Ansprüche_x000D_
auf Mietpreiserstattung._x000D_</v>
          </cell>
          <cell r="F9537">
            <v>69</v>
          </cell>
          <cell r="G9537">
            <v>0</v>
          </cell>
          <cell r="H9537">
            <v>15</v>
          </cell>
          <cell r="I9537">
            <v>311.25</v>
          </cell>
          <cell r="J9537">
            <v>24000</v>
          </cell>
          <cell r="K9537">
            <v>0.25</v>
          </cell>
          <cell r="L9537">
            <v>0</v>
          </cell>
          <cell r="N9537" t="str">
            <v>Brückentischplatte 130*70 circuit weiß</v>
          </cell>
          <cell r="O9537" t="str">
            <v>-Dieser Artikel weist zum Teil starke Gebrauchsspuren auf._x000D_
Die Mängel beziehen sich nicht auf die Funktionalität des_x000D_
Materials und es ergeben sich deshalb keinerlei Ansprüche_x000D_
auf Mietpreiserstattung._x000D_</v>
          </cell>
          <cell r="P9537" t="str">
            <v>Brückentischplatte 130*70 circuit weiß</v>
          </cell>
          <cell r="Q9537" t="str">
            <v>-Dieser Artikel weist zum Teil starke Gebrauchsspuren auf._x000D_
Die Mängel beziehen sich nicht auf die Funktionalität des_x000D_
Materials und es ergeben sich deshalb keinerlei Ansprüche_x000D_
auf Mietpreiserstattung._x000D_</v>
          </cell>
          <cell r="R9537" t="str">
            <v>Brückentischplatte 130*70 circuit weiß</v>
          </cell>
          <cell r="S9537" t="str">
            <v>-Dieser Artikel weist zum Teil starke Gebrauchsspuren auf._x000D_
Die Mängel beziehen sich nicht auf die Funktionalität des_x000D_
Materials und es ergeben sich deshalb keinerlei Ansprüche_x000D_
auf Mietpreiserstattung._x000D_</v>
          </cell>
        </row>
        <row r="9538">
          <cell r="A9538">
            <v>135028</v>
          </cell>
          <cell r="B9538" t="str">
            <v>Mietartikel</v>
          </cell>
          <cell r="D9538" t="str">
            <v>Tischbeine H68cm circuit weiß</v>
          </cell>
          <cell r="E9538" t="str">
            <v>inkl. 4x Winkel &amp; 1x Querstreben</v>
          </cell>
          <cell r="F9538">
            <v>10</v>
          </cell>
          <cell r="G9538">
            <v>0</v>
          </cell>
          <cell r="H9538">
            <v>3</v>
          </cell>
          <cell r="I9538">
            <v>311.25</v>
          </cell>
          <cell r="J9538">
            <v>35000</v>
          </cell>
          <cell r="K9538">
            <v>0.17499999999999999</v>
          </cell>
          <cell r="L9538">
            <v>0</v>
          </cell>
          <cell r="N9538" t="str">
            <v>Tischbeine H68cm circuit weiß</v>
          </cell>
          <cell r="O9538" t="str">
            <v>inkl. 4x Winkel &amp; 1x Querstreben</v>
          </cell>
          <cell r="P9538" t="str">
            <v>Tischbeine H68cm circuit weiß</v>
          </cell>
          <cell r="Q9538" t="str">
            <v>inkl. 4x Winkel &amp; 1x Querstreben</v>
          </cell>
          <cell r="R9538" t="str">
            <v>Tischbeine H68cm circuit weiß</v>
          </cell>
          <cell r="S9538" t="str">
            <v>inkl. 4x Winkel &amp; 1x Querstreben</v>
          </cell>
        </row>
        <row r="9539">
          <cell r="A9539">
            <v>135029</v>
          </cell>
          <cell r="B9539" t="str">
            <v>Mietartikel</v>
          </cell>
          <cell r="D9539" t="str">
            <v>Tischbeine H100cm circuit weiß</v>
          </cell>
          <cell r="E9539" t="str">
            <v>inkl. 4x Winkel &amp; 1x Querstreben</v>
          </cell>
          <cell r="F9539">
            <v>12</v>
          </cell>
          <cell r="G9539">
            <v>0</v>
          </cell>
          <cell r="H9539">
            <v>4</v>
          </cell>
          <cell r="I9539">
            <v>337.5</v>
          </cell>
          <cell r="J9539">
            <v>40000</v>
          </cell>
          <cell r="K9539">
            <v>0.2</v>
          </cell>
          <cell r="L9539">
            <v>0</v>
          </cell>
          <cell r="N9539" t="str">
            <v>Tischbeine H100cm circuit weiß</v>
          </cell>
          <cell r="O9539" t="str">
            <v>inkl. 4x Winkel &amp; 1x Querstreben</v>
          </cell>
          <cell r="P9539" t="str">
            <v>Tischbeine H100cm circuit weiß</v>
          </cell>
          <cell r="Q9539" t="str">
            <v>inkl. 4x Winkel &amp; 1x Querstreben</v>
          </cell>
          <cell r="R9539" t="str">
            <v>Tischbeine H100cm circuit weiß</v>
          </cell>
          <cell r="S9539" t="str">
            <v>inkl. 4x Winkel &amp; 1x Querstreben</v>
          </cell>
        </row>
        <row r="9540">
          <cell r="A9540">
            <v>135030</v>
          </cell>
          <cell r="B9540" t="str">
            <v>Mietartikel</v>
          </cell>
          <cell r="D9540" t="str">
            <v>Sitzbank H100cm circuit weiß</v>
          </cell>
          <cell r="E9540" t="str">
            <v>- Sitzfläche magnethaftend -_x000D_
inkl. 2x Winkel &amp; 1x Querstreben_x000D_
-Dieser Artikel weist zum Teil starke Gebrauchsspuren auf._x000D_
Die Mängel beziehen sich nicht auf die Funktionalität des_x000D_
Materials und es ergeben sich deshalb keinerlei Ansprüche_x000D_
auf Mietpreiserstattung.</v>
          </cell>
          <cell r="F9540">
            <v>22.5</v>
          </cell>
          <cell r="G9540">
            <v>0</v>
          </cell>
          <cell r="H9540">
            <v>15</v>
          </cell>
          <cell r="I9540">
            <v>742.5</v>
          </cell>
          <cell r="J9540">
            <v>40000</v>
          </cell>
          <cell r="K9540">
            <v>0.35</v>
          </cell>
          <cell r="L9540">
            <v>0</v>
          </cell>
          <cell r="N9540" t="str">
            <v>Sitzbank H100cm circuit weiß</v>
          </cell>
          <cell r="O9540" t="str">
            <v>- Sitzfläche magnethaftend -_x000D_
inkl. 2x Winkel &amp; 1x Querstreben_x000D_
-Dieser Artikel weist zum Teil starke Gebrauchsspuren auf._x000D_
Die Mängel beziehen sich nicht auf die Funktionalität des_x000D_
Materials und es ergeben sich deshalb keinerlei Ansprüche_x000D_
auf Mietpreiserstattung.</v>
          </cell>
          <cell r="P9540" t="str">
            <v>Sitzbank H100cm circuit weiß</v>
          </cell>
          <cell r="Q9540" t="str">
            <v>- Sitzfläche magnethaftend -_x000D_
inkl. 2x Winkel &amp; 1x Querstreben_x000D_
-Dieser Artikel weist zum Teil starke Gebrauchsspuren auf._x000D_
Die Mängel beziehen sich nicht auf die Funktionalität des_x000D_
Materials und es ergeben sich deshalb keinerlei Ansprüche_x000D_
auf Mietpreiserstattung.</v>
          </cell>
          <cell r="R9540" t="str">
            <v>Sitzbank H100cm circuit weiß</v>
          </cell>
          <cell r="S9540" t="str">
            <v>- Sitzfläche magnethaftend -_x000D_
inkl. 2x Winkel &amp; 1x Querstreben_x000D_
-Dieser Artikel weist zum Teil starke Gebrauchsspuren auf._x000D_
Die Mängel beziehen sich nicht auf die Funktionalität des_x000D_
Materials und es ergeben sich deshalb keinerlei Ansprüche_x000D_
auf Mietpreiserstattung.</v>
          </cell>
        </row>
        <row r="9541">
          <cell r="A9541">
            <v>135031</v>
          </cell>
          <cell r="B9541" t="str">
            <v>Mietartikel</v>
          </cell>
          <cell r="D9541" t="str">
            <v>Sitzpolster Kunstleder grau mit Magnet</v>
          </cell>
          <cell r="E9541" t="str">
            <v>für Sitzbank Code 135030</v>
          </cell>
          <cell r="F9541">
            <v>2.5</v>
          </cell>
          <cell r="G9541">
            <v>0</v>
          </cell>
          <cell r="H9541">
            <v>0.8</v>
          </cell>
          <cell r="I9541">
            <v>0</v>
          </cell>
          <cell r="J9541">
            <v>2000</v>
          </cell>
          <cell r="K9541">
            <v>1.4999999999999999E-2</v>
          </cell>
          <cell r="L9541">
            <v>0</v>
          </cell>
          <cell r="N9541" t="str">
            <v>Sitzpolster Kunstleder grau mit Magnet</v>
          </cell>
          <cell r="O9541" t="str">
            <v>für Sitzbank Code 135030</v>
          </cell>
          <cell r="P9541" t="str">
            <v>Sitzpolster Kunstleder grau mit Magnet</v>
          </cell>
          <cell r="Q9541" t="str">
            <v>für Sitzbank Code 135030</v>
          </cell>
          <cell r="R9541" t="str">
            <v>Sitzpolster Kunstleder grau mit Magnet</v>
          </cell>
          <cell r="S9541" t="str">
            <v>für Sitzbank Code 135030</v>
          </cell>
        </row>
        <row r="9542">
          <cell r="A9542">
            <v>135032</v>
          </cell>
          <cell r="B9542" t="str">
            <v>Mietartikel</v>
          </cell>
          <cell r="D9542" t="str">
            <v>Sofa Bora-Bora 210*90H61cm links  creme-grau</v>
          </cell>
          <cell r="E9542" t="str">
            <v>Sitzhöhe 39cm</v>
          </cell>
          <cell r="F9542">
            <v>325</v>
          </cell>
          <cell r="G9542">
            <v>0</v>
          </cell>
          <cell r="H9542">
            <v>30</v>
          </cell>
          <cell r="I9542">
            <v>3841</v>
          </cell>
          <cell r="J9542">
            <v>120000</v>
          </cell>
          <cell r="K9542">
            <v>1.5</v>
          </cell>
          <cell r="L9542">
            <v>0</v>
          </cell>
          <cell r="N9542" t="str">
            <v>Sofa Bora-Bora 210*90H61cm links  creme-grau</v>
          </cell>
          <cell r="O9542" t="str">
            <v>Sitzhöhe 39cm</v>
          </cell>
          <cell r="P9542" t="str">
            <v>Sofa Bora-Bora 210*90H61cm links  creme-grau</v>
          </cell>
          <cell r="Q9542" t="str">
            <v>Sitzhöhe 39cm</v>
          </cell>
          <cell r="R9542" t="str">
            <v>Sofa Bora-Bora 210*90H61cm links  creme-grau</v>
          </cell>
          <cell r="S9542" t="str">
            <v>Sitzhöhe 39cm</v>
          </cell>
        </row>
        <row r="9543">
          <cell r="A9543">
            <v>135033</v>
          </cell>
          <cell r="B9543" t="str">
            <v>Mietartikel</v>
          </cell>
          <cell r="D9543" t="str">
            <v>Sofa Bora-Bora 210*90*H61cm rechts creme-grau</v>
          </cell>
          <cell r="E9543" t="str">
            <v>Sitzhöhe 39cm</v>
          </cell>
          <cell r="F9543">
            <v>325</v>
          </cell>
          <cell r="G9543">
            <v>0</v>
          </cell>
          <cell r="H9543">
            <v>30</v>
          </cell>
          <cell r="I9543">
            <v>3841</v>
          </cell>
          <cell r="J9543">
            <v>120000</v>
          </cell>
          <cell r="K9543">
            <v>1.5</v>
          </cell>
          <cell r="L9543">
            <v>0</v>
          </cell>
          <cell r="N9543" t="str">
            <v>Sofa Bora-Bora 210*90*H61cm rechts creme-grau</v>
          </cell>
          <cell r="O9543" t="str">
            <v>Sitzhöhe 39cm</v>
          </cell>
          <cell r="P9543" t="str">
            <v>Sofa Bora-Bora 210*90*H61cm rechts creme-grau</v>
          </cell>
          <cell r="Q9543" t="str">
            <v>Sitzhöhe 39cm</v>
          </cell>
          <cell r="R9543" t="str">
            <v>Sofa Bora-Bora 210*90*H61cm rechts creme-grau</v>
          </cell>
          <cell r="S9543" t="str">
            <v>Sitzhöhe 39cm</v>
          </cell>
        </row>
        <row r="9544">
          <cell r="A9544">
            <v>135034</v>
          </cell>
          <cell r="B9544" t="str">
            <v>Mietartikel</v>
          </cell>
          <cell r="D9544" t="str">
            <v>Verlängerung für Sofa Bora-Bora links creme-grau</v>
          </cell>
          <cell r="E9544" t="str">
            <v>210*90*H61cm_x000D_
Sitzhöhe 39cm</v>
          </cell>
          <cell r="F9544">
            <v>325</v>
          </cell>
          <cell r="G9544">
            <v>0</v>
          </cell>
          <cell r="H9544">
            <v>30</v>
          </cell>
          <cell r="I9544">
            <v>3597</v>
          </cell>
          <cell r="J9544">
            <v>120000</v>
          </cell>
          <cell r="K9544">
            <v>1.5</v>
          </cell>
          <cell r="L9544">
            <v>0</v>
          </cell>
          <cell r="N9544" t="str">
            <v>Verlängerung für Sofa Bora-Bora links creme-grau</v>
          </cell>
          <cell r="O9544" t="str">
            <v>210*90*H61cm_x000D_
Sitzhöhe 39cm</v>
          </cell>
          <cell r="P9544" t="str">
            <v>Verlängerung für Sofa Bora-Bora links creme-grau</v>
          </cell>
          <cell r="Q9544" t="str">
            <v>210*90*H61cm_x000D_
Sitzhöhe 39cm</v>
          </cell>
          <cell r="R9544" t="str">
            <v>Verlängerung für Sofa Bora-Bora links creme-grau</v>
          </cell>
          <cell r="S9544" t="str">
            <v>210*90*H61cm_x000D_
Sitzhöhe 39cm</v>
          </cell>
        </row>
        <row r="9545">
          <cell r="A9545">
            <v>135035</v>
          </cell>
          <cell r="B9545" t="str">
            <v>Mietartikel</v>
          </cell>
          <cell r="D9545" t="str">
            <v>Verlängerung für Sofa Bora-Bora rechts creme-grau</v>
          </cell>
          <cell r="E9545" t="str">
            <v>210*90*H61cm_x000D_
Sitzhöhe 39cm</v>
          </cell>
          <cell r="F9545">
            <v>325</v>
          </cell>
          <cell r="G9545">
            <v>0</v>
          </cell>
          <cell r="H9545">
            <v>30</v>
          </cell>
          <cell r="I9545">
            <v>3597</v>
          </cell>
          <cell r="J9545">
            <v>120000</v>
          </cell>
          <cell r="K9545">
            <v>1.5</v>
          </cell>
          <cell r="L9545">
            <v>0</v>
          </cell>
          <cell r="N9545" t="str">
            <v>Verlängerung für Sofa Bora-Bora rechts creme-grau</v>
          </cell>
          <cell r="O9545" t="str">
            <v>210*90*H61cm_x000D_
Sitzhöhe 39cm</v>
          </cell>
          <cell r="P9545" t="str">
            <v>Verlängerung für Sofa Bora-Bora rechts creme-grau</v>
          </cell>
          <cell r="Q9545" t="str">
            <v>210*90*H61cm_x000D_
Sitzhöhe 39cm</v>
          </cell>
          <cell r="R9545" t="str">
            <v>Verlängerung für Sofa Bora-Bora rechts creme-grau</v>
          </cell>
          <cell r="S9545" t="str">
            <v>210*90*H61cm_x000D_
Sitzhöhe 39cm</v>
          </cell>
        </row>
        <row r="9546">
          <cell r="A9546">
            <v>135036</v>
          </cell>
          <cell r="B9546" t="str">
            <v>Mietartikel</v>
          </cell>
          <cell r="D9546" t="str">
            <v>Thekendeckblatt U-Form (Aussparung 174cm)</v>
          </cell>
          <cell r="E9546" t="str">
            <v>weiß L200*T70 cm</v>
          </cell>
          <cell r="F9546">
            <v>122.5</v>
          </cell>
          <cell r="G9546">
            <v>13</v>
          </cell>
          <cell r="H9546">
            <v>35</v>
          </cell>
          <cell r="I9546">
            <v>389.4</v>
          </cell>
          <cell r="J9546">
            <v>21000</v>
          </cell>
          <cell r="K9546">
            <v>0.4</v>
          </cell>
          <cell r="L9546">
            <v>0</v>
          </cell>
          <cell r="N9546" t="str">
            <v>Thekendeckblatt U-Form (Aussparung 174cm)</v>
          </cell>
          <cell r="O9546" t="str">
            <v>weiß L200*T70 cm</v>
          </cell>
          <cell r="P9546" t="str">
            <v>Thekendeckblatt U-Form (Aussparung 174cm)</v>
          </cell>
          <cell r="Q9546" t="str">
            <v>weiß L200*T70 cm</v>
          </cell>
          <cell r="R9546" t="str">
            <v>Thekendeckblatt U-Form (Aussparung 174cm)</v>
          </cell>
          <cell r="S9546" t="str">
            <v>weiß L200*T70 cm</v>
          </cell>
        </row>
        <row r="9547">
          <cell r="A9547">
            <v>135037</v>
          </cell>
          <cell r="B9547" t="str">
            <v>Mietartikel</v>
          </cell>
          <cell r="D9547" t="str">
            <v>Brückentischplatte 180*70 circuit weiß</v>
          </cell>
          <cell r="F9547">
            <v>79</v>
          </cell>
          <cell r="G9547">
            <v>0</v>
          </cell>
          <cell r="H9547">
            <v>17.5</v>
          </cell>
          <cell r="I9547">
            <v>337.5</v>
          </cell>
          <cell r="J9547">
            <v>28000</v>
          </cell>
          <cell r="K9547">
            <v>0.25</v>
          </cell>
          <cell r="L9547">
            <v>0</v>
          </cell>
          <cell r="N9547" t="str">
            <v>Brückentischplatte 180*70 circuit weiß</v>
          </cell>
          <cell r="P9547" t="str">
            <v>Brückentischplatte 180*70 circuit weiß</v>
          </cell>
          <cell r="R9547" t="str">
            <v>Brückentischplatte 180*70 circuit weiß</v>
          </cell>
        </row>
        <row r="9548">
          <cell r="A9548">
            <v>135038</v>
          </cell>
          <cell r="B9548" t="str">
            <v>Mietartikel</v>
          </cell>
          <cell r="D9548" t="str">
            <v>Sitzwürfel 45*45*H50cm circuit weiß</v>
          </cell>
          <cell r="E9548" t="str">
            <v>- Sitzfläche magnethaftend -</v>
          </cell>
          <cell r="F9548">
            <v>22.5</v>
          </cell>
          <cell r="G9548">
            <v>0</v>
          </cell>
          <cell r="H9548">
            <v>7.95</v>
          </cell>
          <cell r="I9548">
            <v>420.75</v>
          </cell>
          <cell r="J9548">
            <v>16000</v>
          </cell>
          <cell r="K9548">
            <v>0.15</v>
          </cell>
          <cell r="L9548">
            <v>0</v>
          </cell>
          <cell r="N9548" t="str">
            <v>Sitzwürfel 45*45*H50cm circuit weiß</v>
          </cell>
          <cell r="O9548" t="str">
            <v>- Sitzfläche magnethaftend -</v>
          </cell>
          <cell r="P9548" t="str">
            <v>Sitzwürfel 45*45*H50cm circuit weiß</v>
          </cell>
          <cell r="Q9548" t="str">
            <v>- Sitzfläche magnethaftend -</v>
          </cell>
          <cell r="R9548" t="str">
            <v>Sitzwürfel 45*45*H50cm circuit weiß</v>
          </cell>
          <cell r="S9548" t="str">
            <v>- Sitzfläche magnethaftend -</v>
          </cell>
        </row>
        <row r="9549">
          <cell r="A9549">
            <v>135039</v>
          </cell>
          <cell r="B9549" t="str">
            <v>Mietartikel</v>
          </cell>
          <cell r="D9549" t="str">
            <v>Thekendeckblatt  mit Spülbecken &amp; Ausschnitt für Zapfsäule</v>
          </cell>
          <cell r="E9549" t="str">
            <v>L200*T70 cm_x000D_
ohne Durchlaufkühler und Zapfsäule</v>
          </cell>
          <cell r="F9549">
            <v>136.5</v>
          </cell>
          <cell r="G9549">
            <v>13.5</v>
          </cell>
          <cell r="H9549">
            <v>23</v>
          </cell>
          <cell r="I9549">
            <v>2585</v>
          </cell>
          <cell r="J9549">
            <v>25000</v>
          </cell>
          <cell r="K9549">
            <v>1.248</v>
          </cell>
          <cell r="L9549">
            <v>0</v>
          </cell>
          <cell r="N9549" t="str">
            <v>Thekendeckblatt  mit Spülbecken &amp; Ausschnitt für Zapfsäule</v>
          </cell>
          <cell r="O9549" t="str">
            <v>L200*T70 cm_x000D_
ohne Durchlaufkühler und Zapfsäule</v>
          </cell>
          <cell r="P9549" t="str">
            <v>Thekendeckblatt  mit Spülbecken &amp; Ausschnitt für Zapfsäule</v>
          </cell>
          <cell r="Q9549" t="str">
            <v>L200*T70 cm_x000D_
ohne Durchlaufkühler und Zapfsäule</v>
          </cell>
          <cell r="R9549" t="str">
            <v>Thekendeckblatt  mit Spülbecken &amp; Ausschnitt für Zapfsäule</v>
          </cell>
          <cell r="S9549" t="str">
            <v>L200*T70 cm_x000D_
ohne Durchlaufkühler und Zapfsäule</v>
          </cell>
        </row>
        <row r="9550">
          <cell r="A9550">
            <v>135040</v>
          </cell>
          <cell r="B9550" t="str">
            <v>Mietartikel</v>
          </cell>
          <cell r="D9550" t="str">
            <v>Papierkorb eckig silber 27*27*H36cm</v>
          </cell>
          <cell r="F9550">
            <v>5.5</v>
          </cell>
          <cell r="G9550">
            <v>2.25</v>
          </cell>
          <cell r="H9550">
            <v>1</v>
          </cell>
          <cell r="I9550">
            <v>0</v>
          </cell>
          <cell r="J9550">
            <v>2000</v>
          </cell>
          <cell r="K9550">
            <v>1E-3</v>
          </cell>
          <cell r="L9550">
            <v>0</v>
          </cell>
          <cell r="N9550" t="str">
            <v>Papierkorb eckig silber 27*27*H36cm</v>
          </cell>
          <cell r="P9550" t="str">
            <v>Papierkorb eckig silber 27*27*H36cm</v>
          </cell>
          <cell r="R9550" t="str">
            <v>Papierkorb eckig silber 27*27*H36cm</v>
          </cell>
        </row>
        <row r="9551">
          <cell r="A9551">
            <v>135041</v>
          </cell>
          <cell r="B9551" t="str">
            <v>Mietartikel</v>
          </cell>
          <cell r="D9551" t="str">
            <v>DTM Rennreifen Hankook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20000</v>
          </cell>
          <cell r="K9551">
            <v>0.3</v>
          </cell>
          <cell r="L9551">
            <v>0</v>
          </cell>
          <cell r="N9551" t="str">
            <v>DTM Rennreifen Hankook</v>
          </cell>
          <cell r="P9551" t="str">
            <v>DTM Rennreifen Hankook</v>
          </cell>
          <cell r="R9551" t="str">
            <v>DTM Rennreifen Hankook</v>
          </cell>
        </row>
        <row r="9552">
          <cell r="A9552">
            <v>135042</v>
          </cell>
          <cell r="B9552" t="str">
            <v>Mietartikel</v>
          </cell>
          <cell r="D9552" t="str">
            <v>Pokalvitrine Hankook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20000</v>
          </cell>
          <cell r="K9552">
            <v>0.3</v>
          </cell>
          <cell r="L9552">
            <v>0</v>
          </cell>
          <cell r="N9552" t="str">
            <v>Pokalvitrine Hankook</v>
          </cell>
          <cell r="P9552" t="str">
            <v>Pokalvitrine Hankook</v>
          </cell>
          <cell r="R9552" t="str">
            <v>Pokalvitrine Hankook</v>
          </cell>
        </row>
        <row r="9553">
          <cell r="A9553">
            <v>135043</v>
          </cell>
          <cell r="B9553" t="str">
            <v>Mietartikel</v>
          </cell>
          <cell r="D9553" t="str">
            <v>Montagekoffer BeMatrix</v>
          </cell>
          <cell r="E9553" t="str">
            <v>Inhalt:_x000D_
1x Winkel, 2x Cutter, inbusschlüssel Set, Saugnapf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15000</v>
          </cell>
          <cell r="K9553">
            <v>2.5000000000000001E-2</v>
          </cell>
          <cell r="L9553">
            <v>0</v>
          </cell>
          <cell r="N9553" t="str">
            <v>Montagekoffer BeMatrix</v>
          </cell>
          <cell r="O9553" t="str">
            <v>Inhalt:_x000D_
1x Winkel, 2x Cutter, inbusschlüssel Set, Saugnapf</v>
          </cell>
          <cell r="P9553" t="str">
            <v>Montagekoffer BeMatrix</v>
          </cell>
          <cell r="Q9553" t="str">
            <v>Inhalt:_x000D_
1x Winkel, 2x Cutter, inbusschlüssel Set, Saugnapf</v>
          </cell>
          <cell r="R9553" t="str">
            <v>Montagekoffer BeMatrix</v>
          </cell>
          <cell r="S9553" t="str">
            <v>Inhalt:_x000D_
1x Winkel, 2x Cutter, inbusschlüssel Set, Saugnapf</v>
          </cell>
        </row>
        <row r="9554">
          <cell r="A9554">
            <v>135044</v>
          </cell>
          <cell r="B9554" t="str">
            <v>Mietartikel</v>
          </cell>
          <cell r="D9554" t="str">
            <v>Trittleiter zur Montage BeMatrix</v>
          </cell>
          <cell r="F9554">
            <v>0</v>
          </cell>
          <cell r="G9554">
            <v>0</v>
          </cell>
          <cell r="H9554">
            <v>0</v>
          </cell>
          <cell r="I9554">
            <v>121</v>
          </cell>
          <cell r="J9554">
            <v>25000</v>
          </cell>
          <cell r="K9554">
            <v>0.5</v>
          </cell>
          <cell r="L9554">
            <v>0</v>
          </cell>
          <cell r="N9554" t="str">
            <v>Trittleiter zur Montage BeMatrix</v>
          </cell>
          <cell r="P9554" t="str">
            <v>Trittleiter zur Montage BeMatrix</v>
          </cell>
          <cell r="R9554" t="str">
            <v>Trittleiter zur Montage BeMatrix</v>
          </cell>
        </row>
        <row r="9555">
          <cell r="A9555">
            <v>135045</v>
          </cell>
          <cell r="B9555" t="str">
            <v>Mietartikel</v>
          </cell>
          <cell r="D9555" t="str">
            <v>Schirmständer Hankook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N9555" t="str">
            <v>Schirmständer Hankook</v>
          </cell>
          <cell r="P9555" t="str">
            <v>Schirmständer Hankook</v>
          </cell>
          <cell r="R9555" t="str">
            <v>Schirmständer Hankook</v>
          </cell>
        </row>
        <row r="9556">
          <cell r="A9556">
            <v>135076</v>
          </cell>
          <cell r="B9556" t="str">
            <v>Mietartikel</v>
          </cell>
          <cell r="D9556" t="str">
            <v>Tischplatte Sylt 180*80*H5cm</v>
          </cell>
          <cell r="F9556">
            <v>42.5</v>
          </cell>
          <cell r="G9556">
            <v>0</v>
          </cell>
          <cell r="H9556">
            <v>8</v>
          </cell>
          <cell r="I9556">
            <v>350</v>
          </cell>
          <cell r="J9556">
            <v>18000</v>
          </cell>
          <cell r="K9556">
            <v>0.2</v>
          </cell>
          <cell r="L9556">
            <v>0</v>
          </cell>
          <cell r="N9556" t="str">
            <v>Tischplatte Sylt 180*80*H5cm</v>
          </cell>
          <cell r="P9556" t="str">
            <v>Tischplatte Sylt 180*80*H5cm</v>
          </cell>
          <cell r="R9556" t="str">
            <v>Tischplatte Sylt 180*80*H5cm</v>
          </cell>
        </row>
        <row r="9557">
          <cell r="A9557">
            <v>135079</v>
          </cell>
          <cell r="B9557" t="str">
            <v>Mietartikel</v>
          </cell>
          <cell r="D9557" t="str">
            <v>Blende weiß matt für Brunch rechts Tisch H110cm</v>
          </cell>
          <cell r="E9557" t="str">
            <v>H10454*B1725*T12mm_x000D_
zzgl. Befestigungsmaterial_x000D_</v>
          </cell>
          <cell r="F9557">
            <v>25</v>
          </cell>
          <cell r="G9557">
            <v>0</v>
          </cell>
          <cell r="H9557">
            <v>15</v>
          </cell>
          <cell r="I9557">
            <v>185.25</v>
          </cell>
          <cell r="J9557">
            <v>12000</v>
          </cell>
          <cell r="K9557">
            <v>0.08</v>
          </cell>
          <cell r="L9557">
            <v>0</v>
          </cell>
          <cell r="N9557" t="str">
            <v>Blende weiß matt für Brunch rechts Tisch H110cm</v>
          </cell>
          <cell r="O9557" t="str">
            <v>H10454*B1725*T12mm_x000D_
zzgl. Befestigungsmaterial_x000D_</v>
          </cell>
          <cell r="P9557" t="str">
            <v>Blende weiß matt für Brunch rechts Tisch H110cm</v>
          </cell>
          <cell r="Q9557" t="str">
            <v>H10454*B1725*T12mm_x000D_
zzgl. Befestigungsmaterial_x000D_</v>
          </cell>
          <cell r="R9557" t="str">
            <v>Blende weiß matt für Brunch rechts Tisch H110cm</v>
          </cell>
          <cell r="S9557" t="str">
            <v>H10454*B1725*T12mm_x000D_
zzgl. Befestigungsmaterial_x000D_</v>
          </cell>
        </row>
        <row r="9558">
          <cell r="A9558">
            <v>135080</v>
          </cell>
          <cell r="B9558" t="str">
            <v>Mietartikel</v>
          </cell>
          <cell r="D9558" t="str">
            <v>Kuffler Raumsparregalwagen</v>
          </cell>
          <cell r="E9558" t="str">
            <v>L74*B65*H184 cm_x000D_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26000</v>
          </cell>
          <cell r="K9558">
            <v>0.64</v>
          </cell>
          <cell r="L9558">
            <v>0</v>
          </cell>
          <cell r="N9558" t="str">
            <v>Kuffler Raumsparregalwagen</v>
          </cell>
          <cell r="O9558" t="str">
            <v>L74*B65*H184 cm_x000D_</v>
          </cell>
          <cell r="P9558" t="str">
            <v>Kuffler Raumsparregalwagen</v>
          </cell>
          <cell r="Q9558" t="str">
            <v>L74*B65*H184 cm_x000D_</v>
          </cell>
          <cell r="R9558" t="str">
            <v>Kuffler Raumsparregalwagen</v>
          </cell>
          <cell r="S9558" t="str">
            <v>L74*B65*H184 cm_x000D_</v>
          </cell>
        </row>
        <row r="9559">
          <cell r="A9559">
            <v>135081</v>
          </cell>
          <cell r="B9559" t="str">
            <v>Mietartikel</v>
          </cell>
          <cell r="D9559" t="str">
            <v>Sideboard weiss matt mit abschließbarer Schiebetür</v>
          </cell>
          <cell r="E9559" t="str">
            <v>B120*H80*T50cm_x000D_
mit 4 Fächern und abschließbaren Türen</v>
          </cell>
          <cell r="F9559">
            <v>70</v>
          </cell>
          <cell r="G9559">
            <v>0</v>
          </cell>
          <cell r="H9559">
            <v>12.5</v>
          </cell>
          <cell r="I9559">
            <v>1064.25</v>
          </cell>
          <cell r="J9559">
            <v>35000</v>
          </cell>
          <cell r="K9559">
            <v>0.6</v>
          </cell>
          <cell r="L9559">
            <v>0</v>
          </cell>
          <cell r="N9559" t="str">
            <v>Sideboard weiss matt mit abschließbarer Schiebetür</v>
          </cell>
          <cell r="O9559" t="str">
            <v>B120*H80*T50cm_x000D_
mit 4 Fächern und abschließbaren Türen</v>
          </cell>
          <cell r="P9559" t="str">
            <v>Sideboard weiss matt mit abschließbarer Schiebetür</v>
          </cell>
          <cell r="Q9559" t="str">
            <v>B120*H80*T50cm_x000D_
mit 4 Fächern und abschließbaren Türen</v>
          </cell>
          <cell r="R9559" t="str">
            <v>Sideboard weiss matt mit abschließbarer Schiebetür</v>
          </cell>
          <cell r="S9559" t="str">
            <v>B120*H80*T50cm_x000D_
mit 4 Fächern und abschließbaren Türen</v>
          </cell>
        </row>
        <row r="9560">
          <cell r="A9560">
            <v>135082</v>
          </cell>
          <cell r="B9560" t="str">
            <v>Mietartikel</v>
          </cell>
          <cell r="D9560" t="str">
            <v>Sideboard silbergrau</v>
          </cell>
          <cell r="F9560">
            <v>52.5</v>
          </cell>
          <cell r="G9560">
            <v>0</v>
          </cell>
          <cell r="H9560">
            <v>0</v>
          </cell>
          <cell r="I9560">
            <v>0</v>
          </cell>
          <cell r="J9560">
            <v>35000</v>
          </cell>
          <cell r="K9560">
            <v>0.5</v>
          </cell>
          <cell r="L9560">
            <v>0</v>
          </cell>
          <cell r="N9560" t="str">
            <v>Sideboard silbergrau</v>
          </cell>
          <cell r="P9560" t="str">
            <v>Sideboard silbergrau</v>
          </cell>
          <cell r="R9560" t="str">
            <v>Sideboard silbergrau</v>
          </cell>
        </row>
        <row r="9561">
          <cell r="A9561">
            <v>135083</v>
          </cell>
          <cell r="B9561" t="str">
            <v>Mietartikel</v>
          </cell>
          <cell r="D9561" t="str">
            <v>Haubenvitrine weiß  mit Beleuchtung 40*40*H170cm</v>
          </cell>
          <cell r="E9561" t="str">
            <v>Bestehend aus:_x000D_
-Unterschrank mit abschließbarer Tür H110cm_x000D_
 und 2 Einlegeböden_x000D_
-Acrylhaube mit Einlegeboden H60cm_x000D_
-inkl. 1 x 230V/2,5A Netzteil_x000D_
-Beleuchtung neutral-weiß_x000D_
_x000D_
Bei Verlust des Schlüssels, muss dieser in Rechnung gestellt_x000D_
werden.</v>
          </cell>
          <cell r="F9561">
            <v>50</v>
          </cell>
          <cell r="G9561">
            <v>0</v>
          </cell>
          <cell r="H9561">
            <v>20</v>
          </cell>
          <cell r="I9561">
            <v>651.75</v>
          </cell>
          <cell r="J9561">
            <v>80000</v>
          </cell>
          <cell r="K9561">
            <v>1</v>
          </cell>
          <cell r="L9561">
            <v>0</v>
          </cell>
          <cell r="N9561" t="str">
            <v>Haubenvitrine weiß  mit Beleuchtung 40*40*H170cm</v>
          </cell>
          <cell r="O9561" t="str">
            <v>Bestehend aus:_x000D_
-Unterschrank mit abschließbarer Tür H110cm_x000D_
 und 2 Einlegeböden_x000D_
-Acrylhaube mit Einlegeboden H60cm_x000D_
-inkl. 1 x 230V/2,5A Netzteil_x000D_
-Beleuchtung neutral-weiß_x000D_
_x000D_
Bei Verlust des Schlüssels, muss dieser in Rechnung gestellt_x000D_
werden.</v>
          </cell>
          <cell r="P9561" t="str">
            <v>Haubenvitrine weiß  mit Beleuchtung 40*40*H170cm</v>
          </cell>
          <cell r="Q9561" t="str">
            <v>Bestehend aus:_x000D_
-Unterschrank mit abschließbarer Tür H110cm_x000D_
 und 2 Einlegeböden_x000D_
-Acrylhaube mit Einlegeboden H60cm_x000D_
-inkl. 1 x 230V/2,5A Netzteil_x000D_
-Beleuchtung neutral-weiß_x000D_
_x000D_
Bei Verlust des Schlüssels, muss dieser in Rechnung gestellt_x000D_
werden.</v>
          </cell>
          <cell r="R9561" t="str">
            <v>Haubenvitrine weiß  mit Beleuchtung 40*40*H170cm</v>
          </cell>
          <cell r="S9561" t="str">
            <v>Bestehend aus:_x000D_
-Unterschrank mit abschließbarer Tür H110cm_x000D_
 und 2 Einlegeböden_x000D_
-Acrylhaube mit Einlegeboden H60cm_x000D_
-inkl. 1 x 230V/2,5A Netzteil_x000D_
-Beleuchtung neutral-weiß_x000D_
_x000D_
Bei Verlust des Schlüssels, muss dieser in Rechnung gestellt_x000D_
werden.</v>
          </cell>
        </row>
        <row r="9562">
          <cell r="A9562">
            <v>135084</v>
          </cell>
          <cell r="B9562" t="str">
            <v>Mietartikel</v>
          </cell>
          <cell r="D9562" t="str">
            <v>Tischplatte Ibiza weiß 60*60*H5 cm</v>
          </cell>
          <cell r="E9562" t="str">
            <v>für Artkl. Rhodos 2537</v>
          </cell>
          <cell r="F9562">
            <v>5.5</v>
          </cell>
          <cell r="G9562">
            <v>0</v>
          </cell>
          <cell r="H9562">
            <v>2.5</v>
          </cell>
          <cell r="I9562">
            <v>0</v>
          </cell>
          <cell r="J9562">
            <v>4000</v>
          </cell>
          <cell r="K9562">
            <v>5.8700000000000002E-2</v>
          </cell>
          <cell r="L9562">
            <v>0</v>
          </cell>
          <cell r="N9562" t="str">
            <v>Tischplatte Ibiza weiß 60*60*H5 cm</v>
          </cell>
          <cell r="O9562" t="str">
            <v>für Artkl. Rhodos 2537</v>
          </cell>
          <cell r="P9562" t="str">
            <v>Tischplatte Ibiza weiß 60*60*H5 cm</v>
          </cell>
          <cell r="Q9562" t="str">
            <v>für Artkl. Rhodos 2537</v>
          </cell>
          <cell r="R9562" t="str">
            <v>Tischplatte Ibiza weiß 60*60*H5 cm</v>
          </cell>
          <cell r="S9562" t="str">
            <v>für Artkl. Rhodos 2537</v>
          </cell>
        </row>
        <row r="9563">
          <cell r="A9563">
            <v>135085</v>
          </cell>
          <cell r="B9563" t="str">
            <v>Mietartikel</v>
          </cell>
          <cell r="D9563" t="str">
            <v>Kuffler Hotcar Bankettwagen 1-türig</v>
          </cell>
          <cell r="E9563" t="str">
            <v>L85*T95*H192 cm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120000</v>
          </cell>
          <cell r="K9563">
            <v>1.7</v>
          </cell>
          <cell r="L9563">
            <v>0</v>
          </cell>
          <cell r="N9563" t="str">
            <v>Kuffler Hotcar Bankettwagen 1-türig</v>
          </cell>
          <cell r="O9563" t="str">
            <v>L85*T95*H192 cm</v>
          </cell>
          <cell r="P9563" t="str">
            <v>Kuffler Hotcar Bankettwagen 1-türig</v>
          </cell>
          <cell r="Q9563" t="str">
            <v>L85*T95*H192 cm</v>
          </cell>
          <cell r="R9563" t="str">
            <v>Kuffler Hotcar Bankettwagen 1-türig</v>
          </cell>
          <cell r="S9563" t="str">
            <v>L85*T95*H192 cm</v>
          </cell>
        </row>
        <row r="9564">
          <cell r="A9564">
            <v>135086</v>
          </cell>
          <cell r="B9564" t="str">
            <v>Mietartikel</v>
          </cell>
          <cell r="D9564" t="str">
            <v>Kuffler Coolcar</v>
          </cell>
          <cell r="E9564" t="str">
            <v>L85*T95*H192 cm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120000</v>
          </cell>
          <cell r="K9564">
            <v>1.7</v>
          </cell>
          <cell r="L9564">
            <v>0</v>
          </cell>
          <cell r="N9564" t="str">
            <v>Kuffler Coolcar</v>
          </cell>
          <cell r="O9564" t="str">
            <v>L85*T95*H192 cm</v>
          </cell>
          <cell r="P9564" t="str">
            <v>Kuffler Coolcar</v>
          </cell>
          <cell r="Q9564" t="str">
            <v>L85*T95*H192 cm</v>
          </cell>
          <cell r="R9564" t="str">
            <v>Kuffler Coolcar</v>
          </cell>
          <cell r="S9564" t="str">
            <v>L85*T95*H192 cm</v>
          </cell>
        </row>
        <row r="9565">
          <cell r="A9565">
            <v>135087</v>
          </cell>
          <cell r="B9565" t="str">
            <v>Mietartikel</v>
          </cell>
          <cell r="D9565" t="str">
            <v>Thekenfüllstück CNS schmal 60*69.5*H5 cm</v>
          </cell>
          <cell r="E9565" t="str">
            <v>nur kompatibel mit Audi Theken!</v>
          </cell>
          <cell r="F9565">
            <v>0</v>
          </cell>
          <cell r="G9565">
            <v>2.2000000000000002</v>
          </cell>
          <cell r="H9565">
            <v>2</v>
          </cell>
          <cell r="I9565">
            <v>255</v>
          </cell>
          <cell r="J9565">
            <v>3000</v>
          </cell>
          <cell r="K9565">
            <v>0.01</v>
          </cell>
          <cell r="L9565">
            <v>0</v>
          </cell>
          <cell r="N9565" t="str">
            <v>Thekenfüllstück CNS schmal 60*69.5*H5 cm</v>
          </cell>
          <cell r="O9565" t="str">
            <v>nur kompatibel mit Audi Theken!</v>
          </cell>
          <cell r="P9565" t="str">
            <v>Thekenfüllstück CNS schmal 60*69.5*H5 cm</v>
          </cell>
          <cell r="Q9565" t="str">
            <v>nur kompatibel mit Audi Theken!</v>
          </cell>
          <cell r="R9565" t="str">
            <v>Thekenfüllstück CNS schmal 60*69.5*H5 cm</v>
          </cell>
          <cell r="S9565" t="str">
            <v>nur kompatibel mit Audi Theken!</v>
          </cell>
        </row>
        <row r="9566">
          <cell r="A9566">
            <v>135088</v>
          </cell>
          <cell r="B9566" t="str">
            <v>Mietartikel</v>
          </cell>
          <cell r="D9566" t="str">
            <v>Thekenfüllstück CNS Streifen 6*69.5*H5 cm</v>
          </cell>
          <cell r="E9566" t="str">
            <v>nur kompatibel mit Audi Theken!</v>
          </cell>
          <cell r="F9566">
            <v>0</v>
          </cell>
          <cell r="G9566">
            <v>1.1000000000000001</v>
          </cell>
          <cell r="H9566">
            <v>1</v>
          </cell>
          <cell r="I9566">
            <v>220</v>
          </cell>
          <cell r="J9566">
            <v>1000</v>
          </cell>
          <cell r="K9566">
            <v>0.01</v>
          </cell>
          <cell r="L9566">
            <v>0</v>
          </cell>
          <cell r="N9566" t="str">
            <v>Thekenfüllstück CNS Streifen 6*69.5*H5 cm</v>
          </cell>
          <cell r="O9566" t="str">
            <v>nur kompatibel mit Audi Theken!</v>
          </cell>
          <cell r="P9566" t="str">
            <v>Thekenfüllstück CNS Streifen 6*69.5*H5 cm</v>
          </cell>
          <cell r="Q9566" t="str">
            <v>nur kompatibel mit Audi Theken!</v>
          </cell>
          <cell r="R9566" t="str">
            <v>Thekenfüllstück CNS Streifen 6*69.5*H5 cm</v>
          </cell>
          <cell r="S9566" t="str">
            <v>nur kompatibel mit Audi Theken!</v>
          </cell>
        </row>
        <row r="9567">
          <cell r="A9567">
            <v>135089</v>
          </cell>
          <cell r="B9567" t="str">
            <v>Mietartikel</v>
          </cell>
          <cell r="D9567" t="str">
            <v>Kuffler Chafing Dish Gastronorm Inhalt 9.5 ltr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10000</v>
          </cell>
          <cell r="K9567">
            <v>9.6000000000000002E-2</v>
          </cell>
          <cell r="L9567">
            <v>0</v>
          </cell>
          <cell r="N9567" t="str">
            <v>Kuffler Chafing Dish Gastronorm Inhalt 9.5 ltr</v>
          </cell>
          <cell r="P9567" t="str">
            <v>Kuffler Chafing Dish Gastronorm Inhalt 9.5 ltr</v>
          </cell>
          <cell r="R9567" t="str">
            <v>Kuffler Chafing Dish Gastronorm Inhalt 9.5 ltr</v>
          </cell>
        </row>
        <row r="9568">
          <cell r="A9568">
            <v>135090</v>
          </cell>
          <cell r="B9568" t="str">
            <v>Mietartikel</v>
          </cell>
          <cell r="D9568" t="str">
            <v>Kuffler Tablett Abräumwagen 2-türig</v>
          </cell>
          <cell r="E9568" t="str">
            <v>B90*T70*H160cm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40000</v>
          </cell>
          <cell r="K9568">
            <v>1.7</v>
          </cell>
          <cell r="L9568">
            <v>0</v>
          </cell>
          <cell r="N9568" t="str">
            <v>Kuffler Tablett Abräumwagen 2-türig</v>
          </cell>
          <cell r="O9568" t="str">
            <v>B90*T70*H160cm</v>
          </cell>
          <cell r="P9568" t="str">
            <v>Kuffler Tablett Abräumwagen 2-türig</v>
          </cell>
          <cell r="Q9568" t="str">
            <v>B90*T70*H160cm</v>
          </cell>
          <cell r="R9568" t="str">
            <v>Kuffler Tablett Abräumwagen 2-türig</v>
          </cell>
          <cell r="S9568" t="str">
            <v>B90*T70*H160cm</v>
          </cell>
        </row>
        <row r="9569">
          <cell r="A9569">
            <v>135091</v>
          </cell>
          <cell r="B9569" t="str">
            <v>Mietartikel</v>
          </cell>
          <cell r="D9569" t="str">
            <v>Kuffler Tablett Abräumwagen 1-türig</v>
          </cell>
          <cell r="E9569" t="str">
            <v>B47*T70*H160cm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30000</v>
          </cell>
          <cell r="K9569">
            <v>1</v>
          </cell>
          <cell r="L9569">
            <v>0</v>
          </cell>
          <cell r="N9569" t="str">
            <v>Kuffler Tablett Abräumwagen 1-türig</v>
          </cell>
          <cell r="O9569" t="str">
            <v>B47*T70*H160cm</v>
          </cell>
          <cell r="P9569" t="str">
            <v>Kuffler Tablett Abräumwagen 1-türig</v>
          </cell>
          <cell r="Q9569" t="str">
            <v>B47*T70*H160cm</v>
          </cell>
          <cell r="R9569" t="str">
            <v>Kuffler Tablett Abräumwagen 1-türig</v>
          </cell>
          <cell r="S9569" t="str">
            <v>B47*T70*H160cm</v>
          </cell>
        </row>
        <row r="9570">
          <cell r="A9570">
            <v>135092</v>
          </cell>
          <cell r="B9570" t="str">
            <v>Mietartikel</v>
          </cell>
          <cell r="D9570" t="str">
            <v>Kuffler Bierzapftheke mit Spülbecken</v>
          </cell>
          <cell r="E9570" t="str">
            <v>B183*T74*H163 cm_x000D_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200000</v>
          </cell>
          <cell r="K9570">
            <v>1.8</v>
          </cell>
          <cell r="L9570">
            <v>0</v>
          </cell>
          <cell r="N9570" t="str">
            <v>Kuffler Bierzapftheke mit Spülbecken</v>
          </cell>
          <cell r="O9570" t="str">
            <v>B183*T74*H163 cm_x000D_</v>
          </cell>
          <cell r="P9570" t="str">
            <v>Kuffler Bierzapftheke mit Spülbecken</v>
          </cell>
          <cell r="Q9570" t="str">
            <v>B183*T74*H163 cm_x000D_</v>
          </cell>
          <cell r="R9570" t="str">
            <v>Kuffler Bierzapftheke mit Spülbecken</v>
          </cell>
          <cell r="S9570" t="str">
            <v>B183*T74*H163 cm_x000D_</v>
          </cell>
        </row>
        <row r="9571">
          <cell r="A9571">
            <v>135093</v>
          </cell>
          <cell r="B9571" t="str">
            <v>Mietartikel</v>
          </cell>
          <cell r="D9571" t="str">
            <v>Kuffler Tellerwärmer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55000</v>
          </cell>
          <cell r="K9571">
            <v>1.5</v>
          </cell>
          <cell r="L9571">
            <v>0</v>
          </cell>
          <cell r="N9571" t="str">
            <v>Kuffler Tellerwärmer</v>
          </cell>
          <cell r="P9571" t="str">
            <v>Kuffler Tellerwärmer</v>
          </cell>
          <cell r="R9571" t="str">
            <v>Kuffler Tellerwärmer</v>
          </cell>
        </row>
        <row r="9572">
          <cell r="A9572">
            <v>135094</v>
          </cell>
          <cell r="B9572" t="str">
            <v>Mietartikel</v>
          </cell>
          <cell r="D9572" t="str">
            <v>Kuffler Kaffeemaschine auf Tisch</v>
          </cell>
          <cell r="E9572" t="str">
            <v>B119*T65*H170cm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83000</v>
          </cell>
          <cell r="K9572">
            <v>1.5</v>
          </cell>
          <cell r="L9572">
            <v>0</v>
          </cell>
          <cell r="N9572" t="str">
            <v>Kuffler Kaffeemaschine auf Tisch</v>
          </cell>
          <cell r="O9572" t="str">
            <v>B119*T65*H170cm</v>
          </cell>
          <cell r="P9572" t="str">
            <v>Kuffler Kaffeemaschine auf Tisch</v>
          </cell>
          <cell r="Q9572" t="str">
            <v>B119*T65*H170cm</v>
          </cell>
          <cell r="R9572" t="str">
            <v>Kuffler Kaffeemaschine auf Tisch</v>
          </cell>
          <cell r="S9572" t="str">
            <v>B119*T65*H170cm</v>
          </cell>
        </row>
        <row r="9573">
          <cell r="A9573">
            <v>135095</v>
          </cell>
          <cell r="B9573" t="str">
            <v>Mietartikel</v>
          </cell>
          <cell r="D9573" t="str">
            <v>Kuffler Serviertablett weiß 1/1 GN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1000</v>
          </cell>
          <cell r="K9573">
            <v>2.2000000000000001E-3</v>
          </cell>
          <cell r="L9573">
            <v>0</v>
          </cell>
          <cell r="N9573" t="str">
            <v>Kuffler Serviertablett weiß 1/1 GN</v>
          </cell>
          <cell r="P9573" t="str">
            <v>Kuffler Serviertablett weiß 1/1 GN</v>
          </cell>
          <cell r="R9573" t="str">
            <v>Kuffler Serviertablett weiß 1/1 GN</v>
          </cell>
        </row>
        <row r="9574">
          <cell r="A9574">
            <v>135096</v>
          </cell>
          <cell r="B9574" t="str">
            <v>Mietartikel</v>
          </cell>
          <cell r="D9574" t="str">
            <v>Kuffler Bierzapfanlage klein rund</v>
          </cell>
          <cell r="E9574" t="str">
            <v>B60*T80*H136cm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40000</v>
          </cell>
          <cell r="K9574">
            <v>1.7</v>
          </cell>
          <cell r="L9574">
            <v>0</v>
          </cell>
          <cell r="N9574" t="str">
            <v>Kuffler Bierzapfanlage klein rund</v>
          </cell>
          <cell r="O9574" t="str">
            <v>B60*T80*H136cm</v>
          </cell>
          <cell r="P9574" t="str">
            <v>Kuffler Bierzapfanlage klein rund</v>
          </cell>
          <cell r="Q9574" t="str">
            <v>B60*T80*H136cm</v>
          </cell>
          <cell r="R9574" t="str">
            <v>Kuffler Bierzapfanlage klein rund</v>
          </cell>
          <cell r="S9574" t="str">
            <v>B60*T80*H136cm</v>
          </cell>
        </row>
        <row r="9575">
          <cell r="A9575">
            <v>135097</v>
          </cell>
          <cell r="B9575" t="str">
            <v>Mietartikel</v>
          </cell>
          <cell r="D9575" t="str">
            <v>Foster Sessel Congress schwarz</v>
          </cell>
          <cell r="E9575" t="str">
            <v>B80*T80*H73cm_x000D_
Sitzhöhe 43cm_x000D_
1 Stück/ Karton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55000</v>
          </cell>
          <cell r="K9575">
            <v>0.75</v>
          </cell>
          <cell r="L9575">
            <v>0</v>
          </cell>
          <cell r="N9575" t="str">
            <v>Foster Sessel Congress schwarz</v>
          </cell>
          <cell r="O9575" t="str">
            <v>B80*T80*H73cm_x000D_
Sitzhöhe 43cm_x000D_
1 Stück/ Karton</v>
          </cell>
          <cell r="P9575" t="str">
            <v>Foster Sessel Congress schwarz</v>
          </cell>
          <cell r="Q9575" t="str">
            <v>B80*T80*H73cm_x000D_
Sitzhöhe 43cm_x000D_
1 Stück/ Karton</v>
          </cell>
          <cell r="R9575" t="str">
            <v>Foster Sessel Congress schwarz</v>
          </cell>
          <cell r="S9575" t="str">
            <v>B80*T80*H73cm_x000D_
Sitzhöhe 43cm_x000D_
1 Stück/ Karton</v>
          </cell>
        </row>
        <row r="9576">
          <cell r="A9576">
            <v>135098</v>
          </cell>
          <cell r="B9576" t="str">
            <v>Mietartikel</v>
          </cell>
          <cell r="D9576" t="str">
            <v>Foster 500-T1 Glas-Beistelltisch</v>
          </cell>
          <cell r="E9576" t="str">
            <v>B65*T65*H38cm_x000D_
1 Stück/ Karton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50000</v>
          </cell>
          <cell r="K9576">
            <v>0.2</v>
          </cell>
          <cell r="L9576">
            <v>0</v>
          </cell>
          <cell r="N9576" t="str">
            <v>Foster 500-T1 Glas-Beistelltisch</v>
          </cell>
          <cell r="O9576" t="str">
            <v>B65*T65*H38cm_x000D_
1 Stück/ Karton</v>
          </cell>
          <cell r="P9576" t="str">
            <v>Foster 500-T1 Glas-Beistelltisch</v>
          </cell>
          <cell r="Q9576" t="str">
            <v>B65*T65*H38cm_x000D_
1 Stück/ Karton</v>
          </cell>
          <cell r="R9576" t="str">
            <v>Foster 500-T1 Glas-Beistelltisch</v>
          </cell>
          <cell r="S9576" t="str">
            <v>B65*T65*H38cm_x000D_
1 Stück/ Karton</v>
          </cell>
        </row>
        <row r="9577">
          <cell r="A9577">
            <v>135099</v>
          </cell>
          <cell r="B9577" t="str">
            <v>Mietartikel</v>
          </cell>
          <cell r="D9577" t="str">
            <v>Foster 500-20 2 Sitz-Sofa Congress schwarz</v>
          </cell>
          <cell r="E9577" t="str">
            <v>B150*T80*H73cm_x000D_
Sitzhöhe 43cm_x000D_
1 Stück/ Karton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82000</v>
          </cell>
          <cell r="K9577">
            <v>1.1000000000000001</v>
          </cell>
          <cell r="L9577">
            <v>0</v>
          </cell>
          <cell r="N9577" t="str">
            <v>Foster 500-20 2 Sitz-Sofa Congress schwarz</v>
          </cell>
          <cell r="O9577" t="str">
            <v>B150*T80*H73cm_x000D_
Sitzhöhe 43cm_x000D_
1 Stück/ Karton</v>
          </cell>
          <cell r="P9577" t="str">
            <v>Foster 500-20 2 Sitz-Sofa Congress schwarz</v>
          </cell>
          <cell r="Q9577" t="str">
            <v>B150*T80*H73cm_x000D_
Sitzhöhe 43cm_x000D_
1 Stück/ Karton</v>
          </cell>
          <cell r="R9577" t="str">
            <v>Foster 500-20 2 Sitz-Sofa Congress schwarz</v>
          </cell>
          <cell r="S9577" t="str">
            <v>B150*T80*H73cm_x000D_
Sitzhöhe 43cm_x000D_
1 Stück/ Karton</v>
          </cell>
        </row>
        <row r="9578">
          <cell r="A9578">
            <v>135100</v>
          </cell>
          <cell r="B9578" t="str">
            <v>Mietartikel</v>
          </cell>
          <cell r="D9578" t="str">
            <v>Bestelltisch Vladi</v>
          </cell>
          <cell r="E9578" t="str">
            <v>H50cm/ Ø 44cm_x000D_
_x000D_
2 Packstücke/ Stück!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10000</v>
          </cell>
          <cell r="K9578">
            <v>0.12</v>
          </cell>
          <cell r="L9578">
            <v>0</v>
          </cell>
          <cell r="N9578" t="str">
            <v>Bestelltisch Vladi</v>
          </cell>
          <cell r="O9578" t="str">
            <v>H50cm/ Ø 44cm_x000D_
_x000D_
2 Packstücke/ Stück!</v>
          </cell>
          <cell r="P9578" t="str">
            <v>Bestelltisch Vladi</v>
          </cell>
          <cell r="Q9578" t="str">
            <v>H50cm/ Ø 44cm_x000D_
_x000D_
2 Packstücke/ Stück!</v>
          </cell>
          <cell r="R9578" t="str">
            <v>Bestelltisch Vladi</v>
          </cell>
          <cell r="S9578" t="str">
            <v>H50cm/ Ø 44cm_x000D_
_x000D_
2 Packstücke/ Stück!</v>
          </cell>
        </row>
        <row r="9579">
          <cell r="A9579">
            <v>135101</v>
          </cell>
          <cell r="B9579" t="str">
            <v>Mietartikel</v>
          </cell>
          <cell r="D9579" t="str">
            <v>Foster Sessel Select schwarz</v>
          </cell>
          <cell r="E9579" t="str">
            <v>B80*T80*H73cm_x000D_
Sitzhöhe 43cm_x000D_
1 Stück/ Karton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55000</v>
          </cell>
          <cell r="K9579">
            <v>0.75</v>
          </cell>
          <cell r="L9579">
            <v>0</v>
          </cell>
          <cell r="N9579" t="str">
            <v>Foster Sessel Select schwarz</v>
          </cell>
          <cell r="O9579" t="str">
            <v>B80*T80*H73cm_x000D_
Sitzhöhe 43cm_x000D_
1 Stück/ Karton</v>
          </cell>
          <cell r="P9579" t="str">
            <v>Foster Sessel Select schwarz</v>
          </cell>
          <cell r="Q9579" t="str">
            <v>B80*T80*H73cm_x000D_
Sitzhöhe 43cm_x000D_
1 Stück/ Karton</v>
          </cell>
          <cell r="R9579" t="str">
            <v>Foster Sessel Select schwarz</v>
          </cell>
          <cell r="S9579" t="str">
            <v>B80*T80*H73cm_x000D_
Sitzhöhe 43cm_x000D_
1 Stück/ Karton</v>
          </cell>
        </row>
        <row r="9580">
          <cell r="A9580">
            <v>135102</v>
          </cell>
          <cell r="B9580" t="str">
            <v>Mietartikel</v>
          </cell>
          <cell r="D9580" t="str">
            <v>Foster 500-T2 Glas-Beistelltisch</v>
          </cell>
          <cell r="E9580" t="str">
            <v>B65*T130*H38cm_x000D_
1 Stück/ Karton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50000</v>
          </cell>
          <cell r="K9580">
            <v>0.25</v>
          </cell>
          <cell r="L9580">
            <v>0</v>
          </cell>
          <cell r="N9580" t="str">
            <v>Foster 500-T2 Glas-Beistelltisch</v>
          </cell>
          <cell r="O9580" t="str">
            <v>B65*T130*H38cm_x000D_
1 Stück/ Karton</v>
          </cell>
          <cell r="P9580" t="str">
            <v>Foster 500-T2 Glas-Beistelltisch</v>
          </cell>
          <cell r="Q9580" t="str">
            <v>B65*T130*H38cm_x000D_
1 Stück/ Karton</v>
          </cell>
          <cell r="R9580" t="str">
            <v>Foster 500-T2 Glas-Beistelltisch</v>
          </cell>
          <cell r="S9580" t="str">
            <v>B65*T130*H38cm_x000D_
1 Stück/ Karton</v>
          </cell>
        </row>
        <row r="9581">
          <cell r="A9581">
            <v>135103</v>
          </cell>
          <cell r="B9581" t="str">
            <v>Mietartikel</v>
          </cell>
          <cell r="D9581" t="str">
            <v>Foster 503-10 Sessel Elen schwarz</v>
          </cell>
          <cell r="E9581" t="str">
            <v>B87*T90*H72cm_x000D_
Sitzhöhe 42cm_x000D_
1 Stück/ Karton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68000</v>
          </cell>
          <cell r="K9581">
            <v>0.6</v>
          </cell>
          <cell r="L9581">
            <v>0</v>
          </cell>
          <cell r="N9581" t="str">
            <v>Foster 503-10 Sessel Elen schwarz</v>
          </cell>
          <cell r="O9581" t="str">
            <v>B87*T90*H72cm_x000D_
Sitzhöhe 42cm_x000D_
1 Stück/ Karton</v>
          </cell>
          <cell r="P9581" t="str">
            <v>Foster 503-10 Sessel Elen schwarz</v>
          </cell>
          <cell r="Q9581" t="str">
            <v>B87*T90*H72cm_x000D_
Sitzhöhe 42cm_x000D_
1 Stück/ Karton</v>
          </cell>
          <cell r="R9581" t="str">
            <v>Foster 503-10 Sessel Elen schwarz</v>
          </cell>
          <cell r="S9581" t="str">
            <v>B87*T90*H72cm_x000D_
Sitzhöhe 42cm_x000D_
1 Stück/ Karton</v>
          </cell>
        </row>
        <row r="9582">
          <cell r="A9582">
            <v>135104</v>
          </cell>
          <cell r="B9582" t="str">
            <v>Mietartikel</v>
          </cell>
          <cell r="D9582" t="str">
            <v>Podest weiss für Veltins Kühlschrank</v>
          </cell>
          <cell r="E9582" t="str">
            <v>B61*T71*H12cm</v>
          </cell>
          <cell r="F9582">
            <v>5</v>
          </cell>
          <cell r="G9582">
            <v>0</v>
          </cell>
          <cell r="H9582">
            <v>1</v>
          </cell>
          <cell r="I9582">
            <v>15</v>
          </cell>
          <cell r="J9582">
            <v>5000</v>
          </cell>
          <cell r="K9582">
            <v>2.5000000000000001E-2</v>
          </cell>
          <cell r="L9582">
            <v>0</v>
          </cell>
          <cell r="N9582" t="str">
            <v>Podest weiss für Veltins Kühlschrank</v>
          </cell>
          <cell r="O9582" t="str">
            <v>B61*T71*H12cm</v>
          </cell>
          <cell r="P9582" t="str">
            <v>Podest weiss für Veltins Kühlschrank</v>
          </cell>
          <cell r="Q9582" t="str">
            <v>B61*T71*H12cm</v>
          </cell>
          <cell r="R9582" t="str">
            <v>Podest weiss für Veltins Kühlschrank</v>
          </cell>
          <cell r="S9582" t="str">
            <v>B61*T71*H12cm</v>
          </cell>
        </row>
        <row r="9583">
          <cell r="A9583">
            <v>135105</v>
          </cell>
          <cell r="B9583" t="str">
            <v>Mietartikel</v>
          </cell>
          <cell r="D9583" t="str">
            <v>Tischplatte schwarz f. Konferenztisch hochwertig 120*70cm</v>
          </cell>
          <cell r="F9583">
            <v>26.5</v>
          </cell>
          <cell r="G9583">
            <v>0</v>
          </cell>
          <cell r="H9583">
            <v>4</v>
          </cell>
          <cell r="I9583">
            <v>172.5</v>
          </cell>
          <cell r="J9583">
            <v>26000</v>
          </cell>
          <cell r="K9583">
            <v>9.6000000000000002E-2</v>
          </cell>
          <cell r="L9583">
            <v>0</v>
          </cell>
          <cell r="N9583" t="str">
            <v>Tischplatte schwarz f. Konferenztisch hochwertig 120*70cm</v>
          </cell>
          <cell r="P9583" t="str">
            <v>Tischplatte schwarz f. Konferenztisch hochwertig 120*70cm</v>
          </cell>
          <cell r="R9583" t="str">
            <v>Tischplatte schwarz f. Konferenztisch hochwertig 120*70cm</v>
          </cell>
        </row>
        <row r="9584">
          <cell r="A9584">
            <v>135106</v>
          </cell>
          <cell r="B9584" t="str">
            <v>Mietartikel</v>
          </cell>
          <cell r="D9584" t="str">
            <v>Jann Living Hocker</v>
          </cell>
          <cell r="E9584" t="str">
            <v>166*77*42cm</v>
          </cell>
          <cell r="F9584">
            <v>0</v>
          </cell>
          <cell r="G9584">
            <v>0</v>
          </cell>
          <cell r="H9584">
            <v>10</v>
          </cell>
          <cell r="I9584">
            <v>0</v>
          </cell>
          <cell r="J9584">
            <v>40000</v>
          </cell>
          <cell r="K9584">
            <v>0</v>
          </cell>
          <cell r="L9584">
            <v>0</v>
          </cell>
          <cell r="N9584" t="str">
            <v>Jann Living Hocker</v>
          </cell>
          <cell r="O9584" t="str">
            <v>166*77*42cm</v>
          </cell>
          <cell r="P9584" t="str">
            <v>Jann Living Hocker</v>
          </cell>
          <cell r="Q9584" t="str">
            <v>166*77*42cm</v>
          </cell>
          <cell r="R9584" t="str">
            <v>Jann Living Hocker</v>
          </cell>
          <cell r="S9584" t="str">
            <v>166*77*42cm</v>
          </cell>
        </row>
        <row r="9585">
          <cell r="A9585">
            <v>135107</v>
          </cell>
          <cell r="B9585" t="str">
            <v>Mietartikel</v>
          </cell>
          <cell r="D9585" t="str">
            <v>Drift Sessel</v>
          </cell>
          <cell r="E9585" t="str">
            <v>111*87*78cm</v>
          </cell>
          <cell r="F9585">
            <v>0</v>
          </cell>
          <cell r="G9585">
            <v>0</v>
          </cell>
          <cell r="H9585">
            <v>10</v>
          </cell>
          <cell r="I9585">
            <v>0</v>
          </cell>
          <cell r="J9585">
            <v>55000</v>
          </cell>
          <cell r="K9585">
            <v>0</v>
          </cell>
          <cell r="L9585">
            <v>0</v>
          </cell>
          <cell r="N9585" t="str">
            <v>Drift Sessel</v>
          </cell>
          <cell r="O9585" t="str">
            <v>111*87*78cm</v>
          </cell>
          <cell r="P9585" t="str">
            <v>Drift Sessel</v>
          </cell>
          <cell r="Q9585" t="str">
            <v>111*87*78cm</v>
          </cell>
          <cell r="R9585" t="str">
            <v>Drift Sessel</v>
          </cell>
          <cell r="S9585" t="str">
            <v>111*87*78cm</v>
          </cell>
        </row>
        <row r="9586">
          <cell r="A9586">
            <v>135108</v>
          </cell>
          <cell r="B9586" t="str">
            <v>Mietartikel</v>
          </cell>
          <cell r="D9586" t="str">
            <v>Stuhl Jason Lite</v>
          </cell>
          <cell r="E9586" t="str">
            <v>61*61*102cm</v>
          </cell>
          <cell r="F9586">
            <v>0</v>
          </cell>
          <cell r="G9586">
            <v>0</v>
          </cell>
          <cell r="H9586">
            <v>10</v>
          </cell>
          <cell r="I9586">
            <v>0</v>
          </cell>
          <cell r="J9586">
            <v>8000</v>
          </cell>
          <cell r="K9586">
            <v>0</v>
          </cell>
          <cell r="L9586">
            <v>0</v>
          </cell>
          <cell r="N9586" t="str">
            <v>Stuhl Jason Lite</v>
          </cell>
          <cell r="O9586" t="str">
            <v>61*61*102cm</v>
          </cell>
          <cell r="P9586" t="str">
            <v>Stuhl Jason Lite</v>
          </cell>
          <cell r="Q9586" t="str">
            <v>61*61*102cm</v>
          </cell>
          <cell r="R9586" t="str">
            <v>Stuhl Jason Lite</v>
          </cell>
          <cell r="S9586" t="str">
            <v>61*61*102cm</v>
          </cell>
        </row>
        <row r="9587">
          <cell r="A9587">
            <v>135109</v>
          </cell>
          <cell r="B9587" t="str">
            <v>Mietartikel</v>
          </cell>
          <cell r="D9587" t="str">
            <v>Oota Tisch</v>
          </cell>
          <cell r="E9587" t="str">
            <v>62*62*53cm</v>
          </cell>
          <cell r="F9587">
            <v>0</v>
          </cell>
          <cell r="G9587">
            <v>0</v>
          </cell>
          <cell r="H9587">
            <v>10</v>
          </cell>
          <cell r="I9587">
            <v>0</v>
          </cell>
          <cell r="J9587">
            <v>10000</v>
          </cell>
          <cell r="K9587">
            <v>0</v>
          </cell>
          <cell r="L9587">
            <v>0</v>
          </cell>
          <cell r="N9587" t="str">
            <v>Oota Tisch</v>
          </cell>
          <cell r="O9587" t="str">
            <v>62*62*53cm</v>
          </cell>
          <cell r="P9587" t="str">
            <v>Oota Tisch</v>
          </cell>
          <cell r="Q9587" t="str">
            <v>62*62*53cm</v>
          </cell>
          <cell r="R9587" t="str">
            <v>Oota Tisch</v>
          </cell>
          <cell r="S9587" t="str">
            <v>62*62*53cm</v>
          </cell>
        </row>
        <row r="9588">
          <cell r="A9588">
            <v>135110</v>
          </cell>
          <cell r="B9588" t="str">
            <v>Mietartikel</v>
          </cell>
          <cell r="D9588" t="str">
            <v>Mason Highboard</v>
          </cell>
          <cell r="E9588" t="str">
            <v>180*50*113cm</v>
          </cell>
          <cell r="F9588">
            <v>0</v>
          </cell>
          <cell r="G9588">
            <v>0</v>
          </cell>
          <cell r="H9588">
            <v>10</v>
          </cell>
          <cell r="I9588">
            <v>0</v>
          </cell>
          <cell r="J9588">
            <v>136000</v>
          </cell>
          <cell r="K9588">
            <v>0</v>
          </cell>
          <cell r="L9588">
            <v>0</v>
          </cell>
          <cell r="N9588" t="str">
            <v>Mason Highboard</v>
          </cell>
          <cell r="O9588" t="str">
            <v>180*50*113cm</v>
          </cell>
          <cell r="P9588" t="str">
            <v>Mason Highboard</v>
          </cell>
          <cell r="Q9588" t="str">
            <v>180*50*113cm</v>
          </cell>
          <cell r="R9588" t="str">
            <v>Mason Highboard</v>
          </cell>
          <cell r="S9588" t="str">
            <v>180*50*113cm</v>
          </cell>
        </row>
        <row r="9589">
          <cell r="A9589">
            <v>135111</v>
          </cell>
          <cell r="B9589" t="str">
            <v>Mietartikel</v>
          </cell>
          <cell r="D9589" t="str">
            <v>Mason Tisch Gestell</v>
          </cell>
          <cell r="E9589" t="str">
            <v>188*70*26 cm</v>
          </cell>
          <cell r="F9589">
            <v>0</v>
          </cell>
          <cell r="G9589">
            <v>0</v>
          </cell>
          <cell r="H9589">
            <v>10</v>
          </cell>
          <cell r="I9589">
            <v>0</v>
          </cell>
          <cell r="J9589">
            <v>28000</v>
          </cell>
          <cell r="K9589">
            <v>0</v>
          </cell>
          <cell r="L9589">
            <v>0</v>
          </cell>
          <cell r="N9589" t="str">
            <v>Mason Tisch Gestell</v>
          </cell>
          <cell r="O9589" t="str">
            <v>188*70*26 cm</v>
          </cell>
          <cell r="P9589" t="str">
            <v>Mason Tisch Gestell</v>
          </cell>
          <cell r="Q9589" t="str">
            <v>188*70*26 cm</v>
          </cell>
          <cell r="R9589" t="str">
            <v>Mason Tisch Gestell</v>
          </cell>
          <cell r="S9589" t="str">
            <v>188*70*26 cm</v>
          </cell>
        </row>
        <row r="9590">
          <cell r="A9590">
            <v>135112</v>
          </cell>
          <cell r="B9590" t="str">
            <v>Mietartikel</v>
          </cell>
          <cell r="D9590" t="str">
            <v>Mason Tischplatte</v>
          </cell>
          <cell r="E9590" t="str">
            <v>290*120*8 cm</v>
          </cell>
          <cell r="F9590">
            <v>0</v>
          </cell>
          <cell r="G9590">
            <v>0</v>
          </cell>
          <cell r="H9590">
            <v>10</v>
          </cell>
          <cell r="I9590">
            <v>0</v>
          </cell>
          <cell r="J9590">
            <v>60000</v>
          </cell>
          <cell r="K9590">
            <v>0</v>
          </cell>
          <cell r="L9590">
            <v>0</v>
          </cell>
          <cell r="N9590" t="str">
            <v>Mason Tischplatte</v>
          </cell>
          <cell r="O9590" t="str">
            <v>290*120*8 cm</v>
          </cell>
          <cell r="P9590" t="str">
            <v>Mason Tischplatte</v>
          </cell>
          <cell r="Q9590" t="str">
            <v>290*120*8 cm</v>
          </cell>
          <cell r="R9590" t="str">
            <v>Mason Tischplatte</v>
          </cell>
          <cell r="S9590" t="str">
            <v>290*120*8 cm</v>
          </cell>
        </row>
        <row r="9591">
          <cell r="A9591">
            <v>135113</v>
          </cell>
          <cell r="B9591" t="str">
            <v>Mietartikel</v>
          </cell>
          <cell r="D9591" t="str">
            <v>Brunch-Tischplatte Connectorelement 90° weiß L160* B70</v>
          </cell>
          <cell r="F9591">
            <v>0</v>
          </cell>
          <cell r="G9591">
            <v>0</v>
          </cell>
          <cell r="H9591">
            <v>12</v>
          </cell>
          <cell r="I9591">
            <v>0</v>
          </cell>
          <cell r="J9591">
            <v>24000</v>
          </cell>
          <cell r="K9591">
            <v>7.4999999999999997E-2</v>
          </cell>
          <cell r="L9591">
            <v>0</v>
          </cell>
          <cell r="N9591" t="str">
            <v>Brunch-Tischplatte Connectorelement 90° weiß L160* B70</v>
          </cell>
          <cell r="P9591" t="str">
            <v>Brunch-Tischplatte Connectorelement 90° weiß L160* B70</v>
          </cell>
          <cell r="R9591" t="str">
            <v>Brunch-Tischplatte Connectorelement 90° weiß L160* B70</v>
          </cell>
        </row>
        <row r="9592">
          <cell r="A9592">
            <v>135114</v>
          </cell>
          <cell r="B9592" t="str">
            <v>Mietartikel</v>
          </cell>
          <cell r="D9592" t="str">
            <v>Blende weiß 90° für Brunch Tisch H110cm</v>
          </cell>
          <cell r="E9592" t="str">
            <v>nur in Kombination mit Entweder 2x 135118 oder 1x 135081</v>
          </cell>
          <cell r="F9592">
            <v>26</v>
          </cell>
          <cell r="G9592">
            <v>0</v>
          </cell>
          <cell r="H9592">
            <v>12</v>
          </cell>
          <cell r="I9592">
            <v>0</v>
          </cell>
          <cell r="J9592">
            <v>12000</v>
          </cell>
          <cell r="K9592">
            <v>0.08</v>
          </cell>
          <cell r="L9592">
            <v>0</v>
          </cell>
          <cell r="N9592" t="str">
            <v>Blende weiß 90° für Brunch Tisch H110cm</v>
          </cell>
          <cell r="O9592" t="str">
            <v>nur in Kombination mit Entweder 2x 135118 oder 1x 135081</v>
          </cell>
          <cell r="P9592" t="str">
            <v>Blende weiß 90° für Brunch Tisch H110cm</v>
          </cell>
          <cell r="Q9592" t="str">
            <v>nur in Kombination mit Entweder 2x 135118 oder 1x 135081</v>
          </cell>
          <cell r="R9592" t="str">
            <v>Blende weiß 90° für Brunch Tisch H110cm</v>
          </cell>
          <cell r="S9592" t="str">
            <v>nur in Kombination mit Entweder 2x 135118 oder 1x 135081</v>
          </cell>
        </row>
        <row r="9593">
          <cell r="A9593">
            <v>135115</v>
          </cell>
          <cell r="B9593" t="str">
            <v>Mietartikel</v>
          </cell>
          <cell r="D9593" t="str">
            <v>Blende weiß für Brunch Tisch H110cm gerade</v>
          </cell>
          <cell r="E9593" t="str">
            <v>290*120*8 cm_x000D_
nur in Kombination mit Entweder 2x 135118 oder 1x 135081</v>
          </cell>
          <cell r="F9593">
            <v>23.5</v>
          </cell>
          <cell r="G9593">
            <v>0</v>
          </cell>
          <cell r="H9593">
            <v>12</v>
          </cell>
          <cell r="I9593">
            <v>0</v>
          </cell>
          <cell r="J9593">
            <v>12000</v>
          </cell>
          <cell r="K9593">
            <v>0.08</v>
          </cell>
          <cell r="L9593">
            <v>0</v>
          </cell>
          <cell r="N9593" t="str">
            <v>Blende weiß für Brunch Tisch H110cm gerade</v>
          </cell>
          <cell r="O9593" t="str">
            <v>290*120*8 cm_x000D_
nur in Kombination mit Entweder 2x 135118 oder 1x 135081</v>
          </cell>
          <cell r="P9593" t="str">
            <v>Blende weiß für Brunch Tisch H110cm gerade</v>
          </cell>
          <cell r="Q9593" t="str">
            <v>290*120*8 cm_x000D_
nur in Kombination mit Entweder 2x 135118 oder 1x 135081</v>
          </cell>
          <cell r="R9593" t="str">
            <v>Blende weiß für Brunch Tisch H110cm gerade</v>
          </cell>
          <cell r="S9593" t="str">
            <v>290*120*8 cm_x000D_
nur in Kombination mit Entweder 2x 135118 oder 1x 135081</v>
          </cell>
        </row>
        <row r="9594">
          <cell r="A9594">
            <v>135116</v>
          </cell>
          <cell r="B9594" t="str">
            <v>Mietartikel</v>
          </cell>
          <cell r="D9594" t="str">
            <v>Blende weiß für Brunch Tisch H110cm links</v>
          </cell>
          <cell r="E9594" t="str">
            <v>nur in Kombination mit Entweder 2x 135118 oder 1x 135081</v>
          </cell>
          <cell r="F9594">
            <v>23.5</v>
          </cell>
          <cell r="G9594">
            <v>0</v>
          </cell>
          <cell r="H9594">
            <v>12</v>
          </cell>
          <cell r="I9594">
            <v>0</v>
          </cell>
          <cell r="J9594">
            <v>12000</v>
          </cell>
          <cell r="K9594">
            <v>0.08</v>
          </cell>
          <cell r="L9594">
            <v>0</v>
          </cell>
          <cell r="N9594" t="str">
            <v>Blende weiß für Brunch Tisch H110cm links</v>
          </cell>
          <cell r="O9594" t="str">
            <v>nur in Kombination mit Entweder 2x 135118 oder 1x 135081</v>
          </cell>
          <cell r="P9594" t="str">
            <v>Blende weiß für Brunch Tisch H110cm links</v>
          </cell>
          <cell r="Q9594" t="str">
            <v>nur in Kombination mit Entweder 2x 135118 oder 1x 135081</v>
          </cell>
          <cell r="R9594" t="str">
            <v>Blende weiß für Brunch Tisch H110cm links</v>
          </cell>
          <cell r="S9594" t="str">
            <v>nur in Kombination mit Entweder 2x 135118 oder 1x 135081</v>
          </cell>
        </row>
        <row r="9595">
          <cell r="A9595">
            <v>135117</v>
          </cell>
          <cell r="B9595" t="str">
            <v>Mietartikel</v>
          </cell>
          <cell r="D9595" t="str">
            <v>Blende weiß für Brunch Tisch H110cm rechts</v>
          </cell>
          <cell r="E9595" t="str">
            <v>nur in Kombination mit Entweder 2x 135118 oder 1x 135081</v>
          </cell>
          <cell r="F9595">
            <v>23.5</v>
          </cell>
          <cell r="G9595">
            <v>0</v>
          </cell>
          <cell r="H9595">
            <v>12</v>
          </cell>
          <cell r="I9595">
            <v>0</v>
          </cell>
          <cell r="J9595">
            <v>12000</v>
          </cell>
          <cell r="K9595">
            <v>0.08</v>
          </cell>
          <cell r="L9595">
            <v>0</v>
          </cell>
          <cell r="N9595" t="str">
            <v>Blende weiß für Brunch Tisch H110cm rechts</v>
          </cell>
          <cell r="O9595" t="str">
            <v>nur in Kombination mit Entweder 2x 135118 oder 1x 135081</v>
          </cell>
          <cell r="P9595" t="str">
            <v>Blende weiß für Brunch Tisch H110cm rechts</v>
          </cell>
          <cell r="Q9595" t="str">
            <v>nur in Kombination mit Entweder 2x 135118 oder 1x 135081</v>
          </cell>
          <cell r="R9595" t="str">
            <v>Blende weiß für Brunch Tisch H110cm rechts</v>
          </cell>
          <cell r="S9595" t="str">
            <v>nur in Kombination mit Entweder 2x 135118 oder 1x 135081</v>
          </cell>
        </row>
        <row r="9596">
          <cell r="A9596">
            <v>135118</v>
          </cell>
          <cell r="B9596" t="str">
            <v>Mietartikel</v>
          </cell>
          <cell r="D9596" t="str">
            <v>Sideboard 2 Fächer weiß matt</v>
          </cell>
          <cell r="E9596" t="str">
            <v>verstellbarer Zwischenboden und 2_x000D_
abschließbare Türen B78*T36*H75 cm</v>
          </cell>
          <cell r="F9596">
            <v>35</v>
          </cell>
          <cell r="G9596">
            <v>0</v>
          </cell>
          <cell r="H9596">
            <v>13.25</v>
          </cell>
          <cell r="I9596">
            <v>610.5</v>
          </cell>
          <cell r="J9596">
            <v>35000</v>
          </cell>
          <cell r="K9596">
            <v>0.6</v>
          </cell>
          <cell r="L9596">
            <v>0</v>
          </cell>
          <cell r="N9596" t="str">
            <v>Sideboard 2 Fächer weiß matt</v>
          </cell>
          <cell r="O9596" t="str">
            <v>verstellbarer Zwischenboden und 2_x000D_
abschließbare Türen B78*T36*H75 cm</v>
          </cell>
          <cell r="P9596" t="str">
            <v>Sideboard 2 Fächer weiß matt</v>
          </cell>
          <cell r="Q9596" t="str">
            <v>verstellbarer Zwischenboden und 2_x000D_
abschließbare Türen B78*T36*H75 cm</v>
          </cell>
          <cell r="R9596" t="str">
            <v>Sideboard 2 Fächer weiß matt</v>
          </cell>
          <cell r="S9596" t="str">
            <v>verstellbarer Zwischenboden und 2_x000D_
abschließbare Türen B78*T36*H75 cm</v>
          </cell>
        </row>
        <row r="9597">
          <cell r="A9597">
            <v>135119</v>
          </cell>
          <cell r="B9597" t="str">
            <v>Mietartikel</v>
          </cell>
          <cell r="D9597" t="str">
            <v>Raumteiler B250xH209</v>
          </cell>
          <cell r="E9597" t="str">
            <v>78*78*36cm_x000D_
mit Zwischenboden und Mittelwand</v>
          </cell>
          <cell r="F9597">
            <v>0</v>
          </cell>
          <cell r="G9597">
            <v>0</v>
          </cell>
          <cell r="H9597">
            <v>10</v>
          </cell>
          <cell r="I9597">
            <v>0</v>
          </cell>
          <cell r="J9597">
            <v>35000</v>
          </cell>
          <cell r="K9597">
            <v>1</v>
          </cell>
          <cell r="L9597">
            <v>0</v>
          </cell>
          <cell r="N9597" t="str">
            <v>Raumteiler B250xH209</v>
          </cell>
          <cell r="O9597" t="str">
            <v>78*78*36cm_x000D_
mit Zwischenboden und Mittelwand</v>
          </cell>
          <cell r="P9597" t="str">
            <v>Raumteiler B250xH209</v>
          </cell>
          <cell r="Q9597" t="str">
            <v>78*78*36cm_x000D_
mit Zwischenboden und Mittelwand</v>
          </cell>
          <cell r="R9597" t="str">
            <v>Raumteiler B250xH209</v>
          </cell>
          <cell r="S9597" t="str">
            <v>78*78*36cm_x000D_
mit Zwischenboden und Mittelwand</v>
          </cell>
        </row>
        <row r="9598">
          <cell r="A9598">
            <v>135120</v>
          </cell>
          <cell r="B9598" t="str">
            <v>Mietartikel</v>
          </cell>
          <cell r="D9598" t="str">
            <v>Raumteiler B300xH140</v>
          </cell>
          <cell r="E9598" t="str">
            <v>78*78*36cm_x000D_
mit Zwischenboden und Mittelwand</v>
          </cell>
          <cell r="F9598">
            <v>0</v>
          </cell>
          <cell r="G9598">
            <v>0</v>
          </cell>
          <cell r="H9598">
            <v>10</v>
          </cell>
          <cell r="I9598">
            <v>0</v>
          </cell>
          <cell r="J9598">
            <v>35000</v>
          </cell>
          <cell r="K9598">
            <v>1</v>
          </cell>
          <cell r="L9598">
            <v>0</v>
          </cell>
          <cell r="N9598" t="str">
            <v>Raumteiler B300xH140</v>
          </cell>
          <cell r="O9598" t="str">
            <v>78*78*36cm_x000D_
mit Zwischenboden und Mittelwand</v>
          </cell>
          <cell r="P9598" t="str">
            <v>Raumteiler B300xH140</v>
          </cell>
          <cell r="Q9598" t="str">
            <v>78*78*36cm_x000D_
mit Zwischenboden und Mittelwand</v>
          </cell>
          <cell r="R9598" t="str">
            <v>Raumteiler B300xH140</v>
          </cell>
          <cell r="S9598" t="str">
            <v>78*78*36cm_x000D_
mit Zwischenboden und Mittelwand</v>
          </cell>
        </row>
        <row r="9599">
          <cell r="A9599">
            <v>135121</v>
          </cell>
          <cell r="B9599" t="str">
            <v>Mietartikel</v>
          </cell>
          <cell r="D9599" t="str">
            <v>Schaufensterpuppe Porsche mit Fuß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35000</v>
          </cell>
          <cell r="K9599">
            <v>0.5</v>
          </cell>
          <cell r="L9599">
            <v>0</v>
          </cell>
          <cell r="N9599" t="str">
            <v>Schaufensterpuppe Porsche mit Fuß</v>
          </cell>
          <cell r="P9599" t="str">
            <v>Schaufensterpuppe Porsche mit Fuß</v>
          </cell>
          <cell r="R9599" t="str">
            <v>Schaufensterpuppe Porsche mit Fuß</v>
          </cell>
        </row>
        <row r="9600">
          <cell r="A9600">
            <v>135122</v>
          </cell>
          <cell r="B9600" t="str">
            <v>Mietartikel</v>
          </cell>
          <cell r="D9600" t="str">
            <v>Holzkiste 80*80cm  Exponat (Porsche)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35000</v>
          </cell>
          <cell r="K9600">
            <v>0.5</v>
          </cell>
          <cell r="L9600">
            <v>0</v>
          </cell>
          <cell r="N9600" t="str">
            <v>Holzkiste 80*80cm  Exponat (Porsche)</v>
          </cell>
          <cell r="P9600" t="str">
            <v>Holzkiste 80*80cm  Exponat (Porsche)</v>
          </cell>
          <cell r="R9600" t="str">
            <v>Holzkiste 80*80cm  Exponat (Porsche)</v>
          </cell>
        </row>
        <row r="9601">
          <cell r="A9601">
            <v>135123</v>
          </cell>
          <cell r="B9601" t="str">
            <v>Mietartikel</v>
          </cell>
          <cell r="D9601" t="str">
            <v>Mülleimer grau Empfang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5000</v>
          </cell>
          <cell r="K9601">
            <v>2.5000000000000001E-2</v>
          </cell>
          <cell r="L9601">
            <v>0</v>
          </cell>
          <cell r="N9601" t="str">
            <v>Mülleimer grau Empfang</v>
          </cell>
          <cell r="P9601" t="str">
            <v>Mülleimer grau Empfang</v>
          </cell>
          <cell r="R9601" t="str">
            <v>Mülleimer grau Empfang</v>
          </cell>
        </row>
        <row r="9602">
          <cell r="A9602">
            <v>135124</v>
          </cell>
          <cell r="B9602" t="str">
            <v>Mietartikel</v>
          </cell>
          <cell r="D9602" t="str">
            <v>Mülleimer schwarz Büros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5000</v>
          </cell>
          <cell r="K9602">
            <v>2.5000000000000001E-2</v>
          </cell>
          <cell r="L9602">
            <v>0</v>
          </cell>
          <cell r="N9602" t="str">
            <v>Mülleimer schwarz Büros</v>
          </cell>
          <cell r="P9602" t="str">
            <v>Mülleimer schwarz Büros</v>
          </cell>
          <cell r="R9602" t="str">
            <v>Mülleimer schwarz Büros</v>
          </cell>
        </row>
        <row r="9603">
          <cell r="A9603">
            <v>135125</v>
          </cell>
          <cell r="B9603" t="str">
            <v>Mietartikel</v>
          </cell>
          <cell r="D9603" t="str">
            <v>Stehtisch Kubus weiß 40*40*H100 cm</v>
          </cell>
          <cell r="F9603">
            <v>28.5</v>
          </cell>
          <cell r="G9603">
            <v>0</v>
          </cell>
          <cell r="H9603">
            <v>6</v>
          </cell>
          <cell r="I9603">
            <v>175</v>
          </cell>
          <cell r="J9603">
            <v>18000</v>
          </cell>
          <cell r="K9603">
            <v>0.2</v>
          </cell>
          <cell r="L9603">
            <v>0</v>
          </cell>
          <cell r="N9603" t="str">
            <v>Stehtisch Kubus weiß 40*40*H100 cm</v>
          </cell>
          <cell r="P9603" t="str">
            <v>Stehtisch Kubus weiß 40*40*H100 cm</v>
          </cell>
          <cell r="R9603" t="str">
            <v>Stehtisch Kubus weiß 40*40*H100 cm</v>
          </cell>
        </row>
        <row r="9604">
          <cell r="A9604">
            <v>135126</v>
          </cell>
          <cell r="B9604" t="str">
            <v>Mietartikel</v>
          </cell>
          <cell r="D9604" t="str">
            <v>Cover 135085 Tischplatte weiss für Konferenztisch 120*70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N9604" t="str">
            <v>Cover 135085 Tischplatte weiss für Konferenztisch 120*70</v>
          </cell>
          <cell r="P9604" t="str">
            <v>Cover 135085 Tischplatte weiss für Konferenztisch 120*70</v>
          </cell>
          <cell r="R9604" t="str">
            <v>Cover 135085 Tischplatte weiss für Konferenztisch 120*70</v>
          </cell>
        </row>
        <row r="9605">
          <cell r="A9605">
            <v>135127</v>
          </cell>
          <cell r="B9605" t="str">
            <v>Mietartikel</v>
          </cell>
          <cell r="D9605" t="str">
            <v>Glasstele Glasstele 257*80 cm</v>
          </cell>
          <cell r="F9605">
            <v>100</v>
          </cell>
          <cell r="G9605">
            <v>0</v>
          </cell>
          <cell r="H9605">
            <v>0</v>
          </cell>
          <cell r="I9605">
            <v>0</v>
          </cell>
          <cell r="J9605">
            <v>160000</v>
          </cell>
          <cell r="K9605">
            <v>5</v>
          </cell>
          <cell r="L9605">
            <v>0</v>
          </cell>
          <cell r="N9605" t="str">
            <v>Glasstele Glasstele 257*80 cm</v>
          </cell>
          <cell r="P9605" t="str">
            <v>Glasstele Glasstele 257*80 cm</v>
          </cell>
          <cell r="R9605" t="str">
            <v>Glasstele Glasstele 257*80 cm</v>
          </cell>
        </row>
        <row r="9606">
          <cell r="A9606">
            <v>135128</v>
          </cell>
          <cell r="B9606" t="str">
            <v>Mietartikel</v>
          </cell>
          <cell r="D9606" t="str">
            <v>Cover 135084 Tischplatte Ibiza 60*60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45000</v>
          </cell>
          <cell r="K9606">
            <v>1</v>
          </cell>
          <cell r="L9606">
            <v>0</v>
          </cell>
          <cell r="N9606" t="str">
            <v>Cover 135084 Tischplatte Ibiza 60*60</v>
          </cell>
          <cell r="P9606" t="str">
            <v>Cover 135084 Tischplatte Ibiza 60*60</v>
          </cell>
          <cell r="R9606" t="str">
            <v>Cover 135084 Tischplatte Ibiza 60*60</v>
          </cell>
        </row>
        <row r="9607">
          <cell r="A9607">
            <v>135129</v>
          </cell>
          <cell r="B9607" t="str">
            <v>Mietartikel</v>
          </cell>
          <cell r="D9607" t="str">
            <v>Goldfischglas Kugelvase Ø30*H25</v>
          </cell>
          <cell r="F9607">
            <v>5.51</v>
          </cell>
          <cell r="G9607">
            <v>1.45</v>
          </cell>
          <cell r="H9607">
            <v>0</v>
          </cell>
          <cell r="I9607">
            <v>33</v>
          </cell>
          <cell r="J9607">
            <v>5000</v>
          </cell>
          <cell r="K9607">
            <v>2.5000000000000001E-2</v>
          </cell>
          <cell r="L9607">
            <v>0</v>
          </cell>
          <cell r="N9607" t="str">
            <v>Goldfischglas Kugelvase Ø30*H25</v>
          </cell>
          <cell r="P9607" t="str">
            <v>Goldfischglas Kugelvase Ø30*H25</v>
          </cell>
          <cell r="R9607" t="str">
            <v>Goldfischglas Kugelvase Ø30*H25</v>
          </cell>
        </row>
        <row r="9608">
          <cell r="A9608">
            <v>135130</v>
          </cell>
          <cell r="B9608" t="str">
            <v>Mietartikel</v>
          </cell>
          <cell r="D9608" t="str">
            <v>Goldfischglas Kugelvase groß  Ø40</v>
          </cell>
          <cell r="F9608">
            <v>5.25</v>
          </cell>
          <cell r="G9608">
            <v>1.32</v>
          </cell>
          <cell r="H9608">
            <v>0</v>
          </cell>
          <cell r="I9608">
            <v>71.5</v>
          </cell>
          <cell r="J9608">
            <v>7000</v>
          </cell>
          <cell r="K9608">
            <v>0.03</v>
          </cell>
          <cell r="L9608">
            <v>0</v>
          </cell>
          <cell r="N9608" t="str">
            <v>Goldfischglas Kugelvase groß  Ø40</v>
          </cell>
          <cell r="P9608" t="str">
            <v>Goldfischglas Kugelvase groß  Ø40</v>
          </cell>
          <cell r="R9608" t="str">
            <v>Goldfischglas Kugelvase groß  Ø40</v>
          </cell>
        </row>
        <row r="9609">
          <cell r="A9609">
            <v>135131</v>
          </cell>
          <cell r="B9609" t="str">
            <v>Dienstleistungsartikel</v>
          </cell>
          <cell r="D9609" t="str">
            <v>Showregal Porsche L100cm T55cm H158cm</v>
          </cell>
          <cell r="E9609" t="str">
            <v>im Case</v>
          </cell>
          <cell r="F9609">
            <v>136</v>
          </cell>
          <cell r="G9609">
            <v>0</v>
          </cell>
          <cell r="H9609">
            <v>0</v>
          </cell>
          <cell r="I9609">
            <v>0</v>
          </cell>
          <cell r="J9609">
            <v>110000</v>
          </cell>
          <cell r="K9609">
            <v>1.5</v>
          </cell>
          <cell r="L9609">
            <v>0</v>
          </cell>
          <cell r="N9609" t="str">
            <v>Showregal Porsche L100cm T55cm H158cm</v>
          </cell>
          <cell r="O9609" t="str">
            <v>im Case</v>
          </cell>
          <cell r="P9609" t="str">
            <v>Showregal Porsche L100cm T55cm H158cm</v>
          </cell>
          <cell r="Q9609" t="str">
            <v>im Case</v>
          </cell>
          <cell r="R9609" t="str">
            <v>Showregal Porsche L100cm T55cm H158cm</v>
          </cell>
          <cell r="S9609" t="str">
            <v>im Case</v>
          </cell>
        </row>
        <row r="9610">
          <cell r="A9610">
            <v>135132</v>
          </cell>
          <cell r="B9610" t="str">
            <v>Dienstleistungsartikel</v>
          </cell>
          <cell r="D9610" t="str">
            <v>Exponatensockel 80x80cm</v>
          </cell>
          <cell r="F9610">
            <v>100</v>
          </cell>
          <cell r="G9610">
            <v>0</v>
          </cell>
          <cell r="H9610">
            <v>0</v>
          </cell>
          <cell r="I9610">
            <v>0</v>
          </cell>
          <cell r="J9610">
            <v>185000</v>
          </cell>
          <cell r="K9610">
            <v>2</v>
          </cell>
          <cell r="L9610">
            <v>0</v>
          </cell>
          <cell r="N9610" t="str">
            <v>Exponatensockel 80x80cm</v>
          </cell>
          <cell r="P9610" t="str">
            <v>Exponatensockel 80x80cm</v>
          </cell>
          <cell r="R9610" t="str">
            <v>Exponatensockel 80x80cm</v>
          </cell>
        </row>
        <row r="9611">
          <cell r="A9611">
            <v>135133</v>
          </cell>
          <cell r="B9611" t="str">
            <v>Dienstleistungsartikel</v>
          </cell>
          <cell r="D9611" t="str">
            <v>Transportkoffer mit Powertower T32 x B21x H53 cm</v>
          </cell>
          <cell r="F9611">
            <v>50</v>
          </cell>
          <cell r="G9611">
            <v>0</v>
          </cell>
          <cell r="H9611">
            <v>0</v>
          </cell>
          <cell r="I9611">
            <v>0</v>
          </cell>
          <cell r="J9611">
            <v>11000</v>
          </cell>
          <cell r="K9611">
            <v>1</v>
          </cell>
          <cell r="L9611">
            <v>0</v>
          </cell>
          <cell r="N9611" t="str">
            <v>Transportkoffer mit Powertower T32 x B21x H53 cm</v>
          </cell>
          <cell r="P9611" t="str">
            <v>Transportkoffer mit Powertower T32 x B21x H53 cm</v>
          </cell>
          <cell r="R9611" t="str">
            <v>Transportkoffer mit Powertower T32 x B21x H53 cm</v>
          </cell>
        </row>
        <row r="9612">
          <cell r="A9612">
            <v>135172</v>
          </cell>
          <cell r="B9612" t="str">
            <v>Mietartikel</v>
          </cell>
          <cell r="D9612" t="str">
            <v>Stehtischüberzug Taft Lady mit Schleife Ø 80 fushia</v>
          </cell>
          <cell r="F9612">
            <v>19.95</v>
          </cell>
          <cell r="G9612">
            <v>0</v>
          </cell>
          <cell r="H9612">
            <v>4</v>
          </cell>
          <cell r="I9612">
            <v>75.900000000000006</v>
          </cell>
          <cell r="J9612">
            <v>1000</v>
          </cell>
          <cell r="K9612">
            <v>0.05</v>
          </cell>
          <cell r="L9612">
            <v>0</v>
          </cell>
          <cell r="N9612" t="str">
            <v>Stehtischüberzug Taft Lady mit Schleife Ø 80 fushia</v>
          </cell>
          <cell r="P9612" t="str">
            <v>Stehtischüberzug Taft Lady mit Schleife Ø 80 fushia</v>
          </cell>
          <cell r="R9612" t="str">
            <v>Stehtischüberzug Taft Lady mit Schleife Ø 80 fushia</v>
          </cell>
        </row>
        <row r="9613">
          <cell r="A9613">
            <v>135175</v>
          </cell>
          <cell r="B9613" t="str">
            <v>Mietartikel</v>
          </cell>
          <cell r="D9613" t="str">
            <v>Stehtischüberzug Taft Man Ø 80 weiß</v>
          </cell>
          <cell r="F9613">
            <v>19.95</v>
          </cell>
          <cell r="G9613">
            <v>0</v>
          </cell>
          <cell r="H9613">
            <v>4</v>
          </cell>
          <cell r="I9613">
            <v>75.900000000000006</v>
          </cell>
          <cell r="J9613">
            <v>1000</v>
          </cell>
          <cell r="K9613">
            <v>0.05</v>
          </cell>
          <cell r="L9613">
            <v>0</v>
          </cell>
          <cell r="N9613" t="str">
            <v>Stehtischüberzug Taft Man Ø 80 weiß</v>
          </cell>
          <cell r="P9613" t="str">
            <v>Stehtischüberzug Taft Man Ø 80 weiß</v>
          </cell>
          <cell r="R9613" t="str">
            <v>Stehtischüberzug Taft Man Ø 80 weiß</v>
          </cell>
        </row>
        <row r="9614">
          <cell r="A9614">
            <v>135180</v>
          </cell>
          <cell r="B9614" t="str">
            <v>Mietartikel</v>
          </cell>
          <cell r="D9614" t="str">
            <v>Projektleiter Party Rent Eric Krewinkel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N9614" t="str">
            <v>Projektleiter Party Rent Eric Krewinkel</v>
          </cell>
          <cell r="P9614" t="str">
            <v>Projektleiter Party Rent Eric Krewinkel</v>
          </cell>
          <cell r="R9614" t="str">
            <v>Projektleiter Party Rent Eric Krewinkel</v>
          </cell>
        </row>
        <row r="9615">
          <cell r="A9615">
            <v>135181</v>
          </cell>
          <cell r="B9615" t="str">
            <v>Mietartikel</v>
          </cell>
          <cell r="D9615" t="str">
            <v>Projektleiter Party Rent Marcel Krolbert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N9615" t="str">
            <v>Projektleiter Party Rent Marcel Krolbert</v>
          </cell>
          <cell r="P9615" t="str">
            <v>Projektleiter Party Rent Marcel Krolbert</v>
          </cell>
          <cell r="R9615" t="str">
            <v>Projektleiter Party Rent Marcel Krolbert</v>
          </cell>
        </row>
        <row r="9616">
          <cell r="A9616">
            <v>135182</v>
          </cell>
          <cell r="B9616" t="str">
            <v>Mietartikel</v>
          </cell>
          <cell r="D9616" t="str">
            <v>Projektleiter Party Rent Thorsten Zettlitzer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N9616" t="str">
            <v>Projektleiter Party Rent Thorsten Zettlitzer</v>
          </cell>
          <cell r="P9616" t="str">
            <v>Projektleiter Party Rent Thorsten Zettlitzer</v>
          </cell>
          <cell r="R9616" t="str">
            <v>Projektleiter Party Rent Thorsten Zettlitzer</v>
          </cell>
        </row>
        <row r="9617">
          <cell r="A9617">
            <v>135183</v>
          </cell>
          <cell r="B9617" t="str">
            <v>Mietartikel</v>
          </cell>
          <cell r="D9617" t="str">
            <v>Projektleiter Party Rent Raphael Gerlach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N9617" t="str">
            <v>Projektleiter Party Rent Raphael Gerlach</v>
          </cell>
          <cell r="P9617" t="str">
            <v>Projektleiter Party Rent Raphael Gerlach</v>
          </cell>
          <cell r="R9617" t="str">
            <v>Projektleiter Party Rent Raphael Gerlach</v>
          </cell>
        </row>
        <row r="9618">
          <cell r="A9618">
            <v>135184</v>
          </cell>
          <cell r="B9618" t="str">
            <v>Mietartikel</v>
          </cell>
          <cell r="D9618" t="str">
            <v>Projektleiter Party Rent Carol Ibanez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N9618" t="str">
            <v>Projektleiter Party Rent Carol Ibanez</v>
          </cell>
          <cell r="P9618" t="str">
            <v>Projektleiter Party Rent Carol Ibanez</v>
          </cell>
          <cell r="R9618" t="str">
            <v>Projektleiter Party Rent Carol Ibanez</v>
          </cell>
        </row>
        <row r="9619">
          <cell r="A9619">
            <v>135185</v>
          </cell>
          <cell r="B9619" t="str">
            <v>Mietartikel</v>
          </cell>
          <cell r="D9619" t="str">
            <v>Projektleiter Party Rent Christian Löll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N9619" t="str">
            <v>Projektleiter Party Rent Christian Löll</v>
          </cell>
          <cell r="P9619" t="str">
            <v>Projektleiter Party Rent Christian Löll</v>
          </cell>
          <cell r="R9619" t="str">
            <v>Projektleiter Party Rent Christian Löll</v>
          </cell>
        </row>
        <row r="9620">
          <cell r="A9620">
            <v>135186</v>
          </cell>
          <cell r="B9620" t="str">
            <v>Mietartikel</v>
          </cell>
          <cell r="D9620" t="str">
            <v>Projektleiter Party Rent Martin Pohlmann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N9620" t="str">
            <v>Projektleiter Party Rent Martin Pohlmann</v>
          </cell>
          <cell r="P9620" t="str">
            <v>Projektleiter Party Rent Martin Pohlmann</v>
          </cell>
          <cell r="R9620" t="str">
            <v>Projektleiter Party Rent Martin Pohlmann</v>
          </cell>
        </row>
        <row r="9621">
          <cell r="A9621">
            <v>135187</v>
          </cell>
          <cell r="B9621" t="str">
            <v>Mietartikel</v>
          </cell>
          <cell r="D9621" t="str">
            <v>Projektleiter Party Rent Jan-Frederic Nolte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N9621" t="str">
            <v>Projektleiter Party Rent Jan-Frederic Nolte</v>
          </cell>
          <cell r="P9621" t="str">
            <v>Projektleiter Party Rent Jan-Frederic Nolte</v>
          </cell>
          <cell r="R9621" t="str">
            <v>Projektleiter Party Rent Jan-Frederic Nolte</v>
          </cell>
        </row>
        <row r="9622">
          <cell r="A9622">
            <v>135188</v>
          </cell>
          <cell r="B9622" t="str">
            <v>Mietartikel</v>
          </cell>
          <cell r="D9622" t="str">
            <v>Projektleiterin Party Rent Jennifer Lichtenwald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N9622" t="str">
            <v>Projektleiterin Party Rent Jennifer Lichtenwald</v>
          </cell>
          <cell r="P9622" t="str">
            <v>Projektleiterin Party Rent Jennifer Lichtenwald</v>
          </cell>
          <cell r="R9622" t="str">
            <v>Projektleiterin Party Rent Jennifer Lichtenwald</v>
          </cell>
        </row>
        <row r="9623">
          <cell r="A9623">
            <v>135189</v>
          </cell>
          <cell r="B9623" t="str">
            <v>Mietartikel</v>
          </cell>
          <cell r="D9623" t="str">
            <v>Projektleiterin Party Rent Anna Leven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N9623" t="str">
            <v>Projektleiterin Party Rent Anna Leven</v>
          </cell>
          <cell r="P9623" t="str">
            <v>Projektleiterin Party Rent Anna Leven</v>
          </cell>
          <cell r="R9623" t="str">
            <v>Projektleiterin Party Rent Anna Leven</v>
          </cell>
          <cell r="T9623">
            <v>0</v>
          </cell>
        </row>
        <row r="9624">
          <cell r="A9624">
            <v>135190</v>
          </cell>
          <cell r="B9624" t="str">
            <v>Mietartikel</v>
          </cell>
          <cell r="D9624" t="str">
            <v>Projektleiterin Party Rent Saskia Hiecke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N9624" t="str">
            <v>Projektleiterin Party Rent Saskia Hiecke</v>
          </cell>
          <cell r="P9624" t="str">
            <v>Projektleiterin Party Rent Saskia Hiecke</v>
          </cell>
          <cell r="R9624" t="str">
            <v>Projektleiterin Party Rent Saskia Hiecke</v>
          </cell>
          <cell r="T9624">
            <v>0</v>
          </cell>
        </row>
        <row r="9625">
          <cell r="A9625">
            <v>135191</v>
          </cell>
          <cell r="B9625" t="str">
            <v>Mietartikel</v>
          </cell>
          <cell r="D9625" t="str">
            <v>Projektleiter Party Rent Erkan Altinok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N9625" t="str">
            <v>Projektleiter Party Rent Erkan Altinok</v>
          </cell>
          <cell r="P9625" t="str">
            <v>Projektleiter Party Rent Erkan Altinok</v>
          </cell>
          <cell r="R9625" t="str">
            <v>Projektleiter Party Rent Erkan Altinok</v>
          </cell>
          <cell r="T9625">
            <v>0</v>
          </cell>
        </row>
        <row r="9626">
          <cell r="A9626">
            <v>135290</v>
          </cell>
          <cell r="B9626" t="str">
            <v>Mietartikel</v>
          </cell>
          <cell r="D9626" t="str">
            <v>Gestell Hochbank Algarve L180*T35*H77cm</v>
          </cell>
          <cell r="F9626">
            <v>50</v>
          </cell>
          <cell r="G9626">
            <v>0</v>
          </cell>
          <cell r="H9626">
            <v>8</v>
          </cell>
          <cell r="I9626">
            <v>1402.5</v>
          </cell>
          <cell r="J9626">
            <v>25000</v>
          </cell>
          <cell r="K9626">
            <v>0.25</v>
          </cell>
          <cell r="L9626">
            <v>0</v>
          </cell>
          <cell r="N9626" t="str">
            <v>Gestell Hochbank Algarve L180*T35*H77cm</v>
          </cell>
          <cell r="P9626" t="str">
            <v>Gestell Hochbank Algarve L180*T35*H77cm</v>
          </cell>
          <cell r="R9626" t="str">
            <v>Gestell Hochbank Algarve L180*T35*H77cm</v>
          </cell>
        </row>
        <row r="9627">
          <cell r="A9627">
            <v>135292</v>
          </cell>
          <cell r="B9627" t="str">
            <v>Mietartikel</v>
          </cell>
          <cell r="D9627" t="str">
            <v>Sitzfläche Kunstleder grau für Hochbank Algarve</v>
          </cell>
          <cell r="E9627" t="str">
            <v>(kombi mit 135290)</v>
          </cell>
          <cell r="F9627">
            <v>12.5</v>
          </cell>
          <cell r="G9627">
            <v>0</v>
          </cell>
          <cell r="H9627">
            <v>2.5</v>
          </cell>
          <cell r="I9627">
            <v>110</v>
          </cell>
          <cell r="J9627">
            <v>6000</v>
          </cell>
          <cell r="K9627">
            <v>0.05</v>
          </cell>
          <cell r="L9627">
            <v>0</v>
          </cell>
          <cell r="N9627" t="str">
            <v>Sitzfläche Kunstleder grau für Hochbank Algarve</v>
          </cell>
          <cell r="O9627" t="str">
            <v>(kombi mit 135290)</v>
          </cell>
          <cell r="P9627" t="str">
            <v>Sitzfläche Kunstleder grau für Hochbank Algarve</v>
          </cell>
          <cell r="Q9627" t="str">
            <v>(kombi mit 135290)</v>
          </cell>
          <cell r="R9627" t="str">
            <v>Sitzfläche Kunstleder grau für Hochbank Algarve</v>
          </cell>
          <cell r="S9627" t="str">
            <v>(kombi mit 135290)</v>
          </cell>
        </row>
        <row r="9628">
          <cell r="A9628">
            <v>135301</v>
          </cell>
          <cell r="B9628" t="str">
            <v>Verkaufsartikel</v>
          </cell>
          <cell r="D9628" t="str">
            <v>Ersatz Glastür für Kühlschrank 145 ltr</v>
          </cell>
          <cell r="E9628" t="str">
            <v>0</v>
          </cell>
          <cell r="F9628">
            <v>110.25</v>
          </cell>
          <cell r="G9628">
            <v>0</v>
          </cell>
          <cell r="H9628">
            <v>0</v>
          </cell>
          <cell r="I9628">
            <v>115.5</v>
          </cell>
          <cell r="J9628">
            <v>0</v>
          </cell>
          <cell r="K9628">
            <v>0</v>
          </cell>
          <cell r="L9628">
            <v>0</v>
          </cell>
          <cell r="N9628" t="str">
            <v>Ersatz Glastür für Kühlschrank 145 ltr</v>
          </cell>
          <cell r="O9628" t="str">
            <v>0</v>
          </cell>
          <cell r="P9628" t="str">
            <v>Ersatz Glastür für Kühlschrank 145 ltr</v>
          </cell>
          <cell r="Q9628" t="str">
            <v>0</v>
          </cell>
          <cell r="R9628" t="str">
            <v>Ersatz Glastür für Kühlschrank 145 ltr</v>
          </cell>
          <cell r="S9628" t="str">
            <v>0</v>
          </cell>
        </row>
        <row r="9629">
          <cell r="A9629">
            <v>135421</v>
          </cell>
          <cell r="B9629" t="str">
            <v>Mietartikel</v>
          </cell>
          <cell r="D9629" t="str">
            <v>Tischrahmen Algarve L124 (Tisch 140*80 cm)</v>
          </cell>
          <cell r="F9629">
            <v>39.5</v>
          </cell>
          <cell r="G9629">
            <v>0</v>
          </cell>
          <cell r="H9629">
            <v>16</v>
          </cell>
          <cell r="I9629">
            <v>506</v>
          </cell>
          <cell r="J9629">
            <v>18000</v>
          </cell>
          <cell r="K9629">
            <v>0.2</v>
          </cell>
          <cell r="L9629">
            <v>0</v>
          </cell>
          <cell r="N9629" t="str">
            <v>Tischrahmen Algarve L124 (Tisch 140*80 cm)</v>
          </cell>
          <cell r="P9629" t="str">
            <v>Tischrahmen Algarve L124 (Tisch 140*80 cm)</v>
          </cell>
          <cell r="R9629" t="str">
            <v>Tischrahmen Algarve L124 (Tisch 140*80 cm)</v>
          </cell>
        </row>
        <row r="9630">
          <cell r="A9630">
            <v>135423</v>
          </cell>
          <cell r="B9630" t="str">
            <v>Mietartikel</v>
          </cell>
          <cell r="D9630" t="str">
            <v>Tischplatte Algarve weiß 80*124cm (kombi mit 5421/135421)</v>
          </cell>
          <cell r="E9630" t="str">
            <v>tatsächliche Breite 790mm_x000D_
Stärke 10mm_x000D_</v>
          </cell>
          <cell r="F9630">
            <v>31.5</v>
          </cell>
          <cell r="G9630">
            <v>0</v>
          </cell>
          <cell r="H9630">
            <v>10</v>
          </cell>
          <cell r="I9630">
            <v>247.5</v>
          </cell>
          <cell r="J9630">
            <v>14000</v>
          </cell>
          <cell r="K9630">
            <v>7.0000000000000007E-2</v>
          </cell>
          <cell r="L9630">
            <v>0</v>
          </cell>
          <cell r="N9630" t="str">
            <v>Tischplatte Algarve weiß 80*124cm (kombi mit 5421/135421)</v>
          </cell>
          <cell r="O9630" t="str">
            <v>tatsächliche Breite 790mm_x000D_
Stärke 10mm_x000D_</v>
          </cell>
          <cell r="P9630" t="str">
            <v>Tischplatte Algarve weiß 80*124cm (kombi mit 5421/135421)</v>
          </cell>
          <cell r="Q9630" t="str">
            <v>tatsächliche Breite 790mm_x000D_
Stärke 10mm_x000D_</v>
          </cell>
          <cell r="R9630" t="str">
            <v>Tischplatte Algarve weiß 80*124cm (kombi mit 5421/135421)</v>
          </cell>
          <cell r="S9630" t="str">
            <v>tatsächliche Breite 790mm_x000D_
Stärke 10mm_x000D_</v>
          </cell>
        </row>
        <row r="9631">
          <cell r="A9631">
            <v>135521</v>
          </cell>
          <cell r="B9631" t="str">
            <v>Mietartikel</v>
          </cell>
          <cell r="D9631" t="str">
            <v>Füllplatte Alu weiß für Rahmen Matrix B992*H2472 3mm stark</v>
          </cell>
          <cell r="F9631">
            <v>9.98</v>
          </cell>
          <cell r="G9631">
            <v>0</v>
          </cell>
          <cell r="H9631">
            <v>2.12</v>
          </cell>
          <cell r="I9631">
            <v>148.5</v>
          </cell>
          <cell r="J9631">
            <v>5000</v>
          </cell>
          <cell r="K9631">
            <v>1.2500000000000001E-2</v>
          </cell>
          <cell r="L9631">
            <v>0</v>
          </cell>
          <cell r="N9631" t="str">
            <v>Füllplatte Alu weiß für Rahmen Matrix B992*H2472 3mm stark</v>
          </cell>
          <cell r="P9631" t="str">
            <v>Füllplatte Alu weiß für Rahmen Matrix B992*H2472 3mm stark</v>
          </cell>
          <cell r="R9631" t="str">
            <v>Füllplatte Alu weiß für Rahmen Matrix B992*H2472 3mm stark</v>
          </cell>
        </row>
        <row r="9632">
          <cell r="A9632">
            <v>135523</v>
          </cell>
          <cell r="B9632" t="str">
            <v>Mietartikel</v>
          </cell>
          <cell r="D9632" t="str">
            <v>Tür für Messewandsystem Matrix</v>
          </cell>
          <cell r="F9632">
            <v>131.25</v>
          </cell>
          <cell r="G9632">
            <v>0</v>
          </cell>
          <cell r="H9632">
            <v>25</v>
          </cell>
          <cell r="I9632">
            <v>1067</v>
          </cell>
          <cell r="J9632">
            <v>15000</v>
          </cell>
          <cell r="K9632">
            <v>0.38</v>
          </cell>
          <cell r="L9632">
            <v>0</v>
          </cell>
          <cell r="N9632" t="str">
            <v>Tür für Messewandsystem Matrix</v>
          </cell>
          <cell r="P9632" t="str">
            <v>Tür für Messewandsystem Matrix</v>
          </cell>
          <cell r="R9632" t="str">
            <v>Tür für Messewandsystem Matrix</v>
          </cell>
        </row>
        <row r="9633">
          <cell r="A9633">
            <v>135524</v>
          </cell>
          <cell r="B9633" t="str">
            <v>Mietartikel</v>
          </cell>
          <cell r="D9633" t="str">
            <v>Füllplatte weiß mit Regalausschnitt Rahmen Matrix B992*H2480</v>
          </cell>
          <cell r="F9633">
            <v>9.98</v>
          </cell>
          <cell r="G9633">
            <v>0</v>
          </cell>
          <cell r="H9633">
            <v>3.5</v>
          </cell>
          <cell r="I9633">
            <v>82</v>
          </cell>
          <cell r="J9633">
            <v>2000</v>
          </cell>
          <cell r="K9633">
            <v>1.2500000000000001E-2</v>
          </cell>
          <cell r="L9633">
            <v>0</v>
          </cell>
          <cell r="N9633" t="str">
            <v>Füllplatte weiß mit Regalausschnitt Rahmen Matrix B992*H2480</v>
          </cell>
          <cell r="P9633" t="str">
            <v>Füllplatte weiß mit Regalausschnitt Rahmen Matrix B992*H2480</v>
          </cell>
          <cell r="R9633" t="str">
            <v>Füllplatte weiß mit Regalausschnitt Rahmen Matrix B992*H2480</v>
          </cell>
        </row>
        <row r="9634">
          <cell r="A9634">
            <v>135525</v>
          </cell>
          <cell r="B9634" t="str">
            <v>Mietartikel</v>
          </cell>
          <cell r="D9634" t="str">
            <v>Füllplatte weiß Kabeldurchlass f Rahmen Matrix B992*H2480 mm</v>
          </cell>
          <cell r="F9634">
            <v>9.98</v>
          </cell>
          <cell r="G9634">
            <v>0</v>
          </cell>
          <cell r="H9634">
            <v>3.5</v>
          </cell>
          <cell r="I9634">
            <v>82</v>
          </cell>
          <cell r="J9634">
            <v>2000</v>
          </cell>
          <cell r="K9634">
            <v>1.2500000000000001E-2</v>
          </cell>
          <cell r="L9634">
            <v>0</v>
          </cell>
          <cell r="N9634" t="str">
            <v>Füllplatte weiß Kabeldurchlass f Rahmen Matrix B992*H2480 mm</v>
          </cell>
          <cell r="P9634" t="str">
            <v>Füllplatte weiß Kabeldurchlass f Rahmen Matrix B992*H2480 mm</v>
          </cell>
          <cell r="R9634" t="str">
            <v>Füllplatte weiß Kabeldurchlass f Rahmen Matrix B992*H2480 mm</v>
          </cell>
        </row>
        <row r="9635">
          <cell r="A9635">
            <v>135526</v>
          </cell>
          <cell r="B9635" t="str">
            <v>Mietartikel</v>
          </cell>
          <cell r="D9635" t="str">
            <v>Füllplatte Alu weiß für Rahmen Matrix B488*H2472  3mm stark</v>
          </cell>
          <cell r="F9635">
            <v>7.88</v>
          </cell>
          <cell r="G9635">
            <v>0</v>
          </cell>
          <cell r="H9635">
            <v>3.5</v>
          </cell>
          <cell r="I9635">
            <v>81</v>
          </cell>
          <cell r="J9635">
            <v>2000</v>
          </cell>
          <cell r="K9635">
            <v>6.0000000000000001E-3</v>
          </cell>
          <cell r="L9635">
            <v>0</v>
          </cell>
          <cell r="N9635" t="str">
            <v>Füllplatte Alu weiß für Rahmen Matrix B488*H2472  3mm stark</v>
          </cell>
          <cell r="P9635" t="str">
            <v>Füllplatte Alu weiß für Rahmen Matrix B488*H2472  3mm stark</v>
          </cell>
          <cell r="R9635" t="str">
            <v>Füllplatte Alu weiß für Rahmen Matrix B488*H2472  3mm stark</v>
          </cell>
        </row>
        <row r="9636">
          <cell r="A9636">
            <v>135527</v>
          </cell>
          <cell r="B9636" t="str">
            <v>Mietartikel</v>
          </cell>
          <cell r="D9636" t="str">
            <v>Bodenplatte für Rahmen Matrix 994*496 mm H 5 mm</v>
          </cell>
          <cell r="F9636">
            <v>15.75</v>
          </cell>
          <cell r="G9636">
            <v>0</v>
          </cell>
          <cell r="H9636">
            <v>5</v>
          </cell>
          <cell r="I9636">
            <v>198</v>
          </cell>
          <cell r="J9636">
            <v>25000</v>
          </cell>
          <cell r="K9636">
            <v>2.8799999999999999E-2</v>
          </cell>
          <cell r="L9636">
            <v>0</v>
          </cell>
          <cell r="N9636" t="str">
            <v>Bodenplatte für Rahmen Matrix 994*496 mm H 5 mm</v>
          </cell>
          <cell r="P9636" t="str">
            <v>Bodenplatte für Rahmen Matrix 994*496 mm H 5 mm</v>
          </cell>
          <cell r="R9636" t="str">
            <v>Bodenplatte für Rahmen Matrix 994*496 mm H 5 mm</v>
          </cell>
        </row>
        <row r="9637">
          <cell r="A9637">
            <v>135528</v>
          </cell>
          <cell r="B9637" t="str">
            <v>Mietartikel</v>
          </cell>
          <cell r="D9637" t="str">
            <v>halbe Bodenplatte für Rahmen Matrix 994*496 mm H 5 mm</v>
          </cell>
          <cell r="F9637">
            <v>15.75</v>
          </cell>
          <cell r="G9637">
            <v>0</v>
          </cell>
          <cell r="H9637">
            <v>5</v>
          </cell>
          <cell r="I9637">
            <v>187</v>
          </cell>
          <cell r="J9637">
            <v>11000</v>
          </cell>
          <cell r="K9637">
            <v>2.8799999999999999E-2</v>
          </cell>
          <cell r="L9637">
            <v>0</v>
          </cell>
          <cell r="N9637" t="str">
            <v>halbe Bodenplatte für Rahmen Matrix 994*496 mm H 5 mm</v>
          </cell>
          <cell r="P9637" t="str">
            <v>halbe Bodenplatte für Rahmen Matrix 994*496 mm H 5 mm</v>
          </cell>
          <cell r="R9637" t="str">
            <v>halbe Bodenplatte für Rahmen Matrix 994*496 mm H 5 mm</v>
          </cell>
        </row>
        <row r="9638">
          <cell r="A9638">
            <v>135529</v>
          </cell>
          <cell r="B9638" t="str">
            <v>Mietartikel</v>
          </cell>
          <cell r="D9638" t="str">
            <v>Schraube für Bodenplatte Matrix</v>
          </cell>
          <cell r="F9638">
            <v>1.05</v>
          </cell>
          <cell r="G9638">
            <v>0</v>
          </cell>
          <cell r="H9638">
            <v>0</v>
          </cell>
          <cell r="I9638">
            <v>8.25</v>
          </cell>
          <cell r="J9638">
            <v>0</v>
          </cell>
          <cell r="K9638">
            <v>0</v>
          </cell>
          <cell r="L9638">
            <v>0</v>
          </cell>
          <cell r="N9638" t="str">
            <v>Schraube für Bodenplatte Matrix</v>
          </cell>
          <cell r="P9638" t="str">
            <v>Schraube für Bodenplatte Matrix</v>
          </cell>
          <cell r="R9638" t="str">
            <v>Schraube für Bodenplatte Matrix</v>
          </cell>
        </row>
        <row r="9639">
          <cell r="A9639">
            <v>135530</v>
          </cell>
          <cell r="B9639" t="str">
            <v>Mietartikel</v>
          </cell>
          <cell r="D9639" t="str">
            <v>T Verbindung  Matrix</v>
          </cell>
          <cell r="F9639">
            <v>3.5</v>
          </cell>
          <cell r="G9639">
            <v>0</v>
          </cell>
          <cell r="H9639">
            <v>0</v>
          </cell>
          <cell r="I9639">
            <v>26.4</v>
          </cell>
          <cell r="J9639">
            <v>1000</v>
          </cell>
          <cell r="K9639">
            <v>5.0000000000000001E-4</v>
          </cell>
          <cell r="L9639">
            <v>0</v>
          </cell>
          <cell r="N9639" t="str">
            <v>T Verbindung  Matrix</v>
          </cell>
          <cell r="P9639" t="str">
            <v>T Verbindung  Matrix</v>
          </cell>
          <cell r="R9639" t="str">
            <v>T Verbindung  Matrix</v>
          </cell>
        </row>
        <row r="9640">
          <cell r="A9640">
            <v>135531</v>
          </cell>
          <cell r="B9640" t="str">
            <v>Mietartikel</v>
          </cell>
          <cell r="D9640" t="str">
            <v>Füllplatte weiß Kabeldurchlass f Rahmen Matrix B496*H2480 mm</v>
          </cell>
          <cell r="F9640">
            <v>7.88</v>
          </cell>
          <cell r="G9640">
            <v>0</v>
          </cell>
          <cell r="H9640">
            <v>3.5</v>
          </cell>
          <cell r="I9640">
            <v>60</v>
          </cell>
          <cell r="J9640">
            <v>1000</v>
          </cell>
          <cell r="K9640">
            <v>6.0000000000000001E-3</v>
          </cell>
          <cell r="L9640">
            <v>0</v>
          </cell>
          <cell r="N9640" t="str">
            <v>Füllplatte weiß Kabeldurchlass f Rahmen Matrix B496*H2480 mm</v>
          </cell>
          <cell r="P9640" t="str">
            <v>Füllplatte weiß Kabeldurchlass f Rahmen Matrix B496*H2480 mm</v>
          </cell>
          <cell r="R9640" t="str">
            <v>Füllplatte weiß Kabeldurchlass f Rahmen Matrix B496*H2480 mm</v>
          </cell>
        </row>
        <row r="9641">
          <cell r="A9641">
            <v>135532</v>
          </cell>
          <cell r="B9641" t="str">
            <v>Mietartikel</v>
          </cell>
          <cell r="D9641" t="str">
            <v>Rahmenverbinder Matrix X-Kupplung 8 Pins</v>
          </cell>
          <cell r="F9641">
            <v>7.88</v>
          </cell>
          <cell r="G9641">
            <v>0</v>
          </cell>
          <cell r="H9641">
            <v>0</v>
          </cell>
          <cell r="I9641">
            <v>66</v>
          </cell>
          <cell r="J9641">
            <v>1000</v>
          </cell>
          <cell r="K9641">
            <v>0.01</v>
          </cell>
          <cell r="L9641">
            <v>0</v>
          </cell>
          <cell r="N9641" t="str">
            <v>Rahmenverbinder Matrix X-Kupplung 8 Pins</v>
          </cell>
          <cell r="P9641" t="str">
            <v>Rahmenverbinder Matrix X-Kupplung 8 Pins</v>
          </cell>
          <cell r="R9641" t="str">
            <v>Rahmenverbinder Matrix X-Kupplung 8 Pins</v>
          </cell>
        </row>
        <row r="9642">
          <cell r="A9642">
            <v>135533</v>
          </cell>
          <cell r="B9642" t="str">
            <v>Mietartikel</v>
          </cell>
          <cell r="D9642" t="str">
            <v>Rahmenverbinder Matrix 90° 4 Pins</v>
          </cell>
          <cell r="F9642">
            <v>3.68</v>
          </cell>
          <cell r="G9642">
            <v>0</v>
          </cell>
          <cell r="H9642">
            <v>0</v>
          </cell>
          <cell r="I9642">
            <v>28.6</v>
          </cell>
          <cell r="J9642">
            <v>1000</v>
          </cell>
          <cell r="K9642">
            <v>5.0000000000000001E-4</v>
          </cell>
          <cell r="L9642">
            <v>0</v>
          </cell>
          <cell r="N9642" t="str">
            <v>Rahmenverbinder Matrix 90° 4 Pins</v>
          </cell>
          <cell r="P9642" t="str">
            <v>Rahmenverbinder Matrix 90° 4 Pins</v>
          </cell>
          <cell r="R9642" t="str">
            <v>Rahmenverbinder Matrix 90° 4 Pins</v>
          </cell>
        </row>
        <row r="9643">
          <cell r="A9643">
            <v>135534</v>
          </cell>
          <cell r="B9643" t="str">
            <v>Mietartikel</v>
          </cell>
          <cell r="D9643" t="str">
            <v>Rahmenverbinder Matrix T-Kupplung 6 Pins</v>
          </cell>
          <cell r="F9643">
            <v>5.78</v>
          </cell>
          <cell r="G9643">
            <v>0</v>
          </cell>
          <cell r="H9643">
            <v>0</v>
          </cell>
          <cell r="I9643">
            <v>39.6</v>
          </cell>
          <cell r="J9643">
            <v>1000</v>
          </cell>
          <cell r="K9643">
            <v>0.01</v>
          </cell>
          <cell r="L9643">
            <v>0</v>
          </cell>
          <cell r="N9643" t="str">
            <v>Rahmenverbinder Matrix T-Kupplung 6 Pins</v>
          </cell>
          <cell r="P9643" t="str">
            <v>Rahmenverbinder Matrix T-Kupplung 6 Pins</v>
          </cell>
          <cell r="R9643" t="str">
            <v>Rahmenverbinder Matrix T-Kupplung 6 Pins</v>
          </cell>
        </row>
        <row r="9644">
          <cell r="A9644">
            <v>135535</v>
          </cell>
          <cell r="B9644" t="str">
            <v>Mietartikel</v>
          </cell>
          <cell r="D9644" t="str">
            <v>Matrix b62 Universalklammer</v>
          </cell>
          <cell r="E9644" t="str">
            <v>Stahlbügelchen, die in  die großen Löcher des b62-Systems_x000D_
passend, das es ganz einfach möglich macht, Holzplatten in_x000D_
einem Rahmen zu montieren. mind. 2 Stk werden benötigt</v>
          </cell>
          <cell r="F9644">
            <v>3.15</v>
          </cell>
          <cell r="G9644">
            <v>0</v>
          </cell>
          <cell r="H9644">
            <v>0</v>
          </cell>
          <cell r="I9644">
            <v>24.2</v>
          </cell>
          <cell r="J9644">
            <v>1000</v>
          </cell>
          <cell r="K9644">
            <v>0.01</v>
          </cell>
          <cell r="L9644">
            <v>0</v>
          </cell>
          <cell r="N9644" t="str">
            <v>Matrix b62 Universalklammer</v>
          </cell>
          <cell r="O9644" t="str">
            <v>Stahlbügelchen, die in  die großen Löcher des b62-Systems_x000D_
passend, das es ganz einfach möglich macht, Holzplatten in_x000D_
einem Rahmen zu montieren. mind. 2 Stk werden benötigt</v>
          </cell>
          <cell r="P9644" t="str">
            <v>Matrix b62 Universalklammer</v>
          </cell>
          <cell r="Q9644" t="str">
            <v>Stahlbügelchen, die in  die großen Löcher des b62-Systems_x000D_
passend, das es ganz einfach möglich macht, Holzplatten in_x000D_
einem Rahmen zu montieren. mind. 2 Stk werden benötigt</v>
          </cell>
          <cell r="R9644" t="str">
            <v>Matrix b62 Universalklammer</v>
          </cell>
          <cell r="S9644" t="str">
            <v>Stahlbügelchen, die in  die großen Löcher des b62-Systems_x000D_
passend, das es ganz einfach möglich macht, Holzplatten in_x000D_
einem Rahmen zu montieren. mind. 2 Stk werden benötigt</v>
          </cell>
        </row>
        <row r="9645">
          <cell r="A9645">
            <v>135537</v>
          </cell>
          <cell r="B9645" t="str">
            <v>Mietartikel</v>
          </cell>
          <cell r="D9645" t="str">
            <v>Tür Schraube Matrix</v>
          </cell>
          <cell r="F9645">
            <v>1.05</v>
          </cell>
          <cell r="G9645">
            <v>0</v>
          </cell>
          <cell r="H9645">
            <v>0</v>
          </cell>
          <cell r="I9645">
            <v>8.25</v>
          </cell>
          <cell r="J9645">
            <v>0</v>
          </cell>
          <cell r="K9645">
            <v>5.0000000000000001E-4</v>
          </cell>
          <cell r="L9645">
            <v>0</v>
          </cell>
          <cell r="N9645" t="str">
            <v>Tür Schraube Matrix</v>
          </cell>
          <cell r="P9645" t="str">
            <v>Tür Schraube Matrix</v>
          </cell>
          <cell r="R9645" t="str">
            <v>Tür Schraube Matrix</v>
          </cell>
        </row>
        <row r="9646">
          <cell r="A9646">
            <v>135538</v>
          </cell>
          <cell r="B9646" t="str">
            <v>Mietartikel</v>
          </cell>
          <cell r="D9646" t="str">
            <v>T Verbinder für Tür Matrix</v>
          </cell>
          <cell r="E9646" t="str">
            <v>T VERBINDUNG BASIS D30_x000D_
Inox-Stück, T-Verbindung_x000D_
ID	901 2018 0062 E</v>
          </cell>
          <cell r="F9646">
            <v>1.05</v>
          </cell>
          <cell r="G9646">
            <v>0</v>
          </cell>
          <cell r="H9646">
            <v>0</v>
          </cell>
          <cell r="I9646">
            <v>8.25</v>
          </cell>
          <cell r="J9646">
            <v>0</v>
          </cell>
          <cell r="K9646">
            <v>5.0000000000000001E-4</v>
          </cell>
          <cell r="L9646">
            <v>0</v>
          </cell>
          <cell r="N9646" t="str">
            <v>T Verbinder für Tür Matrix</v>
          </cell>
          <cell r="O9646" t="str">
            <v>T VERBINDUNG BASIS D30_x000D_
Inox-Stück, T-Verbindung_x000D_
ID	901 2018 0062 E</v>
          </cell>
          <cell r="P9646" t="str">
            <v>T Verbinder für Tür Matrix</v>
          </cell>
          <cell r="Q9646" t="str">
            <v>T VERBINDUNG BASIS D30_x000D_
Inox-Stück, T-Verbindung_x000D_
ID	901 2018 0062 E</v>
          </cell>
          <cell r="R9646" t="str">
            <v>T Verbinder für Tür Matrix</v>
          </cell>
          <cell r="S9646" t="str">
            <v>T VERBINDUNG BASIS D30_x000D_
Inox-Stück, T-Verbindung_x000D_
ID	901 2018 0062 E</v>
          </cell>
          <cell r="T9646">
            <v>0</v>
          </cell>
        </row>
        <row r="9647">
          <cell r="A9647">
            <v>135539</v>
          </cell>
          <cell r="B9647" t="str">
            <v>Mietartikel</v>
          </cell>
          <cell r="D9647" t="str">
            <v>Füllplatte Tür für Messewandsystem Matrix</v>
          </cell>
          <cell r="E9647" t="str">
            <v>Türfüllungen beidseitig inkl. Rahmen umlaufend</v>
          </cell>
          <cell r="F9647">
            <v>0</v>
          </cell>
          <cell r="G9647">
            <v>0</v>
          </cell>
          <cell r="H9647">
            <v>0</v>
          </cell>
          <cell r="I9647">
            <v>82</v>
          </cell>
          <cell r="J9647">
            <v>0</v>
          </cell>
          <cell r="K9647">
            <v>0</v>
          </cell>
          <cell r="L9647">
            <v>0</v>
          </cell>
          <cell r="N9647" t="str">
            <v>Füllplatte Tür für Messewandsystem Matrix</v>
          </cell>
          <cell r="O9647" t="str">
            <v>Türfüllungen beidseitig inkl. Rahmen umlaufend</v>
          </cell>
          <cell r="P9647" t="str">
            <v>Füllplatte Tür für Messewandsystem Matrix</v>
          </cell>
          <cell r="Q9647" t="str">
            <v>Türfüllungen beidseitig inkl. Rahmen umlaufend</v>
          </cell>
          <cell r="R9647" t="str">
            <v>Füllplatte Tür für Messewandsystem Matrix</v>
          </cell>
          <cell r="S9647" t="str">
            <v>Türfüllungen beidseitig inkl. Rahmen umlaufend</v>
          </cell>
          <cell r="T9647">
            <v>0</v>
          </cell>
        </row>
        <row r="9648">
          <cell r="A9648">
            <v>135540</v>
          </cell>
          <cell r="B9648" t="str">
            <v>Mietartikel</v>
          </cell>
          <cell r="D9648" t="str">
            <v>Füllplatte Acrylglas für Rahmen Matrix B992*H2480 mm</v>
          </cell>
          <cell r="F9648">
            <v>15.23</v>
          </cell>
          <cell r="G9648">
            <v>0</v>
          </cell>
          <cell r="H9648">
            <v>3.5</v>
          </cell>
          <cell r="I9648">
            <v>77</v>
          </cell>
          <cell r="J9648">
            <v>2000</v>
          </cell>
          <cell r="K9648">
            <v>1.2500000000000001E-2</v>
          </cell>
          <cell r="L9648">
            <v>0</v>
          </cell>
          <cell r="N9648" t="str">
            <v>Füllplatte Acrylglas für Rahmen Matrix B992*H2480 mm</v>
          </cell>
          <cell r="P9648" t="str">
            <v>Füllplatte Acrylglas für Rahmen Matrix B992*H2480 mm</v>
          </cell>
          <cell r="R9648" t="str">
            <v>Füllplatte Acrylglas für Rahmen Matrix B992*H2480 mm</v>
          </cell>
        </row>
        <row r="9649">
          <cell r="A9649">
            <v>135541</v>
          </cell>
          <cell r="B9649" t="str">
            <v>Mietartikel</v>
          </cell>
          <cell r="D9649" t="str">
            <v>Füllplatte Acrylglas für Rahmen Matrix B496*H2480 mm</v>
          </cell>
          <cell r="F9649">
            <v>15.23</v>
          </cell>
          <cell r="G9649">
            <v>0</v>
          </cell>
          <cell r="H9649">
            <v>3.5</v>
          </cell>
          <cell r="I9649">
            <v>77</v>
          </cell>
          <cell r="J9649">
            <v>2000</v>
          </cell>
          <cell r="K9649">
            <v>1.2500000000000001E-2</v>
          </cell>
          <cell r="L9649">
            <v>0</v>
          </cell>
          <cell r="N9649" t="str">
            <v>Füllplatte Acrylglas für Rahmen Matrix B496*H2480 mm</v>
          </cell>
          <cell r="P9649" t="str">
            <v>Füllplatte Acrylglas für Rahmen Matrix B496*H2480 mm</v>
          </cell>
          <cell r="R9649" t="str">
            <v>Füllplatte Acrylglas für Rahmen Matrix B496*H2480 mm</v>
          </cell>
        </row>
        <row r="9650">
          <cell r="A9650">
            <v>135542</v>
          </cell>
          <cell r="B9650" t="str">
            <v>Mietartikel</v>
          </cell>
          <cell r="D9650" t="str">
            <v>Doppeltür für Messewandsystem Matrix</v>
          </cell>
          <cell r="E9650" t="str">
            <v>Forexplatten für die Türen müssen mit Flausch versehen sein_x000D_
und im Maß 2384*903mm sein_x000D_</v>
          </cell>
          <cell r="F9650">
            <v>210</v>
          </cell>
          <cell r="G9650">
            <v>0</v>
          </cell>
          <cell r="H9650">
            <v>35</v>
          </cell>
          <cell r="I9650">
            <v>1595</v>
          </cell>
          <cell r="J9650">
            <v>15000</v>
          </cell>
          <cell r="K9650">
            <v>0.38</v>
          </cell>
          <cell r="L9650">
            <v>0</v>
          </cell>
          <cell r="N9650" t="str">
            <v>Doppeltür für Messewandsystem Matrix</v>
          </cell>
          <cell r="O9650" t="str">
            <v>Forexplatten für die Türen müssen mit Flausch versehen sein_x000D_
und im Maß 2384*903mm sein_x000D_</v>
          </cell>
          <cell r="P9650" t="str">
            <v>Doppeltür für Messewandsystem Matrix</v>
          </cell>
          <cell r="Q9650" t="str">
            <v>Forexplatten für die Türen müssen mit Flausch versehen sein_x000D_
und im Maß 2384*903mm sein_x000D_</v>
          </cell>
          <cell r="R9650" t="str">
            <v>Doppeltür für Messewandsystem Matrix</v>
          </cell>
          <cell r="S9650" t="str">
            <v>Forexplatten für die Türen müssen mit Flausch versehen sein_x000D_
und im Maß 2384*903mm sein_x000D_</v>
          </cell>
          <cell r="T9650">
            <v>0</v>
          </cell>
        </row>
        <row r="9651">
          <cell r="A9651">
            <v>135543</v>
          </cell>
          <cell r="B9651" t="str">
            <v>Mietartikel</v>
          </cell>
          <cell r="D9651" t="str">
            <v>Matrix Haken grau für Kleiderstange</v>
          </cell>
          <cell r="E9651" t="str">
            <v>Halter für Kleiderstange 135544</v>
          </cell>
          <cell r="F9651">
            <v>3.68</v>
          </cell>
          <cell r="G9651">
            <v>0</v>
          </cell>
          <cell r="H9651">
            <v>0</v>
          </cell>
          <cell r="I9651">
            <v>31.35</v>
          </cell>
          <cell r="J9651">
            <v>1000</v>
          </cell>
          <cell r="K9651">
            <v>0.01</v>
          </cell>
          <cell r="L9651">
            <v>0</v>
          </cell>
          <cell r="N9651" t="str">
            <v>Matrix Haken grau für Kleiderstange</v>
          </cell>
          <cell r="O9651" t="str">
            <v>Halter für Kleiderstange 135544</v>
          </cell>
          <cell r="P9651" t="str">
            <v>Matrix Haken grau für Kleiderstange</v>
          </cell>
          <cell r="Q9651" t="str">
            <v>Halter für Kleiderstange 135544</v>
          </cell>
          <cell r="R9651" t="str">
            <v>Matrix Haken grau für Kleiderstange</v>
          </cell>
          <cell r="S9651" t="str">
            <v>Halter für Kleiderstange 135544</v>
          </cell>
        </row>
        <row r="9652">
          <cell r="A9652">
            <v>135544</v>
          </cell>
          <cell r="B9652" t="str">
            <v>Mietartikel</v>
          </cell>
          <cell r="D9652" t="str">
            <v>Matrix Kleiderstange</v>
          </cell>
          <cell r="E9652" t="str">
            <v>2 Halter für Kleiderstange 135543 werden zusätzlich benötigt</v>
          </cell>
          <cell r="F9652">
            <v>5.78</v>
          </cell>
          <cell r="G9652">
            <v>0</v>
          </cell>
          <cell r="H9652">
            <v>1.5</v>
          </cell>
          <cell r="I9652">
            <v>42.9</v>
          </cell>
          <cell r="J9652">
            <v>1000</v>
          </cell>
          <cell r="K9652">
            <v>0.01</v>
          </cell>
          <cell r="L9652">
            <v>0</v>
          </cell>
          <cell r="N9652" t="str">
            <v>Matrix Kleiderstange</v>
          </cell>
          <cell r="O9652" t="str">
            <v>2 Halter für Kleiderstange 135543 werden zusätzlich benötigt</v>
          </cell>
          <cell r="P9652" t="str">
            <v>Matrix Kleiderstange</v>
          </cell>
          <cell r="Q9652" t="str">
            <v>2 Halter für Kleiderstange 135543 werden zusätzlich benötigt</v>
          </cell>
          <cell r="R9652" t="str">
            <v>Matrix Kleiderstange</v>
          </cell>
          <cell r="S9652" t="str">
            <v>2 Halter für Kleiderstange 135543 werden zusätzlich benötigt</v>
          </cell>
        </row>
        <row r="9653">
          <cell r="A9653">
            <v>135545</v>
          </cell>
          <cell r="B9653" t="str">
            <v>Mietartikel</v>
          </cell>
          <cell r="D9653" t="str">
            <v>Matrix Regalbodenhalter grau (mind. 2 Stk werden benötigt)</v>
          </cell>
          <cell r="E9653" t="str">
            <v>Halter für Regalboden 135546</v>
          </cell>
          <cell r="F9653">
            <v>3.68</v>
          </cell>
          <cell r="G9653">
            <v>0</v>
          </cell>
          <cell r="H9653">
            <v>1.5</v>
          </cell>
          <cell r="I9653">
            <v>31.35</v>
          </cell>
          <cell r="J9653">
            <v>1000</v>
          </cell>
          <cell r="K9653">
            <v>0.01</v>
          </cell>
          <cell r="L9653">
            <v>0</v>
          </cell>
          <cell r="N9653" t="str">
            <v>Matrix Regalbodenhalter grau (mind. 2 Stk werden benötigt)</v>
          </cell>
          <cell r="O9653" t="str">
            <v>Halter für Regalboden 135546</v>
          </cell>
          <cell r="P9653" t="str">
            <v>Matrix Regalbodenhalter grau (mind. 2 Stk werden benötigt)</v>
          </cell>
          <cell r="Q9653" t="str">
            <v>Halter für Regalboden 135546</v>
          </cell>
          <cell r="R9653" t="str">
            <v>Matrix Regalbodenhalter grau (mind. 2 Stk werden benötigt)</v>
          </cell>
          <cell r="S9653" t="str">
            <v>Halter für Regalboden 135546</v>
          </cell>
        </row>
        <row r="9654">
          <cell r="A9654">
            <v>135546</v>
          </cell>
          <cell r="B9654" t="str">
            <v>Mietartikel</v>
          </cell>
          <cell r="D9654" t="str">
            <v>Matrix Regalboden weiß matt</v>
          </cell>
          <cell r="E9654" t="str">
            <v>2 Halter 135545 werden benötigt</v>
          </cell>
          <cell r="F9654">
            <v>9.4499999999999993</v>
          </cell>
          <cell r="G9654">
            <v>0</v>
          </cell>
          <cell r="H9654">
            <v>1.5</v>
          </cell>
          <cell r="I9654">
            <v>80.3</v>
          </cell>
          <cell r="J9654">
            <v>1000</v>
          </cell>
          <cell r="K9654">
            <v>0.01</v>
          </cell>
          <cell r="L9654">
            <v>0</v>
          </cell>
          <cell r="N9654" t="str">
            <v>Matrix Regalboden weiß matt</v>
          </cell>
          <cell r="O9654" t="str">
            <v>2 Halter 135545 werden benötigt</v>
          </cell>
          <cell r="P9654" t="str">
            <v>Matrix Regalboden weiß matt</v>
          </cell>
          <cell r="Q9654" t="str">
            <v>2 Halter 135545 werden benötigt</v>
          </cell>
          <cell r="R9654" t="str">
            <v>Matrix Regalboden weiß matt</v>
          </cell>
          <cell r="S9654" t="str">
            <v>2 Halter 135545 werden benötigt</v>
          </cell>
        </row>
        <row r="9655">
          <cell r="A9655">
            <v>135547</v>
          </cell>
          <cell r="B9655" t="str">
            <v>Mietartikel</v>
          </cell>
          <cell r="D9655" t="str">
            <v>Matrix Monitorhalter</v>
          </cell>
          <cell r="F9655">
            <v>13.65</v>
          </cell>
          <cell r="G9655">
            <v>0</v>
          </cell>
          <cell r="H9655">
            <v>5.3</v>
          </cell>
          <cell r="I9655">
            <v>116.6</v>
          </cell>
          <cell r="J9655">
            <v>0</v>
          </cell>
          <cell r="K9655">
            <v>5.0000000000000001E-4</v>
          </cell>
          <cell r="L9655">
            <v>0</v>
          </cell>
          <cell r="N9655" t="str">
            <v>Matrix Monitorhalter</v>
          </cell>
          <cell r="P9655" t="str">
            <v>Matrix Monitorhalter</v>
          </cell>
          <cell r="R9655" t="str">
            <v>Matrix Monitorhalter</v>
          </cell>
        </row>
        <row r="9656">
          <cell r="A9656">
            <v>135548</v>
          </cell>
          <cell r="B9656" t="str">
            <v>Mietartikel</v>
          </cell>
          <cell r="D9656" t="str">
            <v>90° Verbinder für Be Matrix</v>
          </cell>
          <cell r="E9656" t="str">
            <v>b62 90° VERBINDER BASIS D30_x000D_
Inox 90°-Verbindung, die für die Bildung einer Ecke_x000D_
ID	901 28 0222 INOX</v>
          </cell>
          <cell r="F9656">
            <v>1.05</v>
          </cell>
          <cell r="G9656">
            <v>0</v>
          </cell>
          <cell r="H9656">
            <v>0</v>
          </cell>
          <cell r="I9656">
            <v>8.25</v>
          </cell>
          <cell r="J9656">
            <v>0</v>
          </cell>
          <cell r="K9656">
            <v>5.0000000000000001E-4</v>
          </cell>
          <cell r="L9656">
            <v>0</v>
          </cell>
          <cell r="N9656" t="str">
            <v>90° Verbinder für Be Matrix</v>
          </cell>
          <cell r="O9656" t="str">
            <v>b62 90° VERBINDER BASIS D30_x000D_
Inox 90°-Verbindung, die für die Bildung einer Ecke_x000D_
ID	901 28 0222 INOX</v>
          </cell>
          <cell r="P9656" t="str">
            <v>90° Verbinder für Be Matrix</v>
          </cell>
          <cell r="Q9656" t="str">
            <v>b62 90° VERBINDER BASIS D30_x000D_
Inox 90°-Verbindung, die für die Bildung einer Ecke_x000D_
ID	901 28 0222 INOX</v>
          </cell>
          <cell r="R9656" t="str">
            <v>90° Verbinder für Be Matrix</v>
          </cell>
          <cell r="S9656" t="str">
            <v>b62 90° VERBINDER BASIS D30_x000D_
Inox 90°-Verbindung, die für die Bildung einer Ecke_x000D_
ID	901 28 0222 INOX</v>
          </cell>
          <cell r="T9656">
            <v>0</v>
          </cell>
        </row>
        <row r="9657">
          <cell r="A9657">
            <v>135549</v>
          </cell>
          <cell r="B9657" t="str">
            <v>Mietartikel</v>
          </cell>
          <cell r="D9657" t="str">
            <v>Transporttrolley für Rahmen Matrix</v>
          </cell>
          <cell r="F9657">
            <v>0</v>
          </cell>
          <cell r="G9657">
            <v>0</v>
          </cell>
          <cell r="H9657">
            <v>0</v>
          </cell>
          <cell r="I9657">
            <v>704</v>
          </cell>
          <cell r="J9657">
            <v>25000</v>
          </cell>
          <cell r="K9657">
            <v>0</v>
          </cell>
          <cell r="L9657">
            <v>0</v>
          </cell>
          <cell r="N9657" t="str">
            <v>Transporttrolley für Rahmen Matrix</v>
          </cell>
          <cell r="P9657" t="str">
            <v>Transporttrolley für Rahmen Matrix</v>
          </cell>
          <cell r="R9657" t="str">
            <v>Transporttrolley für Rahmen Matrix</v>
          </cell>
        </row>
        <row r="9658">
          <cell r="A9658">
            <v>135550</v>
          </cell>
          <cell r="B9658" t="str">
            <v>Mietartikel</v>
          </cell>
          <cell r="D9658" t="str">
            <v>Verlängerungskabel Matrix Beleuchtung 230V L3m Eurostecker</v>
          </cell>
          <cell r="E9658" t="str">
            <v>nur für schmale Eurostecker für das BeMatrix System</v>
          </cell>
          <cell r="F9658">
            <v>1.1499999999999999</v>
          </cell>
          <cell r="G9658">
            <v>0</v>
          </cell>
          <cell r="H9658">
            <v>0</v>
          </cell>
          <cell r="I9658">
            <v>6.5</v>
          </cell>
          <cell r="J9658">
            <v>2000</v>
          </cell>
          <cell r="K9658">
            <v>0.02</v>
          </cell>
          <cell r="L9658">
            <v>0</v>
          </cell>
          <cell r="N9658" t="str">
            <v>Verlängerungskabel Matrix Beleuchtung 230V L3m Eurostecker</v>
          </cell>
          <cell r="O9658" t="str">
            <v>nur für schmale Eurostecker für das BeMatrix System</v>
          </cell>
          <cell r="P9658" t="str">
            <v>Verlängerungskabel Matrix Beleuchtung 230V L3m Eurostecker</v>
          </cell>
          <cell r="Q9658" t="str">
            <v>nur für schmale Eurostecker für das BeMatrix System</v>
          </cell>
          <cell r="R9658" t="str">
            <v>Verlängerungskabel Matrix Beleuchtung 230V L3m Eurostecker</v>
          </cell>
          <cell r="S9658" t="str">
            <v>nur für schmale Eurostecker für das BeMatrix System</v>
          </cell>
          <cell r="T9658">
            <v>0</v>
          </cell>
        </row>
        <row r="9659">
          <cell r="A9659">
            <v>135551</v>
          </cell>
          <cell r="B9659" t="str">
            <v>Mietartikel</v>
          </cell>
          <cell r="D9659" t="str">
            <v>Verlängerungskabel Matrix Beleuchtung 230V L5 m Eurostecker</v>
          </cell>
          <cell r="E9659" t="str">
            <v>nur für schmale Eurostecker für das BeMatrix System</v>
          </cell>
          <cell r="F9659">
            <v>1.7</v>
          </cell>
          <cell r="G9659">
            <v>0</v>
          </cell>
          <cell r="H9659">
            <v>0</v>
          </cell>
          <cell r="I9659">
            <v>8</v>
          </cell>
          <cell r="J9659">
            <v>2000</v>
          </cell>
          <cell r="K9659">
            <v>0.02</v>
          </cell>
          <cell r="L9659">
            <v>0</v>
          </cell>
          <cell r="N9659" t="str">
            <v>Verlängerungskabel Matrix Beleuchtung 230V L5 m Eurostecker</v>
          </cell>
          <cell r="O9659" t="str">
            <v>nur für schmale Eurostecker für das BeMatrix System</v>
          </cell>
          <cell r="P9659" t="str">
            <v>Verlängerungskabel Matrix Beleuchtung 230V L5 m Eurostecker</v>
          </cell>
          <cell r="Q9659" t="str">
            <v>nur für schmale Eurostecker für das BeMatrix System</v>
          </cell>
          <cell r="R9659" t="str">
            <v>Verlängerungskabel Matrix Beleuchtung 230V L5 m Eurostecker</v>
          </cell>
          <cell r="S9659" t="str">
            <v>nur für schmale Eurostecker für das BeMatrix System</v>
          </cell>
          <cell r="T9659">
            <v>0</v>
          </cell>
        </row>
        <row r="9660">
          <cell r="A9660">
            <v>135552</v>
          </cell>
          <cell r="B9660" t="str">
            <v>Mietartikel</v>
          </cell>
          <cell r="D9660" t="str">
            <v>Steckdosenleiste 230V mit 3 Steckdosen</v>
          </cell>
          <cell r="E9660" t="str">
            <v>1,5 m Zuleitung</v>
          </cell>
          <cell r="F9660">
            <v>3</v>
          </cell>
          <cell r="G9660">
            <v>0</v>
          </cell>
          <cell r="H9660">
            <v>0</v>
          </cell>
          <cell r="I9660">
            <v>10</v>
          </cell>
          <cell r="J9660">
            <v>2000</v>
          </cell>
          <cell r="K9660">
            <v>0.02</v>
          </cell>
          <cell r="L9660">
            <v>0</v>
          </cell>
          <cell r="N9660" t="str">
            <v>Steckdosenleiste 230V mit 3 Steckdosen</v>
          </cell>
          <cell r="O9660" t="str">
            <v>1,5 m Zuleitung</v>
          </cell>
          <cell r="P9660" t="str">
            <v>Steckdosenleiste 230V mit 3 Steckdosen</v>
          </cell>
          <cell r="Q9660" t="str">
            <v>1,5 m Zuleitung</v>
          </cell>
          <cell r="R9660" t="str">
            <v>Steckdosenleiste 230V mit 3 Steckdosen</v>
          </cell>
          <cell r="S9660" t="str">
            <v>1,5 m Zuleitung</v>
          </cell>
          <cell r="T9660">
            <v>0</v>
          </cell>
        </row>
        <row r="9661">
          <cell r="A9661">
            <v>135553</v>
          </cell>
          <cell r="B9661" t="str">
            <v>Mietartikel</v>
          </cell>
          <cell r="D9661" t="str">
            <v>Steckdosenleiste Matrix Beleuchtung 230V 6 Eurosteckdosen</v>
          </cell>
          <cell r="E9661" t="str">
            <v>1,5 m Zuleitung_x000D_
nur für schmale Eurostecker für das BeMatrix System</v>
          </cell>
          <cell r="F9661">
            <v>3</v>
          </cell>
          <cell r="G9661">
            <v>0</v>
          </cell>
          <cell r="H9661">
            <v>0</v>
          </cell>
          <cell r="I9661">
            <v>10</v>
          </cell>
          <cell r="J9661">
            <v>2000</v>
          </cell>
          <cell r="K9661">
            <v>0.02</v>
          </cell>
          <cell r="L9661">
            <v>0</v>
          </cell>
          <cell r="N9661" t="str">
            <v>Steckdosenleiste Matrix Beleuchtung 230V 6 Eurosteckdosen</v>
          </cell>
          <cell r="O9661" t="str">
            <v>1,5 m Zuleitung_x000D_
nur für schmale Eurostecker für das BeMatrix System</v>
          </cell>
          <cell r="P9661" t="str">
            <v>Steckdosenleiste Matrix Beleuchtung 230V 6 Eurosteckdosen</v>
          </cell>
          <cell r="Q9661" t="str">
            <v>1,5 m Zuleitung_x000D_
nur für schmale Eurostecker für das BeMatrix System</v>
          </cell>
          <cell r="R9661" t="str">
            <v>Steckdosenleiste Matrix Beleuchtung 230V 6 Eurosteckdosen</v>
          </cell>
          <cell r="S9661" t="str">
            <v>1,5 m Zuleitung_x000D_
nur für schmale Eurostecker für das BeMatrix System</v>
          </cell>
          <cell r="T9661">
            <v>0</v>
          </cell>
        </row>
        <row r="9662">
          <cell r="A9662">
            <v>135554</v>
          </cell>
          <cell r="B9662" t="str">
            <v>Mietartikel</v>
          </cell>
          <cell r="D9662" t="str">
            <v>Potentialausgleich Koffer Be-Matrix</v>
          </cell>
          <cell r="E9662" t="str">
            <v>Für Erdung des Matrix Standbaus auf Messen_x000D_
-Erdungskabel_x000D_
-Werkzeug zum zerschneiden und abisolieren des Kabels_x000D_
-Gabelkabelschuhe_x000D_
-Ringkabelschuhe</v>
          </cell>
          <cell r="F9662">
            <v>26.25</v>
          </cell>
          <cell r="G9662">
            <v>0</v>
          </cell>
          <cell r="H9662">
            <v>0</v>
          </cell>
          <cell r="I9662">
            <v>150</v>
          </cell>
          <cell r="J9662">
            <v>15000</v>
          </cell>
          <cell r="K9662">
            <v>0.25</v>
          </cell>
          <cell r="L9662">
            <v>0</v>
          </cell>
          <cell r="N9662" t="str">
            <v>Potentialausgleich Koffer Be-Matrix</v>
          </cell>
          <cell r="O9662" t="str">
            <v>Für Erdung des Matrix Standbaus auf Messen_x000D_
-Erdungskabel_x000D_
-Werkzeug zum zerschneiden und abisolieren des Kabels_x000D_
-Gabelkabelschuhe_x000D_
-Ringkabelschuhe</v>
          </cell>
          <cell r="P9662" t="str">
            <v>Potentialausgleich Koffer Be-Matrix</v>
          </cell>
          <cell r="Q9662" t="str">
            <v>Für Erdung des Matrix Standbaus auf Messen_x000D_
-Erdungskabel_x000D_
-Werkzeug zum zerschneiden und abisolieren des Kabels_x000D_
-Gabelkabelschuhe_x000D_
-Ringkabelschuhe</v>
          </cell>
          <cell r="R9662" t="str">
            <v>Potentialausgleich Koffer Be-Matrix</v>
          </cell>
          <cell r="S9662" t="str">
            <v>Für Erdung des Matrix Standbaus auf Messen_x000D_
-Erdungskabel_x000D_
-Werkzeug zum zerschneiden und abisolieren des Kabels_x000D_
-Gabelkabelschuhe_x000D_
-Ringkabelschuhe</v>
          </cell>
          <cell r="T9662">
            <v>0</v>
          </cell>
        </row>
        <row r="9663">
          <cell r="A9663">
            <v>135555</v>
          </cell>
          <cell r="B9663" t="str">
            <v>Dienstleistungsartikel</v>
          </cell>
          <cell r="D9663" t="str">
            <v>Sonderartikel Kran, Stapler, Sonderfahrzeuge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N9663" t="str">
            <v>Sonderartikel Kran, Stapler, Sonderfahrzeuge</v>
          </cell>
          <cell r="P9663" t="str">
            <v>Sonderartikel Kran, Stapler, Sonderfahrzeuge</v>
          </cell>
          <cell r="R9663" t="str">
            <v>Sonderartikel Kran, Stapler, Sonderfahrzeuge</v>
          </cell>
        </row>
        <row r="9664">
          <cell r="A9664">
            <v>135560</v>
          </cell>
          <cell r="B9664" t="str">
            <v>Mietartikel</v>
          </cell>
          <cell r="D9664" t="str">
            <v>Holzplatte Matrix 150*85 cm</v>
          </cell>
          <cell r="F9664">
            <v>10.5</v>
          </cell>
          <cell r="G9664">
            <v>0</v>
          </cell>
          <cell r="H9664">
            <v>10.6</v>
          </cell>
          <cell r="I9664">
            <v>40</v>
          </cell>
          <cell r="J9664">
            <v>5000</v>
          </cell>
          <cell r="K9664">
            <v>0.01</v>
          </cell>
          <cell r="L9664">
            <v>0</v>
          </cell>
          <cell r="N9664" t="str">
            <v>Holzplatte Matrix 150*85 cm</v>
          </cell>
          <cell r="P9664" t="str">
            <v>Holzplatte Matrix 150*85 cm</v>
          </cell>
          <cell r="R9664" t="str">
            <v>Holzplatte Matrix 150*85 cm</v>
          </cell>
          <cell r="T9664">
            <v>0</v>
          </cell>
        </row>
        <row r="9665">
          <cell r="A9665">
            <v>135561</v>
          </cell>
          <cell r="B9665" t="str">
            <v>Mietartikel</v>
          </cell>
          <cell r="D9665" t="str">
            <v>Inbusschraube für Tischplatten</v>
          </cell>
          <cell r="F9665">
            <v>0</v>
          </cell>
          <cell r="G9665">
            <v>0</v>
          </cell>
          <cell r="H9665">
            <v>0</v>
          </cell>
          <cell r="I9665">
            <v>0.17</v>
          </cell>
          <cell r="J9665">
            <v>0</v>
          </cell>
          <cell r="K9665">
            <v>0</v>
          </cell>
          <cell r="L9665">
            <v>0</v>
          </cell>
          <cell r="N9665" t="str">
            <v>Inbusschraube für Tischplatten</v>
          </cell>
          <cell r="P9665" t="str">
            <v>Inbusschraube für Tischplatten</v>
          </cell>
          <cell r="R9665" t="str">
            <v>Inbusschraube für Tischplatten</v>
          </cell>
        </row>
        <row r="9666">
          <cell r="A9666">
            <v>135562</v>
          </cell>
          <cell r="B9666" t="str">
            <v>Mietartikel</v>
          </cell>
          <cell r="D9666" t="str">
            <v>Inbusschraube für Tischplatten 4x pro Platte</v>
          </cell>
          <cell r="E9666" t="str">
            <v>132485/ 132488/ 132481_x000D_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N9666" t="str">
            <v>Inbusschraube für Tischplatten 4x pro Platte</v>
          </cell>
          <cell r="O9666" t="str">
            <v>132485/ 132488/ 132481_x000D_</v>
          </cell>
          <cell r="P9666" t="str">
            <v>Inbusschraube für Tischplatten 4x pro Platte</v>
          </cell>
          <cell r="Q9666" t="str">
            <v>132485/ 132488/ 132481_x000D_</v>
          </cell>
          <cell r="R9666" t="str">
            <v>Inbusschraube für Tischplatten 4x pro Platte</v>
          </cell>
          <cell r="S9666" t="str">
            <v>132485/ 132488/ 132481_x000D_</v>
          </cell>
        </row>
        <row r="9667">
          <cell r="A9667">
            <v>135563</v>
          </cell>
          <cell r="B9667" t="str">
            <v>Mietartikel</v>
          </cell>
          <cell r="D9667" t="str">
            <v>Be-Matrix Wandhalterung 50 cm breit</v>
          </cell>
          <cell r="F9667">
            <v>91.8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  <cell r="N9667" t="str">
            <v>Be-Matrix Wandhalterung 50 cm breit</v>
          </cell>
          <cell r="P9667" t="str">
            <v>Be-Matrix Wandhalterung 50 cm breit</v>
          </cell>
          <cell r="R9667" t="str">
            <v>Be-Matrix Wandhalterung 50 cm breit</v>
          </cell>
          <cell r="T9667">
            <v>0</v>
          </cell>
        </row>
        <row r="9668">
          <cell r="A9668">
            <v>135564</v>
          </cell>
          <cell r="B9668" t="str">
            <v>Mietartikel</v>
          </cell>
          <cell r="D9668" t="str">
            <v>Be-Matrix Wandhalterung 100 cm breit</v>
          </cell>
          <cell r="F9668">
            <v>91.8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N9668" t="str">
            <v>Be-Matrix Wandhalterung 100 cm breit</v>
          </cell>
          <cell r="P9668" t="str">
            <v>Be-Matrix Wandhalterung 100 cm breit</v>
          </cell>
          <cell r="R9668" t="str">
            <v>Be-Matrix Wandhalterung 100 cm breit</v>
          </cell>
          <cell r="T9668">
            <v>0</v>
          </cell>
        </row>
        <row r="9669">
          <cell r="A9669">
            <v>135565</v>
          </cell>
          <cell r="B9669" t="str">
            <v>Mietartikel</v>
          </cell>
          <cell r="D9669" t="str">
            <v>Brunch-Tischplatte 60° Kurve 2-Fach Connectorelement  weiß</v>
          </cell>
          <cell r="E9669" t="str">
            <v>B70 cm</v>
          </cell>
          <cell r="F9669">
            <v>65</v>
          </cell>
          <cell r="G9669">
            <v>0</v>
          </cell>
          <cell r="H9669">
            <v>30.25</v>
          </cell>
          <cell r="I9669">
            <v>489.5</v>
          </cell>
          <cell r="J9669">
            <v>10000</v>
          </cell>
          <cell r="K9669">
            <v>3.5000000000000003E-2</v>
          </cell>
          <cell r="L9669">
            <v>0</v>
          </cell>
          <cell r="N9669" t="str">
            <v>Brunch-Tischplatte 60° Kurve 2-Fach Connectorelement  weiß</v>
          </cell>
          <cell r="O9669" t="str">
            <v>B70 cm</v>
          </cell>
          <cell r="P9669" t="str">
            <v>Brunch-Tischplatte 60° Kurve 2-Fach Connectorelement  weiß</v>
          </cell>
          <cell r="Q9669" t="str">
            <v>B70 cm</v>
          </cell>
          <cell r="R9669" t="str">
            <v>Brunch-Tischplatte 60° Kurve 2-Fach Connectorelement  weiß</v>
          </cell>
          <cell r="S9669" t="str">
            <v>B70 cm</v>
          </cell>
          <cell r="T9669">
            <v>0</v>
          </cell>
        </row>
        <row r="9670">
          <cell r="A9670">
            <v>135566</v>
          </cell>
          <cell r="B9670" t="str">
            <v>Mietartikel</v>
          </cell>
          <cell r="D9670" t="str">
            <v>Brunch-Tischblende weiß matt links L173*H69cm</v>
          </cell>
          <cell r="E9670" t="str">
            <v>nur in Kombi mit 5587</v>
          </cell>
          <cell r="F9670">
            <v>20</v>
          </cell>
          <cell r="G9670">
            <v>0</v>
          </cell>
          <cell r="H9670">
            <v>7</v>
          </cell>
          <cell r="I9670">
            <v>330</v>
          </cell>
          <cell r="J9670">
            <v>11000</v>
          </cell>
          <cell r="K9670">
            <v>0.15</v>
          </cell>
          <cell r="L9670">
            <v>0</v>
          </cell>
          <cell r="N9670" t="str">
            <v>Brunch-Tischblende weiß matt links L173*H69cm</v>
          </cell>
          <cell r="O9670" t="str">
            <v>nur in Kombi mit 5587</v>
          </cell>
          <cell r="P9670" t="str">
            <v>Brunch-Tischblende weiß matt links L173*H69cm</v>
          </cell>
          <cell r="Q9670" t="str">
            <v>nur in Kombi mit 5587</v>
          </cell>
          <cell r="R9670" t="str">
            <v>Brunch-Tischblende weiß matt links L173*H69cm</v>
          </cell>
          <cell r="S9670" t="str">
            <v>nur in Kombi mit 5587</v>
          </cell>
        </row>
        <row r="9671">
          <cell r="A9671">
            <v>135570</v>
          </cell>
          <cell r="B9671" t="str">
            <v>Mietartikel</v>
          </cell>
          <cell r="D9671" t="str">
            <v>Inbusschlüssel M7 für Tisch Foster 132772</v>
          </cell>
          <cell r="F9671">
            <v>1.6</v>
          </cell>
          <cell r="G9671">
            <v>0</v>
          </cell>
          <cell r="H9671">
            <v>0</v>
          </cell>
          <cell r="I9671">
            <v>17.600000000000001</v>
          </cell>
          <cell r="J9671">
            <v>0</v>
          </cell>
          <cell r="K9671">
            <v>0</v>
          </cell>
          <cell r="L9671">
            <v>0</v>
          </cell>
          <cell r="N9671" t="str">
            <v>Inbusschlüssel M7 für Tisch Foster 132772</v>
          </cell>
          <cell r="P9671" t="str">
            <v>Inbusschlüssel M7 für Tisch Foster 132772</v>
          </cell>
          <cell r="R9671" t="str">
            <v>Inbusschlüssel M7 für Tisch Foster 132772</v>
          </cell>
        </row>
        <row r="9672">
          <cell r="A9672">
            <v>135596</v>
          </cell>
          <cell r="B9672" t="str">
            <v>Mietartikel</v>
          </cell>
          <cell r="D9672" t="str">
            <v>Montageschlüssel f. Brunch-Tischhöhen-Verlängerung 5596</v>
          </cell>
          <cell r="E9672" t="str">
            <v>Größe 17</v>
          </cell>
          <cell r="F9672">
            <v>0</v>
          </cell>
          <cell r="G9672">
            <v>0</v>
          </cell>
          <cell r="H9672">
            <v>0</v>
          </cell>
          <cell r="I9672">
            <v>15.4</v>
          </cell>
          <cell r="J9672">
            <v>0</v>
          </cell>
          <cell r="K9672">
            <v>0</v>
          </cell>
          <cell r="L9672">
            <v>0</v>
          </cell>
          <cell r="N9672" t="str">
            <v>Montageschlüssel f. Brunch-Tischhöhen-Verlängerung 5596</v>
          </cell>
          <cell r="O9672" t="str">
            <v>Größe 17</v>
          </cell>
          <cell r="P9672" t="str">
            <v>Montageschlüssel f. Brunch-Tischhöhen-Verlängerung 5596</v>
          </cell>
          <cell r="Q9672" t="str">
            <v>Größe 17</v>
          </cell>
          <cell r="R9672" t="str">
            <v>Montageschlüssel f. Brunch-Tischhöhen-Verlängerung 5596</v>
          </cell>
          <cell r="S9672" t="str">
            <v>Größe 17</v>
          </cell>
        </row>
        <row r="9673">
          <cell r="A9673">
            <v>135597</v>
          </cell>
          <cell r="B9673" t="str">
            <v>Mietartikel</v>
          </cell>
          <cell r="D9673" t="str">
            <v>Brunch-Tischschraube Größe 5</v>
          </cell>
          <cell r="E9673" t="str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N9673" t="str">
            <v>Brunch-Tischschraube Größe 5</v>
          </cell>
          <cell r="O9673" t="str">
            <v>0</v>
          </cell>
          <cell r="P9673" t="str">
            <v>Brunch-Tischschraube Größe 5</v>
          </cell>
          <cell r="Q9673" t="str">
            <v>0</v>
          </cell>
          <cell r="R9673" t="str">
            <v>Brunch-Tischschraube Größe 5</v>
          </cell>
          <cell r="S9673" t="str">
            <v>0</v>
          </cell>
        </row>
        <row r="9674">
          <cell r="A9674">
            <v>135598</v>
          </cell>
          <cell r="B9674" t="str">
            <v>Mietartikel</v>
          </cell>
          <cell r="D9674" t="str">
            <v>Cover Brunch-Tischhöhen-Verlängerungselement</v>
          </cell>
          <cell r="E9674" t="str">
            <v>Für die Montage wird ein Montageschlüssel 135596 benötigt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N9674" t="str">
            <v>Cover Brunch-Tischhöhen-Verlängerungselement</v>
          </cell>
          <cell r="O9674" t="str">
            <v>Für die Montage wird ein Montageschlüssel 135596 benötigt</v>
          </cell>
          <cell r="P9674" t="str">
            <v>Cover Brunch-Tischhöhen-Verlängerungselement</v>
          </cell>
          <cell r="Q9674" t="str">
            <v>Für die Montage wird ein Montageschlüssel 135596 benötigt</v>
          </cell>
          <cell r="R9674" t="str">
            <v>Cover Brunch-Tischhöhen-Verlängerungselement</v>
          </cell>
          <cell r="S9674" t="str">
            <v>Für die Montage wird ein Montageschlüssel 135596 benötigt</v>
          </cell>
        </row>
        <row r="9675">
          <cell r="A9675">
            <v>135652</v>
          </cell>
          <cell r="B9675" t="str">
            <v>Mietartikel</v>
          </cell>
          <cell r="D9675" t="str">
            <v>DSW Untergestell Ahorn schwarz</v>
          </cell>
          <cell r="E9675" t="str">
            <v>nur in Kombination mit sitzschale Code 5655 oder 5656</v>
          </cell>
          <cell r="F9675">
            <v>8.5</v>
          </cell>
          <cell r="G9675">
            <v>0</v>
          </cell>
          <cell r="H9675">
            <v>1.5</v>
          </cell>
          <cell r="I9675">
            <v>265</v>
          </cell>
          <cell r="J9675">
            <v>3000</v>
          </cell>
          <cell r="K9675">
            <v>0.1</v>
          </cell>
          <cell r="L9675">
            <v>0</v>
          </cell>
          <cell r="N9675" t="str">
            <v>DSW Untergestell Ahorn schwarz</v>
          </cell>
          <cell r="O9675" t="str">
            <v>nur in Kombination mit sitzschale Code 5655 oder 5656</v>
          </cell>
          <cell r="P9675" t="str">
            <v>DSW Untergestell Ahorn schwarz</v>
          </cell>
          <cell r="Q9675" t="str">
            <v>nur in Kombination mit sitzschale Code 5655 oder 5656</v>
          </cell>
          <cell r="R9675" t="str">
            <v>DSW Untergestell Ahorn schwarz</v>
          </cell>
          <cell r="S9675" t="str">
            <v>nur in Kombination mit sitzschale Code 5655 oder 5656</v>
          </cell>
        </row>
        <row r="9676">
          <cell r="A9676">
            <v>135658</v>
          </cell>
          <cell r="B9676" t="str">
            <v>Mietartikel</v>
          </cell>
          <cell r="D9676" t="str">
            <v>Sitzschale meerblau DSW Eames Plastic Side Chair</v>
          </cell>
          <cell r="F9676">
            <v>4.75</v>
          </cell>
          <cell r="G9676">
            <v>0</v>
          </cell>
          <cell r="H9676">
            <v>2.2999999999999998</v>
          </cell>
          <cell r="I9676">
            <v>130.9</v>
          </cell>
          <cell r="J9676">
            <v>4000</v>
          </cell>
          <cell r="K9676">
            <v>0.03</v>
          </cell>
          <cell r="L9676">
            <v>0</v>
          </cell>
          <cell r="N9676" t="str">
            <v>Sitzschale meerblau DSW Eames Plastic Side Chair</v>
          </cell>
          <cell r="P9676" t="str">
            <v>Sitzschale meerblau DSW Eames Plastic Side Chair</v>
          </cell>
          <cell r="R9676" t="str">
            <v>Sitzschale meerblau DSW Eames Plastic Side Chair</v>
          </cell>
          <cell r="T9676">
            <v>0</v>
          </cell>
        </row>
        <row r="9677">
          <cell r="A9677">
            <v>135659</v>
          </cell>
          <cell r="B9677" t="str">
            <v>Mietartikel</v>
          </cell>
          <cell r="D9677" t="str">
            <v>Sitzschale basalt DSW Eames Plastic Side Chair</v>
          </cell>
          <cell r="E9677" t="str">
            <v>für Gestell 5651/ 5652</v>
          </cell>
          <cell r="F9677">
            <v>4.7300000000000004</v>
          </cell>
          <cell r="G9677">
            <v>0</v>
          </cell>
          <cell r="H9677">
            <v>2.2999999999999998</v>
          </cell>
          <cell r="I9677">
            <v>130.9</v>
          </cell>
          <cell r="J9677">
            <v>4000</v>
          </cell>
          <cell r="K9677">
            <v>0.03</v>
          </cell>
          <cell r="L9677">
            <v>0</v>
          </cell>
          <cell r="N9677" t="str">
            <v>Sitzschale basalt DSW Eames Plastic Side Chair</v>
          </cell>
          <cell r="O9677" t="str">
            <v>für Gestell 5651/ 5652</v>
          </cell>
          <cell r="P9677" t="str">
            <v>Sitzschale basalt DSW Eames Plastic Side Chair</v>
          </cell>
          <cell r="Q9677" t="str">
            <v>für Gestell 5651/ 5652</v>
          </cell>
          <cell r="R9677" t="str">
            <v>Sitzschale basalt DSW Eames Plastic Side Chair</v>
          </cell>
          <cell r="S9677" t="str">
            <v>für Gestell 5651/ 5652</v>
          </cell>
        </row>
        <row r="9678">
          <cell r="A9678">
            <v>135721</v>
          </cell>
          <cell r="B9678" t="str">
            <v>Mietartikel</v>
          </cell>
          <cell r="D9678" t="str">
            <v>Gleiter für Aluminium Chair</v>
          </cell>
          <cell r="E9678" t="str">
            <v>von 5721/5722 auf 5711/5712_x000D_
5 Stk. pro Stuhl werden benötigt</v>
          </cell>
          <cell r="F9678">
            <v>0</v>
          </cell>
          <cell r="G9678">
            <v>0</v>
          </cell>
          <cell r="H9678">
            <v>0</v>
          </cell>
          <cell r="I9678">
            <v>18</v>
          </cell>
          <cell r="J9678">
            <v>0</v>
          </cell>
          <cell r="K9678">
            <v>0</v>
          </cell>
          <cell r="L9678">
            <v>0</v>
          </cell>
          <cell r="N9678" t="str">
            <v>Gleiter für Aluminium Chair</v>
          </cell>
          <cell r="O9678" t="str">
            <v>von 5721/5722 auf 5711/5712_x000D_
5 Stk. pro Stuhl werden benötigt</v>
          </cell>
          <cell r="P9678" t="str">
            <v>Gleiter für Aluminium Chair</v>
          </cell>
          <cell r="Q9678" t="str">
            <v>von 5721/5722 auf 5711/5712_x000D_
5 Stk. pro Stuhl werden benötigt</v>
          </cell>
          <cell r="R9678" t="str">
            <v>Gleiter für Aluminium Chair</v>
          </cell>
          <cell r="S9678" t="str">
            <v>von 5721/5722 auf 5711/5712_x000D_
5 Stk. pro Stuhl werden benötigt</v>
          </cell>
        </row>
        <row r="9679">
          <cell r="A9679">
            <v>135731</v>
          </cell>
          <cell r="B9679" t="str">
            <v>Mietartikel</v>
          </cell>
          <cell r="D9679" t="str">
            <v>Transportcase Eames Lounge Chair + Ottoman</v>
          </cell>
          <cell r="E9679" t="str">
            <v>Innenmaße: B88*H93*T96cm</v>
          </cell>
          <cell r="F9679">
            <v>0</v>
          </cell>
          <cell r="G9679">
            <v>0</v>
          </cell>
          <cell r="H9679">
            <v>0</v>
          </cell>
          <cell r="I9679">
            <v>500</v>
          </cell>
          <cell r="J9679">
            <v>30000</v>
          </cell>
          <cell r="K9679">
            <v>0</v>
          </cell>
          <cell r="L9679">
            <v>0</v>
          </cell>
          <cell r="N9679" t="str">
            <v>Transportcase Eames Lounge Chair + Ottoman</v>
          </cell>
          <cell r="O9679" t="str">
            <v>Innenmaße: B88*H93*T96cm</v>
          </cell>
          <cell r="P9679" t="str">
            <v>Transportcase Eames Lounge Chair + Ottoman</v>
          </cell>
          <cell r="Q9679" t="str">
            <v>Innenmaße: B88*H93*T96cm</v>
          </cell>
          <cell r="R9679" t="str">
            <v>Transportcase Eames Lounge Chair + Ottoman</v>
          </cell>
          <cell r="S9679" t="str">
            <v>Innenmaße: B88*H93*T96cm</v>
          </cell>
        </row>
        <row r="9680">
          <cell r="A9680">
            <v>135772</v>
          </cell>
          <cell r="B9680" t="str">
            <v>Mietartikel</v>
          </cell>
          <cell r="D9680" t="str">
            <v>Stuhl Vitra.03 schwarz mit silbernen Beinen</v>
          </cell>
          <cell r="E9680" t="str">
            <v>B38*T52*SH42*H79 cm</v>
          </cell>
          <cell r="F9680">
            <v>16.5</v>
          </cell>
          <cell r="G9680">
            <v>0</v>
          </cell>
          <cell r="H9680">
            <v>3.5</v>
          </cell>
          <cell r="I9680">
            <v>357.5</v>
          </cell>
          <cell r="J9680">
            <v>6000</v>
          </cell>
          <cell r="K9680">
            <v>0.05</v>
          </cell>
          <cell r="L9680">
            <v>0</v>
          </cell>
          <cell r="N9680" t="str">
            <v>Stuhl Vitra.03 schwarz mit silbernen Beinen</v>
          </cell>
          <cell r="O9680" t="str">
            <v>B38*T52*SH42*H79 cm</v>
          </cell>
          <cell r="P9680" t="str">
            <v>Stuhl Vitra.03 schwarz mit silbernen Beinen</v>
          </cell>
          <cell r="Q9680" t="str">
            <v>B38*T52*SH42*H79 cm</v>
          </cell>
          <cell r="R9680" t="str">
            <v>Stuhl Vitra.03 schwarz mit silbernen Beinen</v>
          </cell>
          <cell r="S9680" t="str">
            <v>B38*T52*SH42*H79 cm</v>
          </cell>
        </row>
        <row r="9681">
          <cell r="A9681">
            <v>135827</v>
          </cell>
          <cell r="B9681" t="str">
            <v>Mietartikel</v>
          </cell>
          <cell r="D9681" t="str">
            <v>Tischüberzug Oval 240*120 weiß</v>
          </cell>
          <cell r="F9681">
            <v>61.95</v>
          </cell>
          <cell r="G9681">
            <v>0</v>
          </cell>
          <cell r="H9681">
            <v>0</v>
          </cell>
          <cell r="I9681">
            <v>97.9</v>
          </cell>
          <cell r="J9681">
            <v>6000</v>
          </cell>
          <cell r="K9681">
            <v>0.1</v>
          </cell>
          <cell r="L9681">
            <v>0</v>
          </cell>
          <cell r="N9681" t="str">
            <v>Tischüberzug Oval 240*120 weiß</v>
          </cell>
          <cell r="P9681" t="str">
            <v>Tischüberzug Oval 240*120 weiß</v>
          </cell>
          <cell r="R9681" t="str">
            <v>Tischüberzug Oval 240*120 weiß</v>
          </cell>
        </row>
        <row r="9682">
          <cell r="A9682">
            <v>135853</v>
          </cell>
          <cell r="B9682" t="str">
            <v>Mietartikel</v>
          </cell>
          <cell r="D9682" t="str">
            <v>Sessel Barbados schwarz mit Armlehnen</v>
          </cell>
          <cell r="E9682" t="str">
            <v>Sitz L70*T70*H70cm</v>
          </cell>
          <cell r="F9682">
            <v>75</v>
          </cell>
          <cell r="G9682">
            <v>0</v>
          </cell>
          <cell r="H9682">
            <v>6</v>
          </cell>
          <cell r="I9682">
            <v>295</v>
          </cell>
          <cell r="J9682">
            <v>30000</v>
          </cell>
          <cell r="K9682">
            <v>0.5</v>
          </cell>
          <cell r="L9682">
            <v>0</v>
          </cell>
          <cell r="N9682" t="str">
            <v>Sessel Barbados schwarz mit Armlehnen</v>
          </cell>
          <cell r="O9682" t="str">
            <v>Sitz L70*T70*H70cm</v>
          </cell>
          <cell r="P9682" t="str">
            <v>Sessel Barbados schwarz mit Armlehnen</v>
          </cell>
          <cell r="Q9682" t="str">
            <v>Sitz L70*T70*H70cm</v>
          </cell>
          <cell r="R9682" t="str">
            <v>Sessel Barbados schwarz mit Armlehnen</v>
          </cell>
          <cell r="S9682" t="str">
            <v>Sitz L70*T70*H70cm</v>
          </cell>
        </row>
        <row r="9683">
          <cell r="A9683">
            <v>135854</v>
          </cell>
          <cell r="B9683" t="str">
            <v>Mietartikel</v>
          </cell>
          <cell r="D9683" t="str">
            <v>Rückenpolster schwarz für Sessel Barbados L57*H35*T10cm</v>
          </cell>
          <cell r="E9683" t="str">
            <v>mit höhenverstellbarem Sitz</v>
          </cell>
          <cell r="F9683">
            <v>5</v>
          </cell>
          <cell r="G9683">
            <v>0</v>
          </cell>
          <cell r="H9683">
            <v>2</v>
          </cell>
          <cell r="I9683">
            <v>55</v>
          </cell>
          <cell r="J9683">
            <v>2000</v>
          </cell>
          <cell r="K9683">
            <v>0.03</v>
          </cell>
          <cell r="L9683">
            <v>0</v>
          </cell>
          <cell r="N9683" t="str">
            <v>Rückenpolster schwarz für Sessel Barbados L57*H35*T10cm</v>
          </cell>
          <cell r="O9683" t="str">
            <v>mit höhenverstellbarem Sitz</v>
          </cell>
          <cell r="P9683" t="str">
            <v>Rückenpolster schwarz für Sessel Barbados L57*H35*T10cm</v>
          </cell>
          <cell r="Q9683" t="str">
            <v>mit höhenverstellbarem Sitz</v>
          </cell>
          <cell r="R9683" t="str">
            <v>Rückenpolster schwarz für Sessel Barbados L57*H35*T10cm</v>
          </cell>
          <cell r="S9683" t="str">
            <v>mit höhenverstellbarem Sitz</v>
          </cell>
        </row>
        <row r="9684">
          <cell r="A9684">
            <v>135855</v>
          </cell>
          <cell r="B9684" t="str">
            <v>Mietartikel</v>
          </cell>
          <cell r="D9684" t="str">
            <v>Sofa Barbados schwarz mit Armlehnen L22*T70*H70cm</v>
          </cell>
          <cell r="F9684">
            <v>125</v>
          </cell>
          <cell r="G9684">
            <v>0</v>
          </cell>
          <cell r="H9684">
            <v>12</v>
          </cell>
          <cell r="I9684">
            <v>340</v>
          </cell>
          <cell r="J9684">
            <v>36000</v>
          </cell>
          <cell r="K9684">
            <v>0.75</v>
          </cell>
          <cell r="L9684">
            <v>0</v>
          </cell>
          <cell r="N9684" t="str">
            <v>Sofa Barbados schwarz mit Armlehnen L22*T70*H70cm</v>
          </cell>
          <cell r="P9684" t="str">
            <v>Sofa Barbados schwarz mit Armlehnen L22*T70*H70cm</v>
          </cell>
          <cell r="R9684" t="str">
            <v>Sofa Barbados schwarz mit Armlehnen L22*T70*H70cm</v>
          </cell>
        </row>
        <row r="9685">
          <cell r="A9685">
            <v>135856</v>
          </cell>
          <cell r="B9685" t="str">
            <v>Mietartikel</v>
          </cell>
          <cell r="D9685" t="str">
            <v>Beistelltisch DLM Sonnengelb Don't Leave Me</v>
          </cell>
          <cell r="E9685" t="str">
            <v>Ø38*H44/58 cm</v>
          </cell>
          <cell r="F9685">
            <v>24.5</v>
          </cell>
          <cell r="G9685">
            <v>0</v>
          </cell>
          <cell r="H9685">
            <v>5.5</v>
          </cell>
          <cell r="I9685">
            <v>192.5</v>
          </cell>
          <cell r="J9685">
            <v>5000</v>
          </cell>
          <cell r="K9685">
            <v>0.22</v>
          </cell>
          <cell r="L9685">
            <v>0</v>
          </cell>
          <cell r="N9685" t="str">
            <v>Beistelltisch DLM Sonnengelb Don't Leave Me</v>
          </cell>
          <cell r="O9685" t="str">
            <v>Ø38*H44/58 cm</v>
          </cell>
          <cell r="P9685" t="str">
            <v>Beistelltisch DLM Sonnengelb Don't Leave Me</v>
          </cell>
          <cell r="Q9685" t="str">
            <v>Ø38*H44/58 cm</v>
          </cell>
          <cell r="R9685" t="str">
            <v>Beistelltisch DLM Sonnengelb Don't Leave Me</v>
          </cell>
          <cell r="S9685" t="str">
            <v>Ø38*H44/58 cm</v>
          </cell>
          <cell r="T9685">
            <v>0</v>
          </cell>
        </row>
        <row r="9686">
          <cell r="A9686">
            <v>135870</v>
          </cell>
          <cell r="B9686" t="str">
            <v>Mietartikel</v>
          </cell>
          <cell r="D9686" t="str">
            <v>Verbinder Dedon Sitz Lounge</v>
          </cell>
          <cell r="F9686">
            <v>0</v>
          </cell>
          <cell r="G9686">
            <v>0</v>
          </cell>
          <cell r="H9686">
            <v>1.86</v>
          </cell>
          <cell r="I9686">
            <v>11</v>
          </cell>
          <cell r="J9686">
            <v>0</v>
          </cell>
          <cell r="K9686">
            <v>1E-4</v>
          </cell>
          <cell r="L9686">
            <v>0</v>
          </cell>
          <cell r="N9686" t="str">
            <v>Verbinder Dedon Sitz Lounge</v>
          </cell>
          <cell r="P9686" t="str">
            <v>Verbinder Dedon Sitz Lounge</v>
          </cell>
          <cell r="R9686" t="str">
            <v>Verbinder Dedon Sitz Lounge</v>
          </cell>
        </row>
        <row r="9687">
          <cell r="A9687">
            <v>135905</v>
          </cell>
          <cell r="B9687" t="str">
            <v>Mietartikel</v>
          </cell>
          <cell r="D9687" t="str">
            <v>Stuhlhusse Velours soft-weiß für Stuhl Dallas</v>
          </cell>
          <cell r="F9687">
            <v>5.5</v>
          </cell>
          <cell r="G9687">
            <v>0</v>
          </cell>
          <cell r="H9687">
            <v>3.5</v>
          </cell>
          <cell r="I9687">
            <v>64.900000000000006</v>
          </cell>
          <cell r="J9687">
            <v>1000</v>
          </cell>
          <cell r="K9687">
            <v>0.03</v>
          </cell>
          <cell r="L9687">
            <v>2</v>
          </cell>
          <cell r="N9687" t="str">
            <v>Stuhlhusse Velours soft-weiß für Stuhl Dallas</v>
          </cell>
          <cell r="P9687" t="str">
            <v>Stuhlhusse Velours soft-weiß für Stuhl Dallas</v>
          </cell>
          <cell r="R9687" t="str">
            <v>Stuhlhusse Velours soft-weiß für Stuhl Dallas</v>
          </cell>
          <cell r="T9687">
            <v>0</v>
          </cell>
        </row>
        <row r="9688">
          <cell r="A9688">
            <v>135907</v>
          </cell>
          <cell r="B9688" t="str">
            <v>Mietartikel</v>
          </cell>
          <cell r="D9688" t="str">
            <v>Stuhlhusse Velours creme für Stuhl Dallas</v>
          </cell>
          <cell r="F9688">
            <v>5.5</v>
          </cell>
          <cell r="G9688">
            <v>0</v>
          </cell>
          <cell r="H9688">
            <v>3.5</v>
          </cell>
          <cell r="I9688">
            <v>64.900000000000006</v>
          </cell>
          <cell r="J9688">
            <v>0</v>
          </cell>
          <cell r="K9688">
            <v>3.4000000000000002E-2</v>
          </cell>
          <cell r="L9688">
            <v>2</v>
          </cell>
          <cell r="N9688" t="str">
            <v>Stuhlhusse Velours creme für Stuhl Dallas</v>
          </cell>
          <cell r="P9688" t="str">
            <v>Stuhlhusse Velours creme für Stuhl Dallas</v>
          </cell>
          <cell r="R9688" t="str">
            <v>Stuhlhusse Velours creme für Stuhl Dallas</v>
          </cell>
        </row>
        <row r="9689">
          <cell r="A9689">
            <v>135911</v>
          </cell>
          <cell r="B9689" t="str">
            <v>Mietartikel</v>
          </cell>
          <cell r="D9689" t="str">
            <v>## Artikel wurde gelöscht ##</v>
          </cell>
          <cell r="F9689">
            <v>0</v>
          </cell>
          <cell r="G9689">
            <v>0</v>
          </cell>
          <cell r="H9689">
            <v>30</v>
          </cell>
          <cell r="I9689">
            <v>230</v>
          </cell>
          <cell r="J9689">
            <v>0</v>
          </cell>
          <cell r="K9689">
            <v>0</v>
          </cell>
          <cell r="L9689">
            <v>0</v>
          </cell>
          <cell r="N9689" t="str">
            <v>## Artikel wurde gelöscht ##</v>
          </cell>
          <cell r="P9689" t="str">
            <v>## Artikel wurde gelöscht ##</v>
          </cell>
          <cell r="R9689" t="str">
            <v>## Artikel wurde gelöscht ##</v>
          </cell>
        </row>
        <row r="9690">
          <cell r="A9690">
            <v>135912</v>
          </cell>
          <cell r="B9690" t="str">
            <v>Mietartikel</v>
          </cell>
          <cell r="D9690" t="str">
            <v>## Artikel wurde gelöscht ##</v>
          </cell>
          <cell r="F9690">
            <v>0</v>
          </cell>
          <cell r="G9690">
            <v>0</v>
          </cell>
          <cell r="H9690">
            <v>30</v>
          </cell>
          <cell r="I9690">
            <v>230</v>
          </cell>
          <cell r="J9690">
            <v>0</v>
          </cell>
          <cell r="K9690">
            <v>0</v>
          </cell>
          <cell r="L9690">
            <v>0</v>
          </cell>
          <cell r="N9690" t="str">
            <v>## Artikel wurde gelöscht ##</v>
          </cell>
          <cell r="P9690" t="str">
            <v>## Artikel wurde gelöscht ##</v>
          </cell>
          <cell r="R9690" t="str">
            <v>## Artikel wurde gelöscht ##</v>
          </cell>
        </row>
        <row r="9691">
          <cell r="A9691">
            <v>135913</v>
          </cell>
          <cell r="B9691" t="str">
            <v>Mietartikel</v>
          </cell>
          <cell r="D9691" t="str">
            <v>## Artikel wurde gelöscht ##</v>
          </cell>
          <cell r="F9691">
            <v>0</v>
          </cell>
          <cell r="G9691">
            <v>0</v>
          </cell>
          <cell r="H9691">
            <v>30</v>
          </cell>
          <cell r="I9691">
            <v>215</v>
          </cell>
          <cell r="J9691">
            <v>0</v>
          </cell>
          <cell r="K9691">
            <v>0</v>
          </cell>
          <cell r="L9691">
            <v>0</v>
          </cell>
          <cell r="N9691" t="str">
            <v>## Artikel wurde gelöscht ##</v>
          </cell>
          <cell r="P9691" t="str">
            <v>## Artikel wurde gelöscht ##</v>
          </cell>
          <cell r="R9691" t="str">
            <v>## Artikel wurde gelöscht ##</v>
          </cell>
        </row>
        <row r="9692">
          <cell r="A9692">
            <v>135914</v>
          </cell>
          <cell r="B9692" t="str">
            <v>Mietartikel</v>
          </cell>
          <cell r="D9692" t="str">
            <v>## Artikel wurde gelöscht ##</v>
          </cell>
          <cell r="F9692">
            <v>0</v>
          </cell>
          <cell r="G9692">
            <v>0</v>
          </cell>
          <cell r="H9692">
            <v>30</v>
          </cell>
          <cell r="I9692">
            <v>215</v>
          </cell>
          <cell r="J9692">
            <v>0</v>
          </cell>
          <cell r="K9692">
            <v>0</v>
          </cell>
          <cell r="L9692">
            <v>0</v>
          </cell>
          <cell r="N9692" t="str">
            <v>## Artikel wurde gelöscht ##</v>
          </cell>
          <cell r="P9692" t="str">
            <v>## Artikel wurde gelöscht ##</v>
          </cell>
          <cell r="R9692" t="str">
            <v>## Artikel wurde gelöscht ##</v>
          </cell>
        </row>
        <row r="9693">
          <cell r="A9693">
            <v>135951</v>
          </cell>
          <cell r="B9693" t="str">
            <v>Mietartikel</v>
          </cell>
          <cell r="D9693" t="str">
            <v>Cover Sofa Nuba</v>
          </cell>
          <cell r="F9693">
            <v>0</v>
          </cell>
          <cell r="G9693">
            <v>0</v>
          </cell>
          <cell r="H9693">
            <v>0</v>
          </cell>
          <cell r="I9693">
            <v>163.9</v>
          </cell>
          <cell r="J9693">
            <v>0</v>
          </cell>
          <cell r="K9693">
            <v>0</v>
          </cell>
          <cell r="L9693">
            <v>0</v>
          </cell>
          <cell r="N9693" t="str">
            <v>Cover Sofa Nuba</v>
          </cell>
          <cell r="P9693" t="str">
            <v>Cover Sofa Nuba</v>
          </cell>
          <cell r="R9693" t="str">
            <v>Cover Sofa Nuba</v>
          </cell>
        </row>
        <row r="9694">
          <cell r="A9694">
            <v>135953</v>
          </cell>
          <cell r="B9694" t="str">
            <v>Mietartikel</v>
          </cell>
          <cell r="D9694" t="str">
            <v>Cover Ecksofa Nuba</v>
          </cell>
          <cell r="F9694">
            <v>0</v>
          </cell>
          <cell r="G9694">
            <v>0</v>
          </cell>
          <cell r="H9694">
            <v>0</v>
          </cell>
          <cell r="I9694">
            <v>185.9</v>
          </cell>
          <cell r="J9694">
            <v>0</v>
          </cell>
          <cell r="K9694">
            <v>0</v>
          </cell>
          <cell r="L9694">
            <v>0</v>
          </cell>
          <cell r="N9694" t="str">
            <v>Cover Ecksofa Nuba</v>
          </cell>
          <cell r="P9694" t="str">
            <v>Cover Ecksofa Nuba</v>
          </cell>
          <cell r="R9694" t="str">
            <v>Cover Ecksofa Nuba</v>
          </cell>
        </row>
        <row r="9695">
          <cell r="A9695">
            <v>136012</v>
          </cell>
          <cell r="B9695" t="str">
            <v>Mietartikel</v>
          </cell>
          <cell r="D9695" t="str">
            <v>Lounge-Leuchttisch silbergrau L180*B90*H43 cm</v>
          </cell>
          <cell r="E9695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F9695">
            <v>123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N9695" t="str">
            <v>Lounge-Leuchttisch silbergrau L180*B90*H43 cm</v>
          </cell>
          <cell r="O9695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P9695" t="str">
            <v>Lounge-Leuchttisch silbergrau L180*B90*H43 cm</v>
          </cell>
          <cell r="Q9695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R9695" t="str">
            <v>Lounge-Leuchttisch silbergrau L180*B90*H43 cm</v>
          </cell>
          <cell r="S9695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</row>
        <row r="9696">
          <cell r="A9696">
            <v>136013</v>
          </cell>
          <cell r="B9696" t="str">
            <v>Mietartikel</v>
          </cell>
          <cell r="D9696" t="str">
            <v>## Artikel wurde gelöscht ##</v>
          </cell>
          <cell r="F9696">
            <v>125.5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N9696" t="str">
            <v>## Artikel wurde gelöscht ##</v>
          </cell>
          <cell r="P9696" t="str">
            <v>## Artikel wurde gelöscht ##</v>
          </cell>
          <cell r="R9696" t="str">
            <v>## Artikel wurde gelöscht ##</v>
          </cell>
        </row>
        <row r="9697">
          <cell r="A9697">
            <v>136014</v>
          </cell>
          <cell r="B9697" t="str">
            <v>Mietartikel</v>
          </cell>
          <cell r="D9697" t="str">
            <v>Steh-Leuchttisch silbergrau L180*B90*H110 cm</v>
          </cell>
          <cell r="E9697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F9697">
            <v>128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N9697" t="str">
            <v>Steh-Leuchttisch silbergrau L180*B90*H110 cm</v>
          </cell>
          <cell r="O9697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P9697" t="str">
            <v>Steh-Leuchttisch silbergrau L180*B90*H110 cm</v>
          </cell>
          <cell r="Q9697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R9697" t="str">
            <v>Steh-Leuchttisch silbergrau L180*B90*H110 cm</v>
          </cell>
          <cell r="S9697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</row>
        <row r="9698">
          <cell r="A9698">
            <v>136015</v>
          </cell>
          <cell r="B9698" t="str">
            <v>Mietartikel</v>
          </cell>
          <cell r="D9698" t="str">
            <v>Lounge-Leuchttisch silbergrau L90*B90*H43 cm</v>
          </cell>
          <cell r="E969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F9698">
            <v>83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N9698" t="str">
            <v>Lounge-Leuchttisch silbergrau L90*B90*H43 cm</v>
          </cell>
          <cell r="O969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P9698" t="str">
            <v>Lounge-Leuchttisch silbergrau L90*B90*H43 cm</v>
          </cell>
          <cell r="Q969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R9698" t="str">
            <v>Lounge-Leuchttisch silbergrau L90*B90*H43 cm</v>
          </cell>
          <cell r="S9698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</row>
        <row r="9699">
          <cell r="A9699">
            <v>136016</v>
          </cell>
          <cell r="B9699" t="str">
            <v>Mietartikel</v>
          </cell>
          <cell r="D9699" t="str">
            <v>## Artikel wurde gelöscht ##</v>
          </cell>
          <cell r="F9699">
            <v>83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N9699" t="str">
            <v>## Artikel wurde gelöscht ##</v>
          </cell>
          <cell r="P9699" t="str">
            <v>## Artikel wurde gelöscht ##</v>
          </cell>
          <cell r="R9699" t="str">
            <v>## Artikel wurde gelöscht ##</v>
          </cell>
        </row>
        <row r="9700">
          <cell r="A9700">
            <v>136017</v>
          </cell>
          <cell r="B9700" t="str">
            <v>Mietartikel</v>
          </cell>
          <cell r="D9700" t="str">
            <v>Steh-Leuchttisch silbergrau L90*B90*H110 cm</v>
          </cell>
          <cell r="E9700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F9700">
            <v>83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N9700" t="str">
            <v>Steh-Leuchttisch silbergrau L90*B90*H110 cm</v>
          </cell>
          <cell r="O9700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P9700" t="str">
            <v>Steh-Leuchttisch silbergrau L90*B90*H110 cm</v>
          </cell>
          <cell r="Q9700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  <cell r="R9700" t="str">
            <v>Steh-Leuchttisch silbergrau L90*B90*H110 cm</v>
          </cell>
          <cell r="S9700" t="str">
            <v>Acrylglas Tischplatte und LED Akku Lichteinheit_x000D_
-Farben sind fest vorprogramiert_x000D_
(Da es sich bei diesem Artikel um einen mobilen Tisch mit_x000D_
Steckfüßen handelt kann es vorkommen, dass der Tisch etwas_x000D_
wackelt._x000D_
Dieser Artikel kann Gebrauchsspuren aufweisen!_x000D_
Die Mängel beziehen sich nicht auf die_x000D_
Funktionalität des Materials und es ergeben sich deshalb_x000D_
keinerlei Ansprüche auf Mietpreiserstattung).</v>
          </cell>
        </row>
        <row r="9701">
          <cell r="A9701">
            <v>136021</v>
          </cell>
          <cell r="B9701" t="str">
            <v>Mietartikel</v>
          </cell>
          <cell r="D9701" t="str">
            <v>## Artikel wurde gelöscht ##</v>
          </cell>
          <cell r="F9701">
            <v>12</v>
          </cell>
          <cell r="G9701">
            <v>0</v>
          </cell>
          <cell r="H9701">
            <v>5</v>
          </cell>
          <cell r="I9701">
            <v>190</v>
          </cell>
          <cell r="J9701">
            <v>12000</v>
          </cell>
          <cell r="K9701">
            <v>0.12</v>
          </cell>
          <cell r="L9701">
            <v>0</v>
          </cell>
          <cell r="N9701" t="str">
            <v>## Artikel wurde gelöscht ##</v>
          </cell>
          <cell r="P9701" t="str">
            <v>## Artikel wurde gelöscht ##</v>
          </cell>
          <cell r="R9701" t="str">
            <v>## Artikel wurde gelöscht ##</v>
          </cell>
        </row>
        <row r="9702">
          <cell r="A9702">
            <v>136022</v>
          </cell>
          <cell r="B9702" t="str">
            <v>Mietartikel</v>
          </cell>
          <cell r="D9702" t="str">
            <v>## Artikel wurde gelöscht ##</v>
          </cell>
          <cell r="F9702">
            <v>17.5</v>
          </cell>
          <cell r="G9702">
            <v>0</v>
          </cell>
          <cell r="H9702">
            <v>5</v>
          </cell>
          <cell r="I9702">
            <v>215</v>
          </cell>
          <cell r="J9702">
            <v>14000</v>
          </cell>
          <cell r="K9702">
            <v>0.15</v>
          </cell>
          <cell r="L9702">
            <v>0</v>
          </cell>
          <cell r="N9702" t="str">
            <v>## Artikel wurde gelöscht ##</v>
          </cell>
          <cell r="P9702" t="str">
            <v>## Artikel wurde gelöscht ##</v>
          </cell>
          <cell r="R9702" t="str">
            <v>## Artikel wurde gelöscht ##</v>
          </cell>
        </row>
        <row r="9703">
          <cell r="A9703">
            <v>136061</v>
          </cell>
          <cell r="B9703" t="str">
            <v>Verkaufsartikel</v>
          </cell>
          <cell r="D9703" t="str">
            <v>Ersatzglas für 6061 Club-bar-top Ibiza je Stück</v>
          </cell>
          <cell r="F9703">
            <v>0</v>
          </cell>
          <cell r="G9703">
            <v>0</v>
          </cell>
          <cell r="H9703">
            <v>0</v>
          </cell>
          <cell r="I9703">
            <v>83.19</v>
          </cell>
          <cell r="J9703">
            <v>0</v>
          </cell>
          <cell r="K9703">
            <v>0</v>
          </cell>
          <cell r="L9703">
            <v>0</v>
          </cell>
          <cell r="N9703" t="str">
            <v>Ersatzglas für 6061 Club-bar-top Ibiza je Stück</v>
          </cell>
          <cell r="P9703" t="str">
            <v>Ersatzglas für 6061 Club-bar-top Ibiza je Stück</v>
          </cell>
          <cell r="R9703" t="str">
            <v>Ersatzglas für 6061 Club-bar-top Ibiza je Stück</v>
          </cell>
        </row>
        <row r="9704">
          <cell r="A9704">
            <v>136070</v>
          </cell>
          <cell r="B9704" t="str">
            <v>Mietartikel</v>
          </cell>
          <cell r="D9704" t="str">
            <v>Pedestal schwarz 100*100*H110 cm</v>
          </cell>
          <cell r="F9704">
            <v>170</v>
          </cell>
          <cell r="G9704">
            <v>0</v>
          </cell>
          <cell r="H9704">
            <v>10</v>
          </cell>
          <cell r="I9704">
            <v>900</v>
          </cell>
          <cell r="J9704">
            <v>15000</v>
          </cell>
          <cell r="K9704">
            <v>1.3</v>
          </cell>
          <cell r="L9704">
            <v>0</v>
          </cell>
          <cell r="N9704" t="str">
            <v>Pedestal schwarz 100*100*H110 cm</v>
          </cell>
          <cell r="P9704" t="str">
            <v>Pedestal schwarz 100*100*H110 cm</v>
          </cell>
          <cell r="R9704" t="str">
            <v>Pedestal schwarz 100*100*H110 cm</v>
          </cell>
        </row>
        <row r="9705">
          <cell r="A9705">
            <v>136131</v>
          </cell>
          <cell r="B9705" t="str">
            <v>Mietartikel</v>
          </cell>
          <cell r="D9705" t="str">
            <v>Palisander bench seat-pillow black L220*T59*H10</v>
          </cell>
          <cell r="F9705">
            <v>38.5</v>
          </cell>
          <cell r="G9705">
            <v>0</v>
          </cell>
          <cell r="H9705">
            <v>8</v>
          </cell>
          <cell r="I9705">
            <v>429</v>
          </cell>
          <cell r="J9705">
            <v>20000</v>
          </cell>
          <cell r="K9705">
            <v>0.15</v>
          </cell>
          <cell r="L9705">
            <v>0</v>
          </cell>
          <cell r="N9705" t="str">
            <v>Palisander bench seat-pillow black L220*T59*H10</v>
          </cell>
          <cell r="P9705" t="str">
            <v>Palisander bench seat-pillow black L220*T59*H10</v>
          </cell>
          <cell r="R9705" t="str">
            <v>Palisander bench seat-pillow black L220*T59*H10</v>
          </cell>
        </row>
        <row r="9706">
          <cell r="A9706">
            <v>136132</v>
          </cell>
          <cell r="B9706" t="str">
            <v>Mietartikel</v>
          </cell>
          <cell r="D9706" t="str">
            <v>Palisander bench back-pillow black L220*T49*H10</v>
          </cell>
          <cell r="F9706">
            <v>38.5</v>
          </cell>
          <cell r="G9706">
            <v>0</v>
          </cell>
          <cell r="H9706">
            <v>8</v>
          </cell>
          <cell r="I9706">
            <v>242</v>
          </cell>
          <cell r="J9706">
            <v>6000</v>
          </cell>
          <cell r="K9706">
            <v>0.13500000000000001</v>
          </cell>
          <cell r="L9706">
            <v>0</v>
          </cell>
          <cell r="N9706" t="str">
            <v>Palisander bench back-pillow black L220*T49*H10</v>
          </cell>
          <cell r="P9706" t="str">
            <v>Palisander bench back-pillow black L220*T49*H10</v>
          </cell>
          <cell r="R9706" t="str">
            <v>Palisander bench back-pillow black L220*T49*H10</v>
          </cell>
        </row>
        <row r="9707">
          <cell r="A9707">
            <v>136150</v>
          </cell>
          <cell r="B9707" t="str">
            <v>Mietartikel</v>
          </cell>
          <cell r="D9707" t="str">
            <v>Cover Palisander Double Lounger</v>
          </cell>
          <cell r="F9707">
            <v>0</v>
          </cell>
          <cell r="G9707">
            <v>0</v>
          </cell>
          <cell r="H9707">
            <v>0</v>
          </cell>
          <cell r="I9707">
            <v>130.9</v>
          </cell>
          <cell r="J9707">
            <v>0</v>
          </cell>
          <cell r="K9707">
            <v>0</v>
          </cell>
          <cell r="L9707">
            <v>0</v>
          </cell>
          <cell r="N9707" t="str">
            <v>Cover Palisander Double Lounger</v>
          </cell>
          <cell r="P9707" t="str">
            <v>Cover Palisander Double Lounger</v>
          </cell>
          <cell r="R9707" t="str">
            <v>Cover Palisander Double Lounger</v>
          </cell>
        </row>
        <row r="9708">
          <cell r="A9708">
            <v>136151</v>
          </cell>
          <cell r="B9708" t="str">
            <v>Mietartikel</v>
          </cell>
          <cell r="D9708" t="str">
            <v>Palisander double-lounger seat-pillow black L180*T70*H24 cm</v>
          </cell>
          <cell r="F9708">
            <v>30</v>
          </cell>
          <cell r="G9708">
            <v>0</v>
          </cell>
          <cell r="H9708">
            <v>5</v>
          </cell>
          <cell r="I9708">
            <v>380</v>
          </cell>
          <cell r="J9708">
            <v>21000</v>
          </cell>
          <cell r="K9708">
            <v>0.4</v>
          </cell>
          <cell r="L9708">
            <v>0</v>
          </cell>
          <cell r="N9708" t="str">
            <v>Palisander double-lounger seat-pillow black L180*T70*H24 cm</v>
          </cell>
          <cell r="P9708" t="str">
            <v>Palisander double-lounger seat-pillow black L180*T70*H24 cm</v>
          </cell>
          <cell r="R9708" t="str">
            <v>Palisander double-lounger seat-pillow black L180*T70*H24 cm</v>
          </cell>
        </row>
        <row r="9709">
          <cell r="A9709">
            <v>136152</v>
          </cell>
          <cell r="B9709" t="str">
            <v>Mietartikel</v>
          </cell>
          <cell r="D9709" t="str">
            <v>Palisander double-lounger back-pillow black L180*T24*H40 cm</v>
          </cell>
          <cell r="F9709">
            <v>30</v>
          </cell>
          <cell r="G9709">
            <v>0</v>
          </cell>
          <cell r="H9709">
            <v>5</v>
          </cell>
          <cell r="I9709">
            <v>190</v>
          </cell>
          <cell r="J9709">
            <v>6000</v>
          </cell>
          <cell r="K9709">
            <v>0.2</v>
          </cell>
          <cell r="L9709">
            <v>0</v>
          </cell>
          <cell r="N9709" t="str">
            <v>Palisander double-lounger back-pillow black L180*T24*H40 cm</v>
          </cell>
          <cell r="P9709" t="str">
            <v>Palisander double-lounger back-pillow black L180*T24*H40 cm</v>
          </cell>
          <cell r="R9709" t="str">
            <v>Palisander double-lounger back-pillow black L180*T24*H40 cm</v>
          </cell>
        </row>
        <row r="9710">
          <cell r="A9710">
            <v>136170</v>
          </cell>
          <cell r="B9710" t="str">
            <v>Mietartikel</v>
          </cell>
          <cell r="D9710" t="str">
            <v>Zinzo coffee table white 40*40*H40</v>
          </cell>
          <cell r="F9710">
            <v>25.5</v>
          </cell>
          <cell r="G9710">
            <v>0</v>
          </cell>
          <cell r="H9710">
            <v>8.5</v>
          </cell>
          <cell r="I9710">
            <v>297</v>
          </cell>
          <cell r="J9710">
            <v>6000</v>
          </cell>
          <cell r="K9710">
            <v>0.1</v>
          </cell>
          <cell r="L9710">
            <v>0</v>
          </cell>
          <cell r="N9710" t="str">
            <v>Zinzo coffee table white 40*40*H40</v>
          </cell>
          <cell r="P9710" t="str">
            <v>Zinzo coffee table white 40*40*H40</v>
          </cell>
          <cell r="R9710" t="str">
            <v>Zinzo coffee table white 40*40*H40</v>
          </cell>
        </row>
        <row r="9711">
          <cell r="A9711">
            <v>136171</v>
          </cell>
          <cell r="B9711" t="str">
            <v>Mietartikel</v>
          </cell>
          <cell r="D9711" t="str">
            <v>Zinzo coffee table black 40*40*H40</v>
          </cell>
          <cell r="F9711">
            <v>25.5</v>
          </cell>
          <cell r="G9711">
            <v>0</v>
          </cell>
          <cell r="H9711">
            <v>8.5</v>
          </cell>
          <cell r="I9711">
            <v>297</v>
          </cell>
          <cell r="J9711">
            <v>6000</v>
          </cell>
          <cell r="K9711">
            <v>0.1</v>
          </cell>
          <cell r="L9711">
            <v>0</v>
          </cell>
          <cell r="N9711" t="str">
            <v>Zinzo coffee table black 40*40*H40</v>
          </cell>
          <cell r="P9711" t="str">
            <v>Zinzo coffee table black 40*40*H40</v>
          </cell>
          <cell r="R9711" t="str">
            <v>Zinzo coffee table black 40*40*H40</v>
          </cell>
        </row>
        <row r="9712">
          <cell r="A9712">
            <v>136234</v>
          </cell>
          <cell r="B9712" t="str">
            <v>Mietartikel</v>
          </cell>
          <cell r="D9712" t="str">
            <v>Trio Bistrotisch weiß 70*70*H73 cm</v>
          </cell>
          <cell r="E9712" t="str">
            <v>Volumen im Karton</v>
          </cell>
          <cell r="F9712">
            <v>31.5</v>
          </cell>
          <cell r="G9712">
            <v>0</v>
          </cell>
          <cell r="H9712">
            <v>10</v>
          </cell>
          <cell r="I9712">
            <v>486.2</v>
          </cell>
          <cell r="J9712">
            <v>11000</v>
          </cell>
          <cell r="K9712">
            <v>0.3</v>
          </cell>
          <cell r="L9712">
            <v>0</v>
          </cell>
          <cell r="N9712" t="str">
            <v>Trio Bistrotisch weiß 70*70*H73 cm</v>
          </cell>
          <cell r="O9712" t="str">
            <v>Volumen im Karton</v>
          </cell>
          <cell r="P9712" t="str">
            <v>Trio Bistrotisch weiß 70*70*H73 cm</v>
          </cell>
          <cell r="Q9712" t="str">
            <v>Volumen im Karton</v>
          </cell>
          <cell r="R9712" t="str">
            <v>Trio Bistrotisch weiß 70*70*H73 cm</v>
          </cell>
          <cell r="S9712" t="str">
            <v>Volumen im Karton</v>
          </cell>
        </row>
        <row r="9713">
          <cell r="A9713">
            <v>136235</v>
          </cell>
          <cell r="B9713" t="str">
            <v>Mietartikel</v>
          </cell>
          <cell r="D9713" t="str">
            <v>Trio Stehtisch weiß Ø70*H110 cm</v>
          </cell>
          <cell r="E9713" t="str">
            <v>Volumen im Karton</v>
          </cell>
          <cell r="F9713">
            <v>35.5</v>
          </cell>
          <cell r="G9713">
            <v>0</v>
          </cell>
          <cell r="H9713">
            <v>10</v>
          </cell>
          <cell r="I9713">
            <v>523.6</v>
          </cell>
          <cell r="J9713">
            <v>12000</v>
          </cell>
          <cell r="K9713">
            <v>0.4</v>
          </cell>
          <cell r="L9713">
            <v>0</v>
          </cell>
          <cell r="N9713" t="str">
            <v>Trio Stehtisch weiß Ø70*H110 cm</v>
          </cell>
          <cell r="O9713" t="str">
            <v>Volumen im Karton</v>
          </cell>
          <cell r="P9713" t="str">
            <v>Trio Stehtisch weiß Ø70*H110 cm</v>
          </cell>
          <cell r="Q9713" t="str">
            <v>Volumen im Karton</v>
          </cell>
          <cell r="R9713" t="str">
            <v>Trio Stehtisch weiß Ø70*H110 cm</v>
          </cell>
          <cell r="S9713" t="str">
            <v>Volumen im Karton</v>
          </cell>
        </row>
        <row r="9714">
          <cell r="A9714">
            <v>136236</v>
          </cell>
          <cell r="B9714" t="str">
            <v>Verkaufsartikel</v>
          </cell>
          <cell r="D9714" t="str">
            <v>Ersatztplatte Trio weiß</v>
          </cell>
          <cell r="F9714">
            <v>230</v>
          </cell>
          <cell r="G9714">
            <v>0</v>
          </cell>
          <cell r="H9714">
            <v>10</v>
          </cell>
          <cell r="I9714">
            <v>230</v>
          </cell>
          <cell r="J9714">
            <v>0</v>
          </cell>
          <cell r="K9714">
            <v>0</v>
          </cell>
          <cell r="L9714">
            <v>0</v>
          </cell>
          <cell r="N9714" t="str">
            <v>Ersatztplatte Trio weiß</v>
          </cell>
          <cell r="P9714" t="str">
            <v>Ersatztplatte Trio weiß</v>
          </cell>
          <cell r="R9714" t="str">
            <v>Ersatztplatte Trio weiß</v>
          </cell>
        </row>
        <row r="9715">
          <cell r="A9715">
            <v>136270</v>
          </cell>
          <cell r="B9715" t="str">
            <v>Mietartikel</v>
          </cell>
          <cell r="D9715" t="str">
            <v>6279 nehmen Endless Füsse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N9715" t="str">
            <v>6279 nehmen Endless Füsse</v>
          </cell>
          <cell r="P9715" t="str">
            <v>6279 nehmen Endless Füsse</v>
          </cell>
          <cell r="R9715" t="str">
            <v>6279 nehmen Endless Füsse</v>
          </cell>
        </row>
        <row r="9716">
          <cell r="A9716">
            <v>136271</v>
          </cell>
          <cell r="B9716" t="str">
            <v>Mietartikel</v>
          </cell>
          <cell r="D9716" t="str">
            <v>Rückenlehnenhalter mit Dorn</v>
          </cell>
          <cell r="E9716" t="str">
            <v>(eingepflegt in Stück/ planen 2 pro Rückenlehne ausser Ecke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N9716" t="str">
            <v>Rückenlehnenhalter mit Dorn</v>
          </cell>
          <cell r="O9716" t="str">
            <v>(eingepflegt in Stück/ planen 2 pro Rückenlehne ausser Ecke</v>
          </cell>
          <cell r="P9716" t="str">
            <v>Rückenlehnenhalter mit Dorn</v>
          </cell>
          <cell r="Q9716" t="str">
            <v>(eingepflegt in Stück/ planen 2 pro Rückenlehne ausser Ecke</v>
          </cell>
          <cell r="R9716" t="str">
            <v>Rückenlehnenhalter mit Dorn</v>
          </cell>
          <cell r="S9716" t="str">
            <v>(eingepflegt in Stück/ planen 2 pro Rückenlehne ausser Ecke</v>
          </cell>
        </row>
        <row r="9717">
          <cell r="A9717">
            <v>136272</v>
          </cell>
          <cell r="B9717" t="str">
            <v>Mietartikel</v>
          </cell>
          <cell r="D9717" t="str">
            <v>Rückenlehnenhalter ohne Dorn</v>
          </cell>
          <cell r="E9717" t="str">
            <v>Es werden 1 Stk. pro Cornerelement benötigt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N9717" t="str">
            <v>Rückenlehnenhalter ohne Dorn</v>
          </cell>
          <cell r="O9717" t="str">
            <v>Es werden 1 Stk. pro Cornerelement benötigt</v>
          </cell>
          <cell r="P9717" t="str">
            <v>Rückenlehnenhalter ohne Dorn</v>
          </cell>
          <cell r="Q9717" t="str">
            <v>Es werden 1 Stk. pro Cornerelement benötigt</v>
          </cell>
          <cell r="R9717" t="str">
            <v>Rückenlehnenhalter ohne Dorn</v>
          </cell>
          <cell r="S9717" t="str">
            <v>Es werden 1 Stk. pro Cornerelement benötigt</v>
          </cell>
        </row>
        <row r="9718">
          <cell r="A9718">
            <v>136273</v>
          </cell>
          <cell r="B9718" t="str">
            <v>Mietartikel</v>
          </cell>
          <cell r="D9718" t="str">
            <v>Connectoren endless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N9718" t="str">
            <v>Connectoren endless</v>
          </cell>
          <cell r="P9718" t="str">
            <v>Connectoren endless</v>
          </cell>
          <cell r="R9718" t="str">
            <v>Connectoren endless</v>
          </cell>
        </row>
        <row r="9719">
          <cell r="A9719">
            <v>136274</v>
          </cell>
          <cell r="B9719" t="str">
            <v>Mietartikel</v>
          </cell>
          <cell r="D9719" t="str">
            <v>Unterlegscheiben für Ausgleich Höhendifferenz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N9719" t="str">
            <v>Unterlegscheiben für Ausgleich Höhendifferenz</v>
          </cell>
          <cell r="P9719" t="str">
            <v>Unterlegscheiben für Ausgleich Höhendifferenz</v>
          </cell>
          <cell r="R9719" t="str">
            <v>Unterlegscheiben für Ausgleich Höhendifferenz</v>
          </cell>
        </row>
        <row r="9720">
          <cell r="A9720">
            <v>136275</v>
          </cell>
          <cell r="B9720" t="str">
            <v>Mietartikel</v>
          </cell>
          <cell r="D9720" t="str">
            <v>Verbindungsset Endless high Back</v>
          </cell>
          <cell r="E9720" t="str">
            <v>bestehend aus 4 Inbusschrauben mit Unterlgescheiben</v>
          </cell>
          <cell r="F9720">
            <v>0</v>
          </cell>
          <cell r="G9720">
            <v>0</v>
          </cell>
          <cell r="H9720">
            <v>0</v>
          </cell>
          <cell r="I9720">
            <v>27.5</v>
          </cell>
          <cell r="J9720">
            <v>0</v>
          </cell>
          <cell r="K9720">
            <v>0</v>
          </cell>
          <cell r="L9720">
            <v>0</v>
          </cell>
          <cell r="N9720" t="str">
            <v>Verbindungsset Endless high Back</v>
          </cell>
          <cell r="O9720" t="str">
            <v>bestehend aus 4 Inbusschrauben mit Unterlgescheiben</v>
          </cell>
          <cell r="P9720" t="str">
            <v>Verbindungsset Endless high Back</v>
          </cell>
          <cell r="Q9720" t="str">
            <v>bestehend aus 4 Inbusschrauben mit Unterlgescheiben</v>
          </cell>
          <cell r="R9720" t="str">
            <v>Verbindungsset Endless high Back</v>
          </cell>
          <cell r="S9720" t="str">
            <v>bestehend aus 4 Inbusschrauben mit Unterlgescheiben</v>
          </cell>
        </row>
        <row r="9721">
          <cell r="A9721">
            <v>136346</v>
          </cell>
          <cell r="B9721" t="str">
            <v>Mietartikel</v>
          </cell>
          <cell r="D9721" t="str">
            <v>Tischhusse modern weiss Art Bodenlang 180*80*71 cm</v>
          </cell>
          <cell r="F9721">
            <v>19.5</v>
          </cell>
          <cell r="G9721">
            <v>0</v>
          </cell>
          <cell r="H9721">
            <v>4</v>
          </cell>
          <cell r="I9721">
            <v>56.1</v>
          </cell>
          <cell r="J9721">
            <v>3000</v>
          </cell>
          <cell r="K9721">
            <v>7.0000000000000007E-2</v>
          </cell>
          <cell r="L9721">
            <v>0</v>
          </cell>
          <cell r="N9721" t="str">
            <v>Tischhusse modern weiss Art Bodenlang 180*80*71 cm</v>
          </cell>
          <cell r="P9721" t="str">
            <v>Tischhusse modern weiss Art Bodenlang 180*80*71 cm</v>
          </cell>
          <cell r="R9721" t="str">
            <v>Tischhusse modern weiss Art Bodenlang 180*80*71 cm</v>
          </cell>
        </row>
        <row r="9722">
          <cell r="A9722">
            <v>136348</v>
          </cell>
          <cell r="B9722" t="str">
            <v>Mietartikel</v>
          </cell>
          <cell r="D9722" t="str">
            <v>Tischhusse modern weiss Art Bodenlang 220 x 80 x 71 cm</v>
          </cell>
          <cell r="F9722">
            <v>23</v>
          </cell>
          <cell r="G9722">
            <v>0</v>
          </cell>
          <cell r="H9722">
            <v>5.3</v>
          </cell>
          <cell r="I9722">
            <v>64.349999999999994</v>
          </cell>
          <cell r="J9722">
            <v>0</v>
          </cell>
          <cell r="K9722">
            <v>0</v>
          </cell>
          <cell r="L9722">
            <v>0</v>
          </cell>
          <cell r="N9722" t="str">
            <v>Tischhusse modern weiss Art Bodenlang 220 x 80 x 71 cm</v>
          </cell>
          <cell r="P9722" t="str">
            <v>Tischhusse modern weiss Art Bodenlang 220 x 80 x 71 cm</v>
          </cell>
          <cell r="R9722" t="str">
            <v>Tischhusse modern weiss Art Bodenlang 220 x 80 x 71 cm</v>
          </cell>
        </row>
        <row r="9723">
          <cell r="A9723">
            <v>136366</v>
          </cell>
          <cell r="B9723" t="str">
            <v>Mietartikel</v>
          </cell>
          <cell r="D9723" t="str">
            <v>Tischüberzug Leinenstoff 220*80 weiß (nicht B1)</v>
          </cell>
          <cell r="F9723">
            <v>49</v>
          </cell>
          <cell r="G9723">
            <v>0</v>
          </cell>
          <cell r="H9723">
            <v>0</v>
          </cell>
          <cell r="I9723">
            <v>109</v>
          </cell>
          <cell r="J9723">
            <v>4000</v>
          </cell>
          <cell r="K9723">
            <v>8.5000000000000006E-2</v>
          </cell>
          <cell r="L9723">
            <v>0</v>
          </cell>
          <cell r="N9723" t="str">
            <v>Tischüberzug Leinenstoff 220*80 weiß (nicht B1)</v>
          </cell>
          <cell r="P9723" t="str">
            <v>Tischüberzug Leinenstoff 220*80 weiß (nicht B1)</v>
          </cell>
          <cell r="R9723" t="str">
            <v>Tischüberzug Leinenstoff 220*80 weiß (nicht B1)</v>
          </cell>
        </row>
        <row r="9724">
          <cell r="A9724">
            <v>136433</v>
          </cell>
          <cell r="B9724" t="str">
            <v>Mietartikel</v>
          </cell>
          <cell r="D9724" t="str">
            <v>Coupe Teller Craft 23cm grün</v>
          </cell>
          <cell r="F9724">
            <v>0.42</v>
          </cell>
          <cell r="G9724">
            <v>0.12</v>
          </cell>
          <cell r="H9724">
            <v>0</v>
          </cell>
          <cell r="I9724">
            <v>8.8000000000000007</v>
          </cell>
          <cell r="J9724">
            <v>0</v>
          </cell>
          <cell r="K9724">
            <v>2E-3</v>
          </cell>
          <cell r="L9724">
            <v>0</v>
          </cell>
          <cell r="N9724" t="str">
            <v>Coupe Teller Craft 23cm grün</v>
          </cell>
          <cell r="P9724" t="str">
            <v>Coupe Teller Craft 23cm grün</v>
          </cell>
          <cell r="R9724" t="str">
            <v>Coupe Teller Craft 23cm grün</v>
          </cell>
        </row>
        <row r="9725">
          <cell r="A9725">
            <v>136461</v>
          </cell>
          <cell r="B9725" t="str">
            <v>Mietartikel</v>
          </cell>
          <cell r="D9725" t="str">
            <v>Milchgießer Craft 14cl weiß</v>
          </cell>
          <cell r="F9725">
            <v>0.38</v>
          </cell>
          <cell r="G9725">
            <v>0.1</v>
          </cell>
          <cell r="H9725">
            <v>0</v>
          </cell>
          <cell r="I9725">
            <v>8.69</v>
          </cell>
          <cell r="J9725">
            <v>0</v>
          </cell>
          <cell r="K9725">
            <v>1.5E-3</v>
          </cell>
          <cell r="L9725">
            <v>0</v>
          </cell>
          <cell r="N9725" t="str">
            <v>Milchgießer Craft 14cl weiß</v>
          </cell>
          <cell r="P9725" t="str">
            <v>Milchgießer Craft 14cl weiß</v>
          </cell>
          <cell r="R9725" t="str">
            <v>Milchgießer Craft 14cl weiß</v>
          </cell>
        </row>
        <row r="9726">
          <cell r="A9726">
            <v>136462</v>
          </cell>
          <cell r="B9726" t="str">
            <v>Mietartikel</v>
          </cell>
          <cell r="D9726" t="str">
            <v>Zuckerschale Craft 23cl weiß</v>
          </cell>
          <cell r="F9726">
            <v>0.38</v>
          </cell>
          <cell r="G9726">
            <v>0.1</v>
          </cell>
          <cell r="H9726">
            <v>0</v>
          </cell>
          <cell r="I9726">
            <v>4.68</v>
          </cell>
          <cell r="J9726">
            <v>0</v>
          </cell>
          <cell r="K9726">
            <v>1.5E-3</v>
          </cell>
          <cell r="L9726">
            <v>0</v>
          </cell>
          <cell r="N9726" t="str">
            <v>Zuckerschale Craft 23cl weiß</v>
          </cell>
          <cell r="P9726" t="str">
            <v>Zuckerschale Craft 23cl weiß</v>
          </cell>
          <cell r="R9726" t="str">
            <v>Zuckerschale Craft 23cl weiß</v>
          </cell>
        </row>
        <row r="9727">
          <cell r="A9727">
            <v>136463</v>
          </cell>
          <cell r="B9727" t="str">
            <v>Mietartikel</v>
          </cell>
          <cell r="D9727" t="str">
            <v>Mokkatasse Craft 10cl weiß  -stapelbar-</v>
          </cell>
          <cell r="F9727">
            <v>0.38</v>
          </cell>
          <cell r="G9727">
            <v>0.1</v>
          </cell>
          <cell r="H9727">
            <v>0</v>
          </cell>
          <cell r="I9727">
            <v>4.51</v>
          </cell>
          <cell r="J9727">
            <v>0</v>
          </cell>
          <cell r="K9727">
            <v>1.2999999999999999E-3</v>
          </cell>
          <cell r="L9727">
            <v>0</v>
          </cell>
          <cell r="N9727" t="str">
            <v>Mokkatasse Craft 10cl weiß  -stapelbar-</v>
          </cell>
          <cell r="P9727" t="str">
            <v>Mokkatasse Craft 10cl weiß  -stapelbar-</v>
          </cell>
          <cell r="R9727" t="str">
            <v>Mokkatasse Craft 10cl weiß  -stapelbar-</v>
          </cell>
        </row>
        <row r="9728">
          <cell r="A9728">
            <v>136464</v>
          </cell>
          <cell r="B9728" t="str">
            <v>Mietartikel</v>
          </cell>
          <cell r="D9728" t="str">
            <v>Mokka-Untertasse Craft  Ø11.8cm weiß</v>
          </cell>
          <cell r="F9728">
            <v>0.38</v>
          </cell>
          <cell r="G9728">
            <v>0.1</v>
          </cell>
          <cell r="H9728">
            <v>0</v>
          </cell>
          <cell r="I9728">
            <v>2.64</v>
          </cell>
          <cell r="J9728">
            <v>0</v>
          </cell>
          <cell r="K9728">
            <v>4.0000000000000002E-4</v>
          </cell>
          <cell r="L9728">
            <v>0</v>
          </cell>
          <cell r="N9728" t="str">
            <v>Mokka-Untertasse Craft  Ø11.8cm weiß</v>
          </cell>
          <cell r="P9728" t="str">
            <v>Mokka-Untertasse Craft  Ø11.8cm weiß</v>
          </cell>
          <cell r="R9728" t="str">
            <v>Mokka-Untertasse Craft  Ø11.8cm weiß</v>
          </cell>
        </row>
        <row r="9729">
          <cell r="A9729">
            <v>136465</v>
          </cell>
          <cell r="B9729" t="str">
            <v>Mietartikel</v>
          </cell>
          <cell r="D9729" t="str">
            <v>Kaffeetasse Craft 20cl weiß -stapelbar-</v>
          </cell>
          <cell r="F9729">
            <v>0.38</v>
          </cell>
          <cell r="G9729">
            <v>0.1</v>
          </cell>
          <cell r="H9729">
            <v>0</v>
          </cell>
          <cell r="I9729">
            <v>4.95</v>
          </cell>
          <cell r="J9729">
            <v>0</v>
          </cell>
          <cell r="K9729">
            <v>2E-3</v>
          </cell>
          <cell r="L9729">
            <v>0</v>
          </cell>
          <cell r="N9729" t="str">
            <v>Kaffeetasse Craft 20cl weiß -stapelbar-</v>
          </cell>
          <cell r="P9729" t="str">
            <v>Kaffeetasse Craft 20cl weiß -stapelbar-</v>
          </cell>
          <cell r="R9729" t="str">
            <v>Kaffeetasse Craft 20cl weiß -stapelbar-</v>
          </cell>
        </row>
        <row r="9730">
          <cell r="A9730">
            <v>136466</v>
          </cell>
          <cell r="B9730" t="str">
            <v>Mietartikel</v>
          </cell>
          <cell r="D9730" t="str">
            <v>Untertasse Kombi Craft Ø14.5 cm weiß</v>
          </cell>
          <cell r="F9730">
            <v>0.38</v>
          </cell>
          <cell r="G9730">
            <v>0.1</v>
          </cell>
          <cell r="H9730">
            <v>0</v>
          </cell>
          <cell r="I9730">
            <v>3.16</v>
          </cell>
          <cell r="J9730">
            <v>0</v>
          </cell>
          <cell r="K9730">
            <v>1E-3</v>
          </cell>
          <cell r="L9730">
            <v>0</v>
          </cell>
          <cell r="N9730" t="str">
            <v>Untertasse Kombi Craft Ø14.5 cm weiß</v>
          </cell>
          <cell r="P9730" t="str">
            <v>Untertasse Kombi Craft Ø14.5 cm weiß</v>
          </cell>
          <cell r="R9730" t="str">
            <v>Untertasse Kombi Craft Ø14.5 cm weiß</v>
          </cell>
        </row>
        <row r="9731">
          <cell r="A9731">
            <v>136469</v>
          </cell>
          <cell r="B9731" t="str">
            <v>Mietartikel</v>
          </cell>
          <cell r="D9731" t="str">
            <v>Platte rechteckig Craft 33.5*19 cm weiß</v>
          </cell>
          <cell r="F9731">
            <v>1.05</v>
          </cell>
          <cell r="G9731">
            <v>0.31</v>
          </cell>
          <cell r="H9731">
            <v>0</v>
          </cell>
          <cell r="I9731">
            <v>31.9</v>
          </cell>
          <cell r="J9731">
            <v>1000</v>
          </cell>
          <cell r="K9731">
            <v>0.01</v>
          </cell>
          <cell r="L9731">
            <v>0</v>
          </cell>
          <cell r="N9731" t="str">
            <v>Platte rechteckig Craft 33.5*19 cm weiß</v>
          </cell>
          <cell r="P9731" t="str">
            <v>Platte rechteckig Craft 33.5*19 cm weiß</v>
          </cell>
          <cell r="R9731" t="str">
            <v>Platte rechteckig Craft 33.5*19 cm weiß</v>
          </cell>
        </row>
        <row r="9732">
          <cell r="A9732">
            <v>136488</v>
          </cell>
          <cell r="B9732" t="str">
            <v>Mietartikel</v>
          </cell>
          <cell r="D9732" t="str">
            <v>Universal Zange Fresh L23 / B4.5 cm</v>
          </cell>
          <cell r="F9732">
            <v>1.1000000000000001</v>
          </cell>
          <cell r="G9732">
            <v>0.12</v>
          </cell>
          <cell r="H9732">
            <v>0</v>
          </cell>
          <cell r="I9732">
            <v>14.3</v>
          </cell>
          <cell r="J9732">
            <v>0</v>
          </cell>
          <cell r="K9732">
            <v>2.5000000000000001E-3</v>
          </cell>
          <cell r="L9732">
            <v>0</v>
          </cell>
          <cell r="N9732" t="str">
            <v>Universal Zange Fresh L23 / B4.5 cm</v>
          </cell>
          <cell r="P9732" t="str">
            <v>Universal Zange Fresh L23 / B4.5 cm</v>
          </cell>
          <cell r="R9732" t="str">
            <v>Universal Zange Fresh L23 / B4.5 cm</v>
          </cell>
        </row>
        <row r="9733">
          <cell r="A9733">
            <v>136570</v>
          </cell>
          <cell r="B9733" t="str">
            <v>Mietartikel</v>
          </cell>
          <cell r="D9733" t="str">
            <v>## Artikel wurde gelöscht ##</v>
          </cell>
          <cell r="F9733">
            <v>25</v>
          </cell>
          <cell r="G9733">
            <v>0</v>
          </cell>
          <cell r="H9733">
            <v>10</v>
          </cell>
          <cell r="I9733">
            <v>260</v>
          </cell>
          <cell r="J9733">
            <v>15000</v>
          </cell>
          <cell r="K9733">
            <v>0.125</v>
          </cell>
          <cell r="L9733">
            <v>0</v>
          </cell>
          <cell r="N9733" t="str">
            <v>## Artikel wurde gelöscht ##</v>
          </cell>
          <cell r="P9733" t="str">
            <v>## Artikel wurde gelöscht ##</v>
          </cell>
          <cell r="R9733" t="str">
            <v>## Artikel wurde gelöscht ##</v>
          </cell>
          <cell r="T9733">
            <v>0</v>
          </cell>
        </row>
        <row r="9734">
          <cell r="A9734">
            <v>136573</v>
          </cell>
          <cell r="B9734" t="str">
            <v>Mietartikel</v>
          </cell>
          <cell r="D9734" t="str">
            <v>Regalboden Ibiza weiß T36,5*L139*H5 cm für Schwarzstahlregal</v>
          </cell>
          <cell r="F9734">
            <v>20</v>
          </cell>
          <cell r="G9734">
            <v>0</v>
          </cell>
          <cell r="H9734">
            <v>7.5</v>
          </cell>
          <cell r="I9734">
            <v>240</v>
          </cell>
          <cell r="J9734">
            <v>8000</v>
          </cell>
          <cell r="K9734">
            <v>0.1</v>
          </cell>
          <cell r="L9734">
            <v>0</v>
          </cell>
          <cell r="N9734" t="str">
            <v>Regalboden Ibiza weiß T36,5*L139*H5 cm für Schwarzstahlregal</v>
          </cell>
          <cell r="P9734" t="str">
            <v>Regalboden Ibiza weiß T36,5*L139*H5 cm für Schwarzstahlregal</v>
          </cell>
          <cell r="R9734" t="str">
            <v>Regalboden Ibiza weiß T36,5*L139*H5 cm für Schwarzstahlregal</v>
          </cell>
          <cell r="T9734">
            <v>0</v>
          </cell>
        </row>
        <row r="9735">
          <cell r="A9735">
            <v>136574</v>
          </cell>
          <cell r="B9735" t="str">
            <v>Mietartikel</v>
          </cell>
          <cell r="D9735" t="str">
            <v>Regalboden Malta schwarz T36,5*L139*H5 cm</v>
          </cell>
          <cell r="F9735">
            <v>20</v>
          </cell>
          <cell r="G9735">
            <v>0</v>
          </cell>
          <cell r="H9735">
            <v>7.5</v>
          </cell>
          <cell r="I9735">
            <v>240</v>
          </cell>
          <cell r="J9735">
            <v>8000</v>
          </cell>
          <cell r="K9735">
            <v>0.1</v>
          </cell>
          <cell r="L9735">
            <v>0</v>
          </cell>
          <cell r="N9735" t="str">
            <v>Regalboden Malta schwarz T36,5*L139*H5 cm</v>
          </cell>
          <cell r="P9735" t="str">
            <v>Regalboden Malta schwarz T36,5*L139*H5 cm</v>
          </cell>
          <cell r="R9735" t="str">
            <v>Regalboden Malta schwarz T36,5*L139*H5 cm</v>
          </cell>
          <cell r="T9735">
            <v>0</v>
          </cell>
        </row>
        <row r="9736">
          <cell r="A9736">
            <v>136578</v>
          </cell>
          <cell r="B9736" t="str">
            <v>Mietartikel</v>
          </cell>
          <cell r="D9736" t="str">
            <v>Regalboden Bornholm T36.5*L99*H5 cm</v>
          </cell>
          <cell r="F9736">
            <v>18</v>
          </cell>
          <cell r="G9736">
            <v>0</v>
          </cell>
          <cell r="H9736">
            <v>7.875</v>
          </cell>
          <cell r="I9736">
            <v>215</v>
          </cell>
          <cell r="J9736">
            <v>10000</v>
          </cell>
          <cell r="K9736">
            <v>0.1</v>
          </cell>
          <cell r="N9736" t="str">
            <v>Legplank Bornholm T36.5*L99*H5 cm</v>
          </cell>
          <cell r="P9736" t="str">
            <v>x</v>
          </cell>
          <cell r="R9736" t="str">
            <v>Shelf Bornholm T36.5*L99*H5 cm</v>
          </cell>
        </row>
        <row r="9737">
          <cell r="A9737">
            <v>136578</v>
          </cell>
          <cell r="B9737" t="str">
            <v>Mietartikel</v>
          </cell>
          <cell r="D9737" t="str">
            <v>Regalboden Bornholm T36,5*L99*H5 cm</v>
          </cell>
          <cell r="F9737">
            <v>19.5</v>
          </cell>
          <cell r="G9737">
            <v>0</v>
          </cell>
          <cell r="H9737">
            <v>8</v>
          </cell>
          <cell r="I9737">
            <v>236.5</v>
          </cell>
          <cell r="J9737">
            <v>10000</v>
          </cell>
          <cell r="K9737">
            <v>0.1</v>
          </cell>
          <cell r="L9737">
            <v>0</v>
          </cell>
          <cell r="N9737" t="str">
            <v>Regalboden Bornholm T36,5*L99*H5 cm</v>
          </cell>
          <cell r="P9737" t="str">
            <v>Regalboden Bornholm T36,5*L99*H5 cm</v>
          </cell>
          <cell r="R9737" t="str">
            <v>Regalboden Bornholm T36,5*L99*H5 cm</v>
          </cell>
        </row>
        <row r="9738">
          <cell r="A9738">
            <v>136579</v>
          </cell>
          <cell r="B9738" t="str">
            <v>Mietartikel</v>
          </cell>
          <cell r="D9738" t="str">
            <v>## Artikel wurde gelöscht ##</v>
          </cell>
          <cell r="F9738">
            <v>25</v>
          </cell>
          <cell r="G9738">
            <v>0</v>
          </cell>
          <cell r="H9738">
            <v>10</v>
          </cell>
          <cell r="I9738">
            <v>260</v>
          </cell>
          <cell r="J9738">
            <v>15000</v>
          </cell>
          <cell r="K9738">
            <v>0.125</v>
          </cell>
          <cell r="L9738">
            <v>0</v>
          </cell>
          <cell r="N9738" t="str">
            <v>## Artikel wurde gelöscht ##</v>
          </cell>
          <cell r="P9738" t="str">
            <v>## Artikel wurde gelöscht ##</v>
          </cell>
          <cell r="R9738" t="str">
            <v>## Artikel wurde gelöscht ##</v>
          </cell>
          <cell r="T9738">
            <v>0</v>
          </cell>
        </row>
        <row r="9739">
          <cell r="A9739">
            <v>136583</v>
          </cell>
          <cell r="B9739" t="str">
            <v>Mietartikel</v>
          </cell>
          <cell r="D9739" t="str">
            <v>Zinzo Massif Bornholm Smartphone Lade Station</v>
          </cell>
          <cell r="E9739" t="str">
            <v>40*40*H10 cm</v>
          </cell>
          <cell r="F9739">
            <v>9.5</v>
          </cell>
          <cell r="G9739">
            <v>0</v>
          </cell>
          <cell r="H9739">
            <v>3</v>
          </cell>
          <cell r="I9739">
            <v>275</v>
          </cell>
          <cell r="J9739">
            <v>5000</v>
          </cell>
          <cell r="K9739">
            <v>0.05</v>
          </cell>
          <cell r="L9739">
            <v>0</v>
          </cell>
          <cell r="N9739" t="str">
            <v>Zinzo Massif Bornholm Smartphone Lade Station</v>
          </cell>
          <cell r="O9739" t="str">
            <v>40*40*H10 cm</v>
          </cell>
          <cell r="P9739" t="str">
            <v>Zinzo Massif Bornholm Smartphone Lade Station</v>
          </cell>
          <cell r="Q9739" t="str">
            <v>40*40*H10 cm</v>
          </cell>
          <cell r="R9739" t="str">
            <v>Zinzo Massif Bornholm Smartphone Lade Station</v>
          </cell>
          <cell r="S9739" t="str">
            <v>40*40*H10 cm</v>
          </cell>
        </row>
        <row r="9740">
          <cell r="A9740">
            <v>136584</v>
          </cell>
          <cell r="B9740" t="str">
            <v>Mietartikel</v>
          </cell>
          <cell r="D9740" t="str">
            <v>Cover Holztischplatte Ø70cm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N9740" t="str">
            <v>Cover Holztischplatte Ø70cm</v>
          </cell>
          <cell r="P9740" t="str">
            <v>Cover Holztischplatte Ø70cm</v>
          </cell>
          <cell r="R9740" t="str">
            <v>Cover Holztischplatte Ø70cm</v>
          </cell>
        </row>
        <row r="9741">
          <cell r="A9741">
            <v>136587</v>
          </cell>
          <cell r="B9741" t="str">
            <v>Mietartikel</v>
          </cell>
          <cell r="D9741" t="str">
            <v>Holztischplatte Bornholm 200*80*H5 cm</v>
          </cell>
          <cell r="F9741">
            <v>47.5</v>
          </cell>
          <cell r="G9741">
            <v>0</v>
          </cell>
          <cell r="H9741">
            <v>15</v>
          </cell>
          <cell r="I9741">
            <v>777</v>
          </cell>
          <cell r="J9741">
            <v>27000</v>
          </cell>
          <cell r="K9741">
            <v>0.15</v>
          </cell>
          <cell r="L9741">
            <v>0</v>
          </cell>
          <cell r="N9741" t="str">
            <v>Holztischplatte Bornholm 200*80*H5 cm</v>
          </cell>
          <cell r="P9741" t="str">
            <v>Holztischplatte Bornholm 200*80*H5 cm</v>
          </cell>
          <cell r="R9741" t="str">
            <v>Holztischplatte Bornholm 200*80*H5 cm</v>
          </cell>
        </row>
        <row r="9742">
          <cell r="A9742">
            <v>136589</v>
          </cell>
          <cell r="B9742" t="str">
            <v>Mietartikel</v>
          </cell>
          <cell r="D9742" t="str">
            <v>Holztischplatte Bornholm 220*100*H5 cm</v>
          </cell>
          <cell r="E9742" t="str">
            <v>nur Kombi mit je 2 Gestellen Venus/ Kreta/ Bistro_x000D_
Tischgestell Bristol</v>
          </cell>
          <cell r="F9742">
            <v>97.13</v>
          </cell>
          <cell r="G9742">
            <v>0</v>
          </cell>
          <cell r="H9742">
            <v>19.88</v>
          </cell>
          <cell r="I9742">
            <v>990</v>
          </cell>
          <cell r="J9742">
            <v>60000</v>
          </cell>
          <cell r="K9742">
            <v>0.2</v>
          </cell>
          <cell r="L9742">
            <v>0</v>
          </cell>
          <cell r="N9742" t="str">
            <v>Holztischplatte Bornholm 220*100*H5 cm</v>
          </cell>
          <cell r="O9742" t="str">
            <v>nur Kombi mit je 2 Gestellen Venus/ Kreta/ Bistro_x000D_
Tischgestell Bristol</v>
          </cell>
          <cell r="P9742" t="str">
            <v>Holztischplatte Bornholm 220*100*H5 cm</v>
          </cell>
          <cell r="Q9742" t="str">
            <v>nur Kombi mit je 2 Gestellen Venus/ Kreta/ Bistro_x000D_
Tischgestell Bristol</v>
          </cell>
          <cell r="R9742" t="str">
            <v>Holztischplatte Bornholm 220*100*H5 cm</v>
          </cell>
          <cell r="S9742" t="str">
            <v>nur Kombi mit je 2 Gestellen Venus/ Kreta/ Bistro_x000D_
Tischgestell Bristol</v>
          </cell>
        </row>
        <row r="9743">
          <cell r="A9743">
            <v>136761</v>
          </cell>
          <cell r="B9743" t="str">
            <v>Mietartikel</v>
          </cell>
          <cell r="D9743" t="str">
            <v>Tischplatte Kranich weiß Ø80 cm</v>
          </cell>
          <cell r="E9743" t="str">
            <v>Kombi mit 6756_x000D_</v>
          </cell>
          <cell r="F9743">
            <v>15.5</v>
          </cell>
          <cell r="G9743">
            <v>0</v>
          </cell>
          <cell r="H9743">
            <v>5</v>
          </cell>
          <cell r="I9743">
            <v>489.5</v>
          </cell>
          <cell r="J9743">
            <v>6000</v>
          </cell>
          <cell r="K9743">
            <v>0.03</v>
          </cell>
          <cell r="L9743">
            <v>0</v>
          </cell>
          <cell r="N9743" t="str">
            <v>Tischplatte Kranich weiß Ø80 cm</v>
          </cell>
          <cell r="O9743" t="str">
            <v>Kombi mit 6756_x000D_</v>
          </cell>
          <cell r="P9743" t="str">
            <v>Tischplatte Kranich weiß Ø80 cm</v>
          </cell>
          <cell r="Q9743" t="str">
            <v>Kombi mit 6756_x000D_</v>
          </cell>
          <cell r="R9743" t="str">
            <v>Tischplatte Kranich weiß Ø80 cm</v>
          </cell>
          <cell r="S9743" t="str">
            <v>Kombi mit 6756_x000D_</v>
          </cell>
        </row>
        <row r="9744">
          <cell r="A9744">
            <v>136763</v>
          </cell>
          <cell r="B9744" t="str">
            <v>Mietartikel</v>
          </cell>
          <cell r="D9744" t="str">
            <v>Tischplatte Kranich weiß Ø160 cm</v>
          </cell>
          <cell r="E9744" t="str">
            <v>Kombi mit 6751/6757</v>
          </cell>
          <cell r="F9744">
            <v>42</v>
          </cell>
          <cell r="G9744">
            <v>0</v>
          </cell>
          <cell r="H9744">
            <v>10</v>
          </cell>
          <cell r="I9744">
            <v>764.5</v>
          </cell>
          <cell r="J9744">
            <v>19000</v>
          </cell>
          <cell r="K9744">
            <v>0.125</v>
          </cell>
          <cell r="L9744">
            <v>0</v>
          </cell>
          <cell r="N9744" t="str">
            <v>Tischplatte Kranich weiß Ø160 cm</v>
          </cell>
          <cell r="O9744" t="str">
            <v>Kombi mit 6751/6757</v>
          </cell>
          <cell r="P9744" t="str">
            <v>Tischplatte Kranich weiß Ø160 cm</v>
          </cell>
          <cell r="Q9744" t="str">
            <v>Kombi mit 6751/6757</v>
          </cell>
          <cell r="R9744" t="str">
            <v>Tischplatte Kranich weiß Ø160 cm</v>
          </cell>
          <cell r="S9744" t="str">
            <v>Kombi mit 6751/6757</v>
          </cell>
        </row>
        <row r="9745">
          <cell r="A9745">
            <v>136786</v>
          </cell>
          <cell r="B9745" t="str">
            <v>Mietartikel</v>
          </cell>
          <cell r="D9745" t="str">
            <v>Coupeteller flach Ø21 cm RAK Volcano schwarz</v>
          </cell>
          <cell r="F9745">
            <v>0.5</v>
          </cell>
          <cell r="G9745">
            <v>0.22</v>
          </cell>
          <cell r="H9745">
            <v>0</v>
          </cell>
          <cell r="I9745">
            <v>6.05</v>
          </cell>
          <cell r="J9745">
            <v>0</v>
          </cell>
          <cell r="K9745">
            <v>3.0000000000000001E-3</v>
          </cell>
          <cell r="L9745">
            <v>0</v>
          </cell>
          <cell r="N9745" t="str">
            <v>Coupeteller flach Ø21 cm RAK Volcano schwarz</v>
          </cell>
          <cell r="P9745" t="str">
            <v>Coupeteller flach Ø21 cm RAK Volcano schwarz</v>
          </cell>
          <cell r="R9745" t="str">
            <v>Coupeteller flach Ø21 cm RAK Volcano schwarz</v>
          </cell>
        </row>
        <row r="9746">
          <cell r="A9746">
            <v>136800</v>
          </cell>
          <cell r="B9746" t="str">
            <v>Mietartikel</v>
          </cell>
          <cell r="D9746" t="str">
            <v>Bürostuhl weiß</v>
          </cell>
          <cell r="E9746" t="str">
            <v>H70xB90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35000</v>
          </cell>
          <cell r="K9746">
            <v>0.25</v>
          </cell>
          <cell r="L9746">
            <v>0</v>
          </cell>
          <cell r="N9746" t="str">
            <v>Bürostuhl weiß</v>
          </cell>
          <cell r="O9746" t="str">
            <v>H70xB90</v>
          </cell>
          <cell r="P9746" t="str">
            <v>Bürostuhl weiß</v>
          </cell>
          <cell r="Q9746" t="str">
            <v>H70xB90</v>
          </cell>
          <cell r="R9746" t="str">
            <v>Bürostuhl weiß</v>
          </cell>
          <cell r="S9746" t="str">
            <v>H70xB90</v>
          </cell>
        </row>
        <row r="9747">
          <cell r="A9747">
            <v>136801</v>
          </cell>
          <cell r="B9747" t="str">
            <v>Mietartikel</v>
          </cell>
          <cell r="D9747" t="str">
            <v>Haube Plexiglas</v>
          </cell>
          <cell r="E9747" t="str">
            <v>rechteckig  B55*H61*T55cm_x000D_
und_x000D_
quadratisch  B81*H61*T55cm_x000D_
für Fahrwerk und Ziergitter  _x000D_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N9747" t="str">
            <v>Haube Plexiglas</v>
          </cell>
          <cell r="O9747" t="str">
            <v>rechteckig  B55*H61*T55cm_x000D_
und_x000D_
quadratisch  B81*H61*T55cm_x000D_
für Fahrwerk und Ziergitter  _x000D_</v>
          </cell>
          <cell r="P9747" t="str">
            <v>Haube Plexiglas</v>
          </cell>
          <cell r="Q9747" t="str">
            <v>rechteckig  B55*H61*T55cm_x000D_
und_x000D_
quadratisch  B81*H61*T55cm_x000D_
für Fahrwerk und Ziergitter  _x000D_</v>
          </cell>
          <cell r="R9747" t="str">
            <v>Haube Plexiglas</v>
          </cell>
          <cell r="S9747" t="str">
            <v>rechteckig  B55*H61*T55cm_x000D_
und_x000D_
quadratisch  B81*H61*T55cm_x000D_
für Fahrwerk und Ziergitter  _x000D_</v>
          </cell>
        </row>
        <row r="9748">
          <cell r="A9748">
            <v>136802</v>
          </cell>
          <cell r="B9748" t="str">
            <v>Mietartikel</v>
          </cell>
          <cell r="D9748" t="str">
            <v>Raucherkugel Wesco  H100 * Ø38cm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6000</v>
          </cell>
          <cell r="K9748">
            <v>0.15359999999999999</v>
          </cell>
          <cell r="L9748">
            <v>0</v>
          </cell>
          <cell r="N9748" t="str">
            <v>Raucherkugel Wesco  H100 * Ø38cm</v>
          </cell>
          <cell r="P9748" t="str">
            <v>Raucherkugel Wesco  H100 * Ø38cm</v>
          </cell>
          <cell r="R9748" t="str">
            <v>Raucherkugel Wesco  H100 * Ø38cm</v>
          </cell>
        </row>
        <row r="9749">
          <cell r="A9749">
            <v>136803</v>
          </cell>
          <cell r="B9749" t="str">
            <v>Mietartikel</v>
          </cell>
          <cell r="D9749" t="str">
            <v>Standascher schwarz rechteckig H91cm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6000</v>
          </cell>
          <cell r="K9749">
            <v>0.2</v>
          </cell>
          <cell r="L9749">
            <v>0</v>
          </cell>
          <cell r="N9749" t="str">
            <v>Standascher schwarz rechteckig H91cm</v>
          </cell>
          <cell r="P9749" t="str">
            <v>Standascher schwarz rechteckig H91cm</v>
          </cell>
          <cell r="R9749" t="str">
            <v>Standascher schwarz rechteckig H91cm</v>
          </cell>
        </row>
        <row r="9750">
          <cell r="A9750">
            <v>136804</v>
          </cell>
          <cell r="B9750" t="str">
            <v>Mietartikel</v>
          </cell>
          <cell r="D9750" t="str">
            <v>Vitrinenunterteil Quadratisch</v>
          </cell>
          <cell r="E9750" t="str">
            <v>B56*H1110*T56cm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N9750" t="str">
            <v>Vitrinenunterteil Quadratisch</v>
          </cell>
          <cell r="O9750" t="str">
            <v>B56*H1110*T56cm</v>
          </cell>
          <cell r="P9750" t="str">
            <v>Vitrinenunterteil Quadratisch</v>
          </cell>
          <cell r="Q9750" t="str">
            <v>B56*H1110*T56cm</v>
          </cell>
          <cell r="R9750" t="str">
            <v>Vitrinenunterteil Quadratisch</v>
          </cell>
          <cell r="S9750" t="str">
            <v>B56*H1110*T56cm</v>
          </cell>
        </row>
        <row r="9751">
          <cell r="A9751">
            <v>136805</v>
          </cell>
          <cell r="B9751" t="str">
            <v>Mietartikel</v>
          </cell>
          <cell r="D9751" t="str">
            <v>Loungetisch oval/ rot</v>
          </cell>
          <cell r="E9751" t="str">
            <v>H500cm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1.113</v>
          </cell>
          <cell r="L9751">
            <v>0</v>
          </cell>
          <cell r="N9751" t="str">
            <v>Loungetisch oval/ rot</v>
          </cell>
          <cell r="O9751" t="str">
            <v>H500cm</v>
          </cell>
          <cell r="P9751" t="str">
            <v>Loungetisch oval/ rot</v>
          </cell>
          <cell r="Q9751" t="str">
            <v>H500cm</v>
          </cell>
          <cell r="R9751" t="str">
            <v>Loungetisch oval/ rot</v>
          </cell>
          <cell r="S9751" t="str">
            <v>H500cm</v>
          </cell>
        </row>
        <row r="9752">
          <cell r="A9752">
            <v>136806</v>
          </cell>
          <cell r="B9752" t="str">
            <v>Mietartikel</v>
          </cell>
          <cell r="D9752" t="str">
            <v>Haube Plexiglaß  rechteckig  für Performance Kit</v>
          </cell>
          <cell r="E9752" t="str">
            <v>B55*H1300*T55cm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N9752" t="str">
            <v>Haube Plexiglaß  rechteckig  für Performance Kit</v>
          </cell>
          <cell r="O9752" t="str">
            <v>B55*H1300*T55cm</v>
          </cell>
          <cell r="P9752" t="str">
            <v>Haube Plexiglaß  rechteckig  für Performance Kit</v>
          </cell>
          <cell r="Q9752" t="str">
            <v>B55*H1300*T55cm</v>
          </cell>
          <cell r="R9752" t="str">
            <v>Haube Plexiglaß  rechteckig  für Performance Kit</v>
          </cell>
          <cell r="S9752" t="str">
            <v>B55*H1300*T55cm</v>
          </cell>
        </row>
        <row r="9753">
          <cell r="A9753">
            <v>136807</v>
          </cell>
          <cell r="B9753" t="str">
            <v>Mietartikel</v>
          </cell>
          <cell r="D9753" t="str">
            <v>Garderobenschrank</v>
          </cell>
          <cell r="E9753" t="str">
            <v>B60*H1800*T60cm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61000</v>
          </cell>
          <cell r="K9753">
            <v>0.96</v>
          </cell>
          <cell r="L9753">
            <v>0</v>
          </cell>
          <cell r="N9753" t="str">
            <v>Garderobenschrank</v>
          </cell>
          <cell r="O9753" t="str">
            <v>B60*H1800*T60cm</v>
          </cell>
          <cell r="P9753" t="str">
            <v>Garderobenschrank</v>
          </cell>
          <cell r="Q9753" t="str">
            <v>B60*H1800*T60cm</v>
          </cell>
          <cell r="R9753" t="str">
            <v>Garderobenschrank</v>
          </cell>
          <cell r="S9753" t="str">
            <v>B60*H1800*T60cm</v>
          </cell>
        </row>
        <row r="9754">
          <cell r="A9754">
            <v>136808</v>
          </cell>
          <cell r="B9754" t="str">
            <v>Mietartikel</v>
          </cell>
          <cell r="D9754" t="str">
            <v>Loungesessel rot - Apollo</v>
          </cell>
          <cell r="E9754" t="str">
            <v>B95*H75*T70cm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1.4279999999999999</v>
          </cell>
          <cell r="L9754">
            <v>0</v>
          </cell>
          <cell r="N9754" t="str">
            <v>Loungesessel rot - Apollo</v>
          </cell>
          <cell r="O9754" t="str">
            <v>B95*H75*T70cm</v>
          </cell>
          <cell r="P9754" t="str">
            <v>Loungesessel rot - Apollo</v>
          </cell>
          <cell r="Q9754" t="str">
            <v>B95*H75*T70cm</v>
          </cell>
          <cell r="R9754" t="str">
            <v>Loungesessel rot - Apollo</v>
          </cell>
          <cell r="S9754" t="str">
            <v>B95*H75*T70cm</v>
          </cell>
        </row>
        <row r="9755">
          <cell r="A9755">
            <v>136809</v>
          </cell>
          <cell r="B9755" t="str">
            <v>Mietartikel</v>
          </cell>
          <cell r="D9755" t="str">
            <v>Vitrinenunterteil rechteck </v>
          </cell>
          <cell r="E9755" t="str">
            <v>B100*H110*T56cm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N9755" t="str">
            <v>Vitrinenunterteil rechteck </v>
          </cell>
          <cell r="O9755" t="str">
            <v>B100*H110*T56cm</v>
          </cell>
          <cell r="P9755" t="str">
            <v>Vitrinenunterteil rechteck </v>
          </cell>
          <cell r="Q9755" t="str">
            <v>B100*H110*T56cm</v>
          </cell>
          <cell r="R9755" t="str">
            <v>Vitrinenunterteil rechteck </v>
          </cell>
          <cell r="S9755" t="str">
            <v>B100*H110*T56cm</v>
          </cell>
        </row>
        <row r="9756">
          <cell r="A9756">
            <v>136810</v>
          </cell>
          <cell r="B9756" t="str">
            <v>Mietartikel</v>
          </cell>
          <cell r="D9756" t="str">
            <v>Vitrinenoberteil rechteck</v>
          </cell>
          <cell r="E9756" t="str">
            <v>B130*H61*T56cm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1.78</v>
          </cell>
          <cell r="L9756">
            <v>0</v>
          </cell>
          <cell r="N9756" t="str">
            <v>Vitrinenoberteil rechteck</v>
          </cell>
          <cell r="O9756" t="str">
            <v>B130*H61*T56cm</v>
          </cell>
          <cell r="P9756" t="str">
            <v>Vitrinenoberteil rechteck</v>
          </cell>
          <cell r="Q9756" t="str">
            <v>B130*H61*T56cm</v>
          </cell>
          <cell r="R9756" t="str">
            <v>Vitrinenoberteil rechteck</v>
          </cell>
          <cell r="S9756" t="str">
            <v>B130*H61*T56cm</v>
          </cell>
        </row>
        <row r="9757">
          <cell r="A9757">
            <v>136811</v>
          </cell>
          <cell r="B9757" t="str">
            <v>Mietartikel</v>
          </cell>
          <cell r="D9757" t="str">
            <v>Vitrinenunteteil rechteck breit</v>
          </cell>
          <cell r="E9757" t="str">
            <v>B130*H110*T56cm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1.78</v>
          </cell>
          <cell r="L9757">
            <v>0</v>
          </cell>
          <cell r="N9757" t="str">
            <v>Vitrinenunteteil rechteck breit</v>
          </cell>
          <cell r="O9757" t="str">
            <v>B130*H110*T56cm</v>
          </cell>
          <cell r="P9757" t="str">
            <v>Vitrinenunteteil rechteck breit</v>
          </cell>
          <cell r="Q9757" t="str">
            <v>B130*H110*T56cm</v>
          </cell>
          <cell r="R9757" t="str">
            <v>Vitrinenunteteil rechteck breit</v>
          </cell>
          <cell r="S9757" t="str">
            <v>B130*H110*T56cm</v>
          </cell>
        </row>
        <row r="9758">
          <cell r="A9758">
            <v>136812</v>
          </cell>
          <cell r="B9758" t="str">
            <v>Mietartikel</v>
          </cell>
          <cell r="D9758" t="str">
            <v>Tiefkühler / Gefrierschrank - Edelstahl  500ltr.</v>
          </cell>
          <cell r="E9758" t="str">
            <v>B71*H207*T83cm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150000</v>
          </cell>
          <cell r="K9758">
            <v>1.728</v>
          </cell>
          <cell r="L9758">
            <v>0</v>
          </cell>
          <cell r="N9758" t="str">
            <v>Tiefkühler / Gefrierschrank - Edelstahl  500ltr.</v>
          </cell>
          <cell r="O9758" t="str">
            <v>B71*H207*T83cm</v>
          </cell>
          <cell r="P9758" t="str">
            <v>Tiefkühler / Gefrierschrank - Edelstahl  500ltr.</v>
          </cell>
          <cell r="Q9758" t="str">
            <v>B71*H207*T83cm</v>
          </cell>
          <cell r="R9758" t="str">
            <v>Tiefkühler / Gefrierschrank - Edelstahl  500ltr.</v>
          </cell>
          <cell r="S9758" t="str">
            <v>B71*H207*T83cm</v>
          </cell>
        </row>
        <row r="9759">
          <cell r="A9759">
            <v>136813</v>
          </cell>
          <cell r="B9759" t="str">
            <v>Mietartikel</v>
          </cell>
          <cell r="D9759" t="str">
            <v>Kühlschrank- Edelstahl 500ltr.</v>
          </cell>
          <cell r="E9759" t="str">
            <v>B71*H207*T83cm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150000</v>
          </cell>
          <cell r="K9759">
            <v>1.728</v>
          </cell>
          <cell r="L9759">
            <v>0</v>
          </cell>
          <cell r="N9759" t="str">
            <v>Kühlschrank- Edelstahl 500ltr.</v>
          </cell>
          <cell r="O9759" t="str">
            <v>B71*H207*T83cm</v>
          </cell>
          <cell r="P9759" t="str">
            <v>Kühlschrank- Edelstahl 500ltr.</v>
          </cell>
          <cell r="Q9759" t="str">
            <v>B71*H207*T83cm</v>
          </cell>
          <cell r="R9759" t="str">
            <v>Kühlschrank- Edelstahl 500ltr.</v>
          </cell>
          <cell r="S9759" t="str">
            <v>B71*H207*T83cm</v>
          </cell>
        </row>
        <row r="9760">
          <cell r="A9760">
            <v>136814</v>
          </cell>
          <cell r="B9760" t="str">
            <v>Mietartikel</v>
          </cell>
          <cell r="D9760" t="str">
            <v>Konvektomat 10/1   16,5kW/ 400V</v>
          </cell>
          <cell r="E9760" t="str">
            <v>B100*H133*T110cm_x000D_
MKN Hans Dampf CSE11300055_x000D_
SN 12201587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180000</v>
          </cell>
          <cell r="K9760">
            <v>2.13</v>
          </cell>
          <cell r="L9760">
            <v>0</v>
          </cell>
          <cell r="N9760" t="str">
            <v>Konvektomat 10/1   16,5kW/ 400V</v>
          </cell>
          <cell r="O9760" t="str">
            <v>B100*H133*T110cm_x000D_
MKN Hans Dampf CSE11300055_x000D_
SN 12201587</v>
          </cell>
          <cell r="P9760" t="str">
            <v>Konvektomat 10/1   16,5kW/ 400V</v>
          </cell>
          <cell r="Q9760" t="str">
            <v>B100*H133*T110cm_x000D_
MKN Hans Dampf CSE11300055_x000D_
SN 12201587</v>
          </cell>
          <cell r="R9760" t="str">
            <v>Konvektomat 10/1   16,5kW/ 400V</v>
          </cell>
          <cell r="S9760" t="str">
            <v>B100*H133*T110cm_x000D_
MKN Hans Dampf CSE11300055_x000D_
SN 12201587</v>
          </cell>
        </row>
        <row r="9761">
          <cell r="A9761">
            <v>136815</v>
          </cell>
          <cell r="B9761" t="str">
            <v>Mietartikel</v>
          </cell>
          <cell r="D9761" t="str">
            <v>Kühlschrank mit Glastür 360ltr.</v>
          </cell>
          <cell r="E9761" t="str">
            <v>B50*H200*T100cm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66000</v>
          </cell>
          <cell r="K9761">
            <v>1.1519999999999999</v>
          </cell>
          <cell r="L9761">
            <v>0</v>
          </cell>
          <cell r="N9761" t="str">
            <v>Kühlschrank mit Glastür 360ltr.</v>
          </cell>
          <cell r="O9761" t="str">
            <v>B50*H200*T100cm</v>
          </cell>
          <cell r="P9761" t="str">
            <v>Kühlschrank mit Glastür 360ltr.</v>
          </cell>
          <cell r="Q9761" t="str">
            <v>B50*H200*T100cm</v>
          </cell>
          <cell r="R9761" t="str">
            <v>Kühlschrank mit Glastür 360ltr.</v>
          </cell>
          <cell r="S9761" t="str">
            <v>B50*H200*T100cm</v>
          </cell>
        </row>
        <row r="9762">
          <cell r="A9762">
            <v>136816</v>
          </cell>
          <cell r="B9762" t="str">
            <v>Mietartikel</v>
          </cell>
          <cell r="D9762" t="str">
            <v>Sideboard 2türig</v>
          </cell>
          <cell r="E9762" t="str">
            <v>B100*H91*T76cm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1.248</v>
          </cell>
          <cell r="L9762">
            <v>0</v>
          </cell>
          <cell r="N9762" t="str">
            <v>Sideboard 2türig</v>
          </cell>
          <cell r="O9762" t="str">
            <v>B100*H91*T76cm</v>
          </cell>
          <cell r="P9762" t="str">
            <v>Sideboard 2türig</v>
          </cell>
          <cell r="Q9762" t="str">
            <v>B100*H91*T76cm</v>
          </cell>
          <cell r="R9762" t="str">
            <v>Sideboard 2türig</v>
          </cell>
          <cell r="S9762" t="str">
            <v>B100*H91*T76cm</v>
          </cell>
        </row>
        <row r="9763">
          <cell r="A9763">
            <v>136817</v>
          </cell>
          <cell r="B9763" t="str">
            <v>Mietartikel</v>
          </cell>
          <cell r="D9763" t="str">
            <v>Performance Schrank 1 breit</v>
          </cell>
          <cell r="E9763" t="str">
            <v>B180*H81*T66cm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  <cell r="N9763" t="str">
            <v>Performance Schrank 1 breit</v>
          </cell>
          <cell r="O9763" t="str">
            <v>B180*H81*T66cm</v>
          </cell>
          <cell r="P9763" t="str">
            <v>Performance Schrank 1 breit</v>
          </cell>
          <cell r="Q9763" t="str">
            <v>B180*H81*T66cm</v>
          </cell>
          <cell r="R9763" t="str">
            <v>Performance Schrank 1 breit</v>
          </cell>
          <cell r="S9763" t="str">
            <v>B180*H81*T66cm</v>
          </cell>
        </row>
        <row r="9764">
          <cell r="A9764">
            <v>136818</v>
          </cell>
          <cell r="B9764" t="str">
            <v>Mietartikel</v>
          </cell>
          <cell r="D9764" t="str">
            <v>Performance Schrank 2 schmal</v>
          </cell>
          <cell r="E9764" t="str">
            <v>B66*H220*T102cm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N9764" t="str">
            <v>Performance Schrank 2 schmal</v>
          </cell>
          <cell r="O9764" t="str">
            <v>B66*H220*T102cm</v>
          </cell>
          <cell r="P9764" t="str">
            <v>Performance Schrank 2 schmal</v>
          </cell>
          <cell r="Q9764" t="str">
            <v>B66*H220*T102cm</v>
          </cell>
          <cell r="R9764" t="str">
            <v>Performance Schrank 2 schmal</v>
          </cell>
          <cell r="S9764" t="str">
            <v>B66*H220*T102cm</v>
          </cell>
        </row>
        <row r="9765">
          <cell r="A9765">
            <v>136819</v>
          </cell>
          <cell r="B9765" t="str">
            <v>Mietartikel</v>
          </cell>
          <cell r="D9765" t="str">
            <v>Tensatoren BMW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10000</v>
          </cell>
          <cell r="K9765">
            <v>0.15</v>
          </cell>
          <cell r="L9765">
            <v>0</v>
          </cell>
          <cell r="N9765" t="str">
            <v>Tensatoren BMW</v>
          </cell>
          <cell r="P9765" t="str">
            <v>Tensatoren BMW</v>
          </cell>
          <cell r="R9765" t="str">
            <v>Tensatoren BMW</v>
          </cell>
        </row>
        <row r="9766">
          <cell r="A9766">
            <v>136820</v>
          </cell>
          <cell r="B9766" t="str">
            <v>Mietartikel</v>
          </cell>
          <cell r="D9766" t="str">
            <v>Büroschrank Hoch offen mit 5 Einlegeböden</v>
          </cell>
          <cell r="E9766" t="str">
            <v>B100*H105*T35/ B*60*H180*T60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1</v>
          </cell>
          <cell r="L9766">
            <v>0</v>
          </cell>
          <cell r="N9766" t="str">
            <v>Büroschrank Hoch offen mit 5 Einlegeböden</v>
          </cell>
          <cell r="O9766" t="str">
            <v>B100*H105*T35/ B*60*H180*T60</v>
          </cell>
          <cell r="P9766" t="str">
            <v>Büroschrank Hoch offen mit 5 Einlegeböden</v>
          </cell>
          <cell r="Q9766" t="str">
            <v>B100*H105*T35/ B*60*H180*T60</v>
          </cell>
          <cell r="R9766" t="str">
            <v>Büroschrank Hoch offen mit 5 Einlegeböden</v>
          </cell>
          <cell r="S9766" t="str">
            <v>B100*H105*T35/ B*60*H180*T60</v>
          </cell>
        </row>
        <row r="9767">
          <cell r="A9767">
            <v>136821</v>
          </cell>
          <cell r="B9767" t="str">
            <v>Mietartikel</v>
          </cell>
          <cell r="D9767" t="str">
            <v>Vitrine Komplett mit Haube</v>
          </cell>
          <cell r="E9767" t="str">
            <v>B56*H110*T56/ 560*H60*T55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1.89</v>
          </cell>
          <cell r="L9767">
            <v>0</v>
          </cell>
          <cell r="N9767" t="str">
            <v>Vitrine Komplett mit Haube</v>
          </cell>
          <cell r="O9767" t="str">
            <v>B56*H110*T56/ 560*H60*T55</v>
          </cell>
          <cell r="P9767" t="str">
            <v>Vitrine Komplett mit Haube</v>
          </cell>
          <cell r="Q9767" t="str">
            <v>B56*H110*T56/ 560*H60*T55</v>
          </cell>
          <cell r="R9767" t="str">
            <v>Vitrine Komplett mit Haube</v>
          </cell>
          <cell r="S9767" t="str">
            <v>B56*H110*T56/ 560*H60*T55</v>
          </cell>
        </row>
        <row r="9768">
          <cell r="A9768">
            <v>136822</v>
          </cell>
          <cell r="B9768" t="str">
            <v>Mietartikel</v>
          </cell>
          <cell r="D9768" t="str">
            <v>Büroschrank Hoch geschlossen</v>
          </cell>
          <cell r="E9768" t="str">
            <v>B102*H106*T35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1</v>
          </cell>
          <cell r="L9768">
            <v>0</v>
          </cell>
          <cell r="N9768" t="str">
            <v>Büroschrank Hoch geschlossen</v>
          </cell>
          <cell r="O9768" t="str">
            <v>B102*H106*T35</v>
          </cell>
          <cell r="P9768" t="str">
            <v>Büroschrank Hoch geschlossen</v>
          </cell>
          <cell r="Q9768" t="str">
            <v>B102*H106*T35</v>
          </cell>
          <cell r="R9768" t="str">
            <v>Büroschrank Hoch geschlossen</v>
          </cell>
          <cell r="S9768" t="str">
            <v>B102*H106*T35</v>
          </cell>
        </row>
        <row r="9769">
          <cell r="A9769">
            <v>136823</v>
          </cell>
          <cell r="B9769" t="str">
            <v>Mietartikel</v>
          </cell>
          <cell r="D9769" t="str">
            <v>Garderobenständer</v>
          </cell>
          <cell r="E9769" t="str">
            <v>H176 Ø40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0.5</v>
          </cell>
          <cell r="L9769">
            <v>0</v>
          </cell>
          <cell r="N9769" t="str">
            <v>Garderobenständer</v>
          </cell>
          <cell r="O9769" t="str">
            <v>H176 Ø40</v>
          </cell>
          <cell r="P9769" t="str">
            <v>Garderobenständer</v>
          </cell>
          <cell r="Q9769" t="str">
            <v>H176 Ø40</v>
          </cell>
          <cell r="R9769" t="str">
            <v>Garderobenständer</v>
          </cell>
          <cell r="S9769" t="str">
            <v>H176 Ø40</v>
          </cell>
        </row>
        <row r="9770">
          <cell r="A9770">
            <v>136824</v>
          </cell>
          <cell r="B9770" t="str">
            <v>Mietartikel</v>
          </cell>
          <cell r="D9770" t="str">
            <v>Blechschrank ( Fahrer)</v>
          </cell>
          <cell r="E9770" t="str">
            <v>B50*H20*T10cm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61000</v>
          </cell>
          <cell r="K9770">
            <v>0.8</v>
          </cell>
          <cell r="L9770">
            <v>0</v>
          </cell>
          <cell r="N9770" t="str">
            <v>Blechschrank ( Fahrer)</v>
          </cell>
          <cell r="O9770" t="str">
            <v>B50*H20*T10cm</v>
          </cell>
          <cell r="P9770" t="str">
            <v>Blechschrank ( Fahrer)</v>
          </cell>
          <cell r="Q9770" t="str">
            <v>B50*H20*T10cm</v>
          </cell>
          <cell r="R9770" t="str">
            <v>Blechschrank ( Fahrer)</v>
          </cell>
          <cell r="S9770" t="str">
            <v>B50*H20*T10cm</v>
          </cell>
        </row>
        <row r="9771">
          <cell r="A9771">
            <v>136825</v>
          </cell>
          <cell r="B9771" t="str">
            <v>Mietartikel</v>
          </cell>
          <cell r="D9771" t="str">
            <v>Kühlschrank Klein 150 Liter Liebherr</v>
          </cell>
          <cell r="E9771" t="str">
            <v>B60*H85*T65cm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40000</v>
          </cell>
          <cell r="K9771">
            <v>0.75</v>
          </cell>
          <cell r="L9771">
            <v>0</v>
          </cell>
          <cell r="N9771" t="str">
            <v>Kühlschrank Klein 150 Liter Liebherr</v>
          </cell>
          <cell r="O9771" t="str">
            <v>B60*H85*T65cm</v>
          </cell>
          <cell r="P9771" t="str">
            <v>Kühlschrank Klein 150 Liter Liebherr</v>
          </cell>
          <cell r="Q9771" t="str">
            <v>B60*H85*T65cm</v>
          </cell>
          <cell r="R9771" t="str">
            <v>Kühlschrank Klein 150 Liter Liebherr</v>
          </cell>
          <cell r="S9771" t="str">
            <v>B60*H85*T65cm</v>
          </cell>
        </row>
        <row r="9772">
          <cell r="A9772">
            <v>136826</v>
          </cell>
          <cell r="B9772" t="str">
            <v>Mietartikel</v>
          </cell>
          <cell r="D9772" t="str">
            <v>Garderobenschrank</v>
          </cell>
          <cell r="E9772" t="str">
            <v>B81*H181*T81cm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61000</v>
          </cell>
          <cell r="K9772">
            <v>0.98</v>
          </cell>
          <cell r="L9772">
            <v>0</v>
          </cell>
          <cell r="N9772" t="str">
            <v>Garderobenschrank</v>
          </cell>
          <cell r="O9772" t="str">
            <v>B81*H181*T81cm</v>
          </cell>
          <cell r="P9772" t="str">
            <v>Garderobenschrank</v>
          </cell>
          <cell r="Q9772" t="str">
            <v>B81*H181*T81cm</v>
          </cell>
          <cell r="R9772" t="str">
            <v>Garderobenschrank</v>
          </cell>
          <cell r="S9772" t="str">
            <v>B81*H181*T81cm</v>
          </cell>
        </row>
        <row r="9773">
          <cell r="A9773">
            <v>136827</v>
          </cell>
          <cell r="B9773" t="str">
            <v>Mietartikel</v>
          </cell>
          <cell r="D9773" t="str">
            <v>Vitrine Komplett mit Haube - Helmvitrinen</v>
          </cell>
          <cell r="E9773" t="str">
            <v>B56*H110*T56cm/ B56*H60*T56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N9773" t="str">
            <v>Vitrine Komplett mit Haube - Helmvitrinen</v>
          </cell>
          <cell r="O9773" t="str">
            <v>B56*H110*T56cm/ B56*H60*T56</v>
          </cell>
          <cell r="P9773" t="str">
            <v>Vitrine Komplett mit Haube - Helmvitrinen</v>
          </cell>
          <cell r="Q9773" t="str">
            <v>B56*H110*T56cm/ B56*H60*T56</v>
          </cell>
          <cell r="R9773" t="str">
            <v>Vitrine Komplett mit Haube - Helmvitrinen</v>
          </cell>
          <cell r="S9773" t="str">
            <v>B56*H110*T56cm/ B56*H60*T56</v>
          </cell>
        </row>
        <row r="9774">
          <cell r="A9774">
            <v>136828</v>
          </cell>
          <cell r="B9774" t="str">
            <v>Mietartikel</v>
          </cell>
          <cell r="D9774" t="str">
            <v>Sideboard 3-Türig</v>
          </cell>
          <cell r="E9774" t="str">
            <v>B151*H104*T35cm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0.98799999999999999</v>
          </cell>
          <cell r="L9774">
            <v>0</v>
          </cell>
          <cell r="N9774" t="str">
            <v>Sideboard 3-Türig</v>
          </cell>
          <cell r="O9774" t="str">
            <v>B151*H104*T35cm</v>
          </cell>
          <cell r="P9774" t="str">
            <v>Sideboard 3-Türig</v>
          </cell>
          <cell r="Q9774" t="str">
            <v>B151*H104*T35cm</v>
          </cell>
          <cell r="R9774" t="str">
            <v>Sideboard 3-Türig</v>
          </cell>
          <cell r="S9774" t="str">
            <v>B151*H104*T35cm</v>
          </cell>
        </row>
        <row r="9775">
          <cell r="A9775">
            <v>136829</v>
          </cell>
          <cell r="B9775" t="str">
            <v>Mietartikel</v>
          </cell>
          <cell r="D9775" t="str">
            <v>Vitrine ICE Watch</v>
          </cell>
          <cell r="E9775" t="str">
            <v>B151*H104*T35cm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2</v>
          </cell>
          <cell r="L9775">
            <v>0</v>
          </cell>
          <cell r="N9775" t="str">
            <v>Vitrine ICE Watch</v>
          </cell>
          <cell r="O9775" t="str">
            <v>B151*H104*T35cm</v>
          </cell>
          <cell r="P9775" t="str">
            <v>Vitrine ICE Watch</v>
          </cell>
          <cell r="Q9775" t="str">
            <v>B151*H104*T35cm</v>
          </cell>
          <cell r="R9775" t="str">
            <v>Vitrine ICE Watch</v>
          </cell>
          <cell r="S9775" t="str">
            <v>B151*H104*T35cm</v>
          </cell>
        </row>
        <row r="9776">
          <cell r="A9776">
            <v>136830</v>
          </cell>
          <cell r="B9776" t="str">
            <v>Mietartikel</v>
          </cell>
          <cell r="D9776" t="str">
            <v>BMW Markenwelt Container System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N9776" t="str">
            <v>BMW Markenwelt Container System</v>
          </cell>
          <cell r="P9776" t="str">
            <v>BMW Markenwelt Container System</v>
          </cell>
          <cell r="R9776" t="str">
            <v>BMW Markenwelt Container System</v>
          </cell>
        </row>
        <row r="9777">
          <cell r="A9777">
            <v>136831</v>
          </cell>
          <cell r="B9777" t="str">
            <v>Mietartikel</v>
          </cell>
          <cell r="D9777" t="str">
            <v>Rückverkleidung für Thekenelement 200cm</v>
          </cell>
          <cell r="E9777" t="str">
            <v>bestehend aus 2 Türen_x000D_
zum Einhängen_x000D_
 zu 133165_x000D_
_x000D_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  <cell r="N9777" t="str">
            <v>Rückverkleidung für Thekenelement 200cm</v>
          </cell>
          <cell r="O9777" t="str">
            <v>bestehend aus 2 Türen_x000D_
zum Einhängen_x000D_
 zu 133165_x000D_
_x000D_</v>
          </cell>
          <cell r="P9777" t="str">
            <v>Rückverkleidung für Thekenelement 200cm</v>
          </cell>
          <cell r="Q9777" t="str">
            <v>bestehend aus 2 Türen_x000D_
zum Einhängen_x000D_
 zu 133165_x000D_
_x000D_</v>
          </cell>
          <cell r="R9777" t="str">
            <v>Rückverkleidung für Thekenelement 200cm</v>
          </cell>
          <cell r="S9777" t="str">
            <v>bestehend aus 2 Türen_x000D_
zum Einhängen_x000D_
 zu 133165_x000D_
_x000D_</v>
          </cell>
        </row>
        <row r="9778">
          <cell r="A9778">
            <v>136832</v>
          </cell>
          <cell r="B9778" t="str">
            <v>Mietartikel</v>
          </cell>
          <cell r="D9778" t="str">
            <v>BMW M Performance Bremsanlage</v>
          </cell>
          <cell r="E9778" t="str">
            <v>BMW M Performance 18" Bremsanlage mit rotem Bremssattel und_x000D_
Leichtbaubremsscheibe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0.2</v>
          </cell>
          <cell r="L9778">
            <v>0</v>
          </cell>
          <cell r="N9778" t="str">
            <v>BMW M Performance Bremsanlage</v>
          </cell>
          <cell r="O9778" t="str">
            <v>BMW M Performance 18" Bremsanlage mit rotem Bremssattel und_x000D_
Leichtbaubremsscheibe</v>
          </cell>
          <cell r="P9778" t="str">
            <v>BMW M Performance Bremsanlage</v>
          </cell>
          <cell r="Q9778" t="str">
            <v>BMW M Performance 18" Bremsanlage mit rotem Bremssattel und_x000D_
Leichtbaubremsscheibe</v>
          </cell>
          <cell r="R9778" t="str">
            <v>BMW M Performance Bremsanlage</v>
          </cell>
          <cell r="S9778" t="str">
            <v>BMW M Performance 18" Bremsanlage mit rotem Bremssattel und_x000D_
Leichtbaubremsscheibe</v>
          </cell>
        </row>
        <row r="9779">
          <cell r="A9779">
            <v>136833</v>
          </cell>
          <cell r="B9779" t="str">
            <v>Mietartikel</v>
          </cell>
          <cell r="D9779" t="str">
            <v>BMW M Performance Lenkrad</v>
          </cell>
          <cell r="E9779" t="str">
            <v>BMW M Performance Lenkrad Alcantara mit Carbonblende und_x000D_
Race Display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0.2</v>
          </cell>
          <cell r="L9779">
            <v>0</v>
          </cell>
          <cell r="N9779" t="str">
            <v>BMW M Performance Lenkrad</v>
          </cell>
          <cell r="O9779" t="str">
            <v>BMW M Performance Lenkrad Alcantara mit Carbonblende und_x000D_
Race Display</v>
          </cell>
          <cell r="P9779" t="str">
            <v>BMW M Performance Lenkrad</v>
          </cell>
          <cell r="Q9779" t="str">
            <v>BMW M Performance Lenkrad Alcantara mit Carbonblende und_x000D_
Race Display</v>
          </cell>
          <cell r="R9779" t="str">
            <v>BMW M Performance Lenkrad</v>
          </cell>
          <cell r="S9779" t="str">
            <v>BMW M Performance Lenkrad Alcantara mit Carbonblende und_x000D_
Race Display</v>
          </cell>
        </row>
        <row r="9780">
          <cell r="A9780">
            <v>136834</v>
          </cell>
          <cell r="B9780" t="str">
            <v>Mietartikel</v>
          </cell>
          <cell r="D9780" t="str">
            <v>M Performance Doppelspeiche</v>
          </cell>
          <cell r="E9780" t="str">
            <v>BMW 19" M Performance Doppelspeiche 405M Bicolor Orbitgrey,_x000D_
glanzgedreht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0.2</v>
          </cell>
          <cell r="L9780">
            <v>0</v>
          </cell>
          <cell r="N9780" t="str">
            <v>M Performance Doppelspeiche</v>
          </cell>
          <cell r="O9780" t="str">
            <v>BMW 19" M Performance Doppelspeiche 405M Bicolor Orbitgrey,_x000D_
glanzgedreht</v>
          </cell>
          <cell r="P9780" t="str">
            <v>M Performance Doppelspeiche</v>
          </cell>
          <cell r="Q9780" t="str">
            <v>BMW 19" M Performance Doppelspeiche 405M Bicolor Orbitgrey,_x000D_
glanzgedreht</v>
          </cell>
          <cell r="R9780" t="str">
            <v>M Performance Doppelspeiche</v>
          </cell>
          <cell r="S9780" t="str">
            <v>BMW 19" M Performance Doppelspeiche 405M Bicolor Orbitgrey,_x000D_
glanzgedreht</v>
          </cell>
        </row>
        <row r="9781">
          <cell r="A9781">
            <v>136835</v>
          </cell>
          <cell r="B9781" t="str">
            <v>Mietartikel</v>
          </cell>
          <cell r="D9781" t="str">
            <v>BMW M Performance Lenkrad Alcantara mit Carbonblende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0.2</v>
          </cell>
          <cell r="L9781">
            <v>0</v>
          </cell>
          <cell r="N9781" t="str">
            <v>BMW M Performance Lenkrad Alcantara mit Carbonblende</v>
          </cell>
          <cell r="P9781" t="str">
            <v>BMW M Performance Lenkrad Alcantara mit Carbonblende</v>
          </cell>
          <cell r="R9781" t="str">
            <v>BMW M Performance Lenkrad Alcantara mit Carbonblende</v>
          </cell>
        </row>
        <row r="9782">
          <cell r="A9782">
            <v>136836</v>
          </cell>
          <cell r="B9782" t="str">
            <v>Mietartikel</v>
          </cell>
          <cell r="D9782" t="str">
            <v>BMW M Performance Außenspiegelkappen</v>
          </cell>
          <cell r="E9782" t="str">
            <v>BMW M Performance Außenspiegelkappen Carbon und_x000D_
Frontziergitter in schwarz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N9782" t="str">
            <v>BMW M Performance Außenspiegelkappen</v>
          </cell>
          <cell r="O9782" t="str">
            <v>BMW M Performance Außenspiegelkappen Carbon und_x000D_
Frontziergitter in schwarz</v>
          </cell>
          <cell r="P9782" t="str">
            <v>BMW M Performance Außenspiegelkappen</v>
          </cell>
          <cell r="Q9782" t="str">
            <v>BMW M Performance Außenspiegelkappen Carbon und_x000D_
Frontziergitter in schwarz</v>
          </cell>
          <cell r="R9782" t="str">
            <v>BMW M Performance Außenspiegelkappen</v>
          </cell>
          <cell r="S9782" t="str">
            <v>BMW M Performance Außenspiegelkappen Carbon und_x000D_
Frontziergitter in schwarz</v>
          </cell>
        </row>
        <row r="9783">
          <cell r="A9783">
            <v>136837</v>
          </cell>
          <cell r="B9783" t="str">
            <v>Mietartikel</v>
          </cell>
          <cell r="D9783" t="str">
            <v>BMW M Performance Endrohrblende aus Chrom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0.2</v>
          </cell>
          <cell r="L9783">
            <v>0</v>
          </cell>
          <cell r="N9783" t="str">
            <v>BMW M Performance Endrohrblende aus Chrom</v>
          </cell>
          <cell r="P9783" t="str">
            <v>BMW M Performance Endrohrblende aus Chrom</v>
          </cell>
          <cell r="R9783" t="str">
            <v>BMW M Performance Endrohrblende aus Chrom</v>
          </cell>
        </row>
        <row r="9784">
          <cell r="A9784">
            <v>136838</v>
          </cell>
          <cell r="B9784" t="str">
            <v>Mietartikel</v>
          </cell>
          <cell r="D9784" t="str">
            <v>Blende Brückentisch mit BMW CI</v>
          </cell>
          <cell r="E9784" t="str">
            <v>B164*H102 cm</v>
          </cell>
          <cell r="F9784">
            <v>12.5</v>
          </cell>
          <cell r="G9784">
            <v>0</v>
          </cell>
          <cell r="H9784">
            <v>10</v>
          </cell>
          <cell r="I9784">
            <v>235</v>
          </cell>
          <cell r="J9784">
            <v>12000</v>
          </cell>
          <cell r="K9784">
            <v>0.08</v>
          </cell>
          <cell r="L9784">
            <v>0</v>
          </cell>
          <cell r="N9784" t="str">
            <v>Blende Brückentisch mit BMW CI</v>
          </cell>
          <cell r="O9784" t="str">
            <v>B164*H102 cm</v>
          </cell>
          <cell r="P9784" t="str">
            <v>Blende Brückentisch mit BMW CI</v>
          </cell>
          <cell r="Q9784" t="str">
            <v>B164*H102 cm</v>
          </cell>
          <cell r="R9784" t="str">
            <v>Blende Brückentisch mit BMW CI</v>
          </cell>
          <cell r="S9784" t="str">
            <v>B164*H102 cm</v>
          </cell>
        </row>
        <row r="9785">
          <cell r="A9785">
            <v>136839</v>
          </cell>
          <cell r="B9785" t="str">
            <v>Mietartikel</v>
          </cell>
          <cell r="D9785" t="str">
            <v>Brückentisch-Platte weiss  Lochbohrung u. Kabelführung</v>
          </cell>
          <cell r="E9785" t="str">
            <v>180*70*H8 cm</v>
          </cell>
          <cell r="F9785">
            <v>67.5</v>
          </cell>
          <cell r="G9785">
            <v>0</v>
          </cell>
          <cell r="H9785">
            <v>20</v>
          </cell>
          <cell r="I9785">
            <v>295</v>
          </cell>
          <cell r="J9785">
            <v>16000</v>
          </cell>
          <cell r="K9785">
            <v>0.25</v>
          </cell>
          <cell r="L9785">
            <v>0</v>
          </cell>
          <cell r="N9785" t="str">
            <v>Brückentisch-Platte weiss  Lochbohrung u. Kabelführung</v>
          </cell>
          <cell r="O9785" t="str">
            <v>180*70*H8 cm</v>
          </cell>
          <cell r="P9785" t="str">
            <v>Brückentisch-Platte weiss  Lochbohrung u. Kabelführung</v>
          </cell>
          <cell r="Q9785" t="str">
            <v>180*70*H8 cm</v>
          </cell>
          <cell r="R9785" t="str">
            <v>Brückentisch-Platte weiss  Lochbohrung u. Kabelführung</v>
          </cell>
          <cell r="S9785" t="str">
            <v>180*70*H8 cm</v>
          </cell>
        </row>
        <row r="9786">
          <cell r="A9786">
            <v>136840</v>
          </cell>
          <cell r="B9786" t="str">
            <v>Mietartikel</v>
          </cell>
          <cell r="D9786" t="str">
            <v>Steh-Brückentisch weiß L180*B70*H108 cm mit Querstrebe</v>
          </cell>
          <cell r="F9786">
            <v>87.5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N9786" t="str">
            <v>Steh-Brückentisch weiß L180*B70*H108 cm mit Querstrebe</v>
          </cell>
          <cell r="P9786" t="str">
            <v>Steh-Brückentisch weiß L180*B70*H108 cm mit Querstrebe</v>
          </cell>
          <cell r="R9786" t="str">
            <v>Steh-Brückentisch weiß L180*B70*H108 cm mit Querstrebe</v>
          </cell>
        </row>
        <row r="9787">
          <cell r="A9787">
            <v>136841</v>
          </cell>
          <cell r="B9787" t="str">
            <v>Mietartikel</v>
          </cell>
          <cell r="D9787" t="str">
            <v>BMW M Exponat Frontziergitter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N9787" t="str">
            <v>BMW M Exponat Frontziergitter</v>
          </cell>
          <cell r="P9787" t="str">
            <v>BMW M Exponat Frontziergitter</v>
          </cell>
          <cell r="R9787" t="str">
            <v>BMW M Exponat Frontziergitter</v>
          </cell>
        </row>
        <row r="9788">
          <cell r="A9788">
            <v>136842</v>
          </cell>
          <cell r="B9788" t="str">
            <v>Mietartikel</v>
          </cell>
          <cell r="D9788" t="str">
            <v>Fat Boy Würfel 60*60*60cm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12000</v>
          </cell>
          <cell r="K9788">
            <v>0.3</v>
          </cell>
          <cell r="L9788">
            <v>0</v>
          </cell>
          <cell r="N9788" t="str">
            <v>Fat Boy Würfel 60*60*60cm</v>
          </cell>
          <cell r="P9788" t="str">
            <v>Fat Boy Würfel 60*60*60cm</v>
          </cell>
          <cell r="R9788" t="str">
            <v>Fat Boy Würfel 60*60*60cm</v>
          </cell>
        </row>
        <row r="9789">
          <cell r="A9789">
            <v>136843</v>
          </cell>
          <cell r="B9789" t="str">
            <v>Mietartikel</v>
          </cell>
          <cell r="D9789" t="str">
            <v>Kinderstuhl weiß BMW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N9789" t="str">
            <v>Kinderstuhl weiß BMW</v>
          </cell>
          <cell r="P9789" t="str">
            <v>Kinderstuhl weiß BMW</v>
          </cell>
          <cell r="R9789" t="str">
            <v>Kinderstuhl weiß BMW</v>
          </cell>
        </row>
        <row r="9790">
          <cell r="A9790">
            <v>136844</v>
          </cell>
          <cell r="B9790" t="str">
            <v>Mietartikel</v>
          </cell>
          <cell r="D9790" t="str">
            <v>Mülleimer BMW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0.192</v>
          </cell>
          <cell r="L9790">
            <v>0</v>
          </cell>
          <cell r="N9790" t="str">
            <v>Mülleimer BMW</v>
          </cell>
          <cell r="P9790" t="str">
            <v>Mülleimer BMW</v>
          </cell>
          <cell r="R9790" t="str">
            <v>Mülleimer BMW</v>
          </cell>
        </row>
        <row r="9791">
          <cell r="A9791">
            <v>136845</v>
          </cell>
          <cell r="B9791" t="str">
            <v>Mietartikel</v>
          </cell>
          <cell r="D9791" t="str">
            <v>Brückentisch-Platte schwarz mit Durchlass 220*70*H8 cm</v>
          </cell>
          <cell r="E9791" t="str">
            <v>passend zu Marseille</v>
          </cell>
          <cell r="F9791">
            <v>69</v>
          </cell>
          <cell r="G9791">
            <v>0</v>
          </cell>
          <cell r="H9791">
            <v>20</v>
          </cell>
          <cell r="I9791">
            <v>0</v>
          </cell>
          <cell r="J9791">
            <v>16000</v>
          </cell>
          <cell r="K9791">
            <v>0.27500000000000002</v>
          </cell>
          <cell r="L9791">
            <v>0</v>
          </cell>
          <cell r="N9791" t="str">
            <v>Brückentisch-Platte schwarz mit Durchlass 220*70*H8 cm</v>
          </cell>
          <cell r="O9791" t="str">
            <v>passend zu Marseille</v>
          </cell>
          <cell r="P9791" t="str">
            <v>Brückentisch-Platte schwarz mit Durchlass 220*70*H8 cm</v>
          </cell>
          <cell r="Q9791" t="str">
            <v>passend zu Marseille</v>
          </cell>
          <cell r="R9791" t="str">
            <v>Brückentisch-Platte schwarz mit Durchlass 220*70*H8 cm</v>
          </cell>
          <cell r="S9791" t="str">
            <v>passend zu Marseille</v>
          </cell>
        </row>
        <row r="9792">
          <cell r="A9792">
            <v>136846</v>
          </cell>
          <cell r="B9792" t="str">
            <v>Mietartikel</v>
          </cell>
          <cell r="D9792" t="str">
            <v>Box Leap Motion Erlebniswelt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1.25</v>
          </cell>
          <cell r="L9792">
            <v>0</v>
          </cell>
          <cell r="N9792" t="str">
            <v>Box Leap Motion Erlebniswelt</v>
          </cell>
          <cell r="P9792" t="str">
            <v>Box Leap Motion Erlebniswelt</v>
          </cell>
          <cell r="R9792" t="str">
            <v>Box Leap Motion Erlebniswelt</v>
          </cell>
        </row>
        <row r="9793">
          <cell r="A9793">
            <v>136847</v>
          </cell>
          <cell r="B9793" t="str">
            <v>Mietartikel</v>
          </cell>
          <cell r="D9793" t="str">
            <v>Visiongate B192*T109*H223cm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4.5</v>
          </cell>
          <cell r="L9793">
            <v>0</v>
          </cell>
          <cell r="N9793" t="str">
            <v>Visiongate B192*T109*H223cm</v>
          </cell>
          <cell r="P9793" t="str">
            <v>Visiongate B192*T109*H223cm</v>
          </cell>
          <cell r="R9793" t="str">
            <v>Visiongate B192*T109*H223cm</v>
          </cell>
        </row>
        <row r="9794">
          <cell r="A9794">
            <v>136848</v>
          </cell>
          <cell r="B9794" t="str">
            <v>Mietartikel</v>
          </cell>
          <cell r="D9794" t="str">
            <v>Brückentischplatte 220*70 mit 2x Lochbohrung</v>
          </cell>
          <cell r="F9794">
            <v>72.45</v>
          </cell>
          <cell r="G9794">
            <v>0</v>
          </cell>
          <cell r="H9794">
            <v>15.9</v>
          </cell>
          <cell r="I9794">
            <v>0</v>
          </cell>
          <cell r="J9794">
            <v>16000</v>
          </cell>
          <cell r="K9794">
            <v>0.27500000000000002</v>
          </cell>
          <cell r="L9794">
            <v>0</v>
          </cell>
          <cell r="N9794" t="str">
            <v>Brückentischplatte 220*70 mit 2x Lochbohrung</v>
          </cell>
          <cell r="P9794" t="str">
            <v>Brückentischplatte 220*70 mit 2x Lochbohrung</v>
          </cell>
          <cell r="R9794" t="str">
            <v>Brückentischplatte 220*70 mit 2x Lochbohrung</v>
          </cell>
        </row>
        <row r="9795">
          <cell r="A9795">
            <v>136849</v>
          </cell>
          <cell r="B9795" t="str">
            <v>Mietartikel</v>
          </cell>
          <cell r="D9795" t="str">
            <v>Stehlampe dimmbar schwarzl (BMW)</v>
          </cell>
          <cell r="F9795">
            <v>10</v>
          </cell>
          <cell r="G9795">
            <v>0</v>
          </cell>
          <cell r="H9795">
            <v>0</v>
          </cell>
          <cell r="I9795">
            <v>0</v>
          </cell>
          <cell r="J9795">
            <v>27000</v>
          </cell>
          <cell r="K9795">
            <v>0.25</v>
          </cell>
          <cell r="L9795">
            <v>0</v>
          </cell>
          <cell r="N9795" t="str">
            <v>Stehlampe dimmbar schwarzl (BMW)</v>
          </cell>
          <cell r="P9795" t="str">
            <v>Stehlampe dimmbar schwarzl (BMW)</v>
          </cell>
          <cell r="R9795" t="str">
            <v>Stehlampe dimmbar schwarzl (BMW)</v>
          </cell>
        </row>
        <row r="9796">
          <cell r="A9796">
            <v>136850</v>
          </cell>
          <cell r="B9796" t="str">
            <v>Mietartikel</v>
          </cell>
          <cell r="D9796" t="str">
            <v>Blende schwarz für Brückentisch (136845) B204*H100cm</v>
          </cell>
          <cell r="F9796">
            <v>28.5</v>
          </cell>
          <cell r="G9796">
            <v>0</v>
          </cell>
          <cell r="H9796">
            <v>18.5</v>
          </cell>
          <cell r="I9796">
            <v>0</v>
          </cell>
          <cell r="J9796">
            <v>14000</v>
          </cell>
          <cell r="K9796">
            <v>0.08</v>
          </cell>
          <cell r="L9796">
            <v>0</v>
          </cell>
          <cell r="N9796" t="str">
            <v>Blende schwarz für Brückentisch (136845) B204*H100cm</v>
          </cell>
          <cell r="P9796" t="str">
            <v>Blende schwarz für Brückentisch (136845) B204*H100cm</v>
          </cell>
          <cell r="R9796" t="str">
            <v>Blende schwarz für Brückentisch (136845) B204*H100cm</v>
          </cell>
        </row>
        <row r="9797">
          <cell r="A9797">
            <v>136851</v>
          </cell>
          <cell r="B9797" t="str">
            <v>Mietartikel</v>
          </cell>
          <cell r="D9797" t="str">
            <v>industrielle Durchschub Spülmaschine (Haube)</v>
          </cell>
          <cell r="E9797" t="str">
            <v>mit Zu&amp;Ablauf-Tisch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175000</v>
          </cell>
          <cell r="K9797">
            <v>2</v>
          </cell>
          <cell r="L9797">
            <v>0</v>
          </cell>
          <cell r="N9797" t="str">
            <v>industrielle Durchschub Spülmaschine (Haube)</v>
          </cell>
          <cell r="O9797" t="str">
            <v>mit Zu&amp;Ablauf-Tisch</v>
          </cell>
          <cell r="P9797" t="str">
            <v>industrielle Durchschub Spülmaschine (Haube)</v>
          </cell>
          <cell r="Q9797" t="str">
            <v>mit Zu&amp;Ablauf-Tisch</v>
          </cell>
          <cell r="R9797" t="str">
            <v>industrielle Durchschub Spülmaschine (Haube)</v>
          </cell>
          <cell r="S9797" t="str">
            <v>mit Zu&amp;Ablauf-Tisch</v>
          </cell>
        </row>
        <row r="9798">
          <cell r="A9798">
            <v>136852</v>
          </cell>
          <cell r="B9798" t="str">
            <v>Mietartikel</v>
          </cell>
          <cell r="D9798" t="str">
            <v>Programm Stele Erlebniswelt inkl Outdoor Screen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0.75900000000000001</v>
          </cell>
          <cell r="L9798">
            <v>0</v>
          </cell>
          <cell r="N9798" t="str">
            <v>Programm Stele Erlebniswelt inkl Outdoor Screen</v>
          </cell>
          <cell r="P9798" t="str">
            <v>Programm Stele Erlebniswelt inkl Outdoor Screen</v>
          </cell>
          <cell r="R9798" t="str">
            <v>Programm Stele Erlebniswelt inkl Outdoor Screen</v>
          </cell>
        </row>
        <row r="9799">
          <cell r="A9799">
            <v>136853</v>
          </cell>
          <cell r="B9799" t="str">
            <v>Mietartikel</v>
          </cell>
          <cell r="D9799" t="str">
            <v>Wickeltisch</v>
          </cell>
          <cell r="E9799" t="str">
            <v>inkl Auflage</v>
          </cell>
          <cell r="F9799">
            <v>59</v>
          </cell>
          <cell r="G9799">
            <v>0</v>
          </cell>
          <cell r="H9799">
            <v>0</v>
          </cell>
          <cell r="I9799">
            <v>0</v>
          </cell>
          <cell r="J9799">
            <v>35000</v>
          </cell>
          <cell r="K9799">
            <v>1.25</v>
          </cell>
          <cell r="L9799">
            <v>0</v>
          </cell>
          <cell r="N9799" t="str">
            <v>Wickeltisch</v>
          </cell>
          <cell r="O9799" t="str">
            <v>inkl Auflage</v>
          </cell>
          <cell r="P9799" t="str">
            <v>Wickeltisch</v>
          </cell>
          <cell r="Q9799" t="str">
            <v>inkl Auflage</v>
          </cell>
          <cell r="R9799" t="str">
            <v>Wickeltisch</v>
          </cell>
          <cell r="S9799" t="str">
            <v>inkl Auflage</v>
          </cell>
        </row>
        <row r="9800">
          <cell r="A9800">
            <v>136854</v>
          </cell>
          <cell r="B9800" t="str">
            <v>Mietartikel</v>
          </cell>
          <cell r="D9800" t="str">
            <v>Kühlschrank "Red Bull Mega Cooler"</v>
          </cell>
          <cell r="E9800" t="str">
            <v>H200*B60*T65</v>
          </cell>
          <cell r="F9800">
            <v>8.75</v>
          </cell>
          <cell r="G9800">
            <v>0</v>
          </cell>
          <cell r="H9800">
            <v>0</v>
          </cell>
          <cell r="I9800">
            <v>0</v>
          </cell>
          <cell r="J9800">
            <v>70000</v>
          </cell>
          <cell r="K9800">
            <v>2.0499999999999998</v>
          </cell>
          <cell r="L9800">
            <v>0</v>
          </cell>
          <cell r="N9800" t="str">
            <v>Kühlschrank "Red Bull Mega Cooler"</v>
          </cell>
          <cell r="O9800" t="str">
            <v>H200*B60*T65</v>
          </cell>
          <cell r="P9800" t="str">
            <v>Kühlschrank "Red Bull Mega Cooler"</v>
          </cell>
          <cell r="Q9800" t="str">
            <v>H200*B60*T65</v>
          </cell>
          <cell r="R9800" t="str">
            <v>Kühlschrank "Red Bull Mega Cooler"</v>
          </cell>
          <cell r="S9800" t="str">
            <v>H200*B60*T65</v>
          </cell>
        </row>
        <row r="9801">
          <cell r="A9801">
            <v>136855</v>
          </cell>
          <cell r="B9801" t="str">
            <v>Mietartikel</v>
          </cell>
          <cell r="D9801" t="str">
            <v>Projektcase Reinigungscase</v>
          </cell>
          <cell r="E9801" t="str">
            <v>H50*B50*T50_x000D_
Inhalt Putz-Case_x000D_
- 10* Geschirrtuch_x000D_
- 1* Packung Einweg-Handschuhe Größe M_x000D_
- 1* Packung Einweg-Handschuhe Größe S_x000D_
- 4* Sprühflasche inkl.  Reiniger_x000D_
- 1 Eimer 5L_x000D_
- 1* Kehrblech / 1* Handfeger_x000D_
- 20* Schmutzradierer_x000D_
- 1 Rolle blaue Müllsäcke_x000D_
- 10* Putzlappen_x000D_
- 1* Rolle Abreißpapier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30000</v>
          </cell>
          <cell r="K9801">
            <v>0.3</v>
          </cell>
          <cell r="L9801">
            <v>0</v>
          </cell>
          <cell r="N9801" t="str">
            <v>Projektcase Reinigungscase</v>
          </cell>
          <cell r="O9801" t="str">
            <v>H50*B50*T50_x000D_
Inhalt Putz-Case_x000D_
- 10* Geschirrtuch_x000D_
- 1* Packung Einweg-Handschuhe Größe M_x000D_
- 1* Packung Einweg-Handschuhe Größe S_x000D_
- 4* Sprühflasche inkl.  Reiniger_x000D_
- 1 Eimer 5L_x000D_
- 1* Kehrblech / 1* Handfeger_x000D_
- 20* Schmutzradierer_x000D_
- 1 Rolle blaue Müllsäcke_x000D_
- 10* Putzlappen_x000D_
- 1* Rolle Abreißpapier</v>
          </cell>
          <cell r="P9801" t="str">
            <v>Projektcase Reinigungscase</v>
          </cell>
          <cell r="Q9801" t="str">
            <v>H50*B50*T50_x000D_
Inhalt Putz-Case_x000D_
- 10* Geschirrtuch_x000D_
- 1* Packung Einweg-Handschuhe Größe M_x000D_
- 1* Packung Einweg-Handschuhe Größe S_x000D_
- 4* Sprühflasche inkl.  Reiniger_x000D_
- 1 Eimer 5L_x000D_
- 1* Kehrblech / 1* Handfeger_x000D_
- 20* Schmutzradierer_x000D_
- 1 Rolle blaue Müllsäcke_x000D_
- 10* Putzlappen_x000D_
- 1* Rolle Abreißpapier</v>
          </cell>
          <cell r="R9801" t="str">
            <v>Projektcase Reinigungscase</v>
          </cell>
          <cell r="S9801" t="str">
            <v>H50*B50*T50_x000D_
Inhalt Putz-Case_x000D_
- 10* Geschirrtuch_x000D_
- 1* Packung Einweg-Handschuhe Größe M_x000D_
- 1* Packung Einweg-Handschuhe Größe S_x000D_
- 4* Sprühflasche inkl.  Reiniger_x000D_
- 1 Eimer 5L_x000D_
- 1* Kehrblech / 1* Handfeger_x000D_
- 20* Schmutzradierer_x000D_
- 1 Rolle blaue Müllsäcke_x000D_
- 10* Putzlappen_x000D_
- 1* Rolle Abreißpapier</v>
          </cell>
        </row>
        <row r="9802">
          <cell r="A9802">
            <v>136856</v>
          </cell>
          <cell r="B9802" t="str">
            <v>Mietartikel</v>
          </cell>
          <cell r="D9802" t="str">
            <v>Vitrine weiß Holzdecor mit Glashaube Erlebniswelt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N9802" t="str">
            <v>Vitrine weiß Holzdecor mit Glashaube Erlebniswelt</v>
          </cell>
          <cell r="P9802" t="str">
            <v>Vitrine weiß Holzdecor mit Glashaube Erlebniswelt</v>
          </cell>
          <cell r="R9802" t="str">
            <v>Vitrine weiß Holzdecor mit Glashaube Erlebniswelt</v>
          </cell>
        </row>
        <row r="9803">
          <cell r="A9803">
            <v>136857</v>
          </cell>
          <cell r="B9803" t="str">
            <v>Mietartikel</v>
          </cell>
          <cell r="D9803" t="str">
            <v>Stele Shuttle BMW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0.75900000000000001</v>
          </cell>
          <cell r="L9803">
            <v>0</v>
          </cell>
          <cell r="N9803" t="str">
            <v>Stele Shuttle BMW</v>
          </cell>
          <cell r="P9803" t="str">
            <v>Stele Shuttle BMW</v>
          </cell>
          <cell r="R9803" t="str">
            <v>Stele Shuttle BMW</v>
          </cell>
        </row>
        <row r="9804">
          <cell r="A9804">
            <v>136858</v>
          </cell>
          <cell r="B9804" t="str">
            <v>Mietartikel</v>
          </cell>
          <cell r="D9804" t="str">
            <v>Glasvitrine weiß</v>
          </cell>
          <cell r="E9804" t="str">
            <v>B43*T37*H163cm_x000D_
max. Belastung je Regalboden: 3,5 kg</v>
          </cell>
          <cell r="F9804">
            <v>36</v>
          </cell>
          <cell r="G9804">
            <v>0</v>
          </cell>
          <cell r="H9804">
            <v>12.5</v>
          </cell>
          <cell r="I9804">
            <v>93.5</v>
          </cell>
          <cell r="J9804">
            <v>37000</v>
          </cell>
          <cell r="K9804">
            <v>0.5</v>
          </cell>
          <cell r="L9804">
            <v>0</v>
          </cell>
          <cell r="N9804" t="str">
            <v>Glasvitrine weiß</v>
          </cell>
          <cell r="O9804" t="str">
            <v>B43*T37*H163cm_x000D_
max. Belastung je Regalboden: 3,5 kg</v>
          </cell>
          <cell r="P9804" t="str">
            <v>Glasvitrine weiß</v>
          </cell>
          <cell r="Q9804" t="str">
            <v>B43*T37*H163cm_x000D_
max. Belastung je Regalboden: 3,5 kg</v>
          </cell>
          <cell r="R9804" t="str">
            <v>Glasvitrine weiß</v>
          </cell>
          <cell r="S9804" t="str">
            <v>B43*T37*H163cm_x000D_
max. Belastung je Regalboden: 3,5 kg</v>
          </cell>
        </row>
        <row r="9805">
          <cell r="A9805">
            <v>136859</v>
          </cell>
          <cell r="B9805" t="str">
            <v>Mietartikel</v>
          </cell>
          <cell r="D9805" t="str">
            <v>Windeleimer  BMW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N9805" t="str">
            <v>Windeleimer  BMW</v>
          </cell>
          <cell r="P9805" t="str">
            <v>Windeleimer  BMW</v>
          </cell>
          <cell r="R9805" t="str">
            <v>Windeleimer  BMW</v>
          </cell>
        </row>
        <row r="9806">
          <cell r="A9806">
            <v>136860</v>
          </cell>
          <cell r="B9806" t="str">
            <v>Mietartikel</v>
          </cell>
          <cell r="D9806" t="str">
            <v>Vorhang und Stange medicalroom   (BMW)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N9806" t="str">
            <v>Vorhang und Stange medicalroom   (BMW)</v>
          </cell>
          <cell r="P9806" t="str">
            <v>Vorhang und Stange medicalroom   (BMW)</v>
          </cell>
          <cell r="R9806" t="str">
            <v>Vorhang und Stange medicalroom   (BMW)</v>
          </cell>
        </row>
        <row r="9807">
          <cell r="A9807">
            <v>136861</v>
          </cell>
          <cell r="B9807" t="str">
            <v>Mietartikel</v>
          </cell>
          <cell r="D9807" t="str">
            <v>Thekendeckblatt CNS mit Spülbecken und Loch rechts BMW</v>
          </cell>
          <cell r="E9807" t="str">
            <v>200*70cm_x000D_
Verwendung nur mit Kaltwasser bzw. nur mit einer Zuleitung_x000D_
möglich ist._x000D_
- ohne Zu-/ Abwasserschlauch_x000D_
- mit GeKa-Wasserkupplungen_x000D_
_x000D_</v>
          </cell>
          <cell r="F9807">
            <v>60</v>
          </cell>
          <cell r="G9807">
            <v>7.5</v>
          </cell>
          <cell r="H9807">
            <v>10</v>
          </cell>
          <cell r="I9807">
            <v>1000</v>
          </cell>
          <cell r="J9807">
            <v>22000</v>
          </cell>
          <cell r="K9807">
            <v>0.624</v>
          </cell>
          <cell r="L9807">
            <v>0</v>
          </cell>
          <cell r="N9807" t="str">
            <v>Thekendeckblatt CNS mit Spülbecken und Loch rechts BMW</v>
          </cell>
          <cell r="O9807" t="str">
            <v>200*70cm_x000D_
Verwendung nur mit Kaltwasser bzw. nur mit einer Zuleitung_x000D_
möglich ist._x000D_
- ohne Zu-/ Abwasserschlauch_x000D_
- mit GeKa-Wasserkupplungen_x000D_
_x000D_</v>
          </cell>
          <cell r="P9807" t="str">
            <v>Thekendeckblatt CNS mit Spülbecken und Loch rechts BMW</v>
          </cell>
          <cell r="Q9807" t="str">
            <v>200*70cm_x000D_
Verwendung nur mit Kaltwasser bzw. nur mit einer Zuleitung_x000D_
möglich ist._x000D_
- ohne Zu-/ Abwasserschlauch_x000D_
- mit GeKa-Wasserkupplungen_x000D_
_x000D_</v>
          </cell>
          <cell r="R9807" t="str">
            <v>Thekendeckblatt CNS mit Spülbecken und Loch rechts BMW</v>
          </cell>
          <cell r="S9807" t="str">
            <v>200*70cm_x000D_
Verwendung nur mit Kaltwasser bzw. nur mit einer Zuleitung_x000D_
möglich ist._x000D_
- ohne Zu-/ Abwasserschlauch_x000D_
- mit GeKa-Wasserkupplungen_x000D_
_x000D_</v>
          </cell>
        </row>
        <row r="9808">
          <cell r="A9808">
            <v>136862</v>
          </cell>
          <cell r="B9808" t="str">
            <v>Mietartikel</v>
          </cell>
          <cell r="D9808" t="str">
            <v>Thekengestell weiss Thekengestell mit Lochbohrung BMW</v>
          </cell>
          <cell r="E9808" t="str">
            <v>Gestell für Seitenblende_x000D_
L200*T70*H95 cm</v>
          </cell>
          <cell r="F9808">
            <v>145</v>
          </cell>
          <cell r="G9808">
            <v>10</v>
          </cell>
          <cell r="H9808">
            <v>25</v>
          </cell>
          <cell r="I9808">
            <v>850</v>
          </cell>
          <cell r="J9808">
            <v>50000</v>
          </cell>
          <cell r="K9808">
            <v>0.38400000000000001</v>
          </cell>
          <cell r="L9808">
            <v>0</v>
          </cell>
          <cell r="N9808" t="str">
            <v>Thekengestell weiss Thekengestell mit Lochbohrung BMW</v>
          </cell>
          <cell r="O9808" t="str">
            <v>Gestell für Seitenblende_x000D_
L200*T70*H95 cm</v>
          </cell>
          <cell r="P9808" t="str">
            <v>Thekengestell weiss Thekengestell mit Lochbohrung BMW</v>
          </cell>
          <cell r="Q9808" t="str">
            <v>Gestell für Seitenblende_x000D_
L200*T70*H95 cm</v>
          </cell>
          <cell r="R9808" t="str">
            <v>Thekengestell weiss Thekengestell mit Lochbohrung BMW</v>
          </cell>
          <cell r="S9808" t="str">
            <v>Gestell für Seitenblende_x000D_
L200*T70*H95 cm</v>
          </cell>
        </row>
        <row r="9809">
          <cell r="A9809">
            <v>136863</v>
          </cell>
          <cell r="B9809" t="str">
            <v>Mietartikel</v>
          </cell>
          <cell r="D9809" t="str">
            <v>Seitenblende Bornholm  H114*L120cm für Gestell 13316</v>
          </cell>
          <cell r="F9809">
            <v>9.5</v>
          </cell>
          <cell r="G9809">
            <v>0</v>
          </cell>
          <cell r="H9809">
            <v>8</v>
          </cell>
          <cell r="I9809">
            <v>380</v>
          </cell>
          <cell r="J9809">
            <v>8000</v>
          </cell>
          <cell r="K9809">
            <v>0.05</v>
          </cell>
          <cell r="L9809">
            <v>0</v>
          </cell>
          <cell r="N9809" t="str">
            <v>Seitenblende Bornholm  H114*L120cm für Gestell 13316</v>
          </cell>
          <cell r="P9809" t="str">
            <v>Seitenblende Bornholm  H114*L120cm für Gestell 13316</v>
          </cell>
          <cell r="R9809" t="str">
            <v>Seitenblende Bornholm  H114*L120cm für Gestell 13316</v>
          </cell>
        </row>
        <row r="9810">
          <cell r="A9810">
            <v>136864</v>
          </cell>
          <cell r="B9810" t="str">
            <v>Mietartikel</v>
          </cell>
          <cell r="D9810" t="str">
            <v>Blende weiß B164*H102 cm für Brückentisch BMW CI 100Jahre</v>
          </cell>
          <cell r="F9810">
            <v>12.5</v>
          </cell>
          <cell r="G9810">
            <v>0</v>
          </cell>
          <cell r="H9810">
            <v>10</v>
          </cell>
          <cell r="I9810">
            <v>235</v>
          </cell>
          <cell r="J9810">
            <v>12000</v>
          </cell>
          <cell r="K9810">
            <v>0.08</v>
          </cell>
          <cell r="L9810">
            <v>0</v>
          </cell>
          <cell r="N9810" t="str">
            <v>Blende weiß B164*H102 cm für Brückentisch BMW CI 100Jahre</v>
          </cell>
          <cell r="P9810" t="str">
            <v>Blende weiß B164*H102 cm für Brückentisch BMW CI 100Jahre</v>
          </cell>
          <cell r="R9810" t="str">
            <v>Blende weiß B164*H102 cm für Brückentisch BMW CI 100Jahre</v>
          </cell>
        </row>
        <row r="9811">
          <cell r="A9811">
            <v>136865</v>
          </cell>
          <cell r="B9811" t="str">
            <v>Mietartikel</v>
          </cell>
          <cell r="D9811" t="str">
            <v>DJ Pult BMW (Länge 180cm / Tiefe 70cm)</v>
          </cell>
          <cell r="F9811">
            <v>0</v>
          </cell>
          <cell r="G9811">
            <v>0</v>
          </cell>
          <cell r="H9811">
            <v>10</v>
          </cell>
          <cell r="I9811">
            <v>0</v>
          </cell>
          <cell r="J9811">
            <v>50000</v>
          </cell>
          <cell r="K9811">
            <v>2.5</v>
          </cell>
          <cell r="L9811">
            <v>0</v>
          </cell>
          <cell r="N9811" t="str">
            <v>DJ Pult BMW (Länge 180cm / Tiefe 70cm)</v>
          </cell>
          <cell r="P9811" t="str">
            <v>DJ Pult BMW (Länge 180cm / Tiefe 70cm)</v>
          </cell>
          <cell r="R9811" t="str">
            <v>DJ Pult BMW (Länge 180cm / Tiefe 70cm)</v>
          </cell>
        </row>
        <row r="9812">
          <cell r="A9812">
            <v>136866</v>
          </cell>
          <cell r="B9812" t="str">
            <v>Mietartikel</v>
          </cell>
          <cell r="D9812" t="str">
            <v>Sitzreifen Kids BMW</v>
          </cell>
          <cell r="F9812">
            <v>0</v>
          </cell>
          <cell r="G9812">
            <v>0</v>
          </cell>
          <cell r="H9812">
            <v>10</v>
          </cell>
          <cell r="I9812">
            <v>0</v>
          </cell>
          <cell r="J9812">
            <v>5000</v>
          </cell>
          <cell r="K9812">
            <v>0.5</v>
          </cell>
          <cell r="L9812">
            <v>0</v>
          </cell>
          <cell r="N9812" t="str">
            <v>Sitzreifen Kids BMW</v>
          </cell>
          <cell r="P9812" t="str">
            <v>Sitzreifen Kids BMW</v>
          </cell>
          <cell r="R9812" t="str">
            <v>Sitzreifen Kids BMW</v>
          </cell>
        </row>
        <row r="9813">
          <cell r="A9813">
            <v>136867</v>
          </cell>
          <cell r="B9813" t="str">
            <v>Mietartikel</v>
          </cell>
          <cell r="D9813" t="str">
            <v>Siegerpodest Kids 3 Teile  BMW</v>
          </cell>
          <cell r="F9813">
            <v>0</v>
          </cell>
          <cell r="G9813">
            <v>0</v>
          </cell>
          <cell r="H9813">
            <v>10</v>
          </cell>
          <cell r="I9813">
            <v>0</v>
          </cell>
          <cell r="J9813">
            <v>15000</v>
          </cell>
          <cell r="K9813">
            <v>0.6</v>
          </cell>
          <cell r="L9813">
            <v>0</v>
          </cell>
          <cell r="N9813" t="str">
            <v>Siegerpodest Kids 3 Teile  BMW</v>
          </cell>
          <cell r="P9813" t="str">
            <v>Siegerpodest Kids 3 Teile  BMW</v>
          </cell>
          <cell r="R9813" t="str">
            <v>Siegerpodest Kids 3 Teile  BMW</v>
          </cell>
        </row>
        <row r="9814">
          <cell r="A9814">
            <v>136868</v>
          </cell>
          <cell r="B9814" t="str">
            <v>Mietartikel</v>
          </cell>
          <cell r="D9814" t="str">
            <v>Flightcases als Sitz BMW</v>
          </cell>
          <cell r="F9814">
            <v>0</v>
          </cell>
          <cell r="G9814">
            <v>0</v>
          </cell>
          <cell r="H9814">
            <v>10</v>
          </cell>
          <cell r="I9814">
            <v>0</v>
          </cell>
          <cell r="J9814">
            <v>10000</v>
          </cell>
          <cell r="K9814">
            <v>0.25</v>
          </cell>
          <cell r="L9814">
            <v>0</v>
          </cell>
          <cell r="N9814" t="str">
            <v>Flightcases als Sitz BMW</v>
          </cell>
          <cell r="P9814" t="str">
            <v>Flightcases als Sitz BMW</v>
          </cell>
          <cell r="R9814" t="str">
            <v>Flightcases als Sitz BMW</v>
          </cell>
        </row>
        <row r="9815">
          <cell r="A9815">
            <v>136869</v>
          </cell>
          <cell r="B9815" t="str">
            <v>Mietartikel</v>
          </cell>
          <cell r="D9815" t="str">
            <v>Messeaufsteller BMW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1.88</v>
          </cell>
          <cell r="L9815">
            <v>0</v>
          </cell>
          <cell r="N9815" t="str">
            <v>Messeaufsteller BMW</v>
          </cell>
          <cell r="P9815" t="str">
            <v>Messeaufsteller BMW</v>
          </cell>
          <cell r="R9815" t="str">
            <v>Messeaufsteller BMW</v>
          </cell>
        </row>
        <row r="9816">
          <cell r="A9816">
            <v>136870</v>
          </cell>
          <cell r="B9816" t="str">
            <v>Mietartikel</v>
          </cell>
          <cell r="D9816" t="str">
            <v>DJ Pult BMW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1.6639999999999999</v>
          </cell>
          <cell r="L9816">
            <v>0</v>
          </cell>
          <cell r="N9816" t="str">
            <v>DJ Pult BMW</v>
          </cell>
          <cell r="P9816" t="str">
            <v>DJ Pult BMW</v>
          </cell>
          <cell r="R9816" t="str">
            <v>DJ Pult BMW</v>
          </cell>
        </row>
        <row r="9817">
          <cell r="A9817">
            <v>136871</v>
          </cell>
          <cell r="B9817" t="str">
            <v>Mietartikel</v>
          </cell>
          <cell r="D9817" t="str">
            <v>Gästestehle BMW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2.92</v>
          </cell>
          <cell r="L9817">
            <v>0</v>
          </cell>
          <cell r="N9817" t="str">
            <v>Gästestehle BMW</v>
          </cell>
          <cell r="P9817" t="str">
            <v>Gästestehle BMW</v>
          </cell>
          <cell r="R9817" t="str">
            <v>Gästestehle BMW</v>
          </cell>
        </row>
        <row r="9818">
          <cell r="A9818">
            <v>136873</v>
          </cell>
          <cell r="B9818" t="str">
            <v>Mietartikel</v>
          </cell>
          <cell r="D9818" t="str">
            <v>Eis/ - Latte Macchiato Löffel Talia anthrazit</v>
          </cell>
          <cell r="F9818">
            <v>0.88</v>
          </cell>
          <cell r="G9818">
            <v>0.21</v>
          </cell>
          <cell r="H9818">
            <v>0</v>
          </cell>
          <cell r="I9818">
            <v>10.73</v>
          </cell>
          <cell r="J9818">
            <v>0</v>
          </cell>
          <cell r="K9818">
            <v>3.0000000000000001E-3</v>
          </cell>
          <cell r="L9818">
            <v>0</v>
          </cell>
          <cell r="N9818" t="str">
            <v>Eis/ - Latte Macchiato Löffel Talia anthrazit</v>
          </cell>
          <cell r="P9818" t="str">
            <v>Eis/ - Latte Macchiato Löffel Talia anthrazit</v>
          </cell>
          <cell r="R9818" t="str">
            <v>Eis/ - Latte Macchiato Löffel Talia anthrazit</v>
          </cell>
          <cell r="T9818">
            <v>0</v>
          </cell>
        </row>
        <row r="9819">
          <cell r="A9819">
            <v>136874</v>
          </cell>
          <cell r="B9819" t="str">
            <v>Mietartikel</v>
          </cell>
          <cell r="D9819" t="str">
            <v>Eis/ - Latte Macchiato Löffel Talia bronze</v>
          </cell>
          <cell r="F9819">
            <v>0.88</v>
          </cell>
          <cell r="G9819">
            <v>0.21</v>
          </cell>
          <cell r="H9819">
            <v>0</v>
          </cell>
          <cell r="I9819">
            <v>10.73</v>
          </cell>
          <cell r="J9819">
            <v>0</v>
          </cell>
          <cell r="K9819">
            <v>3.0000000000000001E-3</v>
          </cell>
          <cell r="L9819">
            <v>0</v>
          </cell>
          <cell r="N9819" t="str">
            <v>Eis/ - Latte Macchiato Löffel Talia bronze</v>
          </cell>
          <cell r="P9819" t="str">
            <v>Eis/ - Latte Macchiato Löffel Talia bronze</v>
          </cell>
          <cell r="R9819" t="str">
            <v>Eis/ - Latte Macchiato Löffel Talia bronze</v>
          </cell>
        </row>
        <row r="9820">
          <cell r="A9820">
            <v>136875</v>
          </cell>
          <cell r="B9820" t="str">
            <v>Mietartikel</v>
          </cell>
          <cell r="D9820" t="str">
            <v>BMW Markenwelt Container System Container 1 Fanshop 1</v>
          </cell>
          <cell r="E9820" t="str">
            <v>20" Seecontainer_x000D_
-Außenseiten und Dach lackiert in RAL 9005 schwarz_x000D_
-Längsseite geöffnet_x000D_
-Container Türen herausgetrennt und durch Trapezblech ersetz_x000D_
-Innenwandverkleidung mit Wandpanelen in weiß_x000D_
-15cm hohe festinstallierte Sockelleiste unter Wandpanelen_x000D_
mit eingebauten Steckdosen 230V -6 Stk._x000D_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-Container Boden in Asphalt Optik_x000D_
-Blendstück für Bodenübergang Container 1 u. 2_x000D_
-Container Dichtung für Spalt zwischen Container 1 u. 2 auf_x000D_
dem Dach_x000D_
-Stahlblenden lackiert in RAL 9005 schwarz zur vertikalen_x000D_
Verblendung des Übergangs von Container 1 zu 2_x000D_
-Keder-Profil an Querwand nach Zeichnung_x000D_
-Gewindehülsen inkl. Blendstopfen zur Transportsicherung im_x000D_
Boden_x000D_
-Fest installiertes 3,5 Kw Klimagerät an Container_x000D_
Außenseite montiert_x000D_
-PVC Transporthusse in hellgrau mit Reißverschluss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32</v>
          </cell>
          <cell r="L9820">
            <v>0</v>
          </cell>
          <cell r="N9820" t="str">
            <v>BMW Markenwelt Container System Container 1 Fanshop 1</v>
          </cell>
          <cell r="O9820" t="str">
            <v>20" Seecontainer_x000D_
-Außenseiten und Dach lackiert in RAL 9005 schwarz_x000D_
-Längsseite geöffnet_x000D_
-Container Türen herausgetrennt und durch Trapezblech ersetz_x000D_
-Innenwandverkleidung mit Wandpanelen in weiß_x000D_
-15cm hohe festinstallierte Sockelleiste unter Wandpanelen_x000D_
mit eingebauten Steckdosen 230V -6 Stk._x000D_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-Container Boden in Asphalt Optik_x000D_
-Blendstück für Bodenübergang Container 1 u. 2_x000D_
-Container Dichtung für Spalt zwischen Container 1 u. 2 auf_x000D_
dem Dach_x000D_
-Stahlblenden lackiert in RAL 9005 schwarz zur vertikalen_x000D_
Verblendung des Übergangs von Container 1 zu 2_x000D_
-Keder-Profil an Querwand nach Zeichnung_x000D_
-Gewindehülsen inkl. Blendstopfen zur Transportsicherung im_x000D_
Boden_x000D_
-Fest installiertes 3,5 Kw Klimagerät an Container_x000D_
Außenseite montiert_x000D_
-PVC Transporthusse in hellgrau mit Reißverschluss</v>
          </cell>
          <cell r="P9820" t="str">
            <v>BMW Markenwelt Container System Container 1 Fanshop 1</v>
          </cell>
          <cell r="Q9820" t="str">
            <v>20" Seecontainer_x000D_
-Außenseiten und Dach lackiert in RAL 9005 schwarz_x000D_
-Längsseite geöffnet_x000D_
-Container Türen herausgetrennt und durch Trapezblech ersetz_x000D_
-Innenwandverkleidung mit Wandpanelen in weiß_x000D_
-15cm hohe festinstallierte Sockelleiste unter Wandpanelen_x000D_
mit eingebauten Steckdosen 230V -6 Stk._x000D_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-Container Boden in Asphalt Optik_x000D_
-Blendstück für Bodenübergang Container 1 u. 2_x000D_
-Container Dichtung für Spalt zwischen Container 1 u. 2 auf_x000D_
dem Dach_x000D_
-Stahlblenden lackiert in RAL 9005 schwarz zur vertikalen_x000D_
Verblendung des Übergangs von Container 1 zu 2_x000D_
-Keder-Profil an Querwand nach Zeichnung_x000D_
-Gewindehülsen inkl. Blendstopfen zur Transportsicherung im_x000D_
Boden_x000D_
-Fest installiertes 3,5 Kw Klimagerät an Container_x000D_
Außenseite montiert_x000D_
-PVC Transporthusse in hellgrau mit Reißverschluss</v>
          </cell>
          <cell r="R9820" t="str">
            <v>BMW Markenwelt Container System Container 1 Fanshop 1</v>
          </cell>
          <cell r="S9820" t="str">
            <v>20" Seecontainer_x000D_
-Außenseiten und Dach lackiert in RAL 9005 schwarz_x000D_
-Längsseite geöffnet_x000D_
-Container Türen herausgetrennt und durch Trapezblech ersetz_x000D_
-Innenwandverkleidung mit Wandpanelen in weiß_x000D_
-15cm hohe festinstallierte Sockelleiste unter Wandpanelen_x000D_
mit eingebauten Steckdosen 230V -6 Stk._x000D_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-Container Boden in Asphalt Optik_x000D_
-Blendstück für Bodenübergang Container 1 u. 2_x000D_
-Container Dichtung für Spalt zwischen Container 1 u. 2 auf_x000D_
dem Dach_x000D_
-Stahlblenden lackiert in RAL 9005 schwarz zur vertikalen_x000D_
Verblendung des Übergangs von Container 1 zu 2_x000D_
-Keder-Profil an Querwand nach Zeichnung_x000D_
-Gewindehülsen inkl. Blendstopfen zur Transportsicherung im_x000D_
Boden_x000D_
-Fest installiertes 3,5 Kw Klimagerät an Container_x000D_
Außenseite montiert_x000D_
-PVC Transporthusse in hellgrau mit Reißverschluss</v>
          </cell>
        </row>
        <row r="9821">
          <cell r="A9821">
            <v>136876</v>
          </cell>
          <cell r="B9821" t="str">
            <v>Mietartikel</v>
          </cell>
          <cell r="D9821" t="str">
            <v>BMW Markenwelt Container System Container 2 Fanshop 2</v>
          </cell>
          <cell r="E9821" t="str">
            <v>20" Seecontainer_x000D_
-Außenseiten und Dach lackiert in RAL 9005 schwarz_x000D_
-Längsseiten geöffnet_x000D_
-Container Türen herausgetrennt und durch Trapezblech ersetz_x000D_
-Glasfassade mit Doppelflügel Tür_x000D_
-Innenwandverkleidung mit Wandpanelen in weiß_x000D_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-15cm hohe festinstallierte Sockelleiste unter Wandpanelen_x000D_
mit eingebauten Steckdosen 230V - 6 Stk._x000D_
-Container Boden in Asphalt Optik_x000D_
-Stahlblenden lackiert in RAL 9005 schwarz zur vertikalen_x000D_
Verblendung des Übergangs von Container 1 zu 2_x000D_
-Keder-Profil an Querwand nach Zeichnung_x000D_
-Gewindehülsen inkl. Blendstopfen zur Transportsicherung im_x000D_
Boden_x000D_
-PVC Transporthusse hellgrau mit Reißverschluss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32</v>
          </cell>
          <cell r="L9821">
            <v>0</v>
          </cell>
          <cell r="N9821" t="str">
            <v>BMW Markenwelt Container System Container 2 Fanshop 2</v>
          </cell>
          <cell r="O9821" t="str">
            <v>20" Seecontainer_x000D_
-Außenseiten und Dach lackiert in RAL 9005 schwarz_x000D_
-Längsseiten geöffnet_x000D_
-Container Türen herausgetrennt und durch Trapezblech ersetz_x000D_
-Glasfassade mit Doppelflügel Tür_x000D_
-Innenwandverkleidung mit Wandpanelen in weiß_x000D_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-15cm hohe festinstallierte Sockelleiste unter Wandpanelen_x000D_
mit eingebauten Steckdosen 230V - 6 Stk._x000D_
-Container Boden in Asphalt Optik_x000D_
-Stahlblenden lackiert in RAL 9005 schwarz zur vertikalen_x000D_
Verblendung des Übergangs von Container 1 zu 2_x000D_
-Keder-Profil an Querwand nach Zeichnung_x000D_
-Gewindehülsen inkl. Blendstopfen zur Transportsicherung im_x000D_
Boden_x000D_
-PVC Transporthusse hellgrau mit Reißverschluss</v>
          </cell>
          <cell r="P9821" t="str">
            <v>BMW Markenwelt Container System Container 2 Fanshop 2</v>
          </cell>
          <cell r="Q9821" t="str">
            <v>20" Seecontainer_x000D_
-Außenseiten und Dach lackiert in RAL 9005 schwarz_x000D_
-Längsseiten geöffnet_x000D_
-Container Türen herausgetrennt und durch Trapezblech ersetz_x000D_
-Glasfassade mit Doppelflügel Tür_x000D_
-Innenwandverkleidung mit Wandpanelen in weiß_x000D_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-15cm hohe festinstallierte Sockelleiste unter Wandpanelen_x000D_
mit eingebauten Steckdosen 230V - 6 Stk._x000D_
-Container Boden in Asphalt Optik_x000D_
-Stahlblenden lackiert in RAL 9005 schwarz zur vertikalen_x000D_
Verblendung des Übergangs von Container 1 zu 2_x000D_
-Keder-Profil an Querwand nach Zeichnung_x000D_
-Gewindehülsen inkl. Blendstopfen zur Transportsicherung im_x000D_
Boden_x000D_
-PVC Transporthusse hellgrau mit Reißverschluss</v>
          </cell>
          <cell r="R9821" t="str">
            <v>BMW Markenwelt Container System Container 2 Fanshop 2</v>
          </cell>
          <cell r="S9821" t="str">
            <v>20" Seecontainer_x000D_
-Außenseiten und Dach lackiert in RAL 9005 schwarz_x000D_
-Längsseiten geöffnet_x000D_
-Container Türen herausgetrennt und durch Trapezblech ersetz_x000D_
-Glasfassade mit Doppelflügel Tür_x000D_
-Innenwandverkleidung mit Wandpanelen in weiß_x000D_
-Deckenverkleidung mit Panelen verklebt auf_x000D_
Unterkonstruktion inkl. 3 LED Downlights_x000D_
-2x Eutrak Stromschiene längsseitig in Container_x000D_
Deckenverkleidung je 5 Lfm_x000D_
-Isolierung in Zwischendecke_x000D_
-Revisionsklappe schiebbar 60x60cm_x000D_
-32 A CEE Außenkupplung für interne Stromversorgung_x000D_
-15cm hohe festinstallierte Sockelleiste unter Wandpanelen_x000D_
mit eingebauten Steckdosen 230V - 6 Stk._x000D_
-Container Boden in Asphalt Optik_x000D_
-Stahlblenden lackiert in RAL 9005 schwarz zur vertikalen_x000D_
Verblendung des Übergangs von Container 1 zu 2_x000D_
-Keder-Profil an Querwand nach Zeichnung_x000D_
-Gewindehülsen inkl. Blendstopfen zur Transportsicherung im_x000D_
Boden_x000D_
-PVC Transporthusse hellgrau mit Reißverschluss</v>
          </cell>
        </row>
        <row r="9822">
          <cell r="A9822">
            <v>136877</v>
          </cell>
          <cell r="B9822" t="str">
            <v>Mietartikel</v>
          </cell>
          <cell r="D9822" t="str">
            <v>BMW Markenwelt Container System Container 3 Playseats</v>
          </cell>
          <cell r="E9822" t="str">
            <v>20" Seecontainer_x000D_
-Außenseiten und Dach lackiert in RAL 9005 schwarz_x000D_
-Längsseite geöffnet_x000D_
-Container Türen herausgetrennt und durch Trapezblech ersetz_x000D_
-Innenwandverkleidung mit Wandpanelen in weiß_x000D_
-Deckenverkleidung mit Panelen verklebt auf_x000D_
Unterkonstruktion inkl. 3 LED Downlights_x000D_
-2x Erco Stromschiene längsseitig in Container_x000D_
Deckenverkleidung je 5 Lfm_x000D_
-Isolierung in Zwischendecke_x000D_
-15cm hohe festinstallierte Sockelleiste unter Wandpanelen_x000D_
mit eingebauten Steckdosen 230V          6 Stk._x000D_
-Revisionsklappe schiebbar 60x60cm_x000D_
-32 A CEE Außenkupplung für interne Stromversorgung_x000D_
-Container Boden in Asphalt Optik_x000D_
-Montage Platten zur Kopplung Container 3 und 4_x000D_
-Zusätzliche Aussteifung innenliegend an längsseitiger_x000D_
Öffnung nach Statischer Anforderung zur Lastableitung_x000D_
-Gewindehülsen 10 Stk. inkl. Blendstopfen zur_x000D_
Transportsicherung im Boden_x000D_
-PVC Transporthusse in hellgrau mit Reißverschluss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32</v>
          </cell>
          <cell r="L9822">
            <v>0</v>
          </cell>
          <cell r="N9822" t="str">
            <v>BMW Markenwelt Container System Container 3 Playseats</v>
          </cell>
          <cell r="O9822" t="str">
            <v>20" Seecontainer_x000D_
-Außenseiten und Dach lackiert in RAL 9005 schwarz_x000D_
-Längsseite geöffnet_x000D_
-Container Türen herausgetrennt und durch Trapezblech ersetz_x000D_
-Innenwandverkleidung mit Wandpanelen in weiß_x000D_
-Deckenverkleidung mit Panelen verklebt auf_x000D_
Unterkonstruktion inkl. 3 LED Downlights_x000D_
-2x Erco Stromschiene längsseitig in Container_x000D_
Deckenverkleidung je 5 Lfm_x000D_
-Isolierung in Zwischendecke_x000D_
-15cm hohe festinstallierte Sockelleiste unter Wandpanelen_x000D_
mit eingebauten Steckdosen 230V          6 Stk._x000D_
-Revisionsklappe schiebbar 60x60cm_x000D_
-32 A CEE Außenkupplung für interne Stromversorgung_x000D_
-Container Boden in Asphalt Optik_x000D_
-Montage Platten zur Kopplung Container 3 und 4_x000D_
-Zusätzliche Aussteifung innenliegend an längsseitiger_x000D_
Öffnung nach Statischer Anforderung zur Lastableitung_x000D_
-Gewindehülsen 10 Stk. inkl. Blendstopfen zur_x000D_
Transportsicherung im Boden_x000D_
-PVC Transporthusse in hellgrau mit Reißverschluss</v>
          </cell>
          <cell r="P9822" t="str">
            <v>BMW Markenwelt Container System Container 3 Playseats</v>
          </cell>
          <cell r="Q9822" t="str">
            <v>20" Seecontainer_x000D_
-Außenseiten und Dach lackiert in RAL 9005 schwarz_x000D_
-Längsseite geöffnet_x000D_
-Container Türen herausgetrennt und durch Trapezblech ersetz_x000D_
-Innenwandverkleidung mit Wandpanelen in weiß_x000D_
-Deckenverkleidung mit Panelen verklebt auf_x000D_
Unterkonstruktion inkl. 3 LED Downlights_x000D_
-2x Erco Stromschiene längsseitig in Container_x000D_
Deckenverkleidung je 5 Lfm_x000D_
-Isolierung in Zwischendecke_x000D_
-15cm hohe festinstallierte Sockelleiste unter Wandpanelen_x000D_
mit eingebauten Steckdosen 230V          6 Stk._x000D_
-Revisionsklappe schiebbar 60x60cm_x000D_
-32 A CEE Außenkupplung für interne Stromversorgung_x000D_
-Container Boden in Asphalt Optik_x000D_
-Montage Platten zur Kopplung Container 3 und 4_x000D_
-Zusätzliche Aussteifung innenliegend an längsseitiger_x000D_
Öffnung nach Statischer Anforderung zur Lastableitung_x000D_
-Gewindehülsen 10 Stk. inkl. Blendstopfen zur_x000D_
Transportsicherung im Boden_x000D_
-PVC Transporthusse in hellgrau mit Reißverschluss</v>
          </cell>
          <cell r="R9822" t="str">
            <v>BMW Markenwelt Container System Container 3 Playseats</v>
          </cell>
          <cell r="S9822" t="str">
            <v>20" Seecontainer_x000D_
-Außenseiten und Dach lackiert in RAL 9005 schwarz_x000D_
-Längsseite geöffnet_x000D_
-Container Türen herausgetrennt und durch Trapezblech ersetz_x000D_
-Innenwandverkleidung mit Wandpanelen in weiß_x000D_
-Deckenverkleidung mit Panelen verklebt auf_x000D_
Unterkonstruktion inkl. 3 LED Downlights_x000D_
-2x Erco Stromschiene längsseitig in Container_x000D_
Deckenverkleidung je 5 Lfm_x000D_
-Isolierung in Zwischendecke_x000D_
-15cm hohe festinstallierte Sockelleiste unter Wandpanelen_x000D_
mit eingebauten Steckdosen 230V          6 Stk._x000D_
-Revisionsklappe schiebbar 60x60cm_x000D_
-32 A CEE Außenkupplung für interne Stromversorgung_x000D_
-Container Boden in Asphalt Optik_x000D_
-Montage Platten zur Kopplung Container 3 und 4_x000D_
-Zusätzliche Aussteifung innenliegend an längsseitiger_x000D_
Öffnung nach Statischer Anforderung zur Lastableitung_x000D_
-Gewindehülsen 10 Stk. inkl. Blendstopfen zur_x000D_
Transportsicherung im Boden_x000D_
-PVC Transporthusse in hellgrau mit Reißverschluss</v>
          </cell>
        </row>
        <row r="9823">
          <cell r="A9823">
            <v>136878</v>
          </cell>
          <cell r="B9823" t="str">
            <v>Mietartikel</v>
          </cell>
          <cell r="D9823" t="str">
            <v>BMW Markenwelt Container System Container 4 Bühne</v>
          </cell>
          <cell r="E9823" t="str">
            <v>10" Seecontainer_x000D_
-Außenseiten und Dach lackiert in RAL 9005 schwarz_x000D_
-Innenseiten und Decke lackiert in RAL 9005 schwarz_x000D_
-Längsseite geöffnet_x000D_
-Container Türen herausgetrennt und durch Trapezblech_x000D_
ersetzt_x000D_
-Klappbares Vordach inkl. diagonaler Stahlprofile zur_x000D_
Befestigung_x000D_
-Tür inkl. eingeschweißter Zarge_x000D_
-Eingebaute Aufputz-Steckdose 230V 4 Stk._x000D_
-Steckbare Plattform inkl. Absturzsicherung und Stahlstützen_x000D_
für Zugang Container 3 zu 4_x000D_
-Steckbare Treppe zur Befestigung an der Plattform_x000D_
-1 x Eutrak Stromschiene längsseitig_x000D_
-Revisionsklappe schiebbar 60x60cm_x000D_
-32 A CEE Außenkupplung für interne Stromversorgung_x000D_
-Container Boden PVC schwarz_x000D_
-PVC Transporthusse in hellgrau mit Reißverschluss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16</v>
          </cell>
          <cell r="L9823">
            <v>0</v>
          </cell>
          <cell r="N9823" t="str">
            <v>BMW Markenwelt Container System Container 4 Bühne</v>
          </cell>
          <cell r="O9823" t="str">
            <v>10" Seecontainer_x000D_
-Außenseiten und Dach lackiert in RAL 9005 schwarz_x000D_
-Innenseiten und Decke lackiert in RAL 9005 schwarz_x000D_
-Längsseite geöffnet_x000D_
-Container Türen herausgetrennt und durch Trapezblech_x000D_
ersetzt_x000D_
-Klappbares Vordach inkl. diagonaler Stahlprofile zur_x000D_
Befestigung_x000D_
-Tür inkl. eingeschweißter Zarge_x000D_
-Eingebaute Aufputz-Steckdose 230V 4 Stk._x000D_
-Steckbare Plattform inkl. Absturzsicherung und Stahlstützen_x000D_
für Zugang Container 3 zu 4_x000D_
-Steckbare Treppe zur Befestigung an der Plattform_x000D_
-1 x Eutrak Stromschiene längsseitig_x000D_
-Revisionsklappe schiebbar 60x60cm_x000D_
-32 A CEE Außenkupplung für interne Stromversorgung_x000D_
-Container Boden PVC schwarz_x000D_
-PVC Transporthusse in hellgrau mit Reißverschluss</v>
          </cell>
          <cell r="P9823" t="str">
            <v>BMW Markenwelt Container System Container 4 Bühne</v>
          </cell>
          <cell r="Q9823" t="str">
            <v>10" Seecontainer_x000D_
-Außenseiten und Dach lackiert in RAL 9005 schwarz_x000D_
-Innenseiten und Decke lackiert in RAL 9005 schwarz_x000D_
-Längsseite geöffnet_x000D_
-Container Türen herausgetrennt und durch Trapezblech_x000D_
ersetzt_x000D_
-Klappbares Vordach inkl. diagonaler Stahlprofile zur_x000D_
Befestigung_x000D_
-Tür inkl. eingeschweißter Zarge_x000D_
-Eingebaute Aufputz-Steckdose 230V 4 Stk._x000D_
-Steckbare Plattform inkl. Absturzsicherung und Stahlstützen_x000D_
für Zugang Container 3 zu 4_x000D_
-Steckbare Treppe zur Befestigung an der Plattform_x000D_
-1 x Eutrak Stromschiene längsseitig_x000D_
-Revisionsklappe schiebbar 60x60cm_x000D_
-32 A CEE Außenkupplung für interne Stromversorgung_x000D_
-Container Boden PVC schwarz_x000D_
-PVC Transporthusse in hellgrau mit Reißverschluss</v>
          </cell>
          <cell r="R9823" t="str">
            <v>BMW Markenwelt Container System Container 4 Bühne</v>
          </cell>
          <cell r="S9823" t="str">
            <v>10" Seecontainer_x000D_
-Außenseiten und Dach lackiert in RAL 9005 schwarz_x000D_
-Innenseiten und Decke lackiert in RAL 9005 schwarz_x000D_
-Längsseite geöffnet_x000D_
-Container Türen herausgetrennt und durch Trapezblech_x000D_
ersetzt_x000D_
-Klappbares Vordach inkl. diagonaler Stahlprofile zur_x000D_
Befestigung_x000D_
-Tür inkl. eingeschweißter Zarge_x000D_
-Eingebaute Aufputz-Steckdose 230V 4 Stk._x000D_
-Steckbare Plattform inkl. Absturzsicherung und Stahlstützen_x000D_
für Zugang Container 3 zu 4_x000D_
-Steckbare Treppe zur Befestigung an der Plattform_x000D_
-1 x Eutrak Stromschiene längsseitig_x000D_
-Revisionsklappe schiebbar 60x60cm_x000D_
-32 A CEE Außenkupplung für interne Stromversorgung_x000D_
-Container Boden PVC schwarz_x000D_
-PVC Transporthusse in hellgrau mit Reißverschluss</v>
          </cell>
        </row>
        <row r="9824">
          <cell r="A9824">
            <v>136879</v>
          </cell>
          <cell r="B9824" t="str">
            <v>Mietartikel</v>
          </cell>
          <cell r="D9824" t="str">
            <v>BMW Markenwelt Container System Container 5 Regie</v>
          </cell>
          <cell r="E9824" t="str">
            <v>20" Seecontainer_x000D_
-Außenseiten und Dach lackiert in RAL 9005 schwarz_x000D_
-Container Türen herausgetrennt und durch Trapezblech_x000D_
ersetzt_x000D_
-Tür inkl. eingeschweißter Zarge_x000D_
-2 x Leuchtstoffröhre fest montiert an Container Decke_x000D_
-Revisionsklappe schiebbar 60x60cm_x000D_
-32 A CEE Außenkupplung für interne Stromversorgung_x000D_
-Container Boden PVC schwarz_x000D_
-Revisionsklappe 60x60cm im Container Boden für_x000D_
Klimaschlauch und 125 A CEE Kabel_x000D_
-Eingebaute Aufputz-Steckdose 230V 6 Stk._x000D_
-Kreidewand Container Außenseite längs_x000D_
-Montage Platten zur Kopplung Container 5 und 6_x000D_
-Gewindehülsen 10 Stk. inkl. Blendstopfen zur_x000D_
Transportsicherung im Boden_x000D_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32</v>
          </cell>
          <cell r="L9824">
            <v>0</v>
          </cell>
          <cell r="N9824" t="str">
            <v>BMW Markenwelt Container System Container 5 Regie</v>
          </cell>
          <cell r="O9824" t="str">
            <v>20" Seecontainer_x000D_
-Außenseiten und Dach lackiert in RAL 9005 schwarz_x000D_
-Container Türen herausgetrennt und durch Trapezblech_x000D_
ersetzt_x000D_
-Tür inkl. eingeschweißter Zarge_x000D_
-2 x Leuchtstoffröhre fest montiert an Container Decke_x000D_
-Revisionsklappe schiebbar 60x60cm_x000D_
-32 A CEE Außenkupplung für interne Stromversorgung_x000D_
-Container Boden PVC schwarz_x000D_
-Revisionsklappe 60x60cm im Container Boden für_x000D_
Klimaschlauch und 125 A CEE Kabel_x000D_
-Eingebaute Aufputz-Steckdose 230V 6 Stk._x000D_
-Kreidewand Container Außenseite längs_x000D_
-Montage Platten zur Kopplung Container 5 und 6_x000D_
-Gewindehülsen 10 Stk. inkl. Blendstopfen zur_x000D_
Transportsicherung im Boden_x000D_</v>
          </cell>
          <cell r="P9824" t="str">
            <v>BMW Markenwelt Container System Container 5 Regie</v>
          </cell>
          <cell r="Q9824" t="str">
            <v>20" Seecontainer_x000D_
-Außenseiten und Dach lackiert in RAL 9005 schwarz_x000D_
-Container Türen herausgetrennt und durch Trapezblech_x000D_
ersetzt_x000D_
-Tür inkl. eingeschweißter Zarge_x000D_
-2 x Leuchtstoffröhre fest montiert an Container Decke_x000D_
-Revisionsklappe schiebbar 60x60cm_x000D_
-32 A CEE Außenkupplung für interne Stromversorgung_x000D_
-Container Boden PVC schwarz_x000D_
-Revisionsklappe 60x60cm im Container Boden für_x000D_
Klimaschlauch und 125 A CEE Kabel_x000D_
-Eingebaute Aufputz-Steckdose 230V 6 Stk._x000D_
-Kreidewand Container Außenseite längs_x000D_
-Montage Platten zur Kopplung Container 5 und 6_x000D_
-Gewindehülsen 10 Stk. inkl. Blendstopfen zur_x000D_
Transportsicherung im Boden_x000D_</v>
          </cell>
          <cell r="R9824" t="str">
            <v>BMW Markenwelt Container System Container 5 Regie</v>
          </cell>
          <cell r="S9824" t="str">
            <v>20" Seecontainer_x000D_
-Außenseiten und Dach lackiert in RAL 9005 schwarz_x000D_
-Container Türen herausgetrennt und durch Trapezblech_x000D_
ersetzt_x000D_
-Tür inkl. eingeschweißter Zarge_x000D_
-2 x Leuchtstoffröhre fest montiert an Container Decke_x000D_
-Revisionsklappe schiebbar 60x60cm_x000D_
-32 A CEE Außenkupplung für interne Stromversorgung_x000D_
-Container Boden PVC schwarz_x000D_
-Revisionsklappe 60x60cm im Container Boden für_x000D_
Klimaschlauch und 125 A CEE Kabel_x000D_
-Eingebaute Aufputz-Steckdose 230V 6 Stk._x000D_
-Kreidewand Container Außenseite längs_x000D_
-Montage Platten zur Kopplung Container 5 und 6_x000D_
-Gewindehülsen 10 Stk. inkl. Blendstopfen zur_x000D_
Transportsicherung im Boden_x000D_</v>
          </cell>
        </row>
        <row r="9825">
          <cell r="A9825">
            <v>136881</v>
          </cell>
          <cell r="B9825" t="str">
            <v>Mietartikel</v>
          </cell>
          <cell r="D9825" t="str">
            <v>BMW Markenwelt Container System Container 6 LED</v>
          </cell>
          <cell r="E9825" t="str">
            <v>10" Seecontainer_x000D_
-Außenseiten und Dach lackiert in RAL 9005 schwarz_x000D_
-Innenseiten und Decke lackiert in weiß_x000D_
-Längsseite geöffnet_x000D_
-Revisionsklappe schiebbar 60x60cm_x000D_
-32 A CEE Außenkupplung für interne Stromversorgung_x000D_
-Innenrahmen zur Befestigung LED Module_x000D_
-1 x Leuchtstoffröhre fest montiert an Container Decke_x000D_
-PVC Transporthusse in hellgrau mit Reißverschluss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16</v>
          </cell>
          <cell r="L9825">
            <v>0</v>
          </cell>
          <cell r="N9825" t="str">
            <v>BMW Markenwelt Container System Container 6 LED</v>
          </cell>
          <cell r="O9825" t="str">
            <v>10" Seecontainer_x000D_
-Außenseiten und Dach lackiert in RAL 9005 schwarz_x000D_
-Innenseiten und Decke lackiert in weiß_x000D_
-Längsseite geöffnet_x000D_
-Revisionsklappe schiebbar 60x60cm_x000D_
-32 A CEE Außenkupplung für interne Stromversorgung_x000D_
-Innenrahmen zur Befestigung LED Module_x000D_
-1 x Leuchtstoffröhre fest montiert an Container Decke_x000D_
-PVC Transporthusse in hellgrau mit Reißverschluss</v>
          </cell>
          <cell r="P9825" t="str">
            <v>BMW Markenwelt Container System Container 6 LED</v>
          </cell>
          <cell r="Q9825" t="str">
            <v>10" Seecontainer_x000D_
-Außenseiten und Dach lackiert in RAL 9005 schwarz_x000D_
-Innenseiten und Decke lackiert in weiß_x000D_
-Längsseite geöffnet_x000D_
-Revisionsklappe schiebbar 60x60cm_x000D_
-32 A CEE Außenkupplung für interne Stromversorgung_x000D_
-Innenrahmen zur Befestigung LED Module_x000D_
-1 x Leuchtstoffröhre fest montiert an Container Decke_x000D_
-PVC Transporthusse in hellgrau mit Reißverschluss</v>
          </cell>
          <cell r="R9825" t="str">
            <v>BMW Markenwelt Container System Container 6 LED</v>
          </cell>
          <cell r="S9825" t="str">
            <v>10" Seecontainer_x000D_
-Außenseiten und Dach lackiert in RAL 9005 schwarz_x000D_
-Innenseiten und Decke lackiert in weiß_x000D_
-Längsseite geöffnet_x000D_
-Revisionsklappe schiebbar 60x60cm_x000D_
-32 A CEE Außenkupplung für interne Stromversorgung_x000D_
-Innenrahmen zur Befestigung LED Module_x000D_
-1 x Leuchtstoffröhre fest montiert an Container Decke_x000D_
-PVC Transporthusse in hellgrau mit Reißverschluss</v>
          </cell>
        </row>
        <row r="9826">
          <cell r="A9826">
            <v>137010</v>
          </cell>
          <cell r="B9826" t="str">
            <v>Mietartikel</v>
          </cell>
          <cell r="D9826" t="str">
            <v>Holzklappstuhl Athen mit Sitzkissen creme B46 SH45 cm</v>
          </cell>
          <cell r="F9826">
            <v>6.4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N9826" t="str">
            <v>Holzklappstuhl Athen mit Sitzkissen creme B46 SH45 cm</v>
          </cell>
          <cell r="P9826" t="str">
            <v>Holzklappstuhl Athen mit Sitzkissen creme B46 SH45 cm</v>
          </cell>
          <cell r="R9826" t="str">
            <v>Holzklappstuhl Athen mit Sitzkissen creme B46 SH45 cm</v>
          </cell>
          <cell r="T9826">
            <v>0</v>
          </cell>
        </row>
        <row r="9827">
          <cell r="A9827">
            <v>137013</v>
          </cell>
          <cell r="B9827" t="str">
            <v>Mietartikel</v>
          </cell>
          <cell r="D9827" t="str">
            <v>Sessel Aruba mit Armlehnen und Sitzkissen creme B57 SH45 cm</v>
          </cell>
          <cell r="F9827">
            <v>12.15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N9827" t="str">
            <v>Sessel Aruba mit Armlehnen und Sitzkissen creme B57 SH45 cm</v>
          </cell>
          <cell r="P9827" t="str">
            <v>Sessel Aruba mit Armlehnen und Sitzkissen creme B57 SH45 cm</v>
          </cell>
          <cell r="R9827" t="str">
            <v>Sessel Aruba mit Armlehnen und Sitzkissen creme B57 SH45 cm</v>
          </cell>
          <cell r="T9827">
            <v>0</v>
          </cell>
        </row>
        <row r="9828">
          <cell r="A9828">
            <v>137014</v>
          </cell>
          <cell r="B9828" t="str">
            <v>Mietartikel</v>
          </cell>
          <cell r="D9828" t="str">
            <v>Dinnerstuhl Curacao mit Sitzkissen creme B46 SH45 cm</v>
          </cell>
          <cell r="F9828">
            <v>11.15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N9828" t="str">
            <v>Dinnerstuhl Curacao mit Sitzkissen creme B46 SH45 cm</v>
          </cell>
          <cell r="P9828" t="str">
            <v>Dinnerstuhl Curacao mit Sitzkissen creme B46 SH45 cm</v>
          </cell>
          <cell r="R9828" t="str">
            <v>Dinnerstuhl Curacao mit Sitzkissen creme B46 SH45 cm</v>
          </cell>
          <cell r="T9828">
            <v>0</v>
          </cell>
        </row>
        <row r="9829">
          <cell r="A9829">
            <v>137029</v>
          </cell>
          <cell r="B9829" t="str">
            <v>Mietartikel</v>
          </cell>
          <cell r="D9829" t="str">
            <v>Transportwagen Garderobenständer 132259/ 132258</v>
          </cell>
          <cell r="F9829">
            <v>0</v>
          </cell>
          <cell r="G9829">
            <v>0</v>
          </cell>
          <cell r="H9829">
            <v>0</v>
          </cell>
          <cell r="I9829">
            <v>385</v>
          </cell>
          <cell r="J9829">
            <v>40000</v>
          </cell>
          <cell r="K9829">
            <v>1.5</v>
          </cell>
          <cell r="L9829">
            <v>0</v>
          </cell>
          <cell r="N9829" t="str">
            <v>Transportwagen Garderobenständer 132259/ 132258</v>
          </cell>
          <cell r="P9829" t="str">
            <v>Transportwagen Garderobenständer 132259/ 132258</v>
          </cell>
          <cell r="R9829" t="str">
            <v>Transportwagen Garderobenständer 132259/ 132258</v>
          </cell>
          <cell r="T9829">
            <v>0</v>
          </cell>
        </row>
        <row r="9830">
          <cell r="A9830">
            <v>137033</v>
          </cell>
          <cell r="B9830" t="str">
            <v>Mietartikel</v>
          </cell>
          <cell r="D9830" t="str">
            <v>Transportwagen Stehtisch Helsinki (1133)</v>
          </cell>
          <cell r="E9830" t="str">
            <v>1,15 x 0,88 x 1,17_x000D_
_x000D_
Platz für 9 Stehtische</v>
          </cell>
          <cell r="F9830">
            <v>0</v>
          </cell>
          <cell r="G9830">
            <v>0</v>
          </cell>
          <cell r="H9830">
            <v>0</v>
          </cell>
          <cell r="I9830">
            <v>412.5</v>
          </cell>
          <cell r="J9830">
            <v>0</v>
          </cell>
          <cell r="K9830">
            <v>1.1839999999999999</v>
          </cell>
          <cell r="L9830">
            <v>0</v>
          </cell>
          <cell r="N9830" t="str">
            <v>Transportwagen Stehtisch Helsinki (1133)</v>
          </cell>
          <cell r="O9830" t="str">
            <v>1,15 x 0,88 x 1,17_x000D_
_x000D_
Platz für 9 Stehtische</v>
          </cell>
          <cell r="P9830" t="str">
            <v>Transportwagen Stehtisch Helsinki (1133)</v>
          </cell>
          <cell r="Q9830" t="str">
            <v>1,15 x 0,88 x 1,17_x000D_
_x000D_
Platz für 9 Stehtische</v>
          </cell>
          <cell r="R9830" t="str">
            <v>Transportwagen Stehtisch Helsinki (1133)</v>
          </cell>
          <cell r="S9830" t="str">
            <v>1,15 x 0,88 x 1,17_x000D_
_x000D_
Platz für 9 Stehtische</v>
          </cell>
        </row>
        <row r="9831">
          <cell r="A9831">
            <v>137042</v>
          </cell>
          <cell r="B9831" t="str">
            <v>Mietartikel</v>
          </cell>
          <cell r="D9831" t="str">
            <v>Holzklappstuhl Samoa mit Sitzkissen creme B46 SH45 cm</v>
          </cell>
          <cell r="F9831">
            <v>6.4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N9831" t="str">
            <v>Holzklappstuhl Samoa mit Sitzkissen creme B46 SH45 cm</v>
          </cell>
          <cell r="P9831" t="str">
            <v>Holzklappstuhl Samoa mit Sitzkissen creme B46 SH45 cm</v>
          </cell>
          <cell r="R9831" t="str">
            <v>Holzklappstuhl Samoa mit Sitzkissen creme B46 SH45 cm</v>
          </cell>
          <cell r="T9831">
            <v>0</v>
          </cell>
        </row>
        <row r="9832">
          <cell r="A9832">
            <v>137045</v>
          </cell>
          <cell r="B9832" t="str">
            <v>Mietartikel</v>
          </cell>
          <cell r="D9832" t="str">
            <v>Sitzkissen creme 35*39 cm DIN 4102 B1</v>
          </cell>
          <cell r="F9832">
            <v>1.65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N9832" t="str">
            <v>Sitzkissen creme 35*39 cm DIN 4102 B1</v>
          </cell>
          <cell r="P9832" t="str">
            <v>Sitzkissen creme 35*39 cm DIN 4102 B1</v>
          </cell>
          <cell r="R9832" t="str">
            <v>Sitzkissen creme 35*39 cm DIN 4102 B1</v>
          </cell>
          <cell r="T9832">
            <v>0</v>
          </cell>
        </row>
        <row r="9833">
          <cell r="A9833">
            <v>137100</v>
          </cell>
          <cell r="B9833" t="str">
            <v>Mietartikel</v>
          </cell>
          <cell r="D9833" t="str">
            <v>Counter "Space I" 110 x 66 x 54 cm</v>
          </cell>
          <cell r="F9833">
            <v>231</v>
          </cell>
          <cell r="G9833">
            <v>0</v>
          </cell>
          <cell r="H9833">
            <v>0</v>
          </cell>
          <cell r="I9833">
            <v>1305.8699999999999</v>
          </cell>
          <cell r="J9833">
            <v>200000</v>
          </cell>
          <cell r="K9833">
            <v>1.25</v>
          </cell>
          <cell r="L9833">
            <v>0</v>
          </cell>
          <cell r="N9833" t="str">
            <v>Counter "Space I" 110 x 66 x 54 cm</v>
          </cell>
          <cell r="P9833" t="str">
            <v>Counter "Space I" 110 x 66 x 54 cm</v>
          </cell>
          <cell r="R9833" t="str">
            <v>Counter "Space I" 110 x 66 x 54 cm</v>
          </cell>
          <cell r="T9833">
            <v>0</v>
          </cell>
        </row>
        <row r="9834">
          <cell r="A9834">
            <v>137101</v>
          </cell>
          <cell r="B9834" t="str">
            <v>Mietartikel</v>
          </cell>
          <cell r="D9834" t="str">
            <v>Counter "Ray03", weiß, gerade, mit eingebauter Spüle</v>
          </cell>
          <cell r="E9834" t="str">
            <v>110 x 102 x 68,5 cm</v>
          </cell>
          <cell r="F9834">
            <v>368.5</v>
          </cell>
          <cell r="G9834">
            <v>0</v>
          </cell>
          <cell r="H9834">
            <v>0</v>
          </cell>
          <cell r="I9834">
            <v>1575</v>
          </cell>
          <cell r="J9834">
            <v>180000</v>
          </cell>
          <cell r="K9834">
            <v>1.3</v>
          </cell>
          <cell r="L9834">
            <v>0</v>
          </cell>
          <cell r="N9834" t="str">
            <v>Counter "Ray03", weiß, gerade, mit eingebauter Spüle</v>
          </cell>
          <cell r="O9834" t="str">
            <v>110 x 102 x 68,5 cm</v>
          </cell>
          <cell r="P9834" t="str">
            <v>Counter "Ray03", weiß, gerade, mit eingebauter Spüle</v>
          </cell>
          <cell r="Q9834" t="str">
            <v>110 x 102 x 68,5 cm</v>
          </cell>
          <cell r="R9834" t="str">
            <v>Counter "Ray03", weiß, gerade, mit eingebauter Spüle</v>
          </cell>
          <cell r="S9834" t="str">
            <v>110 x 102 x 68,5 cm</v>
          </cell>
          <cell r="T9834">
            <v>0</v>
          </cell>
        </row>
        <row r="9835">
          <cell r="A9835">
            <v>137102</v>
          </cell>
          <cell r="B9835" t="str">
            <v>Mietartikel</v>
          </cell>
          <cell r="D9835" t="str">
            <v>Counter Ecke"Ray04", hochgl. weiß</v>
          </cell>
          <cell r="E9835" t="str">
            <v>80 x 132 x 120 cm</v>
          </cell>
          <cell r="F9835">
            <v>247.5</v>
          </cell>
          <cell r="G9835">
            <v>0</v>
          </cell>
          <cell r="H9835">
            <v>0</v>
          </cell>
          <cell r="I9835">
            <v>1462.5</v>
          </cell>
          <cell r="J9835">
            <v>152000</v>
          </cell>
          <cell r="K9835">
            <v>1.27</v>
          </cell>
          <cell r="L9835">
            <v>0</v>
          </cell>
          <cell r="N9835" t="str">
            <v>Counter Ecke"Ray04", hochgl. weiß</v>
          </cell>
          <cell r="O9835" t="str">
            <v>80 x 132 x 120 cm</v>
          </cell>
          <cell r="P9835" t="str">
            <v>Counter Ecke"Ray04", hochgl. weiß</v>
          </cell>
          <cell r="Q9835" t="str">
            <v>80 x 132 x 120 cm</v>
          </cell>
          <cell r="R9835" t="str">
            <v>Counter Ecke"Ray04", hochgl. weiß</v>
          </cell>
          <cell r="S9835" t="str">
            <v>80 x 132 x 120 cm</v>
          </cell>
          <cell r="T9835">
            <v>0</v>
          </cell>
        </row>
        <row r="9836">
          <cell r="A9836">
            <v>137103</v>
          </cell>
          <cell r="B9836" t="str">
            <v>Mietartikel</v>
          </cell>
          <cell r="D9836" t="str">
            <v>Stehcounter "Paris" weiß hochglanz</v>
          </cell>
          <cell r="F9836">
            <v>275</v>
          </cell>
          <cell r="G9836">
            <v>0</v>
          </cell>
          <cell r="H9836">
            <v>0</v>
          </cell>
          <cell r="I9836">
            <v>1950</v>
          </cell>
          <cell r="J9836">
            <v>250000</v>
          </cell>
          <cell r="K9836">
            <v>1.73</v>
          </cell>
          <cell r="L9836">
            <v>0</v>
          </cell>
          <cell r="N9836" t="str">
            <v>Stehcounter "Paris" weiß hochglanz</v>
          </cell>
          <cell r="P9836" t="str">
            <v>Stehcounter "Paris" weiß hochglanz</v>
          </cell>
          <cell r="R9836" t="str">
            <v>Stehcounter "Paris" weiß hochglanz</v>
          </cell>
          <cell r="T9836">
            <v>0</v>
          </cell>
        </row>
        <row r="9837">
          <cell r="A9837">
            <v>137104</v>
          </cell>
          <cell r="B9837" t="str">
            <v>Mietartikel</v>
          </cell>
          <cell r="D9837" t="str">
            <v>Counter "Ray Black", gerade, hochgl. schwarz</v>
          </cell>
          <cell r="E9837" t="str">
            <v>110 x 100 x 68,5 cm</v>
          </cell>
          <cell r="F9837">
            <v>214.5</v>
          </cell>
          <cell r="G9837">
            <v>0</v>
          </cell>
          <cell r="H9837">
            <v>0</v>
          </cell>
          <cell r="I9837">
            <v>1380</v>
          </cell>
          <cell r="J9837">
            <v>180000</v>
          </cell>
          <cell r="K9837">
            <v>1.3</v>
          </cell>
          <cell r="L9837">
            <v>0</v>
          </cell>
          <cell r="N9837" t="str">
            <v>Counter "Ray Black", gerade, hochgl. schwarz</v>
          </cell>
          <cell r="O9837" t="str">
            <v>110 x 100 x 68,5 cm</v>
          </cell>
          <cell r="P9837" t="str">
            <v>Counter "Ray Black", gerade, hochgl. schwarz</v>
          </cell>
          <cell r="Q9837" t="str">
            <v>110 x 100 x 68,5 cm</v>
          </cell>
          <cell r="R9837" t="str">
            <v>Counter "Ray Black", gerade, hochgl. schwarz</v>
          </cell>
          <cell r="S9837" t="str">
            <v>110 x 100 x 68,5 cm</v>
          </cell>
          <cell r="T9837">
            <v>0</v>
          </cell>
        </row>
        <row r="9838">
          <cell r="A9838">
            <v>137105</v>
          </cell>
          <cell r="B9838" t="str">
            <v>Mietartikel</v>
          </cell>
          <cell r="D9838" t="str">
            <v>Counter "Ray02", rund, hochgl. Weiß</v>
          </cell>
          <cell r="E9838" t="str">
            <v>110 x 102 x 68,5 cm</v>
          </cell>
          <cell r="F9838">
            <v>247.5</v>
          </cell>
          <cell r="G9838">
            <v>0</v>
          </cell>
          <cell r="H9838">
            <v>0</v>
          </cell>
          <cell r="I9838">
            <v>1540.5</v>
          </cell>
          <cell r="J9838">
            <v>164000</v>
          </cell>
          <cell r="K9838">
            <v>1.3</v>
          </cell>
          <cell r="L9838">
            <v>0</v>
          </cell>
          <cell r="N9838" t="str">
            <v>Counter "Ray02", rund, hochgl. Weiß</v>
          </cell>
          <cell r="O9838" t="str">
            <v>110 x 102 x 68,5 cm</v>
          </cell>
          <cell r="P9838" t="str">
            <v>Counter "Ray02", rund, hochgl. Weiß</v>
          </cell>
          <cell r="Q9838" t="str">
            <v>110 x 102 x 68,5 cm</v>
          </cell>
          <cell r="R9838" t="str">
            <v>Counter "Ray02", rund, hochgl. Weiß</v>
          </cell>
          <cell r="S9838" t="str">
            <v>110 x 102 x 68,5 cm</v>
          </cell>
          <cell r="T9838">
            <v>0</v>
          </cell>
        </row>
        <row r="9839">
          <cell r="A9839">
            <v>137106</v>
          </cell>
          <cell r="B9839" t="str">
            <v>Mietartikel</v>
          </cell>
          <cell r="D9839" t="str">
            <v>Info-Counter / PC Desk "Adrian"</v>
          </cell>
          <cell r="E9839" t="str">
            <v>80 x 110 x 50 cm</v>
          </cell>
          <cell r="F9839">
            <v>99</v>
          </cell>
          <cell r="G9839">
            <v>0</v>
          </cell>
          <cell r="H9839">
            <v>0</v>
          </cell>
          <cell r="I9839">
            <v>675</v>
          </cell>
          <cell r="J9839">
            <v>80000</v>
          </cell>
          <cell r="K9839">
            <v>1.1499999999999999</v>
          </cell>
          <cell r="L9839">
            <v>0</v>
          </cell>
          <cell r="N9839" t="str">
            <v>Info-Counter / PC Desk "Adrian"</v>
          </cell>
          <cell r="O9839" t="str">
            <v>80 x 110 x 50 cm</v>
          </cell>
          <cell r="P9839" t="str">
            <v>Info-Counter / PC Desk "Adrian"</v>
          </cell>
          <cell r="Q9839" t="str">
            <v>80 x 110 x 50 cm</v>
          </cell>
          <cell r="R9839" t="str">
            <v>Info-Counter / PC Desk "Adrian"</v>
          </cell>
          <cell r="S9839" t="str">
            <v>80 x 110 x 50 cm</v>
          </cell>
          <cell r="T9839">
            <v>0</v>
          </cell>
        </row>
        <row r="9840">
          <cell r="A9840">
            <v>137107</v>
          </cell>
          <cell r="B9840" t="str">
            <v>Mietartikel</v>
          </cell>
          <cell r="D9840" t="str">
            <v>Counter "Ray01", gerade, hochgl. Weiß</v>
          </cell>
          <cell r="E9840" t="str">
            <v>110 x 100 x 68,5 cm</v>
          </cell>
          <cell r="F9840">
            <v>198</v>
          </cell>
          <cell r="G9840">
            <v>0</v>
          </cell>
          <cell r="H9840">
            <v>0</v>
          </cell>
          <cell r="I9840">
            <v>1380</v>
          </cell>
          <cell r="J9840">
            <v>164000</v>
          </cell>
          <cell r="K9840">
            <v>1.3</v>
          </cell>
          <cell r="L9840">
            <v>0</v>
          </cell>
          <cell r="N9840" t="str">
            <v>Counter "Ray01", gerade, hochgl. Weiß</v>
          </cell>
          <cell r="O9840" t="str">
            <v>110 x 100 x 68,5 cm</v>
          </cell>
          <cell r="P9840" t="str">
            <v>Counter "Ray01", gerade, hochgl. Weiß</v>
          </cell>
          <cell r="Q9840" t="str">
            <v>110 x 100 x 68,5 cm</v>
          </cell>
          <cell r="R9840" t="str">
            <v>Counter "Ray01", gerade, hochgl. Weiß</v>
          </cell>
          <cell r="S9840" t="str">
            <v>110 x 100 x 68,5 cm</v>
          </cell>
          <cell r="T9840">
            <v>0</v>
          </cell>
        </row>
        <row r="9841">
          <cell r="A9841">
            <v>137108</v>
          </cell>
          <cell r="B9841" t="str">
            <v>Mietartikel</v>
          </cell>
          <cell r="D9841" t="str">
            <v>Talk-Tresen klein, Element rechts, weiß mit klarem Plexiglas</v>
          </cell>
          <cell r="E9841" t="str">
            <v>100 x 125 x 60 cm</v>
          </cell>
          <cell r="F9841">
            <v>385</v>
          </cell>
          <cell r="G9841">
            <v>0</v>
          </cell>
          <cell r="H9841">
            <v>0</v>
          </cell>
          <cell r="I9841">
            <v>1125</v>
          </cell>
          <cell r="J9841">
            <v>300000</v>
          </cell>
          <cell r="K9841">
            <v>1.87</v>
          </cell>
          <cell r="L9841">
            <v>0</v>
          </cell>
          <cell r="N9841" t="str">
            <v>Talk-Tresen klein, Element rechts, weiß mit klarem Plexiglas</v>
          </cell>
          <cell r="O9841" t="str">
            <v>100 x 125 x 60 cm</v>
          </cell>
          <cell r="P9841" t="str">
            <v>Talk-Tresen klein, Element rechts, weiß mit klarem Plexiglas</v>
          </cell>
          <cell r="Q9841" t="str">
            <v>100 x 125 x 60 cm</v>
          </cell>
          <cell r="R9841" t="str">
            <v>Talk-Tresen klein, Element rechts, weiß mit klarem Plexiglas</v>
          </cell>
          <cell r="S9841" t="str">
            <v>100 x 125 x 60 cm</v>
          </cell>
          <cell r="T9841">
            <v>0</v>
          </cell>
        </row>
        <row r="9842">
          <cell r="A9842">
            <v>137109</v>
          </cell>
          <cell r="B9842" t="str">
            <v>Mietartikel</v>
          </cell>
          <cell r="D9842" t="str">
            <v>Talk-Tresen klein, Element links, weiß mit klarem Plexiglas</v>
          </cell>
          <cell r="E9842" t="str">
            <v>100 x 125 x 60 cm</v>
          </cell>
          <cell r="F9842">
            <v>385</v>
          </cell>
          <cell r="G9842">
            <v>0</v>
          </cell>
          <cell r="H9842">
            <v>0</v>
          </cell>
          <cell r="I9842">
            <v>1125</v>
          </cell>
          <cell r="J9842">
            <v>300000</v>
          </cell>
          <cell r="K9842">
            <v>2.0299999999999998</v>
          </cell>
          <cell r="L9842">
            <v>0</v>
          </cell>
          <cell r="N9842" t="str">
            <v>Talk-Tresen klein, Element links, weiß mit klarem Plexiglas</v>
          </cell>
          <cell r="O9842" t="str">
            <v>100 x 125 x 60 cm</v>
          </cell>
          <cell r="P9842" t="str">
            <v>Talk-Tresen klein, Element links, weiß mit klarem Plexiglas</v>
          </cell>
          <cell r="Q9842" t="str">
            <v>100 x 125 x 60 cm</v>
          </cell>
          <cell r="R9842" t="str">
            <v>Talk-Tresen klein, Element links, weiß mit klarem Plexiglas</v>
          </cell>
          <cell r="S9842" t="str">
            <v>100 x 125 x 60 cm</v>
          </cell>
          <cell r="T9842">
            <v>0</v>
          </cell>
        </row>
        <row r="9843">
          <cell r="A9843">
            <v>137110</v>
          </cell>
          <cell r="B9843" t="str">
            <v>Mietartikel</v>
          </cell>
          <cell r="D9843" t="str">
            <v>Talktresen "Wave", seidenmatt weiß</v>
          </cell>
          <cell r="E9843" t="str">
            <v>110 x 220 x 55 cm</v>
          </cell>
          <cell r="F9843">
            <v>203.5</v>
          </cell>
          <cell r="G9843">
            <v>0</v>
          </cell>
          <cell r="H9843">
            <v>0</v>
          </cell>
          <cell r="I9843">
            <v>1950</v>
          </cell>
          <cell r="J9843">
            <v>222000</v>
          </cell>
          <cell r="K9843">
            <v>2.69</v>
          </cell>
          <cell r="L9843">
            <v>0</v>
          </cell>
          <cell r="N9843" t="str">
            <v>Talktresen "Wave", seidenmatt weiß</v>
          </cell>
          <cell r="O9843" t="str">
            <v>110 x 220 x 55 cm</v>
          </cell>
          <cell r="P9843" t="str">
            <v>Talktresen "Wave", seidenmatt weiß</v>
          </cell>
          <cell r="Q9843" t="str">
            <v>110 x 220 x 55 cm</v>
          </cell>
          <cell r="R9843" t="str">
            <v>Talktresen "Wave", seidenmatt weiß</v>
          </cell>
          <cell r="S9843" t="str">
            <v>110 x 220 x 55 cm</v>
          </cell>
          <cell r="T9843">
            <v>0</v>
          </cell>
        </row>
        <row r="9844">
          <cell r="A9844">
            <v>137111</v>
          </cell>
          <cell r="B9844" t="str">
            <v>Mietartikel</v>
          </cell>
          <cell r="D9844" t="str">
            <v>Brückentisch "Brunch" weiss</v>
          </cell>
          <cell r="E9844" t="str">
            <v>180x70cm Höhe 110cm</v>
          </cell>
          <cell r="F9844">
            <v>165</v>
          </cell>
          <cell r="G9844">
            <v>0</v>
          </cell>
          <cell r="H9844">
            <v>0</v>
          </cell>
          <cell r="I9844">
            <v>2042.28</v>
          </cell>
          <cell r="J9844">
            <v>59000</v>
          </cell>
          <cell r="K9844">
            <v>1.39</v>
          </cell>
          <cell r="L9844">
            <v>0</v>
          </cell>
          <cell r="N9844" t="str">
            <v>Brückentisch "Brunch" weiss</v>
          </cell>
          <cell r="O9844" t="str">
            <v>180x70cm Höhe 110cm</v>
          </cell>
          <cell r="P9844" t="str">
            <v>Brückentisch "Brunch" weiss</v>
          </cell>
          <cell r="Q9844" t="str">
            <v>180x70cm Höhe 110cm</v>
          </cell>
          <cell r="R9844" t="str">
            <v>Brückentisch "Brunch" weiss</v>
          </cell>
          <cell r="S9844" t="str">
            <v>180x70cm Höhe 110cm</v>
          </cell>
          <cell r="T9844">
            <v>0</v>
          </cell>
        </row>
        <row r="9845">
          <cell r="A9845">
            <v>137112</v>
          </cell>
          <cell r="B9845" t="str">
            <v>Mietartikel</v>
          </cell>
          <cell r="D9845" t="str">
            <v>Blende für Talktresen "Brunch" 120°</v>
          </cell>
          <cell r="F9845">
            <v>200</v>
          </cell>
          <cell r="G9845">
            <v>0</v>
          </cell>
          <cell r="H9845">
            <v>0</v>
          </cell>
          <cell r="I9845">
            <v>0</v>
          </cell>
          <cell r="J9845">
            <v>150000</v>
          </cell>
          <cell r="K9845">
            <v>1</v>
          </cell>
          <cell r="L9845">
            <v>0</v>
          </cell>
          <cell r="N9845" t="str">
            <v>Blende für Talktresen "Brunch" 120°</v>
          </cell>
          <cell r="P9845" t="str">
            <v>Blende für Talktresen "Brunch" 120°</v>
          </cell>
          <cell r="R9845" t="str">
            <v>Blende für Talktresen "Brunch" 120°</v>
          </cell>
          <cell r="T9845">
            <v>0</v>
          </cell>
        </row>
        <row r="9846">
          <cell r="A9846">
            <v>137113</v>
          </cell>
          <cell r="B9846" t="str">
            <v>Mietartikel</v>
          </cell>
          <cell r="D9846" t="str">
            <v>Verbinder Brunch 2 Seiten</v>
          </cell>
          <cell r="F9846">
            <v>55</v>
          </cell>
          <cell r="G9846">
            <v>0</v>
          </cell>
          <cell r="H9846">
            <v>0</v>
          </cell>
          <cell r="I9846">
            <v>400.14</v>
          </cell>
          <cell r="J9846">
            <v>15000</v>
          </cell>
          <cell r="K9846">
            <v>0.02</v>
          </cell>
          <cell r="L9846">
            <v>0</v>
          </cell>
          <cell r="N9846" t="str">
            <v>Verbinder Brunch 2 Seiten</v>
          </cell>
          <cell r="P9846" t="str">
            <v>Verbinder Brunch 2 Seiten</v>
          </cell>
          <cell r="R9846" t="str">
            <v>Verbinder Brunch 2 Seiten</v>
          </cell>
          <cell r="T9846">
            <v>0</v>
          </cell>
        </row>
        <row r="9847">
          <cell r="A9847">
            <v>137114</v>
          </cell>
          <cell r="B9847" t="str">
            <v>Mietartikel</v>
          </cell>
          <cell r="D9847" t="str">
            <v>Brückentisch Verbindungskreuz "Brunch" weiss</v>
          </cell>
          <cell r="F9847">
            <v>55</v>
          </cell>
          <cell r="G9847">
            <v>0</v>
          </cell>
          <cell r="H9847">
            <v>0</v>
          </cell>
          <cell r="I9847">
            <v>400.14</v>
          </cell>
          <cell r="J9847">
            <v>28000</v>
          </cell>
          <cell r="K9847">
            <v>0.93</v>
          </cell>
          <cell r="L9847">
            <v>0</v>
          </cell>
          <cell r="N9847" t="str">
            <v>Brückentisch Verbindungskreuz "Brunch" weiss</v>
          </cell>
          <cell r="P9847" t="str">
            <v>Brückentisch Verbindungskreuz "Brunch" weiss</v>
          </cell>
          <cell r="R9847" t="str">
            <v>Brückentisch Verbindungskreuz "Brunch" weiss</v>
          </cell>
          <cell r="T9847">
            <v>0</v>
          </cell>
        </row>
        <row r="9848">
          <cell r="A9848">
            <v>137115</v>
          </cell>
          <cell r="B9848" t="str">
            <v>Mietartikel</v>
          </cell>
          <cell r="D9848" t="str">
            <v>SET - Podiumstisch mit LED-Verblendung lichtgrau für 6 PAX</v>
          </cell>
          <cell r="F9848">
            <v>380</v>
          </cell>
          <cell r="G9848">
            <v>0</v>
          </cell>
          <cell r="H9848">
            <v>0</v>
          </cell>
          <cell r="I9848">
            <v>1500</v>
          </cell>
          <cell r="J9848">
            <v>215000</v>
          </cell>
          <cell r="K9848">
            <v>1.1499999999999999</v>
          </cell>
          <cell r="L9848">
            <v>0</v>
          </cell>
          <cell r="N9848" t="str">
            <v>SET - Podiumstisch mit LED-Verblendung lichtgrau für 6 PAX</v>
          </cell>
          <cell r="P9848" t="str">
            <v>SET - Podiumstisch mit LED-Verblendung lichtgrau für 6 PAX</v>
          </cell>
          <cell r="R9848" t="str">
            <v>SET - Podiumstisch mit LED-Verblendung lichtgrau für 6 PAX</v>
          </cell>
          <cell r="T9848">
            <v>0</v>
          </cell>
        </row>
        <row r="9849">
          <cell r="A9849">
            <v>137127</v>
          </cell>
          <cell r="B9849" t="str">
            <v>Mietartikel</v>
          </cell>
          <cell r="D9849" t="str">
            <v>Flipchart Genexco Capital, Hellgrau matt</v>
          </cell>
          <cell r="E9849" t="str">
            <v>Ausgabe nur in 5er Schritten aufgrund von VPE</v>
          </cell>
          <cell r="F9849">
            <v>30.3</v>
          </cell>
          <cell r="G9849">
            <v>0</v>
          </cell>
          <cell r="H9849">
            <v>0</v>
          </cell>
          <cell r="I9849">
            <v>517.5</v>
          </cell>
          <cell r="J9849">
            <v>8000</v>
          </cell>
          <cell r="K9849">
            <v>0.28000000000000003</v>
          </cell>
          <cell r="L9849">
            <v>0</v>
          </cell>
          <cell r="N9849" t="str">
            <v>Flipchart Genexco Capital, Hellgrau matt</v>
          </cell>
          <cell r="O9849" t="str">
            <v>Ausgabe nur in 5er Schritten aufgrund von VPE</v>
          </cell>
          <cell r="P9849" t="str">
            <v>Flipchart Genexco Capital, Hellgrau matt</v>
          </cell>
          <cell r="Q9849" t="str">
            <v>Ausgabe nur in 5er Schritten aufgrund von VPE</v>
          </cell>
          <cell r="R9849" t="str">
            <v>Flipchart Genexco Capital, Hellgrau matt</v>
          </cell>
          <cell r="S9849" t="str">
            <v>Ausgabe nur in 5er Schritten aufgrund von VPE</v>
          </cell>
          <cell r="T9849">
            <v>0</v>
          </cell>
        </row>
        <row r="9850">
          <cell r="A9850">
            <v>137128</v>
          </cell>
          <cell r="B9850" t="str">
            <v>Mietartikel</v>
          </cell>
          <cell r="D9850" t="str">
            <v>Whiteboard "moving wall" Maße (bxtxh) 115x52x198 cm</v>
          </cell>
          <cell r="E9850" t="str">
            <v>Ausgabe nur in 5er Schritten aufgrund von VPE</v>
          </cell>
          <cell r="F9850">
            <v>247.5</v>
          </cell>
          <cell r="G9850">
            <v>0</v>
          </cell>
          <cell r="H9850">
            <v>0</v>
          </cell>
          <cell r="I9850">
            <v>2250.6</v>
          </cell>
          <cell r="J9850">
            <v>15000</v>
          </cell>
          <cell r="K9850">
            <v>0.35</v>
          </cell>
          <cell r="L9850">
            <v>0</v>
          </cell>
          <cell r="N9850" t="str">
            <v>Whiteboard "moving wall" Maße (bxtxh) 115x52x198 cm</v>
          </cell>
          <cell r="O9850" t="str">
            <v>Ausgabe nur in 5er Schritten aufgrund von VPE</v>
          </cell>
          <cell r="P9850" t="str">
            <v>Whiteboard "moving wall" Maße (bxtxh) 115x52x198 cm</v>
          </cell>
          <cell r="Q9850" t="str">
            <v>Ausgabe nur in 5er Schritten aufgrund von VPE</v>
          </cell>
          <cell r="R9850" t="str">
            <v>Whiteboard "moving wall" Maße (bxtxh) 115x52x198 cm</v>
          </cell>
          <cell r="S9850" t="str">
            <v>Ausgabe nur in 5er Schritten aufgrund von VPE</v>
          </cell>
          <cell r="T9850">
            <v>0</v>
          </cell>
        </row>
        <row r="9851">
          <cell r="A9851">
            <v>137129</v>
          </cell>
          <cell r="B9851" t="str">
            <v>Mietartikel</v>
          </cell>
          <cell r="D9851" t="str">
            <v>Flipchart Genexco Capital, grau glänzend</v>
          </cell>
          <cell r="E9851" t="str">
            <v>Ausgabe nur in 5er Schritten aufgrund von VPE</v>
          </cell>
          <cell r="F9851">
            <v>30.3</v>
          </cell>
          <cell r="G9851">
            <v>0</v>
          </cell>
          <cell r="H9851">
            <v>0</v>
          </cell>
          <cell r="I9851">
            <v>502.5</v>
          </cell>
          <cell r="J9851">
            <v>10000</v>
          </cell>
          <cell r="K9851">
            <v>0.23</v>
          </cell>
          <cell r="L9851">
            <v>0</v>
          </cell>
          <cell r="N9851" t="str">
            <v>Flipchart Genexco Capital, grau glänzend</v>
          </cell>
          <cell r="O9851" t="str">
            <v>Ausgabe nur in 5er Schritten aufgrund von VPE</v>
          </cell>
          <cell r="P9851" t="str">
            <v>Flipchart Genexco Capital, grau glänzend</v>
          </cell>
          <cell r="Q9851" t="str">
            <v>Ausgabe nur in 5er Schritten aufgrund von VPE</v>
          </cell>
          <cell r="R9851" t="str">
            <v>Flipchart Genexco Capital, grau glänzend</v>
          </cell>
          <cell r="S9851" t="str">
            <v>Ausgabe nur in 5er Schritten aufgrund von VPE</v>
          </cell>
          <cell r="T9851">
            <v>0</v>
          </cell>
        </row>
        <row r="9852">
          <cell r="A9852">
            <v>137130</v>
          </cell>
          <cell r="B9852" t="str">
            <v>Mietartikel</v>
          </cell>
          <cell r="D9852" t="str">
            <v>Pinnwand Neuland, Farbe grau</v>
          </cell>
          <cell r="E9852" t="str">
            <v>Ausgabe nur in 5er Schritten aufgrund von VPE</v>
          </cell>
          <cell r="F9852">
            <v>30.3</v>
          </cell>
          <cell r="G9852">
            <v>0</v>
          </cell>
          <cell r="H9852">
            <v>0</v>
          </cell>
          <cell r="I9852">
            <v>547.5</v>
          </cell>
          <cell r="J9852">
            <v>5000</v>
          </cell>
          <cell r="K9852">
            <v>0.28000000000000003</v>
          </cell>
          <cell r="L9852">
            <v>0</v>
          </cell>
          <cell r="N9852" t="str">
            <v>Pinnwand Neuland, Farbe grau</v>
          </cell>
          <cell r="O9852" t="str">
            <v>Ausgabe nur in 5er Schritten aufgrund von VPE</v>
          </cell>
          <cell r="P9852" t="str">
            <v>Pinnwand Neuland, Farbe grau</v>
          </cell>
          <cell r="Q9852" t="str">
            <v>Ausgabe nur in 5er Schritten aufgrund von VPE</v>
          </cell>
          <cell r="R9852" t="str">
            <v>Pinnwand Neuland, Farbe grau</v>
          </cell>
          <cell r="S9852" t="str">
            <v>Ausgabe nur in 5er Schritten aufgrund von VPE</v>
          </cell>
          <cell r="T9852">
            <v>0</v>
          </cell>
        </row>
        <row r="9853">
          <cell r="A9853">
            <v>137131</v>
          </cell>
          <cell r="B9853" t="str">
            <v>Mietartikel</v>
          </cell>
          <cell r="D9853" t="str">
            <v>Loungesofa "Lille" Leder, schwarz</v>
          </cell>
          <cell r="F9853">
            <v>88</v>
          </cell>
          <cell r="G9853">
            <v>0</v>
          </cell>
          <cell r="H9853">
            <v>0</v>
          </cell>
          <cell r="I9853">
            <v>258.39</v>
          </cell>
          <cell r="J9853">
            <v>31000</v>
          </cell>
          <cell r="K9853">
            <v>0.72</v>
          </cell>
          <cell r="L9853">
            <v>0</v>
          </cell>
          <cell r="N9853" t="str">
            <v>Loungesofa "Lille" Leder, schwarz</v>
          </cell>
          <cell r="P9853" t="str">
            <v>Loungesofa "Lille" Leder, schwarz</v>
          </cell>
          <cell r="R9853" t="str">
            <v>Loungesofa "Lille" Leder, schwarz</v>
          </cell>
          <cell r="T9853">
            <v>0</v>
          </cell>
        </row>
        <row r="9854">
          <cell r="A9854">
            <v>137132</v>
          </cell>
          <cell r="B9854" t="str">
            <v>Mietartikel</v>
          </cell>
          <cell r="D9854" t="str">
            <v>Loungesessel "Lille" Leder, schwarz</v>
          </cell>
          <cell r="F9854">
            <v>55</v>
          </cell>
          <cell r="G9854">
            <v>0</v>
          </cell>
          <cell r="H9854">
            <v>0</v>
          </cell>
          <cell r="I9854">
            <v>176.01</v>
          </cell>
          <cell r="J9854">
            <v>21000</v>
          </cell>
          <cell r="K9854">
            <v>0.46</v>
          </cell>
          <cell r="L9854">
            <v>0</v>
          </cell>
          <cell r="N9854" t="str">
            <v>Loungesessel "Lille" Leder, schwarz</v>
          </cell>
          <cell r="P9854" t="str">
            <v>Loungesessel "Lille" Leder, schwarz</v>
          </cell>
          <cell r="R9854" t="str">
            <v>Loungesessel "Lille" Leder, schwarz</v>
          </cell>
          <cell r="T9854">
            <v>0</v>
          </cell>
        </row>
        <row r="9855">
          <cell r="A9855">
            <v>137133</v>
          </cell>
          <cell r="B9855" t="str">
            <v>Mietartikel</v>
          </cell>
          <cell r="D9855" t="str">
            <v>Loungesessel Kartell ero/s, weiss</v>
          </cell>
          <cell r="F9855">
            <v>27.5</v>
          </cell>
          <cell r="G9855">
            <v>0</v>
          </cell>
          <cell r="H9855">
            <v>0</v>
          </cell>
          <cell r="I9855">
            <v>362.01</v>
          </cell>
          <cell r="J9855">
            <v>16000</v>
          </cell>
          <cell r="K9855">
            <v>0.39</v>
          </cell>
          <cell r="L9855">
            <v>0</v>
          </cell>
          <cell r="N9855" t="str">
            <v>Loungesessel Kartell ero/s, weiss</v>
          </cell>
          <cell r="P9855" t="str">
            <v>Loungesessel Kartell ero/s, weiss</v>
          </cell>
          <cell r="R9855" t="str">
            <v>Loungesessel Kartell ero/s, weiss</v>
          </cell>
          <cell r="T9855">
            <v>0</v>
          </cell>
        </row>
        <row r="9856">
          <cell r="A9856">
            <v>137134</v>
          </cell>
          <cell r="B9856" t="str">
            <v>Mietartikel</v>
          </cell>
          <cell r="D9856" t="str">
            <v>Beistelltisch Stay weiß 80x80 cm</v>
          </cell>
          <cell r="F9856">
            <v>49.5</v>
          </cell>
          <cell r="G9856">
            <v>0</v>
          </cell>
          <cell r="H9856">
            <v>0</v>
          </cell>
          <cell r="I9856">
            <v>611.34</v>
          </cell>
          <cell r="J9856">
            <v>8000</v>
          </cell>
          <cell r="K9856">
            <v>0.2</v>
          </cell>
          <cell r="L9856">
            <v>0</v>
          </cell>
          <cell r="N9856" t="str">
            <v>Beistelltisch Stay weiß 80x80 cm</v>
          </cell>
          <cell r="P9856" t="str">
            <v>Beistelltisch Stay weiß 80x80 cm</v>
          </cell>
          <cell r="R9856" t="str">
            <v>Beistelltisch Stay weiß 80x80 cm</v>
          </cell>
          <cell r="T9856">
            <v>0</v>
          </cell>
        </row>
        <row r="9857">
          <cell r="A9857">
            <v>137135</v>
          </cell>
          <cell r="B9857" t="str">
            <v>Mietartikel</v>
          </cell>
          <cell r="D9857" t="str">
            <v>Beistelltisch "Embrace" metallverchromt, Platte klarglas</v>
          </cell>
          <cell r="F9857">
            <v>22</v>
          </cell>
          <cell r="G9857">
            <v>0</v>
          </cell>
          <cell r="H9857">
            <v>0</v>
          </cell>
          <cell r="I9857">
            <v>103.5</v>
          </cell>
          <cell r="J9857">
            <v>4000</v>
          </cell>
          <cell r="K9857">
            <v>0.09</v>
          </cell>
          <cell r="L9857">
            <v>0</v>
          </cell>
          <cell r="N9857" t="str">
            <v>Beistelltisch "Embrace" metallverchromt, Platte klarglas</v>
          </cell>
          <cell r="P9857" t="str">
            <v>Beistelltisch "Embrace" metallverchromt, Platte klarglas</v>
          </cell>
          <cell r="R9857" t="str">
            <v>Beistelltisch "Embrace" metallverchromt, Platte klarglas</v>
          </cell>
          <cell r="T9857">
            <v>0</v>
          </cell>
        </row>
        <row r="9858">
          <cell r="A9858">
            <v>137136</v>
          </cell>
          <cell r="B9858" t="str">
            <v>Mietartikel</v>
          </cell>
          <cell r="D9858" t="str">
            <v>Stehkubus Olor klein, weiß 35x35x65cm (bxtxh)</v>
          </cell>
          <cell r="F9858">
            <v>45</v>
          </cell>
          <cell r="G9858">
            <v>0</v>
          </cell>
          <cell r="H9858">
            <v>0</v>
          </cell>
          <cell r="I9858">
            <v>245</v>
          </cell>
          <cell r="J9858">
            <v>15000</v>
          </cell>
          <cell r="K9858">
            <v>0.13</v>
          </cell>
          <cell r="L9858">
            <v>0</v>
          </cell>
          <cell r="N9858" t="str">
            <v>Stehkubus Olor klein, weiß 35x35x65cm (bxtxh)</v>
          </cell>
          <cell r="P9858" t="str">
            <v>Stehkubus Olor klein, weiß 35x35x65cm (bxtxh)</v>
          </cell>
          <cell r="R9858" t="str">
            <v>Stehkubus Olor klein, weiß 35x35x65cm (bxtxh)</v>
          </cell>
          <cell r="T9858">
            <v>0</v>
          </cell>
        </row>
        <row r="9859">
          <cell r="A9859">
            <v>137137</v>
          </cell>
          <cell r="B9859" t="str">
            <v>Mietartikel</v>
          </cell>
          <cell r="D9859" t="str">
            <v>Stehkubus Olor weiß 35x35x110cm (bxtxh)</v>
          </cell>
          <cell r="F9859">
            <v>51.7</v>
          </cell>
          <cell r="G9859">
            <v>0</v>
          </cell>
          <cell r="H9859">
            <v>0</v>
          </cell>
          <cell r="I9859">
            <v>285</v>
          </cell>
          <cell r="J9859">
            <v>15000</v>
          </cell>
          <cell r="K9859">
            <v>0.13</v>
          </cell>
          <cell r="L9859">
            <v>0</v>
          </cell>
          <cell r="N9859" t="str">
            <v>Stehkubus Olor weiß 35x35x110cm (bxtxh)</v>
          </cell>
          <cell r="P9859" t="str">
            <v>Stehkubus Olor weiß 35x35x110cm (bxtxh)</v>
          </cell>
          <cell r="R9859" t="str">
            <v>Stehkubus Olor weiß 35x35x110cm (bxtxh)</v>
          </cell>
          <cell r="T9859">
            <v>0</v>
          </cell>
        </row>
        <row r="9860">
          <cell r="A9860">
            <v>137138</v>
          </cell>
          <cell r="B9860" t="str">
            <v>Mietartikel</v>
          </cell>
          <cell r="D9860" t="str">
            <v>Stehtisch höhenverstellbar, weiß Ø60 H73 - 110 cm</v>
          </cell>
          <cell r="F9860">
            <v>42.4</v>
          </cell>
          <cell r="G9860">
            <v>0</v>
          </cell>
          <cell r="H9860">
            <v>0</v>
          </cell>
          <cell r="I9860">
            <v>411.06</v>
          </cell>
          <cell r="J9860">
            <v>22000</v>
          </cell>
          <cell r="K9860">
            <v>0.23</v>
          </cell>
          <cell r="L9860">
            <v>0</v>
          </cell>
          <cell r="N9860" t="str">
            <v>Stehtisch höhenverstellbar, weiß Ø60 H73 - 110 cm</v>
          </cell>
          <cell r="P9860" t="str">
            <v>Stehtisch höhenverstellbar, weiß Ø60 H73 - 110 cm</v>
          </cell>
          <cell r="R9860" t="str">
            <v>Stehtisch höhenverstellbar, weiß Ø60 H73 - 110 cm</v>
          </cell>
          <cell r="T9860">
            <v>0</v>
          </cell>
        </row>
        <row r="9861">
          <cell r="A9861">
            <v>137139</v>
          </cell>
          <cell r="B9861" t="str">
            <v>Mietartikel</v>
          </cell>
          <cell r="D9861" t="str">
            <v>Bolero Barhocker, weiss 31x31x75cm (bxtxh)</v>
          </cell>
          <cell r="F9861">
            <v>16.5</v>
          </cell>
          <cell r="G9861">
            <v>0</v>
          </cell>
          <cell r="H9861">
            <v>0</v>
          </cell>
          <cell r="I9861">
            <v>102</v>
          </cell>
          <cell r="J9861">
            <v>15000</v>
          </cell>
          <cell r="K9861">
            <v>0.09</v>
          </cell>
          <cell r="L9861">
            <v>0</v>
          </cell>
          <cell r="N9861" t="str">
            <v>Bolero Barhocker, weiss 31x31x75cm (bxtxh)</v>
          </cell>
          <cell r="P9861" t="str">
            <v>Bolero Barhocker, weiss 31x31x75cm (bxtxh)</v>
          </cell>
          <cell r="R9861" t="str">
            <v>Bolero Barhocker, weiss 31x31x75cm (bxtxh)</v>
          </cell>
          <cell r="T9861">
            <v>0</v>
          </cell>
        </row>
        <row r="9862">
          <cell r="A9862">
            <v>137140</v>
          </cell>
          <cell r="B9862" t="str">
            <v>Mietartikel</v>
          </cell>
          <cell r="D9862" t="str">
            <v>Freischwinger Stuhl "Myto design Konstantin Grcic"</v>
          </cell>
          <cell r="F9862">
            <v>38.5</v>
          </cell>
          <cell r="G9862">
            <v>0</v>
          </cell>
          <cell r="H9862">
            <v>0</v>
          </cell>
          <cell r="I9862">
            <v>175.5</v>
          </cell>
          <cell r="J9862">
            <v>16000</v>
          </cell>
          <cell r="K9862">
            <v>0.14000000000000001</v>
          </cell>
          <cell r="L9862">
            <v>0</v>
          </cell>
          <cell r="N9862" t="str">
            <v>Freischwinger Stuhl "Myto design Konstantin Grcic"</v>
          </cell>
          <cell r="P9862" t="str">
            <v>Freischwinger Stuhl "Myto design Konstantin Grcic"</v>
          </cell>
          <cell r="R9862" t="str">
            <v>Freischwinger Stuhl "Myto design Konstantin Grcic"</v>
          </cell>
          <cell r="T9862">
            <v>0</v>
          </cell>
        </row>
        <row r="9863">
          <cell r="A9863">
            <v>137141</v>
          </cell>
          <cell r="B9863" t="str">
            <v>Mietartikel</v>
          </cell>
          <cell r="D9863" t="str">
            <v>Schminkspiegel, Korpus Span weiß</v>
          </cell>
          <cell r="F9863">
            <v>55</v>
          </cell>
          <cell r="G9863">
            <v>0</v>
          </cell>
          <cell r="H9863">
            <v>0</v>
          </cell>
          <cell r="I9863">
            <v>762</v>
          </cell>
          <cell r="J9863">
            <v>5000</v>
          </cell>
          <cell r="K9863">
            <v>0.2</v>
          </cell>
          <cell r="L9863">
            <v>0</v>
          </cell>
          <cell r="N9863" t="str">
            <v>Schminkspiegel, Korpus Span weiß</v>
          </cell>
          <cell r="P9863" t="str">
            <v>Schminkspiegel, Korpus Span weiß</v>
          </cell>
          <cell r="R9863" t="str">
            <v>Schminkspiegel, Korpus Span weiß</v>
          </cell>
          <cell r="T9863">
            <v>0</v>
          </cell>
        </row>
        <row r="9864">
          <cell r="A9864">
            <v>137142</v>
          </cell>
          <cell r="B9864" t="str">
            <v>Mietartikel</v>
          </cell>
          <cell r="D9864" t="str">
            <v>Standventilator Holz/Aluminium</v>
          </cell>
          <cell r="F9864">
            <v>30</v>
          </cell>
          <cell r="G9864">
            <v>0</v>
          </cell>
          <cell r="H9864">
            <v>0</v>
          </cell>
          <cell r="I9864">
            <v>113.45</v>
          </cell>
          <cell r="J9864">
            <v>50000</v>
          </cell>
          <cell r="K9864">
            <v>0.5</v>
          </cell>
          <cell r="L9864">
            <v>0</v>
          </cell>
          <cell r="N9864" t="str">
            <v>Standventilator Holz/Aluminium</v>
          </cell>
          <cell r="P9864" t="str">
            <v>Standventilator Holz/Aluminium</v>
          </cell>
          <cell r="R9864" t="str">
            <v>Standventilator Holz/Aluminium</v>
          </cell>
          <cell r="T9864">
            <v>0</v>
          </cell>
        </row>
        <row r="9865">
          <cell r="A9865">
            <v>137143</v>
          </cell>
          <cell r="B9865" t="str">
            <v>Mietartikel</v>
          </cell>
          <cell r="D9865" t="str">
            <v>Prospektständer Zed Up, 6 Fächer A4, faltbar</v>
          </cell>
          <cell r="F9865">
            <v>27.5</v>
          </cell>
          <cell r="G9865">
            <v>0</v>
          </cell>
          <cell r="H9865">
            <v>0</v>
          </cell>
          <cell r="I9865">
            <v>120.15</v>
          </cell>
          <cell r="J9865">
            <v>8000</v>
          </cell>
          <cell r="K9865">
            <v>0.02</v>
          </cell>
          <cell r="L9865">
            <v>0</v>
          </cell>
          <cell r="N9865" t="str">
            <v>Prospektständer Zed Up, 6 Fächer A4, faltbar</v>
          </cell>
          <cell r="P9865" t="str">
            <v>Prospektständer Zed Up, 6 Fächer A4, faltbar</v>
          </cell>
          <cell r="R9865" t="str">
            <v>Prospektständer Zed Up, 6 Fächer A4, faltbar</v>
          </cell>
          <cell r="T9865">
            <v>0</v>
          </cell>
        </row>
        <row r="9866">
          <cell r="A9866">
            <v>137144</v>
          </cell>
          <cell r="B9866" t="str">
            <v>Mietartikel</v>
          </cell>
          <cell r="D9866" t="str">
            <v>Holzkleiderbügel Bummerang</v>
          </cell>
          <cell r="F9866">
            <v>0.6</v>
          </cell>
          <cell r="G9866">
            <v>0</v>
          </cell>
          <cell r="H9866">
            <v>0</v>
          </cell>
          <cell r="I9866">
            <v>0.66</v>
          </cell>
          <cell r="J9866">
            <v>0</v>
          </cell>
          <cell r="K9866">
            <v>0</v>
          </cell>
          <cell r="L9866">
            <v>0</v>
          </cell>
          <cell r="N9866" t="str">
            <v>Holzkleiderbügel Bummerang</v>
          </cell>
          <cell r="P9866" t="str">
            <v>Holzkleiderbügel Bummerang</v>
          </cell>
          <cell r="R9866" t="str">
            <v>Holzkleiderbügel Bummerang</v>
          </cell>
          <cell r="T9866">
            <v>0</v>
          </cell>
        </row>
        <row r="9867">
          <cell r="A9867">
            <v>137145</v>
          </cell>
          <cell r="B9867" t="str">
            <v>Mietartikel</v>
          </cell>
          <cell r="D9867" t="str">
            <v>Vomo Brückentischplatte weiß, 70*70 cm</v>
          </cell>
          <cell r="F9867">
            <v>24.8</v>
          </cell>
          <cell r="G9867">
            <v>0</v>
          </cell>
          <cell r="H9867">
            <v>0</v>
          </cell>
          <cell r="I9867">
            <v>150</v>
          </cell>
          <cell r="J9867">
            <v>17000</v>
          </cell>
          <cell r="K9867">
            <v>0.02</v>
          </cell>
          <cell r="L9867">
            <v>0</v>
          </cell>
          <cell r="N9867" t="str">
            <v>Vomo Brückentischplatte weiß, 70*70 cm</v>
          </cell>
          <cell r="P9867" t="str">
            <v>Vomo Brückentischplatte weiß, 70*70 cm</v>
          </cell>
          <cell r="R9867" t="str">
            <v>Vomo Brückentischplatte weiß, 70*70 cm</v>
          </cell>
          <cell r="T9867">
            <v>0</v>
          </cell>
        </row>
        <row r="9868">
          <cell r="A9868">
            <v>137146</v>
          </cell>
          <cell r="B9868" t="str">
            <v>Mietartikel</v>
          </cell>
          <cell r="D9868" t="str">
            <v>Vomo Brückentischplatte weiß, 180*70 cm</v>
          </cell>
          <cell r="F9868">
            <v>49.5</v>
          </cell>
          <cell r="G9868">
            <v>0</v>
          </cell>
          <cell r="H9868">
            <v>0</v>
          </cell>
          <cell r="I9868">
            <v>187.5</v>
          </cell>
          <cell r="J9868">
            <v>20000</v>
          </cell>
          <cell r="K9868">
            <v>0.05</v>
          </cell>
          <cell r="L9868">
            <v>0</v>
          </cell>
          <cell r="N9868" t="str">
            <v>Vomo Brückentischplatte weiß, 180*70 cm</v>
          </cell>
          <cell r="P9868" t="str">
            <v>Vomo Brückentischplatte weiß, 180*70 cm</v>
          </cell>
          <cell r="R9868" t="str">
            <v>Vomo Brückentischplatte weiß, 180*70 cm</v>
          </cell>
          <cell r="T9868">
            <v>0</v>
          </cell>
        </row>
        <row r="9869">
          <cell r="A9869">
            <v>137147</v>
          </cell>
          <cell r="B9869" t="str">
            <v>Mietartikel</v>
          </cell>
          <cell r="D9869" t="str">
            <v>Vomo Brückentischplatte weiß, 220*70 cm</v>
          </cell>
          <cell r="F9869">
            <v>60.5</v>
          </cell>
          <cell r="G9869">
            <v>0</v>
          </cell>
          <cell r="H9869">
            <v>0</v>
          </cell>
          <cell r="I9869">
            <v>225</v>
          </cell>
          <cell r="J9869">
            <v>22000</v>
          </cell>
          <cell r="K9869">
            <v>0.06</v>
          </cell>
          <cell r="L9869">
            <v>0</v>
          </cell>
          <cell r="N9869" t="str">
            <v>Vomo Brückentischplatte weiß, 220*70 cm</v>
          </cell>
          <cell r="P9869" t="str">
            <v>Vomo Brückentischplatte weiß, 220*70 cm</v>
          </cell>
          <cell r="R9869" t="str">
            <v>Vomo Brückentischplatte weiß, 220*70 cm</v>
          </cell>
          <cell r="T9869">
            <v>0</v>
          </cell>
        </row>
        <row r="9870">
          <cell r="A9870">
            <v>137148</v>
          </cell>
          <cell r="B9870" t="str">
            <v>Mietartikel</v>
          </cell>
          <cell r="D9870" t="str">
            <v>Vomo Brückentischzarge weiß, 70 cm</v>
          </cell>
          <cell r="F9870">
            <v>12.1</v>
          </cell>
          <cell r="G9870">
            <v>0</v>
          </cell>
          <cell r="H9870">
            <v>0</v>
          </cell>
          <cell r="I9870">
            <v>45</v>
          </cell>
          <cell r="J9870">
            <v>3000</v>
          </cell>
          <cell r="K9870">
            <v>0.01</v>
          </cell>
          <cell r="L9870">
            <v>0</v>
          </cell>
          <cell r="N9870" t="str">
            <v>Vomo Brückentischzarge weiß, 70 cm</v>
          </cell>
          <cell r="P9870" t="str">
            <v>Vomo Brückentischzarge weiß, 70 cm</v>
          </cell>
          <cell r="R9870" t="str">
            <v>Vomo Brückentischzarge weiß, 70 cm</v>
          </cell>
          <cell r="T9870">
            <v>0</v>
          </cell>
        </row>
        <row r="9871">
          <cell r="A9871">
            <v>137149</v>
          </cell>
          <cell r="B9871" t="str">
            <v>Mietartikel</v>
          </cell>
          <cell r="D9871" t="str">
            <v>Vomo Brückentischzarge weiß, 180 cm</v>
          </cell>
          <cell r="F9871">
            <v>17.600000000000001</v>
          </cell>
          <cell r="G9871">
            <v>0</v>
          </cell>
          <cell r="H9871">
            <v>0</v>
          </cell>
          <cell r="I9871">
            <v>60</v>
          </cell>
          <cell r="J9871">
            <v>4000</v>
          </cell>
          <cell r="K9871">
            <v>0.01</v>
          </cell>
          <cell r="L9871">
            <v>0</v>
          </cell>
          <cell r="N9871" t="str">
            <v>Vomo Brückentischzarge weiß, 180 cm</v>
          </cell>
          <cell r="P9871" t="str">
            <v>Vomo Brückentischzarge weiß, 180 cm</v>
          </cell>
          <cell r="R9871" t="str">
            <v>Vomo Brückentischzarge weiß, 180 cm</v>
          </cell>
          <cell r="T9871">
            <v>0</v>
          </cell>
        </row>
        <row r="9872">
          <cell r="A9872">
            <v>137150</v>
          </cell>
          <cell r="B9872" t="str">
            <v>Mietartikel</v>
          </cell>
          <cell r="D9872" t="str">
            <v>Vomo Brückentischzarge weiß, 220 cm</v>
          </cell>
          <cell r="F9872">
            <v>19.8</v>
          </cell>
          <cell r="G9872">
            <v>0</v>
          </cell>
          <cell r="H9872">
            <v>0</v>
          </cell>
          <cell r="I9872">
            <v>75</v>
          </cell>
          <cell r="J9872">
            <v>5000</v>
          </cell>
          <cell r="K9872">
            <v>0.01</v>
          </cell>
          <cell r="L9872">
            <v>0</v>
          </cell>
          <cell r="N9872" t="str">
            <v>Vomo Brückentischzarge weiß, 220 cm</v>
          </cell>
          <cell r="P9872" t="str">
            <v>Vomo Brückentischzarge weiß, 220 cm</v>
          </cell>
          <cell r="R9872" t="str">
            <v>Vomo Brückentischzarge weiß, 220 cm</v>
          </cell>
          <cell r="T9872">
            <v>0</v>
          </cell>
        </row>
        <row r="9873">
          <cell r="A9873">
            <v>137151</v>
          </cell>
          <cell r="B9873" t="str">
            <v>Mietartikel</v>
          </cell>
          <cell r="D9873" t="str">
            <v>Vomo Brückentischfuß weiß, Höhe 106 cm</v>
          </cell>
          <cell r="F9873">
            <v>11</v>
          </cell>
          <cell r="G9873">
            <v>0</v>
          </cell>
          <cell r="H9873">
            <v>0</v>
          </cell>
          <cell r="I9873">
            <v>120</v>
          </cell>
          <cell r="J9873">
            <v>15000</v>
          </cell>
          <cell r="K9873">
            <v>0.05</v>
          </cell>
          <cell r="L9873">
            <v>0</v>
          </cell>
          <cell r="N9873" t="str">
            <v>Vomo Brückentischfuß weiß, Höhe 106 cm</v>
          </cell>
          <cell r="P9873" t="str">
            <v>Vomo Brückentischfuß weiß, Höhe 106 cm</v>
          </cell>
          <cell r="R9873" t="str">
            <v>Vomo Brückentischfuß weiß, Höhe 106 cm</v>
          </cell>
          <cell r="T9873">
            <v>0</v>
          </cell>
        </row>
        <row r="9874">
          <cell r="A9874">
            <v>137152</v>
          </cell>
          <cell r="B9874" t="str">
            <v>Mietartikel</v>
          </cell>
          <cell r="D9874" t="str">
            <v>Vomo Brückentischfuß weiß, Höhe 71 cm</v>
          </cell>
          <cell r="F9874">
            <v>8.25</v>
          </cell>
          <cell r="G9874">
            <v>0</v>
          </cell>
          <cell r="H9874">
            <v>0</v>
          </cell>
          <cell r="I9874">
            <v>105</v>
          </cell>
          <cell r="J9874">
            <v>10000</v>
          </cell>
          <cell r="K9874">
            <v>0.04</v>
          </cell>
          <cell r="L9874">
            <v>0</v>
          </cell>
          <cell r="N9874" t="str">
            <v>Vomo Brückentischfuß weiß, Höhe 71 cm</v>
          </cell>
          <cell r="P9874" t="str">
            <v>Vomo Brückentischfuß weiß, Höhe 71 cm</v>
          </cell>
          <cell r="R9874" t="str">
            <v>Vomo Brückentischfuß weiß, Höhe 71 cm</v>
          </cell>
          <cell r="T9874">
            <v>0</v>
          </cell>
        </row>
        <row r="9875">
          <cell r="A9875">
            <v>137153</v>
          </cell>
          <cell r="B9875" t="str">
            <v>Mietartikel</v>
          </cell>
          <cell r="D9875" t="str">
            <v>Vomo Blende weiß B220*H110 cm für Brückentisch Vomo</v>
          </cell>
          <cell r="F9875">
            <v>55</v>
          </cell>
          <cell r="G9875">
            <v>0</v>
          </cell>
          <cell r="H9875">
            <v>0</v>
          </cell>
          <cell r="I9875">
            <v>300</v>
          </cell>
          <cell r="J9875">
            <v>18000</v>
          </cell>
          <cell r="K9875">
            <v>0.22</v>
          </cell>
          <cell r="L9875">
            <v>0</v>
          </cell>
          <cell r="N9875" t="str">
            <v>Vomo Blende weiß B220*H110 cm für Brückentisch Vomo</v>
          </cell>
          <cell r="P9875" t="str">
            <v>Vomo Blende weiß B220*H110 cm für Brückentisch Vomo</v>
          </cell>
          <cell r="R9875" t="str">
            <v>Vomo Blende weiß B220*H110 cm für Brückentisch Vomo</v>
          </cell>
          <cell r="T9875">
            <v>0</v>
          </cell>
        </row>
        <row r="9876">
          <cell r="A9876">
            <v>137154</v>
          </cell>
          <cell r="B9876" t="str">
            <v>Mietartikel</v>
          </cell>
          <cell r="D9876" t="str">
            <v>Vomo Brückentisch 180 x 70 cm - Sitzhöhe</v>
          </cell>
          <cell r="F9876">
            <v>83.6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N9876" t="str">
            <v>Vomo Brückentisch 180 x 70 cm - Sitzhöhe</v>
          </cell>
          <cell r="P9876" t="str">
            <v>Vomo Brückentisch 180 x 70 cm - Sitzhöhe</v>
          </cell>
          <cell r="R9876" t="str">
            <v>Vomo Brückentisch 180 x 70 cm - Sitzhöhe</v>
          </cell>
          <cell r="T9876">
            <v>0</v>
          </cell>
        </row>
        <row r="9877">
          <cell r="A9877">
            <v>137155</v>
          </cell>
          <cell r="B9877" t="str">
            <v>Mietartikel</v>
          </cell>
          <cell r="D9877" t="str">
            <v>Vomo Brückentisch 180 x 70 cm - Stehhöhe</v>
          </cell>
          <cell r="F9877">
            <v>89.1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N9877" t="str">
            <v>Vomo Brückentisch 180 x 70 cm - Stehhöhe</v>
          </cell>
          <cell r="P9877" t="str">
            <v>Vomo Brückentisch 180 x 70 cm - Stehhöhe</v>
          </cell>
          <cell r="R9877" t="str">
            <v>Vomo Brückentisch 180 x 70 cm - Stehhöhe</v>
          </cell>
          <cell r="T9877">
            <v>0</v>
          </cell>
        </row>
        <row r="9878">
          <cell r="A9878">
            <v>137156</v>
          </cell>
          <cell r="B9878" t="str">
            <v>Mietartikel</v>
          </cell>
          <cell r="D9878" t="str">
            <v>Vomo Brückentisch 220 x 70 cm - Sitzhöhe</v>
          </cell>
          <cell r="F9878">
            <v>96.8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N9878" t="str">
            <v>Vomo Brückentisch 220 x 70 cm - Sitzhöhe</v>
          </cell>
          <cell r="P9878" t="str">
            <v>Vomo Brückentisch 220 x 70 cm - Sitzhöhe</v>
          </cell>
          <cell r="R9878" t="str">
            <v>Vomo Brückentisch 220 x 70 cm - Sitzhöhe</v>
          </cell>
          <cell r="T9878">
            <v>0</v>
          </cell>
        </row>
        <row r="9879">
          <cell r="A9879">
            <v>137157</v>
          </cell>
          <cell r="B9879" t="str">
            <v>Mietartikel</v>
          </cell>
          <cell r="D9879" t="str">
            <v>Vomo Brückentisch 220 x 70 cm - Stehhöhe</v>
          </cell>
          <cell r="F9879">
            <v>102.3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N9879" t="str">
            <v>Vomo Brückentisch 220 x 70 cm - Stehhöhe</v>
          </cell>
          <cell r="P9879" t="str">
            <v>Vomo Brückentisch 220 x 70 cm - Stehhöhe</v>
          </cell>
          <cell r="R9879" t="str">
            <v>Vomo Brückentisch 220 x 70 cm - Stehhöhe</v>
          </cell>
          <cell r="T9879">
            <v>0</v>
          </cell>
        </row>
        <row r="9880">
          <cell r="A9880">
            <v>137158</v>
          </cell>
          <cell r="B9880" t="str">
            <v>Mietartikel</v>
          </cell>
          <cell r="D9880" t="str">
            <v>Vomo Brückentisch 70 x 70 cm - Sitzhöhe</v>
          </cell>
          <cell r="F9880">
            <v>53.4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N9880" t="str">
            <v>Vomo Brückentisch 70 x 70 cm - Sitzhöhe</v>
          </cell>
          <cell r="P9880" t="str">
            <v>Vomo Brückentisch 70 x 70 cm - Sitzhöhe</v>
          </cell>
          <cell r="R9880" t="str">
            <v>Vomo Brückentisch 70 x 70 cm - Sitzhöhe</v>
          </cell>
          <cell r="T9880">
            <v>0</v>
          </cell>
        </row>
        <row r="9881">
          <cell r="A9881">
            <v>137159</v>
          </cell>
          <cell r="B9881" t="str">
            <v>Mietartikel</v>
          </cell>
          <cell r="D9881" t="str">
            <v>Vomo Brückentisch 70 x 70 cm - Stehhöhe</v>
          </cell>
          <cell r="F9881">
            <v>58.9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N9881" t="str">
            <v>Vomo Brückentisch 70 x 70 cm - Stehhöhe</v>
          </cell>
          <cell r="P9881" t="str">
            <v>Vomo Brückentisch 70 x 70 cm - Stehhöhe</v>
          </cell>
          <cell r="R9881" t="str">
            <v>Vomo Brückentisch 70 x 70 cm - Stehhöhe</v>
          </cell>
          <cell r="T9881">
            <v>0</v>
          </cell>
        </row>
        <row r="9882">
          <cell r="A9882">
            <v>137160</v>
          </cell>
          <cell r="B9882" t="str">
            <v>Mietartikel</v>
          </cell>
          <cell r="D9882" t="str">
            <v>Vomo Talktisch 220 x 70 - Stehhöhe</v>
          </cell>
          <cell r="F9882">
            <v>151.80000000000001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N9882" t="str">
            <v>Vomo Talktisch 220 x 70 - Stehhöhe</v>
          </cell>
          <cell r="P9882" t="str">
            <v>Vomo Talktisch 220 x 70 - Stehhöhe</v>
          </cell>
          <cell r="R9882" t="str">
            <v>Vomo Talktisch 220 x 70 - Stehhöhe</v>
          </cell>
          <cell r="T9882">
            <v>0</v>
          </cell>
        </row>
        <row r="9883">
          <cell r="A9883">
            <v>137161</v>
          </cell>
          <cell r="B9883" t="str">
            <v>Mietartikel</v>
          </cell>
          <cell r="D9883" t="str">
            <v>Vomo Brückentischzarge weiß, 120 cm</v>
          </cell>
          <cell r="F9883">
            <v>15.4</v>
          </cell>
          <cell r="G9883">
            <v>0</v>
          </cell>
          <cell r="H9883">
            <v>0</v>
          </cell>
          <cell r="I9883">
            <v>0</v>
          </cell>
          <cell r="J9883">
            <v>4000</v>
          </cell>
          <cell r="K9883">
            <v>0.01</v>
          </cell>
          <cell r="L9883">
            <v>0</v>
          </cell>
          <cell r="N9883" t="str">
            <v>Vomo Brückentischzarge weiß, 120 cm</v>
          </cell>
          <cell r="P9883" t="str">
            <v>Vomo Brückentischzarge weiß, 120 cm</v>
          </cell>
          <cell r="R9883" t="str">
            <v>Vomo Brückentischzarge weiß, 120 cm</v>
          </cell>
          <cell r="T9883">
            <v>0</v>
          </cell>
        </row>
        <row r="9884">
          <cell r="A9884">
            <v>137162</v>
          </cell>
          <cell r="B9884" t="str">
            <v>Mietartikel</v>
          </cell>
          <cell r="D9884" t="str">
            <v>Vomo Brückentischplatte weiß, 120*70 cm</v>
          </cell>
          <cell r="F9884">
            <v>34.1</v>
          </cell>
          <cell r="G9884">
            <v>0</v>
          </cell>
          <cell r="H9884">
            <v>0</v>
          </cell>
          <cell r="I9884">
            <v>0</v>
          </cell>
          <cell r="J9884">
            <v>11000</v>
          </cell>
          <cell r="K9884">
            <v>3.0000000000000001E-3</v>
          </cell>
          <cell r="L9884">
            <v>0</v>
          </cell>
          <cell r="N9884" t="str">
            <v>Vomo Brückentischplatte weiß, 120*70 cm</v>
          </cell>
          <cell r="P9884" t="str">
            <v>Vomo Brückentischplatte weiß, 120*70 cm</v>
          </cell>
          <cell r="R9884" t="str">
            <v>Vomo Brückentischplatte weiß, 120*70 cm</v>
          </cell>
          <cell r="T9884">
            <v>0</v>
          </cell>
        </row>
        <row r="9885">
          <cell r="A9885">
            <v>137163</v>
          </cell>
          <cell r="B9885" t="str">
            <v>Mietartikel</v>
          </cell>
          <cell r="D9885" t="str">
            <v>Vomo Abdeckplatte weiß (S&amp;F)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N9885" t="str">
            <v>Vomo Abdeckplatte weiß (S&amp;F)</v>
          </cell>
          <cell r="P9885" t="str">
            <v>Vomo Abdeckplatte weiß (S&amp;F)</v>
          </cell>
          <cell r="R9885" t="str">
            <v>Vomo Abdeckplatte weiß (S&amp;F)</v>
          </cell>
          <cell r="T9885">
            <v>0</v>
          </cell>
        </row>
        <row r="9886">
          <cell r="A9886">
            <v>137164</v>
          </cell>
          <cell r="B9886" t="str">
            <v>Mietartikel</v>
          </cell>
          <cell r="D9886" t="str">
            <v>Vomo Verbindungsschraube (S&amp;F)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N9886" t="str">
            <v>Vomo Verbindungsschraube (S&amp;F)</v>
          </cell>
          <cell r="P9886" t="str">
            <v>Vomo Verbindungsschraube (S&amp;F)</v>
          </cell>
          <cell r="R9886" t="str">
            <v>Vomo Verbindungsschraube (S&amp;F)</v>
          </cell>
          <cell r="T9886">
            <v>0</v>
          </cell>
        </row>
        <row r="9887">
          <cell r="A9887">
            <v>137165</v>
          </cell>
          <cell r="B9887" t="str">
            <v>Mietartikel</v>
          </cell>
          <cell r="D9887" t="str">
            <v>Vomo Blende weiß, 120cm (S&amp;F)</v>
          </cell>
          <cell r="F9887">
            <v>27.5</v>
          </cell>
          <cell r="G9887">
            <v>0</v>
          </cell>
          <cell r="H9887">
            <v>0</v>
          </cell>
          <cell r="I9887">
            <v>0</v>
          </cell>
          <cell r="J9887">
            <v>10000</v>
          </cell>
          <cell r="K9887">
            <v>4.7399999999999998E-2</v>
          </cell>
          <cell r="L9887">
            <v>0</v>
          </cell>
          <cell r="N9887" t="str">
            <v>Vomo Blende weiß, 120cm (S&amp;F)</v>
          </cell>
          <cell r="P9887" t="str">
            <v>Vomo Blende weiß, 120cm (S&amp;F)</v>
          </cell>
          <cell r="R9887" t="str">
            <v>Vomo Blende weiß, 120cm (S&amp;F)</v>
          </cell>
          <cell r="T9887">
            <v>0</v>
          </cell>
        </row>
        <row r="9888">
          <cell r="A9888">
            <v>137166</v>
          </cell>
          <cell r="B9888" t="str">
            <v>Mietartikel</v>
          </cell>
          <cell r="D9888" t="str">
            <v>Sitzkissen schwarz (S&amp;F)</v>
          </cell>
          <cell r="F9888">
            <v>2.5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6.9999999999999999E-4</v>
          </cell>
          <cell r="L9888">
            <v>0</v>
          </cell>
          <cell r="N9888" t="str">
            <v>Sitzkissen schwarz (S&amp;F)</v>
          </cell>
          <cell r="P9888" t="str">
            <v>Sitzkissen schwarz (S&amp;F)</v>
          </cell>
          <cell r="R9888" t="str">
            <v>Sitzkissen schwarz (S&amp;F)</v>
          </cell>
          <cell r="T9888">
            <v>0</v>
          </cell>
        </row>
        <row r="9889">
          <cell r="A9889">
            <v>137167</v>
          </cell>
          <cell r="B9889" t="str">
            <v>Mietartikel</v>
          </cell>
          <cell r="D9889" t="str">
            <v>Sitzkissen antharit (S&amp;F)</v>
          </cell>
          <cell r="F9889">
            <v>2.5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6.9999999999999999E-4</v>
          </cell>
          <cell r="L9889">
            <v>0</v>
          </cell>
          <cell r="N9889" t="str">
            <v>Sitzkissen antharit (S&amp;F)</v>
          </cell>
          <cell r="P9889" t="str">
            <v>Sitzkissen antharit (S&amp;F)</v>
          </cell>
          <cell r="R9889" t="str">
            <v>Sitzkissen antharit (S&amp;F)</v>
          </cell>
          <cell r="T9889">
            <v>0</v>
          </cell>
        </row>
        <row r="9890">
          <cell r="A9890">
            <v>137168</v>
          </cell>
          <cell r="B9890" t="str">
            <v>Mietartikel</v>
          </cell>
          <cell r="D9890" t="str">
            <v>Sitzkissen grau (S&amp;F)</v>
          </cell>
          <cell r="F9890">
            <v>2.5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6.9999999999999999E-4</v>
          </cell>
          <cell r="L9890">
            <v>0</v>
          </cell>
          <cell r="N9890" t="str">
            <v>Sitzkissen grau (S&amp;F)</v>
          </cell>
          <cell r="P9890" t="str">
            <v>Sitzkissen grau (S&amp;F)</v>
          </cell>
          <cell r="R9890" t="str">
            <v>Sitzkissen grau (S&amp;F)</v>
          </cell>
          <cell r="T9890">
            <v>0</v>
          </cell>
        </row>
        <row r="9891">
          <cell r="A9891">
            <v>137169</v>
          </cell>
          <cell r="B9891" t="str">
            <v>Mietartikel</v>
          </cell>
          <cell r="D9891" t="str">
            <v>Stehcounter Birke 111x173x97 (S&amp;F)</v>
          </cell>
          <cell r="F9891">
            <v>385</v>
          </cell>
          <cell r="G9891">
            <v>0</v>
          </cell>
          <cell r="H9891">
            <v>0</v>
          </cell>
          <cell r="I9891">
            <v>0</v>
          </cell>
          <cell r="J9891">
            <v>176000</v>
          </cell>
          <cell r="K9891">
            <v>1.2010000000000001</v>
          </cell>
          <cell r="L9891">
            <v>0</v>
          </cell>
          <cell r="N9891" t="str">
            <v>Stehcounter Birke 111x173x97 (S&amp;F)</v>
          </cell>
          <cell r="P9891" t="str">
            <v>Stehcounter Birke 111x173x97 (S&amp;F)</v>
          </cell>
          <cell r="R9891" t="str">
            <v>Stehcounter Birke 111x173x97 (S&amp;F)</v>
          </cell>
          <cell r="T9891">
            <v>0</v>
          </cell>
        </row>
        <row r="9892">
          <cell r="A9892">
            <v>137170</v>
          </cell>
          <cell r="B9892" t="str">
            <v>Mietartikel</v>
          </cell>
          <cell r="D9892" t="str">
            <v>Talk-Tresen "Bumerang", Theke weiß (S&amp;F)</v>
          </cell>
          <cell r="F9892">
            <v>280.5</v>
          </cell>
          <cell r="G9892">
            <v>0</v>
          </cell>
          <cell r="H9892">
            <v>0</v>
          </cell>
          <cell r="I9892">
            <v>0</v>
          </cell>
          <cell r="J9892">
            <v>137000</v>
          </cell>
          <cell r="K9892">
            <v>2.3370000000000002</v>
          </cell>
          <cell r="L9892">
            <v>0</v>
          </cell>
          <cell r="N9892" t="str">
            <v>Talk-Tresen "Bumerang", Theke weiß (S&amp;F)</v>
          </cell>
          <cell r="P9892" t="str">
            <v>Talk-Tresen "Bumerang", Theke weiß (S&amp;F)</v>
          </cell>
          <cell r="R9892" t="str">
            <v>Talk-Tresen "Bumerang", Theke weiß (S&amp;F)</v>
          </cell>
          <cell r="T9892">
            <v>0</v>
          </cell>
        </row>
        <row r="9893">
          <cell r="A9893">
            <v>137171</v>
          </cell>
          <cell r="B9893" t="str">
            <v>Mietartikel</v>
          </cell>
          <cell r="D9893" t="str">
            <v>Sitzelement Plasma medium, Farbe Valencia weiß (S&amp;F)</v>
          </cell>
          <cell r="F9893">
            <v>165</v>
          </cell>
          <cell r="G9893">
            <v>0</v>
          </cell>
          <cell r="H9893">
            <v>0</v>
          </cell>
          <cell r="I9893">
            <v>0</v>
          </cell>
          <cell r="J9893">
            <v>30000</v>
          </cell>
          <cell r="K9893">
            <v>1.1499999999999999</v>
          </cell>
          <cell r="L9893">
            <v>0</v>
          </cell>
          <cell r="N9893" t="str">
            <v>Sitzelement Plasma medium, Farbe Valencia weiß (S&amp;F)</v>
          </cell>
          <cell r="P9893" t="str">
            <v>Sitzelement Plasma medium, Farbe Valencia weiß (S&amp;F)</v>
          </cell>
          <cell r="R9893" t="str">
            <v>Sitzelement Plasma medium, Farbe Valencia weiß (S&amp;F)</v>
          </cell>
          <cell r="T9893">
            <v>0</v>
          </cell>
        </row>
        <row r="9894">
          <cell r="A9894">
            <v>137172</v>
          </cell>
          <cell r="B9894" t="str">
            <v>Mietartikel</v>
          </cell>
          <cell r="D9894" t="str">
            <v>Sitzelement Plasma small, Farbe Valencia weiß (S&amp;F)</v>
          </cell>
          <cell r="F9894">
            <v>104.5</v>
          </cell>
          <cell r="G9894">
            <v>0</v>
          </cell>
          <cell r="H9894">
            <v>0</v>
          </cell>
          <cell r="I9894">
            <v>0</v>
          </cell>
          <cell r="J9894">
            <v>20000</v>
          </cell>
          <cell r="K9894">
            <v>0.68</v>
          </cell>
          <cell r="L9894">
            <v>0</v>
          </cell>
          <cell r="N9894" t="str">
            <v>Sitzelement Plasma small, Farbe Valencia weiß (S&amp;F)</v>
          </cell>
          <cell r="P9894" t="str">
            <v>Sitzelement Plasma small, Farbe Valencia weiß (S&amp;F)</v>
          </cell>
          <cell r="R9894" t="str">
            <v>Sitzelement Plasma small, Farbe Valencia weiß (S&amp;F)</v>
          </cell>
          <cell r="T9894">
            <v>0</v>
          </cell>
        </row>
        <row r="9895">
          <cell r="A9895">
            <v>137173</v>
          </cell>
          <cell r="B9895" t="str">
            <v>Mietartikel</v>
          </cell>
          <cell r="D9895" t="str">
            <v>Vitrine Glassäule 50x50x200cm, Alu-eloxiert (S&amp;F)</v>
          </cell>
          <cell r="F9895">
            <v>143</v>
          </cell>
          <cell r="G9895">
            <v>0</v>
          </cell>
          <cell r="H9895">
            <v>0</v>
          </cell>
          <cell r="I9895">
            <v>0</v>
          </cell>
          <cell r="J9895">
            <v>50000</v>
          </cell>
          <cell r="K9895">
            <v>1</v>
          </cell>
          <cell r="L9895">
            <v>0</v>
          </cell>
          <cell r="N9895" t="str">
            <v>Vitrine Glassäule 50x50x200cm, Alu-eloxiert (S&amp;F)</v>
          </cell>
          <cell r="P9895" t="str">
            <v>Vitrine Glassäule 50x50x200cm, Alu-eloxiert (S&amp;F)</v>
          </cell>
          <cell r="R9895" t="str">
            <v>Vitrine Glassäule 50x50x200cm, Alu-eloxiert (S&amp;F)</v>
          </cell>
          <cell r="T9895">
            <v>0</v>
          </cell>
        </row>
        <row r="9896">
          <cell r="A9896">
            <v>137255</v>
          </cell>
          <cell r="B9896" t="str">
            <v>Mietartikel</v>
          </cell>
          <cell r="D9896" t="str">
            <v>DSW Eames Plastic Chair Ahorn Sitz basalt</v>
          </cell>
          <cell r="E9896" t="str">
            <v>B46*SH46*H83,5 cm</v>
          </cell>
          <cell r="F9896">
            <v>15.25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N9896" t="str">
            <v>DSW Eames Plastic Chair Ahorn Sitz basalt</v>
          </cell>
          <cell r="O9896" t="str">
            <v>B46*SH46*H83,5 cm</v>
          </cell>
          <cell r="P9896" t="str">
            <v>DSW Eames Plastic Chair Ahorn Sitz basalt</v>
          </cell>
          <cell r="Q9896" t="str">
            <v>B46*SH46*H83,5 cm</v>
          </cell>
          <cell r="R9896" t="str">
            <v>DSW Eames Plastic Chair Ahorn Sitz basalt</v>
          </cell>
          <cell r="S9896" t="str">
            <v>B46*SH46*H83,5 cm</v>
          </cell>
        </row>
        <row r="9897">
          <cell r="A9897">
            <v>137271</v>
          </cell>
          <cell r="B9897" t="str">
            <v>Mietartikel</v>
          </cell>
          <cell r="D9897" t="str">
            <v>Transportwagen BeMatrix Füllplatten Forex</v>
          </cell>
          <cell r="F9897">
            <v>0</v>
          </cell>
          <cell r="G9897">
            <v>0</v>
          </cell>
          <cell r="H9897">
            <v>0</v>
          </cell>
          <cell r="I9897">
            <v>1025</v>
          </cell>
          <cell r="J9897">
            <v>50000</v>
          </cell>
          <cell r="K9897">
            <v>3</v>
          </cell>
          <cell r="L9897">
            <v>0</v>
          </cell>
          <cell r="N9897" t="str">
            <v>Transportwagen BeMatrix Füllplatten Forex</v>
          </cell>
          <cell r="P9897" t="str">
            <v>Transportwagen BeMatrix Füllplatten Forex</v>
          </cell>
          <cell r="R9897" t="str">
            <v>Transportwagen BeMatrix Füllplatten Forex</v>
          </cell>
          <cell r="T9897">
            <v>0</v>
          </cell>
        </row>
        <row r="9898">
          <cell r="A9898">
            <v>137316</v>
          </cell>
          <cell r="B9898" t="str">
            <v>Mietartikel</v>
          </cell>
          <cell r="D9898" t="str">
            <v>MESSE Plattformwagen 200*100 cm</v>
          </cell>
          <cell r="E9898" t="str">
            <v>nur für eigene Logistik</v>
          </cell>
          <cell r="F9898">
            <v>0</v>
          </cell>
          <cell r="G9898">
            <v>0</v>
          </cell>
          <cell r="H9898">
            <v>0</v>
          </cell>
          <cell r="I9898">
            <v>907.5</v>
          </cell>
          <cell r="J9898">
            <v>50000</v>
          </cell>
          <cell r="K9898">
            <v>2.5</v>
          </cell>
          <cell r="L9898">
            <v>0</v>
          </cell>
          <cell r="N9898" t="str">
            <v>MESSE Plattformwagen 200*100 cm</v>
          </cell>
          <cell r="O9898" t="str">
            <v>nur für eigene Logistik</v>
          </cell>
          <cell r="P9898" t="str">
            <v>MESSE Plattformwagen 200*100 cm</v>
          </cell>
          <cell r="Q9898" t="str">
            <v>nur für eigene Logistik</v>
          </cell>
          <cell r="R9898" t="str">
            <v>MESSE Plattformwagen 200*100 cm</v>
          </cell>
          <cell r="S9898" t="str">
            <v>nur für eigene Logistik</v>
          </cell>
        </row>
        <row r="9899">
          <cell r="A9899">
            <v>137351</v>
          </cell>
          <cell r="B9899" t="str">
            <v>Mietartikel</v>
          </cell>
          <cell r="D9899" t="str">
            <v>Set 55" Bildschirm Display  inkl Standfuss im Case 230V/130W</v>
          </cell>
          <cell r="E9899" t="str">
            <v>Bestehend_x000D_
1x Samsung DM55E inkl. Fernbedienung, Netzkabel, D-SUB-_x000D_
Kabel, RS232C(IN)-Adapter_x000D_
1x BNC Stand MK 2 - Set bis 55" Display_x000D_
1x Flightcase für DM55E</v>
          </cell>
          <cell r="F9899">
            <v>250</v>
          </cell>
          <cell r="G9899">
            <v>0</v>
          </cell>
          <cell r="H9899">
            <v>0</v>
          </cell>
          <cell r="I9899">
            <v>4510</v>
          </cell>
          <cell r="J9899">
            <v>46000</v>
          </cell>
          <cell r="K9899">
            <v>0.8</v>
          </cell>
          <cell r="L9899">
            <v>0</v>
          </cell>
          <cell r="N9899" t="str">
            <v>Set 55" Bildschirm Display  inkl Standfuss im Case 230V/130W</v>
          </cell>
          <cell r="O9899" t="str">
            <v>Bestehend_x000D_
1x Samsung DM55E inkl. Fernbedienung, Netzkabel, D-SUB-_x000D_
Kabel, RS232C(IN)-Adapter_x000D_
1x BNC Stand MK 2 - Set bis 55" Display_x000D_
1x Flightcase für DM55E</v>
          </cell>
          <cell r="P9899" t="str">
            <v>Set 55" Bildschirm Display  inkl Standfuss im Case 230V/130W</v>
          </cell>
          <cell r="Q9899" t="str">
            <v>Bestehend_x000D_
1x Samsung DM55E inkl. Fernbedienung, Netzkabel, D-SUB-_x000D_
Kabel, RS232C(IN)-Adapter_x000D_
1x BNC Stand MK 2 - Set bis 55" Display_x000D_
1x Flightcase für DM55E</v>
          </cell>
          <cell r="R9899" t="str">
            <v>Set 55" Bildschirm Display  inkl Standfuss im Case 230V/130W</v>
          </cell>
          <cell r="S9899" t="str">
            <v>Bestehend_x000D_
1x Samsung DM55E inkl. Fernbedienung, Netzkabel, D-SUB-_x000D_
Kabel, RS232C(IN)-Adapter_x000D_
1x BNC Stand MK 2 - Set bis 55" Display_x000D_
1x Flightcase für DM55E</v>
          </cell>
        </row>
        <row r="9900">
          <cell r="A9900">
            <v>137520</v>
          </cell>
          <cell r="B9900" t="str">
            <v>Mietartikel</v>
          </cell>
          <cell r="D9900" t="str">
            <v>TISCHDECKE MODERN WHITE half rund für Tisch 1115</v>
          </cell>
          <cell r="F9900">
            <v>0</v>
          </cell>
          <cell r="G9900">
            <v>0</v>
          </cell>
          <cell r="H9900">
            <v>0</v>
          </cell>
          <cell r="I9900">
            <v>40</v>
          </cell>
          <cell r="J9900">
            <v>0</v>
          </cell>
          <cell r="K9900">
            <v>6.0000000000000001E-3</v>
          </cell>
          <cell r="L9900">
            <v>0</v>
          </cell>
          <cell r="N9900" t="str">
            <v>TISCHDECKE MODERN WHITE half rund für Tisch 1115</v>
          </cell>
          <cell r="P9900" t="str">
            <v>TISCHDECKE MODERN WHITE half rund für Tisch 1115</v>
          </cell>
          <cell r="R9900" t="str">
            <v>TISCHDECKE MODERN WHITE half rund für Tisch 1115</v>
          </cell>
        </row>
        <row r="9901">
          <cell r="A9901">
            <v>137526</v>
          </cell>
          <cell r="B9901" t="str">
            <v>Mietartikel</v>
          </cell>
          <cell r="D9901" t="str">
            <v>Tischdecke modern weiß oval 360*240</v>
          </cell>
          <cell r="E9901" t="str">
            <v>für Tisch oval 200*100 cm</v>
          </cell>
          <cell r="F9901">
            <v>24</v>
          </cell>
          <cell r="G9901">
            <v>0</v>
          </cell>
          <cell r="H9901">
            <v>9</v>
          </cell>
          <cell r="I9901">
            <v>136.4</v>
          </cell>
          <cell r="J9901">
            <v>0</v>
          </cell>
          <cell r="K9901">
            <v>0</v>
          </cell>
          <cell r="L9901">
            <v>0</v>
          </cell>
          <cell r="N9901" t="str">
            <v>Tischdecke modern weiß oval 360*240</v>
          </cell>
          <cell r="O9901" t="str">
            <v>für Tisch oval 200*100 cm</v>
          </cell>
          <cell r="P9901" t="str">
            <v>Tischdecke modern weiß oval 360*240</v>
          </cell>
          <cell r="Q9901" t="str">
            <v>für Tisch oval 200*100 cm</v>
          </cell>
          <cell r="R9901" t="str">
            <v>Tischdecke modern weiß oval 360*240</v>
          </cell>
          <cell r="S9901" t="str">
            <v>für Tisch oval 200*100 cm</v>
          </cell>
        </row>
        <row r="9902">
          <cell r="A9902">
            <v>137531</v>
          </cell>
          <cell r="B9902" t="str">
            <v>Mietartikel</v>
          </cell>
          <cell r="D9902" t="str">
            <v>Serviette Modern Ivory 45*45</v>
          </cell>
          <cell r="F9902">
            <v>0.8</v>
          </cell>
          <cell r="G9902">
            <v>0</v>
          </cell>
          <cell r="H9902">
            <v>0</v>
          </cell>
          <cell r="I9902">
            <v>3.25</v>
          </cell>
          <cell r="J9902">
            <v>0</v>
          </cell>
          <cell r="K9902">
            <v>5.9999999999999995E-4</v>
          </cell>
          <cell r="L9902">
            <v>0</v>
          </cell>
          <cell r="N9902" t="str">
            <v>Serviette Modern Ivory 45*45</v>
          </cell>
          <cell r="P9902" t="str">
            <v>Serviette Modern Ivory 45*45</v>
          </cell>
          <cell r="R9902" t="str">
            <v>Serviette Modern Ivory 45*45</v>
          </cell>
        </row>
        <row r="9903">
          <cell r="A9903">
            <v>137533</v>
          </cell>
          <cell r="B9903" t="str">
            <v>Mietartikel</v>
          </cell>
          <cell r="D9903" t="str">
            <v>Tischdecke Modern elfenbein 40*130 cm (*)</v>
          </cell>
          <cell r="F9903">
            <v>4</v>
          </cell>
          <cell r="G9903">
            <v>0</v>
          </cell>
          <cell r="H9903">
            <v>0</v>
          </cell>
          <cell r="I9903">
            <v>9.5</v>
          </cell>
          <cell r="J9903">
            <v>0</v>
          </cell>
          <cell r="K9903">
            <v>0</v>
          </cell>
          <cell r="L9903">
            <v>0</v>
          </cell>
          <cell r="N9903" t="str">
            <v>Tischdecke Modern elfenbein 40*130 cm (*)</v>
          </cell>
          <cell r="P9903" t="str">
            <v>Tischdecke Modern elfenbein 40*130 cm (*)</v>
          </cell>
          <cell r="R9903" t="str">
            <v>Tischdecke Modern elfenbein 40*130 cm (*)</v>
          </cell>
        </row>
        <row r="9904">
          <cell r="A9904">
            <v>137548</v>
          </cell>
          <cell r="B9904" t="str">
            <v>Mietartikel</v>
          </cell>
          <cell r="D9904" t="str">
            <v>Tischdecke Modern elfenbein 370*250 rechteckig</v>
          </cell>
          <cell r="F9904">
            <v>26</v>
          </cell>
          <cell r="G9904">
            <v>0</v>
          </cell>
          <cell r="H9904">
            <v>0</v>
          </cell>
          <cell r="I9904">
            <v>145</v>
          </cell>
          <cell r="J9904">
            <v>0</v>
          </cell>
          <cell r="K9904">
            <v>0</v>
          </cell>
          <cell r="L9904">
            <v>0</v>
          </cell>
          <cell r="N9904" t="str">
            <v>Tischdecke Modern elfenbein 370*250 rechteckig</v>
          </cell>
          <cell r="P9904" t="str">
            <v>Tischdecke Modern elfenbein 370*250 rechteckig</v>
          </cell>
          <cell r="R9904" t="str">
            <v>Tischdecke Modern elfenbein 370*250 rechteckig</v>
          </cell>
        </row>
        <row r="9905">
          <cell r="A9905">
            <v>137571</v>
          </cell>
          <cell r="B9905" t="str">
            <v>Mietartikel</v>
          </cell>
          <cell r="D9905" t="str">
            <v>Serviette Leinen hellgrau/ beige 50*50 cm</v>
          </cell>
          <cell r="F9905">
            <v>2.52</v>
          </cell>
          <cell r="G9905">
            <v>0</v>
          </cell>
          <cell r="H9905">
            <v>0</v>
          </cell>
          <cell r="I9905">
            <v>9.9</v>
          </cell>
          <cell r="J9905">
            <v>0</v>
          </cell>
          <cell r="K9905">
            <v>5.9999999999999995E-4</v>
          </cell>
          <cell r="L9905">
            <v>0</v>
          </cell>
          <cell r="N9905" t="str">
            <v>Serviette Leinen hellgrau/ beige 50*50 cm</v>
          </cell>
          <cell r="P9905" t="str">
            <v>Serviette Leinen hellgrau/ beige 50*50 cm</v>
          </cell>
          <cell r="R9905" t="str">
            <v>Serviette Leinen hellgrau/ beige 50*50 cm</v>
          </cell>
        </row>
        <row r="9906">
          <cell r="A9906">
            <v>137601</v>
          </cell>
          <cell r="B9906" t="str">
            <v>Mietartikel</v>
          </cell>
          <cell r="D9906" t="str">
            <v>Ersatzfuß Tisch Foldit (Stk)</v>
          </cell>
          <cell r="F9906">
            <v>0</v>
          </cell>
          <cell r="G9906">
            <v>0</v>
          </cell>
          <cell r="H9906">
            <v>0</v>
          </cell>
          <cell r="I9906">
            <v>16.5</v>
          </cell>
          <cell r="J9906">
            <v>0</v>
          </cell>
          <cell r="K9906">
            <v>0</v>
          </cell>
          <cell r="L9906">
            <v>0</v>
          </cell>
          <cell r="N9906" t="str">
            <v>Ersatzfuß Tisch Foldit (Stk)</v>
          </cell>
          <cell r="P9906" t="str">
            <v>Ersatzfuß Tisch Foldit (Stk)</v>
          </cell>
          <cell r="R9906" t="str">
            <v>Ersatzfuß Tisch Foldit (Stk)</v>
          </cell>
        </row>
        <row r="9907">
          <cell r="A9907">
            <v>137641</v>
          </cell>
          <cell r="B9907" t="str">
            <v>Mietartikel</v>
          </cell>
          <cell r="D9907" t="str">
            <v>Tischdecke schwarz Ø 260 cm modern Art</v>
          </cell>
          <cell r="F9907">
            <v>21</v>
          </cell>
          <cell r="G9907">
            <v>0</v>
          </cell>
          <cell r="H9907">
            <v>7</v>
          </cell>
          <cell r="I9907">
            <v>75.900000000000006</v>
          </cell>
          <cell r="J9907">
            <v>1000</v>
          </cell>
          <cell r="K9907">
            <v>1.2500000000000001E-2</v>
          </cell>
          <cell r="L9907">
            <v>0</v>
          </cell>
          <cell r="N9907" t="str">
            <v>Tischdecke schwarz Ø 260 cm modern Art</v>
          </cell>
          <cell r="P9907" t="str">
            <v>Tischdecke schwarz Ø 260 cm modern Art</v>
          </cell>
          <cell r="R9907" t="str">
            <v>Tischdecke schwarz Ø 260 cm modern Art</v>
          </cell>
        </row>
        <row r="9908">
          <cell r="A9908">
            <v>137643</v>
          </cell>
          <cell r="B9908" t="str">
            <v>Mietartikel</v>
          </cell>
          <cell r="D9908" t="str">
            <v>Tischdecke schwarz Ø 320 cm modern Art</v>
          </cell>
          <cell r="F9908">
            <v>31</v>
          </cell>
          <cell r="G9908">
            <v>0</v>
          </cell>
          <cell r="H9908">
            <v>8</v>
          </cell>
          <cell r="I9908">
            <v>93.5</v>
          </cell>
          <cell r="J9908">
            <v>1000</v>
          </cell>
          <cell r="K9908">
            <v>0.02</v>
          </cell>
          <cell r="L9908">
            <v>0</v>
          </cell>
          <cell r="N9908" t="str">
            <v>Tischdecke schwarz Ø 320 cm modern Art</v>
          </cell>
          <cell r="P9908" t="str">
            <v>Tischdecke schwarz Ø 320 cm modern Art</v>
          </cell>
          <cell r="R9908" t="str">
            <v>Tischdecke schwarz Ø 320 cm modern Art</v>
          </cell>
        </row>
        <row r="9909">
          <cell r="A9909">
            <v>137701</v>
          </cell>
          <cell r="B9909" t="str">
            <v>Mietartikel</v>
          </cell>
          <cell r="D9909" t="str">
            <v>Rückbüffet Regal weiß LED B120*T30*H200cm</v>
          </cell>
          <cell r="F9909">
            <v>135</v>
          </cell>
          <cell r="G9909">
            <v>15</v>
          </cell>
          <cell r="H9909">
            <v>20</v>
          </cell>
          <cell r="I9909">
            <v>1190</v>
          </cell>
          <cell r="J9909">
            <v>50000</v>
          </cell>
          <cell r="K9909">
            <v>1.1000000000000001</v>
          </cell>
          <cell r="L9909">
            <v>0</v>
          </cell>
          <cell r="N9909" t="str">
            <v>Rückbüffet Regal weiß LED B120*T30*H200cm</v>
          </cell>
          <cell r="P9909" t="str">
            <v>Rückbüffet Regal weiß LED B120*T30*H200cm</v>
          </cell>
          <cell r="R9909" t="str">
            <v>Rückbüffet Regal weiß LED B120*T30*H200cm</v>
          </cell>
          <cell r="T9909">
            <v>0</v>
          </cell>
        </row>
        <row r="9910">
          <cell r="A9910">
            <v>137702</v>
          </cell>
          <cell r="B9910" t="str">
            <v>Mietartikel</v>
          </cell>
          <cell r="D9910" t="str">
            <v>Rückbüffet Theke weiß  B120*T80*H95cm</v>
          </cell>
          <cell r="E9910" t="str">
            <v>rollbar</v>
          </cell>
          <cell r="F9910">
            <v>135</v>
          </cell>
          <cell r="G9910">
            <v>15</v>
          </cell>
          <cell r="H9910">
            <v>20</v>
          </cell>
          <cell r="I9910">
            <v>1190</v>
          </cell>
          <cell r="J9910">
            <v>50000</v>
          </cell>
          <cell r="K9910">
            <v>1.2</v>
          </cell>
          <cell r="L9910">
            <v>0</v>
          </cell>
          <cell r="N9910" t="str">
            <v>Rückbüffet Theke weiß  B120*T80*H95cm</v>
          </cell>
          <cell r="O9910" t="str">
            <v>rollbar</v>
          </cell>
          <cell r="P9910" t="str">
            <v>Rückbüffet Theke weiß  B120*T80*H95cm</v>
          </cell>
          <cell r="Q9910" t="str">
            <v>rollbar</v>
          </cell>
          <cell r="R9910" t="str">
            <v>Rückbüffet Theke weiß  B120*T80*H95cm</v>
          </cell>
          <cell r="S9910" t="str">
            <v>rollbar</v>
          </cell>
          <cell r="T9910">
            <v>0</v>
          </cell>
        </row>
        <row r="9911">
          <cell r="A9911">
            <v>137703</v>
          </cell>
          <cell r="B9911" t="str">
            <v>Mietartikel</v>
          </cell>
          <cell r="D9911" t="str">
            <v>Rückbuffet Cube weiß B100*L100*H92cm</v>
          </cell>
          <cell r="E9911" t="str">
            <v>rollbar</v>
          </cell>
          <cell r="F9911">
            <v>135</v>
          </cell>
          <cell r="G9911">
            <v>15</v>
          </cell>
          <cell r="H9911">
            <v>20</v>
          </cell>
          <cell r="I9911">
            <v>1190</v>
          </cell>
          <cell r="J9911">
            <v>50000</v>
          </cell>
          <cell r="K9911">
            <v>1.2</v>
          </cell>
          <cell r="L9911">
            <v>0</v>
          </cell>
          <cell r="N9911" t="str">
            <v>Rückbuffet Cube weiß B100*L100*H92cm</v>
          </cell>
          <cell r="O9911" t="str">
            <v>rollbar</v>
          </cell>
          <cell r="P9911" t="str">
            <v>Rückbuffet Cube weiß B100*L100*H92cm</v>
          </cell>
          <cell r="Q9911" t="str">
            <v>rollbar</v>
          </cell>
          <cell r="R9911" t="str">
            <v>Rückbuffet Cube weiß B100*L100*H92cm</v>
          </cell>
          <cell r="S9911" t="str">
            <v>rollbar</v>
          </cell>
          <cell r="T9911">
            <v>0</v>
          </cell>
        </row>
        <row r="9912">
          <cell r="A9912">
            <v>137801</v>
          </cell>
          <cell r="B9912" t="str">
            <v>Mietartikel</v>
          </cell>
          <cell r="D9912" t="str">
            <v>Ersatzhalter für Tischblende Foldit</v>
          </cell>
          <cell r="F9912">
            <v>0</v>
          </cell>
          <cell r="G9912">
            <v>0</v>
          </cell>
          <cell r="H9912">
            <v>0</v>
          </cell>
          <cell r="I9912">
            <v>33</v>
          </cell>
          <cell r="J9912">
            <v>8000</v>
          </cell>
          <cell r="K9912">
            <v>0.05</v>
          </cell>
          <cell r="L9912">
            <v>0</v>
          </cell>
          <cell r="N9912" t="str">
            <v>Ersatzhalter für Tischblende Foldit</v>
          </cell>
          <cell r="P9912" t="str">
            <v>Ersatzhalter für Tischblende Foldit</v>
          </cell>
          <cell r="R9912" t="str">
            <v>Ersatzhalter für Tischblende Foldit</v>
          </cell>
        </row>
        <row r="9913">
          <cell r="A9913">
            <v>138001</v>
          </cell>
          <cell r="B9913" t="str">
            <v>Verkaufsartikel</v>
          </cell>
          <cell r="D9913" t="str">
            <v>Ersatz Dachplane Party-Zelt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N9913" t="str">
            <v>Ersatz Dachplane Party-Zelt</v>
          </cell>
          <cell r="P9913" t="str">
            <v>Ersatz Dachplane Party-Zelt</v>
          </cell>
          <cell r="R9913" t="str">
            <v>Ersatz Dachplane Party-Zelt</v>
          </cell>
        </row>
        <row r="9914">
          <cell r="A9914">
            <v>138002</v>
          </cell>
          <cell r="B9914" t="str">
            <v>Verkaufsartikel</v>
          </cell>
          <cell r="D9914" t="str">
            <v>Ersatz Zeltgestell Party-Zelt B3m*L6m 138010</v>
          </cell>
          <cell r="F9914">
            <v>0</v>
          </cell>
          <cell r="G9914">
            <v>0</v>
          </cell>
          <cell r="H9914">
            <v>0</v>
          </cell>
          <cell r="I9914">
            <v>1023</v>
          </cell>
          <cell r="J9914">
            <v>0</v>
          </cell>
          <cell r="K9914">
            <v>0</v>
          </cell>
          <cell r="L9914">
            <v>0</v>
          </cell>
          <cell r="N9914" t="str">
            <v>Ersatz Zeltgestell Party-Zelt B3m*L6m 138010</v>
          </cell>
          <cell r="P9914" t="str">
            <v>Ersatz Zeltgestell Party-Zelt B3m*L6m 138010</v>
          </cell>
          <cell r="R9914" t="str">
            <v>Ersatz Zeltgestell Party-Zelt B3m*L6m 138010</v>
          </cell>
        </row>
        <row r="9915">
          <cell r="A9915">
            <v>138003</v>
          </cell>
          <cell r="B9915" t="str">
            <v>Mietartikel</v>
          </cell>
          <cell r="D9915" t="str">
            <v>Ersatzplane Seitenwand 6m für Party-Zelt B3m*L6m 138010</v>
          </cell>
          <cell r="F9915">
            <v>0</v>
          </cell>
          <cell r="G9915">
            <v>0</v>
          </cell>
          <cell r="H9915">
            <v>0</v>
          </cell>
          <cell r="I9915">
            <v>300</v>
          </cell>
          <cell r="J9915">
            <v>0</v>
          </cell>
          <cell r="K9915">
            <v>0</v>
          </cell>
          <cell r="L9915">
            <v>0</v>
          </cell>
          <cell r="N9915" t="str">
            <v>Ersatzplane Seitenwand 6m für Party-Zelt B3m*L6m 138010</v>
          </cell>
          <cell r="P9915" t="str">
            <v>Ersatzplane Seitenwand 6m für Party-Zelt B3m*L6m 138010</v>
          </cell>
          <cell r="R9915" t="str">
            <v>Ersatzplane Seitenwand 6m für Party-Zelt B3m*L6m 138010</v>
          </cell>
        </row>
        <row r="9916">
          <cell r="A9916">
            <v>138004</v>
          </cell>
          <cell r="B9916" t="str">
            <v>Verkaufsartikel</v>
          </cell>
          <cell r="D9916" t="str">
            <v>Ersatzplane Seitenwand für Party-Zelt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N9916" t="str">
            <v>Ersatzplane Seitenwand für Party-Zelt</v>
          </cell>
          <cell r="P9916" t="str">
            <v>Ersatzplane Seitenwand für Party-Zelt</v>
          </cell>
          <cell r="R9916" t="str">
            <v>Ersatzplane Seitenwand für Party-Zelt</v>
          </cell>
        </row>
        <row r="9917">
          <cell r="A9917">
            <v>138005</v>
          </cell>
          <cell r="B9917" t="str">
            <v>Verkaufsartikel</v>
          </cell>
          <cell r="D9917" t="str">
            <v>Ersatz Fußplatte 7kg für Party-Zelt B3m*L6m 138010 Gewicht</v>
          </cell>
          <cell r="F9917">
            <v>0</v>
          </cell>
          <cell r="G9917">
            <v>0</v>
          </cell>
          <cell r="H9917">
            <v>0</v>
          </cell>
          <cell r="I9917">
            <v>93.5</v>
          </cell>
          <cell r="J9917">
            <v>0</v>
          </cell>
          <cell r="K9917">
            <v>0</v>
          </cell>
          <cell r="L9917">
            <v>0</v>
          </cell>
          <cell r="N9917" t="str">
            <v>Ersatz Fußplatte 7kg für Party-Zelt B3m*L6m 138010 Gewicht</v>
          </cell>
          <cell r="P9917" t="str">
            <v>Ersatz Fußplatte 7kg für Party-Zelt B3m*L6m 138010 Gewicht</v>
          </cell>
          <cell r="R9917" t="str">
            <v>Ersatz Fußplatte 7kg für Party-Zelt B3m*L6m 138010 Gewicht</v>
          </cell>
        </row>
        <row r="9918">
          <cell r="A9918">
            <v>138009</v>
          </cell>
          <cell r="B9918" t="str">
            <v>Mietartikel</v>
          </cell>
          <cell r="D9918" t="str">
            <v>Regenrinne 3m für Zelt 138010/ 138011</v>
          </cell>
          <cell r="F9918">
            <v>6.8</v>
          </cell>
          <cell r="G9918">
            <v>0</v>
          </cell>
          <cell r="H9918">
            <v>2.4</v>
          </cell>
          <cell r="I9918">
            <v>97.5</v>
          </cell>
          <cell r="J9918">
            <v>0</v>
          </cell>
          <cell r="K9918">
            <v>2.5000000000000001E-2</v>
          </cell>
          <cell r="L9918">
            <v>0</v>
          </cell>
          <cell r="N9918" t="str">
            <v>Regenrinne 3m für Zelt 138010/ 138011</v>
          </cell>
          <cell r="P9918" t="str">
            <v>Regenrinne 3m für Zelt 138010/ 138011</v>
          </cell>
          <cell r="R9918" t="str">
            <v>Regenrinne 3m für Zelt 138010/ 138011</v>
          </cell>
        </row>
        <row r="9919">
          <cell r="A9919">
            <v>138010</v>
          </cell>
          <cell r="B9919" t="str">
            <v>Mietartikel</v>
          </cell>
          <cell r="D9919" t="str">
            <v>Party-Zelt ohne Boden B3*L6 m</v>
          </cell>
          <cell r="E9919" t="str">
            <v>1x Zeltgestänge_x000D_
1x Dachplane_x000D_
2x Seitenplane 3mx6m_x000D_
2x Seitenplane 3mx3m_x000D_
6x Gewicht a` 7kg_x000D_
9x Verpackungstaschen_x000D_
Bei aufkommendem Wind ab WS 4;Wände und Dach abnehmen_x000D_
Wir empfehlen doppelte Ballastierung + Erdnägel + Abspannen_x000D_
Firsthöhe 3,20m_x000D_
exkl. Auf/ Abbau_x000D_
_x000D_</v>
          </cell>
          <cell r="F9919">
            <v>325</v>
          </cell>
          <cell r="G9919">
            <v>0</v>
          </cell>
          <cell r="H9919">
            <v>187.5</v>
          </cell>
          <cell r="I9919">
            <v>2788.5</v>
          </cell>
          <cell r="J9919">
            <v>80000</v>
          </cell>
          <cell r="K9919">
            <v>1.5</v>
          </cell>
          <cell r="L9919">
            <v>0</v>
          </cell>
          <cell r="N9919" t="str">
            <v>Party-Zelt ohne Boden B3*L6 m</v>
          </cell>
          <cell r="O9919" t="str">
            <v>1x Zeltgestänge_x000D_
1x Dachplane_x000D_
2x Seitenplane 3mx6m_x000D_
2x Seitenplane 3mx3m_x000D_
6x Gewicht a` 7kg_x000D_
9x Verpackungstaschen_x000D_
Bei aufkommendem Wind ab WS 4;Wände und Dach abnehmen_x000D_
Wir empfehlen doppelte Ballastierung + Erdnägel + Abspannen_x000D_
Firsthöhe 3,20m_x000D_
exkl. Auf/ Abbau_x000D_
_x000D_</v>
          </cell>
          <cell r="P9919" t="str">
            <v>Party-Zelt ohne Boden B3*L6 m</v>
          </cell>
          <cell r="Q9919" t="str">
            <v>1x Zeltgestänge_x000D_
1x Dachplane_x000D_
2x Seitenplane 3mx6m_x000D_
2x Seitenplane 3mx3m_x000D_
6x Gewicht a` 7kg_x000D_
9x Verpackungstaschen_x000D_
Bei aufkommendem Wind ab WS 4;Wände und Dach abnehmen_x000D_
Wir empfehlen doppelte Ballastierung + Erdnägel + Abspannen_x000D_
Firsthöhe 3,20m_x000D_
exkl. Auf/ Abbau_x000D_
_x000D_</v>
          </cell>
          <cell r="R9919" t="str">
            <v>Party-Zelt ohne Boden B3*L6 m</v>
          </cell>
          <cell r="S9919" t="str">
            <v>1x Zeltgestänge_x000D_
1x Dachplane_x000D_
2x Seitenplane 3mx6m_x000D_
2x Seitenplane 3mx3m_x000D_
6x Gewicht a` 7kg_x000D_
9x Verpackungstaschen_x000D_
Bei aufkommendem Wind ab WS 4;Wände und Dach abnehmen_x000D_
Wir empfehlen doppelte Ballastierung + Erdnägel + Abspannen_x000D_
Firsthöhe 3,20m_x000D_
exkl. Auf/ Abbau_x000D_
_x000D_</v>
          </cell>
        </row>
        <row r="9920">
          <cell r="A9920">
            <v>138011</v>
          </cell>
          <cell r="B9920" t="str">
            <v>Mietartikel</v>
          </cell>
          <cell r="D9920" t="str">
            <v>Party-Zelt ohne Boden B3*L3 m</v>
          </cell>
          <cell r="E9920" t="str">
            <v>1x Zeltgestänge_x000D_
1x Dachplane_x000D_
4x Seitenplane 3mx3m_x000D_
4x Gewicht a` 7kg_x000D_
Bei aufkommendem Wind ab WS 4;Wände und Dach abnehmen_x000D_
Wir empfehlen doppelte Ballastierung + Erdnägel + Abspannen_x000D_
exkl. Auf/ Abbau_x000D_
Firsthöhe 3,20m</v>
          </cell>
          <cell r="F9920">
            <v>220</v>
          </cell>
          <cell r="G9920">
            <v>0</v>
          </cell>
          <cell r="H9920">
            <v>125</v>
          </cell>
          <cell r="I9920">
            <v>2788.5</v>
          </cell>
          <cell r="J9920">
            <v>50000</v>
          </cell>
          <cell r="K9920">
            <v>1</v>
          </cell>
          <cell r="L9920">
            <v>0</v>
          </cell>
          <cell r="N9920" t="str">
            <v>Party-Zelt ohne Boden B3*L3 m</v>
          </cell>
          <cell r="O9920" t="str">
            <v>1x Zeltgestänge_x000D_
1x Dachplane_x000D_
4x Seitenplane 3mx3m_x000D_
4x Gewicht a` 7kg_x000D_
Bei aufkommendem Wind ab WS 4;Wände und Dach abnehmen_x000D_
Wir empfehlen doppelte Ballastierung + Erdnägel + Abspannen_x000D_
exkl. Auf/ Abbau_x000D_
Firsthöhe 3,20m</v>
          </cell>
          <cell r="P9920" t="str">
            <v>Party-Zelt ohne Boden B3*L3 m</v>
          </cell>
          <cell r="Q9920" t="str">
            <v>1x Zeltgestänge_x000D_
1x Dachplane_x000D_
4x Seitenplane 3mx3m_x000D_
4x Gewicht a` 7kg_x000D_
Bei aufkommendem Wind ab WS 4;Wände und Dach abnehmen_x000D_
Wir empfehlen doppelte Ballastierung + Erdnägel + Abspannen_x000D_
exkl. Auf/ Abbau_x000D_
Firsthöhe 3,20m</v>
          </cell>
          <cell r="R9920" t="str">
            <v>Party-Zelt ohne Boden B3*L3 m</v>
          </cell>
          <cell r="S9920" t="str">
            <v>1x Zeltgestänge_x000D_
1x Dachplane_x000D_
4x Seitenplane 3mx3m_x000D_
4x Gewicht a` 7kg_x000D_
Bei aufkommendem Wind ab WS 4;Wände und Dach abnehmen_x000D_
Wir empfehlen doppelte Ballastierung + Erdnägel + Abspannen_x000D_
exkl. Auf/ Abbau_x000D_
Firsthöhe 3,20m</v>
          </cell>
        </row>
        <row r="9921">
          <cell r="A9921">
            <v>138012</v>
          </cell>
          <cell r="B9921" t="str">
            <v>Mietartikel</v>
          </cell>
          <cell r="D9921" t="str">
            <v>Küchen-Zelt Alte Oper 4m*8m rote Dachplane</v>
          </cell>
          <cell r="E9921" t="str">
            <v>ohne Boden_x000D_
1x Zeltgestänge_x000D_
1x Dachplane "ROT"_x000D_
6x Seitenplane weiß 2mx4m_x000D_
6x Gewicht a` 14kg_x000D_
9x Verpackungstaschen_x000D_
exkl. Auf/ Abbau</v>
          </cell>
          <cell r="F9921">
            <v>350</v>
          </cell>
          <cell r="G9921">
            <v>0</v>
          </cell>
          <cell r="H9921">
            <v>0</v>
          </cell>
          <cell r="I9921">
            <v>4800</v>
          </cell>
          <cell r="J9921">
            <v>110000</v>
          </cell>
          <cell r="K9921">
            <v>2</v>
          </cell>
          <cell r="L9921">
            <v>0</v>
          </cell>
          <cell r="N9921" t="str">
            <v>Küchen-Zelt Alte Oper 4m*8m rote Dachplane</v>
          </cell>
          <cell r="O9921" t="str">
            <v>ohne Boden_x000D_
1x Zeltgestänge_x000D_
1x Dachplane "ROT"_x000D_
6x Seitenplane weiß 2mx4m_x000D_
6x Gewicht a` 14kg_x000D_
9x Verpackungstaschen_x000D_
exkl. Auf/ Abbau</v>
          </cell>
          <cell r="P9921" t="str">
            <v>Küchen-Zelt Alte Oper 4m*8m rote Dachplane</v>
          </cell>
          <cell r="Q9921" t="str">
            <v>ohne Boden_x000D_
1x Zeltgestänge_x000D_
1x Dachplane "ROT"_x000D_
6x Seitenplane weiß 2mx4m_x000D_
6x Gewicht a` 14kg_x000D_
9x Verpackungstaschen_x000D_
exkl. Auf/ Abbau</v>
          </cell>
          <cell r="R9921" t="str">
            <v>Küchen-Zelt Alte Oper 4m*8m rote Dachplane</v>
          </cell>
          <cell r="S9921" t="str">
            <v>ohne Boden_x000D_
1x Zeltgestänge_x000D_
1x Dachplane "ROT"_x000D_
6x Seitenplane weiß 2mx4m_x000D_
6x Gewicht a` 14kg_x000D_
9x Verpackungstaschen_x000D_
exkl. Auf/ Abbau</v>
          </cell>
        </row>
        <row r="9922">
          <cell r="A9922">
            <v>138013</v>
          </cell>
          <cell r="B9922" t="str">
            <v>Mietartikel</v>
          </cell>
          <cell r="D9922" t="str">
            <v>Party-Zelt ohne Boden B4*L8 m</v>
          </cell>
          <cell r="E9922" t="str">
            <v>1x Zeltgestänge_x000D_
1x Dachplane weiß_x000D_
6x Seitenplane 4m geschlossen weiß_x000D_
6x Gewicht á 14kg_x000D_
1x Transportcase_x000D_
Bei aufkommendem Wind ab WS 4;Wände und Dach abnehmen_x000D_
Wir empfehlen doppelte Ballastierung + Erdnägel + Abspannen_x000D_
Für den Auf/ Abbau empfehlen wir 4 Personen._x000D_
exkl. Auf/ Abbau_x000D_</v>
          </cell>
          <cell r="F9922">
            <v>430</v>
          </cell>
          <cell r="G9922">
            <v>0</v>
          </cell>
          <cell r="H9922">
            <v>250</v>
          </cell>
          <cell r="I9922">
            <v>5775</v>
          </cell>
          <cell r="J9922">
            <v>180000</v>
          </cell>
          <cell r="K9922">
            <v>2.5</v>
          </cell>
          <cell r="L9922">
            <v>0</v>
          </cell>
          <cell r="N9922" t="str">
            <v>Party-Zelt ohne Boden B4*L8 m</v>
          </cell>
          <cell r="O9922" t="str">
            <v>1x Zeltgestänge_x000D_
1x Dachplane weiß_x000D_
6x Seitenplane 4m geschlossen weiß_x000D_
6x Gewicht á 14kg_x000D_
1x Transportcase_x000D_
Bei aufkommendem Wind ab WS 4;Wände und Dach abnehmen_x000D_
Wir empfehlen doppelte Ballastierung + Erdnägel + Abspannen_x000D_
Für den Auf/ Abbau empfehlen wir 4 Personen._x000D_
exkl. Auf/ Abbau_x000D_</v>
          </cell>
          <cell r="P9922" t="str">
            <v>Party-Zelt ohne Boden B4*L8 m</v>
          </cell>
          <cell r="Q9922" t="str">
            <v>1x Zeltgestänge_x000D_
1x Dachplane weiß_x000D_
6x Seitenplane 4m geschlossen weiß_x000D_
6x Gewicht á 14kg_x000D_
1x Transportcase_x000D_
Bei aufkommendem Wind ab WS 4;Wände und Dach abnehmen_x000D_
Wir empfehlen doppelte Ballastierung + Erdnägel + Abspannen_x000D_
Für den Auf/ Abbau empfehlen wir 4 Personen._x000D_
exkl. Auf/ Abbau_x000D_</v>
          </cell>
          <cell r="R9922" t="str">
            <v>Party-Zelt ohne Boden B4*L8 m</v>
          </cell>
          <cell r="S9922" t="str">
            <v>1x Zeltgestänge_x000D_
1x Dachplane weiß_x000D_
6x Seitenplane 4m geschlossen weiß_x000D_
6x Gewicht á 14kg_x000D_
1x Transportcase_x000D_
Bei aufkommendem Wind ab WS 4;Wände und Dach abnehmen_x000D_
Wir empfehlen doppelte Ballastierung + Erdnägel + Abspannen_x000D_
Für den Auf/ Abbau empfehlen wir 4 Personen._x000D_
exkl. Auf/ Abbau_x000D_</v>
          </cell>
        </row>
        <row r="9923">
          <cell r="A9923">
            <v>138014</v>
          </cell>
          <cell r="B9923" t="str">
            <v>Mietartikel</v>
          </cell>
          <cell r="D9923" t="str">
            <v>Transportcase für Zelt</v>
          </cell>
          <cell r="E9923" t="str">
            <v>gleiche Artikelnummer für Cases für 3*3/ 3_x000D_
*6/ 4*8 aber unterschiedliche Cases</v>
          </cell>
          <cell r="F9923">
            <v>0</v>
          </cell>
          <cell r="G9923">
            <v>0</v>
          </cell>
          <cell r="H9923">
            <v>0</v>
          </cell>
          <cell r="I9923">
            <v>715</v>
          </cell>
          <cell r="J9923">
            <v>40000</v>
          </cell>
          <cell r="K9923">
            <v>2.5</v>
          </cell>
          <cell r="L9923">
            <v>0</v>
          </cell>
          <cell r="N9923" t="str">
            <v>Transportcase für Zelt</v>
          </cell>
          <cell r="O9923" t="str">
            <v>gleiche Artikelnummer für Cases für 3*3/ 3_x000D_
*6/ 4*8 aber unterschiedliche Cases</v>
          </cell>
          <cell r="P9923" t="str">
            <v>Transportcase für Zelt</v>
          </cell>
          <cell r="Q9923" t="str">
            <v>gleiche Artikelnummer für Cases für 3*3/ 3_x000D_
*6/ 4*8 aber unterschiedliche Cases</v>
          </cell>
          <cell r="R9923" t="str">
            <v>Transportcase für Zelt</v>
          </cell>
          <cell r="S9923" t="str">
            <v>gleiche Artikelnummer für Cases für 3*3/ 3_x000D_
*6/ 4*8 aber unterschiedliche Cases</v>
          </cell>
        </row>
        <row r="9924">
          <cell r="A9924">
            <v>138100</v>
          </cell>
          <cell r="B9924" t="str">
            <v>Mietartikel</v>
          </cell>
          <cell r="D9924" t="str">
            <v>Miete Dekofundus Intern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N9924" t="str">
            <v>Miete Dekofundus Intern</v>
          </cell>
          <cell r="P9924" t="str">
            <v>Miete Dekofundus Intern</v>
          </cell>
          <cell r="R9924" t="str">
            <v>Miete Dekofundus Intern</v>
          </cell>
        </row>
        <row r="9925">
          <cell r="A9925">
            <v>138101</v>
          </cell>
          <cell r="B9925" t="str">
            <v>Mietartikel</v>
          </cell>
          <cell r="D9925" t="str">
            <v>Miete Dekofundus Extern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N9925" t="str">
            <v>Miete Dekofundus Extern</v>
          </cell>
          <cell r="P9925" t="str">
            <v>Miete Dekofundus Extern</v>
          </cell>
          <cell r="R9925" t="str">
            <v>Miete Dekofundus Extern</v>
          </cell>
        </row>
        <row r="9926">
          <cell r="A9926">
            <v>138102</v>
          </cell>
          <cell r="B9926" t="str">
            <v>Mietartikel</v>
          </cell>
          <cell r="D9926" t="str">
            <v>Miete Extern Großpflanzen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N9926" t="str">
            <v>Miete Extern Großpflanzen</v>
          </cell>
          <cell r="P9926" t="str">
            <v>Miete Extern Großpflanzen</v>
          </cell>
          <cell r="R9926" t="str">
            <v>Miete Extern Großpflanzen</v>
          </cell>
        </row>
        <row r="9927">
          <cell r="A9927">
            <v>138105</v>
          </cell>
          <cell r="B9927" t="str">
            <v>Mietartikel</v>
          </cell>
          <cell r="D9927" t="str">
            <v>Raumgestaltung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N9927" t="str">
            <v>Raumgestaltung</v>
          </cell>
          <cell r="P9927" t="str">
            <v>Raumgestaltung</v>
          </cell>
          <cell r="R9927" t="str">
            <v>Raumgestaltung</v>
          </cell>
        </row>
        <row r="9928">
          <cell r="A9928">
            <v>138106</v>
          </cell>
          <cell r="B9928" t="str">
            <v>Mietartikel</v>
          </cell>
          <cell r="D9928" t="str">
            <v>Warenbestand Dekofundus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N9928" t="str">
            <v>Warenbestand Dekofundus</v>
          </cell>
          <cell r="P9928" t="str">
            <v>Warenbestand Dekofundus</v>
          </cell>
          <cell r="R9928" t="str">
            <v>Warenbestand Dekofundus</v>
          </cell>
        </row>
        <row r="9929">
          <cell r="A9929">
            <v>138110</v>
          </cell>
          <cell r="B9929" t="str">
            <v>Verkaufsartikel</v>
          </cell>
          <cell r="D9929" t="str">
            <v>Materialkosten Blumen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N9929" t="str">
            <v>Materialkosten Blumen</v>
          </cell>
          <cell r="P9929" t="str">
            <v>Materialkosten Blumen</v>
          </cell>
          <cell r="R9929" t="str">
            <v>Materialkosten Blumen</v>
          </cell>
        </row>
        <row r="9930">
          <cell r="A9930">
            <v>138111</v>
          </cell>
          <cell r="B9930" t="str">
            <v>Verkaufsartikel</v>
          </cell>
          <cell r="D9930" t="str">
            <v>Verbrauchsmaterialien Dekoration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N9930" t="str">
            <v>Verbrauchsmaterialien Dekoration</v>
          </cell>
          <cell r="P9930" t="str">
            <v>Verbrauchsmaterialien Dekoration</v>
          </cell>
          <cell r="R9930" t="str">
            <v>Verbrauchsmaterialien Dekoration</v>
          </cell>
        </row>
        <row r="9931">
          <cell r="A9931">
            <v>138112</v>
          </cell>
          <cell r="B9931" t="str">
            <v>Verkaufsartikel</v>
          </cell>
          <cell r="D9931" t="str">
            <v>Dekoration Verkauf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N9931" t="str">
            <v>Dekoration Verkauf</v>
          </cell>
          <cell r="P9931" t="str">
            <v>Dekoration Verkauf</v>
          </cell>
          <cell r="R9931" t="str">
            <v>Dekoration Verkauf</v>
          </cell>
        </row>
        <row r="9932">
          <cell r="A9932">
            <v>138115</v>
          </cell>
          <cell r="B9932" t="str">
            <v>Dienstleistungsartikel</v>
          </cell>
          <cell r="D9932" t="str">
            <v>Projektleitung Gestaltung</v>
          </cell>
          <cell r="E9932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F9932">
            <v>500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N9932" t="str">
            <v>Projektleitung Gestaltung</v>
          </cell>
          <cell r="O9932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P9932" t="str">
            <v>Projektleitung Gestaltung</v>
          </cell>
          <cell r="Q9932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R9932" t="str">
            <v>Projektleitung Gestaltung</v>
          </cell>
          <cell r="S9932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</row>
        <row r="9933">
          <cell r="A9933">
            <v>138116</v>
          </cell>
          <cell r="B9933" t="str">
            <v>Dienstleistungsartikel</v>
          </cell>
          <cell r="D9933" t="str">
            <v>Floristik</v>
          </cell>
          <cell r="E9933" t="str">
            <v>Enthält die vorbereitenden Tätigkeiten, sowie die_x000D_
Projektbetreuung beim Aufbau pro Einsatztag._x000D_
Berechnung erfolgt pro Arbeitstag inkl. Reiskosten im_x000D_
Umkreis von 70 km (ausgehend vom PLZ-Gebiet D-61239)._x000D_
Weitere Einsatztage während des Projektes werden separat_x000D_
berechnet.</v>
          </cell>
          <cell r="F9933">
            <v>500</v>
          </cell>
          <cell r="G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N9933" t="str">
            <v>Floristik</v>
          </cell>
          <cell r="O9933" t="str">
            <v>Enthält die vorbereitenden Tätigkeiten, sowie die_x000D_
Projektbetreuung beim Aufbau pro Einsatztag._x000D_
Berechnung erfolgt pro Arbeitstag inkl. Reiskosten im_x000D_
Umkreis von 70 km (ausgehend vom PLZ-Gebiet D-61239)._x000D_
Weitere Einsatztage während des Projektes werden separat_x000D_
berechnet.</v>
          </cell>
          <cell r="P9933" t="str">
            <v>Floristik</v>
          </cell>
          <cell r="Q9933" t="str">
            <v>Enthält die vorbereitenden Tätigkeiten, sowie die_x000D_
Projektbetreuung beim Aufbau pro Einsatztag._x000D_
Berechnung erfolgt pro Arbeitstag inkl. Reiskosten im_x000D_
Umkreis von 70 km (ausgehend vom PLZ-Gebiet D-61239)._x000D_
Weitere Einsatztage während des Projektes werden separat_x000D_
berechnet.</v>
          </cell>
          <cell r="R9933" t="str">
            <v>Floristik</v>
          </cell>
          <cell r="S9933" t="str">
            <v>Enthält die vorbereitenden Tätigkeiten, sowie die_x000D_
Projektbetreuung beim Aufbau pro Einsatztag._x000D_
Berechnung erfolgt pro Arbeitstag inkl. Reiskosten im_x000D_
Umkreis von 70 km (ausgehend vom PLZ-Gebiet D-61239)._x000D_
Weitere Einsatztage während des Projektes werden separat_x000D_
berechnet.</v>
          </cell>
        </row>
        <row r="9934">
          <cell r="A9934">
            <v>138117</v>
          </cell>
          <cell r="B9934" t="str">
            <v>Dienstleistungsartikel</v>
          </cell>
          <cell r="D9934" t="str">
            <v>Dekorateur</v>
          </cell>
          <cell r="E9934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F9934">
            <v>500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N9934" t="str">
            <v>Dekorateur</v>
          </cell>
          <cell r="O9934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P9934" t="str">
            <v>Dekorateur</v>
          </cell>
          <cell r="Q9934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R9934" t="str">
            <v>Dekorateur</v>
          </cell>
          <cell r="S9934" t="str">
            <v>Enthält die vorbereitenden Tätigkeiten, sowie die_x000D_
Projektbetreuung bei Auf- bzw. Abbau pro Einsatztag._x000D_
Berechnung erfolgt pro Arbeitstag inkl. Reiskosten im_x000D_
Umkreis von 70 km (ausgehend vom PLZ-Gebiet D-61239)._x000D_
Weitere Einsatztage während des Projektes werden separat_x000D_
berechnet.</v>
          </cell>
        </row>
        <row r="9935">
          <cell r="A9935">
            <v>138118</v>
          </cell>
          <cell r="B9935" t="str">
            <v>Dienstleistungsartikel</v>
          </cell>
          <cell r="D9935" t="str">
            <v>Messebau Dienstleistungen</v>
          </cell>
          <cell r="E9935" t="str">
            <v>Enthält die vorbereitenden Tätigkeiten, sowie die_x000D_
definierten Tätigkeiten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F9935">
            <v>500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N9935" t="str">
            <v>Messebau Dienstleistungen</v>
          </cell>
          <cell r="O9935" t="str">
            <v>Enthält die vorbereitenden Tätigkeiten, sowie die_x000D_
definierten Tätigkeiten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P9935" t="str">
            <v>Messebau Dienstleistungen</v>
          </cell>
          <cell r="Q9935" t="str">
            <v>Enthält die vorbereitenden Tätigkeiten, sowie die_x000D_
definierten Tätigkeiten bei Auf- bzw. Abbau pro Einsatztag._x000D_
Berechnung erfolgt pro Arbeitstag inkl. Reiskosten im_x000D_
Umkreis von 70 km (ausgehend vom PLZ-Gebiet D-61239)._x000D_
Weitere Einsatztage während des Projektes werden separat_x000D_
berechnet.</v>
          </cell>
          <cell r="R9935" t="str">
            <v>Messebau Dienstleistungen</v>
          </cell>
          <cell r="S9935" t="str">
            <v>Enthält die vorbereitenden Tätigkeiten, sowie die_x000D_
definierten Tätigkeiten bei Auf- bzw. Abbau pro Einsatztag._x000D_
Berechnung erfolgt pro Arbeitstag inkl. Reiskosten im_x000D_
Umkreis von 70 km (ausgehend vom PLZ-Gebiet D-61239)._x000D_
Weitere Einsatztage während des Projektes werden separat_x000D_
berechnet.</v>
          </cell>
        </row>
        <row r="9936">
          <cell r="A9936">
            <v>138120</v>
          </cell>
          <cell r="B9936" t="str">
            <v>Dienstleistungsartikel</v>
          </cell>
          <cell r="D9936" t="str">
            <v>CAD Stundenberechnung</v>
          </cell>
          <cell r="E9936" t="str">
            <v>CAD-Kosten sind unabhängig von der Auftragsvergabe zu tragen_x000D_
und werden nach dem tatsächlichen Aufwand berechnet.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N9936" t="str">
            <v>CAD Stundenberechnung</v>
          </cell>
          <cell r="O9936" t="str">
            <v>CAD-Kosten sind unabhängig von der Auftragsvergabe zu tragen_x000D_
und werden nach dem tatsächlichen Aufwand berechnet.</v>
          </cell>
          <cell r="P9936" t="str">
            <v>CAD Stundenberechnung</v>
          </cell>
          <cell r="Q9936" t="str">
            <v>CAD-Kosten sind unabhängig von der Auftragsvergabe zu tragen_x000D_
und werden nach dem tatsächlichen Aufwand berechnet.</v>
          </cell>
          <cell r="R9936" t="str">
            <v>CAD Stundenberechnung</v>
          </cell>
          <cell r="S9936" t="str">
            <v>CAD-Kosten sind unabhängig von der Auftragsvergabe zu tragen_x000D_
und werden nach dem tatsächlichen Aufwand berechnet.</v>
          </cell>
        </row>
        <row r="9937">
          <cell r="A9937">
            <v>138121</v>
          </cell>
          <cell r="B9937" t="str">
            <v>Dienstleistungsartikel</v>
          </cell>
          <cell r="D9937" t="str">
            <v>3 D Visualisierung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N9937" t="str">
            <v>3 D Visualisierung</v>
          </cell>
          <cell r="P9937" t="str">
            <v>3 D Visualisierung</v>
          </cell>
          <cell r="R9937" t="str">
            <v>3 D Visualisierung</v>
          </cell>
        </row>
        <row r="9938">
          <cell r="A9938">
            <v>138122</v>
          </cell>
          <cell r="B9938" t="str">
            <v>Dienstleistungsartikel</v>
          </cell>
          <cell r="D9938" t="str">
            <v>Grafische Gestaltung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N9938" t="str">
            <v>Grafische Gestaltung</v>
          </cell>
          <cell r="P9938" t="str">
            <v>Grafische Gestaltung</v>
          </cell>
          <cell r="R9938" t="str">
            <v>Grafische Gestaltung</v>
          </cell>
        </row>
        <row r="9939">
          <cell r="A9939">
            <v>138123</v>
          </cell>
          <cell r="B9939" t="str">
            <v>Dienstleistungsartikel</v>
          </cell>
          <cell r="D9939" t="str">
            <v>Konzeption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N9939" t="str">
            <v>Konzeption</v>
          </cell>
          <cell r="P9939" t="str">
            <v>Konzeption</v>
          </cell>
          <cell r="R9939" t="str">
            <v>Konzeption</v>
          </cell>
        </row>
        <row r="9940">
          <cell r="A9940">
            <v>138125</v>
          </cell>
          <cell r="B9940" t="str">
            <v>Dienstleistungsartikel</v>
          </cell>
          <cell r="D9940" t="str">
            <v>ID Dienstleistungen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N9940" t="str">
            <v>ID Dienstleistungen</v>
          </cell>
          <cell r="P9940" t="str">
            <v>ID Dienstleistungen</v>
          </cell>
          <cell r="R9940" t="str">
            <v>ID Dienstleistungen</v>
          </cell>
        </row>
        <row r="9941">
          <cell r="A9941">
            <v>138296</v>
          </cell>
          <cell r="B9941" t="str">
            <v>Mietartikel</v>
          </cell>
          <cell r="D9941" t="str">
            <v>Projektleitercase</v>
          </cell>
          <cell r="E9941" t="str">
            <v>Schreibtisch mit PC Arbeitsplatz und Schubladen_x000D_
mit Stromanschluss, abschließbar_x000D_
L*B*Hcm</v>
          </cell>
          <cell r="F9941">
            <v>0</v>
          </cell>
          <cell r="G9941">
            <v>0</v>
          </cell>
          <cell r="H9941">
            <v>0</v>
          </cell>
          <cell r="I9941">
            <v>900</v>
          </cell>
          <cell r="J9941">
            <v>125000</v>
          </cell>
          <cell r="K9941">
            <v>0.75</v>
          </cell>
          <cell r="L9941">
            <v>0</v>
          </cell>
          <cell r="N9941" t="str">
            <v>Projektleitercase</v>
          </cell>
          <cell r="O9941" t="str">
            <v>Schreibtisch mit PC Arbeitsplatz und Schubladen_x000D_
mit Stromanschluss, abschließbar_x000D_
L*B*Hcm</v>
          </cell>
          <cell r="P9941" t="str">
            <v>Projektleitercase</v>
          </cell>
          <cell r="Q9941" t="str">
            <v>Schreibtisch mit PC Arbeitsplatz und Schubladen_x000D_
mit Stromanschluss, abschließbar_x000D_
L*B*Hcm</v>
          </cell>
          <cell r="R9941" t="str">
            <v>Projektleitercase</v>
          </cell>
          <cell r="S9941" t="str">
            <v>Schreibtisch mit PC Arbeitsplatz und Schubladen_x000D_
mit Stromanschluss, abschließbar_x000D_
L*B*Hcm</v>
          </cell>
        </row>
        <row r="9942">
          <cell r="A9942">
            <v>138401</v>
          </cell>
          <cell r="B9942" t="str">
            <v>Mietartikel</v>
          </cell>
          <cell r="D9942" t="str">
            <v>Dachrinne aus weißem PVC ;  L 3,40m</v>
          </cell>
          <cell r="F9942">
            <v>4.5</v>
          </cell>
          <cell r="G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N9942" t="str">
            <v>Dachrinne aus weißem PVC ;  L 3,40m</v>
          </cell>
          <cell r="P9942" t="str">
            <v>Dachrinne aus weißem PVC ;  L 3,40m</v>
          </cell>
          <cell r="R9942" t="str">
            <v>Dachrinne aus weißem PVC ;  L 3,40m</v>
          </cell>
        </row>
        <row r="9943">
          <cell r="A9943">
            <v>138432</v>
          </cell>
          <cell r="B9943" t="str">
            <v>Mietartikel</v>
          </cell>
          <cell r="D9943" t="str">
            <v>Elektroheizlüfter 2000W/230V weiß 14*23*26cm</v>
          </cell>
          <cell r="E9943" t="str">
            <v>Stufenlose Temperaturwahl von Frostschutz bis ca. 45 °C_x000D_
_x000D_
_x000D_</v>
          </cell>
          <cell r="F9943">
            <v>6</v>
          </cell>
          <cell r="G9943">
            <v>0</v>
          </cell>
          <cell r="H9943">
            <v>0</v>
          </cell>
          <cell r="I9943">
            <v>40</v>
          </cell>
          <cell r="J9943">
            <v>2000</v>
          </cell>
          <cell r="K9943">
            <v>0.08</v>
          </cell>
          <cell r="L9943">
            <v>0</v>
          </cell>
          <cell r="N9943" t="str">
            <v>Elektroheizlüfter 2000W/230V weiß 14*23*26cm</v>
          </cell>
          <cell r="O9943" t="str">
            <v>Stufenlose Temperaturwahl von Frostschutz bis ca. 45 °C_x000D_
_x000D_
_x000D_</v>
          </cell>
          <cell r="P9943" t="str">
            <v>Elektroheizlüfter 2000W/230V weiß 14*23*26cm</v>
          </cell>
          <cell r="Q9943" t="str">
            <v>Stufenlose Temperaturwahl von Frostschutz bis ca. 45 °C_x000D_
_x000D_
_x000D_</v>
          </cell>
          <cell r="R9943" t="str">
            <v>Elektroheizlüfter 2000W/230V weiß 14*23*26cm</v>
          </cell>
          <cell r="S9943" t="str">
            <v>Stufenlose Temperaturwahl von Frostschutz bis ca. 45 °C_x000D_
_x000D_
_x000D_</v>
          </cell>
        </row>
        <row r="9944">
          <cell r="A9944">
            <v>138433</v>
          </cell>
          <cell r="B9944" t="str">
            <v>Mietartikel</v>
          </cell>
          <cell r="D9944" t="str">
            <v>Elektroheizung 9kW 400V/16A B38*T36*H51 cm</v>
          </cell>
          <cell r="E9944" t="str">
            <v>in 4 Stufen regelbar, sowie stufenlos verstellbares_x000D_
Thermostat</v>
          </cell>
          <cell r="F9944">
            <v>60</v>
          </cell>
          <cell r="G9944">
            <v>0</v>
          </cell>
          <cell r="H9944">
            <v>0</v>
          </cell>
          <cell r="I9944">
            <v>198</v>
          </cell>
          <cell r="J9944">
            <v>10000</v>
          </cell>
          <cell r="K9944">
            <v>0.38400000000000001</v>
          </cell>
          <cell r="L9944">
            <v>0</v>
          </cell>
          <cell r="N9944" t="str">
            <v>Elektroheizung 9kW 400V/16A B38*T36*H51 cm</v>
          </cell>
          <cell r="O9944" t="str">
            <v>in 4 Stufen regelbar, sowie stufenlos verstellbares_x000D_
Thermostat</v>
          </cell>
          <cell r="P9944" t="str">
            <v>Elektroheizung 9kW 400V/16A B38*T36*H51 cm</v>
          </cell>
          <cell r="Q9944" t="str">
            <v>in 4 Stufen regelbar, sowie stufenlos verstellbares_x000D_
Thermostat</v>
          </cell>
          <cell r="R9944" t="str">
            <v>Elektroheizung 9kW 400V/16A B38*T36*H51 cm</v>
          </cell>
          <cell r="S9944" t="str">
            <v>in 4 Stufen regelbar, sowie stufenlos verstellbares_x000D_
Thermostat</v>
          </cell>
        </row>
        <row r="9945">
          <cell r="A9945">
            <v>138480</v>
          </cell>
          <cell r="B9945" t="str">
            <v>Verkaufsartikel</v>
          </cell>
          <cell r="D9945" t="str">
            <v>Propangas Standard Gasflasche 11kg  VERKAUF Inhalt</v>
          </cell>
          <cell r="F9945">
            <v>50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N9945" t="str">
            <v>Propangas Standard Gasflasche 11kg  VERKAUF Inhalt</v>
          </cell>
          <cell r="P9945" t="str">
            <v>Propangas Standard Gasflasche 11kg  VERKAUF Inhalt</v>
          </cell>
          <cell r="R9945" t="str">
            <v>Propangas Standard Gasflasche 11kg  VERKAUF Inhalt</v>
          </cell>
        </row>
        <row r="9946">
          <cell r="A9946">
            <v>138483</v>
          </cell>
          <cell r="B9946" t="str">
            <v>Mietartikel</v>
          </cell>
          <cell r="D9946" t="str">
            <v>8495 nehmen! Enders Terassen-Gas-Heizstrahler</v>
          </cell>
          <cell r="F9946">
            <v>50</v>
          </cell>
          <cell r="G9946">
            <v>0</v>
          </cell>
          <cell r="H9946">
            <v>2</v>
          </cell>
          <cell r="I9946">
            <v>400</v>
          </cell>
          <cell r="J9946">
            <v>24000</v>
          </cell>
          <cell r="K9946">
            <v>1</v>
          </cell>
          <cell r="L9946">
            <v>0</v>
          </cell>
          <cell r="N9946" t="str">
            <v>8495 nehmen! Enders Terassen-Gas-Heizstrahler</v>
          </cell>
          <cell r="P9946" t="str">
            <v>8495 nehmen! Enders Terassen-Gas-Heizstrahler</v>
          </cell>
          <cell r="R9946" t="str">
            <v>8495 nehmen! Enders Terassen-Gas-Heizstrahler</v>
          </cell>
        </row>
        <row r="9947">
          <cell r="A9947">
            <v>138484</v>
          </cell>
          <cell r="B9947" t="str">
            <v>Mietartikel</v>
          </cell>
          <cell r="D9947" t="str">
            <v>8491 nehmen   Pyramiden-Gas-Terrassenheizgerät  H223 cm</v>
          </cell>
          <cell r="E9947" t="str">
            <v>Grundmaße: 53x53cm</v>
          </cell>
          <cell r="F9947">
            <v>95</v>
          </cell>
          <cell r="G9947">
            <v>0</v>
          </cell>
          <cell r="H9947">
            <v>10</v>
          </cell>
          <cell r="I9947">
            <v>0</v>
          </cell>
          <cell r="J9947">
            <v>25000</v>
          </cell>
          <cell r="K9947">
            <v>1</v>
          </cell>
          <cell r="L9947">
            <v>0</v>
          </cell>
          <cell r="N9947" t="str">
            <v>8491 nehmen   Pyramiden-Gas-Terrassenheizgerät  H223 cm</v>
          </cell>
          <cell r="O9947" t="str">
            <v>Grundmaße: 53x53cm</v>
          </cell>
          <cell r="P9947" t="str">
            <v>8491 nehmen   Pyramiden-Gas-Terrassenheizgerät  H223 cm</v>
          </cell>
          <cell r="Q9947" t="str">
            <v>Grundmaße: 53x53cm</v>
          </cell>
          <cell r="R9947" t="str">
            <v>8491 nehmen   Pyramiden-Gas-Terrassenheizgerät  H223 cm</v>
          </cell>
          <cell r="S9947" t="str">
            <v>Grundmaße: 53x53cm</v>
          </cell>
        </row>
        <row r="9948">
          <cell r="A9948">
            <v>138491</v>
          </cell>
          <cell r="B9948" t="str">
            <v>Mietartikel</v>
          </cell>
          <cell r="D9948" t="str">
            <v>Elektro Heizstrahler mit 3 Heiz-Stufen</v>
          </cell>
          <cell r="E9948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F9948">
            <v>55</v>
          </cell>
          <cell r="G9948">
            <v>0</v>
          </cell>
          <cell r="H9948">
            <v>13</v>
          </cell>
          <cell r="I9948">
            <v>258.5</v>
          </cell>
          <cell r="J9948">
            <v>15000</v>
          </cell>
          <cell r="K9948">
            <v>1</v>
          </cell>
          <cell r="L9948">
            <v>0</v>
          </cell>
          <cell r="N9948" t="str">
            <v>Elektro Heizstrahler mit 3 Heiz-Stufen</v>
          </cell>
          <cell r="O9948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P9948" t="str">
            <v>Elektro Heizstrahler mit 3 Heiz-Stufen</v>
          </cell>
          <cell r="Q9948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R9948" t="str">
            <v>Elektro Heizstrahler mit 3 Heiz-Stufen</v>
          </cell>
          <cell r="S9948" t="str">
            <v>-Verstellbare Höhe: 160 - 210cm, Ø 60cm_x000D_
-3 Wärmestufen: 900W, 1200W, 2100W/ 230V_x000D_
-Kippschutzfunktion, 180cm Stromkabel_x000D_
-Wärmeradius: Fläche von ca. 16 qm_x000D_
-indoor und outdoor geignet</v>
          </cell>
        </row>
        <row r="9949">
          <cell r="A9949">
            <v>138492</v>
          </cell>
          <cell r="B9949" t="str">
            <v>Mietartikel</v>
          </cell>
          <cell r="D9949" t="str">
            <v>Transportcase für Aluminium Elektro Heizstrahler 138491</v>
          </cell>
          <cell r="E9949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F9949">
            <v>0</v>
          </cell>
          <cell r="G9949">
            <v>0</v>
          </cell>
          <cell r="H9949">
            <v>0</v>
          </cell>
          <cell r="I9949">
            <v>300</v>
          </cell>
          <cell r="J9949">
            <v>20000</v>
          </cell>
          <cell r="K9949">
            <v>2</v>
          </cell>
          <cell r="L9949">
            <v>0</v>
          </cell>
          <cell r="N9949" t="str">
            <v>Transportcase für Aluminium Elektro Heizstrahler 138491</v>
          </cell>
          <cell r="O9949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P9949" t="str">
            <v>Transportcase für Aluminium Elektro Heizstrahler 138491</v>
          </cell>
          <cell r="Q9949" t="str">
            <v>-Verstellbare Höhe: 160 - 210cm, Ø 60cm_x000D_
-3 Wärmestufen: 900W, 1200W, 2100W/ 230V_x000D_
-Kippschutzfunktion, 180cm Stromkabel_x000D_
-Wärmeradius: Fläche von ca. 16 qm_x000D_
-indoor und outdoor geignet</v>
          </cell>
          <cell r="R9949" t="str">
            <v>Transportcase für Aluminium Elektro Heizstrahler 138491</v>
          </cell>
          <cell r="S9949" t="str">
            <v>-Verstellbare Höhe: 160 - 210cm, Ø 60cm_x000D_
-3 Wärmestufen: 900W, 1200W, 2100W/ 230V_x000D_
-Kippschutzfunktion, 180cm Stromkabel_x000D_
-Wärmeradius: Fläche von ca. 16 qm_x000D_
-indoor und outdoor geignet</v>
          </cell>
        </row>
        <row r="9950">
          <cell r="A9950">
            <v>138493</v>
          </cell>
          <cell r="B9950" t="str">
            <v>Verkaufsartikel</v>
          </cell>
          <cell r="D9950" t="str">
            <v>Ersatzglas für Pyramiden Terassenheizstrahler Basic</v>
          </cell>
          <cell r="F9950">
            <v>141.75</v>
          </cell>
          <cell r="G9950">
            <v>0</v>
          </cell>
          <cell r="H9950">
            <v>0</v>
          </cell>
          <cell r="I9950">
            <v>148.5</v>
          </cell>
          <cell r="J9950">
            <v>30000</v>
          </cell>
          <cell r="K9950">
            <v>1</v>
          </cell>
          <cell r="L9950">
            <v>0</v>
          </cell>
          <cell r="N9950" t="str">
            <v>Ersatzglas für Pyramiden Terassenheizstrahler Basic</v>
          </cell>
          <cell r="P9950" t="str">
            <v>Ersatzglas für Pyramiden Terassenheizstrahler Basic</v>
          </cell>
          <cell r="R9950" t="str">
            <v>Ersatzglas für Pyramiden Terassenheizstrahler Basic</v>
          </cell>
        </row>
        <row r="9951">
          <cell r="A9951">
            <v>138501</v>
          </cell>
          <cell r="B9951" t="str">
            <v>Mietartikel</v>
          </cell>
          <cell r="D9951" t="str">
            <v>Arrangement LAVENDEL</v>
          </cell>
          <cell r="F9951">
            <v>330.8</v>
          </cell>
          <cell r="G9951">
            <v>0</v>
          </cell>
          <cell r="H9951">
            <v>24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N9951" t="str">
            <v>Arrangement LAVENDEL</v>
          </cell>
          <cell r="P9951" t="str">
            <v>Arrangement LAVENDEL</v>
          </cell>
          <cell r="R9951" t="str">
            <v>Arrangement LAVENDEL</v>
          </cell>
        </row>
        <row r="9952">
          <cell r="A9952">
            <v>138502</v>
          </cell>
          <cell r="B9952" t="str">
            <v>Mietartikel</v>
          </cell>
          <cell r="D9952" t="str">
            <v>Arrangement SEPIA</v>
          </cell>
          <cell r="F9952">
            <v>277.45999999999998</v>
          </cell>
          <cell r="G9952">
            <v>0</v>
          </cell>
          <cell r="H9952">
            <v>22.5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N9952" t="str">
            <v>Arrangement SEPIA</v>
          </cell>
          <cell r="P9952" t="str">
            <v>Arrangement SEPIA</v>
          </cell>
          <cell r="R9952" t="str">
            <v>Arrangement SEPIA</v>
          </cell>
        </row>
        <row r="9953">
          <cell r="A9953">
            <v>138503</v>
          </cell>
          <cell r="B9953" t="str">
            <v>Mietartikel</v>
          </cell>
          <cell r="D9953" t="str">
            <v>Arrangement REHBRAUN</v>
          </cell>
          <cell r="F9953">
            <v>374.51</v>
          </cell>
          <cell r="G9953">
            <v>0</v>
          </cell>
          <cell r="H9953">
            <v>15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N9953" t="str">
            <v>Arrangement REHBRAUN</v>
          </cell>
          <cell r="P9953" t="str">
            <v>Arrangement REHBRAUN</v>
          </cell>
          <cell r="R9953" t="str">
            <v>Arrangement REHBRAUN</v>
          </cell>
        </row>
        <row r="9954">
          <cell r="A9954">
            <v>138504</v>
          </cell>
          <cell r="B9954" t="str">
            <v>Mietartikel</v>
          </cell>
          <cell r="D9954" t="str">
            <v>Arrangement SOFFIONE</v>
          </cell>
          <cell r="F9954">
            <v>381.43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N9954" t="str">
            <v>Arrangement SOFFIONE</v>
          </cell>
          <cell r="P9954" t="str">
            <v>Arrangement SOFFIONE</v>
          </cell>
          <cell r="R9954" t="str">
            <v>Arrangement SOFFIONE</v>
          </cell>
        </row>
        <row r="9955">
          <cell r="A9955">
            <v>138505</v>
          </cell>
          <cell r="B9955" t="str">
            <v>Mietartikel</v>
          </cell>
          <cell r="D9955" t="str">
            <v>Arrangement WALNUSS</v>
          </cell>
          <cell r="F9955">
            <v>286.29000000000002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N9955" t="str">
            <v>Arrangement WALNUSS</v>
          </cell>
          <cell r="P9955" t="str">
            <v>Arrangement WALNUSS</v>
          </cell>
          <cell r="R9955" t="str">
            <v>Arrangement WALNUSS</v>
          </cell>
        </row>
        <row r="9956">
          <cell r="A9956">
            <v>138506</v>
          </cell>
          <cell r="B9956" t="str">
            <v>Mietartikel</v>
          </cell>
          <cell r="D9956" t="str">
            <v>Arrangement SCHWARZ WEIß</v>
          </cell>
          <cell r="F9956">
            <v>544.58000000000004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N9956" t="str">
            <v>Arrangement SCHWARZ WEIß</v>
          </cell>
          <cell r="P9956" t="str">
            <v>Arrangement SCHWARZ WEIß</v>
          </cell>
          <cell r="R9956" t="str">
            <v>Arrangement SCHWARZ WEIß</v>
          </cell>
        </row>
        <row r="9957">
          <cell r="A9957">
            <v>138507</v>
          </cell>
          <cell r="B9957" t="str">
            <v>Mietartikel</v>
          </cell>
          <cell r="D9957" t="str">
            <v>Arrangement BASIC</v>
          </cell>
          <cell r="F9957">
            <v>124.83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N9957" t="str">
            <v>Arrangement BASIC</v>
          </cell>
          <cell r="P9957" t="str">
            <v>Arrangement BASIC</v>
          </cell>
          <cell r="R9957" t="str">
            <v>Arrangement BASIC</v>
          </cell>
        </row>
        <row r="9958">
          <cell r="A9958">
            <v>138508</v>
          </cell>
          <cell r="B9958" t="str">
            <v>Mietartikel</v>
          </cell>
          <cell r="D9958" t="str">
            <v>Arrangement PLATINWEIß</v>
          </cell>
          <cell r="F9958">
            <v>349.68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N9958" t="str">
            <v>Arrangement PLATINWEIß</v>
          </cell>
          <cell r="P9958" t="str">
            <v>Arrangement PLATINWEIß</v>
          </cell>
          <cell r="R9958" t="str">
            <v>Arrangement PLATINWEIß</v>
          </cell>
        </row>
        <row r="9959">
          <cell r="A9959">
            <v>138509</v>
          </cell>
          <cell r="B9959" t="str">
            <v>Mietartikel</v>
          </cell>
          <cell r="D9959" t="str">
            <v>Arrangement TITANWEIß</v>
          </cell>
          <cell r="F9959">
            <v>340.21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N9959" t="str">
            <v>Arrangement TITANWEIß</v>
          </cell>
          <cell r="P9959" t="str">
            <v>Arrangement TITANWEIß</v>
          </cell>
          <cell r="R9959" t="str">
            <v>Arrangement TITANWEIß</v>
          </cell>
        </row>
        <row r="9960">
          <cell r="A9960">
            <v>138510</v>
          </cell>
          <cell r="B9960" t="str">
            <v>Mietartikel</v>
          </cell>
          <cell r="D9960" t="str">
            <v>Arrangement CAPE TOWN</v>
          </cell>
          <cell r="F9960">
            <v>787.83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N9960" t="str">
            <v>Arrangement CAPE TOWN</v>
          </cell>
          <cell r="P9960" t="str">
            <v>Arrangement CAPE TOWN</v>
          </cell>
          <cell r="R9960" t="str">
            <v>Arrangement CAPE TOWN</v>
          </cell>
        </row>
        <row r="9961">
          <cell r="A9961">
            <v>138511</v>
          </cell>
          <cell r="B9961" t="str">
            <v>Mietartikel</v>
          </cell>
          <cell r="D9961" t="str">
            <v>Arrangement DAKAR</v>
          </cell>
          <cell r="F9961">
            <v>581.12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N9961" t="str">
            <v>Arrangement DAKAR</v>
          </cell>
          <cell r="P9961" t="str">
            <v>Arrangement DAKAR</v>
          </cell>
          <cell r="R9961" t="str">
            <v>Arrangement DAKAR</v>
          </cell>
        </row>
        <row r="9962">
          <cell r="A9962">
            <v>138512</v>
          </cell>
          <cell r="B9962" t="str">
            <v>Mietartikel</v>
          </cell>
          <cell r="D9962" t="str">
            <v>Arrangement SPRING</v>
          </cell>
          <cell r="F9962">
            <v>422.64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N9962" t="str">
            <v>Arrangement SPRING</v>
          </cell>
          <cell r="P9962" t="str">
            <v>Arrangement SPRING</v>
          </cell>
          <cell r="R9962" t="str">
            <v>Arrangement SPRING</v>
          </cell>
        </row>
        <row r="9963">
          <cell r="A9963">
            <v>138513</v>
          </cell>
          <cell r="B9963" t="str">
            <v>Mietartikel</v>
          </cell>
          <cell r="D9963" t="str">
            <v>Arrangement OUTDOOR</v>
          </cell>
          <cell r="F9963">
            <v>393.25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N9963" t="str">
            <v>Arrangement OUTDOOR</v>
          </cell>
          <cell r="P9963" t="str">
            <v>Arrangement OUTDOOR</v>
          </cell>
          <cell r="R9963" t="str">
            <v>Arrangement OUTDOOR</v>
          </cell>
        </row>
        <row r="9964">
          <cell r="A9964">
            <v>138514</v>
          </cell>
          <cell r="B9964" t="str">
            <v>Mietartikel</v>
          </cell>
          <cell r="D9964" t="str">
            <v>Arrangement CLUB</v>
          </cell>
          <cell r="F9964">
            <v>375.54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N9964" t="str">
            <v>Arrangement CLUB</v>
          </cell>
          <cell r="P9964" t="str">
            <v>Arrangement CLUB</v>
          </cell>
          <cell r="R9964" t="str">
            <v>Arrangement CLUB</v>
          </cell>
        </row>
        <row r="9965">
          <cell r="A9965">
            <v>138601</v>
          </cell>
          <cell r="B9965" t="str">
            <v>Mietartikel</v>
          </cell>
          <cell r="D9965" t="str">
            <v>Dekoration Lavendel</v>
          </cell>
          <cell r="F9965">
            <v>73.75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N9965" t="str">
            <v>Dekoration Lavendel</v>
          </cell>
          <cell r="P9965" t="str">
            <v>Dekoration Lavendel</v>
          </cell>
          <cell r="R9965" t="str">
            <v>Dekoration Lavendel</v>
          </cell>
        </row>
        <row r="9966">
          <cell r="A9966">
            <v>138624</v>
          </cell>
          <cell r="B9966" t="str">
            <v>Mietartikel</v>
          </cell>
          <cell r="D9966" t="str">
            <v>mobiles Stromaggregat/ Stromerzeuger Benzin 2.6kW /2.9kVA</v>
          </cell>
          <cell r="E9966" t="str">
            <v>inkl. 20ltr. Kraftstofftank_x000D_
Dauerleistung:230V/ 2,6kW/ 2,9kVA/ Notleistung:3,1kW/ 3,4kVA_x000D_
Verbrauch bei 75% Last: 1,1 l/h // Tankvolumen: 11 l_x000D_
Schalldruck: 69 dB (A)/ Schallleistung: 95 dB (A)_x000D_
Steckdosen: 2 x 230 V Schuko_x000D_
Abmessungen (L x B x H): L70*B41*H65 cm_x000D_
Überlastschutz: Thermoschutzschalter/ Ölmangelabschaltung_x000D_
Honda-Benzinmotor mit Handstart_x000D_
Schutzklasse Generator: IP23/ Schutzklasse Steckdosen: IP44_x000D_
Spritz- und Schlagschutz durch Verkleidungsbleche</v>
          </cell>
          <cell r="F9966">
            <v>250</v>
          </cell>
          <cell r="G9966">
            <v>0</v>
          </cell>
          <cell r="H9966">
            <v>0</v>
          </cell>
          <cell r="I9966">
            <v>1402.5</v>
          </cell>
          <cell r="J9966">
            <v>45000</v>
          </cell>
          <cell r="K9966">
            <v>0.68</v>
          </cell>
          <cell r="L9966">
            <v>0</v>
          </cell>
          <cell r="N9966" t="str">
            <v>mobiles Stromaggregat/ Stromerzeuger Benzin 2.6kW /2.9kVA</v>
          </cell>
          <cell r="O9966" t="str">
            <v>inkl. 20ltr. Kraftstofftank_x000D_
Dauerleistung:230V/ 2,6kW/ 2,9kVA/ Notleistung:3,1kW/ 3,4kVA_x000D_
Verbrauch bei 75% Last: 1,1 l/h // Tankvolumen: 11 l_x000D_
Schalldruck: 69 dB (A)/ Schallleistung: 95 dB (A)_x000D_
Steckdosen: 2 x 230 V Schuko_x000D_
Abmessungen (L x B x H): L70*B41*H65 cm_x000D_
Überlastschutz: Thermoschutzschalter/ Ölmangelabschaltung_x000D_
Honda-Benzinmotor mit Handstart_x000D_
Schutzklasse Generator: IP23/ Schutzklasse Steckdosen: IP44_x000D_
Spritz- und Schlagschutz durch Verkleidungsbleche</v>
          </cell>
          <cell r="P9966" t="str">
            <v>mobiles Stromaggregat/ Stromerzeuger Benzin 2.6kW /2.9kVA</v>
          </cell>
          <cell r="Q9966" t="str">
            <v>inkl. 20ltr. Kraftstofftank_x000D_
Dauerleistung:230V/ 2,6kW/ 2,9kVA/ Notleistung:3,1kW/ 3,4kVA_x000D_
Verbrauch bei 75% Last: 1,1 l/h // Tankvolumen: 11 l_x000D_
Schalldruck: 69 dB (A)/ Schallleistung: 95 dB (A)_x000D_
Steckdosen: 2 x 230 V Schuko_x000D_
Abmessungen (L x B x H): L70*B41*H65 cm_x000D_
Überlastschutz: Thermoschutzschalter/ Ölmangelabschaltung_x000D_
Honda-Benzinmotor mit Handstart_x000D_
Schutzklasse Generator: IP23/ Schutzklasse Steckdosen: IP44_x000D_
Spritz- und Schlagschutz durch Verkleidungsbleche</v>
          </cell>
          <cell r="R9966" t="str">
            <v>mobiles Stromaggregat/ Stromerzeuger Benzin 2.6kW /2.9kVA</v>
          </cell>
          <cell r="S9966" t="str">
            <v>inkl. 20ltr. Kraftstofftank_x000D_
Dauerleistung:230V/ 2,6kW/ 2,9kVA/ Notleistung:3,1kW/ 3,4kVA_x000D_
Verbrauch bei 75% Last: 1,1 l/h // Tankvolumen: 11 l_x000D_
Schalldruck: 69 dB (A)/ Schallleistung: 95 dB (A)_x000D_
Steckdosen: 2 x 230 V Schuko_x000D_
Abmessungen (L x B x H): L70*B41*H65 cm_x000D_
Überlastschutz: Thermoschutzschalter/ Ölmangelabschaltung_x000D_
Honda-Benzinmotor mit Handstart_x000D_
Schutzklasse Generator: IP23/ Schutzklasse Steckdosen: IP44_x000D_
Spritz- und Schlagschutz durch Verkleidungsbleche</v>
          </cell>
        </row>
        <row r="9967">
          <cell r="A9967">
            <v>138793</v>
          </cell>
          <cell r="B9967" t="str">
            <v>Mietartikel</v>
          </cell>
          <cell r="D9967" t="str">
            <v>Dachrinne aus weißem PVC ;  L 6,40m</v>
          </cell>
          <cell r="F9967">
            <v>5.5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N9967" t="str">
            <v>Dachrinne aus weißem PVC ;  L 6,40m</v>
          </cell>
          <cell r="P9967" t="str">
            <v>Dachrinne aus weißem PVC ;  L 6,40m</v>
          </cell>
          <cell r="R9967" t="str">
            <v>Dachrinne aus weißem PVC ;  L 6,40m</v>
          </cell>
        </row>
        <row r="9968">
          <cell r="A9968">
            <v>138912</v>
          </cell>
          <cell r="B9968" t="str">
            <v>Mietartikel</v>
          </cell>
          <cell r="D9968" t="str">
            <v>Zelt-SET Party Rent</v>
          </cell>
          <cell r="E9968" t="str">
            <v>2x Fuchsschwanz Säge Holz_x000D_
3x 6Kg Hammer_x000D_
8x Arbeitshandschuhe_x000D_
1x Spannschnur    50m_x000D_
2x Maßband 50m_x000D_
4x Wasserpumpenzange_x000D_
4x Schraubenschlüssel Grösse 10_x000D_
4x Schraubenschlüssel Grösse 13_x000D_
2x Wasserwaage 2m (nicht im Case)_x000D_
4x Schraubenschlüssel Grösse 17_x000D_
4x Schraubenschlüssel Grösse 24_x000D_
2x Ratschenkoffer_x000D_
4x Spanneisen 50cm_x000D_
2x Teppichmesser_x000D_
10x Cutter_x000D_
1x Verlängerungskabel Schuko 25m_x000D_
3x Verlängerungskabel Schuko 5m_x000D_
Doppelklebeband_x000D_
Gaffertape_x000D_
Kabelbinder</v>
          </cell>
          <cell r="F9968">
            <v>15</v>
          </cell>
          <cell r="G9968">
            <v>0</v>
          </cell>
          <cell r="H9968">
            <v>0</v>
          </cell>
          <cell r="I9968">
            <v>0</v>
          </cell>
          <cell r="J9968">
            <v>40000</v>
          </cell>
          <cell r="K9968">
            <v>0.13</v>
          </cell>
          <cell r="L9968">
            <v>0</v>
          </cell>
          <cell r="N9968" t="str">
            <v>Zelt-SET Party Rent</v>
          </cell>
          <cell r="O9968" t="str">
            <v>2x Fuchsschwanz Säge Holz_x000D_
3x 6Kg Hammer_x000D_
8x Arbeitshandschuhe_x000D_
1x Spannschnur    50m_x000D_
2x Maßband 50m_x000D_
4x Wasserpumpenzange_x000D_
4x Schraubenschlüssel Grösse 10_x000D_
4x Schraubenschlüssel Grösse 13_x000D_
2x Wasserwaage 2m (nicht im Case)_x000D_
4x Schraubenschlüssel Grösse 17_x000D_
4x Schraubenschlüssel Grösse 24_x000D_
2x Ratschenkoffer_x000D_
4x Spanneisen 50cm_x000D_
2x Teppichmesser_x000D_
10x Cutter_x000D_
1x Verlängerungskabel Schuko 25m_x000D_
3x Verlängerungskabel Schuko 5m_x000D_
Doppelklebeband_x000D_
Gaffertape_x000D_
Kabelbinder</v>
          </cell>
          <cell r="P9968" t="str">
            <v>Zelt-SET Party Rent</v>
          </cell>
          <cell r="Q9968" t="str">
            <v>2x Fuchsschwanz Säge Holz_x000D_
3x 6Kg Hammer_x000D_
8x Arbeitshandschuhe_x000D_
1x Spannschnur    50m_x000D_
2x Maßband 50m_x000D_
4x Wasserpumpenzange_x000D_
4x Schraubenschlüssel Grösse 10_x000D_
4x Schraubenschlüssel Grösse 13_x000D_
2x Wasserwaage 2m (nicht im Case)_x000D_
4x Schraubenschlüssel Grösse 17_x000D_
4x Schraubenschlüssel Grösse 24_x000D_
2x Ratschenkoffer_x000D_
4x Spanneisen 50cm_x000D_
2x Teppichmesser_x000D_
10x Cutter_x000D_
1x Verlängerungskabel Schuko 25m_x000D_
3x Verlängerungskabel Schuko 5m_x000D_
Doppelklebeband_x000D_
Gaffertape_x000D_
Kabelbinder</v>
          </cell>
          <cell r="R9968" t="str">
            <v>Zelt-SET Party Rent</v>
          </cell>
          <cell r="S9968" t="str">
            <v>2x Fuchsschwanz Säge Holz_x000D_
3x 6Kg Hammer_x000D_
8x Arbeitshandschuhe_x000D_
1x Spannschnur    50m_x000D_
2x Maßband 50m_x000D_
4x Wasserpumpenzange_x000D_
4x Schraubenschlüssel Grösse 10_x000D_
4x Schraubenschlüssel Grösse 13_x000D_
2x Wasserwaage 2m (nicht im Case)_x000D_
4x Schraubenschlüssel Grösse 17_x000D_
4x Schraubenschlüssel Grösse 24_x000D_
2x Ratschenkoffer_x000D_
4x Spanneisen 50cm_x000D_
2x Teppichmesser_x000D_
10x Cutter_x000D_
1x Verlängerungskabel Schuko 25m_x000D_
3x Verlängerungskabel Schuko 5m_x000D_
Doppelklebeband_x000D_
Gaffertape_x000D_
Kabelbinder</v>
          </cell>
        </row>
        <row r="9969">
          <cell r="A9969">
            <v>139001</v>
          </cell>
          <cell r="B9969" t="str">
            <v>Mietartikel</v>
          </cell>
          <cell r="D9969" t="str">
            <v>Cover Historischer-Eiswagen</v>
          </cell>
          <cell r="E9969" t="str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206.8</v>
          </cell>
          <cell r="J9969">
            <v>0</v>
          </cell>
          <cell r="K9969">
            <v>0</v>
          </cell>
          <cell r="L9969">
            <v>0</v>
          </cell>
          <cell r="N9969" t="str">
            <v>Cover Historischer-Eiswagen</v>
          </cell>
          <cell r="O9969" t="str">
            <v>0</v>
          </cell>
          <cell r="P9969" t="str">
            <v>Cover Historischer-Eiswagen</v>
          </cell>
          <cell r="Q9969" t="str">
            <v>0</v>
          </cell>
          <cell r="R9969" t="str">
            <v>Cover Historischer-Eiswagen</v>
          </cell>
          <cell r="S9969" t="str">
            <v>0</v>
          </cell>
        </row>
        <row r="9970">
          <cell r="A9970">
            <v>139002</v>
          </cell>
          <cell r="B9970" t="str">
            <v>Mietartikel</v>
          </cell>
          <cell r="D9970" t="str">
            <v>Schneiderpuppe männlich</v>
          </cell>
          <cell r="F9970">
            <v>19</v>
          </cell>
          <cell r="G9970">
            <v>0</v>
          </cell>
          <cell r="H9970">
            <v>5.3</v>
          </cell>
          <cell r="I9970">
            <v>66</v>
          </cell>
          <cell r="J9970">
            <v>15000</v>
          </cell>
          <cell r="K9970">
            <v>0.4</v>
          </cell>
          <cell r="L9970">
            <v>0</v>
          </cell>
          <cell r="N9970" t="str">
            <v>Schneiderpuppe männlich</v>
          </cell>
          <cell r="P9970" t="str">
            <v>Schneiderpuppe männlich</v>
          </cell>
          <cell r="R9970" t="str">
            <v>Schneiderpuppe männlich</v>
          </cell>
        </row>
        <row r="9971">
          <cell r="A9971">
            <v>139003</v>
          </cell>
          <cell r="B9971" t="str">
            <v>Mietartikel</v>
          </cell>
          <cell r="D9971" t="str">
            <v>Schneiderpuppe weiblich</v>
          </cell>
          <cell r="F9971">
            <v>19</v>
          </cell>
          <cell r="G9971">
            <v>0</v>
          </cell>
          <cell r="H9971">
            <v>5.3</v>
          </cell>
          <cell r="I9971">
            <v>66</v>
          </cell>
          <cell r="J9971">
            <v>15000</v>
          </cell>
          <cell r="K9971">
            <v>0.4</v>
          </cell>
          <cell r="L9971">
            <v>0</v>
          </cell>
          <cell r="N9971" t="str">
            <v>Schneiderpuppe weiblich</v>
          </cell>
          <cell r="P9971" t="str">
            <v>Schneiderpuppe weiblich</v>
          </cell>
          <cell r="R9971" t="str">
            <v>Schneiderpuppe weiblich</v>
          </cell>
        </row>
        <row r="9972">
          <cell r="A9972">
            <v>139004</v>
          </cell>
          <cell r="B9972" t="str">
            <v>Mietartikel</v>
          </cell>
          <cell r="D9972" t="str">
            <v>Rücklaufmaterial Miete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N9972" t="str">
            <v>Rücklaufmaterial Miete</v>
          </cell>
          <cell r="P9972" t="str">
            <v>Rücklaufmaterial Miete</v>
          </cell>
          <cell r="R9972" t="str">
            <v>Rücklaufmaterial Miete</v>
          </cell>
        </row>
        <row r="9973">
          <cell r="A9973">
            <v>139005</v>
          </cell>
          <cell r="B9973" t="str">
            <v>Verkaufsartikel</v>
          </cell>
          <cell r="D9973" t="str">
            <v>Rücklaufmaterial Verkauf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N9973" t="str">
            <v>Rücklaufmaterial Verkauf</v>
          </cell>
          <cell r="P9973" t="str">
            <v>Rücklaufmaterial Verkauf</v>
          </cell>
          <cell r="R9973" t="str">
            <v>Rücklaufmaterial Verkauf</v>
          </cell>
        </row>
        <row r="9974">
          <cell r="A9974">
            <v>139010</v>
          </cell>
          <cell r="B9974" t="str">
            <v>Mietartikel</v>
          </cell>
          <cell r="D9974" t="str">
            <v>Stornogebühren COVID 19</v>
          </cell>
          <cell r="F9974">
            <v>0.01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N9974" t="str">
            <v>Stornogebühren COVID 19</v>
          </cell>
          <cell r="P9974" t="str">
            <v>Stornogebühren COVID 19</v>
          </cell>
          <cell r="R9974" t="str">
            <v>Stornogebühren COVID 19</v>
          </cell>
        </row>
        <row r="9975">
          <cell r="A9975">
            <v>139011</v>
          </cell>
          <cell r="B9975" t="str">
            <v>Mietartikel</v>
          </cell>
          <cell r="D9975" t="str">
            <v>Fühler für Aggregat</v>
          </cell>
          <cell r="F9975">
            <v>45</v>
          </cell>
          <cell r="G9975">
            <v>0</v>
          </cell>
          <cell r="H9975">
            <v>0</v>
          </cell>
          <cell r="I9975">
            <v>45</v>
          </cell>
          <cell r="J9975">
            <v>3000</v>
          </cell>
          <cell r="K9975">
            <v>0</v>
          </cell>
          <cell r="L9975">
            <v>0</v>
          </cell>
          <cell r="N9975" t="str">
            <v>Fühler für Aggregat</v>
          </cell>
          <cell r="P9975" t="str">
            <v>Fühler für Aggregat</v>
          </cell>
          <cell r="R9975" t="str">
            <v>Fühler für Aggregat</v>
          </cell>
        </row>
        <row r="9976">
          <cell r="A9976">
            <v>139014</v>
          </cell>
          <cell r="B9976" t="str">
            <v>Verkaufsartikel</v>
          </cell>
          <cell r="D9976" t="str">
            <v>Ersatzstrebe Salatbar Essence Wenge</v>
          </cell>
          <cell r="F9976">
            <v>15.75</v>
          </cell>
          <cell r="G9976">
            <v>0</v>
          </cell>
          <cell r="H9976">
            <v>0</v>
          </cell>
          <cell r="I9976">
            <v>27.5</v>
          </cell>
          <cell r="J9976">
            <v>0</v>
          </cell>
          <cell r="K9976">
            <v>0</v>
          </cell>
          <cell r="L9976">
            <v>0</v>
          </cell>
          <cell r="N9976" t="str">
            <v>Ersatzstrebe Salatbar Essence Wenge</v>
          </cell>
          <cell r="P9976" t="str">
            <v>Ersatzstrebe Salatbar Essence Wenge</v>
          </cell>
          <cell r="R9976" t="str">
            <v>Ersatzstrebe Salatbar Essence Wenge</v>
          </cell>
        </row>
        <row r="9977">
          <cell r="A9977">
            <v>139015</v>
          </cell>
          <cell r="B9977" t="str">
            <v>Verkaufsartikel</v>
          </cell>
          <cell r="D9977" t="str">
            <v>Kaffeefilter Mondo ca 50 Stück VERKAUF</v>
          </cell>
          <cell r="F9977">
            <v>3.25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N9977" t="str">
            <v>Kaffeefilter Mondo ca 50 Stück VERKAUF</v>
          </cell>
          <cell r="P9977" t="str">
            <v>Kaffeefilter Mondo ca 50 Stück VERKAUF</v>
          </cell>
          <cell r="R9977" t="str">
            <v>Kaffeefilter Mondo ca 50 Stück VERKAUF</v>
          </cell>
        </row>
        <row r="9978">
          <cell r="A9978">
            <v>139016</v>
          </cell>
          <cell r="B9978" t="str">
            <v>Verkaufsartikel</v>
          </cell>
          <cell r="D9978" t="str">
            <v>Korbfilter ca 25 Stück für Kaffeemaschine "B5" VERKAUF</v>
          </cell>
          <cell r="F9978">
            <v>10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N9978" t="str">
            <v>Korbfilter ca 25 Stück für Kaffeemaschine "B5" VERKAUF</v>
          </cell>
          <cell r="P9978" t="str">
            <v>Korbfilter ca 25 Stück für Kaffeemaschine "B5" VERKAUF</v>
          </cell>
          <cell r="R9978" t="str">
            <v>Korbfilter ca 25 Stück für Kaffeemaschine "B5" VERKAUF</v>
          </cell>
        </row>
        <row r="9979">
          <cell r="A9979">
            <v>139017</v>
          </cell>
          <cell r="B9979" t="str">
            <v>Verkaufsartikel</v>
          </cell>
          <cell r="D9979" t="str">
            <v>Korbfilter ca 25 Stück für Kaffeemaschine "B20" VERKAUF</v>
          </cell>
          <cell r="F9979">
            <v>15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N9979" t="str">
            <v>Korbfilter ca 25 Stück für Kaffeemaschine "B20" VERKAUF</v>
          </cell>
          <cell r="P9979" t="str">
            <v>Korbfilter ca 25 Stück für Kaffeemaschine "B20" VERKAUF</v>
          </cell>
          <cell r="R9979" t="str">
            <v>Korbfilter ca 25 Stück für Kaffeemaschine "B20" VERKAUF</v>
          </cell>
        </row>
        <row r="9980">
          <cell r="A9980">
            <v>139018</v>
          </cell>
          <cell r="B9980" t="str">
            <v>Verkaufsartikel</v>
          </cell>
          <cell r="D9980" t="str">
            <v>Kaffeefilter ca 25 Stück für Kaffeemaschine "B40" (Verka</v>
          </cell>
          <cell r="F9980">
            <v>5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N9980" t="str">
            <v>Kaffeefilter ca 25 Stück für Kaffeemaschine "B40" (Verka</v>
          </cell>
          <cell r="P9980" t="str">
            <v>Kaffeefilter ca 25 Stück für Kaffeemaschine "B40" (Verka</v>
          </cell>
          <cell r="R9980" t="str">
            <v>Kaffeefilter ca 25 Stück für Kaffeemaschine "B40" (Verka</v>
          </cell>
        </row>
        <row r="9981">
          <cell r="A9981">
            <v>139020</v>
          </cell>
          <cell r="B9981" t="str">
            <v>Mietartikel</v>
          </cell>
          <cell r="D9981" t="str">
            <v>139020 benutzen</v>
          </cell>
          <cell r="F9981">
            <v>0</v>
          </cell>
          <cell r="G9981">
            <v>0</v>
          </cell>
          <cell r="H9981">
            <v>0</v>
          </cell>
          <cell r="I9981">
            <v>22.5</v>
          </cell>
          <cell r="J9981">
            <v>0</v>
          </cell>
          <cell r="K9981">
            <v>0</v>
          </cell>
          <cell r="L9981">
            <v>0</v>
          </cell>
          <cell r="N9981" t="str">
            <v>139020 benutzen</v>
          </cell>
          <cell r="P9981" t="str">
            <v>139020 benutzen</v>
          </cell>
          <cell r="R9981" t="str">
            <v>139020 benutzen</v>
          </cell>
        </row>
        <row r="9982">
          <cell r="A9982">
            <v>139040</v>
          </cell>
          <cell r="B9982" t="str">
            <v>Verkaufsartikel</v>
          </cell>
          <cell r="D9982" t="str">
            <v>Lackfolie weiss  Preis pro Laufmeter VERKAUF</v>
          </cell>
          <cell r="E9982" t="str">
            <v>Breite 130cm_x000D_
Rollenlänge max. 30m</v>
          </cell>
          <cell r="F9982">
            <v>4.13</v>
          </cell>
          <cell r="G9982">
            <v>0</v>
          </cell>
          <cell r="H9982">
            <v>0</v>
          </cell>
          <cell r="I9982">
            <v>4.13</v>
          </cell>
          <cell r="J9982">
            <v>0</v>
          </cell>
          <cell r="K9982">
            <v>0</v>
          </cell>
          <cell r="L9982">
            <v>0</v>
          </cell>
          <cell r="N9982" t="str">
            <v>Lackfolie weiss  Preis pro Laufmeter VERKAUF</v>
          </cell>
          <cell r="O9982" t="str">
            <v>Breite 130cm_x000D_
Rollenlänge max. 30m</v>
          </cell>
          <cell r="P9982" t="str">
            <v>Lackfolie weiss  Preis pro Laufmeter VERKAUF</v>
          </cell>
          <cell r="Q9982" t="str">
            <v>Breite 130cm_x000D_
Rollenlänge max. 30m</v>
          </cell>
          <cell r="R9982" t="str">
            <v>Lackfolie weiss  Preis pro Laufmeter VERKAUF</v>
          </cell>
          <cell r="S9982" t="str">
            <v>Breite 130cm_x000D_
Rollenlänge max. 30m</v>
          </cell>
        </row>
        <row r="9983">
          <cell r="A9983">
            <v>139041</v>
          </cell>
          <cell r="B9983" t="str">
            <v>Verkaufsartikel</v>
          </cell>
          <cell r="D9983" t="str">
            <v>Tetra Pack Bodenbelag</v>
          </cell>
          <cell r="E9983" t="str">
            <v>Breite 125cm_x000D_
Rollenlänge ca. 40m</v>
          </cell>
          <cell r="F9983">
            <v>1.1299999999999999</v>
          </cell>
          <cell r="G9983">
            <v>0</v>
          </cell>
          <cell r="H9983">
            <v>0</v>
          </cell>
          <cell r="I9983">
            <v>1.1299999999999999</v>
          </cell>
          <cell r="J9983">
            <v>1000</v>
          </cell>
          <cell r="K9983">
            <v>1.1999999999999999E-3</v>
          </cell>
          <cell r="L9983">
            <v>0</v>
          </cell>
          <cell r="N9983" t="str">
            <v>Tetra Pack Bodenbelag</v>
          </cell>
          <cell r="O9983" t="str">
            <v>Breite 125cm_x000D_
Rollenlänge ca. 40m</v>
          </cell>
          <cell r="P9983" t="str">
            <v>Tetra Pack Bodenbelag</v>
          </cell>
          <cell r="Q9983" t="str">
            <v>Breite 125cm_x000D_
Rollenlänge ca. 40m</v>
          </cell>
          <cell r="R9983" t="str">
            <v>Tetra Pack Bodenbelag</v>
          </cell>
          <cell r="S9983" t="str">
            <v>Breite 125cm_x000D_
Rollenlänge ca. 40m</v>
          </cell>
        </row>
        <row r="9984">
          <cell r="A9984">
            <v>139042</v>
          </cell>
          <cell r="B9984" t="str">
            <v>Verkaufsartikel</v>
          </cell>
          <cell r="D9984" t="str">
            <v>Stretchfolie auf Rolle (Verkauf)</v>
          </cell>
          <cell r="E9984" t="str">
            <v>je Rolle: 300m Stärke: 17µ</v>
          </cell>
          <cell r="F9984">
            <v>12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N9984" t="str">
            <v>Stretchfolie auf Rolle (Verkauf)</v>
          </cell>
          <cell r="O9984" t="str">
            <v>je Rolle: 300m Stärke: 17µ</v>
          </cell>
          <cell r="P9984" t="str">
            <v>Stretchfolie auf Rolle (Verkauf)</v>
          </cell>
          <cell r="Q9984" t="str">
            <v>je Rolle: 300m Stärke: 17µ</v>
          </cell>
          <cell r="R9984" t="str">
            <v>Stretchfolie auf Rolle (Verkauf)</v>
          </cell>
          <cell r="S9984" t="str">
            <v>je Rolle: 300m Stärke: 17µ</v>
          </cell>
        </row>
        <row r="9985">
          <cell r="A9985">
            <v>139043</v>
          </cell>
          <cell r="B9985" t="str">
            <v>Verkaufsartikel</v>
          </cell>
          <cell r="D9985" t="str">
            <v>Ersatzplatte für Stehtisch Ölfass Vintage schwarz</v>
          </cell>
          <cell r="F9985">
            <v>26.25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N9985" t="str">
            <v>Ersatzplatte für Stehtisch Ölfass Vintage schwarz</v>
          </cell>
          <cell r="P9985" t="str">
            <v>Ersatzplatte für Stehtisch Ölfass Vintage schwarz</v>
          </cell>
          <cell r="R9985" t="str">
            <v>Ersatzplatte für Stehtisch Ölfass Vintage schwarz</v>
          </cell>
        </row>
        <row r="9986">
          <cell r="A9986">
            <v>139044</v>
          </cell>
          <cell r="B9986" t="str">
            <v>Verkaufsartikel</v>
          </cell>
          <cell r="D9986" t="str">
            <v>Lackfolie weiss  Preis pro Rolle VERKAUF</v>
          </cell>
          <cell r="E9986" t="str">
            <v>Breite 130cm_x000D_
Rollenlänge 30m</v>
          </cell>
          <cell r="F9986">
            <v>135</v>
          </cell>
          <cell r="G9986">
            <v>0</v>
          </cell>
          <cell r="H9986">
            <v>0</v>
          </cell>
          <cell r="I9986">
            <v>143</v>
          </cell>
          <cell r="J9986">
            <v>0</v>
          </cell>
          <cell r="K9986">
            <v>0</v>
          </cell>
          <cell r="L9986">
            <v>0</v>
          </cell>
          <cell r="N9986" t="str">
            <v>Lackfolie weiss  Preis pro Rolle VERKAUF</v>
          </cell>
          <cell r="O9986" t="str">
            <v>Breite 130cm_x000D_
Rollenlänge 30m</v>
          </cell>
          <cell r="P9986" t="str">
            <v>Lackfolie weiss  Preis pro Rolle VERKAUF</v>
          </cell>
          <cell r="Q9986" t="str">
            <v>Breite 130cm_x000D_
Rollenlänge 30m</v>
          </cell>
          <cell r="R9986" t="str">
            <v>Lackfolie weiss  Preis pro Rolle VERKAUF</v>
          </cell>
          <cell r="S9986" t="str">
            <v>Breite 130cm_x000D_
Rollenlänge 30m</v>
          </cell>
        </row>
        <row r="9987">
          <cell r="A9987">
            <v>139045</v>
          </cell>
          <cell r="B9987" t="str">
            <v>Verkaufsartikel</v>
          </cell>
          <cell r="D9987" t="str">
            <v>Rolle Tetra Pack Bodenbelag (Preis pro Rolle) VERKAUF</v>
          </cell>
          <cell r="E9987" t="str">
            <v>Breite ca 130cm_x000D_
Rollenlänge ca. 40m</v>
          </cell>
          <cell r="F9987">
            <v>55</v>
          </cell>
          <cell r="G9987">
            <v>0</v>
          </cell>
          <cell r="H9987">
            <v>0</v>
          </cell>
          <cell r="I9987">
            <v>49.5</v>
          </cell>
          <cell r="J9987">
            <v>16000</v>
          </cell>
          <cell r="K9987">
            <v>0.1</v>
          </cell>
          <cell r="L9987">
            <v>0</v>
          </cell>
          <cell r="N9987" t="str">
            <v>Rolle Tetra Pack Bodenbelag (Preis pro Rolle) VERKAUF</v>
          </cell>
          <cell r="O9987" t="str">
            <v>Breite ca 130cm_x000D_
Rollenlänge ca. 40m</v>
          </cell>
          <cell r="P9987" t="str">
            <v>Rolle Tetra Pack Bodenbelag (Preis pro Rolle) VERKAUF</v>
          </cell>
          <cell r="Q9987" t="str">
            <v>Breite ca 130cm_x000D_
Rollenlänge ca. 40m</v>
          </cell>
          <cell r="R9987" t="str">
            <v>Rolle Tetra Pack Bodenbelag (Preis pro Rolle) VERKAUF</v>
          </cell>
          <cell r="S9987" t="str">
            <v>Breite ca 130cm_x000D_
Rollenlänge ca. 40m</v>
          </cell>
        </row>
        <row r="9988">
          <cell r="A9988">
            <v>139046</v>
          </cell>
          <cell r="B9988" t="str">
            <v>Verkaufsartikel</v>
          </cell>
          <cell r="D9988" t="str">
            <v>Schoko-Chips - Dunkle Belgische Schokolade 2.5kg</v>
          </cell>
          <cell r="E9988" t="str">
            <v>mind. 59.9%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F9988">
            <v>45</v>
          </cell>
          <cell r="G9988">
            <v>0</v>
          </cell>
          <cell r="H9988">
            <v>0</v>
          </cell>
          <cell r="I9988">
            <v>0</v>
          </cell>
          <cell r="J9988">
            <v>2000</v>
          </cell>
          <cell r="K9988">
            <v>2.5000000000000001E-2</v>
          </cell>
          <cell r="L9988">
            <v>0</v>
          </cell>
          <cell r="N9988" t="str">
            <v>Schoko-Chips - Dunkle Belgische Schokolade 2.5kg</v>
          </cell>
          <cell r="O9988" t="str">
            <v>mind. 59.9%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P9988" t="str">
            <v>Schoko-Chips - Dunkle Belgische Schokolade 2.5kg</v>
          </cell>
          <cell r="Q9988" t="str">
            <v>mind. 59.9%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R9988" t="str">
            <v>Schoko-Chips - Dunkle Belgische Schokolade 2.5kg</v>
          </cell>
          <cell r="S9988" t="str">
            <v>mind. 59.9%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</row>
        <row r="9989">
          <cell r="A9989">
            <v>139047</v>
          </cell>
          <cell r="B9989" t="str">
            <v>Verkaufsartikel</v>
          </cell>
          <cell r="D9989" t="str">
            <v>Schoko-Chips - Belgische Milchschokolade 2.5kg</v>
          </cell>
          <cell r="E9989" t="str">
            <v>mind. 37.2%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F9989">
            <v>45</v>
          </cell>
          <cell r="G9989">
            <v>0</v>
          </cell>
          <cell r="H9989">
            <v>0</v>
          </cell>
          <cell r="I9989">
            <v>0</v>
          </cell>
          <cell r="J9989">
            <v>2000</v>
          </cell>
          <cell r="K9989">
            <v>2.5000000000000001E-2</v>
          </cell>
          <cell r="L9989">
            <v>0</v>
          </cell>
          <cell r="N9989" t="str">
            <v>Schoko-Chips - Belgische Milchschokolade 2.5kg</v>
          </cell>
          <cell r="O9989" t="str">
            <v>mind. 37.2%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P9989" t="str">
            <v>Schoko-Chips - Belgische Milchschokolade 2.5kg</v>
          </cell>
          <cell r="Q9989" t="str">
            <v>mind. 37.2%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R9989" t="str">
            <v>Schoko-Chips - Belgische Milchschokolade 2.5kg</v>
          </cell>
          <cell r="S9989" t="str">
            <v>mind. 37.2% Kakao_x000D_
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</row>
        <row r="9990">
          <cell r="A9990">
            <v>139048</v>
          </cell>
          <cell r="B9990" t="str">
            <v>Verkaufsartikel</v>
          </cell>
          <cell r="D9990" t="str">
            <v>Schoko-Chips - weisse Belgische Schokolade 2.5kg</v>
          </cell>
          <cell r="E9990" t="str">
            <v>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F9990">
            <v>45</v>
          </cell>
          <cell r="G9990">
            <v>0</v>
          </cell>
          <cell r="H9990">
            <v>0</v>
          </cell>
          <cell r="I9990">
            <v>0</v>
          </cell>
          <cell r="J9990">
            <v>2000</v>
          </cell>
          <cell r="K9990">
            <v>2.5000000000000001E-2</v>
          </cell>
          <cell r="L9990">
            <v>0</v>
          </cell>
          <cell r="N9990" t="str">
            <v>Schoko-Chips - weisse Belgische Schokolade 2.5kg</v>
          </cell>
          <cell r="O9990" t="str">
            <v>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P9990" t="str">
            <v>Schoko-Chips - weisse Belgische Schokolade 2.5kg</v>
          </cell>
          <cell r="Q9990" t="str">
            <v>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  <cell r="R9990" t="str">
            <v>Schoko-Chips - weisse Belgische Schokolade 2.5kg</v>
          </cell>
          <cell r="S9990" t="str">
            <v>ohne Ersatzfette, gluten-frei, Kosher zertifiziert_x000D_
Spezielle, hochqualitative Schokolade für die Anwendung in_x000D_
professionellen Schokoladenbrunnen. Die enthaltene_x000D_
Kakaobutter macht die Zugabe von zusätzlichem Öl unnötig._x000D_
Komplett aus natürlichen Zutaten.</v>
          </cell>
        </row>
        <row r="9991">
          <cell r="A9991">
            <v>139059</v>
          </cell>
          <cell r="B9991" t="str">
            <v>Mietartikel</v>
          </cell>
          <cell r="D9991" t="str">
            <v>Stecker 63A</v>
          </cell>
          <cell r="F9991">
            <v>0</v>
          </cell>
          <cell r="G9991">
            <v>0</v>
          </cell>
          <cell r="H9991">
            <v>0</v>
          </cell>
          <cell r="I9991">
            <v>85</v>
          </cell>
          <cell r="J9991">
            <v>0</v>
          </cell>
          <cell r="K9991">
            <v>0</v>
          </cell>
          <cell r="L9991">
            <v>0</v>
          </cell>
          <cell r="N9991" t="str">
            <v>Stecker 63A</v>
          </cell>
          <cell r="P9991" t="str">
            <v>Stecker 63A</v>
          </cell>
          <cell r="R9991" t="str">
            <v>Stecker 63A</v>
          </cell>
        </row>
        <row r="9992">
          <cell r="A9992">
            <v>139063</v>
          </cell>
          <cell r="B9992" t="str">
            <v>Mietartikel</v>
          </cell>
          <cell r="D9992" t="str">
            <v>Kunststoff-Palette breit, schwarz 120*100 cm</v>
          </cell>
          <cell r="F9992">
            <v>0</v>
          </cell>
          <cell r="G9992">
            <v>0</v>
          </cell>
          <cell r="H9992">
            <v>0</v>
          </cell>
          <cell r="I9992">
            <v>77</v>
          </cell>
          <cell r="J9992">
            <v>25000</v>
          </cell>
          <cell r="K9992">
            <v>0</v>
          </cell>
          <cell r="L9992">
            <v>0</v>
          </cell>
          <cell r="N9992" t="str">
            <v>Kunststoff-Palette breit, schwarz 120*100 cm</v>
          </cell>
          <cell r="P9992" t="str">
            <v>Kunststoff-Palette breit, schwarz 120*100 cm</v>
          </cell>
          <cell r="R9992" t="str">
            <v>Kunststoff-Palette breit, schwarz 120*100 cm</v>
          </cell>
        </row>
        <row r="9993">
          <cell r="A9993">
            <v>139065</v>
          </cell>
          <cell r="B9993" t="str">
            <v>Mietartikel</v>
          </cell>
          <cell r="D9993" t="str">
            <v>Auffahrrampe Aluminium klappbar B70 cm L 90cm</v>
          </cell>
          <cell r="E9993" t="str">
            <v>Belastbar bis 200kg</v>
          </cell>
          <cell r="F9993">
            <v>15.5</v>
          </cell>
          <cell r="G9993">
            <v>0</v>
          </cell>
          <cell r="H9993">
            <v>0</v>
          </cell>
          <cell r="I9993">
            <v>390</v>
          </cell>
          <cell r="J9993">
            <v>0</v>
          </cell>
          <cell r="K9993">
            <v>0</v>
          </cell>
          <cell r="L9993">
            <v>0</v>
          </cell>
          <cell r="N9993" t="str">
            <v>Auffahrrampe Aluminium klappbar B70 cm L 90cm</v>
          </cell>
          <cell r="O9993" t="str">
            <v>Belastbar bis 200kg</v>
          </cell>
          <cell r="P9993" t="str">
            <v>Auffahrrampe Aluminium klappbar B70 cm L 90cm</v>
          </cell>
          <cell r="Q9993" t="str">
            <v>Belastbar bis 200kg</v>
          </cell>
          <cell r="R9993" t="str">
            <v>Auffahrrampe Aluminium klappbar B70 cm L 90cm</v>
          </cell>
          <cell r="S9993" t="str">
            <v>Belastbar bis 200kg</v>
          </cell>
        </row>
        <row r="9994">
          <cell r="A9994">
            <v>139066</v>
          </cell>
          <cell r="B9994" t="str">
            <v>Mietartikel</v>
          </cell>
          <cell r="D9994" t="str">
            <v>Auffahrrampe Aluminium B110 cm L 255cm</v>
          </cell>
          <cell r="E9994" t="str">
            <v>Belastbar bis 200kg</v>
          </cell>
          <cell r="F9994">
            <v>47.25</v>
          </cell>
          <cell r="G9994">
            <v>0</v>
          </cell>
          <cell r="H9994">
            <v>0</v>
          </cell>
          <cell r="I9994">
            <v>0</v>
          </cell>
          <cell r="J9994">
            <v>75000</v>
          </cell>
          <cell r="K9994">
            <v>1</v>
          </cell>
          <cell r="L9994">
            <v>0</v>
          </cell>
          <cell r="N9994" t="str">
            <v>Auffahrrampe Aluminium B110 cm L 255cm</v>
          </cell>
          <cell r="O9994" t="str">
            <v>Belastbar bis 200kg</v>
          </cell>
          <cell r="P9994" t="str">
            <v>Auffahrrampe Aluminium B110 cm L 255cm</v>
          </cell>
          <cell r="Q9994" t="str">
            <v>Belastbar bis 200kg</v>
          </cell>
          <cell r="R9994" t="str">
            <v>Auffahrrampe Aluminium B110 cm L 255cm</v>
          </cell>
          <cell r="S9994" t="str">
            <v>Belastbar bis 200kg</v>
          </cell>
        </row>
        <row r="9995">
          <cell r="A9995">
            <v>139067</v>
          </cell>
          <cell r="B9995" t="str">
            <v>Mietartikel</v>
          </cell>
          <cell r="D9995" t="str">
            <v>Auffahrrampe (Sprinterrampe) Aluminium B 95cm L 255cm</v>
          </cell>
          <cell r="E9995" t="str">
            <v>Belastbar bis 500kg</v>
          </cell>
          <cell r="F9995">
            <v>52.5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N9995" t="str">
            <v>Auffahrrampe (Sprinterrampe) Aluminium B 95cm L 255cm</v>
          </cell>
          <cell r="O9995" t="str">
            <v>Belastbar bis 500kg</v>
          </cell>
          <cell r="P9995" t="str">
            <v>Auffahrrampe (Sprinterrampe) Aluminium B 95cm L 255cm</v>
          </cell>
          <cell r="Q9995" t="str">
            <v>Belastbar bis 500kg</v>
          </cell>
          <cell r="R9995" t="str">
            <v>Auffahrrampe (Sprinterrampe) Aluminium B 95cm L 255cm</v>
          </cell>
          <cell r="S9995" t="str">
            <v>Belastbar bis 500kg</v>
          </cell>
        </row>
        <row r="9996">
          <cell r="A9996">
            <v>139068</v>
          </cell>
          <cell r="B9996" t="str">
            <v>Verkaufsartikel</v>
          </cell>
          <cell r="D9996" t="str">
            <v>Bedruckung Counter</v>
          </cell>
          <cell r="F9996">
            <v>40.5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N9996" t="str">
            <v>Bedruckung Counter</v>
          </cell>
          <cell r="P9996" t="str">
            <v>Bedruckung Counter</v>
          </cell>
          <cell r="R9996" t="str">
            <v>Bedruckung Counter</v>
          </cell>
          <cell r="T9996">
            <v>0</v>
          </cell>
        </row>
        <row r="9997">
          <cell r="A9997">
            <v>139069</v>
          </cell>
          <cell r="B9997" t="str">
            <v>Mietartikel</v>
          </cell>
          <cell r="D9997" t="str">
            <v>Gitterbox grau stapelbar/ 1500kg Tragkraft</v>
          </cell>
          <cell r="E9997" t="str">
            <v>Außenmaße: 1240*835*970 mm_x000D_
Innenmaße: 1200*800*800 mm_x000D_
Auflast max. 6000 kg</v>
          </cell>
          <cell r="F9997">
            <v>0</v>
          </cell>
          <cell r="G9997">
            <v>0</v>
          </cell>
          <cell r="H9997">
            <v>0</v>
          </cell>
          <cell r="I9997">
            <v>214.5</v>
          </cell>
          <cell r="J9997">
            <v>70000</v>
          </cell>
          <cell r="K9997">
            <v>0</v>
          </cell>
          <cell r="L9997">
            <v>0</v>
          </cell>
          <cell r="N9997" t="str">
            <v>Gitterbox grau stapelbar/ 1500kg Tragkraft</v>
          </cell>
          <cell r="O9997" t="str">
            <v>Außenmaße: 1240*835*970 mm_x000D_
Innenmaße: 1200*800*800 mm_x000D_
Auflast max. 6000 kg</v>
          </cell>
          <cell r="P9997" t="str">
            <v>Gitterbox grau stapelbar/ 1500kg Tragkraft</v>
          </cell>
          <cell r="Q9997" t="str">
            <v>Außenmaße: 1240*835*970 mm_x000D_
Innenmaße: 1200*800*800 mm_x000D_
Auflast max. 6000 kg</v>
          </cell>
          <cell r="R9997" t="str">
            <v>Gitterbox grau stapelbar/ 1500kg Tragkraft</v>
          </cell>
          <cell r="S9997" t="str">
            <v>Außenmaße: 1240*835*970 mm_x000D_
Innenmaße: 1200*800*800 mm_x000D_
Auflast max. 6000 kg</v>
          </cell>
        </row>
        <row r="9998">
          <cell r="A9998">
            <v>139070</v>
          </cell>
          <cell r="B9998" t="str">
            <v>Mietartikel</v>
          </cell>
          <cell r="D9998" t="str">
            <v>Staubsauger nass/trocken</v>
          </cell>
          <cell r="F9998">
            <v>0</v>
          </cell>
          <cell r="G9998">
            <v>0</v>
          </cell>
          <cell r="H9998">
            <v>0</v>
          </cell>
          <cell r="I9998">
            <v>150</v>
          </cell>
          <cell r="J9998">
            <v>17000</v>
          </cell>
          <cell r="K9998">
            <v>0.48</v>
          </cell>
          <cell r="L9998">
            <v>0</v>
          </cell>
          <cell r="N9998" t="str">
            <v>Staubsauger nass/trocken</v>
          </cell>
          <cell r="P9998" t="str">
            <v>Staubsauger nass/trocken</v>
          </cell>
          <cell r="R9998" t="str">
            <v>Staubsauger nass/trocken</v>
          </cell>
        </row>
        <row r="9999">
          <cell r="A9999">
            <v>139071</v>
          </cell>
          <cell r="B9999" t="str">
            <v>Mietartikel</v>
          </cell>
          <cell r="D9999" t="str">
            <v>Hochdruckreiniger inkl. 3 Aufsätze</v>
          </cell>
          <cell r="F9999">
            <v>0</v>
          </cell>
          <cell r="G9999">
            <v>0</v>
          </cell>
          <cell r="H9999">
            <v>0</v>
          </cell>
          <cell r="I9999">
            <v>150</v>
          </cell>
          <cell r="J9999">
            <v>17000</v>
          </cell>
          <cell r="K9999">
            <v>0.48</v>
          </cell>
          <cell r="L9999">
            <v>0</v>
          </cell>
          <cell r="N9999" t="str">
            <v>Hochdruckreiniger inkl. 3 Aufsätze</v>
          </cell>
          <cell r="P9999" t="str">
            <v>Hochdruckreiniger inkl. 3 Aufsätze</v>
          </cell>
          <cell r="R9999" t="str">
            <v>Hochdruckreiniger inkl. 3 Aufsätze</v>
          </cell>
        </row>
        <row r="10000">
          <cell r="A10000">
            <v>139072</v>
          </cell>
          <cell r="B10000" t="str">
            <v>Verkaufsartikel</v>
          </cell>
          <cell r="D10000" t="str">
            <v>Vollflächiger Textildruck pro Standblende</v>
          </cell>
          <cell r="F10000">
            <v>70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N10000" t="str">
            <v>Vollflächiger Textildruck pro Standblende</v>
          </cell>
          <cell r="P10000" t="str">
            <v>Vollflächiger Textildruck pro Standblende</v>
          </cell>
          <cell r="R10000" t="str">
            <v>Vollflächiger Textildruck pro Standblende</v>
          </cell>
          <cell r="T10000">
            <v>0</v>
          </cell>
        </row>
        <row r="10001">
          <cell r="A10001">
            <v>139073</v>
          </cell>
          <cell r="B10001" t="str">
            <v>Verkaufsartikel</v>
          </cell>
          <cell r="D10001" t="str">
            <v>Vollflächiger Foliendruck pro Standblende</v>
          </cell>
          <cell r="F10001">
            <v>88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N10001" t="str">
            <v>Vollflächiger Foliendruck pro Standblende</v>
          </cell>
          <cell r="P10001" t="str">
            <v>Vollflächiger Foliendruck pro Standblende</v>
          </cell>
          <cell r="R10001" t="str">
            <v>Vollflächiger Foliendruck pro Standblende</v>
          </cell>
          <cell r="T10001">
            <v>0</v>
          </cell>
        </row>
        <row r="10002">
          <cell r="A10002">
            <v>139074</v>
          </cell>
          <cell r="B10002" t="str">
            <v>Mietartikel</v>
          </cell>
          <cell r="D10002" t="str">
            <v>Hubwagen lang</v>
          </cell>
          <cell r="F10002">
            <v>65</v>
          </cell>
          <cell r="G10002">
            <v>0</v>
          </cell>
          <cell r="H10002">
            <v>0</v>
          </cell>
          <cell r="I10002">
            <v>979</v>
          </cell>
          <cell r="J10002">
            <v>62000</v>
          </cell>
          <cell r="K10002">
            <v>1.5633999999999999</v>
          </cell>
          <cell r="L10002">
            <v>0</v>
          </cell>
          <cell r="N10002" t="str">
            <v>Hubwagen lang</v>
          </cell>
          <cell r="P10002" t="str">
            <v>Hubwagen lang</v>
          </cell>
          <cell r="R10002" t="str">
            <v>Hubwagen lang</v>
          </cell>
        </row>
        <row r="10003">
          <cell r="A10003">
            <v>139075</v>
          </cell>
          <cell r="B10003" t="str">
            <v>Verkaufsartikel</v>
          </cell>
          <cell r="D10003" t="str">
            <v>Vollflächiger Textildruck pro Wandpaneel</v>
          </cell>
          <cell r="F10003">
            <v>145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N10003" t="str">
            <v>Vollflächiger Textildruck pro Wandpaneel</v>
          </cell>
          <cell r="P10003" t="str">
            <v>Vollflächiger Textildruck pro Wandpaneel</v>
          </cell>
          <cell r="R10003" t="str">
            <v>Vollflächiger Textildruck pro Wandpaneel</v>
          </cell>
          <cell r="T10003">
            <v>0</v>
          </cell>
        </row>
        <row r="10004">
          <cell r="A10004">
            <v>139076</v>
          </cell>
          <cell r="B10004" t="str">
            <v>Verkaufsartikel</v>
          </cell>
          <cell r="D10004" t="str">
            <v>Vollflächiger Foliendruck pro Wandpaneel</v>
          </cell>
          <cell r="F10004">
            <v>200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N10004" t="str">
            <v>Vollflächiger Foliendruck pro Wandpaneel</v>
          </cell>
          <cell r="P10004" t="str">
            <v>Vollflächiger Foliendruck pro Wandpaneel</v>
          </cell>
          <cell r="R10004" t="str">
            <v>Vollflächiger Foliendruck pro Wandpaneel</v>
          </cell>
          <cell r="T10004">
            <v>0</v>
          </cell>
        </row>
        <row r="10005">
          <cell r="A10005">
            <v>139077</v>
          </cell>
          <cell r="B10005" t="str">
            <v>Verkaufsartikel</v>
          </cell>
          <cell r="D10005" t="str">
            <v>Aufschlag Bedruckung RMCC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N10005" t="str">
            <v>Aufschlag Bedruckung RMCC</v>
          </cell>
          <cell r="P10005" t="str">
            <v>Aufschlag Bedruckung RMCC</v>
          </cell>
          <cell r="R10005" t="str">
            <v>Aufschlag Bedruckung RMCC</v>
          </cell>
          <cell r="T10005">
            <v>0</v>
          </cell>
        </row>
        <row r="10006">
          <cell r="A10006">
            <v>139078</v>
          </cell>
          <cell r="B10006" t="str">
            <v>Mietartikel</v>
          </cell>
          <cell r="D10006" t="str">
            <v>Fettfeuerlöscher 3 ltr</v>
          </cell>
          <cell r="F10006">
            <v>18.5</v>
          </cell>
          <cell r="G10006">
            <v>0</v>
          </cell>
          <cell r="H10006">
            <v>0</v>
          </cell>
          <cell r="I10006">
            <v>176</v>
          </cell>
          <cell r="J10006">
            <v>13000</v>
          </cell>
          <cell r="K10006">
            <v>0</v>
          </cell>
          <cell r="L10006">
            <v>0</v>
          </cell>
          <cell r="N10006" t="str">
            <v>Fettfeuerlöscher 3 ltr</v>
          </cell>
          <cell r="P10006" t="str">
            <v>Fettfeuerlöscher 3 ltr</v>
          </cell>
          <cell r="R10006" t="str">
            <v>Fettfeuerlöscher 3 ltr</v>
          </cell>
        </row>
        <row r="10007">
          <cell r="A10007">
            <v>139079</v>
          </cell>
          <cell r="B10007" t="str">
            <v>Mietartikel</v>
          </cell>
          <cell r="D10007" t="str">
            <v>ABC Pulverlöscher 6kg</v>
          </cell>
          <cell r="F10007">
            <v>20</v>
          </cell>
          <cell r="G10007">
            <v>0</v>
          </cell>
          <cell r="H10007">
            <v>0</v>
          </cell>
          <cell r="I10007">
            <v>135</v>
          </cell>
          <cell r="J10007">
            <v>18000</v>
          </cell>
          <cell r="K10007">
            <v>0.24</v>
          </cell>
          <cell r="L10007">
            <v>0</v>
          </cell>
          <cell r="N10007" t="str">
            <v>ABC Pulverlöscher 6kg</v>
          </cell>
          <cell r="P10007" t="str">
            <v>ABC Pulverlöscher 6kg</v>
          </cell>
          <cell r="R10007" t="str">
            <v>ABC Pulverlöscher 6kg</v>
          </cell>
        </row>
        <row r="10008">
          <cell r="A10008">
            <v>139080</v>
          </cell>
          <cell r="B10008" t="str">
            <v>Mietartikel</v>
          </cell>
          <cell r="D10008" t="str">
            <v>Deckel für Kochtopf 45ltr 1745</v>
          </cell>
          <cell r="F10008">
            <v>0</v>
          </cell>
          <cell r="G10008">
            <v>0</v>
          </cell>
          <cell r="H10008">
            <v>0</v>
          </cell>
          <cell r="I10008">
            <v>30</v>
          </cell>
          <cell r="J10008">
            <v>0</v>
          </cell>
          <cell r="K10008">
            <v>0</v>
          </cell>
          <cell r="L10008">
            <v>0</v>
          </cell>
          <cell r="N10008" t="str">
            <v>Deckel für Kochtopf 45ltr 1745</v>
          </cell>
          <cell r="P10008" t="str">
            <v>Deckel für Kochtopf 45ltr 1745</v>
          </cell>
          <cell r="R10008" t="str">
            <v>Deckel für Kochtopf 45ltr 1745</v>
          </cell>
        </row>
        <row r="10009">
          <cell r="A10009">
            <v>139081</v>
          </cell>
          <cell r="B10009" t="str">
            <v>Verkaufsartikel</v>
          </cell>
          <cell r="D10009" t="str">
            <v>Desinfektionsmittel 250 ml</v>
          </cell>
          <cell r="E10009" t="str">
            <v>hochwertiges Hand-Desinfektionsmittel_x000D_
wirkt effektiv und sicher gegen Bakterien,_x000D_
Viren und Pilze</v>
          </cell>
          <cell r="F10009">
            <v>11.25</v>
          </cell>
          <cell r="G10009">
            <v>0</v>
          </cell>
          <cell r="H10009">
            <v>0</v>
          </cell>
          <cell r="I10009">
            <v>11.25</v>
          </cell>
          <cell r="J10009">
            <v>0</v>
          </cell>
          <cell r="K10009">
            <v>1.5E-3</v>
          </cell>
          <cell r="L10009">
            <v>0</v>
          </cell>
          <cell r="N10009" t="str">
            <v>Desinfektionsmittel 250 ml</v>
          </cell>
          <cell r="O10009" t="str">
            <v>hochwertiges Hand-Desinfektionsmittel_x000D_
wirkt effektiv und sicher gegen Bakterien,_x000D_
Viren und Pilze</v>
          </cell>
          <cell r="P10009" t="str">
            <v>Desinfektionsmittel 250 ml</v>
          </cell>
          <cell r="Q10009" t="str">
            <v>hochwertiges Hand-Desinfektionsmittel_x000D_
wirkt effektiv und sicher gegen Bakterien,_x000D_
Viren und Pilze</v>
          </cell>
          <cell r="R10009" t="str">
            <v>Desinfektionsmittel 250 ml</v>
          </cell>
          <cell r="S10009" t="str">
            <v>hochwertiges Hand-Desinfektionsmittel_x000D_
wirkt effektiv und sicher gegen Bakterien,_x000D_
Viren und Pilze</v>
          </cell>
        </row>
        <row r="10010">
          <cell r="A10010">
            <v>139082</v>
          </cell>
          <cell r="B10010" t="str">
            <v>Verkaufsartikel</v>
          </cell>
          <cell r="D10010" t="str">
            <v>Desinfektionsmittel 500 ml</v>
          </cell>
          <cell r="E10010" t="str">
            <v>hochwertiges Hand-Desinfektionsmittel_x000D_
wirkt effektiv und sicher gegen Bakterien,_x000D_
Viren und Pilze</v>
          </cell>
          <cell r="F10010">
            <v>7.25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3.0000000000000001E-3</v>
          </cell>
          <cell r="L10010">
            <v>0</v>
          </cell>
          <cell r="N10010" t="str">
            <v>Desinfektionsmittel 500 ml</v>
          </cell>
          <cell r="O10010" t="str">
            <v>hochwertiges Hand-Desinfektionsmittel_x000D_
wirkt effektiv und sicher gegen Bakterien,_x000D_
Viren und Pilze</v>
          </cell>
          <cell r="P10010" t="str">
            <v>Desinfektionsmittel 500 ml</v>
          </cell>
          <cell r="Q10010" t="str">
            <v>hochwertiges Hand-Desinfektionsmittel_x000D_
wirkt effektiv und sicher gegen Bakterien,_x000D_
Viren und Pilze</v>
          </cell>
          <cell r="R10010" t="str">
            <v>Desinfektionsmittel 500 ml</v>
          </cell>
          <cell r="S10010" t="str">
            <v>hochwertiges Hand-Desinfektionsmittel_x000D_
wirkt effektiv und sicher gegen Bakterien,_x000D_
Viren und Pilze</v>
          </cell>
        </row>
        <row r="10011">
          <cell r="A10011">
            <v>139083</v>
          </cell>
          <cell r="B10011" t="str">
            <v>Verkaufsartikel</v>
          </cell>
          <cell r="D10011" t="str">
            <v>RMCC Teppich Rips/Velour Farbe tba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N10011" t="str">
            <v>RMCC Teppich Rips/Velour Farbe tba</v>
          </cell>
          <cell r="P10011" t="str">
            <v>RMCC Teppich Rips/Velour Farbe tba</v>
          </cell>
          <cell r="R10011" t="str">
            <v>RMCC Teppich Rips/Velour Farbe tba</v>
          </cell>
        </row>
        <row r="10012">
          <cell r="A10012">
            <v>139084</v>
          </cell>
          <cell r="B10012" t="str">
            <v>Verkaufsartikel</v>
          </cell>
          <cell r="D10012" t="str">
            <v>Seife für Hygienestation Purity 250 ml</v>
          </cell>
          <cell r="F10012">
            <v>3.5</v>
          </cell>
          <cell r="G10012">
            <v>0</v>
          </cell>
          <cell r="H10012">
            <v>0</v>
          </cell>
          <cell r="I10012">
            <v>3.5</v>
          </cell>
          <cell r="J10012">
            <v>0</v>
          </cell>
          <cell r="K10012">
            <v>1.5E-3</v>
          </cell>
          <cell r="L10012">
            <v>0</v>
          </cell>
          <cell r="N10012" t="str">
            <v>Seife für Hygienestation Purity 250 ml</v>
          </cell>
          <cell r="P10012" t="str">
            <v>Seife für Hygienestation Purity 250 ml</v>
          </cell>
          <cell r="R10012" t="str">
            <v>Seife für Hygienestation Purity 250 ml</v>
          </cell>
        </row>
        <row r="10013">
          <cell r="A10013">
            <v>139085</v>
          </cell>
          <cell r="B10013" t="str">
            <v>Mietartikel</v>
          </cell>
          <cell r="D10013" t="str">
            <v>Deckel für Topf Suppenstation</v>
          </cell>
          <cell r="F10013">
            <v>0</v>
          </cell>
          <cell r="G10013">
            <v>0</v>
          </cell>
          <cell r="H10013">
            <v>0</v>
          </cell>
          <cell r="I10013">
            <v>44</v>
          </cell>
          <cell r="J10013">
            <v>0</v>
          </cell>
          <cell r="K10013">
            <v>0</v>
          </cell>
          <cell r="L10013">
            <v>0</v>
          </cell>
          <cell r="N10013" t="str">
            <v>Deckel für Topf Suppenstation</v>
          </cell>
          <cell r="P10013" t="str">
            <v>Deckel für Topf Suppenstation</v>
          </cell>
          <cell r="R10013" t="str">
            <v>Deckel für Topf Suppenstation</v>
          </cell>
        </row>
        <row r="10014">
          <cell r="A10014">
            <v>139086</v>
          </cell>
          <cell r="B10014" t="str">
            <v>Verkaufsartikel</v>
          </cell>
          <cell r="D10014" t="str">
            <v>Papierhandtücher für Hygienestation Purity 1.000 Stk</v>
          </cell>
          <cell r="F10014">
            <v>5.3</v>
          </cell>
          <cell r="G10014">
            <v>0</v>
          </cell>
          <cell r="H10014">
            <v>0</v>
          </cell>
          <cell r="I10014">
            <v>5.3</v>
          </cell>
          <cell r="J10014">
            <v>0</v>
          </cell>
          <cell r="K10014">
            <v>1.5E-3</v>
          </cell>
          <cell r="L10014">
            <v>0</v>
          </cell>
          <cell r="N10014" t="str">
            <v>Papierhandtücher für Hygienestation Purity 1.000 Stk</v>
          </cell>
          <cell r="P10014" t="str">
            <v>Papierhandtücher für Hygienestation Purity 1.000 Stk</v>
          </cell>
          <cell r="R10014" t="str">
            <v>Papierhandtücher für Hygienestation Purity 1.000 Stk</v>
          </cell>
        </row>
        <row r="10015">
          <cell r="A10015">
            <v>139088</v>
          </cell>
          <cell r="B10015" t="str">
            <v>Verkaufsartikel</v>
          </cell>
          <cell r="D10015" t="str">
            <v>Ersatzmutter Chafing Dish</v>
          </cell>
          <cell r="F10015">
            <v>3.8</v>
          </cell>
          <cell r="G10015">
            <v>0</v>
          </cell>
          <cell r="H10015">
            <v>0</v>
          </cell>
          <cell r="I10015">
            <v>3.8</v>
          </cell>
          <cell r="J10015">
            <v>0</v>
          </cell>
          <cell r="K10015">
            <v>0</v>
          </cell>
          <cell r="L10015">
            <v>0</v>
          </cell>
          <cell r="N10015" t="str">
            <v>Ersatzmutter Chafing Dish</v>
          </cell>
          <cell r="P10015" t="str">
            <v>Ersatzmutter Chafing Dish</v>
          </cell>
          <cell r="R10015" t="str">
            <v>Ersatzmutter Chafing Dish</v>
          </cell>
        </row>
        <row r="10016">
          <cell r="A10016">
            <v>139090</v>
          </cell>
          <cell r="B10016" t="str">
            <v>Mietartikel</v>
          </cell>
          <cell r="D10016" t="str">
            <v>Transportkiste für Feuerlöscher (2)</v>
          </cell>
          <cell r="F10016">
            <v>0</v>
          </cell>
          <cell r="G10016">
            <v>0</v>
          </cell>
          <cell r="H10016">
            <v>0</v>
          </cell>
          <cell r="I10016">
            <v>148.5</v>
          </cell>
          <cell r="J10016">
            <v>0</v>
          </cell>
          <cell r="K10016">
            <v>0</v>
          </cell>
          <cell r="L10016">
            <v>0</v>
          </cell>
          <cell r="N10016" t="str">
            <v>Transportkiste für Feuerlöscher (2)</v>
          </cell>
          <cell r="P10016" t="str">
            <v>Transportkiste für Feuerlöscher (2)</v>
          </cell>
          <cell r="R10016" t="str">
            <v>Transportkiste für Feuerlöscher (2)</v>
          </cell>
        </row>
        <row r="10017">
          <cell r="A10017">
            <v>139095</v>
          </cell>
          <cell r="B10017" t="str">
            <v>Mietartikel</v>
          </cell>
          <cell r="D10017" t="str">
            <v>Hygienestation für Handwaschbecken</v>
          </cell>
          <cell r="F10017">
            <v>31.5</v>
          </cell>
          <cell r="G10017">
            <v>0</v>
          </cell>
          <cell r="H10017">
            <v>12.5</v>
          </cell>
          <cell r="I10017">
            <v>220</v>
          </cell>
          <cell r="J10017">
            <v>0</v>
          </cell>
          <cell r="K10017">
            <v>0</v>
          </cell>
          <cell r="L10017">
            <v>0</v>
          </cell>
          <cell r="N10017" t="str">
            <v>Hygienestation für Handwaschbecken</v>
          </cell>
          <cell r="P10017" t="str">
            <v>Hygienestation für Handwaschbecken</v>
          </cell>
          <cell r="R10017" t="str">
            <v>Hygienestation für Handwaschbecken</v>
          </cell>
        </row>
        <row r="10018">
          <cell r="A10018">
            <v>139096</v>
          </cell>
          <cell r="B10018" t="str">
            <v>Verkaufsartikel</v>
          </cell>
          <cell r="D10018" t="str">
            <v>Hygienemittel (pauschal)</v>
          </cell>
          <cell r="E10018" t="str">
            <v>Seife, Desinfektionslotion, Papierhandtücher für_x000D_
Hygienestation</v>
          </cell>
          <cell r="F10018">
            <v>45</v>
          </cell>
          <cell r="G10018">
            <v>0</v>
          </cell>
          <cell r="H10018">
            <v>0</v>
          </cell>
          <cell r="I10018">
            <v>0</v>
          </cell>
          <cell r="J10018">
            <v>2000</v>
          </cell>
          <cell r="K10018">
            <v>0.03</v>
          </cell>
          <cell r="L10018">
            <v>0</v>
          </cell>
          <cell r="N10018" t="str">
            <v>Hygienemittel (pauschal)</v>
          </cell>
          <cell r="O10018" t="str">
            <v>Seife, Desinfektionslotion, Papierhandtücher für_x000D_
Hygienestation</v>
          </cell>
          <cell r="P10018" t="str">
            <v>Hygienemittel (pauschal)</v>
          </cell>
          <cell r="Q10018" t="str">
            <v>Seife, Desinfektionslotion, Papierhandtücher für_x000D_
Hygienestation</v>
          </cell>
          <cell r="R10018" t="str">
            <v>Hygienemittel (pauschal)</v>
          </cell>
          <cell r="S10018" t="str">
            <v>Seife, Desinfektionslotion, Papierhandtücher für_x000D_
Hygienestation</v>
          </cell>
        </row>
        <row r="10019">
          <cell r="A10019">
            <v>139098</v>
          </cell>
          <cell r="B10019" t="str">
            <v>Verkaufsartikel</v>
          </cell>
          <cell r="D10019" t="str">
            <v>Reinigungsmittel (pauschal)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2000</v>
          </cell>
          <cell r="K10019">
            <v>0.03</v>
          </cell>
          <cell r="L10019">
            <v>0</v>
          </cell>
          <cell r="N10019" t="str">
            <v>Reinigungsmittel (pauschal)</v>
          </cell>
          <cell r="P10019" t="str">
            <v>Reinigungsmittel (pauschal)</v>
          </cell>
          <cell r="R10019" t="str">
            <v>Reinigungsmittel (pauschal)</v>
          </cell>
        </row>
        <row r="10020">
          <cell r="A10020">
            <v>139099</v>
          </cell>
          <cell r="B10020" t="str">
            <v>Dienstleistungsartikel</v>
          </cell>
          <cell r="D10020" t="str">
            <v>Speiserestetonne 120ltr. inkl. Entsorgung</v>
          </cell>
          <cell r="E10020" t="str">
            <v>Bitte beachten Sie, dass nur organische Abfälle in dieser_x000D_
Tonne entsorgt werden dürfen. Bei Missbrauch entstehen_x000D_
Zusatzkosten.</v>
          </cell>
          <cell r="F10020">
            <v>175</v>
          </cell>
          <cell r="G10020">
            <v>5.5</v>
          </cell>
          <cell r="H10020">
            <v>0</v>
          </cell>
          <cell r="I10020">
            <v>0</v>
          </cell>
          <cell r="J10020">
            <v>50000</v>
          </cell>
          <cell r="K10020">
            <v>0.5</v>
          </cell>
          <cell r="L10020">
            <v>0</v>
          </cell>
          <cell r="N10020" t="str">
            <v>Speiserestetonne 120ltr. inkl. Entsorgung</v>
          </cell>
          <cell r="O10020" t="str">
            <v>Bitte beachten Sie, dass nur organische Abfälle in dieser_x000D_
Tonne entsorgt werden dürfen. Bei Missbrauch entstehen_x000D_
Zusatzkosten.</v>
          </cell>
          <cell r="P10020" t="str">
            <v>Speiserestetonne 120ltr. inkl. Entsorgung</v>
          </cell>
          <cell r="Q10020" t="str">
            <v>Bitte beachten Sie, dass nur organische Abfälle in dieser_x000D_
Tonne entsorgt werden dürfen. Bei Missbrauch entstehen_x000D_
Zusatzkosten.</v>
          </cell>
          <cell r="R10020" t="str">
            <v>Speiserestetonne 120ltr. inkl. Entsorgung</v>
          </cell>
          <cell r="S10020" t="str">
            <v>Bitte beachten Sie, dass nur organische Abfälle in dieser_x000D_
Tonne entsorgt werden dürfen. Bei Missbrauch entstehen_x000D_
Zusatzkosten.</v>
          </cell>
        </row>
        <row r="10021">
          <cell r="A10021">
            <v>139100</v>
          </cell>
          <cell r="B10021" t="str">
            <v>Dienstleistungsartikel</v>
          </cell>
          <cell r="D10021" t="str">
            <v>Mülltonne "Glas" orange 120ltr. inkl. Entsorgung</v>
          </cell>
          <cell r="E10021" t="str">
            <v>Bitte beachten Sie, dass nur Abfälle in dieser_x000D_
Tonne entsorgt werden dürfen, für welche diese_x000D_
gekennzeichnet ist. Bei Missbrauch entstehen_x000D_
Zusatzkosten.</v>
          </cell>
          <cell r="F10021">
            <v>50</v>
          </cell>
          <cell r="G10021">
            <v>5</v>
          </cell>
          <cell r="H10021">
            <v>0</v>
          </cell>
          <cell r="I10021">
            <v>0</v>
          </cell>
          <cell r="J10021">
            <v>50000</v>
          </cell>
          <cell r="K10021">
            <v>0.5</v>
          </cell>
          <cell r="L10021">
            <v>0</v>
          </cell>
          <cell r="N10021" t="str">
            <v>Mülltonne "Glas" orange 120ltr. inkl. Entsorgung</v>
          </cell>
          <cell r="O10021" t="str">
            <v>Bitte beachten Sie, dass nur Abfälle in dieser_x000D_
Tonne entsorgt werden dürfen, für welche diese_x000D_
gekennzeichnet ist. Bei Missbrauch entstehen_x000D_
Zusatzkosten.</v>
          </cell>
          <cell r="P10021" t="str">
            <v>Mülltonne "Glas" orange 120ltr. inkl. Entsorgung</v>
          </cell>
          <cell r="Q10021" t="str">
            <v>Bitte beachten Sie, dass nur Abfälle in dieser_x000D_
Tonne entsorgt werden dürfen, für welche diese_x000D_
gekennzeichnet ist. Bei Missbrauch entstehen_x000D_
Zusatzkosten.</v>
          </cell>
          <cell r="R10021" t="str">
            <v>Mülltonne "Glas" orange 120ltr. inkl. Entsorgung</v>
          </cell>
          <cell r="S10021" t="str">
            <v>Bitte beachten Sie, dass nur Abfälle in dieser_x000D_
Tonne entsorgt werden dürfen, für welche diese_x000D_
gekennzeichnet ist. Bei Missbrauch entstehen_x000D_
Zusatzkosten.</v>
          </cell>
        </row>
        <row r="10022">
          <cell r="A10022">
            <v>139101</v>
          </cell>
          <cell r="B10022" t="str">
            <v>Dienstleistungsartikel</v>
          </cell>
          <cell r="D10022" t="str">
            <v>Mülltonne "Restmüll" grau 120ltr. inkl. Entsorgung</v>
          </cell>
          <cell r="E10022" t="str">
            <v>Bitte beachten Sie, dass nur Abfälle in dieser_x000D_
Tonne entsorgt werden dürfen, für welche diese_x000D_
gekennzeichnet ist. Bei Missbrauch entstehen_x000D_
Zusatzkosten.</v>
          </cell>
          <cell r="F10022">
            <v>50</v>
          </cell>
          <cell r="G10022">
            <v>5</v>
          </cell>
          <cell r="H10022">
            <v>0</v>
          </cell>
          <cell r="I10022">
            <v>0</v>
          </cell>
          <cell r="J10022">
            <v>50000</v>
          </cell>
          <cell r="K10022">
            <v>0.5</v>
          </cell>
          <cell r="L10022">
            <v>0</v>
          </cell>
          <cell r="N10022" t="str">
            <v>Mülltonne "Restmüll" grau 120ltr. inkl. Entsorgung</v>
          </cell>
          <cell r="O10022" t="str">
            <v>Bitte beachten Sie, dass nur Abfälle in dieser_x000D_
Tonne entsorgt werden dürfen, für welche diese_x000D_
gekennzeichnet ist. Bei Missbrauch entstehen_x000D_
Zusatzkosten.</v>
          </cell>
          <cell r="P10022" t="str">
            <v>Mülltonne "Restmüll" grau 120ltr. inkl. Entsorgung</v>
          </cell>
          <cell r="Q10022" t="str">
            <v>Bitte beachten Sie, dass nur Abfälle in dieser_x000D_
Tonne entsorgt werden dürfen, für welche diese_x000D_
gekennzeichnet ist. Bei Missbrauch entstehen_x000D_
Zusatzkosten.</v>
          </cell>
          <cell r="R10022" t="str">
            <v>Mülltonne "Restmüll" grau 120ltr. inkl. Entsorgung</v>
          </cell>
          <cell r="S10022" t="str">
            <v>Bitte beachten Sie, dass nur Abfälle in dieser_x000D_
Tonne entsorgt werden dürfen, für welche diese_x000D_
gekennzeichnet ist. Bei Missbrauch entstehen_x000D_
Zusatzkosten.</v>
          </cell>
        </row>
        <row r="10023">
          <cell r="A10023">
            <v>139102</v>
          </cell>
          <cell r="B10023" t="str">
            <v>Dienstleistungsartikel</v>
          </cell>
          <cell r="D10023" t="str">
            <v>Mülltonne "Papier" blau 120ltr. inkl. Entsorgung</v>
          </cell>
          <cell r="E10023" t="str">
            <v>Bitte beachten Sie, dass nur Abfälle in dieser_x000D_
Tonne entsorgt werden dürfen, für welche diese_x000D_
gekennzeichnet ist. Bei Missbrauch entstehen_x000D_
Zusatzkosten.</v>
          </cell>
          <cell r="F10023">
            <v>50</v>
          </cell>
          <cell r="G10023">
            <v>5</v>
          </cell>
          <cell r="H10023">
            <v>0</v>
          </cell>
          <cell r="I10023">
            <v>0</v>
          </cell>
          <cell r="J10023">
            <v>50000</v>
          </cell>
          <cell r="K10023">
            <v>0.5</v>
          </cell>
          <cell r="L10023">
            <v>0</v>
          </cell>
          <cell r="N10023" t="str">
            <v>Mülltonne "Papier" blau 120ltr. inkl. Entsorgung</v>
          </cell>
          <cell r="O10023" t="str">
            <v>Bitte beachten Sie, dass nur Abfälle in dieser_x000D_
Tonne entsorgt werden dürfen, für welche diese_x000D_
gekennzeichnet ist. Bei Missbrauch entstehen_x000D_
Zusatzkosten.</v>
          </cell>
          <cell r="P10023" t="str">
            <v>Mülltonne "Papier" blau 120ltr. inkl. Entsorgung</v>
          </cell>
          <cell r="Q10023" t="str">
            <v>Bitte beachten Sie, dass nur Abfälle in dieser_x000D_
Tonne entsorgt werden dürfen, für welche diese_x000D_
gekennzeichnet ist. Bei Missbrauch entstehen_x000D_
Zusatzkosten.</v>
          </cell>
          <cell r="R10023" t="str">
            <v>Mülltonne "Papier" blau 120ltr. inkl. Entsorgung</v>
          </cell>
          <cell r="S10023" t="str">
            <v>Bitte beachten Sie, dass nur Abfälle in dieser_x000D_
Tonne entsorgt werden dürfen, für welche diese_x000D_
gekennzeichnet ist. Bei Missbrauch entstehen_x000D_
Zusatzkosten.</v>
          </cell>
        </row>
        <row r="10024">
          <cell r="A10024">
            <v>139103</v>
          </cell>
          <cell r="B10024" t="str">
            <v>Dienstleistungsartikel</v>
          </cell>
          <cell r="D10024" t="str">
            <v>Interne Reisekosten (projektbezogen)</v>
          </cell>
          <cell r="E10024" t="str">
            <v>Weiterberechnung von Mietwagen,Flüge, Hotels, etc.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N10024" t="str">
            <v>Interne Reisekosten (projektbezogen)</v>
          </cell>
          <cell r="O10024" t="str">
            <v>Weiterberechnung von Mietwagen,Flüge, Hotels, etc.</v>
          </cell>
          <cell r="P10024" t="str">
            <v>Interne Reisekosten (projektbezogen)</v>
          </cell>
          <cell r="Q10024" t="str">
            <v>Weiterberechnung von Mietwagen,Flüge, Hotels, etc.</v>
          </cell>
          <cell r="R10024" t="str">
            <v>Interne Reisekosten (projektbezogen)</v>
          </cell>
          <cell r="S10024" t="str">
            <v>Weiterberechnung von Mietwagen,Flüge, Hotels, etc.</v>
          </cell>
        </row>
        <row r="10025">
          <cell r="A10025">
            <v>139104</v>
          </cell>
          <cell r="B10025" t="str">
            <v>Mietartikel</v>
          </cell>
          <cell r="D10025" t="str">
            <v>Tür für Kühl/ Tiefkühlhaus</v>
          </cell>
          <cell r="F10025">
            <v>110.25</v>
          </cell>
          <cell r="G10025">
            <v>12.1</v>
          </cell>
          <cell r="H10025">
            <v>20</v>
          </cell>
          <cell r="I10025">
            <v>825</v>
          </cell>
          <cell r="J10025">
            <v>65000</v>
          </cell>
          <cell r="K10025">
            <v>1</v>
          </cell>
          <cell r="L10025">
            <v>0</v>
          </cell>
          <cell r="N10025" t="str">
            <v>Tür für Kühl/ Tiefkühlhaus</v>
          </cell>
          <cell r="P10025" t="str">
            <v>Tür für Kühl/ Tiefkühlhaus</v>
          </cell>
          <cell r="R10025" t="str">
            <v>Tür für Kühl/ Tiefkühlhaus</v>
          </cell>
        </row>
        <row r="10026">
          <cell r="A10026">
            <v>139105</v>
          </cell>
          <cell r="B10026" t="str">
            <v>Mietartikel</v>
          </cell>
          <cell r="D10026" t="str">
            <v>Schwallblech für Tür Kühl/ Tiefkühlhaus</v>
          </cell>
          <cell r="F10026">
            <v>5.25</v>
          </cell>
          <cell r="G10026">
            <v>0</v>
          </cell>
          <cell r="H10026">
            <v>7</v>
          </cell>
          <cell r="I10026">
            <v>69.3</v>
          </cell>
          <cell r="J10026">
            <v>3000</v>
          </cell>
          <cell r="K10026">
            <v>0</v>
          </cell>
          <cell r="L10026">
            <v>0</v>
          </cell>
          <cell r="N10026" t="str">
            <v>Schwallblech für Tür Kühl/ Tiefkühlhaus</v>
          </cell>
          <cell r="P10026" t="str">
            <v>Schwallblech für Tür Kühl/ Tiefkühlhaus</v>
          </cell>
          <cell r="R10026" t="str">
            <v>Schwallblech für Tür Kühl/ Tiefkühlhaus</v>
          </cell>
        </row>
        <row r="10027">
          <cell r="A10027">
            <v>139106</v>
          </cell>
          <cell r="B10027" t="str">
            <v>Mietartikel</v>
          </cell>
          <cell r="D10027" t="str">
            <v>Auffahrrampe für Kühl/ Tiefkühlhaus</v>
          </cell>
          <cell r="F10027">
            <v>33.08</v>
          </cell>
          <cell r="G10027">
            <v>6.05</v>
          </cell>
          <cell r="H10027">
            <v>7</v>
          </cell>
          <cell r="I10027">
            <v>742.5</v>
          </cell>
          <cell r="J10027">
            <v>15000</v>
          </cell>
          <cell r="K10027">
            <v>0.2</v>
          </cell>
          <cell r="L10027">
            <v>0</v>
          </cell>
          <cell r="N10027" t="str">
            <v>Auffahrrampe für Kühl/ Tiefkühlhaus</v>
          </cell>
          <cell r="P10027" t="str">
            <v>Auffahrrampe für Kühl/ Tiefkühlhaus</v>
          </cell>
          <cell r="R10027" t="str">
            <v>Auffahrrampe für Kühl/ Tiefkühlhaus</v>
          </cell>
        </row>
        <row r="10028">
          <cell r="A10028">
            <v>139107</v>
          </cell>
          <cell r="B10028" t="str">
            <v>Mietartikel</v>
          </cell>
          <cell r="D10028" t="str">
            <v>Einhängeelement für Aggregat für Kühl/ Tiefkühlhaus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30000</v>
          </cell>
          <cell r="K10028">
            <v>0.3</v>
          </cell>
          <cell r="L10028">
            <v>0</v>
          </cell>
          <cell r="N10028" t="str">
            <v>Einhängeelement für Aggregat für Kühl/ Tiefkühlhaus</v>
          </cell>
          <cell r="P10028" t="str">
            <v>Einhängeelement für Aggregat für Kühl/ Tiefkühlhaus</v>
          </cell>
          <cell r="R10028" t="str">
            <v>Einhängeelement für Aggregat für Kühl/ Tiefkühlhaus</v>
          </cell>
        </row>
        <row r="10029">
          <cell r="A10029">
            <v>139108</v>
          </cell>
          <cell r="B10029" t="str">
            <v>Mietartikel</v>
          </cell>
          <cell r="D10029" t="str">
            <v>Wand Eckelement kurz für Kühl/ Tiefkühlhaus</v>
          </cell>
          <cell r="F10029">
            <v>22.05</v>
          </cell>
          <cell r="G10029">
            <v>6</v>
          </cell>
          <cell r="H10029">
            <v>7</v>
          </cell>
          <cell r="I10029">
            <v>429</v>
          </cell>
          <cell r="J10029">
            <v>20000</v>
          </cell>
          <cell r="K10029">
            <v>0.5</v>
          </cell>
          <cell r="L10029">
            <v>0</v>
          </cell>
          <cell r="N10029" t="str">
            <v>Wand Eckelement kurz für Kühl/ Tiefkühlhaus</v>
          </cell>
          <cell r="P10029" t="str">
            <v>Wand Eckelement kurz für Kühl/ Tiefkühlhaus</v>
          </cell>
          <cell r="R10029" t="str">
            <v>Wand Eckelement kurz für Kühl/ Tiefkühlhaus</v>
          </cell>
        </row>
        <row r="10030">
          <cell r="A10030">
            <v>139109</v>
          </cell>
          <cell r="B10030" t="str">
            <v>Mietartikel</v>
          </cell>
          <cell r="D10030" t="str">
            <v>Wand Eckelement  für Kühl/ Tiefkühlhaus</v>
          </cell>
          <cell r="F10030">
            <v>22.05</v>
          </cell>
          <cell r="G10030">
            <v>6</v>
          </cell>
          <cell r="H10030">
            <v>15</v>
          </cell>
          <cell r="I10030">
            <v>429</v>
          </cell>
          <cell r="J10030">
            <v>22000</v>
          </cell>
          <cell r="K10030">
            <v>0.5</v>
          </cell>
          <cell r="L10030">
            <v>0</v>
          </cell>
          <cell r="N10030" t="str">
            <v>Wand Eckelement  für Kühl/ Tiefkühlhaus</v>
          </cell>
          <cell r="P10030" t="str">
            <v>Wand Eckelement  für Kühl/ Tiefkühlhaus</v>
          </cell>
          <cell r="R10030" t="str">
            <v>Wand Eckelement  für Kühl/ Tiefkühlhaus</v>
          </cell>
        </row>
        <row r="10031">
          <cell r="A10031">
            <v>139110</v>
          </cell>
          <cell r="B10031" t="str">
            <v>Mietartikel</v>
          </cell>
          <cell r="D10031" t="str">
            <v>Wand-Element kurz für Kühl/ Tiefkühlhaus</v>
          </cell>
          <cell r="F10031">
            <v>22.05</v>
          </cell>
          <cell r="G10031">
            <v>12</v>
          </cell>
          <cell r="H10031">
            <v>15</v>
          </cell>
          <cell r="I10031">
            <v>429</v>
          </cell>
          <cell r="J10031">
            <v>22000</v>
          </cell>
          <cell r="K10031">
            <v>0.5</v>
          </cell>
          <cell r="L10031">
            <v>0</v>
          </cell>
          <cell r="N10031" t="str">
            <v>Wand-Element kurz für Kühl/ Tiefkühlhaus</v>
          </cell>
          <cell r="P10031" t="str">
            <v>Wand-Element kurz für Kühl/ Tiefkühlhaus</v>
          </cell>
          <cell r="R10031" t="str">
            <v>Wand-Element kurz für Kühl/ Tiefkühlhaus</v>
          </cell>
        </row>
        <row r="10032">
          <cell r="A10032">
            <v>139111</v>
          </cell>
          <cell r="B10032" t="str">
            <v>Mietartikel</v>
          </cell>
          <cell r="D10032" t="str">
            <v>Bodenelement NUT für Kühl/ Tiefkühlhaus</v>
          </cell>
          <cell r="E10032" t="str">
            <v>mit Edelstahlboden</v>
          </cell>
          <cell r="F10032">
            <v>110.25</v>
          </cell>
          <cell r="G10032">
            <v>12</v>
          </cell>
          <cell r="H10032">
            <v>20</v>
          </cell>
          <cell r="I10032">
            <v>825</v>
          </cell>
          <cell r="J10032">
            <v>75000</v>
          </cell>
          <cell r="K10032">
            <v>0.5</v>
          </cell>
          <cell r="L10032">
            <v>0</v>
          </cell>
          <cell r="N10032" t="str">
            <v>Bodenelement NUT für Kühl/ Tiefkühlhaus</v>
          </cell>
          <cell r="O10032" t="str">
            <v>mit Edelstahlboden</v>
          </cell>
          <cell r="P10032" t="str">
            <v>Bodenelement NUT für Kühl/ Tiefkühlhaus</v>
          </cell>
          <cell r="Q10032" t="str">
            <v>mit Edelstahlboden</v>
          </cell>
          <cell r="R10032" t="str">
            <v>Bodenelement NUT für Kühl/ Tiefkühlhaus</v>
          </cell>
          <cell r="S10032" t="str">
            <v>mit Edelstahlboden</v>
          </cell>
        </row>
        <row r="10033">
          <cell r="A10033">
            <v>139112</v>
          </cell>
          <cell r="B10033" t="str">
            <v>Mietartikel</v>
          </cell>
          <cell r="D10033" t="str">
            <v>Bodenelement Feder für Kühl/ Tiefkühlhaus</v>
          </cell>
          <cell r="E10033" t="str">
            <v>mit Edelstahlboden</v>
          </cell>
          <cell r="F10033">
            <v>110.25</v>
          </cell>
          <cell r="G10033">
            <v>12</v>
          </cell>
          <cell r="H10033">
            <v>20</v>
          </cell>
          <cell r="I10033">
            <v>825</v>
          </cell>
          <cell r="J10033">
            <v>75000</v>
          </cell>
          <cell r="K10033">
            <v>0.5</v>
          </cell>
          <cell r="L10033">
            <v>0</v>
          </cell>
          <cell r="N10033" t="str">
            <v>Bodenelement Feder für Kühl/ Tiefkühlhaus</v>
          </cell>
          <cell r="O10033" t="str">
            <v>mit Edelstahlboden</v>
          </cell>
          <cell r="P10033" t="str">
            <v>Bodenelement Feder für Kühl/ Tiefkühlhaus</v>
          </cell>
          <cell r="Q10033" t="str">
            <v>mit Edelstahlboden</v>
          </cell>
          <cell r="R10033" t="str">
            <v>Bodenelement Feder für Kühl/ Tiefkühlhaus</v>
          </cell>
          <cell r="S10033" t="str">
            <v>mit Edelstahlboden</v>
          </cell>
        </row>
        <row r="10034">
          <cell r="A10034">
            <v>139113</v>
          </cell>
          <cell r="B10034" t="str">
            <v>Mietartikel</v>
          </cell>
          <cell r="D10034" t="str">
            <v>Deckenelement für Kühl/ Tiefkühlhaus</v>
          </cell>
          <cell r="F10034">
            <v>44.1</v>
          </cell>
          <cell r="G10034">
            <v>12</v>
          </cell>
          <cell r="H10034">
            <v>20</v>
          </cell>
          <cell r="I10034">
            <v>495</v>
          </cell>
          <cell r="J10034">
            <v>32000</v>
          </cell>
          <cell r="K10034">
            <v>0.5</v>
          </cell>
          <cell r="L10034">
            <v>0</v>
          </cell>
          <cell r="N10034" t="str">
            <v>Deckenelement für Kühl/ Tiefkühlhaus</v>
          </cell>
          <cell r="P10034" t="str">
            <v>Deckenelement für Kühl/ Tiefkühlhaus</v>
          </cell>
          <cell r="R10034" t="str">
            <v>Deckenelement für Kühl/ Tiefkühlhaus</v>
          </cell>
        </row>
        <row r="10035">
          <cell r="A10035">
            <v>139114</v>
          </cell>
          <cell r="B10035" t="str">
            <v>Mietartikel</v>
          </cell>
          <cell r="D10035" t="str">
            <v>Erweiterung Bodenelement für Kühl/ Tiefkühlhaus</v>
          </cell>
          <cell r="F10035">
            <v>57.75</v>
          </cell>
          <cell r="G10035">
            <v>18.5</v>
          </cell>
          <cell r="H10035">
            <v>20</v>
          </cell>
          <cell r="I10035">
            <v>825</v>
          </cell>
          <cell r="J10035">
            <v>75000</v>
          </cell>
          <cell r="K10035">
            <v>0.6</v>
          </cell>
          <cell r="L10035">
            <v>0</v>
          </cell>
          <cell r="N10035" t="str">
            <v>Erweiterung Bodenelement für Kühl/ Tiefkühlhaus</v>
          </cell>
          <cell r="P10035" t="str">
            <v>Erweiterung Bodenelement für Kühl/ Tiefkühlhaus</v>
          </cell>
          <cell r="R10035" t="str">
            <v>Erweiterung Bodenelement für Kühl/ Tiefkühlhaus</v>
          </cell>
        </row>
        <row r="10036">
          <cell r="A10036">
            <v>139115</v>
          </cell>
          <cell r="B10036" t="str">
            <v>Mietartikel</v>
          </cell>
          <cell r="D10036" t="str">
            <v>Erweiterung Deckenelement für Kühl/ Tiefkühlhaus</v>
          </cell>
          <cell r="F10036">
            <v>57.75</v>
          </cell>
          <cell r="G10036">
            <v>18.5</v>
          </cell>
          <cell r="H10036">
            <v>20</v>
          </cell>
          <cell r="I10036">
            <v>495</v>
          </cell>
          <cell r="J10036">
            <v>75000</v>
          </cell>
          <cell r="K10036">
            <v>0.6</v>
          </cell>
          <cell r="L10036">
            <v>0</v>
          </cell>
          <cell r="N10036" t="str">
            <v>Erweiterung Deckenelement für Kühl/ Tiefkühlhaus</v>
          </cell>
          <cell r="P10036" t="str">
            <v>Erweiterung Deckenelement für Kühl/ Tiefkühlhaus</v>
          </cell>
          <cell r="R10036" t="str">
            <v>Erweiterung Deckenelement für Kühl/ Tiefkühlhaus</v>
          </cell>
        </row>
        <row r="10037">
          <cell r="A10037">
            <v>139116</v>
          </cell>
          <cell r="B10037" t="str">
            <v>Mietartikel</v>
          </cell>
          <cell r="D10037" t="str">
            <v>Erweiterung Wand Kühl/ Tiefkühlhaus</v>
          </cell>
          <cell r="F10037">
            <v>27.83</v>
          </cell>
          <cell r="G10037">
            <v>12</v>
          </cell>
          <cell r="H10037">
            <v>15</v>
          </cell>
          <cell r="I10037">
            <v>792</v>
          </cell>
          <cell r="J10037">
            <v>50000</v>
          </cell>
          <cell r="K10037">
            <v>0.51</v>
          </cell>
          <cell r="L10037">
            <v>0</v>
          </cell>
          <cell r="N10037" t="str">
            <v>Erweiterung Wand Kühl/ Tiefkühlhaus</v>
          </cell>
          <cell r="P10037" t="str">
            <v>Erweiterung Wand Kühl/ Tiefkühlhaus</v>
          </cell>
          <cell r="R10037" t="str">
            <v>Erweiterung Wand Kühl/ Tiefkühlhaus</v>
          </cell>
        </row>
        <row r="10038">
          <cell r="A10038">
            <v>139117</v>
          </cell>
          <cell r="B10038" t="str">
            <v>Mietartikel</v>
          </cell>
          <cell r="D10038" t="str">
            <v>Zubehör für Kühl/ Tiefkühlhaus</v>
          </cell>
          <cell r="E10038" t="str">
            <v>bestehend aus_x000D_
1x Türschlüssel_x000D_
1x Montageschlüssel_x000D_
_x000D_
_x000D_</v>
          </cell>
          <cell r="F10038">
            <v>15.75</v>
          </cell>
          <cell r="G10038">
            <v>0</v>
          </cell>
          <cell r="H10038">
            <v>0</v>
          </cell>
          <cell r="I10038">
            <v>82.5</v>
          </cell>
          <cell r="J10038">
            <v>0</v>
          </cell>
          <cell r="K10038">
            <v>0</v>
          </cell>
          <cell r="L10038">
            <v>0</v>
          </cell>
          <cell r="N10038" t="str">
            <v>Zubehör für Kühl/ Tiefkühlhaus</v>
          </cell>
          <cell r="O10038" t="str">
            <v>bestehend aus_x000D_
1x Türschlüssel_x000D_
1x Montageschlüssel_x000D_
_x000D_
_x000D_</v>
          </cell>
          <cell r="P10038" t="str">
            <v>Zubehör für Kühl/ Tiefkühlhaus</v>
          </cell>
          <cell r="Q10038" t="str">
            <v>bestehend aus_x000D_
1x Türschlüssel_x000D_
1x Montageschlüssel_x000D_
_x000D_
_x000D_</v>
          </cell>
          <cell r="R10038" t="str">
            <v>Zubehör für Kühl/ Tiefkühlhaus</v>
          </cell>
          <cell r="S10038" t="str">
            <v>bestehend aus_x000D_
1x Türschlüssel_x000D_
1x Montageschlüssel_x000D_
_x000D_
_x000D_</v>
          </cell>
        </row>
        <row r="10039">
          <cell r="A10039">
            <v>139118</v>
          </cell>
          <cell r="B10039" t="str">
            <v>Mietartikel</v>
          </cell>
          <cell r="D10039" t="str">
            <v>Kühlaggregat für Kühlhaus</v>
          </cell>
          <cell r="E10039" t="str">
            <v>CS 2800 SD_x000D_
_x000D_
-5°C -&gt; +20°C_x000D_
230V/ 2765W_x000D_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F10039">
            <v>0</v>
          </cell>
          <cell r="G10039">
            <v>0</v>
          </cell>
          <cell r="H10039">
            <v>0</v>
          </cell>
          <cell r="I10039">
            <v>3300</v>
          </cell>
          <cell r="J10039">
            <v>100000</v>
          </cell>
          <cell r="K10039">
            <v>1.25</v>
          </cell>
          <cell r="L10039">
            <v>0</v>
          </cell>
          <cell r="N10039" t="str">
            <v>Kühlaggregat für Kühlhaus</v>
          </cell>
          <cell r="O10039" t="str">
            <v>CS 2800 SD_x000D_
_x000D_
-5°C -&gt; +20°C_x000D_
230V/ 2765W_x000D_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P10039" t="str">
            <v>Kühlaggregat für Kühlhaus</v>
          </cell>
          <cell r="Q10039" t="str">
            <v>CS 2800 SD_x000D_
_x000D_
-5°C -&gt; +20°C_x000D_
230V/ 2765W_x000D_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R10039" t="str">
            <v>Kühlaggregat für Kühlhaus</v>
          </cell>
          <cell r="S10039" t="str">
            <v>CS 2800 SD_x000D_
_x000D_
-5°C -&gt; +20°C_x000D_
230V/ 2765W_x000D_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</row>
        <row r="10040">
          <cell r="A10040">
            <v>139119</v>
          </cell>
          <cell r="B10040" t="str">
            <v>Mietartikel</v>
          </cell>
          <cell r="D10040" t="str">
            <v>Tiefkühlaggregat für Kühlhaus</v>
          </cell>
          <cell r="E10040" t="str">
            <v>FS 2400 SD_x000D_
_x000D_
-5°C -&gt; -25°C_x000D_
400V/ 2450W_x000D_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F10040">
            <v>0</v>
          </cell>
          <cell r="G10040">
            <v>0</v>
          </cell>
          <cell r="H10040">
            <v>0</v>
          </cell>
          <cell r="I10040">
            <v>4400</v>
          </cell>
          <cell r="J10040">
            <v>100000</v>
          </cell>
          <cell r="K10040">
            <v>1.25</v>
          </cell>
          <cell r="L10040">
            <v>0</v>
          </cell>
          <cell r="N10040" t="str">
            <v>Tiefkühlaggregat für Kühlhaus</v>
          </cell>
          <cell r="O10040" t="str">
            <v>FS 2400 SD_x000D_
_x000D_
-5°C -&gt; -25°C_x000D_
400V/ 2450W_x000D_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P10040" t="str">
            <v>Tiefkühlaggregat für Kühlhaus</v>
          </cell>
          <cell r="Q10040" t="str">
            <v>FS 2400 SD_x000D_
_x000D_
-5°C -&gt; -25°C_x000D_
400V/ 2450W_x000D_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  <cell r="R10040" t="str">
            <v>Tiefkühlaggregat für Kühlhaus</v>
          </cell>
          <cell r="S10040" t="str">
            <v>FS 2400 SD_x000D_
_x000D_
-5°C -&gt; -25°C_x000D_
400V/ 2450W_x000D_
inkl. Kondenswasserschlauch_x000D_
Die Funktion des Aggregates muss im laufenden Betrieb_x000D_
regelmäßig überprüft werden!_x000D_
------------------------------------_x000D_
nur kompatibel mit Einhängeelement A_x000D_
_x000D_
------------------------------------</v>
          </cell>
        </row>
        <row r="10041">
          <cell r="A10041">
            <v>139120</v>
          </cell>
          <cell r="B10041" t="str">
            <v>Mietartikel</v>
          </cell>
          <cell r="D10041" t="str">
            <v>Kühlschrank groß  "Red Bull Mega Cooler"  mit Glastür</v>
          </cell>
          <cell r="E10041" t="str">
            <v>H200*B60*T65</v>
          </cell>
          <cell r="F10041">
            <v>8.75</v>
          </cell>
          <cell r="G10041">
            <v>0</v>
          </cell>
          <cell r="H10041">
            <v>0</v>
          </cell>
          <cell r="I10041">
            <v>0</v>
          </cell>
          <cell r="J10041">
            <v>70000</v>
          </cell>
          <cell r="K10041">
            <v>1.3</v>
          </cell>
          <cell r="L10041">
            <v>0</v>
          </cell>
          <cell r="N10041" t="str">
            <v>Kühlschrank groß  "Red Bull Mega Cooler"  mit Glastür</v>
          </cell>
          <cell r="O10041" t="str">
            <v>H200*B60*T65</v>
          </cell>
          <cell r="P10041" t="str">
            <v>Kühlschrank groß  "Red Bull Mega Cooler"  mit Glastür</v>
          </cell>
          <cell r="Q10041" t="str">
            <v>H200*B60*T65</v>
          </cell>
          <cell r="R10041" t="str">
            <v>Kühlschrank groß  "Red Bull Mega Cooler"  mit Glastür</v>
          </cell>
          <cell r="S10041" t="str">
            <v>H200*B60*T65</v>
          </cell>
        </row>
        <row r="10042">
          <cell r="A10042">
            <v>139121</v>
          </cell>
          <cell r="B10042" t="str">
            <v>Mietartikel</v>
          </cell>
          <cell r="D10042" t="str">
            <v>Kühlschrank klein "Red Bull Cooler small" mit Glastür</v>
          </cell>
          <cell r="F10042">
            <v>5.75</v>
          </cell>
          <cell r="G10042">
            <v>0</v>
          </cell>
          <cell r="H10042">
            <v>0</v>
          </cell>
          <cell r="I10042">
            <v>0</v>
          </cell>
          <cell r="J10042">
            <v>21000</v>
          </cell>
          <cell r="K10042">
            <v>0.3</v>
          </cell>
          <cell r="L10042">
            <v>0</v>
          </cell>
          <cell r="N10042" t="str">
            <v>Kühlschrank klein "Red Bull Cooler small" mit Glastür</v>
          </cell>
          <cell r="P10042" t="str">
            <v>Kühlschrank klein "Red Bull Cooler small" mit Glastür</v>
          </cell>
          <cell r="R10042" t="str">
            <v>Kühlschrank klein "Red Bull Cooler small" mit Glastür</v>
          </cell>
        </row>
        <row r="10043">
          <cell r="A10043">
            <v>139122</v>
          </cell>
          <cell r="B10043" t="str">
            <v>Mietartikel</v>
          </cell>
          <cell r="D10043" t="str">
            <v>Nostalgiekühlschrank "Red Bull Zapfsäule"</v>
          </cell>
          <cell r="F10043">
            <v>13.75</v>
          </cell>
          <cell r="G10043">
            <v>0</v>
          </cell>
          <cell r="H10043">
            <v>0</v>
          </cell>
          <cell r="I10043">
            <v>0</v>
          </cell>
          <cell r="J10043">
            <v>70000</v>
          </cell>
          <cell r="K10043">
            <v>1.5</v>
          </cell>
          <cell r="L10043">
            <v>0</v>
          </cell>
          <cell r="N10043" t="str">
            <v>Nostalgiekühlschrank "Red Bull Zapfsäule"</v>
          </cell>
          <cell r="P10043" t="str">
            <v>Nostalgiekühlschrank "Red Bull Zapfsäule"</v>
          </cell>
          <cell r="R10043" t="str">
            <v>Nostalgiekühlschrank "Red Bull Zapfsäule"</v>
          </cell>
        </row>
        <row r="10044">
          <cell r="A10044">
            <v>139123</v>
          </cell>
          <cell r="B10044" t="str">
            <v>Mietartikel</v>
          </cell>
          <cell r="D10044" t="str">
            <v>Zapfsäule "Hofmühl"</v>
          </cell>
          <cell r="E10044" t="str">
            <v>ohne Durchlaufkühler</v>
          </cell>
          <cell r="F10044">
            <v>27.5</v>
          </cell>
          <cell r="G10044">
            <v>0</v>
          </cell>
          <cell r="H10044">
            <v>0</v>
          </cell>
          <cell r="I10044">
            <v>0</v>
          </cell>
          <cell r="J10044">
            <v>22000</v>
          </cell>
          <cell r="K10044">
            <v>0.248</v>
          </cell>
          <cell r="L10044">
            <v>0</v>
          </cell>
          <cell r="N10044" t="str">
            <v>Zapfsäule "Hofmühl"</v>
          </cell>
          <cell r="O10044" t="str">
            <v>ohne Durchlaufkühler</v>
          </cell>
          <cell r="P10044" t="str">
            <v>Zapfsäule "Hofmühl"</v>
          </cell>
          <cell r="Q10044" t="str">
            <v>ohne Durchlaufkühler</v>
          </cell>
          <cell r="R10044" t="str">
            <v>Zapfsäule "Hofmühl"</v>
          </cell>
          <cell r="S10044" t="str">
            <v>ohne Durchlaufkühler</v>
          </cell>
        </row>
        <row r="10045">
          <cell r="A10045">
            <v>139124</v>
          </cell>
          <cell r="B10045" t="str">
            <v>Mietartikel</v>
          </cell>
          <cell r="D10045" t="str">
            <v>Erste Hilfe Koffer</v>
          </cell>
          <cell r="E10045" t="str">
            <v>Verbandkasten nach DIN 13169_x000D_
Diese Norm gilt für Verbandkästen, die für die Verwendung_x000D_
in Verwaltungs- und Handelsbetrieben ab 51 Personen, in_x000D_
Herstellungs- und Verarbeitungsbetrieben ab 21 Personen und_x000D_
auf Baustellen ab 11 Personen vorgesehen sind._x000D_
_x000D_
Das öffnen und benutzen dieses Artikels bzw. aufbrechen des_x000D_
Siegels verpflichtet zum Kauf!</v>
          </cell>
          <cell r="F10045">
            <v>35</v>
          </cell>
          <cell r="G10045">
            <v>0</v>
          </cell>
          <cell r="H10045">
            <v>0</v>
          </cell>
          <cell r="I10045">
            <v>165</v>
          </cell>
          <cell r="J10045">
            <v>22000</v>
          </cell>
          <cell r="K10045">
            <v>0.248</v>
          </cell>
          <cell r="L10045">
            <v>0</v>
          </cell>
          <cell r="N10045" t="str">
            <v>Erste Hilfe Koffer</v>
          </cell>
          <cell r="O10045" t="str">
            <v>Verbandkasten nach DIN 13169_x000D_
Diese Norm gilt für Verbandkästen, die für die Verwendung_x000D_
in Verwaltungs- und Handelsbetrieben ab 51 Personen, in_x000D_
Herstellungs- und Verarbeitungsbetrieben ab 21 Personen und_x000D_
auf Baustellen ab 11 Personen vorgesehen sind._x000D_
_x000D_
Das öffnen und benutzen dieses Artikels bzw. aufbrechen des_x000D_
Siegels verpflichtet zum Kauf!</v>
          </cell>
          <cell r="P10045" t="str">
            <v>Erste Hilfe Koffer</v>
          </cell>
          <cell r="Q10045" t="str">
            <v>Verbandkasten nach DIN 13169_x000D_
Diese Norm gilt für Verbandkästen, die für die Verwendung_x000D_
in Verwaltungs- und Handelsbetrieben ab 51 Personen, in_x000D_
Herstellungs- und Verarbeitungsbetrieben ab 21 Personen und_x000D_
auf Baustellen ab 11 Personen vorgesehen sind._x000D_
_x000D_
Das öffnen und benutzen dieses Artikels bzw. aufbrechen des_x000D_
Siegels verpflichtet zum Kauf!</v>
          </cell>
          <cell r="R10045" t="str">
            <v>Erste Hilfe Koffer</v>
          </cell>
          <cell r="S10045" t="str">
            <v>Verbandkasten nach DIN 13169_x000D_
Diese Norm gilt für Verbandkästen, die für die Verwendung_x000D_
in Verwaltungs- und Handelsbetrieben ab 51 Personen, in_x000D_
Herstellungs- und Verarbeitungsbetrieben ab 21 Personen und_x000D_
auf Baustellen ab 11 Personen vorgesehen sind._x000D_
_x000D_
Das öffnen und benutzen dieses Artikels bzw. aufbrechen des_x000D_
Siegels verpflichtet zum Kauf!</v>
          </cell>
        </row>
        <row r="10046">
          <cell r="A10046">
            <v>139125</v>
          </cell>
          <cell r="B10046" t="str">
            <v>Mietartikel</v>
          </cell>
          <cell r="D10046" t="str">
            <v>Schutzhaube Kühl/ Tiefkühl Aggregat 139118/139119</v>
          </cell>
          <cell r="E10046" t="str">
            <v>Wetterschutzhaube</v>
          </cell>
          <cell r="F10046">
            <v>10.5</v>
          </cell>
          <cell r="G10046">
            <v>0</v>
          </cell>
          <cell r="H10046">
            <v>0</v>
          </cell>
          <cell r="I10046">
            <v>165</v>
          </cell>
          <cell r="J10046">
            <v>15000</v>
          </cell>
          <cell r="K10046">
            <v>1E-3</v>
          </cell>
          <cell r="L10046">
            <v>0</v>
          </cell>
          <cell r="N10046" t="str">
            <v>Schutzhaube Kühl/ Tiefkühl Aggregat 139118/139119</v>
          </cell>
          <cell r="O10046" t="str">
            <v>Wetterschutzhaube</v>
          </cell>
          <cell r="P10046" t="str">
            <v>Schutzhaube Kühl/ Tiefkühl Aggregat 139118/139119</v>
          </cell>
          <cell r="Q10046" t="str">
            <v>Wetterschutzhaube</v>
          </cell>
          <cell r="R10046" t="str">
            <v>Schutzhaube Kühl/ Tiefkühl Aggregat 139118/139119</v>
          </cell>
          <cell r="S10046" t="str">
            <v>Wetterschutzhaube</v>
          </cell>
        </row>
        <row r="10047">
          <cell r="A10047">
            <v>139126</v>
          </cell>
          <cell r="B10047" t="str">
            <v>Mietartikel</v>
          </cell>
          <cell r="D10047" t="str">
            <v>Durchlaufkühler " Hofmühl"</v>
          </cell>
          <cell r="E10047" t="str">
            <v>in Transportkiste_x000D_
_x000D_
ohne Zapfhahn</v>
          </cell>
          <cell r="F10047">
            <v>15</v>
          </cell>
          <cell r="G10047">
            <v>0</v>
          </cell>
          <cell r="H10047">
            <v>0</v>
          </cell>
          <cell r="I10047">
            <v>0</v>
          </cell>
          <cell r="J10047">
            <v>30000</v>
          </cell>
          <cell r="K10047">
            <v>0.05</v>
          </cell>
          <cell r="L10047">
            <v>0</v>
          </cell>
          <cell r="N10047" t="str">
            <v>Durchlaufkühler " Hofmühl"</v>
          </cell>
          <cell r="O10047" t="str">
            <v>in Transportkiste_x000D_
_x000D_
ohne Zapfhahn</v>
          </cell>
          <cell r="P10047" t="str">
            <v>Durchlaufkühler " Hofmühl"</v>
          </cell>
          <cell r="Q10047" t="str">
            <v>in Transportkiste_x000D_
_x000D_
ohne Zapfhahn</v>
          </cell>
          <cell r="R10047" t="str">
            <v>Durchlaufkühler " Hofmühl"</v>
          </cell>
          <cell r="S10047" t="str">
            <v>in Transportkiste_x000D_
_x000D_
ohne Zapfhahn</v>
          </cell>
        </row>
        <row r="10048">
          <cell r="A10048">
            <v>139127</v>
          </cell>
          <cell r="B10048" t="str">
            <v>Dienstleistungsartikel</v>
          </cell>
          <cell r="D10048" t="str">
            <v>Personalkosten</v>
          </cell>
          <cell r="E10048" t="str">
            <v>Weiterberechnung von Personalaufwand (Arbeitszeit)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N10048" t="str">
            <v>Personalkosten</v>
          </cell>
          <cell r="O10048" t="str">
            <v>Weiterberechnung von Personalaufwand (Arbeitszeit)</v>
          </cell>
          <cell r="P10048" t="str">
            <v>Personalkosten</v>
          </cell>
          <cell r="Q10048" t="str">
            <v>Weiterberechnung von Personalaufwand (Arbeitszeit)</v>
          </cell>
          <cell r="R10048" t="str">
            <v>Personalkosten</v>
          </cell>
          <cell r="S10048" t="str">
            <v>Weiterberechnung von Personalaufwand (Arbeitszeit)</v>
          </cell>
        </row>
        <row r="10049">
          <cell r="A10049">
            <v>139128</v>
          </cell>
          <cell r="B10049" t="str">
            <v>Mietartikel</v>
          </cell>
          <cell r="D10049" t="str">
            <v>Kühltheke mit Zapfsäule "Hofmühl" und Spülbecken</v>
          </cell>
          <cell r="E10049" t="str">
            <v>inkl. Durchlaufkühler "Hofmühl"_x000D_
auf Rollen/  B155cm x  T70cm x  H97cm_x000D_
230 V / 50 Hz / 3200W_x000D_</v>
          </cell>
          <cell r="F10049">
            <v>400</v>
          </cell>
          <cell r="G10049">
            <v>50</v>
          </cell>
          <cell r="H10049">
            <v>0</v>
          </cell>
          <cell r="I10049">
            <v>9680</v>
          </cell>
          <cell r="J10049">
            <v>100000</v>
          </cell>
          <cell r="K10049">
            <v>1.5</v>
          </cell>
          <cell r="L10049">
            <v>0</v>
          </cell>
          <cell r="N10049" t="str">
            <v>Kühltheke mit Zapfsäule "Hofmühl" und Spülbecken</v>
          </cell>
          <cell r="O10049" t="str">
            <v>inkl. Durchlaufkühler "Hofmühl"_x000D_
auf Rollen/  B155cm x  T70cm x  H97cm_x000D_
230 V / 50 Hz / 3200W_x000D_</v>
          </cell>
          <cell r="P10049" t="str">
            <v>Kühltheke mit Zapfsäule "Hofmühl" und Spülbecken</v>
          </cell>
          <cell r="Q10049" t="str">
            <v>inkl. Durchlaufkühler "Hofmühl"_x000D_
auf Rollen/  B155cm x  T70cm x  H97cm_x000D_
230 V / 50 Hz / 3200W_x000D_</v>
          </cell>
          <cell r="R10049" t="str">
            <v>Kühltheke mit Zapfsäule "Hofmühl" und Spülbecken</v>
          </cell>
          <cell r="S10049" t="str">
            <v>inkl. Durchlaufkühler "Hofmühl"_x000D_
auf Rollen/  B155cm x  T70cm x  H97cm_x000D_
230 V / 50 Hz / 3200W_x000D_</v>
          </cell>
        </row>
        <row r="10050">
          <cell r="A10050">
            <v>139129</v>
          </cell>
          <cell r="B10050" t="str">
            <v>Mietartikel</v>
          </cell>
          <cell r="D10050" t="str">
            <v>Kühltheke mit 4 Kühlauszügen</v>
          </cell>
          <cell r="E10050" t="str">
            <v>auf Rollen_x000D_
B155cm x  T70cm x  H97cm_x000D_
230 V / 50 Hz / 3200W_x000D_
Bitte Vorkühlung,ca. 6 Stunden in leerem Zustand, beachten!</v>
          </cell>
          <cell r="F10050">
            <v>400</v>
          </cell>
          <cell r="G10050">
            <v>50</v>
          </cell>
          <cell r="H10050">
            <v>0</v>
          </cell>
          <cell r="I10050">
            <v>6380</v>
          </cell>
          <cell r="J10050">
            <v>100000</v>
          </cell>
          <cell r="K10050">
            <v>1.5</v>
          </cell>
          <cell r="L10050">
            <v>0</v>
          </cell>
          <cell r="N10050" t="str">
            <v>Kühltheke mit 4 Kühlauszügen</v>
          </cell>
          <cell r="O10050" t="str">
            <v>auf Rollen_x000D_
B155cm x  T70cm x  H97cm_x000D_
230 V / 50 Hz / 3200W_x000D_
Bitte Vorkühlung,ca. 6 Stunden in leerem Zustand, beachten!</v>
          </cell>
          <cell r="P10050" t="str">
            <v>Kühltheke mit 4 Kühlauszügen</v>
          </cell>
          <cell r="Q10050" t="str">
            <v>auf Rollen_x000D_
B155cm x  T70cm x  H97cm_x000D_
230 V / 50 Hz / 3200W_x000D_
Bitte Vorkühlung,ca. 6 Stunden in leerem Zustand, beachten!</v>
          </cell>
          <cell r="R10050" t="str">
            <v>Kühltheke mit 4 Kühlauszügen</v>
          </cell>
          <cell r="S10050" t="str">
            <v>auf Rollen_x000D_
B155cm x  T70cm x  H97cm_x000D_
230 V / 50 Hz / 3200W_x000D_
Bitte Vorkühlung,ca. 6 Stunden in leerem Zustand, beachten!</v>
          </cell>
        </row>
        <row r="10051">
          <cell r="A10051">
            <v>139130</v>
          </cell>
          <cell r="B10051" t="str">
            <v>Mietartikel</v>
          </cell>
          <cell r="D10051" t="str">
            <v>Abtropfwanne Kunststoff grau</v>
          </cell>
          <cell r="E10051" t="str">
            <v>Abtropfwanne 550 x550 xH27mm, grau</v>
          </cell>
          <cell r="F10051">
            <v>4.2</v>
          </cell>
          <cell r="G10051">
            <v>5.5</v>
          </cell>
          <cell r="H10051">
            <v>0</v>
          </cell>
          <cell r="I10051">
            <v>60</v>
          </cell>
          <cell r="J10051">
            <v>1000</v>
          </cell>
          <cell r="K10051">
            <v>1E-3</v>
          </cell>
          <cell r="L10051">
            <v>0</v>
          </cell>
          <cell r="N10051" t="str">
            <v>Abtropfwanne Kunststoff grau</v>
          </cell>
          <cell r="O10051" t="str">
            <v>Abtropfwanne 550 x550 xH27mm, grau</v>
          </cell>
          <cell r="P10051" t="str">
            <v>Abtropfwanne Kunststoff grau</v>
          </cell>
          <cell r="Q10051" t="str">
            <v>Abtropfwanne 550 x550 xH27mm, grau</v>
          </cell>
          <cell r="R10051" t="str">
            <v>Abtropfwanne Kunststoff grau</v>
          </cell>
          <cell r="S10051" t="str">
            <v>Abtropfwanne 550 x550 xH27mm, grau</v>
          </cell>
        </row>
        <row r="10052">
          <cell r="A10052">
            <v>139131</v>
          </cell>
          <cell r="B10052" t="str">
            <v>Mietartikel</v>
          </cell>
          <cell r="D10052" t="str">
            <v>Tablettrutsche weiss für Buffetthekendeckblatt</v>
          </cell>
          <cell r="E10052" t="str">
            <v>LxTxH 200x35x21cm_x000D_
in Kombination mit ArtNr. 3195/ 3196/ 3197_x000D_
pro Thekendeckblatt werden 3 Halter der Seminartischblenden_x000D_
benötigt</v>
          </cell>
          <cell r="F10052">
            <v>25</v>
          </cell>
          <cell r="G10052">
            <v>5</v>
          </cell>
          <cell r="H10052">
            <v>12.5</v>
          </cell>
          <cell r="I10052">
            <v>200</v>
          </cell>
          <cell r="J10052">
            <v>20000</v>
          </cell>
          <cell r="K10052">
            <v>0.4</v>
          </cell>
          <cell r="L10052">
            <v>0</v>
          </cell>
          <cell r="N10052" t="str">
            <v>Tablettrutsche weiss für Buffetthekendeckblatt</v>
          </cell>
          <cell r="O10052" t="str">
            <v>LxTxH 200x35x21cm_x000D_
in Kombination mit ArtNr. 3195/ 3196/ 3197_x000D_
pro Thekendeckblatt werden 3 Halter der Seminartischblenden_x000D_
benötigt</v>
          </cell>
          <cell r="P10052" t="str">
            <v>Tablettrutsche weiss für Buffetthekendeckblatt</v>
          </cell>
          <cell r="Q10052" t="str">
            <v>LxTxH 200x35x21cm_x000D_
in Kombination mit ArtNr. 3195/ 3196/ 3197_x000D_
pro Thekendeckblatt werden 3 Halter der Seminartischblenden_x000D_
benötigt</v>
          </cell>
          <cell r="R10052" t="str">
            <v>Tablettrutsche weiss für Buffetthekendeckblatt</v>
          </cell>
          <cell r="S10052" t="str">
            <v>LxTxH 200x35x21cm_x000D_
in Kombination mit ArtNr. 3195/ 3196/ 3197_x000D_
pro Thekendeckblatt werden 3 Halter der Seminartischblenden_x000D_
benötigt</v>
          </cell>
        </row>
        <row r="10053">
          <cell r="A10053">
            <v>139132</v>
          </cell>
          <cell r="B10053" t="str">
            <v>Mietartikel</v>
          </cell>
          <cell r="D10053" t="str">
            <v>jetzt 5671 nehmen (Buffet-Servierlöffel L32 cm "VIP")</v>
          </cell>
          <cell r="F10053">
            <v>0.67</v>
          </cell>
          <cell r="G10053">
            <v>0</v>
          </cell>
          <cell r="H10053">
            <v>0</v>
          </cell>
          <cell r="I10053">
            <v>9</v>
          </cell>
          <cell r="J10053">
            <v>0</v>
          </cell>
          <cell r="K10053">
            <v>2.5000000000000001E-3</v>
          </cell>
          <cell r="L10053">
            <v>0</v>
          </cell>
          <cell r="N10053" t="str">
            <v>jetzt 5671 nehmen (Buffet-Servierlöffel L32 cm "VIP")</v>
          </cell>
          <cell r="P10053" t="str">
            <v>jetzt 5671 nehmen (Buffet-Servierlöffel L32 cm "VIP")</v>
          </cell>
          <cell r="R10053" t="str">
            <v>jetzt 5671 nehmen (Buffet-Servierlöffel L32 cm "VIP")</v>
          </cell>
        </row>
        <row r="10054">
          <cell r="A10054">
            <v>139133</v>
          </cell>
          <cell r="B10054" t="str">
            <v>Mietartikel</v>
          </cell>
          <cell r="D10054" t="str">
            <v>5673 nehmen! Buffet-Servierlöffel L32 cm perforiert "VIP"</v>
          </cell>
          <cell r="F10054">
            <v>0.67</v>
          </cell>
          <cell r="G10054">
            <v>0</v>
          </cell>
          <cell r="H10054">
            <v>0</v>
          </cell>
          <cell r="I10054">
            <v>9</v>
          </cell>
          <cell r="J10054">
            <v>0</v>
          </cell>
          <cell r="K10054">
            <v>2.5000000000000001E-3</v>
          </cell>
          <cell r="L10054">
            <v>0</v>
          </cell>
          <cell r="N10054" t="str">
            <v>5673 nehmen! Buffet-Servierlöffel L32 cm perforiert "VIP"</v>
          </cell>
          <cell r="P10054" t="str">
            <v>5673 nehmen! Buffet-Servierlöffel L32 cm perforiert "VIP"</v>
          </cell>
          <cell r="R10054" t="str">
            <v>5673 nehmen! Buffet-Servierlöffel L32 cm perforiert "VIP"</v>
          </cell>
        </row>
        <row r="10055">
          <cell r="A10055">
            <v>139134</v>
          </cell>
          <cell r="B10055" t="str">
            <v>Mietartikel</v>
          </cell>
          <cell r="D10055" t="str">
            <v>Mülleimer mit Pedal</v>
          </cell>
          <cell r="F10055">
            <v>10</v>
          </cell>
          <cell r="G10055">
            <v>1</v>
          </cell>
          <cell r="H10055">
            <v>0</v>
          </cell>
          <cell r="I10055">
            <v>32</v>
          </cell>
          <cell r="J10055">
            <v>2000</v>
          </cell>
          <cell r="K10055">
            <v>5.0000000000000001E-3</v>
          </cell>
          <cell r="L10055">
            <v>0</v>
          </cell>
          <cell r="N10055" t="str">
            <v>Mülleimer mit Pedal</v>
          </cell>
          <cell r="P10055" t="str">
            <v>Mülleimer mit Pedal</v>
          </cell>
          <cell r="R10055" t="str">
            <v>Mülleimer mit Pedal</v>
          </cell>
        </row>
        <row r="10056">
          <cell r="A10056">
            <v>139135</v>
          </cell>
          <cell r="B10056" t="str">
            <v>Mietartikel</v>
          </cell>
          <cell r="D10056" t="str">
            <v>Besteckpoliermaschine</v>
          </cell>
          <cell r="E10056" t="str">
            <v>L62*B52*H85cm_x000D_
220V/ 1,1kW_x000D_
Leistung bis zu 2000 Teile/ Stunde,_x000D_
bzw. 30 Teile/ Minute_x000D_
Nutzvolumen: 7 l</v>
          </cell>
          <cell r="F10056">
            <v>150</v>
          </cell>
          <cell r="G10056">
            <v>0</v>
          </cell>
          <cell r="H10056">
            <v>0</v>
          </cell>
          <cell r="I10056">
            <v>6000</v>
          </cell>
          <cell r="J10056">
            <v>95000</v>
          </cell>
          <cell r="K10056">
            <v>0.9</v>
          </cell>
          <cell r="L10056">
            <v>0</v>
          </cell>
          <cell r="N10056" t="str">
            <v>Besteckpoliermaschine</v>
          </cell>
          <cell r="O10056" t="str">
            <v>L62*B52*H85cm_x000D_
220V/ 1,1kW_x000D_
Leistung bis zu 2000 Teile/ Stunde,_x000D_
bzw. 30 Teile/ Minute_x000D_
Nutzvolumen: 7 l</v>
          </cell>
          <cell r="P10056" t="str">
            <v>Besteckpoliermaschine</v>
          </cell>
          <cell r="Q10056" t="str">
            <v>L62*B52*H85cm_x000D_
220V/ 1,1kW_x000D_
Leistung bis zu 2000 Teile/ Stunde,_x000D_
bzw. 30 Teile/ Minute_x000D_
Nutzvolumen: 7 l</v>
          </cell>
          <cell r="R10056" t="str">
            <v>Besteckpoliermaschine</v>
          </cell>
          <cell r="S10056" t="str">
            <v>L62*B52*H85cm_x000D_
220V/ 1,1kW_x000D_
Leistung bis zu 2000 Teile/ Stunde,_x000D_
bzw. 30 Teile/ Minute_x000D_
Nutzvolumen: 7 l</v>
          </cell>
        </row>
        <row r="10057">
          <cell r="A10057">
            <v>139136</v>
          </cell>
          <cell r="B10057" t="str">
            <v>Mietartikel</v>
          </cell>
          <cell r="D10057" t="str">
            <v>Papierkorb Buchmesse</v>
          </cell>
          <cell r="E10057" t="str">
            <v>Kunststoff schwarz_x000D_
Inhalt 18ltr.</v>
          </cell>
          <cell r="F10057">
            <v>1.6</v>
          </cell>
          <cell r="G10057">
            <v>0</v>
          </cell>
          <cell r="H10057">
            <v>0.5</v>
          </cell>
          <cell r="I10057">
            <v>4.4000000000000004</v>
          </cell>
          <cell r="J10057">
            <v>0</v>
          </cell>
          <cell r="K10057">
            <v>0.02</v>
          </cell>
          <cell r="L10057">
            <v>0</v>
          </cell>
          <cell r="N10057" t="str">
            <v>Papierkorb Buchmesse</v>
          </cell>
          <cell r="O10057" t="str">
            <v>Kunststoff schwarz_x000D_
Inhalt 18ltr.</v>
          </cell>
          <cell r="P10057" t="str">
            <v>Papierkorb Buchmesse</v>
          </cell>
          <cell r="Q10057" t="str">
            <v>Kunststoff schwarz_x000D_
Inhalt 18ltr.</v>
          </cell>
          <cell r="R10057" t="str">
            <v>Papierkorb Buchmesse</v>
          </cell>
          <cell r="S10057" t="str">
            <v>Kunststoff schwarz_x000D_
Inhalt 18ltr.</v>
          </cell>
        </row>
        <row r="10058">
          <cell r="A10058">
            <v>139137</v>
          </cell>
          <cell r="B10058" t="str">
            <v>Mietartikel</v>
          </cell>
          <cell r="D10058" t="str">
            <v>Papierkorb Kunststoff hellgrau/ beige 18 ltr.</v>
          </cell>
          <cell r="E10058" t="str">
            <v>Kunststoff schwarz_x000D_
Inhalt 18ltr.</v>
          </cell>
          <cell r="F10058">
            <v>1.5</v>
          </cell>
          <cell r="G10058">
            <v>0</v>
          </cell>
          <cell r="H10058">
            <v>0.5</v>
          </cell>
          <cell r="I10058">
            <v>4.4000000000000004</v>
          </cell>
          <cell r="J10058">
            <v>0</v>
          </cell>
          <cell r="K10058">
            <v>0.02</v>
          </cell>
          <cell r="L10058">
            <v>0</v>
          </cell>
          <cell r="N10058" t="str">
            <v>Papierkorb Kunststoff hellgrau/ beige 18 ltr.</v>
          </cell>
          <cell r="O10058" t="str">
            <v>Kunststoff schwarz_x000D_
Inhalt 18ltr.</v>
          </cell>
          <cell r="P10058" t="str">
            <v>Papierkorb Kunststoff hellgrau/ beige 18 ltr.</v>
          </cell>
          <cell r="Q10058" t="str">
            <v>Kunststoff schwarz_x000D_
Inhalt 18ltr.</v>
          </cell>
          <cell r="R10058" t="str">
            <v>Papierkorb Kunststoff hellgrau/ beige 18 ltr.</v>
          </cell>
          <cell r="S10058" t="str">
            <v>Kunststoff schwarz_x000D_
Inhalt 18ltr.</v>
          </cell>
        </row>
        <row r="10059">
          <cell r="A10059">
            <v>139138</v>
          </cell>
          <cell r="B10059" t="str">
            <v>Verkaufsartikel</v>
          </cell>
          <cell r="D10059" t="str">
            <v>Verbrauchsmaterial Teppich je m²</v>
          </cell>
          <cell r="E10059" t="str">
            <v>Beinhaltet:_x000D_
Gewebeklebeband schwarz/ silber/ weiss (je 50m² 1 Rolle)_x000D_
Cuttermesser (je 100m² 1 Stk.)_x000D_
doppelseitiges Klebeband (je 50m² 1 Rolle)_x000D_
1x Zollstock_x000D_
1x Makierungsstift_x000D_
_x000D_
1x Tacker + Klammern (nur bei Bedarf)</v>
          </cell>
          <cell r="F10059">
            <v>0.25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N10059" t="str">
            <v>Verbrauchsmaterial Teppich je m²</v>
          </cell>
          <cell r="O10059" t="str">
            <v>Beinhaltet:_x000D_
Gewebeklebeband schwarz/ silber/ weiss (je 50m² 1 Rolle)_x000D_
Cuttermesser (je 100m² 1 Stk.)_x000D_
doppelseitiges Klebeband (je 50m² 1 Rolle)_x000D_
1x Zollstock_x000D_
1x Makierungsstift_x000D_
_x000D_
1x Tacker + Klammern (nur bei Bedarf)</v>
          </cell>
          <cell r="P10059" t="str">
            <v>Verbrauchsmaterial Teppich je m²</v>
          </cell>
          <cell r="Q10059" t="str">
            <v>Beinhaltet:_x000D_
Gewebeklebeband schwarz/ silber/ weiss (je 50m² 1 Rolle)_x000D_
Cuttermesser (je 100m² 1 Stk.)_x000D_
doppelseitiges Klebeband (je 50m² 1 Rolle)_x000D_
1x Zollstock_x000D_
1x Makierungsstift_x000D_
_x000D_
1x Tacker + Klammern (nur bei Bedarf)</v>
          </cell>
          <cell r="R10059" t="str">
            <v>Verbrauchsmaterial Teppich je m²</v>
          </cell>
          <cell r="S10059" t="str">
            <v>Beinhaltet:_x000D_
Gewebeklebeband schwarz/ silber/ weiss (je 50m² 1 Rolle)_x000D_
Cuttermesser (je 100m² 1 Stk.)_x000D_
doppelseitiges Klebeband (je 50m² 1 Rolle)_x000D_
1x Zollstock_x000D_
1x Makierungsstift_x000D_
_x000D_
1x Tacker + Klammern (nur bei Bedarf)</v>
          </cell>
        </row>
        <row r="10060">
          <cell r="A10060">
            <v>139139</v>
          </cell>
          <cell r="B10060" t="str">
            <v>Mietartikel</v>
          </cell>
          <cell r="D10060" t="str">
            <v>Christbaumständer Ø 34cm mit Rundum-Einseil-Technik</v>
          </cell>
          <cell r="E10060" t="str">
            <v>für Bäume bis 2,20m Höhe und einer Stammdicke bis Ø 11cm_x000D_
inkl. 3 Liter Wasserbehälter</v>
          </cell>
          <cell r="F10060">
            <v>4.5</v>
          </cell>
          <cell r="G10060">
            <v>1.1000000000000001</v>
          </cell>
          <cell r="H10060">
            <v>1.25</v>
          </cell>
          <cell r="I10060">
            <v>95.92</v>
          </cell>
          <cell r="J10060">
            <v>4000</v>
          </cell>
          <cell r="K10060">
            <v>0.02</v>
          </cell>
          <cell r="L10060">
            <v>0</v>
          </cell>
          <cell r="N10060" t="str">
            <v>Christbaumständer Ø 34cm mit Rundum-Einseil-Technik</v>
          </cell>
          <cell r="O10060" t="str">
            <v>für Bäume bis 2,20m Höhe und einer Stammdicke bis Ø 11cm_x000D_
inkl. 3 Liter Wasserbehälter</v>
          </cell>
          <cell r="P10060" t="str">
            <v>Christbaumständer Ø 34cm mit Rundum-Einseil-Technik</v>
          </cell>
          <cell r="Q10060" t="str">
            <v>für Bäume bis 2,20m Höhe und einer Stammdicke bis Ø 11cm_x000D_
inkl. 3 Liter Wasserbehälter</v>
          </cell>
          <cell r="R10060" t="str">
            <v>Christbaumständer Ø 34cm mit Rundum-Einseil-Technik</v>
          </cell>
          <cell r="S10060" t="str">
            <v>für Bäume bis 2,20m Höhe und einer Stammdicke bis Ø 11cm_x000D_
inkl. 3 Liter Wasserbehälter</v>
          </cell>
        </row>
        <row r="10061">
          <cell r="A10061">
            <v>139140</v>
          </cell>
          <cell r="B10061" t="str">
            <v>Mietartikel</v>
          </cell>
          <cell r="D10061" t="str">
            <v>Zubehör für Crepes Dame 1778, 1779, 1781</v>
          </cell>
          <cell r="E10061" t="str">
            <v>-Wendemesser, Edelstahl_x000D_
-Teigverteiler, Edelstahl_x000D_
_x000D_
_x000D_</v>
          </cell>
          <cell r="F10061">
            <v>8.75</v>
          </cell>
          <cell r="G10061">
            <v>1</v>
          </cell>
          <cell r="H10061">
            <v>0</v>
          </cell>
          <cell r="I10061">
            <v>58.5</v>
          </cell>
          <cell r="J10061">
            <v>1000</v>
          </cell>
          <cell r="K10061">
            <v>0.02</v>
          </cell>
          <cell r="L10061">
            <v>0</v>
          </cell>
          <cell r="N10061" t="str">
            <v>Zubehör für Crepes Dame 1778, 1779, 1781</v>
          </cell>
          <cell r="O10061" t="str">
            <v>-Wendemesser, Edelstahl_x000D_
-Teigverteiler, Edelstahl_x000D_
_x000D_
_x000D_</v>
          </cell>
          <cell r="P10061" t="str">
            <v>Zubehör für Crepes Dame 1778, 1779, 1781</v>
          </cell>
          <cell r="Q10061" t="str">
            <v>-Wendemesser, Edelstahl_x000D_
-Teigverteiler, Edelstahl_x000D_
_x000D_
_x000D_</v>
          </cell>
          <cell r="R10061" t="str">
            <v>Zubehör für Crepes Dame 1778, 1779, 1781</v>
          </cell>
          <cell r="S10061" t="str">
            <v>-Wendemesser, Edelstahl_x000D_
-Teigverteiler, Edelstahl_x000D_
_x000D_
_x000D_</v>
          </cell>
        </row>
        <row r="10062">
          <cell r="A10062">
            <v>139141</v>
          </cell>
          <cell r="B10062" t="str">
            <v>Mietartikel</v>
          </cell>
          <cell r="D10062" t="str">
            <v>Verkleidung weiss für Durchlaufkühler "Hofmühl"</v>
          </cell>
          <cell r="F10062">
            <v>19</v>
          </cell>
          <cell r="G10062">
            <v>0</v>
          </cell>
          <cell r="H10062">
            <v>0</v>
          </cell>
          <cell r="I10062">
            <v>0</v>
          </cell>
          <cell r="J10062">
            <v>10000</v>
          </cell>
          <cell r="K10062">
            <v>0.5</v>
          </cell>
          <cell r="L10062">
            <v>0</v>
          </cell>
          <cell r="N10062" t="str">
            <v>Verkleidung weiss für Durchlaufkühler "Hofmühl"</v>
          </cell>
          <cell r="P10062" t="str">
            <v>Verkleidung weiss für Durchlaufkühler "Hofmühl"</v>
          </cell>
          <cell r="R10062" t="str">
            <v>Verkleidung weiss für Durchlaufkühler "Hofmühl"</v>
          </cell>
        </row>
        <row r="10063">
          <cell r="A10063">
            <v>139142</v>
          </cell>
          <cell r="B10063" t="str">
            <v>Mietartikel</v>
          </cell>
          <cell r="D10063" t="str">
            <v>Kühl/ Tiefkühlhaus 240*240*H218 cm -Grundelemente</v>
          </cell>
          <cell r="E10063" t="str">
            <v>Innenabmessungen: 220*220*H195 cm_x000D_
Bestehend aus:_x000D_
1x 139104 Tür Kühl/ Tiefkühlhaus !!Türinnenhöhe 180cm!!_x000D_
1x 139105 Schwallblech Kühl/ Tiefkühlhaus_x000D_
1x 139106 Auffahrrampe für Kühl/ Tiefkühlhauss_x000D_
1x 139108 Wand Eckelement kurz für Kühl/ Tiefkühlhaus_x000D_
3x 139109 Wand Eckelement  für Kühl/ Tiefkühlhaus_x000D_
3x 139110 Wand-Element kurz für Kühl/ Tiefkühlhaus_x000D_
1x 139111 Bodenelement NUT für Kühl/ Tiefkühlhaus_x000D_
1x 139112 Bodenelement Feder für Kühl/ Tiefkühlhaus_x000D_
2x 139113 Deckenelement für Kühl/ Tiefkühlhaus_x000D_
_x000D_
Bitte beachten sie, dass für eine ausreichende Kühlung , das_x000D_
Gerät 12h vor Benutzung in Betrieb genommen werden muss.</v>
          </cell>
          <cell r="F10063">
            <v>600</v>
          </cell>
          <cell r="G10063">
            <v>105</v>
          </cell>
          <cell r="H10063">
            <v>150</v>
          </cell>
          <cell r="I10063">
            <v>6000</v>
          </cell>
          <cell r="J10063">
            <v>450000</v>
          </cell>
          <cell r="K10063">
            <v>6.63</v>
          </cell>
          <cell r="L10063">
            <v>0</v>
          </cell>
          <cell r="N10063" t="str">
            <v>Kühl/ Tiefkühlhaus 240*240*H218 cm -Grundelemente</v>
          </cell>
          <cell r="O10063" t="str">
            <v>Innenabmessungen: 220*220*H195 cm_x000D_
Bestehend aus:_x000D_
1x 139104 Tür Kühl/ Tiefkühlhaus !!Türinnenhöhe 180cm!!_x000D_
1x 139105 Schwallblech Kühl/ Tiefkühlhaus_x000D_
1x 139106 Auffahrrampe für Kühl/ Tiefkühlhauss_x000D_
1x 139108 Wand Eckelement kurz für Kühl/ Tiefkühlhaus_x000D_
3x 139109 Wand Eckelement  für Kühl/ Tiefkühlhaus_x000D_
3x 139110 Wand-Element kurz für Kühl/ Tiefkühlhaus_x000D_
1x 139111 Bodenelement NUT für Kühl/ Tiefkühlhaus_x000D_
1x 139112 Bodenelement Feder für Kühl/ Tiefkühlhaus_x000D_
2x 139113 Deckenelement für Kühl/ Tiefkühlhaus_x000D_
_x000D_
Bitte beachten sie, dass für eine ausreichende Kühlung , das_x000D_
Gerät 12h vor Benutzung in Betrieb genommen werden muss.</v>
          </cell>
          <cell r="P10063" t="str">
            <v>Kühl/ Tiefkühlhaus 240*240*H218 cm -Grundelemente</v>
          </cell>
          <cell r="Q10063" t="str">
            <v>Innenabmessungen: 220*220*H195 cm_x000D_
Bestehend aus:_x000D_
1x 139104 Tür Kühl/ Tiefkühlhaus !!Türinnenhöhe 180cm!!_x000D_
1x 139105 Schwallblech Kühl/ Tiefkühlhaus_x000D_
1x 139106 Auffahrrampe für Kühl/ Tiefkühlhauss_x000D_
1x 139108 Wand Eckelement kurz für Kühl/ Tiefkühlhaus_x000D_
3x 139109 Wand Eckelement  für Kühl/ Tiefkühlhaus_x000D_
3x 139110 Wand-Element kurz für Kühl/ Tiefkühlhaus_x000D_
1x 139111 Bodenelement NUT für Kühl/ Tiefkühlhaus_x000D_
1x 139112 Bodenelement Feder für Kühl/ Tiefkühlhaus_x000D_
2x 139113 Deckenelement für Kühl/ Tiefkühlhaus_x000D_
_x000D_
Bitte beachten sie, dass für eine ausreichende Kühlung , das_x000D_
Gerät 12h vor Benutzung in Betrieb genommen werden muss.</v>
          </cell>
          <cell r="R10063" t="str">
            <v>Kühl/ Tiefkühlhaus 240*240*H218 cm -Grundelemente</v>
          </cell>
          <cell r="S10063" t="str">
            <v>Innenabmessungen: 220*220*H195 cm_x000D_
Bestehend aus:_x000D_
1x 139104 Tür Kühl/ Tiefkühlhaus !!Türinnenhöhe 180cm!!_x000D_
1x 139105 Schwallblech Kühl/ Tiefkühlhaus_x000D_
1x 139106 Auffahrrampe für Kühl/ Tiefkühlhauss_x000D_
1x 139108 Wand Eckelement kurz für Kühl/ Tiefkühlhaus_x000D_
3x 139109 Wand Eckelement  für Kühl/ Tiefkühlhaus_x000D_
3x 139110 Wand-Element kurz für Kühl/ Tiefkühlhaus_x000D_
1x 139111 Bodenelement NUT für Kühl/ Tiefkühlhaus_x000D_
1x 139112 Bodenelement Feder für Kühl/ Tiefkühlhaus_x000D_
2x 139113 Deckenelement für Kühl/ Tiefkühlhaus_x000D_
_x000D_
Bitte beachten sie, dass für eine ausreichende Kühlung , das_x000D_
Gerät 12h vor Benutzung in Betrieb genommen werden muss.</v>
          </cell>
        </row>
        <row r="10064">
          <cell r="A10064">
            <v>139143</v>
          </cell>
          <cell r="B10064" t="str">
            <v>Mietartikel</v>
          </cell>
          <cell r="D10064" t="str">
            <v>Erweiterung Kühl/ Tiefkühlhaus 120cm</v>
          </cell>
          <cell r="E10064" t="str">
            <v>Bestehend aus:_x000D_
1x Bodenelement gerade 139114_x000D_
1x Deckenelement gerade 139115_x000D_
2x Wandelement groß 139116</v>
          </cell>
          <cell r="F10064">
            <v>150</v>
          </cell>
          <cell r="G10064">
            <v>50</v>
          </cell>
          <cell r="H10064">
            <v>50</v>
          </cell>
          <cell r="I10064">
            <v>3000</v>
          </cell>
          <cell r="J10064">
            <v>250000</v>
          </cell>
          <cell r="K10064">
            <v>2.21</v>
          </cell>
          <cell r="L10064">
            <v>0</v>
          </cell>
          <cell r="N10064" t="str">
            <v>Erweiterung Kühl/ Tiefkühlhaus 120cm</v>
          </cell>
          <cell r="O10064" t="str">
            <v>Bestehend aus:_x000D_
1x Bodenelement gerade 139114_x000D_
1x Deckenelement gerade 139115_x000D_
2x Wandelement groß 139116</v>
          </cell>
          <cell r="P10064" t="str">
            <v>Erweiterung Kühl/ Tiefkühlhaus 120cm</v>
          </cell>
          <cell r="Q10064" t="str">
            <v>Bestehend aus:_x000D_
1x Bodenelement gerade 139114_x000D_
1x Deckenelement gerade 139115_x000D_
2x Wandelement groß 139116</v>
          </cell>
          <cell r="R10064" t="str">
            <v>Erweiterung Kühl/ Tiefkühlhaus 120cm</v>
          </cell>
          <cell r="S10064" t="str">
            <v>Bestehend aus:_x000D_
1x Bodenelement gerade 139114_x000D_
1x Deckenelement gerade 139115_x000D_
2x Wandelement groß 139116</v>
          </cell>
        </row>
        <row r="10065">
          <cell r="A10065">
            <v>139144</v>
          </cell>
          <cell r="B10065" t="str">
            <v>Mietartikel</v>
          </cell>
          <cell r="D10065" t="str">
            <v>Wasserfilter "Brita"</v>
          </cell>
          <cell r="E10065" t="str">
            <v>PURITY 1200 Clean Extra_x000D_
Vollentsalzung</v>
          </cell>
          <cell r="F10065">
            <v>156</v>
          </cell>
          <cell r="G10065">
            <v>3</v>
          </cell>
          <cell r="H10065">
            <v>0</v>
          </cell>
          <cell r="I10065">
            <v>1110</v>
          </cell>
          <cell r="J10065">
            <v>5000</v>
          </cell>
          <cell r="K10065">
            <v>0.02</v>
          </cell>
          <cell r="L10065">
            <v>0</v>
          </cell>
          <cell r="N10065" t="str">
            <v>Wasserfilter "Brita"</v>
          </cell>
          <cell r="O10065" t="str">
            <v>PURITY 1200 Clean Extra_x000D_
Vollentsalzung</v>
          </cell>
          <cell r="P10065" t="str">
            <v>Wasserfilter "Brita"</v>
          </cell>
          <cell r="Q10065" t="str">
            <v>PURITY 1200 Clean Extra_x000D_
Vollentsalzung</v>
          </cell>
          <cell r="R10065" t="str">
            <v>Wasserfilter "Brita"</v>
          </cell>
          <cell r="S10065" t="str">
            <v>PURITY 1200 Clean Extra_x000D_
Vollentsalzung</v>
          </cell>
        </row>
        <row r="10066">
          <cell r="A10066">
            <v>139145</v>
          </cell>
          <cell r="B10066" t="str">
            <v>Mietartikel</v>
          </cell>
          <cell r="D10066" t="str">
            <v>Standard Spülkorb für Spülmaschinen - partyrent.com</v>
          </cell>
          <cell r="F10066">
            <v>5</v>
          </cell>
          <cell r="G10066">
            <v>0</v>
          </cell>
          <cell r="H10066">
            <v>0</v>
          </cell>
          <cell r="I10066">
            <v>55</v>
          </cell>
          <cell r="J10066">
            <v>2000</v>
          </cell>
          <cell r="K10066">
            <v>0.05</v>
          </cell>
          <cell r="N10066" t="str">
            <v>Standaard spoelkorf voor vaatwasmachine - partyrent.com</v>
          </cell>
          <cell r="P10066" t="str">
            <v>x</v>
          </cell>
          <cell r="R10066" t="str">
            <v>x</v>
          </cell>
          <cell r="T10066">
            <v>10</v>
          </cell>
        </row>
        <row r="10067">
          <cell r="A10067">
            <v>139145</v>
          </cell>
          <cell r="B10067" t="str">
            <v>Mietartikel</v>
          </cell>
          <cell r="D10067" t="str">
            <v>Standard Spülkorb für Spülmaschinen - partyrent.com</v>
          </cell>
          <cell r="E10067" t="str">
            <v>Grobmaschig</v>
          </cell>
          <cell r="F10067">
            <v>5</v>
          </cell>
          <cell r="G10067">
            <v>0</v>
          </cell>
          <cell r="H10067">
            <v>0</v>
          </cell>
          <cell r="I10067">
            <v>55</v>
          </cell>
          <cell r="J10067">
            <v>2000</v>
          </cell>
          <cell r="K10067">
            <v>0.05</v>
          </cell>
          <cell r="L10067">
            <v>0</v>
          </cell>
          <cell r="N10067" t="str">
            <v>Standard Spülkorb für Spülmaschinen - partyrent.com</v>
          </cell>
          <cell r="O10067" t="str">
            <v>Grobmaschig</v>
          </cell>
          <cell r="P10067" t="str">
            <v>Standard Spülkorb für Spülmaschinen - partyrent.com</v>
          </cell>
          <cell r="Q10067" t="str">
            <v>Grobmaschig</v>
          </cell>
          <cell r="R10067" t="str">
            <v>Standard Spülkorb für Spülmaschinen - partyrent.com</v>
          </cell>
          <cell r="S10067" t="str">
            <v>Grobmaschig</v>
          </cell>
        </row>
        <row r="10068">
          <cell r="A10068">
            <v>139146</v>
          </cell>
          <cell r="B10068" t="str">
            <v>Mietartikel</v>
          </cell>
          <cell r="D10068" t="str">
            <v>Besteck Spülkorb für Spülmaschinen</v>
          </cell>
          <cell r="E10068" t="str">
            <v>Feinmaschig</v>
          </cell>
          <cell r="F10068">
            <v>5.25</v>
          </cell>
          <cell r="G10068">
            <v>0</v>
          </cell>
          <cell r="H10068">
            <v>0</v>
          </cell>
          <cell r="I10068">
            <v>55</v>
          </cell>
          <cell r="J10068">
            <v>2000</v>
          </cell>
          <cell r="K10068">
            <v>0.05</v>
          </cell>
          <cell r="L10068">
            <v>0</v>
          </cell>
          <cell r="N10068" t="str">
            <v>Besteck Spülkorb für Spülmaschinen</v>
          </cell>
          <cell r="O10068" t="str">
            <v>Feinmaschig</v>
          </cell>
          <cell r="P10068" t="str">
            <v>Besteck Spülkorb für Spülmaschinen</v>
          </cell>
          <cell r="Q10068" t="str">
            <v>Feinmaschig</v>
          </cell>
          <cell r="R10068" t="str">
            <v>Besteck Spülkorb für Spülmaschinen</v>
          </cell>
          <cell r="S10068" t="str">
            <v>Feinmaschig</v>
          </cell>
        </row>
        <row r="10069">
          <cell r="A10069">
            <v>139147</v>
          </cell>
          <cell r="B10069" t="str">
            <v>Mietartikel</v>
          </cell>
          <cell r="D10069" t="str">
            <v>Teller Spülkorb für Spülmaschinen - partyrent.com</v>
          </cell>
          <cell r="F10069">
            <v>5</v>
          </cell>
          <cell r="G10069">
            <v>0</v>
          </cell>
          <cell r="H10069">
            <v>0</v>
          </cell>
          <cell r="I10069">
            <v>55</v>
          </cell>
          <cell r="J10069">
            <v>2000</v>
          </cell>
          <cell r="K10069">
            <v>0.05</v>
          </cell>
          <cell r="N10069" t="str">
            <v>Borden spoelkorf voor vaatwasmachine - partyrent.com</v>
          </cell>
          <cell r="P10069" t="str">
            <v>x</v>
          </cell>
          <cell r="R10069" t="str">
            <v>x</v>
          </cell>
          <cell r="T10069">
            <v>10</v>
          </cell>
        </row>
        <row r="10070">
          <cell r="A10070">
            <v>139147</v>
          </cell>
          <cell r="B10070" t="str">
            <v>Mietartikel</v>
          </cell>
          <cell r="D10070" t="str">
            <v>Teller Spülkorb für Spülmaschinen - partyrent.com</v>
          </cell>
          <cell r="E10070" t="str">
            <v>mit Halterungsstiften</v>
          </cell>
          <cell r="F10070">
            <v>5</v>
          </cell>
          <cell r="G10070">
            <v>0</v>
          </cell>
          <cell r="H10070">
            <v>0</v>
          </cell>
          <cell r="I10070">
            <v>55</v>
          </cell>
          <cell r="J10070">
            <v>2000</v>
          </cell>
          <cell r="K10070">
            <v>0.05</v>
          </cell>
          <cell r="L10070">
            <v>0</v>
          </cell>
          <cell r="N10070" t="str">
            <v>Teller Spülkorb für Spülmaschinen - partyrent.com</v>
          </cell>
          <cell r="O10070" t="str">
            <v>mit Halterungsstiften</v>
          </cell>
          <cell r="P10070" t="str">
            <v>Teller Spülkorb für Spülmaschinen - partyrent.com</v>
          </cell>
          <cell r="Q10070" t="str">
            <v>mit Halterungsstiften</v>
          </cell>
          <cell r="R10070" t="str">
            <v>Teller Spülkorb für Spülmaschinen - partyrent.com</v>
          </cell>
          <cell r="S10070" t="str">
            <v>mit Halterungsstiften</v>
          </cell>
        </row>
        <row r="10071">
          <cell r="A10071">
            <v>139148</v>
          </cell>
          <cell r="B10071" t="str">
            <v>Mietartikel</v>
          </cell>
          <cell r="D10071" t="str">
            <v>Seiher / Sieb CNS groß</v>
          </cell>
          <cell r="F10071">
            <v>5.25</v>
          </cell>
          <cell r="G10071">
            <v>1.65</v>
          </cell>
          <cell r="H10071">
            <v>0</v>
          </cell>
          <cell r="I10071">
            <v>60.5</v>
          </cell>
          <cell r="J10071">
            <v>0</v>
          </cell>
          <cell r="K10071">
            <v>0</v>
          </cell>
          <cell r="L10071">
            <v>0</v>
          </cell>
          <cell r="N10071" t="str">
            <v>Seiher / Sieb CNS groß</v>
          </cell>
          <cell r="P10071" t="str">
            <v>Seiher / Sieb CNS groß</v>
          </cell>
          <cell r="R10071" t="str">
            <v>Seiher / Sieb CNS groß</v>
          </cell>
        </row>
        <row r="10072">
          <cell r="A10072">
            <v>139149</v>
          </cell>
          <cell r="B10072" t="str">
            <v>Mietartikel</v>
          </cell>
          <cell r="D10072" t="str">
            <v>Buffetsäule Acryl weiss-satiniert 24x24x24cm</v>
          </cell>
          <cell r="F10072">
            <v>17.5</v>
          </cell>
          <cell r="G10072">
            <v>2</v>
          </cell>
          <cell r="H10072">
            <v>0</v>
          </cell>
          <cell r="I10072">
            <v>210</v>
          </cell>
          <cell r="J10072">
            <v>0</v>
          </cell>
          <cell r="K10072">
            <v>0</v>
          </cell>
          <cell r="L10072">
            <v>0</v>
          </cell>
          <cell r="N10072" t="str">
            <v>Buffetsäule Acryl weiss-satiniert 24x24x24cm</v>
          </cell>
          <cell r="P10072" t="str">
            <v>Buffetsäule Acryl weiss-satiniert 24x24x24cm</v>
          </cell>
          <cell r="R10072" t="str">
            <v>Buffetsäule Acryl weiss-satiniert 24x24x24cm</v>
          </cell>
        </row>
        <row r="10073">
          <cell r="A10073">
            <v>139150</v>
          </cell>
          <cell r="B10073" t="str">
            <v>Mietartikel</v>
          </cell>
          <cell r="D10073" t="str">
            <v>Vierkantreibe CNS</v>
          </cell>
          <cell r="F10073">
            <v>3</v>
          </cell>
          <cell r="G10073">
            <v>0.55000000000000004</v>
          </cell>
          <cell r="H10073">
            <v>0</v>
          </cell>
          <cell r="I10073">
            <v>16.5</v>
          </cell>
          <cell r="J10073">
            <v>0</v>
          </cell>
          <cell r="K10073">
            <v>0</v>
          </cell>
          <cell r="L10073">
            <v>0</v>
          </cell>
          <cell r="N10073" t="str">
            <v>Vierkantreibe CNS</v>
          </cell>
          <cell r="P10073" t="str">
            <v>Vierkantreibe CNS</v>
          </cell>
          <cell r="R10073" t="str">
            <v>Vierkantreibe CNS</v>
          </cell>
        </row>
        <row r="10074">
          <cell r="A10074">
            <v>139151</v>
          </cell>
          <cell r="B10074" t="str">
            <v>Mietartikel</v>
          </cell>
          <cell r="D10074" t="str">
            <v>Schüssel edelstahl 1,5l</v>
          </cell>
          <cell r="F10074">
            <v>2</v>
          </cell>
          <cell r="G10074">
            <v>0.24</v>
          </cell>
          <cell r="H10074">
            <v>0</v>
          </cell>
          <cell r="I10074">
            <v>16.5</v>
          </cell>
          <cell r="J10074">
            <v>1000</v>
          </cell>
          <cell r="K10074">
            <v>4.4999999999999997E-3</v>
          </cell>
          <cell r="L10074">
            <v>0</v>
          </cell>
          <cell r="N10074" t="str">
            <v>Schüssel edelstahl 1,5l</v>
          </cell>
          <cell r="P10074" t="str">
            <v>Schüssel edelstahl 1,5l</v>
          </cell>
          <cell r="R10074" t="str">
            <v>Schüssel edelstahl 1,5l</v>
          </cell>
        </row>
        <row r="10075">
          <cell r="A10075">
            <v>139152</v>
          </cell>
          <cell r="B10075" t="str">
            <v>Mietartikel</v>
          </cell>
          <cell r="D10075" t="str">
            <v>Schüssel edelstahl 2,5l</v>
          </cell>
          <cell r="F10075">
            <v>2.5</v>
          </cell>
          <cell r="G10075">
            <v>0.36</v>
          </cell>
          <cell r="H10075">
            <v>0</v>
          </cell>
          <cell r="I10075">
            <v>26.4</v>
          </cell>
          <cell r="J10075">
            <v>1000</v>
          </cell>
          <cell r="K10075">
            <v>6.0000000000000001E-3</v>
          </cell>
          <cell r="L10075">
            <v>0</v>
          </cell>
          <cell r="N10075" t="str">
            <v>Schüssel edelstahl 2,5l</v>
          </cell>
          <cell r="P10075" t="str">
            <v>Schüssel edelstahl 2,5l</v>
          </cell>
          <cell r="R10075" t="str">
            <v>Schüssel edelstahl 2,5l</v>
          </cell>
        </row>
        <row r="10076">
          <cell r="A10076">
            <v>139153</v>
          </cell>
          <cell r="B10076" t="str">
            <v>Mietartikel</v>
          </cell>
          <cell r="D10076" t="str">
            <v>Schieferplatte 10*10 cm</v>
          </cell>
          <cell r="F10076">
            <v>1.3</v>
          </cell>
          <cell r="G10076">
            <v>0.55000000000000004</v>
          </cell>
          <cell r="H10076">
            <v>0</v>
          </cell>
          <cell r="I10076">
            <v>5.5</v>
          </cell>
          <cell r="J10076">
            <v>1000</v>
          </cell>
          <cell r="K10076">
            <v>5.0000000000000001E-3</v>
          </cell>
          <cell r="L10076">
            <v>0</v>
          </cell>
          <cell r="N10076" t="str">
            <v>Schieferplatte 10*10 cm</v>
          </cell>
          <cell r="P10076" t="str">
            <v>Schieferplatte 10*10 cm</v>
          </cell>
          <cell r="R10076" t="str">
            <v>Schieferplatte 10*10 cm</v>
          </cell>
        </row>
        <row r="10077">
          <cell r="A10077">
            <v>139154</v>
          </cell>
          <cell r="B10077" t="str">
            <v>Mietartikel</v>
          </cell>
          <cell r="D10077" t="str">
            <v>Kühltruhe "Red Bull Slim Can Cooler"</v>
          </cell>
          <cell r="E10077" t="str">
            <v>H100cm Ø50cm</v>
          </cell>
          <cell r="F10077">
            <v>6.75</v>
          </cell>
          <cell r="G10077">
            <v>0</v>
          </cell>
          <cell r="H10077">
            <v>0</v>
          </cell>
          <cell r="I10077">
            <v>0</v>
          </cell>
          <cell r="J10077">
            <v>35000</v>
          </cell>
          <cell r="K10077">
            <v>0.5</v>
          </cell>
          <cell r="L10077">
            <v>0</v>
          </cell>
          <cell r="N10077" t="str">
            <v>Kühltruhe "Red Bull Slim Can Cooler"</v>
          </cell>
          <cell r="O10077" t="str">
            <v>H100cm Ø50cm</v>
          </cell>
          <cell r="P10077" t="str">
            <v>Kühltruhe "Red Bull Slim Can Cooler"</v>
          </cell>
          <cell r="Q10077" t="str">
            <v>H100cm Ø50cm</v>
          </cell>
          <cell r="R10077" t="str">
            <v>Kühltruhe "Red Bull Slim Can Cooler"</v>
          </cell>
          <cell r="S10077" t="str">
            <v>H100cm Ø50cm</v>
          </cell>
        </row>
        <row r="10078">
          <cell r="A10078">
            <v>139155</v>
          </cell>
          <cell r="B10078" t="str">
            <v>Mietartikel</v>
          </cell>
          <cell r="D10078" t="str">
            <v>Eiswürfelbehälter "Red Bull"</v>
          </cell>
          <cell r="F10078">
            <v>3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N10078" t="str">
            <v>Eiswürfelbehälter "Red Bull"</v>
          </cell>
          <cell r="P10078" t="str">
            <v>Eiswürfelbehälter "Red Bull"</v>
          </cell>
          <cell r="R10078" t="str">
            <v>Eiswürfelbehälter "Red Bull"</v>
          </cell>
        </row>
        <row r="10079">
          <cell r="A10079">
            <v>139156</v>
          </cell>
          <cell r="B10079" t="str">
            <v>Mietartikel</v>
          </cell>
          <cell r="D10079" t="str">
            <v>Red Bull Punch-Bowl Energyblock V6</v>
          </cell>
          <cell r="E10079" t="str">
            <v>nur in Verbindung mit Einhängekorb 131955 möglich_x000D_
360x165x120mm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N10079" t="str">
            <v>Red Bull Punch-Bowl Energyblock V6</v>
          </cell>
          <cell r="O10079" t="str">
            <v>nur in Verbindung mit Einhängekorb 131955 möglich_x000D_
360x165x120mm</v>
          </cell>
          <cell r="P10079" t="str">
            <v>Red Bull Punch-Bowl Energyblock V6</v>
          </cell>
          <cell r="Q10079" t="str">
            <v>nur in Verbindung mit Einhängekorb 131955 möglich_x000D_
360x165x120mm</v>
          </cell>
          <cell r="R10079" t="str">
            <v>Red Bull Punch-Bowl Energyblock V6</v>
          </cell>
          <cell r="S10079" t="str">
            <v>nur in Verbindung mit Einhängekorb 131955 möglich_x000D_
360x165x120mm</v>
          </cell>
        </row>
        <row r="10080">
          <cell r="A10080">
            <v>139157</v>
          </cell>
          <cell r="B10080" t="str">
            <v>Mietartikel</v>
          </cell>
          <cell r="D10080" t="str">
            <v>Tiefkühlhaus 240x240cm neues Modell</v>
          </cell>
          <cell r="E10080" t="str">
            <v>nur mit TK-Aggregat neu 139158_x000D_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Vorkühlung,ca. 6 Stunden in leerem Zustand, beachten!</v>
          </cell>
          <cell r="F10080">
            <v>500</v>
          </cell>
          <cell r="G10080">
            <v>105</v>
          </cell>
          <cell r="H10080">
            <v>150</v>
          </cell>
          <cell r="I10080">
            <v>6000</v>
          </cell>
          <cell r="J10080">
            <v>450000</v>
          </cell>
          <cell r="K10080">
            <v>6.63</v>
          </cell>
          <cell r="L10080">
            <v>0</v>
          </cell>
          <cell r="N10080" t="str">
            <v>Tiefkühlhaus 240x240cm neues Modell</v>
          </cell>
          <cell r="O10080" t="str">
            <v>nur mit TK-Aggregat neu 139158_x000D_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Vorkühlung,ca. 6 Stunden in leerem Zustand, beachten!</v>
          </cell>
          <cell r="P10080" t="str">
            <v>Tiefkühlhaus 240x240cm neues Modell</v>
          </cell>
          <cell r="Q10080" t="str">
            <v>nur mit TK-Aggregat neu 139158_x000D_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Vorkühlung,ca. 6 Stunden in leerem Zustand, beachten!</v>
          </cell>
          <cell r="R10080" t="str">
            <v>Tiefkühlhaus 240x240cm neues Modell</v>
          </cell>
          <cell r="S10080" t="str">
            <v>nur mit TK-Aggregat neu 139158_x000D_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Vorkühlung,ca. 6 Stunden in leerem Zustand, beachten!</v>
          </cell>
        </row>
        <row r="10081">
          <cell r="A10081">
            <v>139158</v>
          </cell>
          <cell r="B10081" t="str">
            <v>Mietartikel</v>
          </cell>
          <cell r="D10081" t="str">
            <v>Tiefkühlaggregat neues Modell 16A</v>
          </cell>
          <cell r="E10081" t="str">
            <v>nur in Verbindung mit 139157_x000D_
Evo Cool FS 2000_x000D_
400V/ 1990W_x000D_
Kältebereich: -5°C -&gt; -25°C_x000D_
B64*T115,6*H98,3cm_x000D_
inkl. Kondenswasserschlauch_x000D_
Die Funktion des Aggregates muss im laufenden Betrieb_x000D_
regelmäßig überprüft werden!_x000D_
kompatibel mit Einhängeelement B</v>
          </cell>
          <cell r="F10081">
            <v>0</v>
          </cell>
          <cell r="G10081">
            <v>0</v>
          </cell>
          <cell r="H10081">
            <v>0</v>
          </cell>
          <cell r="I10081">
            <v>4400</v>
          </cell>
          <cell r="J10081">
            <v>100000</v>
          </cell>
          <cell r="K10081">
            <v>1.25</v>
          </cell>
          <cell r="L10081">
            <v>0</v>
          </cell>
          <cell r="N10081" t="str">
            <v>Tiefkühlaggregat neues Modell 16A</v>
          </cell>
          <cell r="O10081" t="str">
            <v>nur in Verbindung mit 139157_x000D_
Evo Cool FS 2000_x000D_
400V/ 1990W_x000D_
Kältebereich: -5°C -&gt; -25°C_x000D_
B64*T115,6*H98,3cm_x000D_
inkl. Kondenswasserschlauch_x000D_
Die Funktion des Aggregates muss im laufenden Betrieb_x000D_
regelmäßig überprüft werden!_x000D_
kompatibel mit Einhängeelement B</v>
          </cell>
          <cell r="P10081" t="str">
            <v>Tiefkühlaggregat neues Modell 16A</v>
          </cell>
          <cell r="Q10081" t="str">
            <v>nur in Verbindung mit 139157_x000D_
Evo Cool FS 2000_x000D_
400V/ 1990W_x000D_
Kältebereich: -5°C -&gt; -25°C_x000D_
B64*T115,6*H98,3cm_x000D_
inkl. Kondenswasserschlauch_x000D_
Die Funktion des Aggregates muss im laufenden Betrieb_x000D_
regelmäßig überprüft werden!_x000D_
kompatibel mit Einhängeelement B</v>
          </cell>
          <cell r="R10081" t="str">
            <v>Tiefkühlaggregat neues Modell 16A</v>
          </cell>
          <cell r="S10081" t="str">
            <v>nur in Verbindung mit 139157_x000D_
Evo Cool FS 2000_x000D_
400V/ 1990W_x000D_
Kältebereich: -5°C -&gt; -25°C_x000D_
B64*T115,6*H98,3cm_x000D_
inkl. Kondenswasserschlauch_x000D_
Die Funktion des Aggregates muss im laufenden Betrieb_x000D_
regelmäßig überprüft werden!_x000D_
kompatibel mit Einhängeelement B</v>
          </cell>
        </row>
        <row r="10082">
          <cell r="A10082">
            <v>139159</v>
          </cell>
          <cell r="B10082" t="str">
            <v>Mietartikel</v>
          </cell>
          <cell r="D10082" t="str">
            <v>Lamellenvorhang für Kühl/ Tiefkühlhaus</v>
          </cell>
          <cell r="E10082" t="str">
            <v>nur in Verbindung mit Art Nr:_x000D_
139157/ 139142</v>
          </cell>
          <cell r="F10082">
            <v>42</v>
          </cell>
          <cell r="G10082">
            <v>12</v>
          </cell>
          <cell r="H10082">
            <v>6.25</v>
          </cell>
          <cell r="I10082">
            <v>396</v>
          </cell>
          <cell r="J10082">
            <v>10000</v>
          </cell>
          <cell r="K10082">
            <v>0.05</v>
          </cell>
          <cell r="L10082">
            <v>0</v>
          </cell>
          <cell r="N10082" t="str">
            <v>Lamellenvorhang für Kühl/ Tiefkühlhaus</v>
          </cell>
          <cell r="O10082" t="str">
            <v>nur in Verbindung mit Art Nr:_x000D_
139157/ 139142</v>
          </cell>
          <cell r="P10082" t="str">
            <v>Lamellenvorhang für Kühl/ Tiefkühlhaus</v>
          </cell>
          <cell r="Q10082" t="str">
            <v>nur in Verbindung mit Art Nr:_x000D_
139157/ 139142</v>
          </cell>
          <cell r="R10082" t="str">
            <v>Lamellenvorhang für Kühl/ Tiefkühlhaus</v>
          </cell>
          <cell r="S10082" t="str">
            <v>nur in Verbindung mit Art Nr:_x000D_
139157/ 139142</v>
          </cell>
        </row>
        <row r="10083">
          <cell r="A10083">
            <v>139160</v>
          </cell>
          <cell r="B10083" t="str">
            <v>Mietartikel</v>
          </cell>
          <cell r="D10083" t="str">
            <v>Etagentisch B90*L180*H76 cm nussbaum</v>
          </cell>
          <cell r="E10083" t="str">
            <v>Etagentisch bestehend aus folgenden Elementen:_x000D_
Etage 1:_x000D_
1x Klapptisch B90*L180*H76cm_x000D_
2x Seitenblenden abnehmbar_x000D_
1 Frontblende abnehmbar_x000D_
inkl. 3 Einlässe 1/1GN bestehend aus_x000D_
3x Kunstoffwanne_x000D_
3x GN Blech 1/1GN 2cm hoch_x000D_
3x Tropfwassergitter_x000D_
6x Kühlakku (sind bei Anlieferung nicht gekühlt)_x000D_
_x000D_
Etage 2 abnhembar:_x000D_
B45*L180*H40cm_x000D_
_x000D_</v>
          </cell>
          <cell r="F10083">
            <v>0</v>
          </cell>
          <cell r="G10083">
            <v>15</v>
          </cell>
          <cell r="H10083">
            <v>35</v>
          </cell>
          <cell r="I10083">
            <v>1181.25</v>
          </cell>
          <cell r="J10083">
            <v>0</v>
          </cell>
          <cell r="K10083">
            <v>0</v>
          </cell>
          <cell r="L10083">
            <v>0</v>
          </cell>
          <cell r="N10083" t="str">
            <v>Etagentisch B90*L180*H76 cm nussbaum</v>
          </cell>
          <cell r="O10083" t="str">
            <v>Etagentisch bestehend aus folgenden Elementen:_x000D_
Etage 1:_x000D_
1x Klapptisch B90*L180*H76cm_x000D_
2x Seitenblenden abnehmbar_x000D_
1 Frontblende abnehmbar_x000D_
inkl. 3 Einlässe 1/1GN bestehend aus_x000D_
3x Kunstoffwanne_x000D_
3x GN Blech 1/1GN 2cm hoch_x000D_
3x Tropfwassergitter_x000D_
6x Kühlakku (sind bei Anlieferung nicht gekühlt)_x000D_
_x000D_
Etage 2 abnhembar:_x000D_
B45*L180*H40cm_x000D_
_x000D_</v>
          </cell>
          <cell r="P10083" t="str">
            <v>Etagentisch B90*L180*H76 cm nussbaum</v>
          </cell>
          <cell r="Q10083" t="str">
            <v>Etagentisch bestehend aus folgenden Elementen:_x000D_
Etage 1:_x000D_
1x Klapptisch B90*L180*H76cm_x000D_
2x Seitenblenden abnehmbar_x000D_
1 Frontblende abnehmbar_x000D_
inkl. 3 Einlässe 1/1GN bestehend aus_x000D_
3x Kunstoffwanne_x000D_
3x GN Blech 1/1GN 2cm hoch_x000D_
3x Tropfwassergitter_x000D_
6x Kühlakku (sind bei Anlieferung nicht gekühlt)_x000D_
_x000D_
Etage 2 abnhembar:_x000D_
B45*L180*H40cm_x000D_
_x000D_</v>
          </cell>
          <cell r="R10083" t="str">
            <v>Etagentisch B90*L180*H76 cm nussbaum</v>
          </cell>
          <cell r="S10083" t="str">
            <v>Etagentisch bestehend aus folgenden Elementen:_x000D_
Etage 1:_x000D_
1x Klapptisch B90*L180*H76cm_x000D_
2x Seitenblenden abnehmbar_x000D_
1 Frontblende abnehmbar_x000D_
inkl. 3 Einlässe 1/1GN bestehend aus_x000D_
3x Kunstoffwanne_x000D_
3x GN Blech 1/1GN 2cm hoch_x000D_
3x Tropfwassergitter_x000D_
6x Kühlakku (sind bei Anlieferung nicht gekühlt)_x000D_
_x000D_
Etage 2 abnhembar:_x000D_
B45*L180*H40cm_x000D_
_x000D_</v>
          </cell>
        </row>
        <row r="10084">
          <cell r="A10084">
            <v>139161</v>
          </cell>
          <cell r="B10084" t="str">
            <v>Mietartikel</v>
          </cell>
          <cell r="D10084" t="str">
            <v>Kühlaggregat neues Modell</v>
          </cell>
          <cell r="E10084" t="str">
            <v>nur in Verbindung mit 139162_x000D_
Evo-Cool CS 0900_x000D_
230V/ 1050W_x000D_
Kältebereich -5 bis +20°C_x000D_
B44,1*T94,1*H75,4cm_x000D_
Die Funktion des Aggregates muss im laufenden Betrieb_x000D_
regelmäßig überprüft werden!_x000D_
************************************_x000D_
nur kompatibel mit Einhängeelement C_x000D_
************************************</v>
          </cell>
          <cell r="F10084">
            <v>0</v>
          </cell>
          <cell r="G10084">
            <v>0</v>
          </cell>
          <cell r="H10084">
            <v>0</v>
          </cell>
          <cell r="I10084">
            <v>4400</v>
          </cell>
          <cell r="J10084">
            <v>100000</v>
          </cell>
          <cell r="K10084">
            <v>1.25</v>
          </cell>
          <cell r="L10084">
            <v>0</v>
          </cell>
          <cell r="N10084" t="str">
            <v>Kühlaggregat neues Modell</v>
          </cell>
          <cell r="O10084" t="str">
            <v>nur in Verbindung mit 139162_x000D_
Evo-Cool CS 0900_x000D_
230V/ 1050W_x000D_
Kältebereich -5 bis +20°C_x000D_
B44,1*T94,1*H75,4cm_x000D_
Die Funktion des Aggregates muss im laufenden Betrieb_x000D_
regelmäßig überprüft werden!_x000D_
************************************_x000D_
nur kompatibel mit Einhängeelement C_x000D_
************************************</v>
          </cell>
          <cell r="P10084" t="str">
            <v>Kühlaggregat neues Modell</v>
          </cell>
          <cell r="Q10084" t="str">
            <v>nur in Verbindung mit 139162_x000D_
Evo-Cool CS 0900_x000D_
230V/ 1050W_x000D_
Kältebereich -5 bis +20°C_x000D_
B44,1*T94,1*H75,4cm_x000D_
Die Funktion des Aggregates muss im laufenden Betrieb_x000D_
regelmäßig überprüft werden!_x000D_
************************************_x000D_
nur kompatibel mit Einhängeelement C_x000D_
************************************</v>
          </cell>
          <cell r="R10084" t="str">
            <v>Kühlaggregat neues Modell</v>
          </cell>
          <cell r="S10084" t="str">
            <v>nur in Verbindung mit 139162_x000D_
Evo-Cool CS 0900_x000D_
230V/ 1050W_x000D_
Kältebereich -5 bis +20°C_x000D_
B44,1*T94,1*H75,4cm_x000D_
Die Funktion des Aggregates muss im laufenden Betrieb_x000D_
regelmäßig überprüft werden!_x000D_
************************************_x000D_
nur kompatibel mit Einhängeelement C_x000D_
************************************</v>
          </cell>
        </row>
        <row r="10085">
          <cell r="A10085">
            <v>139162</v>
          </cell>
          <cell r="B10085" t="str">
            <v>Mietartikel</v>
          </cell>
          <cell r="D10085" t="str">
            <v>Kühlhaus 240x240cm neues Modell</v>
          </cell>
          <cell r="E10085" t="str">
            <v>nur mit  Kühlaggregat neu 139161_x000D_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beachten sie, dass für eine ausreichende Kühlung , das_x000D_
Gerät 12h vor Benutzung in Betrieb genommen werden muss.</v>
          </cell>
          <cell r="F10085">
            <v>500</v>
          </cell>
          <cell r="G10085">
            <v>105</v>
          </cell>
          <cell r="H10085">
            <v>150</v>
          </cell>
          <cell r="I10085">
            <v>6000</v>
          </cell>
          <cell r="J10085">
            <v>450000</v>
          </cell>
          <cell r="K10085">
            <v>6.63</v>
          </cell>
          <cell r="L10085">
            <v>0</v>
          </cell>
          <cell r="N10085" t="str">
            <v>Kühlhaus 240x240cm neues Modell</v>
          </cell>
          <cell r="O10085" t="str">
            <v>nur mit  Kühlaggregat neu 139161_x000D_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beachten sie, dass für eine ausreichende Kühlung , das_x000D_
Gerät 12h vor Benutzung in Betrieb genommen werden muss.</v>
          </cell>
          <cell r="P10085" t="str">
            <v>Kühlhaus 240x240cm neues Modell</v>
          </cell>
          <cell r="Q10085" t="str">
            <v>nur mit  Kühlaggregat neu 139161_x000D_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beachten sie, dass für eine ausreichende Kühlung , das_x000D_
Gerät 12h vor Benutzung in Betrieb genommen werden muss.</v>
          </cell>
          <cell r="R10085" t="str">
            <v>Kühlhaus 240x240cm neues Modell</v>
          </cell>
          <cell r="S10085" t="str">
            <v>nur mit  Kühlaggregat neu 139161_x000D_
Bestehend aus:_x000D_
1x 139104 Tür Kühl/ Tiefkühlhaus_x000D_
1x 139105 Schwallblech Kühl/ Tiefkühlhaus_x000D_
1x 139106 Auffahrrampe für Kühl/ Tiefkühlhauss_x000D_
1x 139107 Einhängeelement für Aggregat für Kühl/_x000D_
Tiefkühlhaus_x000D_
1x 139108 Wand Eckelement kurz für Kühl/ Tiefkühlhaus_x000D_
3x 139109 Wand Eckelement  für Kühl/ Tiefkühlhaus_x000D_
1x 139110 Wand-Element kurz für Kühl/ Tiefkühlhaus_x000D_
1x 139111 Bodenelement NUT für Kühl/ Tiefkühlhaus_x000D_
1x 139112 Bodenelement Feder für Kühl/ Tiefkühlhaus_x000D_
2x 139113 Deckenelement für Kühl/ Tiefkühlhaus_x000D_
1x 139117 Zubehör Kühl/ Tiefkühlhaus_x000D_
_x000D_
Bitte beachten sie, dass für eine ausreichende Kühlung , das_x000D_
Gerät 12h vor Benutzung in Betrieb genommen werden muss.</v>
          </cell>
        </row>
        <row r="10086">
          <cell r="A10086">
            <v>139163</v>
          </cell>
          <cell r="B10086" t="str">
            <v>Mietartikel</v>
          </cell>
          <cell r="D10086" t="str">
            <v>Ersatzaggregat Tiefkühl</v>
          </cell>
          <cell r="E10086" t="str">
            <v>nur in Verbindung mit 139162_x000D_
Evo-Cool CS 0900_x000D_
230V/ 1050W_x000D_
Kältebereich -5 bis +20°C_x000D_
B44,1*T94,1*H75,4cm_x000D_
Die Funktion des Aggregates muss im laufenden Betrieb_x000D_
regelmäßig überprüft werden!</v>
          </cell>
          <cell r="F10086">
            <v>0</v>
          </cell>
          <cell r="G10086">
            <v>0</v>
          </cell>
          <cell r="H10086">
            <v>0</v>
          </cell>
          <cell r="I10086">
            <v>4400</v>
          </cell>
          <cell r="J10086">
            <v>100000</v>
          </cell>
          <cell r="K10086">
            <v>1.25</v>
          </cell>
          <cell r="L10086">
            <v>0</v>
          </cell>
          <cell r="N10086" t="str">
            <v>Ersatzaggregat Tiefkühl</v>
          </cell>
          <cell r="O10086" t="str">
            <v>nur in Verbindung mit 139162_x000D_
Evo-Cool CS 0900_x000D_
230V/ 1050W_x000D_
Kältebereich -5 bis +20°C_x000D_
B44,1*T94,1*H75,4cm_x000D_
Die Funktion des Aggregates muss im laufenden Betrieb_x000D_
regelmäßig überprüft werden!</v>
          </cell>
          <cell r="P10086" t="str">
            <v>Ersatzaggregat Tiefkühl</v>
          </cell>
          <cell r="Q10086" t="str">
            <v>nur in Verbindung mit 139162_x000D_
Evo-Cool CS 0900_x000D_
230V/ 1050W_x000D_
Kältebereich -5 bis +20°C_x000D_
B44,1*T94,1*H75,4cm_x000D_
Die Funktion des Aggregates muss im laufenden Betrieb_x000D_
regelmäßig überprüft werden!</v>
          </cell>
          <cell r="R10086" t="str">
            <v>Ersatzaggregat Tiefkühl</v>
          </cell>
          <cell r="S10086" t="str">
            <v>nur in Verbindung mit 139162_x000D_
Evo-Cool CS 0900_x000D_
230V/ 1050W_x000D_
Kältebereich -5 bis +20°C_x000D_
B44,1*T94,1*H75,4cm_x000D_
Die Funktion des Aggregates muss im laufenden Betrieb_x000D_
regelmäßig überprüft werden!</v>
          </cell>
        </row>
        <row r="10087">
          <cell r="A10087">
            <v>139164</v>
          </cell>
          <cell r="B10087" t="str">
            <v>Verkaufsartikel</v>
          </cell>
          <cell r="D10087" t="str">
            <v>Ersatznoppen schwarz/rot für Teller-Regal 1360 VERKAUF</v>
          </cell>
          <cell r="E10087" t="str">
            <v>bei defekt der grauen Halterleiste ist die gesondert zu_x000D_
berechnen</v>
          </cell>
          <cell r="F10087">
            <v>1.43</v>
          </cell>
          <cell r="G10087">
            <v>0</v>
          </cell>
          <cell r="H10087">
            <v>0</v>
          </cell>
          <cell r="I10087">
            <v>1.43</v>
          </cell>
          <cell r="J10087">
            <v>0</v>
          </cell>
          <cell r="K10087">
            <v>0</v>
          </cell>
          <cell r="L10087">
            <v>0</v>
          </cell>
          <cell r="N10087" t="str">
            <v>Ersatznoppen schwarz/rot für Teller-Regal 1360 VERKAUF</v>
          </cell>
          <cell r="O10087" t="str">
            <v>bei defekt der grauen Halterleiste ist die gesondert zu_x000D_
berechnen</v>
          </cell>
          <cell r="P10087" t="str">
            <v>Ersatznoppen schwarz/rot für Teller-Regal 1360 VERKAUF</v>
          </cell>
          <cell r="Q10087" t="str">
            <v>bei defekt der grauen Halterleiste ist die gesondert zu_x000D_
berechnen</v>
          </cell>
          <cell r="R10087" t="str">
            <v>Ersatznoppen schwarz/rot für Teller-Regal 1360 VERKAUF</v>
          </cell>
          <cell r="S10087" t="str">
            <v>bei defekt der grauen Halterleiste ist die gesondert zu_x000D_
berechnen</v>
          </cell>
        </row>
        <row r="10088">
          <cell r="A10088">
            <v>139165</v>
          </cell>
          <cell r="B10088" t="str">
            <v>Mietartikel</v>
          </cell>
          <cell r="D10088" t="str">
            <v>Ersatzaggregat Kühl 400V</v>
          </cell>
          <cell r="E10088" t="str">
            <v>nur in Verbindung mit 139162_x000D_
Evo-Cool CS 0900_x000D_
230V/ 1050W_x000D_
Kältebereich -5 bis +20°C_x000D_
B44,1*T94,1*H75,4cm_x000D_
Die Funktion des Aggregates muss im laufenden Betrieb_x000D_
regelmäßig überprüft werden!_x000D_
_x000D_
kompatibel mit Einhängeelement B_x000D_</v>
          </cell>
          <cell r="F10088">
            <v>0</v>
          </cell>
          <cell r="G10088">
            <v>0</v>
          </cell>
          <cell r="H10088">
            <v>0</v>
          </cell>
          <cell r="I10088">
            <v>4400</v>
          </cell>
          <cell r="J10088">
            <v>100000</v>
          </cell>
          <cell r="K10088">
            <v>1.25</v>
          </cell>
          <cell r="L10088">
            <v>0</v>
          </cell>
          <cell r="N10088" t="str">
            <v>Ersatzaggregat Kühl 400V</v>
          </cell>
          <cell r="O10088" t="str">
            <v>nur in Verbindung mit 139162_x000D_
Evo-Cool CS 0900_x000D_
230V/ 1050W_x000D_
Kältebereich -5 bis +20°C_x000D_
B44,1*T94,1*H75,4cm_x000D_
Die Funktion des Aggregates muss im laufenden Betrieb_x000D_
regelmäßig überprüft werden!_x000D_
_x000D_
kompatibel mit Einhängeelement B_x000D_</v>
          </cell>
          <cell r="P10088" t="str">
            <v>Ersatzaggregat Kühl 400V</v>
          </cell>
          <cell r="Q10088" t="str">
            <v>nur in Verbindung mit 139162_x000D_
Evo-Cool CS 0900_x000D_
230V/ 1050W_x000D_
Kältebereich -5 bis +20°C_x000D_
B44,1*T94,1*H75,4cm_x000D_
Die Funktion des Aggregates muss im laufenden Betrieb_x000D_
regelmäßig überprüft werden!_x000D_
_x000D_
kompatibel mit Einhängeelement B_x000D_</v>
          </cell>
          <cell r="R10088" t="str">
            <v>Ersatzaggregat Kühl 400V</v>
          </cell>
          <cell r="S10088" t="str">
            <v>nur in Verbindung mit 139162_x000D_
Evo-Cool CS 0900_x000D_
230V/ 1050W_x000D_
Kältebereich -5 bis +20°C_x000D_
B44,1*T94,1*H75,4cm_x000D_
Die Funktion des Aggregates muss im laufenden Betrieb_x000D_
regelmäßig überprüft werden!_x000D_
_x000D_
kompatibel mit Einhängeelement B_x000D_</v>
          </cell>
        </row>
        <row r="10089">
          <cell r="A10089">
            <v>139166</v>
          </cell>
          <cell r="B10089" t="str">
            <v>Mietartikel</v>
          </cell>
          <cell r="D10089" t="str">
            <v>Transportcase für Franke Maschine (Code 131709)</v>
          </cell>
          <cell r="E10089" t="str">
            <v>H187*B90*T100cm</v>
          </cell>
          <cell r="F10089">
            <v>0</v>
          </cell>
          <cell r="G10089">
            <v>0</v>
          </cell>
          <cell r="H10089">
            <v>0</v>
          </cell>
          <cell r="I10089">
            <v>45</v>
          </cell>
          <cell r="J10089">
            <v>0</v>
          </cell>
          <cell r="K10089">
            <v>1.61</v>
          </cell>
          <cell r="L10089">
            <v>0</v>
          </cell>
          <cell r="N10089" t="str">
            <v>Transportcase für Franke Maschine (Code 131709)</v>
          </cell>
          <cell r="O10089" t="str">
            <v>H187*B90*T100cm</v>
          </cell>
          <cell r="P10089" t="str">
            <v>Transportcase für Franke Maschine (Code 131709)</v>
          </cell>
          <cell r="Q10089" t="str">
            <v>H187*B90*T100cm</v>
          </cell>
          <cell r="R10089" t="str">
            <v>Transportcase für Franke Maschine (Code 131709)</v>
          </cell>
          <cell r="S10089" t="str">
            <v>H187*B90*T100cm</v>
          </cell>
        </row>
        <row r="10090">
          <cell r="A10090">
            <v>139167</v>
          </cell>
          <cell r="B10090" t="str">
            <v>Mietartikel</v>
          </cell>
          <cell r="D10090" t="str">
            <v>Transportcase für Kühlaggregat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N10090" t="str">
            <v>Transportcase für Kühlaggregat</v>
          </cell>
          <cell r="P10090" t="str">
            <v>Transportcase für Kühlaggregat</v>
          </cell>
          <cell r="R10090" t="str">
            <v>Transportcase für Kühlaggregat</v>
          </cell>
        </row>
        <row r="10091">
          <cell r="A10091">
            <v>139168</v>
          </cell>
          <cell r="B10091" t="str">
            <v>Mietartikel</v>
          </cell>
          <cell r="D10091" t="str">
            <v>Transportcase für Tiefkühlaggregat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N10091" t="str">
            <v>Transportcase für Tiefkühlaggregat</v>
          </cell>
          <cell r="P10091" t="str">
            <v>Transportcase für Tiefkühlaggregat</v>
          </cell>
          <cell r="R10091" t="str">
            <v>Transportcase für Tiefkühlaggregat</v>
          </cell>
        </row>
        <row r="10092">
          <cell r="A10092">
            <v>139169</v>
          </cell>
          <cell r="B10092" t="str">
            <v>Mietartikel</v>
          </cell>
          <cell r="D10092" t="str">
            <v>Transportcase für Kühl/Tiefkühlhaus</v>
          </cell>
          <cell r="E10092" t="str">
            <v>L250*B125*H200cm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N10092" t="str">
            <v>Transportcase für Kühl/Tiefkühlhaus</v>
          </cell>
          <cell r="O10092" t="str">
            <v>L250*B125*H200cm</v>
          </cell>
          <cell r="P10092" t="str">
            <v>Transportcase für Kühl/Tiefkühlhaus</v>
          </cell>
          <cell r="Q10092" t="str">
            <v>L250*B125*H200cm</v>
          </cell>
          <cell r="R10092" t="str">
            <v>Transportcase für Kühl/Tiefkühlhaus</v>
          </cell>
          <cell r="S10092" t="str">
            <v>L250*B125*H200cm</v>
          </cell>
        </row>
        <row r="10093">
          <cell r="A10093">
            <v>139170</v>
          </cell>
          <cell r="B10093" t="str">
            <v>Mietartikel</v>
          </cell>
          <cell r="D10093" t="str">
            <v>Transportcase für Erweiterung Kühl/Tiefkühlhaus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N10093" t="str">
            <v>Transportcase für Erweiterung Kühl/Tiefkühlhaus</v>
          </cell>
          <cell r="P10093" t="str">
            <v>Transportcase für Erweiterung Kühl/Tiefkühlhaus</v>
          </cell>
          <cell r="R10093" t="str">
            <v>Transportcase für Erweiterung Kühl/Tiefkühlhaus</v>
          </cell>
        </row>
        <row r="10094">
          <cell r="A10094">
            <v>139171</v>
          </cell>
          <cell r="B10094" t="str">
            <v>Mietartikel</v>
          </cell>
          <cell r="D10094" t="str">
            <v>Transportcase für Aufschnittmaschine (Code 131754)</v>
          </cell>
          <cell r="F10094">
            <v>0</v>
          </cell>
          <cell r="G10094">
            <v>0</v>
          </cell>
          <cell r="H10094">
            <v>0</v>
          </cell>
          <cell r="I10094">
            <v>825</v>
          </cell>
          <cell r="J10094">
            <v>0</v>
          </cell>
          <cell r="K10094">
            <v>0</v>
          </cell>
          <cell r="L10094">
            <v>0</v>
          </cell>
          <cell r="N10094" t="str">
            <v>Transportcase für Aufschnittmaschine (Code 131754)</v>
          </cell>
          <cell r="P10094" t="str">
            <v>Transportcase für Aufschnittmaschine (Code 131754)</v>
          </cell>
          <cell r="R10094" t="str">
            <v>Transportcase für Aufschnittmaschine (Code 131754)</v>
          </cell>
        </row>
        <row r="10095">
          <cell r="A10095">
            <v>139172</v>
          </cell>
          <cell r="B10095" t="str">
            <v>Mietartikel</v>
          </cell>
          <cell r="D10095" t="str">
            <v>Transportkiste für Kaffeemaschine Mondo 2 (Code 1701)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N10095" t="str">
            <v>Transportkiste für Kaffeemaschine Mondo 2 (Code 1701)</v>
          </cell>
          <cell r="P10095" t="str">
            <v>Transportkiste für Kaffeemaschine Mondo 2 (Code 1701)</v>
          </cell>
          <cell r="R10095" t="str">
            <v>Transportkiste für Kaffeemaschine Mondo 2 (Code 1701)</v>
          </cell>
        </row>
        <row r="10096">
          <cell r="A10096">
            <v>139173</v>
          </cell>
          <cell r="B10096" t="str">
            <v>Mietartikel</v>
          </cell>
          <cell r="D10096" t="str">
            <v>Transportcase für Küchenregal Edelstahl (Code 131836)</v>
          </cell>
          <cell r="F10096">
            <v>0</v>
          </cell>
          <cell r="G10096">
            <v>0</v>
          </cell>
          <cell r="H10096">
            <v>0</v>
          </cell>
          <cell r="I10096">
            <v>1045</v>
          </cell>
          <cell r="J10096">
            <v>0</v>
          </cell>
          <cell r="K10096">
            <v>0</v>
          </cell>
          <cell r="L10096">
            <v>0</v>
          </cell>
          <cell r="N10096" t="str">
            <v>Transportcase für Küchenregal Edelstahl (Code 131836)</v>
          </cell>
          <cell r="P10096" t="str">
            <v>Transportcase für Küchenregal Edelstahl (Code 131836)</v>
          </cell>
          <cell r="R10096" t="str">
            <v>Transportcase für Küchenregal Edelstahl (Code 131836)</v>
          </cell>
        </row>
        <row r="10097">
          <cell r="A10097">
            <v>139174</v>
          </cell>
          <cell r="B10097" t="str">
            <v>Mietartikel</v>
          </cell>
          <cell r="D10097" t="str">
            <v>Transportcase für Tisch Intersection (Code 133181)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N10097" t="str">
            <v>Transportcase für Tisch Intersection (Code 133181)</v>
          </cell>
          <cell r="P10097" t="str">
            <v>Transportcase für Tisch Intersection (Code 133181)</v>
          </cell>
          <cell r="R10097" t="str">
            <v>Transportcase für Tisch Intersection (Code 133181)</v>
          </cell>
        </row>
        <row r="10098">
          <cell r="A10098">
            <v>139175</v>
          </cell>
          <cell r="B10098" t="str">
            <v>Mietartikel</v>
          </cell>
          <cell r="D10098" t="str">
            <v>Transportwagen für Pyramiden-Gas-Heizg. 2 Stk. (Code 138484)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N10098" t="str">
            <v>Transportwagen für Pyramiden-Gas-Heizg. 2 Stk. (Code 138484)</v>
          </cell>
          <cell r="P10098" t="str">
            <v>Transportwagen für Pyramiden-Gas-Heizg. 2 Stk. (Code 138484)</v>
          </cell>
          <cell r="R10098" t="str">
            <v>Transportwagen für Pyramiden-Gas-Heizg. 2 Stk. (Code 138484)</v>
          </cell>
        </row>
        <row r="10099">
          <cell r="A10099">
            <v>139176</v>
          </cell>
          <cell r="B10099" t="str">
            <v>Mietartikel</v>
          </cell>
          <cell r="D10099" t="str">
            <v>Kühlschrank  "Red Bull"  Baby Cooler</v>
          </cell>
          <cell r="F10099">
            <v>6.75</v>
          </cell>
          <cell r="G10099">
            <v>0</v>
          </cell>
          <cell r="H10099">
            <v>0</v>
          </cell>
          <cell r="I10099">
            <v>0</v>
          </cell>
          <cell r="J10099">
            <v>17000</v>
          </cell>
          <cell r="K10099">
            <v>0.3</v>
          </cell>
          <cell r="L10099">
            <v>0</v>
          </cell>
          <cell r="N10099" t="str">
            <v>Kühlschrank  "Red Bull"  Baby Cooler</v>
          </cell>
          <cell r="P10099" t="str">
            <v>Kühlschrank  "Red Bull"  Baby Cooler</v>
          </cell>
          <cell r="R10099" t="str">
            <v>Kühlschrank  "Red Bull"  Baby Cooler</v>
          </cell>
        </row>
        <row r="10100">
          <cell r="A10100">
            <v>139177</v>
          </cell>
          <cell r="B10100" t="str">
            <v>Mietartikel</v>
          </cell>
          <cell r="D10100" t="str">
            <v>Kühlschrank  medium "Red Bull Cooler"</v>
          </cell>
          <cell r="F10100">
            <v>6.75</v>
          </cell>
          <cell r="G10100">
            <v>0</v>
          </cell>
          <cell r="H10100">
            <v>0</v>
          </cell>
          <cell r="I10100">
            <v>0</v>
          </cell>
          <cell r="J10100">
            <v>28000</v>
          </cell>
          <cell r="K10100">
            <v>0.3</v>
          </cell>
          <cell r="L10100">
            <v>0</v>
          </cell>
          <cell r="N10100" t="str">
            <v>Kühlschrank  medium "Red Bull Cooler"</v>
          </cell>
          <cell r="P10100" t="str">
            <v>Kühlschrank  medium "Red Bull Cooler"</v>
          </cell>
          <cell r="R10100" t="str">
            <v>Kühlschrank  medium "Red Bull Cooler"</v>
          </cell>
        </row>
        <row r="10101">
          <cell r="A10101">
            <v>139178</v>
          </cell>
          <cell r="B10101" t="str">
            <v>Mietartikel</v>
          </cell>
          <cell r="D10101" t="str">
            <v>Transportcase für Glasvitrine 132008</v>
          </cell>
          <cell r="E10101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F10101">
            <v>0</v>
          </cell>
          <cell r="G10101">
            <v>0</v>
          </cell>
          <cell r="H10101">
            <v>0</v>
          </cell>
          <cell r="I10101">
            <v>1100</v>
          </cell>
          <cell r="J10101">
            <v>0</v>
          </cell>
          <cell r="K10101">
            <v>0</v>
          </cell>
          <cell r="L10101">
            <v>0</v>
          </cell>
          <cell r="N10101" t="str">
            <v>Transportcase für Glasvitrine 132008</v>
          </cell>
          <cell r="O10101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P10101" t="str">
            <v>Transportcase für Glasvitrine 132008</v>
          </cell>
          <cell r="Q10101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R10101" t="str">
            <v>Transportcase für Glasvitrine 132008</v>
          </cell>
          <cell r="S10101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</row>
        <row r="10102">
          <cell r="A10102">
            <v>139179</v>
          </cell>
          <cell r="B10102" t="str">
            <v>Mietartikel</v>
          </cell>
          <cell r="D10102" t="str">
            <v>Kühltheke mit 4 Kühlauszügen und Waschbecken</v>
          </cell>
          <cell r="E10102" t="str">
            <v>auf Rollen_x000D_
B155cmx T70cm x H97cm_x000D_
230V/ 50Hz/ 3200W_x000D_
Bitte Vorkühlung,ca. 6 Stunden in leerem Zustand, beachten!</v>
          </cell>
          <cell r="F10102">
            <v>400</v>
          </cell>
          <cell r="G10102">
            <v>50</v>
          </cell>
          <cell r="H10102">
            <v>0</v>
          </cell>
          <cell r="I10102">
            <v>5940</v>
          </cell>
          <cell r="J10102">
            <v>100000</v>
          </cell>
          <cell r="K10102">
            <v>1.5</v>
          </cell>
          <cell r="L10102">
            <v>0</v>
          </cell>
          <cell r="N10102" t="str">
            <v>Kühltheke mit 4 Kühlauszügen und Waschbecken</v>
          </cell>
          <cell r="O10102" t="str">
            <v>auf Rollen_x000D_
B155cmx T70cm x H97cm_x000D_
230V/ 50Hz/ 3200W_x000D_
Bitte Vorkühlung,ca. 6 Stunden in leerem Zustand, beachten!</v>
          </cell>
          <cell r="P10102" t="str">
            <v>Kühltheke mit 4 Kühlauszügen und Waschbecken</v>
          </cell>
          <cell r="Q10102" t="str">
            <v>auf Rollen_x000D_
B155cmx T70cm x H97cm_x000D_
230V/ 50Hz/ 3200W_x000D_
Bitte Vorkühlung,ca. 6 Stunden in leerem Zustand, beachten!</v>
          </cell>
          <cell r="R10102" t="str">
            <v>Kühltheke mit 4 Kühlauszügen und Waschbecken</v>
          </cell>
          <cell r="S10102" t="str">
            <v>auf Rollen_x000D_
B155cmx T70cm x H97cm_x000D_
230V/ 50Hz/ 3200W_x000D_
Bitte Vorkühlung,ca. 6 Stunden in leerem Zustand, beachten!</v>
          </cell>
        </row>
        <row r="10103">
          <cell r="A10103">
            <v>139180</v>
          </cell>
          <cell r="B10103" t="str">
            <v>Mietartikel</v>
          </cell>
          <cell r="D10103" t="str">
            <v>Müllkipper Edelstahll zu Hagola Theke</v>
          </cell>
          <cell r="E10103" t="str">
            <v>auf Rollen ca. 37ltr._x000D_
B45cm*T70cm*H97cm</v>
          </cell>
          <cell r="F10103">
            <v>50</v>
          </cell>
          <cell r="G10103">
            <v>14.5</v>
          </cell>
          <cell r="H10103">
            <v>6.25</v>
          </cell>
          <cell r="I10103">
            <v>1650</v>
          </cell>
          <cell r="J10103">
            <v>45000</v>
          </cell>
          <cell r="K10103">
            <v>0.75</v>
          </cell>
          <cell r="L10103">
            <v>0</v>
          </cell>
          <cell r="N10103" t="str">
            <v>Müllkipper Edelstahll zu Hagola Theke</v>
          </cell>
          <cell r="O10103" t="str">
            <v>auf Rollen ca. 37ltr._x000D_
B45cm*T70cm*H97cm</v>
          </cell>
          <cell r="P10103" t="str">
            <v>Müllkipper Edelstahll zu Hagola Theke</v>
          </cell>
          <cell r="Q10103" t="str">
            <v>auf Rollen ca. 37ltr._x000D_
B45cm*T70cm*H97cm</v>
          </cell>
          <cell r="R10103" t="str">
            <v>Müllkipper Edelstahll zu Hagola Theke</v>
          </cell>
          <cell r="S10103" t="str">
            <v>auf Rollen ca. 37ltr._x000D_
B45cm*T70cm*H97cm</v>
          </cell>
        </row>
        <row r="10104">
          <cell r="A10104">
            <v>139181</v>
          </cell>
          <cell r="B10104" t="str">
            <v>Mietartikel</v>
          </cell>
          <cell r="D10104" t="str">
            <v>Einhängeelement für Aggregat 139118 oder 139119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30000</v>
          </cell>
          <cell r="K10104">
            <v>0.3</v>
          </cell>
          <cell r="L10104">
            <v>0</v>
          </cell>
          <cell r="N10104" t="str">
            <v>Einhängeelement für Aggregat 139118 oder 139119</v>
          </cell>
          <cell r="P10104" t="str">
            <v>Einhängeelement für Aggregat 139118 oder 139119</v>
          </cell>
          <cell r="R10104" t="str">
            <v>Einhängeelement für Aggregat 139118 oder 139119</v>
          </cell>
        </row>
        <row r="10105">
          <cell r="A10105">
            <v>139182</v>
          </cell>
          <cell r="B10105" t="str">
            <v>Mietartikel</v>
          </cell>
          <cell r="D10105" t="str">
            <v>Einhängeelement für Aggregat 139158 oder 139165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30000</v>
          </cell>
          <cell r="K10105">
            <v>0.3</v>
          </cell>
          <cell r="L10105">
            <v>0</v>
          </cell>
          <cell r="N10105" t="str">
            <v>Einhängeelement für Aggregat 139158 oder 139165</v>
          </cell>
          <cell r="P10105" t="str">
            <v>Einhängeelement für Aggregat 139158 oder 139165</v>
          </cell>
          <cell r="R10105" t="str">
            <v>Einhängeelement für Aggregat 139158 oder 139165</v>
          </cell>
        </row>
        <row r="10106">
          <cell r="A10106">
            <v>139183</v>
          </cell>
          <cell r="B10106" t="str">
            <v>Mietartikel</v>
          </cell>
          <cell r="D10106" t="str">
            <v>Einhängeelement für Aggregat 139161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30000</v>
          </cell>
          <cell r="K10106">
            <v>0.3</v>
          </cell>
          <cell r="L10106">
            <v>0</v>
          </cell>
          <cell r="N10106" t="str">
            <v>Einhängeelement für Aggregat 139161</v>
          </cell>
          <cell r="P10106" t="str">
            <v>Einhängeelement für Aggregat 139161</v>
          </cell>
          <cell r="R10106" t="str">
            <v>Einhängeelement für Aggregat 139161</v>
          </cell>
        </row>
        <row r="10107">
          <cell r="A10107">
            <v>139184</v>
          </cell>
          <cell r="B10107" t="str">
            <v>Mietartikel</v>
          </cell>
          <cell r="D10107" t="str">
            <v>Transportcase für Glasvitrine 132028</v>
          </cell>
          <cell r="E10107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F10107">
            <v>0</v>
          </cell>
          <cell r="G10107">
            <v>0</v>
          </cell>
          <cell r="H10107">
            <v>0</v>
          </cell>
          <cell r="I10107">
            <v>1650</v>
          </cell>
          <cell r="J10107">
            <v>0</v>
          </cell>
          <cell r="K10107">
            <v>0</v>
          </cell>
          <cell r="L10107">
            <v>0</v>
          </cell>
          <cell r="N10107" t="str">
            <v>Transportcase für Glasvitrine 132028</v>
          </cell>
          <cell r="O10107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P10107" t="str">
            <v>Transportcase für Glasvitrine 132028</v>
          </cell>
          <cell r="Q10107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  <cell r="R10107" t="str">
            <v>Transportcase für Glasvitrine 132028</v>
          </cell>
          <cell r="S10107" t="str">
            <v>Truhe für eine Glasvitrine_x000D_
9,5 mm Birke Multiplex mit PVC schwarz, innen_x000D_
mit Gegenzugfolie_x000D_
3 x Butterfly groß, 8 x Klappfedergriff, 3 x_x000D_
Deckelaufsteller groß, Klavierbandscharnier, 4_x000D_
x 100 mm Rolle ( Tente blue wheel mit 4_x000D_
Totalfeststeller ), tippbar._x000D_
Innen mit einem Servicefach für 4_x000D_
Einlegeböden aus Glas._x000D_
Vitrine liegt auf partiellen Weich / Hartschaum_x000D_
AM 228 x 61 x 62 cm ( B/ H zzgl. Rollen / T )</v>
          </cell>
        </row>
        <row r="10108">
          <cell r="A10108">
            <v>139187</v>
          </cell>
          <cell r="B10108" t="str">
            <v>Mietartikel</v>
          </cell>
          <cell r="D10108" t="str">
            <v>Transportwagen für Kühl/Tiefkühlhaus</v>
          </cell>
          <cell r="E10108" t="str">
            <v>L250*B125*H200cm</v>
          </cell>
          <cell r="F10108">
            <v>0</v>
          </cell>
          <cell r="G10108">
            <v>0</v>
          </cell>
          <cell r="H10108">
            <v>0</v>
          </cell>
          <cell r="I10108">
            <v>2805</v>
          </cell>
          <cell r="J10108">
            <v>0</v>
          </cell>
          <cell r="K10108">
            <v>0</v>
          </cell>
          <cell r="L10108">
            <v>0</v>
          </cell>
          <cell r="N10108" t="str">
            <v>Transportwagen für Kühl/Tiefkühlhaus</v>
          </cell>
          <cell r="O10108" t="str">
            <v>L250*B125*H200cm</v>
          </cell>
          <cell r="P10108" t="str">
            <v>Transportwagen für Kühl/Tiefkühlhaus</v>
          </cell>
          <cell r="Q10108" t="str">
            <v>L250*B125*H200cm</v>
          </cell>
          <cell r="R10108" t="str">
            <v>Transportwagen für Kühl/Tiefkühlhaus</v>
          </cell>
          <cell r="S10108" t="str">
            <v>L250*B125*H200cm</v>
          </cell>
        </row>
        <row r="10109">
          <cell r="A10109">
            <v>139192</v>
          </cell>
          <cell r="B10109" t="str">
            <v>Mietartikel</v>
          </cell>
          <cell r="D10109" t="str">
            <v>Aufbewahrkasten für 200 Kunststoff für 13er Garderobenmarken</v>
          </cell>
          <cell r="E10109" t="str">
            <v>je 200er Set 2 Boxen eine für 200 Garderobenmarke und eine_x000D_
für 200 Kontrollmarken</v>
          </cell>
          <cell r="F10109">
            <v>0</v>
          </cell>
          <cell r="G10109">
            <v>0</v>
          </cell>
          <cell r="H10109">
            <v>0</v>
          </cell>
          <cell r="I10109">
            <v>33</v>
          </cell>
          <cell r="J10109">
            <v>0</v>
          </cell>
          <cell r="K10109">
            <v>0.02</v>
          </cell>
          <cell r="L10109">
            <v>0</v>
          </cell>
          <cell r="N10109" t="str">
            <v>Aufbewahrkasten für 200 Kunststoff für 13er Garderobenmarken</v>
          </cell>
          <cell r="O10109" t="str">
            <v>je 200er Set 2 Boxen eine für 200 Garderobenmarke und eine_x000D_
für 200 Kontrollmarken</v>
          </cell>
          <cell r="P10109" t="str">
            <v>Aufbewahrkasten für 200 Kunststoff für 13er Garderobenmarken</v>
          </cell>
          <cell r="Q10109" t="str">
            <v>je 200er Set 2 Boxen eine für 200 Garderobenmarke und eine_x000D_
für 200 Kontrollmarken</v>
          </cell>
          <cell r="R10109" t="str">
            <v>Aufbewahrkasten für 200 Kunststoff für 13er Garderobenmarken</v>
          </cell>
          <cell r="S10109" t="str">
            <v>je 200er Set 2 Boxen eine für 200 Garderobenmarke und eine_x000D_
für 200 Kontrollmarken</v>
          </cell>
        </row>
        <row r="10110">
          <cell r="A10110">
            <v>139197</v>
          </cell>
          <cell r="B10110" t="str">
            <v>Mietartikel</v>
          </cell>
          <cell r="D10110" t="str">
            <v>Einhängeelement für Aggregat 139198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30000</v>
          </cell>
          <cell r="K10110">
            <v>0.3</v>
          </cell>
          <cell r="L10110">
            <v>0</v>
          </cell>
          <cell r="N10110" t="str">
            <v>Einhängeelement für Aggregat 139198</v>
          </cell>
          <cell r="P10110" t="str">
            <v>Einhängeelement für Aggregat 139198</v>
          </cell>
          <cell r="R10110" t="str">
            <v>Einhängeelement für Aggregat 139198</v>
          </cell>
        </row>
        <row r="10111">
          <cell r="A10111">
            <v>139198</v>
          </cell>
          <cell r="B10111" t="str">
            <v>Mietartikel</v>
          </cell>
          <cell r="D10111" t="str">
            <v>Multifunktionsaggregat für Kühl-Tiefkühlhaus</v>
          </cell>
          <cell r="E10111" t="str">
            <v>Kälteleistung bei Kühlraumtemperatur -18°C 1330W_x000D_
Kälteleistung bei Kühlraumtemperatur +5°C 2320W_x000D_
Temperaturbereich +19 bis -25°C_x000D_
Netzanschluss AC 230V/50Hz_x000D_
Kältemittel R4004 A_x000D_
inkl. Anschlusskabel mit Schukostecker_x000D_
automatische Abtauung und Tauwasserverdunstung_x000D_
Die Funktion des Aggregates muss im laufenden Betrieb_x000D_
regelmäßig überprüft werden!</v>
          </cell>
          <cell r="F10111">
            <v>0</v>
          </cell>
          <cell r="G10111">
            <v>0</v>
          </cell>
          <cell r="H10111">
            <v>0</v>
          </cell>
          <cell r="I10111">
            <v>3877.5</v>
          </cell>
          <cell r="J10111">
            <v>100000</v>
          </cell>
          <cell r="K10111">
            <v>1.25</v>
          </cell>
          <cell r="L10111">
            <v>0</v>
          </cell>
          <cell r="N10111" t="str">
            <v>Multifunktionsaggregat für Kühl-Tiefkühlhaus</v>
          </cell>
          <cell r="O10111" t="str">
            <v>Kälteleistung bei Kühlraumtemperatur -18°C 1330W_x000D_
Kälteleistung bei Kühlraumtemperatur +5°C 2320W_x000D_
Temperaturbereich +19 bis -25°C_x000D_
Netzanschluss AC 230V/50Hz_x000D_
Kältemittel R4004 A_x000D_
inkl. Anschlusskabel mit Schukostecker_x000D_
automatische Abtauung und Tauwasserverdunstung_x000D_
Die Funktion des Aggregates muss im laufenden Betrieb_x000D_
regelmäßig überprüft werden!</v>
          </cell>
          <cell r="P10111" t="str">
            <v>Multifunktionsaggregat für Kühl-Tiefkühlhaus</v>
          </cell>
          <cell r="Q10111" t="str">
            <v>Kälteleistung bei Kühlraumtemperatur -18°C 1330W_x000D_
Kälteleistung bei Kühlraumtemperatur +5°C 2320W_x000D_
Temperaturbereich +19 bis -25°C_x000D_
Netzanschluss AC 230V/50Hz_x000D_
Kältemittel R4004 A_x000D_
inkl. Anschlusskabel mit Schukostecker_x000D_
automatische Abtauung und Tauwasserverdunstung_x000D_
Die Funktion des Aggregates muss im laufenden Betrieb_x000D_
regelmäßig überprüft werden!</v>
          </cell>
          <cell r="R10111" t="str">
            <v>Multifunktionsaggregat für Kühl-Tiefkühlhaus</v>
          </cell>
          <cell r="S10111" t="str">
            <v>Kälteleistung bei Kühlraumtemperatur -18°C 1330W_x000D_
Kälteleistung bei Kühlraumtemperatur +5°C 2320W_x000D_
Temperaturbereich +19 bis -25°C_x000D_
Netzanschluss AC 230V/50Hz_x000D_
Kältemittel R4004 A_x000D_
inkl. Anschlusskabel mit Schukostecker_x000D_
automatische Abtauung und Tauwasserverdunstung_x000D_
Die Funktion des Aggregates muss im laufenden Betrieb_x000D_
regelmäßig überprüft werden!</v>
          </cell>
        </row>
        <row r="10112">
          <cell r="A10112">
            <v>139199</v>
          </cell>
          <cell r="B10112" t="str">
            <v>Mietartikel</v>
          </cell>
          <cell r="D10112" t="str">
            <v>Ersatzschlüssel Kühlhaus</v>
          </cell>
          <cell r="F10112">
            <v>0</v>
          </cell>
          <cell r="G10112">
            <v>0</v>
          </cell>
          <cell r="H10112">
            <v>0</v>
          </cell>
          <cell r="I10112">
            <v>17</v>
          </cell>
          <cell r="J10112">
            <v>0</v>
          </cell>
          <cell r="K10112">
            <v>0</v>
          </cell>
          <cell r="L10112">
            <v>0</v>
          </cell>
          <cell r="N10112" t="str">
            <v>Ersatzschlüssel Kühlhaus</v>
          </cell>
          <cell r="P10112" t="str">
            <v>Ersatzschlüssel Kühlhaus</v>
          </cell>
          <cell r="R10112" t="str">
            <v>Ersatzschlüssel Kühlhaus</v>
          </cell>
        </row>
        <row r="10113">
          <cell r="A10113">
            <v>139200</v>
          </cell>
          <cell r="B10113" t="str">
            <v>Mietartikel</v>
          </cell>
          <cell r="D10113" t="str">
            <v>Kühl/ Tiefkühlhaus 240*240 cm - Grundelement</v>
          </cell>
          <cell r="E10113" t="str">
            <v>nur in Kombination mit Aggregat und Einhängeelment!_x000D_
Innenabmessungen: 220*220*H195 cm_x000D_
_x000D_
Bitte beachten sie, dass für eine ausreichende Kühlung , das_x000D_
Gerät 12h vor Benutzung in Betrieb genommen werden muss._x000D_
Bitte beachten sie, dass für eine ausreichende Kühlung , das_x000D_
Gerät 12h vor Benutzung in Betrieb genommen werden muss._x000D_
Alle 6h ist eine Temperaturprüfung vorzunehmen.</v>
          </cell>
          <cell r="F10113">
            <v>700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N10113" t="str">
            <v>Kühl/ Tiefkühlhaus 240*240 cm - Grundelement</v>
          </cell>
          <cell r="O10113" t="str">
            <v>nur in Kombination mit Aggregat und Einhängeelment!_x000D_
Innenabmessungen: 220*220*H195 cm_x000D_
_x000D_
Bitte beachten sie, dass für eine ausreichende Kühlung , das_x000D_
Gerät 12h vor Benutzung in Betrieb genommen werden muss._x000D_
Bitte beachten sie, dass für eine ausreichende Kühlung , das_x000D_
Gerät 12h vor Benutzung in Betrieb genommen werden muss._x000D_
Alle 6h ist eine Temperaturprüfung vorzunehmen.</v>
          </cell>
          <cell r="P10113" t="str">
            <v>Kühl/ Tiefkühlhaus 240*240 cm - Grundelement</v>
          </cell>
          <cell r="Q10113" t="str">
            <v>nur in Kombination mit Aggregat und Einhängeelment!_x000D_
Innenabmessungen: 220*220*H195 cm_x000D_
_x000D_
Bitte beachten sie, dass für eine ausreichende Kühlung , das_x000D_
Gerät 12h vor Benutzung in Betrieb genommen werden muss._x000D_
Bitte beachten sie, dass für eine ausreichende Kühlung , das_x000D_
Gerät 12h vor Benutzung in Betrieb genommen werden muss._x000D_
Alle 6h ist eine Temperaturprüfung vorzunehmen.</v>
          </cell>
          <cell r="R10113" t="str">
            <v>Kühl/ Tiefkühlhaus 240*240 cm - Grundelement</v>
          </cell>
          <cell r="S10113" t="str">
            <v>nur in Kombination mit Aggregat und Einhängeelment!_x000D_
Innenabmessungen: 220*220*H195 cm_x000D_
_x000D_
Bitte beachten sie, dass für eine ausreichende Kühlung , das_x000D_
Gerät 12h vor Benutzung in Betrieb genommen werden muss._x000D_
Bitte beachten sie, dass für eine ausreichende Kühlung , das_x000D_
Gerät 12h vor Benutzung in Betrieb genommen werden muss._x000D_
Alle 6h ist eine Temperaturprüfung vorzunehmen.</v>
          </cell>
        </row>
        <row r="10114">
          <cell r="A10114">
            <v>139201</v>
          </cell>
          <cell r="B10114" t="str">
            <v>Mietartikel</v>
          </cell>
          <cell r="D10114" t="str">
            <v>Erweiterung Kühl/ Tiefkühlhaus 120 cm</v>
          </cell>
          <cell r="F10114">
            <v>200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N10114" t="str">
            <v>Erweiterung Kühl/ Tiefkühlhaus 120 cm</v>
          </cell>
          <cell r="P10114" t="str">
            <v>Erweiterung Kühl/ Tiefkühlhaus 120 cm</v>
          </cell>
          <cell r="R10114" t="str">
            <v>Erweiterung Kühl/ Tiefkühlhaus 120 cm</v>
          </cell>
        </row>
        <row r="10115">
          <cell r="A10115">
            <v>139210</v>
          </cell>
          <cell r="B10115" t="str">
            <v>Dienstleistungsartikel</v>
          </cell>
          <cell r="D10115" t="str">
            <v>Hygiene  Grundkonzept</v>
          </cell>
          <cell r="E10115" t="str">
            <v>komplettes Konzept Allgemein zugeschnitten auf eine_x000D_
Veranstaltung und/oder eine Location</v>
          </cell>
          <cell r="F10115">
            <v>2990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N10115" t="str">
            <v>Hygiene  Grundkonzept</v>
          </cell>
          <cell r="O10115" t="str">
            <v>komplettes Konzept Allgemein zugeschnitten auf eine_x000D_
Veranstaltung und/oder eine Location</v>
          </cell>
          <cell r="P10115" t="str">
            <v>Hygiene  Grundkonzept</v>
          </cell>
          <cell r="Q10115" t="str">
            <v>komplettes Konzept Allgemein zugeschnitten auf eine_x000D_
Veranstaltung und/oder eine Location</v>
          </cell>
          <cell r="R10115" t="str">
            <v>Hygiene  Grundkonzept</v>
          </cell>
          <cell r="S10115" t="str">
            <v>komplettes Konzept Allgemein zugeschnitten auf eine_x000D_
Veranstaltung und/oder eine Location</v>
          </cell>
        </row>
        <row r="10116">
          <cell r="A10116">
            <v>139211</v>
          </cell>
          <cell r="B10116" t="str">
            <v>Dienstleistungsartikel</v>
          </cell>
          <cell r="D10116" t="str">
            <v>Hygiene Adaption auf Veranstaltungsformat</v>
          </cell>
          <cell r="E10116" t="str">
            <v>Adaption des Grundkonzeptes auf ein beliebiges_x000D_
Veranstaltungsformat inkl. Gütesiegel,_x000D_
Prüfung eines FBHYVW und Prüfung der Machbarkeit</v>
          </cell>
          <cell r="F10116">
            <v>690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N10116" t="str">
            <v>Hygiene Adaption auf Veranstaltungsformat</v>
          </cell>
          <cell r="O10116" t="str">
            <v>Adaption des Grundkonzeptes auf ein beliebiges_x000D_
Veranstaltungsformat inkl. Gütesiegel,_x000D_
Prüfung eines FBHYVW und Prüfung der Machbarkeit</v>
          </cell>
          <cell r="P10116" t="str">
            <v>Hygiene Adaption auf Veranstaltungsformat</v>
          </cell>
          <cell r="Q10116" t="str">
            <v>Adaption des Grundkonzeptes auf ein beliebiges_x000D_
Veranstaltungsformat inkl. Gütesiegel,_x000D_
Prüfung eines FBHYVW und Prüfung der Machbarkeit</v>
          </cell>
          <cell r="R10116" t="str">
            <v>Hygiene Adaption auf Veranstaltungsformat</v>
          </cell>
          <cell r="S10116" t="str">
            <v>Adaption des Grundkonzeptes auf ein beliebiges_x000D_
Veranstaltungsformat inkl. Gütesiegel,_x000D_
Prüfung eines FBHYVW und Prüfung der Machbarkeit</v>
          </cell>
        </row>
        <row r="10117">
          <cell r="A10117">
            <v>139212</v>
          </cell>
          <cell r="B10117" t="str">
            <v>Dienstleistungsartikel</v>
          </cell>
          <cell r="D10117" t="str">
            <v>Hygiene Fachbeauftragter während der Veranstaltung</v>
          </cell>
          <cell r="E10117" t="str">
            <v>750,00 € pro Veranstaltungstag / jeder weitere Tag_x000D_
400,00€_x000D_
Fachbeauftragter begleitet den Veranstaltungstag, Kontrolle_x000D_
der einzuhaltenden Maßnahmen,_x000D_
Beraterfunktion für Veranstalter (zzgl. Fahrtkosten pro_x000D_
gefahrener km)</v>
          </cell>
          <cell r="F10117">
            <v>750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N10117" t="str">
            <v>Hygiene Fachbeauftragter während der Veranstaltung</v>
          </cell>
          <cell r="O10117" t="str">
            <v>750,00 € pro Veranstaltungstag / jeder weitere Tag_x000D_
400,00€_x000D_
Fachbeauftragter begleitet den Veranstaltungstag, Kontrolle_x000D_
der einzuhaltenden Maßnahmen,_x000D_
Beraterfunktion für Veranstalter (zzgl. Fahrtkosten pro_x000D_
gefahrener km)</v>
          </cell>
          <cell r="P10117" t="str">
            <v>Hygiene Fachbeauftragter während der Veranstaltung</v>
          </cell>
          <cell r="Q10117" t="str">
            <v>750,00 € pro Veranstaltungstag / jeder weitere Tag_x000D_
400,00€_x000D_
Fachbeauftragter begleitet den Veranstaltungstag, Kontrolle_x000D_
der einzuhaltenden Maßnahmen,_x000D_
Beraterfunktion für Veranstalter (zzgl. Fahrtkosten pro_x000D_
gefahrener km)</v>
          </cell>
          <cell r="R10117" t="str">
            <v>Hygiene Fachbeauftragter während der Veranstaltung</v>
          </cell>
          <cell r="S10117" t="str">
            <v>750,00 € pro Veranstaltungstag / jeder weitere Tag_x000D_
400,00€_x000D_
Fachbeauftragter begleitet den Veranstaltungstag, Kontrolle_x000D_
der einzuhaltenden Maßnahmen,_x000D_
Beraterfunktion für Veranstalter (zzgl. Fahrtkosten pro_x000D_
gefahrener km)</v>
          </cell>
        </row>
        <row r="10118">
          <cell r="A10118">
            <v>139213</v>
          </cell>
          <cell r="B10118" t="str">
            <v>Dienstleistungsartikel</v>
          </cell>
          <cell r="D10118" t="str">
            <v>Hygiene  Beratung durch IHK zertifizierten Mitarbeiter</v>
          </cell>
          <cell r="E10118" t="str">
            <v>75 €/ h_x000D_
beratende Tätigkeit in Bezug auf die konkrete Veranstaltung_x000D_
des Kunden (zzgl. Fahrtkosten pro gefahrener km)</v>
          </cell>
          <cell r="F10118">
            <v>75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N10118" t="str">
            <v>Hygiene  Beratung durch IHK zertifizierten Mitarbeiter</v>
          </cell>
          <cell r="O10118" t="str">
            <v>75 €/ h_x000D_
beratende Tätigkeit in Bezug auf die konkrete Veranstaltung_x000D_
des Kunden (zzgl. Fahrtkosten pro gefahrener km)</v>
          </cell>
          <cell r="P10118" t="str">
            <v>Hygiene  Beratung durch IHK zertifizierten Mitarbeiter</v>
          </cell>
          <cell r="Q10118" t="str">
            <v>75 €/ h_x000D_
beratende Tätigkeit in Bezug auf die konkrete Veranstaltung_x000D_
des Kunden (zzgl. Fahrtkosten pro gefahrener km)</v>
          </cell>
          <cell r="R10118" t="str">
            <v>Hygiene  Beratung durch IHK zertifizierten Mitarbeiter</v>
          </cell>
          <cell r="S10118" t="str">
            <v>75 €/ h_x000D_
beratende Tätigkeit in Bezug auf die konkrete Veranstaltung_x000D_
des Kunden (zzgl. Fahrtkosten pro gefahrener km)</v>
          </cell>
        </row>
        <row r="10119">
          <cell r="A10119">
            <v>139214</v>
          </cell>
          <cell r="B10119" t="str">
            <v>Dienstleistungsartikel</v>
          </cell>
          <cell r="D10119" t="str">
            <v>Hygiene Gütesiegel</v>
          </cell>
          <cell r="E10119" t="str">
            <v>Prüfung des vorgelegten Konzept auf Machbarkeit in Bezug auf_x000D_
die aktuellen Verordnungen und Hygienevorschriften._x000D_
Bei erfolgreicher Abnahme erfolgt die Aushändigung der_x000D_
Urkunde inkl. Gütesiegel an den Auftraggeber.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N10119" t="str">
            <v>Hygiene Gütesiegel</v>
          </cell>
          <cell r="O10119" t="str">
            <v>Prüfung des vorgelegten Konzept auf Machbarkeit in Bezug auf_x000D_
die aktuellen Verordnungen und Hygienevorschriften._x000D_
Bei erfolgreicher Abnahme erfolgt die Aushändigung der_x000D_
Urkunde inkl. Gütesiegel an den Auftraggeber.</v>
          </cell>
          <cell r="P10119" t="str">
            <v>Hygiene Gütesiegel</v>
          </cell>
          <cell r="Q10119" t="str">
            <v>Prüfung des vorgelegten Konzept auf Machbarkeit in Bezug auf_x000D_
die aktuellen Verordnungen und Hygienevorschriften._x000D_
Bei erfolgreicher Abnahme erfolgt die Aushändigung der_x000D_
Urkunde inkl. Gütesiegel an den Auftraggeber.</v>
          </cell>
          <cell r="R10119" t="str">
            <v>Hygiene Gütesiegel</v>
          </cell>
          <cell r="S10119" t="str">
            <v>Prüfung des vorgelegten Konzept auf Machbarkeit in Bezug auf_x000D_
die aktuellen Verordnungen und Hygienevorschriften._x000D_
Bei erfolgreicher Abnahme erfolgt die Aushändigung der_x000D_
Urkunde inkl. Gütesiegel an den Auftraggeber.</v>
          </cell>
        </row>
        <row r="10120">
          <cell r="A10120">
            <v>139227</v>
          </cell>
          <cell r="B10120" t="str">
            <v>Verkaufsartikel</v>
          </cell>
          <cell r="D10120" t="str">
            <v>Müllbeutel 240ltr  -pro Rolle 10 Stück VERKAUF</v>
          </cell>
          <cell r="F10120">
            <v>8.6999999999999993</v>
          </cell>
          <cell r="G10120">
            <v>0</v>
          </cell>
          <cell r="H10120">
            <v>0</v>
          </cell>
          <cell r="I10120">
            <v>8.6999999999999993</v>
          </cell>
          <cell r="J10120">
            <v>0</v>
          </cell>
          <cell r="K10120">
            <v>0</v>
          </cell>
          <cell r="L10120">
            <v>0</v>
          </cell>
          <cell r="N10120" t="str">
            <v>Müllbeutel 240ltr  -pro Rolle 10 Stück VERKAUF</v>
          </cell>
          <cell r="P10120" t="str">
            <v>Müllbeutel 240ltr  -pro Rolle 10 Stück VERKAUF</v>
          </cell>
          <cell r="R10120" t="str">
            <v>Müllbeutel 240ltr  -pro Rolle 10 Stück VERKAUF</v>
          </cell>
        </row>
        <row r="10121">
          <cell r="A10121">
            <v>139266</v>
          </cell>
          <cell r="B10121" t="str">
            <v>Mietartikel</v>
          </cell>
          <cell r="D10121" t="str">
            <v>Musterartikel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N10121" t="str">
            <v>Musterartikel</v>
          </cell>
          <cell r="P10121" t="str">
            <v>Musterartikel</v>
          </cell>
          <cell r="R10121" t="str">
            <v>Musterartikel</v>
          </cell>
        </row>
        <row r="10122">
          <cell r="A10122">
            <v>139267</v>
          </cell>
          <cell r="B10122" t="str">
            <v>Mietartikel</v>
          </cell>
          <cell r="D10122" t="str">
            <v>Sicherungsseil, Safety 60 cm * 3 mm bis 5 kg</v>
          </cell>
          <cell r="E10122" t="str">
            <v>Sicherungsseil, Safety 60cm x 3 mm bis 5 kg</v>
          </cell>
          <cell r="F10122">
            <v>1</v>
          </cell>
          <cell r="G10122">
            <v>0</v>
          </cell>
          <cell r="H10122">
            <v>0</v>
          </cell>
          <cell r="I10122">
            <v>8</v>
          </cell>
          <cell r="J10122">
            <v>0</v>
          </cell>
          <cell r="K10122">
            <v>0</v>
          </cell>
          <cell r="L10122">
            <v>0</v>
          </cell>
          <cell r="N10122" t="str">
            <v>Sicherungsseil, Safety 60 cm * 3 mm bis 5 kg</v>
          </cell>
          <cell r="O10122" t="str">
            <v>Sicherungsseil, Safety 60cm x 3 mm bis 5 kg</v>
          </cell>
          <cell r="P10122" t="str">
            <v>Sicherungsseil, Safety 60 cm * 3 mm bis 5 kg</v>
          </cell>
          <cell r="Q10122" t="str">
            <v>Sicherungsseil, Safety 60cm x 3 mm bis 5 kg</v>
          </cell>
          <cell r="R10122" t="str">
            <v>Sicherungsseil, Safety 60 cm * 3 mm bis 5 kg</v>
          </cell>
          <cell r="S10122" t="str">
            <v>Sicherungsseil, Safety 60cm x 3 mm bis 5 kg</v>
          </cell>
        </row>
        <row r="10123">
          <cell r="A10123">
            <v>139275</v>
          </cell>
          <cell r="B10123" t="str">
            <v>Mietartikel</v>
          </cell>
          <cell r="D10123" t="str">
            <v>Straßenbesen</v>
          </cell>
          <cell r="F10123">
            <v>9.5</v>
          </cell>
          <cell r="G10123">
            <v>0</v>
          </cell>
          <cell r="H10123">
            <v>0</v>
          </cell>
          <cell r="I10123">
            <v>30.25</v>
          </cell>
          <cell r="J10123">
            <v>0</v>
          </cell>
          <cell r="K10123">
            <v>0</v>
          </cell>
          <cell r="L10123">
            <v>0</v>
          </cell>
          <cell r="N10123" t="str">
            <v>Straßenbesen</v>
          </cell>
          <cell r="P10123" t="str">
            <v>Straßenbesen</v>
          </cell>
          <cell r="R10123" t="str">
            <v>Straßenbesen</v>
          </cell>
        </row>
        <row r="10124">
          <cell r="A10124">
            <v>139277</v>
          </cell>
          <cell r="B10124" t="str">
            <v>Mietartikel</v>
          </cell>
          <cell r="D10124" t="str">
            <v>Diesel Kanister PVC grün 20 ltr.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N10124" t="str">
            <v>Diesel Kanister PVC grün 20 ltr.</v>
          </cell>
          <cell r="P10124" t="str">
            <v>Diesel Kanister PVC grün 20 ltr.</v>
          </cell>
          <cell r="R10124" t="str">
            <v>Diesel Kanister PVC grün 20 ltr.</v>
          </cell>
        </row>
        <row r="10125">
          <cell r="A10125">
            <v>139278</v>
          </cell>
          <cell r="B10125" t="str">
            <v>Mietartikel</v>
          </cell>
          <cell r="D10125" t="str">
            <v>Party Rent Projektcase L64xB64xH120cm</v>
          </cell>
          <cell r="F10125">
            <v>110</v>
          </cell>
          <cell r="G10125">
            <v>0</v>
          </cell>
          <cell r="H10125">
            <v>0</v>
          </cell>
          <cell r="I10125">
            <v>0</v>
          </cell>
          <cell r="J10125">
            <v>135000</v>
          </cell>
          <cell r="K10125">
            <v>0.5</v>
          </cell>
          <cell r="L10125">
            <v>0</v>
          </cell>
          <cell r="N10125" t="str">
            <v>Party Rent Projektcase L64xB64xH120cm</v>
          </cell>
          <cell r="P10125" t="str">
            <v>Party Rent Projektcase L64xB64xH120cm</v>
          </cell>
          <cell r="R10125" t="str">
            <v>Party Rent Projektcase L64xB64xH120cm</v>
          </cell>
        </row>
        <row r="10126">
          <cell r="A10126">
            <v>139279</v>
          </cell>
          <cell r="B10126" t="str">
            <v>Mietartikel</v>
          </cell>
          <cell r="D10126" t="str">
            <v>Party Rent Schlauch/ Wasseranschlusscase</v>
          </cell>
          <cell r="E10126" t="str">
            <v>120x60x60cm</v>
          </cell>
          <cell r="F10126">
            <v>40</v>
          </cell>
          <cell r="G10126">
            <v>0</v>
          </cell>
          <cell r="H10126">
            <v>0</v>
          </cell>
          <cell r="I10126">
            <v>450</v>
          </cell>
          <cell r="J10126">
            <v>35000</v>
          </cell>
          <cell r="K10126">
            <v>0.5</v>
          </cell>
          <cell r="L10126">
            <v>0</v>
          </cell>
          <cell r="N10126" t="str">
            <v>Party Rent Schlauch/ Wasseranschlusscase</v>
          </cell>
          <cell r="O10126" t="str">
            <v>120x60x60cm</v>
          </cell>
          <cell r="P10126" t="str">
            <v>Party Rent Schlauch/ Wasseranschlusscase</v>
          </cell>
          <cell r="Q10126" t="str">
            <v>120x60x60cm</v>
          </cell>
          <cell r="R10126" t="str">
            <v>Party Rent Schlauch/ Wasseranschlusscase</v>
          </cell>
          <cell r="S10126" t="str">
            <v>120x60x60cm</v>
          </cell>
        </row>
        <row r="10127">
          <cell r="A10127">
            <v>139280</v>
          </cell>
          <cell r="B10127" t="str">
            <v>Mietartikel</v>
          </cell>
          <cell r="D10127" t="str">
            <v>Party Rent Projektcase Möbel</v>
          </cell>
          <cell r="E10127" t="str">
            <v>L120*B60*H93cm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125000</v>
          </cell>
          <cell r="K10127">
            <v>0.75</v>
          </cell>
          <cell r="L10127">
            <v>0</v>
          </cell>
          <cell r="N10127" t="str">
            <v>Party Rent Projektcase Möbel</v>
          </cell>
          <cell r="O10127" t="str">
            <v>L120*B60*H93cm</v>
          </cell>
          <cell r="P10127" t="str">
            <v>Party Rent Projektcase Möbel</v>
          </cell>
          <cell r="Q10127" t="str">
            <v>L120*B60*H93cm</v>
          </cell>
          <cell r="R10127" t="str">
            <v>Party Rent Projektcase Möbel</v>
          </cell>
          <cell r="S10127" t="str">
            <v>L120*B60*H93cm</v>
          </cell>
        </row>
        <row r="10128">
          <cell r="A10128">
            <v>139281</v>
          </cell>
          <cell r="B10128" t="str">
            <v>Mietartikel</v>
          </cell>
          <cell r="D10128" t="str">
            <v>Party Rent Projektcase Möbel</v>
          </cell>
          <cell r="E10128" t="str">
            <v>L120*B60*H93cm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125000</v>
          </cell>
          <cell r="K10128">
            <v>0.75</v>
          </cell>
          <cell r="L10128">
            <v>0</v>
          </cell>
          <cell r="N10128" t="str">
            <v>Party Rent Projektcase Möbel</v>
          </cell>
          <cell r="O10128" t="str">
            <v>L120*B60*H93cm</v>
          </cell>
          <cell r="P10128" t="str">
            <v>Party Rent Projektcase Möbel</v>
          </cell>
          <cell r="Q10128" t="str">
            <v>L120*B60*H93cm</v>
          </cell>
          <cell r="R10128" t="str">
            <v>Party Rent Projektcase Möbel</v>
          </cell>
          <cell r="S10128" t="str">
            <v>L120*B60*H93cm</v>
          </cell>
        </row>
        <row r="10129">
          <cell r="A10129">
            <v>139282</v>
          </cell>
          <cell r="B10129" t="str">
            <v>Mietartikel</v>
          </cell>
          <cell r="D10129" t="str">
            <v>Rollbrett (Möbelhund)</v>
          </cell>
          <cell r="E10129" t="str">
            <v>mit 4 Lenkrollen Tragkraft: 200 kg ca. 60*30*H14,5 cm</v>
          </cell>
          <cell r="F10129">
            <v>5</v>
          </cell>
          <cell r="G10129">
            <v>0</v>
          </cell>
          <cell r="H10129">
            <v>0</v>
          </cell>
          <cell r="I10129">
            <v>55</v>
          </cell>
          <cell r="J10129">
            <v>5000</v>
          </cell>
          <cell r="K10129">
            <v>0.01</v>
          </cell>
          <cell r="L10129">
            <v>0</v>
          </cell>
          <cell r="N10129" t="str">
            <v>Rollbrett (Möbelhund)</v>
          </cell>
          <cell r="O10129" t="str">
            <v>mit 4 Lenkrollen Tragkraft: 200 kg ca. 60*30*H14,5 cm</v>
          </cell>
          <cell r="P10129" t="str">
            <v>Rollbrett (Möbelhund)</v>
          </cell>
          <cell r="Q10129" t="str">
            <v>mit 4 Lenkrollen Tragkraft: 200 kg ca. 60*30*H14,5 cm</v>
          </cell>
          <cell r="R10129" t="str">
            <v>Rollbrett (Möbelhund)</v>
          </cell>
          <cell r="S10129" t="str">
            <v>mit 4 Lenkrollen Tragkraft: 200 kg ca. 60*30*H14,5 cm</v>
          </cell>
        </row>
        <row r="10130">
          <cell r="A10130">
            <v>139283</v>
          </cell>
          <cell r="B10130" t="str">
            <v>Mietartikel</v>
          </cell>
          <cell r="D10130" t="str">
            <v>Bruchkiste DTM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N10130" t="str">
            <v>Bruchkiste DTM</v>
          </cell>
          <cell r="P10130" t="str">
            <v>Bruchkiste DTM</v>
          </cell>
          <cell r="R10130" t="str">
            <v>Bruchkiste DTM</v>
          </cell>
        </row>
        <row r="10131">
          <cell r="A10131">
            <v>139284</v>
          </cell>
          <cell r="B10131" t="str">
            <v>Mietartikel</v>
          </cell>
          <cell r="D10131" t="str">
            <v>Geldkassette mit Münzzählbrett B30*T24*H9 cm, schwarz</v>
          </cell>
          <cell r="E10131" t="str">
            <v>-mit herausnehmbaren Euro- Münzeinsatz mit 8 Fächern für 1_x000D_
Cent - 2 Euro Münzen_x000D_
-Geldscheinmulde mit 4 Banknotenfächern_x000D_
-Sicherheitszylinderschloss mit 1 Schlüssel</v>
          </cell>
          <cell r="F10131">
            <v>8.5</v>
          </cell>
          <cell r="G10131">
            <v>0</v>
          </cell>
          <cell r="H10131">
            <v>0</v>
          </cell>
          <cell r="I10131">
            <v>28.05</v>
          </cell>
          <cell r="J10131">
            <v>3000</v>
          </cell>
          <cell r="K10131">
            <v>0.05</v>
          </cell>
          <cell r="L10131">
            <v>0</v>
          </cell>
          <cell r="N10131" t="str">
            <v>Geldkassette mit Münzzählbrett B30*T24*H9 cm, schwarz</v>
          </cell>
          <cell r="O10131" t="str">
            <v>-mit herausnehmbaren Euro- Münzeinsatz mit 8 Fächern für 1_x000D_
Cent - 2 Euro Münzen_x000D_
-Geldscheinmulde mit 4 Banknotenfächern_x000D_
-Sicherheitszylinderschloss mit 1 Schlüssel</v>
          </cell>
          <cell r="P10131" t="str">
            <v>Geldkassette mit Münzzählbrett B30*T24*H9 cm, schwarz</v>
          </cell>
          <cell r="Q10131" t="str">
            <v>-mit herausnehmbaren Euro- Münzeinsatz mit 8 Fächern für 1_x000D_
Cent - 2 Euro Münzen_x000D_
-Geldscheinmulde mit 4 Banknotenfächern_x000D_
-Sicherheitszylinderschloss mit 1 Schlüssel</v>
          </cell>
          <cell r="R10131" t="str">
            <v>Geldkassette mit Münzzählbrett B30*T24*H9 cm, schwarz</v>
          </cell>
          <cell r="S10131" t="str">
            <v>-mit herausnehmbaren Euro- Münzeinsatz mit 8 Fächern für 1_x000D_
Cent - 2 Euro Münzen_x000D_
-Geldscheinmulde mit 4 Banknotenfächern_x000D_
-Sicherheitszylinderschloss mit 1 Schlüssel</v>
          </cell>
        </row>
        <row r="10132">
          <cell r="A10132">
            <v>139285</v>
          </cell>
          <cell r="B10132" t="str">
            <v>Mietartikel</v>
          </cell>
          <cell r="D10132" t="str">
            <v>Bodenschutzplatten 140*207cm H3mm</v>
          </cell>
          <cell r="F10132">
            <v>8.4</v>
          </cell>
          <cell r="G10132">
            <v>0</v>
          </cell>
          <cell r="H10132">
            <v>0</v>
          </cell>
          <cell r="I10132">
            <v>15</v>
          </cell>
          <cell r="J10132">
            <v>25000</v>
          </cell>
          <cell r="K10132">
            <v>0.12</v>
          </cell>
          <cell r="L10132">
            <v>0</v>
          </cell>
          <cell r="N10132" t="str">
            <v>Bodenschutzplatten 140*207cm H3mm</v>
          </cell>
          <cell r="P10132" t="str">
            <v>Bodenschutzplatten 140*207cm H3mm</v>
          </cell>
          <cell r="R10132" t="str">
            <v>Bodenschutzplatten 140*207cm H3mm</v>
          </cell>
        </row>
        <row r="10133">
          <cell r="A10133">
            <v>139293</v>
          </cell>
          <cell r="B10133" t="str">
            <v>Mietartikel</v>
          </cell>
          <cell r="D10133" t="str">
            <v>Rollbrett (Möbelhund) für Ibiza</v>
          </cell>
          <cell r="F10133">
            <v>5</v>
          </cell>
          <cell r="G10133">
            <v>0</v>
          </cell>
          <cell r="H10133">
            <v>0</v>
          </cell>
          <cell r="I10133">
            <v>95</v>
          </cell>
          <cell r="J10133">
            <v>5000</v>
          </cell>
          <cell r="K10133">
            <v>0.01</v>
          </cell>
          <cell r="L10133">
            <v>0</v>
          </cell>
          <cell r="N10133" t="str">
            <v>Rollbrett (Möbelhund) für Ibiza</v>
          </cell>
          <cell r="P10133" t="str">
            <v>Rollbrett (Möbelhund) für Ibiza</v>
          </cell>
          <cell r="R10133" t="str">
            <v>Rollbrett (Möbelhund) für Ibiza</v>
          </cell>
          <cell r="T10133">
            <v>0</v>
          </cell>
        </row>
        <row r="10134">
          <cell r="A10134">
            <v>139294</v>
          </cell>
          <cell r="B10134" t="str">
            <v>Mietartikel</v>
          </cell>
          <cell r="D10134" t="str">
            <v>Rollbrett (Möbelhund) für Brückentisch</v>
          </cell>
          <cell r="F10134">
            <v>5</v>
          </cell>
          <cell r="G10134">
            <v>0</v>
          </cell>
          <cell r="H10134">
            <v>0</v>
          </cell>
          <cell r="I10134">
            <v>95</v>
          </cell>
          <cell r="J10134">
            <v>15000</v>
          </cell>
          <cell r="K10134">
            <v>0.2</v>
          </cell>
          <cell r="L10134">
            <v>0</v>
          </cell>
          <cell r="N10134" t="str">
            <v>Rollbrett (Möbelhund) für Brückentisch</v>
          </cell>
          <cell r="P10134" t="str">
            <v>Rollbrett (Möbelhund) für Brückentisch</v>
          </cell>
          <cell r="R10134" t="str">
            <v>Rollbrett (Möbelhund) für Brückentisch</v>
          </cell>
          <cell r="T10134">
            <v>0</v>
          </cell>
        </row>
        <row r="10135">
          <cell r="A10135">
            <v>139310</v>
          </cell>
          <cell r="B10135" t="str">
            <v>Mietartikel</v>
          </cell>
          <cell r="D10135" t="str">
            <v>Bodenschutzplatte Überfahrplatte Gummi 120*90* H 43cm</v>
          </cell>
          <cell r="E10135" t="str">
            <v>Überfahrplatte / Nutzfläche: 1176 x 776 mm = 0,91m²_x000D_
Belastbarkeit:bis 8t (je nach Untergrund)_x000D_
Fugenlose Verbindung über Nut und Feder</v>
          </cell>
          <cell r="F10135">
            <v>6.5</v>
          </cell>
          <cell r="G10135">
            <v>0</v>
          </cell>
          <cell r="H10135">
            <v>5</v>
          </cell>
          <cell r="I10135">
            <v>55</v>
          </cell>
          <cell r="J10135">
            <v>32000</v>
          </cell>
          <cell r="K10135">
            <v>0.12</v>
          </cell>
          <cell r="L10135">
            <v>0</v>
          </cell>
          <cell r="N10135" t="str">
            <v>Bodenschutzplatte Überfahrplatte Gummi 120*90* H 43cm</v>
          </cell>
          <cell r="O10135" t="str">
            <v>Überfahrplatte / Nutzfläche: 1176 x 776 mm = 0,91m²_x000D_
Belastbarkeit:bis 8t (je nach Untergrund)_x000D_
Fugenlose Verbindung über Nut und Feder</v>
          </cell>
          <cell r="P10135" t="str">
            <v>Bodenschutzplatte Überfahrplatte Gummi 120*90* H 43cm</v>
          </cell>
          <cell r="Q10135" t="str">
            <v>Überfahrplatte / Nutzfläche: 1176 x 776 mm = 0,91m²_x000D_
Belastbarkeit:bis 8t (je nach Untergrund)_x000D_
Fugenlose Verbindung über Nut und Feder</v>
          </cell>
          <cell r="R10135" t="str">
            <v>Bodenschutzplatte Überfahrplatte Gummi 120*90* H 43cm</v>
          </cell>
          <cell r="S10135" t="str">
            <v>Überfahrplatte / Nutzfläche: 1176 x 776 mm = 0,91m²_x000D_
Belastbarkeit:bis 8t (je nach Untergrund)_x000D_
Fugenlose Verbindung über Nut und Feder</v>
          </cell>
          <cell r="T10135">
            <v>0</v>
          </cell>
        </row>
        <row r="10136">
          <cell r="A10136">
            <v>139360</v>
          </cell>
          <cell r="B10136" t="str">
            <v>Verkaufsartikel</v>
          </cell>
          <cell r="D10136" t="str">
            <v>GEKA PLUS Kupplung</v>
          </cell>
          <cell r="E10136" t="str">
            <v>mit KTW-Dichtung</v>
          </cell>
          <cell r="F10136">
            <v>22.5</v>
          </cell>
          <cell r="G10136">
            <v>0</v>
          </cell>
          <cell r="H10136">
            <v>0</v>
          </cell>
          <cell r="I10136">
            <v>22.5</v>
          </cell>
          <cell r="J10136">
            <v>0</v>
          </cell>
          <cell r="K10136">
            <v>0</v>
          </cell>
          <cell r="L10136">
            <v>0</v>
          </cell>
          <cell r="N10136" t="str">
            <v>GEKA PLUS Kupplung</v>
          </cell>
          <cell r="O10136" t="str">
            <v>mit KTW-Dichtung</v>
          </cell>
          <cell r="P10136" t="str">
            <v>GEKA PLUS Kupplung</v>
          </cell>
          <cell r="Q10136" t="str">
            <v>mit KTW-Dichtung</v>
          </cell>
          <cell r="R10136" t="str">
            <v>GEKA PLUS Kupplung</v>
          </cell>
          <cell r="S10136" t="str">
            <v>mit KTW-Dichtung</v>
          </cell>
          <cell r="T10136">
            <v>0</v>
          </cell>
        </row>
        <row r="10137">
          <cell r="A10137">
            <v>139469</v>
          </cell>
          <cell r="B10137" t="str">
            <v>Mietartikel</v>
          </cell>
          <cell r="D10137" t="str">
            <v>Dekokorb grau 60x40xH22 cm</v>
          </cell>
          <cell r="F10137">
            <v>0</v>
          </cell>
          <cell r="G10137">
            <v>0</v>
          </cell>
          <cell r="H10137">
            <v>0</v>
          </cell>
          <cell r="I10137">
            <v>18</v>
          </cell>
          <cell r="J10137">
            <v>3000</v>
          </cell>
          <cell r="K10137">
            <v>0.1</v>
          </cell>
          <cell r="L10137">
            <v>0</v>
          </cell>
          <cell r="N10137" t="str">
            <v>Dekokorb grau 60x40xH22 cm</v>
          </cell>
          <cell r="P10137" t="str">
            <v>Dekokorb grau 60x40xH22 cm</v>
          </cell>
          <cell r="R10137" t="str">
            <v>Dekokorb grau 60x40xH22 cm</v>
          </cell>
          <cell r="T10137">
            <v>0</v>
          </cell>
        </row>
        <row r="10138">
          <cell r="A10138">
            <v>139470</v>
          </cell>
          <cell r="B10138" t="str">
            <v>Mietartikel</v>
          </cell>
          <cell r="D10138" t="str">
            <v>Dekokorb grau 60x40xH42 cm</v>
          </cell>
          <cell r="F10138">
            <v>0</v>
          </cell>
          <cell r="G10138">
            <v>0</v>
          </cell>
          <cell r="H10138">
            <v>0</v>
          </cell>
          <cell r="I10138">
            <v>27</v>
          </cell>
          <cell r="J10138">
            <v>3000</v>
          </cell>
          <cell r="K10138">
            <v>0.1</v>
          </cell>
          <cell r="L10138">
            <v>0</v>
          </cell>
          <cell r="N10138" t="str">
            <v>Dekokorb grau 60x40xH42 cm</v>
          </cell>
          <cell r="P10138" t="str">
            <v>Dekokorb grau 60x40xH42 cm</v>
          </cell>
          <cell r="R10138" t="str">
            <v>Dekokorb grau 60x40xH42 cm</v>
          </cell>
          <cell r="T10138">
            <v>0</v>
          </cell>
        </row>
        <row r="10139">
          <cell r="A10139">
            <v>139490</v>
          </cell>
          <cell r="B10139" t="str">
            <v>Mietartikel</v>
          </cell>
          <cell r="D10139" t="str">
            <v>RAKO-Auflagendeckel 30*20 cm</v>
          </cell>
          <cell r="F10139">
            <v>0</v>
          </cell>
          <cell r="G10139">
            <v>0</v>
          </cell>
          <cell r="H10139">
            <v>0</v>
          </cell>
          <cell r="I10139">
            <v>4.4000000000000004</v>
          </cell>
          <cell r="J10139">
            <v>0</v>
          </cell>
          <cell r="K10139">
            <v>0</v>
          </cell>
          <cell r="L10139">
            <v>0</v>
          </cell>
          <cell r="N10139" t="str">
            <v>RAKO-Auflagendeckel 30*20 cm</v>
          </cell>
          <cell r="P10139" t="str">
            <v>RAKO-Auflagendeckel 30*20 cm</v>
          </cell>
          <cell r="R10139" t="str">
            <v>RAKO-Auflagendeckel 30*20 cm</v>
          </cell>
        </row>
        <row r="10140">
          <cell r="A10140">
            <v>139514</v>
          </cell>
          <cell r="B10140" t="str">
            <v>Mietartikel</v>
          </cell>
          <cell r="D10140" t="str">
            <v>Cover Garderobenschrank mit 15 Schließfächern</v>
          </cell>
          <cell r="F10140">
            <v>0</v>
          </cell>
          <cell r="G10140">
            <v>0</v>
          </cell>
          <cell r="H10140">
            <v>0</v>
          </cell>
          <cell r="I10140">
            <v>86.9</v>
          </cell>
          <cell r="J10140">
            <v>0</v>
          </cell>
          <cell r="K10140">
            <v>0</v>
          </cell>
          <cell r="L10140">
            <v>0</v>
          </cell>
          <cell r="N10140" t="str">
            <v>Cover Garderobenschrank mit 15 Schließfächern</v>
          </cell>
          <cell r="P10140" t="str">
            <v>Cover Garderobenschrank mit 15 Schließfächern</v>
          </cell>
          <cell r="R10140" t="str">
            <v>Cover Garderobenschrank mit 15 Schließfächern</v>
          </cell>
        </row>
        <row r="10141">
          <cell r="A10141">
            <v>139515</v>
          </cell>
          <cell r="B10141" t="str">
            <v>Mietartikel</v>
          </cell>
          <cell r="D10141" t="str">
            <v>Cover Garderobenschrank mit 4 Fächern</v>
          </cell>
          <cell r="F10141">
            <v>0</v>
          </cell>
          <cell r="G10141">
            <v>0</v>
          </cell>
          <cell r="H10141">
            <v>0</v>
          </cell>
          <cell r="I10141">
            <v>111.1</v>
          </cell>
          <cell r="J10141">
            <v>0</v>
          </cell>
          <cell r="K10141">
            <v>0</v>
          </cell>
          <cell r="L10141">
            <v>0</v>
          </cell>
          <cell r="N10141" t="str">
            <v>Cover Garderobenschrank mit 4 Fächern</v>
          </cell>
          <cell r="P10141" t="str">
            <v>Cover Garderobenschrank mit 4 Fächern</v>
          </cell>
          <cell r="R10141" t="str">
            <v>Cover Garderobenschrank mit 4 Fächern</v>
          </cell>
        </row>
        <row r="10142">
          <cell r="A10142">
            <v>139522</v>
          </cell>
          <cell r="B10142" t="str">
            <v>Mietartikel</v>
          </cell>
          <cell r="D10142" t="str">
            <v>Cover (Tief) Kühlschrank CNS 1759/ 1763</v>
          </cell>
          <cell r="F10142">
            <v>0</v>
          </cell>
          <cell r="G10142">
            <v>0</v>
          </cell>
          <cell r="H10142">
            <v>0</v>
          </cell>
          <cell r="I10142">
            <v>141.9</v>
          </cell>
          <cell r="J10142">
            <v>0</v>
          </cell>
          <cell r="K10142">
            <v>0</v>
          </cell>
          <cell r="L10142">
            <v>0</v>
          </cell>
          <cell r="N10142" t="str">
            <v>Cover (Tief) Kühlschrank CNS 1759/ 1763</v>
          </cell>
          <cell r="P10142" t="str">
            <v>Cover (Tief) Kühlschrank CNS 1759/ 1763</v>
          </cell>
          <cell r="R10142" t="str">
            <v>Cover (Tief) Kühlschrank CNS 1759/ 1763</v>
          </cell>
        </row>
        <row r="10143">
          <cell r="A10143">
            <v>139523</v>
          </cell>
          <cell r="B10143" t="str">
            <v>Mietartikel</v>
          </cell>
          <cell r="D10143" t="str">
            <v>Cover Tiefkühllschrank (131753)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N10143" t="str">
            <v>Cover Tiefkühllschrank (131753)</v>
          </cell>
          <cell r="P10143" t="str">
            <v>Cover Tiefkühllschrank (131753)</v>
          </cell>
          <cell r="R10143" t="str">
            <v>Cover Tiefkühllschrank (131753)</v>
          </cell>
        </row>
        <row r="10144">
          <cell r="A10144">
            <v>139555</v>
          </cell>
          <cell r="B10144" t="str">
            <v>Dienstleistungsartikel</v>
          </cell>
          <cell r="D10144" t="str">
            <v>Externe Reisekosten</v>
          </cell>
          <cell r="E10144" t="str">
            <v>Spesen, Reisezeit, Anfahrtskosten, etc.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N10144" t="str">
            <v>Externe Reisekosten</v>
          </cell>
          <cell r="O10144" t="str">
            <v>Spesen, Reisezeit, Anfahrtskosten, etc.</v>
          </cell>
          <cell r="P10144" t="str">
            <v>Externe Reisekosten</v>
          </cell>
          <cell r="Q10144" t="str">
            <v>Spesen, Reisezeit, Anfahrtskosten, etc.</v>
          </cell>
          <cell r="R10144" t="str">
            <v>Externe Reisekosten</v>
          </cell>
          <cell r="S10144" t="str">
            <v>Spesen, Reisezeit, Anfahrtskosten, etc.</v>
          </cell>
        </row>
        <row r="10145">
          <cell r="A10145">
            <v>139556</v>
          </cell>
          <cell r="B10145" t="str">
            <v>Dienstleistungsartikel</v>
          </cell>
          <cell r="D10145" t="str">
            <v>Handling Stuhl Brunner RMCC</v>
          </cell>
          <cell r="F10145">
            <v>2.75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N10145" t="str">
            <v>Handling Stuhl Brunner RMCC</v>
          </cell>
          <cell r="P10145" t="str">
            <v>Handling Stuhl Brunner RMCC</v>
          </cell>
          <cell r="R10145" t="str">
            <v>Handling Stuhl Brunner RMCC</v>
          </cell>
        </row>
        <row r="10146">
          <cell r="A10146">
            <v>139557</v>
          </cell>
          <cell r="B10146" t="str">
            <v>Dienstleistungsartikel</v>
          </cell>
          <cell r="D10146" t="str">
            <v>Handling Tisch Brunner RMCC</v>
          </cell>
          <cell r="F10146">
            <v>5.9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N10146" t="str">
            <v>Handling Tisch Brunner RMCC</v>
          </cell>
          <cell r="P10146" t="str">
            <v>Handling Tisch Brunner RMCC</v>
          </cell>
          <cell r="R10146" t="str">
            <v>Handling Tisch Brunner RMCC</v>
          </cell>
        </row>
        <row r="10147">
          <cell r="A10147">
            <v>139558</v>
          </cell>
          <cell r="B10147" t="str">
            <v>Dienstleistungsartikel</v>
          </cell>
          <cell r="D10147" t="str">
            <v>Handling Tensator RMCC</v>
          </cell>
          <cell r="F10147">
            <v>3.1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N10147" t="str">
            <v>Handling Tensator RMCC</v>
          </cell>
          <cell r="P10147" t="str">
            <v>Handling Tensator RMCC</v>
          </cell>
          <cell r="R10147" t="str">
            <v>Handling Tensator RMCC</v>
          </cell>
          <cell r="T10147">
            <v>0</v>
          </cell>
        </row>
        <row r="10148">
          <cell r="A10148">
            <v>139559</v>
          </cell>
          <cell r="B10148" t="str">
            <v>Dienstleistungsartikel</v>
          </cell>
          <cell r="D10148" t="str">
            <v>Handling Counter RMCC</v>
          </cell>
          <cell r="F10148">
            <v>14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N10148" t="str">
            <v>Handling Counter RMCC</v>
          </cell>
          <cell r="P10148" t="str">
            <v>Handling Counter RMCC</v>
          </cell>
          <cell r="R10148" t="str">
            <v>Handling Counter RMCC</v>
          </cell>
          <cell r="T10148">
            <v>0</v>
          </cell>
        </row>
        <row r="10149">
          <cell r="A10149">
            <v>139560</v>
          </cell>
          <cell r="B10149" t="str">
            <v>Dienstleistungsartikel</v>
          </cell>
          <cell r="D10149" t="str">
            <v>Handling Garderobenständer RMCC</v>
          </cell>
          <cell r="F10149">
            <v>6.75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N10149" t="str">
            <v>Handling Garderobenständer RMCC</v>
          </cell>
          <cell r="P10149" t="str">
            <v>Handling Garderobenständer RMCC</v>
          </cell>
          <cell r="R10149" t="str">
            <v>Handling Garderobenständer RMCC</v>
          </cell>
          <cell r="T10149">
            <v>0</v>
          </cell>
        </row>
        <row r="10150">
          <cell r="A10150">
            <v>139561</v>
          </cell>
          <cell r="B10150" t="str">
            <v>Dienstleistungsartikel</v>
          </cell>
          <cell r="D10150" t="str">
            <v>Handling Flip-Chart RMCC</v>
          </cell>
          <cell r="F10150">
            <v>8.25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N10150" t="str">
            <v>Handling Flip-Chart RMCC</v>
          </cell>
          <cell r="P10150" t="str">
            <v>Handling Flip-Chart RMCC</v>
          </cell>
          <cell r="R10150" t="str">
            <v>Handling Flip-Chart RMCC</v>
          </cell>
          <cell r="T10150">
            <v>0</v>
          </cell>
        </row>
        <row r="10151">
          <cell r="A10151">
            <v>139562</v>
          </cell>
          <cell r="B10151" t="str">
            <v>Dienstleistungsartikel</v>
          </cell>
          <cell r="D10151" t="str">
            <v>Handling Stehtisch RMCC</v>
          </cell>
          <cell r="F10151">
            <v>13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N10151" t="str">
            <v>Handling Stehtisch RMCC</v>
          </cell>
          <cell r="P10151" t="str">
            <v>Handling Stehtisch RMCC</v>
          </cell>
          <cell r="R10151" t="str">
            <v>Handling Stehtisch RMCC</v>
          </cell>
          <cell r="T10151">
            <v>0</v>
          </cell>
        </row>
        <row r="10152">
          <cell r="A10152">
            <v>139563</v>
          </cell>
          <cell r="B10152" t="str">
            <v>Dienstleistungsartikel</v>
          </cell>
          <cell r="D10152" t="str">
            <v>Handling Material RMCC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N10152" t="str">
            <v>Handling Material RMCC</v>
          </cell>
          <cell r="P10152" t="str">
            <v>Handling Material RMCC</v>
          </cell>
          <cell r="R10152" t="str">
            <v>Handling Material RMCC</v>
          </cell>
          <cell r="T10152">
            <v>0</v>
          </cell>
        </row>
        <row r="10153">
          <cell r="A10153">
            <v>139564</v>
          </cell>
          <cell r="B10153" t="str">
            <v>Dienstleistungsartikel</v>
          </cell>
          <cell r="D10153" t="str">
            <v>Handling Abziehen Teppichfolie RMCC</v>
          </cell>
          <cell r="F10153">
            <v>2.4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N10153" t="str">
            <v>Handling Abziehen Teppichfolie RMCC</v>
          </cell>
          <cell r="P10153" t="str">
            <v>Handling Abziehen Teppichfolie RMCC</v>
          </cell>
          <cell r="R10153" t="str">
            <v>Handling Abziehen Teppichfolie RMCC</v>
          </cell>
          <cell r="T10153">
            <v>0</v>
          </cell>
        </row>
        <row r="10154">
          <cell r="A10154">
            <v>139577</v>
          </cell>
          <cell r="B10154" t="str">
            <v>Mietartikel</v>
          </cell>
          <cell r="D10154" t="str">
            <v>Spülkorb 50*50 cm</v>
          </cell>
          <cell r="F10154">
            <v>0</v>
          </cell>
          <cell r="G10154">
            <v>0</v>
          </cell>
          <cell r="H10154">
            <v>0</v>
          </cell>
          <cell r="I10154">
            <v>79.2</v>
          </cell>
          <cell r="J10154">
            <v>0</v>
          </cell>
          <cell r="K10154">
            <v>0</v>
          </cell>
          <cell r="L10154">
            <v>0</v>
          </cell>
          <cell r="N10154" t="str">
            <v>Spülkorb 50*50 cm</v>
          </cell>
          <cell r="P10154" t="str">
            <v>Spülkorb 50*50 cm</v>
          </cell>
          <cell r="R10154" t="str">
            <v>Spülkorb 50*50 cm</v>
          </cell>
        </row>
        <row r="10155">
          <cell r="A10155">
            <v>139587</v>
          </cell>
          <cell r="B10155" t="str">
            <v>Mietartikel</v>
          </cell>
          <cell r="D10155" t="str">
            <v>Spülkorb 50*50 cm für  44 Gläser</v>
          </cell>
          <cell r="F10155">
            <v>0</v>
          </cell>
          <cell r="G10155">
            <v>0</v>
          </cell>
          <cell r="H10155">
            <v>0</v>
          </cell>
          <cell r="I10155">
            <v>74.25</v>
          </cell>
          <cell r="J10155">
            <v>0</v>
          </cell>
          <cell r="K10155">
            <v>0</v>
          </cell>
          <cell r="L10155">
            <v>0</v>
          </cell>
          <cell r="N10155" t="str">
            <v>Spülkorb 50*50 cm für  44 Gläser</v>
          </cell>
          <cell r="P10155" t="str">
            <v>Spülkorb 50*50 cm für  44 Gläser</v>
          </cell>
          <cell r="R10155" t="str">
            <v>Spülkorb 50*50 cm für  44 Gläser</v>
          </cell>
        </row>
        <row r="10156">
          <cell r="A10156">
            <v>139589</v>
          </cell>
          <cell r="B10156" t="str">
            <v>Mietartikel</v>
          </cell>
          <cell r="D10156" t="str">
            <v>Cover Tischplatte Bornholm  220*100 cm</v>
          </cell>
          <cell r="F10156">
            <v>0</v>
          </cell>
          <cell r="G10156">
            <v>0</v>
          </cell>
          <cell r="H10156">
            <v>0</v>
          </cell>
          <cell r="I10156">
            <v>84.7</v>
          </cell>
          <cell r="J10156">
            <v>0</v>
          </cell>
          <cell r="K10156">
            <v>0</v>
          </cell>
          <cell r="L10156">
            <v>0</v>
          </cell>
          <cell r="N10156" t="str">
            <v>Cover Tischplatte Bornholm  220*100 cm</v>
          </cell>
          <cell r="P10156" t="str">
            <v>Cover Tischplatte Bornholm  220*100 cm</v>
          </cell>
          <cell r="R10156" t="str">
            <v>Cover Tischplatte Bornholm  220*100 cm</v>
          </cell>
        </row>
        <row r="10157">
          <cell r="A10157">
            <v>139590</v>
          </cell>
          <cell r="B10157" t="str">
            <v>Mietartikel</v>
          </cell>
          <cell r="D10157" t="str">
            <v>Cover Tischplatte Bornholm  200*80 cm</v>
          </cell>
          <cell r="F10157">
            <v>0</v>
          </cell>
          <cell r="G10157">
            <v>0</v>
          </cell>
          <cell r="H10157">
            <v>0</v>
          </cell>
          <cell r="I10157">
            <v>82.5</v>
          </cell>
          <cell r="J10157">
            <v>0</v>
          </cell>
          <cell r="K10157">
            <v>0</v>
          </cell>
          <cell r="L10157">
            <v>0</v>
          </cell>
          <cell r="N10157" t="str">
            <v>Cover Tischplatte Bornholm  200*80 cm</v>
          </cell>
          <cell r="P10157" t="str">
            <v>Cover Tischplatte Bornholm  200*80 cm</v>
          </cell>
          <cell r="R10157" t="str">
            <v>Cover Tischplatte Bornholm  200*80 cm</v>
          </cell>
        </row>
        <row r="10158">
          <cell r="A10158">
            <v>139614</v>
          </cell>
          <cell r="B10158" t="str">
            <v>Mietartikel</v>
          </cell>
          <cell r="D10158" t="str">
            <v>Schutzhusse Bankett-Champagnekühler</v>
          </cell>
          <cell r="F10158">
            <v>0</v>
          </cell>
          <cell r="G10158">
            <v>0</v>
          </cell>
          <cell r="H10158">
            <v>0</v>
          </cell>
          <cell r="I10158">
            <v>24.75</v>
          </cell>
          <cell r="J10158">
            <v>0</v>
          </cell>
          <cell r="K10158">
            <v>0</v>
          </cell>
          <cell r="L10158">
            <v>0</v>
          </cell>
          <cell r="N10158" t="str">
            <v>Schutzhusse Bankett-Champagnekühler</v>
          </cell>
          <cell r="P10158" t="str">
            <v>Schutzhusse Bankett-Champagnekühler</v>
          </cell>
          <cell r="R10158" t="str">
            <v>Schutzhusse Bankett-Champagnekühler</v>
          </cell>
        </row>
        <row r="10159">
          <cell r="A10159">
            <v>139615</v>
          </cell>
          <cell r="B10159" t="str">
            <v>Dienstleistungsartikel</v>
          </cell>
          <cell r="D10159" t="str">
            <v>Handling Kongressstuhl Brunner VILCO</v>
          </cell>
          <cell r="F10159">
            <v>3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N10159" t="str">
            <v>Handling Kongressstuhl Brunner VILCO</v>
          </cell>
          <cell r="P10159" t="str">
            <v>Handling Kongressstuhl Brunner VILCO</v>
          </cell>
          <cell r="R10159" t="str">
            <v>Handling Kongressstuhl Brunner VILCO</v>
          </cell>
          <cell r="T10159">
            <v>0</v>
          </cell>
        </row>
        <row r="10160">
          <cell r="A10160">
            <v>139616</v>
          </cell>
          <cell r="B10160" t="str">
            <v>Dienstleistungsartikel</v>
          </cell>
          <cell r="D10160" t="str">
            <v>Handling Stuhl-Nummerierung VILCO                           </v>
          </cell>
          <cell r="F10160">
            <v>0.3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N10160" t="str">
            <v>Handling Stuhl-Nummerierung VILCO                           </v>
          </cell>
          <cell r="P10160" t="str">
            <v>Handling Stuhl-Nummerierung VILCO                           </v>
          </cell>
          <cell r="R10160" t="str">
            <v>Handling Stuhl-Nummerierung VILCO                           </v>
          </cell>
          <cell r="T10160">
            <v>0</v>
          </cell>
        </row>
        <row r="10161">
          <cell r="A10161">
            <v>139617</v>
          </cell>
          <cell r="B10161" t="str">
            <v>Dienstleistungsartikel</v>
          </cell>
          <cell r="D10161" t="str">
            <v>Handling Reihen-Nummerierung VILCO                          </v>
          </cell>
          <cell r="F10161">
            <v>0.3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N10161" t="str">
            <v>Handling Reihen-Nummerierung VILCO                          </v>
          </cell>
          <cell r="P10161" t="str">
            <v>Handling Reihen-Nummerierung VILCO                          </v>
          </cell>
          <cell r="R10161" t="str">
            <v>Handling Reihen-Nummerierung VILCO                          </v>
          </cell>
          <cell r="T10161">
            <v>0</v>
          </cell>
        </row>
        <row r="10162">
          <cell r="A10162">
            <v>139618</v>
          </cell>
          <cell r="B10162" t="str">
            <v>Dienstleistungsartikel</v>
          </cell>
          <cell r="D10162" t="str">
            <v>Handling Kongresstisch L130*B65cm Brunner VILCO             </v>
          </cell>
          <cell r="F10162">
            <v>7.2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N10162" t="str">
            <v>Handling Kongresstisch L130*B65cm Brunner VILCO             </v>
          </cell>
          <cell r="P10162" t="str">
            <v>Handling Kongresstisch L130*B65cm Brunner VILCO             </v>
          </cell>
          <cell r="R10162" t="str">
            <v>Handling Kongresstisch L130*B65cm Brunner VILCO             </v>
          </cell>
          <cell r="T10162">
            <v>0</v>
          </cell>
        </row>
        <row r="10163">
          <cell r="A10163">
            <v>139619</v>
          </cell>
          <cell r="B10163" t="str">
            <v>Dienstleistungsartikel</v>
          </cell>
          <cell r="D10163" t="str">
            <v>Handling Tensatoren VILCO                                   </v>
          </cell>
          <cell r="F10163">
            <v>3.7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N10163" t="str">
            <v>Handling Tensatoren VILCO                                   </v>
          </cell>
          <cell r="P10163" t="str">
            <v>Handling Tensatoren VILCO                                   </v>
          </cell>
          <cell r="R10163" t="str">
            <v>Handling Tensatoren VILCO                                   </v>
          </cell>
          <cell r="T10163">
            <v>0</v>
          </cell>
        </row>
        <row r="10164">
          <cell r="A10164">
            <v>139620</v>
          </cell>
          <cell r="B10164" t="str">
            <v>Dienstleistungsartikel</v>
          </cell>
          <cell r="D10164" t="str">
            <v>Handling Mülleimer VILCO                                    </v>
          </cell>
          <cell r="F10164">
            <v>3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N10164" t="str">
            <v>Handling Mülleimer VILCO                                    </v>
          </cell>
          <cell r="P10164" t="str">
            <v>Handling Mülleimer VILCO                                    </v>
          </cell>
          <cell r="R10164" t="str">
            <v>Handling Mülleimer VILCO                                    </v>
          </cell>
          <cell r="T10164">
            <v>0</v>
          </cell>
        </row>
        <row r="10165">
          <cell r="A10165">
            <v>139621</v>
          </cell>
          <cell r="B10165" t="str">
            <v>Dienstleistungsartikel</v>
          </cell>
          <cell r="D10165" t="str">
            <v>Handlings Garderobenständer VILCO                           </v>
          </cell>
          <cell r="F10165">
            <v>7.2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N10165" t="str">
            <v>Handlings Garderobenständer VILCO                           </v>
          </cell>
          <cell r="P10165" t="str">
            <v>Handlings Garderobenständer VILCO                           </v>
          </cell>
          <cell r="R10165" t="str">
            <v>Handlings Garderobenständer VILCO                           </v>
          </cell>
          <cell r="T10165">
            <v>0</v>
          </cell>
        </row>
        <row r="10166">
          <cell r="A10166">
            <v>139622</v>
          </cell>
          <cell r="B10166" t="str">
            <v>Dienstleistungsartikel</v>
          </cell>
          <cell r="D10166" t="str">
            <v>Handling Reihengarderoben VILCO                             </v>
          </cell>
          <cell r="F10166">
            <v>6.75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N10166" t="str">
            <v>Handling Reihengarderoben VILCO                             </v>
          </cell>
          <cell r="P10166" t="str">
            <v>Handling Reihengarderoben VILCO                             </v>
          </cell>
          <cell r="R10166" t="str">
            <v>Handling Reihengarderoben VILCO                             </v>
          </cell>
          <cell r="T10166">
            <v>0</v>
          </cell>
        </row>
        <row r="10167">
          <cell r="A10167">
            <v>139623</v>
          </cell>
          <cell r="B10167" t="str">
            <v>Dienstleistungsartikel</v>
          </cell>
          <cell r="D10167" t="str">
            <v>Handling Schildhalter VILCO                                 </v>
          </cell>
          <cell r="F10167">
            <v>0.75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N10167" t="str">
            <v>Handling Schildhalter VILCO                                 </v>
          </cell>
          <cell r="P10167" t="str">
            <v>Handling Schildhalter VILCO                                 </v>
          </cell>
          <cell r="R10167" t="str">
            <v>Handling Schildhalter VILCO                                 </v>
          </cell>
          <cell r="T10167">
            <v>0</v>
          </cell>
        </row>
        <row r="10168">
          <cell r="A10168">
            <v>139624</v>
          </cell>
          <cell r="B10168" t="str">
            <v>Dienstleistungsartikel</v>
          </cell>
          <cell r="D10168" t="str">
            <v>Handling Flipchart VILCO                                    </v>
          </cell>
          <cell r="F10168">
            <v>8.25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N10168" t="str">
            <v>Handling Flipchart VILCO                                    </v>
          </cell>
          <cell r="P10168" t="str">
            <v>Handling Flipchart VILCO                                    </v>
          </cell>
          <cell r="R10168" t="str">
            <v>Handling Flipchart VILCO                                    </v>
          </cell>
          <cell r="T10168">
            <v>0</v>
          </cell>
        </row>
        <row r="10169">
          <cell r="A10169">
            <v>139625</v>
          </cell>
          <cell r="B10169" t="str">
            <v>Dienstleistungsartikel</v>
          </cell>
          <cell r="D10169" t="str">
            <v>Handling mobile Stelen VILCO                                </v>
          </cell>
          <cell r="F10169">
            <v>8.25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N10169" t="str">
            <v>Handling mobile Stelen VILCO                                </v>
          </cell>
          <cell r="P10169" t="str">
            <v>Handling mobile Stelen VILCO                                </v>
          </cell>
          <cell r="R10169" t="str">
            <v>Handling mobile Stelen VILCO                                </v>
          </cell>
          <cell r="T10169">
            <v>0</v>
          </cell>
        </row>
        <row r="10170">
          <cell r="A10170">
            <v>139626</v>
          </cell>
          <cell r="B10170" t="str">
            <v>Dienstleistungsartikel</v>
          </cell>
          <cell r="D10170" t="str">
            <v>Handling Stehtische VILCO                                   </v>
          </cell>
          <cell r="F10170">
            <v>13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N10170" t="str">
            <v>Handling Stehtische VILCO                                   </v>
          </cell>
          <cell r="P10170" t="str">
            <v>Handling Stehtische VILCO                                   </v>
          </cell>
          <cell r="R10170" t="str">
            <v>Handling Stehtische VILCO                                   </v>
          </cell>
          <cell r="T10170">
            <v>0</v>
          </cell>
        </row>
        <row r="10171">
          <cell r="A10171">
            <v>139643</v>
          </cell>
          <cell r="B10171" t="str">
            <v>Mietartikel</v>
          </cell>
          <cell r="D10171" t="str">
            <v>Thermobehälter f. Eis  60x40x34,5cm 42ltr.</v>
          </cell>
          <cell r="E10171" t="str">
            <v>für max. 12kg Eiswürfel (6 Beutel)</v>
          </cell>
          <cell r="F10171">
            <v>9</v>
          </cell>
          <cell r="G10171">
            <v>3</v>
          </cell>
          <cell r="H10171">
            <v>0</v>
          </cell>
          <cell r="I10171">
            <v>150</v>
          </cell>
          <cell r="J10171">
            <v>8000</v>
          </cell>
          <cell r="K10171">
            <v>8.4000000000000005E-2</v>
          </cell>
          <cell r="L10171">
            <v>0</v>
          </cell>
          <cell r="N10171" t="str">
            <v>Thermobehälter f. Eis  60x40x34,5cm 42ltr.</v>
          </cell>
          <cell r="O10171" t="str">
            <v>für max. 12kg Eiswürfel (6 Beutel)</v>
          </cell>
          <cell r="P10171" t="str">
            <v>Thermobehälter f. Eis  60x40x34,5cm 42ltr.</v>
          </cell>
          <cell r="Q10171" t="str">
            <v>für max. 12kg Eiswürfel (6 Beutel)</v>
          </cell>
          <cell r="R10171" t="str">
            <v>Thermobehälter f. Eis  60x40x34,5cm 42ltr.</v>
          </cell>
          <cell r="S10171" t="str">
            <v>für max. 12kg Eiswürfel (6 Beutel)</v>
          </cell>
        </row>
        <row r="10172">
          <cell r="A10172">
            <v>139690</v>
          </cell>
          <cell r="B10172" t="str">
            <v>Mietartikel</v>
          </cell>
          <cell r="D10172" t="str">
            <v>RAKO-Auflagendeckel 40*40 cm</v>
          </cell>
          <cell r="F10172">
            <v>0</v>
          </cell>
          <cell r="G10172">
            <v>0</v>
          </cell>
          <cell r="H10172">
            <v>0</v>
          </cell>
          <cell r="I10172">
            <v>8.8000000000000007</v>
          </cell>
          <cell r="J10172">
            <v>0</v>
          </cell>
          <cell r="K10172">
            <v>0</v>
          </cell>
          <cell r="L10172">
            <v>0</v>
          </cell>
          <cell r="N10172" t="str">
            <v>RAKO-Auflagendeckel 40*40 cm</v>
          </cell>
          <cell r="P10172" t="str">
            <v>RAKO-Auflagendeckel 40*40 cm</v>
          </cell>
          <cell r="R10172" t="str">
            <v>RAKO-Auflagendeckel 40*40 cm</v>
          </cell>
        </row>
        <row r="10173">
          <cell r="A10173">
            <v>139691</v>
          </cell>
          <cell r="B10173" t="str">
            <v>Mietartikel</v>
          </cell>
          <cell r="D10173" t="str">
            <v>Cover Talktresenngestell klappbar 1/8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N10173" t="str">
            <v>Cover Talktresenngestell klappbar 1/8</v>
          </cell>
          <cell r="P10173" t="str">
            <v>Cover Talktresenngestell klappbar 1/8</v>
          </cell>
          <cell r="R10173" t="str">
            <v>Cover Talktresenngestell klappbar 1/8</v>
          </cell>
        </row>
        <row r="10174">
          <cell r="A10174">
            <v>139692</v>
          </cell>
          <cell r="B10174" t="str">
            <v>Mietartikel</v>
          </cell>
          <cell r="D10174" t="str">
            <v>Cover Innen-Sichtblende Talktresenngestell 1/8</v>
          </cell>
          <cell r="F10174">
            <v>0</v>
          </cell>
          <cell r="G10174">
            <v>0</v>
          </cell>
          <cell r="H10174">
            <v>0</v>
          </cell>
          <cell r="I10174">
            <v>145.19999999999999</v>
          </cell>
          <cell r="J10174">
            <v>0</v>
          </cell>
          <cell r="K10174">
            <v>0</v>
          </cell>
          <cell r="L10174">
            <v>0</v>
          </cell>
          <cell r="N10174" t="str">
            <v>Cover Innen-Sichtblende Talktresenngestell 1/8</v>
          </cell>
          <cell r="P10174" t="str">
            <v>Cover Innen-Sichtblende Talktresenngestell 1/8</v>
          </cell>
          <cell r="R10174" t="str">
            <v>Cover Innen-Sichtblende Talktresenngestell 1/8</v>
          </cell>
        </row>
        <row r="10175">
          <cell r="A10175">
            <v>139707</v>
          </cell>
          <cell r="B10175" t="str">
            <v>Mietartikel</v>
          </cell>
          <cell r="D10175" t="str">
            <v>Transportwagen Sitzbank Sylt (22) 140*80*H218 cm</v>
          </cell>
          <cell r="E10175" t="str">
            <v>(z.B. Sessel Swan, Alu-Chair, Doughnut)_x000D_
mit 3 Zwischenböden, 3 Metallstangen lang und 6_x000D_
Metallstangen kurz_x000D_</v>
          </cell>
          <cell r="F10175">
            <v>0</v>
          </cell>
          <cell r="G10175">
            <v>0</v>
          </cell>
          <cell r="H10175">
            <v>0</v>
          </cell>
          <cell r="I10175">
            <v>819.5</v>
          </cell>
          <cell r="J10175">
            <v>0</v>
          </cell>
          <cell r="K10175">
            <v>2.2280000000000002</v>
          </cell>
          <cell r="L10175">
            <v>0</v>
          </cell>
          <cell r="N10175" t="str">
            <v>Transportwagen Sitzbank Sylt (22) 140*80*H218 cm</v>
          </cell>
          <cell r="O10175" t="str">
            <v>(z.B. Sessel Swan, Alu-Chair, Doughnut)_x000D_
mit 3 Zwischenböden, 3 Metallstangen lang und 6_x000D_
Metallstangen kurz_x000D_</v>
          </cell>
          <cell r="P10175" t="str">
            <v>Transportwagen Sitzbank Sylt (22) 140*80*H218 cm</v>
          </cell>
          <cell r="Q10175" t="str">
            <v>(z.B. Sessel Swan, Alu-Chair, Doughnut)_x000D_
mit 3 Zwischenböden, 3 Metallstangen lang und 6_x000D_
Metallstangen kurz_x000D_</v>
          </cell>
          <cell r="R10175" t="str">
            <v>Transportwagen Sitzbank Sylt (22) 140*80*H218 cm</v>
          </cell>
          <cell r="S10175" t="str">
            <v>(z.B. Sessel Swan, Alu-Chair, Doughnut)_x000D_
mit 3 Zwischenböden, 3 Metallstangen lang und 6_x000D_
Metallstangen kurz_x000D_</v>
          </cell>
        </row>
        <row r="10176">
          <cell r="A10176">
            <v>139760</v>
          </cell>
          <cell r="B10176" t="str">
            <v>Mietartikel</v>
          </cell>
          <cell r="D10176" t="str">
            <v>Cover Hochbank Algarve</v>
          </cell>
          <cell r="F10176">
            <v>0</v>
          </cell>
          <cell r="G10176">
            <v>0</v>
          </cell>
          <cell r="H10176">
            <v>0</v>
          </cell>
          <cell r="I10176">
            <v>93.5</v>
          </cell>
          <cell r="J10176">
            <v>0</v>
          </cell>
          <cell r="K10176">
            <v>0</v>
          </cell>
          <cell r="L10176">
            <v>0</v>
          </cell>
          <cell r="N10176" t="str">
            <v>Cover Hochbank Algarve</v>
          </cell>
          <cell r="P10176" t="str">
            <v>Cover Hochbank Algarve</v>
          </cell>
          <cell r="R10176" t="str">
            <v>Cover Hochbank Algarve</v>
          </cell>
        </row>
        <row r="10177">
          <cell r="A10177">
            <v>139761</v>
          </cell>
          <cell r="B10177" t="str">
            <v>Mietartikel</v>
          </cell>
          <cell r="D10177" t="str">
            <v>Cover Tischplatte Algarve 80*124 cm 135423 DTM</v>
          </cell>
          <cell r="F10177">
            <v>0</v>
          </cell>
          <cell r="G10177">
            <v>0</v>
          </cell>
          <cell r="H10177">
            <v>0</v>
          </cell>
          <cell r="I10177">
            <v>165</v>
          </cell>
          <cell r="J10177">
            <v>0</v>
          </cell>
          <cell r="K10177">
            <v>0</v>
          </cell>
          <cell r="L10177">
            <v>0</v>
          </cell>
          <cell r="N10177" t="str">
            <v>Cover Tischplatte Algarve 80*124 cm 135423 DTM</v>
          </cell>
          <cell r="P10177" t="str">
            <v>Cover Tischplatte Algarve 80*124 cm 135423 DTM</v>
          </cell>
          <cell r="R10177" t="str">
            <v>Cover Tischplatte Algarve 80*124 cm 135423 DTM</v>
          </cell>
        </row>
        <row r="10178">
          <cell r="A10178">
            <v>139762</v>
          </cell>
          <cell r="B10178" t="str">
            <v>Mietartikel</v>
          </cell>
          <cell r="D10178" t="str">
            <v>Cover Sitzfläche Hochbank Algarve (4)</v>
          </cell>
          <cell r="F10178">
            <v>0</v>
          </cell>
          <cell r="G10178">
            <v>0</v>
          </cell>
          <cell r="H10178">
            <v>0</v>
          </cell>
          <cell r="I10178">
            <v>93.5</v>
          </cell>
          <cell r="J10178">
            <v>0</v>
          </cell>
          <cell r="K10178">
            <v>0</v>
          </cell>
          <cell r="L10178">
            <v>0</v>
          </cell>
          <cell r="N10178" t="str">
            <v>Cover Sitzfläche Hochbank Algarve (4)</v>
          </cell>
          <cell r="P10178" t="str">
            <v>Cover Sitzfläche Hochbank Algarve (4)</v>
          </cell>
          <cell r="R10178" t="str">
            <v>Cover Sitzfläche Hochbank Algarve (4)</v>
          </cell>
        </row>
        <row r="10179">
          <cell r="A10179">
            <v>139770</v>
          </cell>
          <cell r="B10179" t="str">
            <v>Mietartikel</v>
          </cell>
          <cell r="D10179" t="str">
            <v>Cover Tischplatte Ibiza/Bahama/Malta/Sylt 180*80 cm</v>
          </cell>
          <cell r="F10179">
            <v>0</v>
          </cell>
          <cell r="G10179">
            <v>0</v>
          </cell>
          <cell r="H10179">
            <v>0</v>
          </cell>
          <cell r="I10179">
            <v>68.2</v>
          </cell>
          <cell r="J10179">
            <v>0</v>
          </cell>
          <cell r="K10179">
            <v>0</v>
          </cell>
          <cell r="L10179">
            <v>0</v>
          </cell>
          <cell r="N10179" t="str">
            <v>Cover Tischplatte Ibiza/Bahama/Malta/Sylt 180*80 cm</v>
          </cell>
          <cell r="P10179" t="str">
            <v>Cover Tischplatte Ibiza/Bahama/Malta/Sylt 180*80 cm</v>
          </cell>
          <cell r="R10179" t="str">
            <v>Cover Tischplatte Ibiza/Bahama/Malta/Sylt 180*80 cm</v>
          </cell>
        </row>
        <row r="10180">
          <cell r="A10180">
            <v>139810</v>
          </cell>
          <cell r="B10180" t="str">
            <v>Dienstleistungsartikel</v>
          </cell>
          <cell r="D10180" t="str">
            <v>Audi Bekleidungspack LANGSTRECKE  Männer Größe M</v>
          </cell>
          <cell r="E10180" t="str">
            <v>Bestehend aus:_x000D_
4x Poloshirt Audi Größe M_x000D_
1x Softshelljacke Größe M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N10180" t="str">
            <v>Audi Bekleidungspack LANGSTRECKE  Männer Größe M</v>
          </cell>
          <cell r="O10180" t="str">
            <v>Bestehend aus:_x000D_
4x Poloshirt Audi Größe M_x000D_
1x Softshelljacke Größe M</v>
          </cell>
          <cell r="P10180" t="str">
            <v>Audi Bekleidungspack LANGSTRECKE  Männer Größe M</v>
          </cell>
          <cell r="Q10180" t="str">
            <v>Bestehend aus:_x000D_
4x Poloshirt Audi Größe M_x000D_
1x Softshelljacke Größe M</v>
          </cell>
          <cell r="R10180" t="str">
            <v>Audi Bekleidungspack LANGSTRECKE  Männer Größe M</v>
          </cell>
          <cell r="S10180" t="str">
            <v>Bestehend aus:_x000D_
4x Poloshirt Audi Größe M_x000D_
1x Softshelljacke Größe M</v>
          </cell>
        </row>
        <row r="10181">
          <cell r="A10181">
            <v>139811</v>
          </cell>
          <cell r="B10181" t="str">
            <v>Dienstleistungsartikel</v>
          </cell>
          <cell r="D10181" t="str">
            <v>Audi Bekleidungspack LANGSTRECKE  Männer Größe L</v>
          </cell>
          <cell r="E10181" t="str">
            <v>Bestehend aus:_x000D_
4x Poloshirt Audi Größe L_x000D_
1x Softshelljacke Größe L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N10181" t="str">
            <v>Audi Bekleidungspack LANGSTRECKE  Männer Größe L</v>
          </cell>
          <cell r="O10181" t="str">
            <v>Bestehend aus:_x000D_
4x Poloshirt Audi Größe L_x000D_
1x Softshelljacke Größe L</v>
          </cell>
          <cell r="P10181" t="str">
            <v>Audi Bekleidungspack LANGSTRECKE  Männer Größe L</v>
          </cell>
          <cell r="Q10181" t="str">
            <v>Bestehend aus:_x000D_
4x Poloshirt Audi Größe L_x000D_
1x Softshelljacke Größe L</v>
          </cell>
          <cell r="R10181" t="str">
            <v>Audi Bekleidungspack LANGSTRECKE  Männer Größe L</v>
          </cell>
          <cell r="S10181" t="str">
            <v>Bestehend aus:_x000D_
4x Poloshirt Audi Größe L_x000D_
1x Softshelljacke Größe L</v>
          </cell>
        </row>
        <row r="10182">
          <cell r="A10182">
            <v>139812</v>
          </cell>
          <cell r="B10182" t="str">
            <v>Dienstleistungsartikel</v>
          </cell>
          <cell r="D10182" t="str">
            <v>Audi Bekleidungspack LANGSTRECKE  Männer Größe XL</v>
          </cell>
          <cell r="E10182" t="str">
            <v>Bestehend aus:_x000D_
4x Poloshirt Audi Größe XL_x000D_
1x Softshelljacke Größe XL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N10182" t="str">
            <v>Audi Bekleidungspack LANGSTRECKE  Männer Größe XL</v>
          </cell>
          <cell r="O10182" t="str">
            <v>Bestehend aus:_x000D_
4x Poloshirt Audi Größe XL_x000D_
1x Softshelljacke Größe XL</v>
          </cell>
          <cell r="P10182" t="str">
            <v>Audi Bekleidungspack LANGSTRECKE  Männer Größe XL</v>
          </cell>
          <cell r="Q10182" t="str">
            <v>Bestehend aus:_x000D_
4x Poloshirt Audi Größe XL_x000D_
1x Softshelljacke Größe XL</v>
          </cell>
          <cell r="R10182" t="str">
            <v>Audi Bekleidungspack LANGSTRECKE  Männer Größe XL</v>
          </cell>
          <cell r="S10182" t="str">
            <v>Bestehend aus:_x000D_
4x Poloshirt Audi Größe XL_x000D_
1x Softshelljacke Größe XL</v>
          </cell>
        </row>
        <row r="10183">
          <cell r="A10183">
            <v>139820</v>
          </cell>
          <cell r="B10183" t="str">
            <v>Dienstleistungsartikel</v>
          </cell>
          <cell r="D10183" t="str">
            <v>Audi Bekleidungspack DTM Männer Größe M</v>
          </cell>
          <cell r="E10183" t="str">
            <v>Bestehend aus:_x000D_
3x Poloshirt Audi Größe M_x000D_
1x Softshelljacke Größe M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N10183" t="str">
            <v>Audi Bekleidungspack DTM Männer Größe M</v>
          </cell>
          <cell r="O10183" t="str">
            <v>Bestehend aus:_x000D_
3x Poloshirt Audi Größe M_x000D_
1x Softshelljacke Größe M</v>
          </cell>
          <cell r="P10183" t="str">
            <v>Audi Bekleidungspack DTM Männer Größe M</v>
          </cell>
          <cell r="Q10183" t="str">
            <v>Bestehend aus:_x000D_
3x Poloshirt Audi Größe M_x000D_
1x Softshelljacke Größe M</v>
          </cell>
          <cell r="R10183" t="str">
            <v>Audi Bekleidungspack DTM Männer Größe M</v>
          </cell>
          <cell r="S10183" t="str">
            <v>Bestehend aus:_x000D_
3x Poloshirt Audi Größe M_x000D_
1x Softshelljacke Größe M</v>
          </cell>
        </row>
        <row r="10184">
          <cell r="A10184">
            <v>139821</v>
          </cell>
          <cell r="B10184" t="str">
            <v>Dienstleistungsartikel</v>
          </cell>
          <cell r="D10184" t="str">
            <v>Audi Bekleidungspack DTM Männer Größe L</v>
          </cell>
          <cell r="E10184" t="str">
            <v>Bestehend aus:_x000D_
3x Poloshirt Audi Größe L_x000D_
1x Softshelljacke Größe L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N10184" t="str">
            <v>Audi Bekleidungspack DTM Männer Größe L</v>
          </cell>
          <cell r="O10184" t="str">
            <v>Bestehend aus:_x000D_
3x Poloshirt Audi Größe L_x000D_
1x Softshelljacke Größe L</v>
          </cell>
          <cell r="P10184" t="str">
            <v>Audi Bekleidungspack DTM Männer Größe L</v>
          </cell>
          <cell r="Q10184" t="str">
            <v>Bestehend aus:_x000D_
3x Poloshirt Audi Größe L_x000D_
1x Softshelljacke Größe L</v>
          </cell>
          <cell r="R10184" t="str">
            <v>Audi Bekleidungspack DTM Männer Größe L</v>
          </cell>
          <cell r="S10184" t="str">
            <v>Bestehend aus:_x000D_
3x Poloshirt Audi Größe L_x000D_
1x Softshelljacke Größe L</v>
          </cell>
        </row>
        <row r="10185">
          <cell r="A10185">
            <v>139822</v>
          </cell>
          <cell r="B10185" t="str">
            <v>Dienstleistungsartikel</v>
          </cell>
          <cell r="D10185" t="str">
            <v>Audi Bekleidungspack DTM Männer Größe XL</v>
          </cell>
          <cell r="E10185" t="str">
            <v>Bestehend aus:_x000D_
3x Poloshirt Audi Größe XL_x000D_
1x Softshelljacke Größe XL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N10185" t="str">
            <v>Audi Bekleidungspack DTM Männer Größe XL</v>
          </cell>
          <cell r="O10185" t="str">
            <v>Bestehend aus:_x000D_
3x Poloshirt Audi Größe XL_x000D_
1x Softshelljacke Größe XL</v>
          </cell>
          <cell r="P10185" t="str">
            <v>Audi Bekleidungspack DTM Männer Größe XL</v>
          </cell>
          <cell r="Q10185" t="str">
            <v>Bestehend aus:_x000D_
3x Poloshirt Audi Größe XL_x000D_
1x Softshelljacke Größe XL</v>
          </cell>
          <cell r="R10185" t="str">
            <v>Audi Bekleidungspack DTM Männer Größe XL</v>
          </cell>
          <cell r="S10185" t="str">
            <v>Bestehend aus:_x000D_
3x Poloshirt Audi Größe XL_x000D_
1x Softshelljacke Größe XL</v>
          </cell>
        </row>
        <row r="10186">
          <cell r="A10186">
            <v>139829</v>
          </cell>
          <cell r="B10186" t="str">
            <v>Dienstleistungsartikel</v>
          </cell>
          <cell r="D10186" t="str">
            <v>Audi Bekleidungspack DTM Männer Größe S</v>
          </cell>
          <cell r="E10186" t="str">
            <v>Bestehend aus:_x000D_
3x Poloshirt Audi Größe S_x000D_
1x Softshelljacke Größe S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N10186" t="str">
            <v>Audi Bekleidungspack DTM Männer Größe S</v>
          </cell>
          <cell r="O10186" t="str">
            <v>Bestehend aus:_x000D_
3x Poloshirt Audi Größe S_x000D_
1x Softshelljacke Größe S</v>
          </cell>
          <cell r="P10186" t="str">
            <v>Audi Bekleidungspack DTM Männer Größe S</v>
          </cell>
          <cell r="Q10186" t="str">
            <v>Bestehend aus:_x000D_
3x Poloshirt Audi Größe S_x000D_
1x Softshelljacke Größe S</v>
          </cell>
          <cell r="R10186" t="str">
            <v>Audi Bekleidungspack DTM Männer Größe S</v>
          </cell>
          <cell r="S10186" t="str">
            <v>Bestehend aus:_x000D_
3x Poloshirt Audi Größe S_x000D_
1x Softshelljacke Größe S</v>
          </cell>
        </row>
        <row r="10187">
          <cell r="A10187">
            <v>139840</v>
          </cell>
          <cell r="B10187" t="str">
            <v>Dienstleistungsartikel</v>
          </cell>
          <cell r="D10187" t="str">
            <v>Audi Bekleidungspack DTM Damen Größe M</v>
          </cell>
          <cell r="E10187" t="str">
            <v>Bestehend aus:_x000D_
3x Poloshirt Audi Größe M_x000D_
1x Softshelljacke Größe M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N10187" t="str">
            <v>Audi Bekleidungspack DTM Damen Größe M</v>
          </cell>
          <cell r="O10187" t="str">
            <v>Bestehend aus:_x000D_
3x Poloshirt Audi Größe M_x000D_
1x Softshelljacke Größe M</v>
          </cell>
          <cell r="P10187" t="str">
            <v>Audi Bekleidungspack DTM Damen Größe M</v>
          </cell>
          <cell r="Q10187" t="str">
            <v>Bestehend aus:_x000D_
3x Poloshirt Audi Größe M_x000D_
1x Softshelljacke Größe M</v>
          </cell>
          <cell r="R10187" t="str">
            <v>Audi Bekleidungspack DTM Damen Größe M</v>
          </cell>
          <cell r="S10187" t="str">
            <v>Bestehend aus:_x000D_
3x Poloshirt Audi Größe M_x000D_
1x Softshelljacke Größe M</v>
          </cell>
        </row>
        <row r="10188">
          <cell r="A10188">
            <v>139849</v>
          </cell>
          <cell r="B10188" t="str">
            <v>Dienstleistungsartikel</v>
          </cell>
          <cell r="D10188" t="str">
            <v>Audi Bekleidungspack DTM Damen Größe S</v>
          </cell>
          <cell r="E10188" t="str">
            <v>Bestehend aus:_x000D_
3x Poloshirt Audi Größe S_x000D_
1x Softshelljacke Größe S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N10188" t="str">
            <v>Audi Bekleidungspack DTM Damen Größe S</v>
          </cell>
          <cell r="O10188" t="str">
            <v>Bestehend aus:_x000D_
3x Poloshirt Audi Größe S_x000D_
1x Softshelljacke Größe S</v>
          </cell>
          <cell r="P10188" t="str">
            <v>Audi Bekleidungspack DTM Damen Größe S</v>
          </cell>
          <cell r="Q10188" t="str">
            <v>Bestehend aus:_x000D_
3x Poloshirt Audi Größe S_x000D_
1x Softshelljacke Größe S</v>
          </cell>
          <cell r="R10188" t="str">
            <v>Audi Bekleidungspack DTM Damen Größe S</v>
          </cell>
          <cell r="S10188" t="str">
            <v>Bestehend aus:_x000D_
3x Poloshirt Audi Größe S_x000D_
1x Softshelljacke Größe S</v>
          </cell>
        </row>
        <row r="10189">
          <cell r="A10189">
            <v>139876</v>
          </cell>
          <cell r="B10189" t="str">
            <v>Dienstleistungsartikel</v>
          </cell>
          <cell r="D10189" t="str">
            <v>Auf- und Abbaukosten Dekoration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N10189" t="str">
            <v>Auf- und Abbaukosten Dekoration</v>
          </cell>
          <cell r="P10189" t="str">
            <v>Auf- und Abbaukosten Dekoration</v>
          </cell>
          <cell r="R10189" t="str">
            <v>Auf- und Abbaukosten Dekoration</v>
          </cell>
          <cell r="T10189">
            <v>0</v>
          </cell>
        </row>
        <row r="10190">
          <cell r="A10190">
            <v>139910</v>
          </cell>
          <cell r="B10190" t="str">
            <v>Dienstleistungsartikel</v>
          </cell>
          <cell r="D10190" t="str">
            <v>Spedition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N10190" t="str">
            <v>Spedition</v>
          </cell>
          <cell r="P10190" t="str">
            <v>Spedition</v>
          </cell>
          <cell r="R10190" t="str">
            <v>Spedition</v>
          </cell>
        </row>
        <row r="10191">
          <cell r="A10191">
            <v>139911</v>
          </cell>
          <cell r="B10191" t="str">
            <v>Dienstleistungsartikel</v>
          </cell>
          <cell r="D10191" t="str">
            <v>LKW Fahrer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N10191" t="str">
            <v>LKW Fahrer</v>
          </cell>
          <cell r="P10191" t="str">
            <v>LKW Fahrer</v>
          </cell>
          <cell r="R10191" t="str">
            <v>LKW Fahrer</v>
          </cell>
        </row>
        <row r="10192">
          <cell r="A10192">
            <v>139912</v>
          </cell>
          <cell r="B10192" t="str">
            <v>Dienstleistungsartikel</v>
          </cell>
          <cell r="D10192" t="str">
            <v>Vermietung Fuhrpark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N10192" t="str">
            <v>Vermietung Fuhrpark</v>
          </cell>
          <cell r="P10192" t="str">
            <v>Vermietung Fuhrpark</v>
          </cell>
          <cell r="R10192" t="str">
            <v>Vermietung Fuhrpark</v>
          </cell>
        </row>
        <row r="10193">
          <cell r="A10193">
            <v>139913</v>
          </cell>
          <cell r="B10193" t="str">
            <v>Dienstleistungsartikel</v>
          </cell>
          <cell r="D10193" t="str">
            <v>Nachtzuschlag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N10193" t="str">
            <v>Nachtzuschlag</v>
          </cell>
          <cell r="P10193" t="str">
            <v>Nachtzuschlag</v>
          </cell>
          <cell r="R10193" t="str">
            <v>Nachtzuschlag</v>
          </cell>
        </row>
        <row r="10194">
          <cell r="A10194">
            <v>139948</v>
          </cell>
          <cell r="B10194" t="str">
            <v>Verkaufsartikel</v>
          </cell>
          <cell r="D10194" t="str">
            <v>Arbeitshose Party Rent (48)</v>
          </cell>
          <cell r="F10194">
            <v>35</v>
          </cell>
          <cell r="G10194">
            <v>0</v>
          </cell>
          <cell r="H10194">
            <v>0</v>
          </cell>
          <cell r="I10194">
            <v>50</v>
          </cell>
          <cell r="J10194">
            <v>0</v>
          </cell>
          <cell r="K10194">
            <v>0</v>
          </cell>
          <cell r="L10194">
            <v>0</v>
          </cell>
          <cell r="N10194" t="str">
            <v>Arbeitshose Party Rent (48)</v>
          </cell>
          <cell r="P10194" t="str">
            <v>Arbeitshose Party Rent (48)</v>
          </cell>
          <cell r="R10194" t="str">
            <v>Arbeitshose Party Rent (48)</v>
          </cell>
        </row>
        <row r="10195">
          <cell r="A10195">
            <v>139950</v>
          </cell>
          <cell r="B10195" t="str">
            <v>Verkaufsartikel</v>
          </cell>
          <cell r="D10195" t="str">
            <v>Arbeitshose Party Rent (50)</v>
          </cell>
          <cell r="F10195">
            <v>35</v>
          </cell>
          <cell r="G10195">
            <v>0</v>
          </cell>
          <cell r="H10195">
            <v>0</v>
          </cell>
          <cell r="I10195">
            <v>50</v>
          </cell>
          <cell r="J10195">
            <v>0</v>
          </cell>
          <cell r="K10195">
            <v>0</v>
          </cell>
          <cell r="L10195">
            <v>0</v>
          </cell>
          <cell r="N10195" t="str">
            <v>Arbeitshose Party Rent (50)</v>
          </cell>
          <cell r="P10195" t="str">
            <v>Arbeitshose Party Rent (50)</v>
          </cell>
          <cell r="R10195" t="str">
            <v>Arbeitshose Party Rent (50)</v>
          </cell>
        </row>
        <row r="10196">
          <cell r="A10196">
            <v>139952</v>
          </cell>
          <cell r="B10196" t="str">
            <v>Verkaufsartikel</v>
          </cell>
          <cell r="D10196" t="str">
            <v>Arbeitshose Party Rent (52)</v>
          </cell>
          <cell r="F10196">
            <v>35</v>
          </cell>
          <cell r="G10196">
            <v>0</v>
          </cell>
          <cell r="H10196">
            <v>0</v>
          </cell>
          <cell r="I10196">
            <v>50</v>
          </cell>
          <cell r="J10196">
            <v>0</v>
          </cell>
          <cell r="K10196">
            <v>0</v>
          </cell>
          <cell r="L10196">
            <v>0</v>
          </cell>
          <cell r="N10196" t="str">
            <v>Arbeitshose Party Rent (52)</v>
          </cell>
          <cell r="P10196" t="str">
            <v>Arbeitshose Party Rent (52)</v>
          </cell>
          <cell r="R10196" t="str">
            <v>Arbeitshose Party Rent (52)</v>
          </cell>
        </row>
        <row r="10197">
          <cell r="A10197">
            <v>139954</v>
          </cell>
          <cell r="B10197" t="str">
            <v>Verkaufsartikel</v>
          </cell>
          <cell r="D10197" t="str">
            <v>Arbeitshose Party Rent (54)</v>
          </cell>
          <cell r="F10197">
            <v>35</v>
          </cell>
          <cell r="G10197">
            <v>0</v>
          </cell>
          <cell r="H10197">
            <v>0</v>
          </cell>
          <cell r="I10197">
            <v>50</v>
          </cell>
          <cell r="J10197">
            <v>0</v>
          </cell>
          <cell r="K10197">
            <v>0</v>
          </cell>
          <cell r="L10197">
            <v>0</v>
          </cell>
          <cell r="N10197" t="str">
            <v>Arbeitshose Party Rent (54)</v>
          </cell>
          <cell r="P10197" t="str">
            <v>Arbeitshose Party Rent (54)</v>
          </cell>
          <cell r="R10197" t="str">
            <v>Arbeitshose Party Rent (54)</v>
          </cell>
        </row>
        <row r="10198">
          <cell r="A10198">
            <v>139956</v>
          </cell>
          <cell r="B10198" t="str">
            <v>Verkaufsartikel</v>
          </cell>
          <cell r="D10198" t="str">
            <v>Arbeitshose Party Rent (56)</v>
          </cell>
          <cell r="F10198">
            <v>35</v>
          </cell>
          <cell r="G10198">
            <v>0</v>
          </cell>
          <cell r="H10198">
            <v>0</v>
          </cell>
          <cell r="I10198">
            <v>50</v>
          </cell>
          <cell r="J10198">
            <v>0</v>
          </cell>
          <cell r="K10198">
            <v>0</v>
          </cell>
          <cell r="L10198">
            <v>0</v>
          </cell>
          <cell r="N10198" t="str">
            <v>Arbeitshose Party Rent (56)</v>
          </cell>
          <cell r="P10198" t="str">
            <v>Arbeitshose Party Rent (56)</v>
          </cell>
          <cell r="R10198" t="str">
            <v>Arbeitshose Party Rent (56)</v>
          </cell>
        </row>
        <row r="10199">
          <cell r="A10199">
            <v>139958</v>
          </cell>
          <cell r="B10199" t="str">
            <v>Verkaufsartikel</v>
          </cell>
          <cell r="D10199" t="str">
            <v>Arbeitshose Party Rent (58)</v>
          </cell>
          <cell r="F10199">
            <v>35</v>
          </cell>
          <cell r="G10199">
            <v>0</v>
          </cell>
          <cell r="H10199">
            <v>0</v>
          </cell>
          <cell r="I10199">
            <v>50</v>
          </cell>
          <cell r="J10199">
            <v>0</v>
          </cell>
          <cell r="K10199">
            <v>0</v>
          </cell>
          <cell r="L10199">
            <v>0</v>
          </cell>
          <cell r="N10199" t="str">
            <v>Arbeitshose Party Rent (58)</v>
          </cell>
          <cell r="P10199" t="str">
            <v>Arbeitshose Party Rent (58)</v>
          </cell>
          <cell r="R10199" t="str">
            <v>Arbeitshose Party Rent (58)</v>
          </cell>
        </row>
        <row r="10200">
          <cell r="A10200">
            <v>139997</v>
          </cell>
          <cell r="B10200" t="str">
            <v>Verkaufsartikel</v>
          </cell>
          <cell r="D10200" t="str">
            <v>Reiniger und Klarspüler für Spülmaschinen</v>
          </cell>
          <cell r="E10200" t="str">
            <v>Reiniger: Ecolab Trump Supra Plus 12kg_x000D_
Klarspüler: Ecolab Toprinse uni 10ltr_x000D_
(nur komplette Gebinde/ keine Rücknahme von angebrochenen_x000D_
Gebinden)</v>
          </cell>
          <cell r="F10200">
            <v>155</v>
          </cell>
          <cell r="G10200">
            <v>0</v>
          </cell>
          <cell r="H10200">
            <v>0</v>
          </cell>
          <cell r="I10200">
            <v>0</v>
          </cell>
          <cell r="J10200">
            <v>35000</v>
          </cell>
          <cell r="K10200">
            <v>0.03</v>
          </cell>
          <cell r="L10200">
            <v>0</v>
          </cell>
          <cell r="N10200" t="str">
            <v>Reiniger und Klarspüler für Spülmaschinen</v>
          </cell>
          <cell r="O10200" t="str">
            <v>Reiniger: Ecolab Trump Supra Plus 12kg_x000D_
Klarspüler: Ecolab Toprinse uni 10ltr_x000D_
(nur komplette Gebinde/ keine Rücknahme von angebrochenen_x000D_
Gebinden)</v>
          </cell>
          <cell r="P10200" t="str">
            <v>Reiniger und Klarspüler für Spülmaschinen</v>
          </cell>
          <cell r="Q10200" t="str">
            <v>Reiniger: Ecolab Trump Supra Plus 12kg_x000D_
Klarspüler: Ecolab Toprinse uni 10ltr_x000D_
(nur komplette Gebinde/ keine Rücknahme von angebrochenen_x000D_
Gebinden)</v>
          </cell>
          <cell r="R10200" t="str">
            <v>Reiniger und Klarspüler für Spülmaschinen</v>
          </cell>
          <cell r="S10200" t="str">
            <v>Reiniger: Ecolab Trump Supra Plus 12kg_x000D_
Klarspüler: Ecolab Toprinse uni 10ltr_x000D_
(nur komplette Gebinde/ keine Rücknahme von angebrochenen_x000D_
Gebinden)</v>
          </cell>
        </row>
        <row r="10201">
          <cell r="A10201">
            <v>139998</v>
          </cell>
          <cell r="B10201" t="str">
            <v>Verkaufsartikel</v>
          </cell>
          <cell r="D10201" t="str">
            <v>Reiniger und Reinigungstabletten für Franke Kaffeemaschinen</v>
          </cell>
          <cell r="E10201" t="str">
            <v>(nur komplette Gebinde/ keine Rücknahme von angebrochenen_x000D_
Gebinden)</v>
          </cell>
          <cell r="F10201">
            <v>50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N10201" t="str">
            <v>Reiniger und Reinigungstabletten für Franke Kaffeemaschinen</v>
          </cell>
          <cell r="O10201" t="str">
            <v>(nur komplette Gebinde/ keine Rücknahme von angebrochenen_x000D_
Gebinden)</v>
          </cell>
          <cell r="P10201" t="str">
            <v>Reiniger und Reinigungstabletten für Franke Kaffeemaschinen</v>
          </cell>
          <cell r="Q10201" t="str">
            <v>(nur komplette Gebinde/ keine Rücknahme von angebrochenen_x000D_
Gebinden)</v>
          </cell>
          <cell r="R10201" t="str">
            <v>Reiniger und Reinigungstabletten für Franke Kaffeemaschinen</v>
          </cell>
          <cell r="S10201" t="str">
            <v>(nur komplette Gebinde/ keine Rücknahme von angebrochenen_x000D_
Gebinden)</v>
          </cell>
        </row>
        <row r="10202">
          <cell r="A10202">
            <v>139999</v>
          </cell>
          <cell r="B10202" t="str">
            <v>Verkaufsartikel</v>
          </cell>
          <cell r="D10202" t="str">
            <v>Reinigungsschrank</v>
          </cell>
          <cell r="E10202" t="str">
            <v>Reinigungszubehör (pauschal): Schwämme, Bürsten, Spülmittel,_x000D_
Klarspüler, etc. siehe Checkliste</v>
          </cell>
          <cell r="F10202">
            <v>236.25</v>
          </cell>
          <cell r="G10202">
            <v>0</v>
          </cell>
          <cell r="H10202">
            <v>0</v>
          </cell>
          <cell r="I10202">
            <v>0</v>
          </cell>
          <cell r="J10202">
            <v>38000</v>
          </cell>
          <cell r="K10202">
            <v>0.03</v>
          </cell>
          <cell r="L10202">
            <v>0</v>
          </cell>
          <cell r="N10202" t="str">
            <v>Reinigungsschrank</v>
          </cell>
          <cell r="O10202" t="str">
            <v>Reinigungszubehör (pauschal): Schwämme, Bürsten, Spülmittel,_x000D_
Klarspüler, etc. siehe Checkliste</v>
          </cell>
          <cell r="P10202" t="str">
            <v>Reinigungsschrank</v>
          </cell>
          <cell r="Q10202" t="str">
            <v>Reinigungszubehör (pauschal): Schwämme, Bürsten, Spülmittel,_x000D_
Klarspüler, etc. siehe Checkliste</v>
          </cell>
          <cell r="R10202" t="str">
            <v>Reinigungsschrank</v>
          </cell>
          <cell r="S10202" t="str">
            <v>Reinigungszubehör (pauschal): Schwämme, Bürsten, Spülmittel,_x000D_
Klarspüler, etc. siehe Checkliste</v>
          </cell>
        </row>
        <row r="10203">
          <cell r="A10203">
            <v>140000</v>
          </cell>
          <cell r="B10203" t="str">
            <v>Mietartikel</v>
          </cell>
          <cell r="D10203" t="str">
            <v>Side Plate Jade 16cm Culpepper</v>
          </cell>
          <cell r="F10203">
            <v>0.12</v>
          </cell>
          <cell r="G10203">
            <v>0.08</v>
          </cell>
          <cell r="H10203">
            <v>0</v>
          </cell>
          <cell r="I10203">
            <v>0</v>
          </cell>
          <cell r="J10203">
            <v>0</v>
          </cell>
          <cell r="K10203">
            <v>8.0000000000000004E-4</v>
          </cell>
          <cell r="L10203">
            <v>0</v>
          </cell>
          <cell r="N10203" t="str">
            <v>Side Plate Jade 16cm Culpepper</v>
          </cell>
          <cell r="P10203" t="str">
            <v>Side Plate Jade 16cm Culpepper</v>
          </cell>
          <cell r="R10203" t="str">
            <v>Side Plate Jade 16cm Culpepper</v>
          </cell>
        </row>
        <row r="10204">
          <cell r="A10204">
            <v>140001</v>
          </cell>
          <cell r="B10204" t="str">
            <v>Mietartikel</v>
          </cell>
          <cell r="D10204" t="str">
            <v>Teller flach Jade 25cm Culpepper</v>
          </cell>
          <cell r="F10204">
            <v>0.12</v>
          </cell>
          <cell r="G10204">
            <v>0.08</v>
          </cell>
          <cell r="H10204">
            <v>0</v>
          </cell>
          <cell r="I10204">
            <v>0</v>
          </cell>
          <cell r="J10204">
            <v>1000</v>
          </cell>
          <cell r="K10204">
            <v>2.0999999999999999E-3</v>
          </cell>
          <cell r="L10204">
            <v>0</v>
          </cell>
          <cell r="N10204" t="str">
            <v>Teller flach Jade 25cm Culpepper</v>
          </cell>
          <cell r="P10204" t="str">
            <v>Teller flach Jade 25cm Culpepper</v>
          </cell>
          <cell r="R10204" t="str">
            <v>Teller flach Jade 25cm Culpepper</v>
          </cell>
        </row>
        <row r="10205">
          <cell r="A10205">
            <v>140002</v>
          </cell>
          <cell r="B10205" t="str">
            <v>Mietartikel</v>
          </cell>
          <cell r="D10205" t="str">
            <v>Untertasse Jade 18cm Culpepper</v>
          </cell>
          <cell r="F10205">
            <v>0.12</v>
          </cell>
          <cell r="G10205">
            <v>0.08</v>
          </cell>
          <cell r="H10205">
            <v>0</v>
          </cell>
          <cell r="I10205">
            <v>0</v>
          </cell>
          <cell r="J10205">
            <v>0</v>
          </cell>
          <cell r="K10205">
            <v>8.9999999999999998E-4</v>
          </cell>
          <cell r="L10205">
            <v>0</v>
          </cell>
          <cell r="N10205" t="str">
            <v>Untertasse Jade 18cm Culpepper</v>
          </cell>
          <cell r="P10205" t="str">
            <v>Untertasse Jade 18cm Culpepper</v>
          </cell>
          <cell r="R10205" t="str">
            <v>Untertasse Jade 18cm Culpepper</v>
          </cell>
        </row>
        <row r="10206">
          <cell r="A10206">
            <v>140003</v>
          </cell>
          <cell r="B10206" t="str">
            <v>Mietartikel</v>
          </cell>
          <cell r="D10206" t="str">
            <v>Kaffeebecher Jade Culpepper</v>
          </cell>
          <cell r="F10206">
            <v>0.12</v>
          </cell>
          <cell r="G10206">
            <v>0.08</v>
          </cell>
          <cell r="H10206">
            <v>0</v>
          </cell>
          <cell r="I10206">
            <v>0</v>
          </cell>
          <cell r="J10206">
            <v>0</v>
          </cell>
          <cell r="K10206">
            <v>2E-3</v>
          </cell>
          <cell r="L10206">
            <v>0</v>
          </cell>
          <cell r="N10206" t="str">
            <v>Kaffeebecher Jade Culpepper</v>
          </cell>
          <cell r="P10206" t="str">
            <v>Kaffeebecher Jade Culpepper</v>
          </cell>
          <cell r="R10206" t="str">
            <v>Kaffeebecher Jade Culpepper</v>
          </cell>
        </row>
        <row r="10207">
          <cell r="A10207">
            <v>140004</v>
          </cell>
          <cell r="B10207" t="str">
            <v>Mietartikel</v>
          </cell>
          <cell r="D10207" t="str">
            <v>Teller Flach Bauscher 25cm Culpepper</v>
          </cell>
          <cell r="F10207">
            <v>0.12</v>
          </cell>
          <cell r="G10207">
            <v>0.08</v>
          </cell>
          <cell r="H10207">
            <v>0</v>
          </cell>
          <cell r="I10207">
            <v>0</v>
          </cell>
          <cell r="J10207">
            <v>1000</v>
          </cell>
          <cell r="K10207">
            <v>2.0999999999999999E-3</v>
          </cell>
          <cell r="L10207">
            <v>0</v>
          </cell>
          <cell r="N10207" t="str">
            <v>Teller Flach Bauscher 25cm Culpepper</v>
          </cell>
          <cell r="P10207" t="str">
            <v>Teller Flach Bauscher 25cm Culpepper</v>
          </cell>
          <cell r="R10207" t="str">
            <v>Teller Flach Bauscher 25cm Culpepper</v>
          </cell>
        </row>
        <row r="10208">
          <cell r="A10208">
            <v>140005</v>
          </cell>
          <cell r="B10208" t="str">
            <v>Mietartikel</v>
          </cell>
          <cell r="D10208" t="str">
            <v>Teller Flach Bauscher 27cm Culpepper</v>
          </cell>
          <cell r="F10208">
            <v>0.12</v>
          </cell>
          <cell r="G10208">
            <v>0.08</v>
          </cell>
          <cell r="H10208">
            <v>0</v>
          </cell>
          <cell r="I10208">
            <v>0</v>
          </cell>
          <cell r="J10208">
            <v>1000</v>
          </cell>
          <cell r="K10208">
            <v>2.5000000000000001E-3</v>
          </cell>
          <cell r="L10208">
            <v>0</v>
          </cell>
          <cell r="N10208" t="str">
            <v>Teller Flach Bauscher 27cm Culpepper</v>
          </cell>
          <cell r="P10208" t="str">
            <v>Teller Flach Bauscher 27cm Culpepper</v>
          </cell>
          <cell r="R10208" t="str">
            <v>Teller Flach Bauscher 27cm Culpepper</v>
          </cell>
        </row>
        <row r="10209">
          <cell r="A10209">
            <v>140006</v>
          </cell>
          <cell r="B10209" t="str">
            <v>Mietartikel</v>
          </cell>
          <cell r="D10209" t="str">
            <v>Suppenuntertasse Bauscher 15cm Culpepper</v>
          </cell>
          <cell r="F10209">
            <v>0.12</v>
          </cell>
          <cell r="G10209">
            <v>0.08</v>
          </cell>
          <cell r="H10209">
            <v>0</v>
          </cell>
          <cell r="I10209">
            <v>0</v>
          </cell>
          <cell r="J10209">
            <v>0</v>
          </cell>
          <cell r="K10209">
            <v>1E-3</v>
          </cell>
          <cell r="L10209">
            <v>0</v>
          </cell>
          <cell r="N10209" t="str">
            <v>Suppenuntertasse Bauscher 15cm Culpepper</v>
          </cell>
          <cell r="P10209" t="str">
            <v>Suppenuntertasse Bauscher 15cm Culpepper</v>
          </cell>
          <cell r="R10209" t="str">
            <v>Suppenuntertasse Bauscher 15cm Culpepper</v>
          </cell>
        </row>
        <row r="10210">
          <cell r="A10210">
            <v>140007</v>
          </cell>
          <cell r="B10210" t="str">
            <v>Mietartikel</v>
          </cell>
          <cell r="D10210" t="str">
            <v>Suppentasse Bauscher Culpepper</v>
          </cell>
          <cell r="F10210">
            <v>0.12</v>
          </cell>
          <cell r="G10210">
            <v>0.08</v>
          </cell>
          <cell r="H10210">
            <v>0</v>
          </cell>
          <cell r="I10210">
            <v>0</v>
          </cell>
          <cell r="J10210">
            <v>0</v>
          </cell>
          <cell r="K10210">
            <v>3.0000000000000001E-3</v>
          </cell>
          <cell r="L10210">
            <v>0</v>
          </cell>
          <cell r="N10210" t="str">
            <v>Suppentasse Bauscher Culpepper</v>
          </cell>
          <cell r="P10210" t="str">
            <v>Suppentasse Bauscher Culpepper</v>
          </cell>
          <cell r="R10210" t="str">
            <v>Suppentasse Bauscher Culpepper</v>
          </cell>
        </row>
        <row r="10211">
          <cell r="A10211">
            <v>140008</v>
          </cell>
          <cell r="B10211" t="str">
            <v>Mietartikel</v>
          </cell>
          <cell r="D10211" t="str">
            <v>Dessertschale Bauscher 12cm Culpepper</v>
          </cell>
          <cell r="F10211">
            <v>0.12</v>
          </cell>
          <cell r="G10211">
            <v>0.08</v>
          </cell>
          <cell r="H10211">
            <v>0</v>
          </cell>
          <cell r="I10211">
            <v>0</v>
          </cell>
          <cell r="J10211">
            <v>0</v>
          </cell>
          <cell r="K10211">
            <v>3.0000000000000001E-3</v>
          </cell>
          <cell r="L10211">
            <v>0</v>
          </cell>
          <cell r="N10211" t="str">
            <v>Dessertschale Bauscher 12cm Culpepper</v>
          </cell>
          <cell r="P10211" t="str">
            <v>Dessertschale Bauscher 12cm Culpepper</v>
          </cell>
          <cell r="R10211" t="str">
            <v>Dessertschale Bauscher 12cm Culpepper</v>
          </cell>
        </row>
        <row r="10212">
          <cell r="A10212">
            <v>140009</v>
          </cell>
          <cell r="B10212" t="str">
            <v>Mietartikel</v>
          </cell>
          <cell r="D10212" t="str">
            <v>Kaffeetasse Bauscher Culpepper</v>
          </cell>
          <cell r="F10212">
            <v>0.12</v>
          </cell>
          <cell r="G10212">
            <v>0.08</v>
          </cell>
          <cell r="H10212">
            <v>0</v>
          </cell>
          <cell r="I10212">
            <v>0</v>
          </cell>
          <cell r="J10212">
            <v>0</v>
          </cell>
          <cell r="K10212">
            <v>2E-3</v>
          </cell>
          <cell r="L10212">
            <v>0</v>
          </cell>
          <cell r="N10212" t="str">
            <v>Kaffeetasse Bauscher Culpepper</v>
          </cell>
          <cell r="P10212" t="str">
            <v>Kaffeetasse Bauscher Culpepper</v>
          </cell>
          <cell r="R10212" t="str">
            <v>Kaffeetasse Bauscher Culpepper</v>
          </cell>
        </row>
        <row r="10213">
          <cell r="A10213">
            <v>140010</v>
          </cell>
          <cell r="B10213" t="str">
            <v>Mietartikel</v>
          </cell>
          <cell r="D10213" t="str">
            <v>Kaffeeuntertasse Bauscher 16cm Culpepper</v>
          </cell>
          <cell r="F10213">
            <v>0.12</v>
          </cell>
          <cell r="G10213">
            <v>0.08</v>
          </cell>
          <cell r="H10213">
            <v>0</v>
          </cell>
          <cell r="I10213">
            <v>0</v>
          </cell>
          <cell r="J10213">
            <v>0</v>
          </cell>
          <cell r="K10213">
            <v>8.9999999999999998E-4</v>
          </cell>
          <cell r="L10213">
            <v>0</v>
          </cell>
          <cell r="N10213" t="str">
            <v>Kaffeeuntertasse Bauscher 16cm Culpepper</v>
          </cell>
          <cell r="P10213" t="str">
            <v>Kaffeeuntertasse Bauscher 16cm Culpepper</v>
          </cell>
          <cell r="R10213" t="str">
            <v>Kaffeeuntertasse Bauscher 16cm Culpepper</v>
          </cell>
        </row>
        <row r="10214">
          <cell r="A10214">
            <v>140011</v>
          </cell>
          <cell r="B10214" t="str">
            <v>Mietartikel</v>
          </cell>
          <cell r="D10214" t="str">
            <v>Teller flach Bauscher 20cm Culpepper</v>
          </cell>
          <cell r="F10214">
            <v>0.12</v>
          </cell>
          <cell r="G10214">
            <v>0.08</v>
          </cell>
          <cell r="H10214">
            <v>0</v>
          </cell>
          <cell r="I10214">
            <v>0</v>
          </cell>
          <cell r="J10214">
            <v>0</v>
          </cell>
          <cell r="K10214">
            <v>1.2999999999999999E-3</v>
          </cell>
          <cell r="L10214">
            <v>0</v>
          </cell>
          <cell r="N10214" t="str">
            <v>Teller flach Bauscher 20cm Culpepper</v>
          </cell>
          <cell r="P10214" t="str">
            <v>Teller flach Bauscher 20cm Culpepper</v>
          </cell>
          <cell r="R10214" t="str">
            <v>Teller flach Bauscher 20cm Culpepper</v>
          </cell>
        </row>
        <row r="10215">
          <cell r="A10215">
            <v>140012</v>
          </cell>
          <cell r="B10215" t="str">
            <v>Mietartikel</v>
          </cell>
          <cell r="D10215" t="str">
            <v>Schale oval Ancá 20cm Culpepper</v>
          </cell>
          <cell r="F10215">
            <v>0.12</v>
          </cell>
          <cell r="G10215">
            <v>0.08</v>
          </cell>
          <cell r="H10215">
            <v>0</v>
          </cell>
          <cell r="I10215">
            <v>0</v>
          </cell>
          <cell r="J10215">
            <v>0</v>
          </cell>
          <cell r="K10215">
            <v>1.2999999999999999E-3</v>
          </cell>
          <cell r="L10215">
            <v>0</v>
          </cell>
          <cell r="N10215" t="str">
            <v>Schale oval Ancá 20cm Culpepper</v>
          </cell>
          <cell r="P10215" t="str">
            <v>Schale oval Ancá 20cm Culpepper</v>
          </cell>
          <cell r="R10215" t="str">
            <v>Schale oval Ancá 20cm Culpepper</v>
          </cell>
        </row>
        <row r="10216">
          <cell r="A10216">
            <v>140013</v>
          </cell>
          <cell r="B10216" t="str">
            <v>Mietartikel</v>
          </cell>
          <cell r="D10216" t="str">
            <v>Flying Teller Tief Ancá 19cm Culpepper</v>
          </cell>
          <cell r="F10216">
            <v>0.12</v>
          </cell>
          <cell r="G10216">
            <v>0.08</v>
          </cell>
          <cell r="H10216">
            <v>0</v>
          </cell>
          <cell r="I10216">
            <v>0</v>
          </cell>
          <cell r="J10216">
            <v>0</v>
          </cell>
          <cell r="K10216">
            <v>1.2999999999999999E-3</v>
          </cell>
          <cell r="L10216">
            <v>0</v>
          </cell>
          <cell r="N10216" t="str">
            <v>Flying Teller Tief Ancá 19cm Culpepper</v>
          </cell>
          <cell r="P10216" t="str">
            <v>Flying Teller Tief Ancá 19cm Culpepper</v>
          </cell>
          <cell r="R10216" t="str">
            <v>Flying Teller Tief Ancá 19cm Culpepper</v>
          </cell>
        </row>
        <row r="10217">
          <cell r="A10217">
            <v>140014</v>
          </cell>
          <cell r="B10217" t="str">
            <v>Mietartikel</v>
          </cell>
          <cell r="D10217" t="str">
            <v>Mokkatasse Culpepper</v>
          </cell>
          <cell r="F10217">
            <v>0.12</v>
          </cell>
          <cell r="G10217">
            <v>0.08</v>
          </cell>
          <cell r="H10217">
            <v>0</v>
          </cell>
          <cell r="I10217">
            <v>0</v>
          </cell>
          <cell r="J10217">
            <v>0</v>
          </cell>
          <cell r="K10217">
            <v>1.2999999999999999E-3</v>
          </cell>
          <cell r="L10217">
            <v>0</v>
          </cell>
          <cell r="N10217" t="str">
            <v>Mokkatasse Culpepper</v>
          </cell>
          <cell r="P10217" t="str">
            <v>Mokkatasse Culpepper</v>
          </cell>
          <cell r="R10217" t="str">
            <v>Mokkatasse Culpepper</v>
          </cell>
        </row>
        <row r="10218">
          <cell r="A10218">
            <v>140015</v>
          </cell>
          <cell r="B10218" t="str">
            <v>Mietartikel</v>
          </cell>
          <cell r="D10218" t="str">
            <v>Mokkauntertasse 12cm Culpepper</v>
          </cell>
          <cell r="F10218">
            <v>0.12</v>
          </cell>
          <cell r="G10218">
            <v>0.08</v>
          </cell>
          <cell r="H10218">
            <v>0</v>
          </cell>
          <cell r="I10218">
            <v>0</v>
          </cell>
          <cell r="J10218">
            <v>0</v>
          </cell>
          <cell r="K10218">
            <v>5.0000000000000001E-4</v>
          </cell>
          <cell r="L10218">
            <v>0</v>
          </cell>
          <cell r="N10218" t="str">
            <v>Mokkauntertasse 12cm Culpepper</v>
          </cell>
          <cell r="P10218" t="str">
            <v>Mokkauntertasse 12cm Culpepper</v>
          </cell>
          <cell r="R10218" t="str">
            <v>Mokkauntertasse 12cm Culpepper</v>
          </cell>
        </row>
        <row r="10219">
          <cell r="A10219">
            <v>140016</v>
          </cell>
          <cell r="B10219" t="str">
            <v>Mietartikel</v>
          </cell>
          <cell r="D10219" t="str">
            <v>Schüssel oval Arcoroc 20cm Culpepper</v>
          </cell>
          <cell r="F10219">
            <v>0.12</v>
          </cell>
          <cell r="G10219">
            <v>0.08</v>
          </cell>
          <cell r="H10219">
            <v>0</v>
          </cell>
          <cell r="I10219">
            <v>0</v>
          </cell>
          <cell r="J10219">
            <v>1000</v>
          </cell>
          <cell r="K10219">
            <v>2.5999999999999999E-3</v>
          </cell>
          <cell r="L10219">
            <v>0</v>
          </cell>
          <cell r="N10219" t="str">
            <v>Schüssel oval Arcoroc 20cm Culpepper</v>
          </cell>
          <cell r="P10219" t="str">
            <v>Schüssel oval Arcoroc 20cm Culpepper</v>
          </cell>
          <cell r="R10219" t="str">
            <v>Schüssel oval Arcoroc 20cm Culpepper</v>
          </cell>
        </row>
        <row r="10220">
          <cell r="A10220">
            <v>140017</v>
          </cell>
          <cell r="B10220" t="str">
            <v>Mietartikel</v>
          </cell>
          <cell r="D10220" t="str">
            <v>Teller flach Fine Porcelain 23cm Culpepper</v>
          </cell>
          <cell r="F10220">
            <v>0.12</v>
          </cell>
          <cell r="G10220">
            <v>0.08</v>
          </cell>
          <cell r="H10220">
            <v>0</v>
          </cell>
          <cell r="I10220">
            <v>0</v>
          </cell>
          <cell r="J10220">
            <v>1000</v>
          </cell>
          <cell r="K10220">
            <v>2.0999999999999999E-3</v>
          </cell>
          <cell r="L10220">
            <v>0</v>
          </cell>
          <cell r="N10220" t="str">
            <v>Teller flach Fine Porcelain 23cm Culpepper</v>
          </cell>
          <cell r="P10220" t="str">
            <v>Teller flach Fine Porcelain 23cm Culpepper</v>
          </cell>
          <cell r="R10220" t="str">
            <v>Teller flach Fine Porcelain 23cm Culpepper</v>
          </cell>
        </row>
        <row r="10221">
          <cell r="A10221">
            <v>140018</v>
          </cell>
          <cell r="B10221" t="str">
            <v>Mietartikel</v>
          </cell>
          <cell r="D10221" t="str">
            <v>Pommesschale Culpepper</v>
          </cell>
          <cell r="F10221">
            <v>0.12</v>
          </cell>
          <cell r="G10221">
            <v>0.08</v>
          </cell>
          <cell r="H10221">
            <v>0</v>
          </cell>
          <cell r="I10221">
            <v>0</v>
          </cell>
          <cell r="J10221">
            <v>0</v>
          </cell>
          <cell r="K10221">
            <v>3.0000000000000001E-3</v>
          </cell>
          <cell r="L10221">
            <v>0</v>
          </cell>
          <cell r="N10221" t="str">
            <v>Pommesschale Culpepper</v>
          </cell>
          <cell r="P10221" t="str">
            <v>Pommesschale Culpepper</v>
          </cell>
          <cell r="R10221" t="str">
            <v>Pommesschale Culpepper</v>
          </cell>
        </row>
        <row r="10222">
          <cell r="A10222">
            <v>140019</v>
          </cell>
          <cell r="B10222" t="str">
            <v>Mietartikel</v>
          </cell>
          <cell r="D10222" t="str">
            <v>Tatami Teller tief Culpepper</v>
          </cell>
          <cell r="F10222">
            <v>0.12</v>
          </cell>
          <cell r="G10222">
            <v>0.08</v>
          </cell>
          <cell r="H10222">
            <v>0</v>
          </cell>
          <cell r="I10222">
            <v>0</v>
          </cell>
          <cell r="J10222">
            <v>0</v>
          </cell>
          <cell r="K10222">
            <v>4.0000000000000001E-3</v>
          </cell>
          <cell r="L10222">
            <v>0</v>
          </cell>
          <cell r="N10222" t="str">
            <v>Tatami Teller tief Culpepper</v>
          </cell>
          <cell r="P10222" t="str">
            <v>Tatami Teller tief Culpepper</v>
          </cell>
          <cell r="R10222" t="str">
            <v>Tatami Teller tief Culpepper</v>
          </cell>
        </row>
        <row r="10223">
          <cell r="A10223">
            <v>140020</v>
          </cell>
          <cell r="B10223" t="str">
            <v>Mietartikel</v>
          </cell>
          <cell r="D10223" t="str">
            <v>Schale Free Spirit 15x17 cm Culpepper</v>
          </cell>
          <cell r="F10223">
            <v>0.12</v>
          </cell>
          <cell r="G10223">
            <v>0.08</v>
          </cell>
          <cell r="H10223">
            <v>0</v>
          </cell>
          <cell r="I10223">
            <v>0</v>
          </cell>
          <cell r="J10223">
            <v>0</v>
          </cell>
          <cell r="K10223">
            <v>1.8E-3</v>
          </cell>
          <cell r="L10223">
            <v>0</v>
          </cell>
          <cell r="N10223" t="str">
            <v>Schale Free Spirit 15x17 cm Culpepper</v>
          </cell>
          <cell r="P10223" t="str">
            <v>Schale Free Spirit 15x17 cm Culpepper</v>
          </cell>
          <cell r="R10223" t="str">
            <v>Schale Free Spirit 15x17 cm Culpepper</v>
          </cell>
        </row>
        <row r="10224">
          <cell r="A10224">
            <v>140021</v>
          </cell>
          <cell r="B10224" t="str">
            <v>Mietartikel</v>
          </cell>
          <cell r="D10224" t="str">
            <v>Tafelmesser Solex Culpepper</v>
          </cell>
          <cell r="F10224">
            <v>0.11</v>
          </cell>
          <cell r="G10224">
            <v>0.06</v>
          </cell>
          <cell r="H10224">
            <v>0</v>
          </cell>
          <cell r="I10224">
            <v>0</v>
          </cell>
          <cell r="J10224">
            <v>0</v>
          </cell>
          <cell r="K10224">
            <v>2.9999999999999997E-4</v>
          </cell>
          <cell r="L10224">
            <v>0</v>
          </cell>
          <cell r="N10224" t="str">
            <v>Tafelmesser Solex Culpepper</v>
          </cell>
          <cell r="P10224" t="str">
            <v>Tafelmesser Solex Culpepper</v>
          </cell>
          <cell r="R10224" t="str">
            <v>Tafelmesser Solex Culpepper</v>
          </cell>
        </row>
        <row r="10225">
          <cell r="A10225">
            <v>140022</v>
          </cell>
          <cell r="B10225" t="str">
            <v>Mietartikel</v>
          </cell>
          <cell r="D10225" t="str">
            <v>Tafelgabel Solex Culpepper</v>
          </cell>
          <cell r="F10225">
            <v>0.11</v>
          </cell>
          <cell r="G10225">
            <v>0.06</v>
          </cell>
          <cell r="H10225">
            <v>0</v>
          </cell>
          <cell r="I10225">
            <v>0</v>
          </cell>
          <cell r="J10225">
            <v>0</v>
          </cell>
          <cell r="K10225">
            <v>2.9999999999999997E-4</v>
          </cell>
          <cell r="L10225">
            <v>0</v>
          </cell>
          <cell r="N10225" t="str">
            <v>Tafelgabel Solex Culpepper</v>
          </cell>
          <cell r="P10225" t="str">
            <v>Tafelgabel Solex Culpepper</v>
          </cell>
          <cell r="R10225" t="str">
            <v>Tafelgabel Solex Culpepper</v>
          </cell>
        </row>
        <row r="10226">
          <cell r="A10226">
            <v>140023</v>
          </cell>
          <cell r="B10226" t="str">
            <v>Mietartikel</v>
          </cell>
          <cell r="D10226" t="str">
            <v>Dessertlöffel Solex Culpepper</v>
          </cell>
          <cell r="F10226">
            <v>0.11</v>
          </cell>
          <cell r="G10226">
            <v>0.06</v>
          </cell>
          <cell r="H10226">
            <v>0</v>
          </cell>
          <cell r="I10226">
            <v>0</v>
          </cell>
          <cell r="J10226">
            <v>0</v>
          </cell>
          <cell r="K10226">
            <v>2.9999999999999997E-4</v>
          </cell>
          <cell r="L10226">
            <v>0</v>
          </cell>
          <cell r="N10226" t="str">
            <v>Dessertlöffel Solex Culpepper</v>
          </cell>
          <cell r="P10226" t="str">
            <v>Dessertlöffel Solex Culpepper</v>
          </cell>
          <cell r="R10226" t="str">
            <v>Dessertlöffel Solex Culpepper</v>
          </cell>
        </row>
        <row r="10227">
          <cell r="A10227">
            <v>140024</v>
          </cell>
          <cell r="B10227" t="str">
            <v>Mietartikel</v>
          </cell>
          <cell r="D10227" t="str">
            <v>Dessert-/Buttermesser Solex Culpepper</v>
          </cell>
          <cell r="F10227">
            <v>0.11</v>
          </cell>
          <cell r="G10227">
            <v>0.06</v>
          </cell>
          <cell r="H10227">
            <v>0</v>
          </cell>
          <cell r="I10227">
            <v>0</v>
          </cell>
          <cell r="J10227">
            <v>0</v>
          </cell>
          <cell r="K10227">
            <v>2.9999999999999997E-4</v>
          </cell>
          <cell r="L10227">
            <v>0</v>
          </cell>
          <cell r="N10227" t="str">
            <v>Dessert-/Buttermesser Solex Culpepper</v>
          </cell>
          <cell r="P10227" t="str">
            <v>Dessert-/Buttermesser Solex Culpepper</v>
          </cell>
          <cell r="R10227" t="str">
            <v>Dessert-/Buttermesser Solex Culpepper</v>
          </cell>
        </row>
        <row r="10228">
          <cell r="A10228">
            <v>140025</v>
          </cell>
          <cell r="B10228" t="str">
            <v>Mietartikel</v>
          </cell>
          <cell r="D10228" t="str">
            <v>Kuchengabel Solex Culpepper</v>
          </cell>
          <cell r="F10228">
            <v>0.11</v>
          </cell>
          <cell r="G10228">
            <v>0.05</v>
          </cell>
          <cell r="H10228">
            <v>0</v>
          </cell>
          <cell r="I10228">
            <v>0</v>
          </cell>
          <cell r="J10228">
            <v>0</v>
          </cell>
          <cell r="K10228">
            <v>2.9999999999999997E-4</v>
          </cell>
          <cell r="L10228">
            <v>0</v>
          </cell>
          <cell r="N10228" t="str">
            <v>Kuchengabel Solex Culpepper</v>
          </cell>
          <cell r="P10228" t="str">
            <v>Kuchengabel Solex Culpepper</v>
          </cell>
          <cell r="R10228" t="str">
            <v>Kuchengabel Solex Culpepper</v>
          </cell>
        </row>
        <row r="10229">
          <cell r="A10229">
            <v>140026</v>
          </cell>
          <cell r="B10229" t="str">
            <v>Mietartikel</v>
          </cell>
          <cell r="D10229" t="str">
            <v>Kaffeelöffel Solex Culpepper</v>
          </cell>
          <cell r="F10229">
            <v>0.11</v>
          </cell>
          <cell r="G10229">
            <v>0.06</v>
          </cell>
          <cell r="H10229">
            <v>0</v>
          </cell>
          <cell r="I10229">
            <v>0</v>
          </cell>
          <cell r="J10229">
            <v>0</v>
          </cell>
          <cell r="K10229">
            <v>2.9999999999999997E-4</v>
          </cell>
          <cell r="L10229">
            <v>0</v>
          </cell>
          <cell r="N10229" t="str">
            <v>Kaffeelöffel Solex Culpepper</v>
          </cell>
          <cell r="P10229" t="str">
            <v>Kaffeelöffel Solex Culpepper</v>
          </cell>
          <cell r="R10229" t="str">
            <v>Kaffeelöffel Solex Culpepper</v>
          </cell>
        </row>
        <row r="10230">
          <cell r="A10230">
            <v>140027</v>
          </cell>
          <cell r="B10230" t="str">
            <v>Mietartikel</v>
          </cell>
          <cell r="D10230" t="str">
            <v>Steakmesser Solex Culpepper</v>
          </cell>
          <cell r="F10230">
            <v>0.11</v>
          </cell>
          <cell r="G10230">
            <v>0.06</v>
          </cell>
          <cell r="H10230">
            <v>0</v>
          </cell>
          <cell r="I10230">
            <v>0</v>
          </cell>
          <cell r="J10230">
            <v>0</v>
          </cell>
          <cell r="K10230">
            <v>2.9999999999999997E-4</v>
          </cell>
          <cell r="L10230">
            <v>0</v>
          </cell>
          <cell r="N10230" t="str">
            <v>Steakmesser Solex Culpepper</v>
          </cell>
          <cell r="P10230" t="str">
            <v>Steakmesser Solex Culpepper</v>
          </cell>
          <cell r="R10230" t="str">
            <v>Steakmesser Solex Culpepper</v>
          </cell>
        </row>
        <row r="10231">
          <cell r="A10231">
            <v>140028</v>
          </cell>
          <cell r="B10231" t="str">
            <v>Mietartikel</v>
          </cell>
          <cell r="D10231" t="str">
            <v>Tafelmesser Standard Culpepper</v>
          </cell>
          <cell r="F10231">
            <v>0.11</v>
          </cell>
          <cell r="G10231">
            <v>0.06</v>
          </cell>
          <cell r="H10231">
            <v>0</v>
          </cell>
          <cell r="I10231">
            <v>0</v>
          </cell>
          <cell r="J10231">
            <v>0</v>
          </cell>
          <cell r="K10231">
            <v>2.9999999999999997E-4</v>
          </cell>
          <cell r="L10231">
            <v>0</v>
          </cell>
          <cell r="N10231" t="str">
            <v>Tafelmesser Standard Culpepper</v>
          </cell>
          <cell r="P10231" t="str">
            <v>Tafelmesser Standard Culpepper</v>
          </cell>
          <cell r="R10231" t="str">
            <v>Tafelmesser Standard Culpepper</v>
          </cell>
        </row>
        <row r="10232">
          <cell r="A10232">
            <v>140029</v>
          </cell>
          <cell r="B10232" t="str">
            <v>Mietartikel</v>
          </cell>
          <cell r="D10232" t="str">
            <v>Tafelgabel Standard Culpepper</v>
          </cell>
          <cell r="F10232">
            <v>0.11</v>
          </cell>
          <cell r="G10232">
            <v>0.06</v>
          </cell>
          <cell r="H10232">
            <v>0</v>
          </cell>
          <cell r="I10232">
            <v>0</v>
          </cell>
          <cell r="J10232">
            <v>0</v>
          </cell>
          <cell r="K10232">
            <v>2.9999999999999997E-4</v>
          </cell>
          <cell r="L10232">
            <v>0</v>
          </cell>
          <cell r="N10232" t="str">
            <v>Tafelgabel Standard Culpepper</v>
          </cell>
          <cell r="P10232" t="str">
            <v>Tafelgabel Standard Culpepper</v>
          </cell>
          <cell r="R10232" t="str">
            <v>Tafelgabel Standard Culpepper</v>
          </cell>
        </row>
        <row r="10233">
          <cell r="A10233">
            <v>140030</v>
          </cell>
          <cell r="B10233" t="str">
            <v>Mietartikel</v>
          </cell>
          <cell r="D10233" t="str">
            <v>Kaffeelöffel Standard Culpepper</v>
          </cell>
          <cell r="F10233">
            <v>0.11</v>
          </cell>
          <cell r="G10233">
            <v>0.06</v>
          </cell>
          <cell r="H10233">
            <v>0</v>
          </cell>
          <cell r="I10233">
            <v>0</v>
          </cell>
          <cell r="J10233">
            <v>0</v>
          </cell>
          <cell r="K10233">
            <v>2.9999999999999997E-4</v>
          </cell>
          <cell r="L10233">
            <v>0</v>
          </cell>
          <cell r="N10233" t="str">
            <v>Kaffeelöffel Standard Culpepper</v>
          </cell>
          <cell r="P10233" t="str">
            <v>Kaffeelöffel Standard Culpepper</v>
          </cell>
          <cell r="R10233" t="str">
            <v>Kaffeelöffel Standard Culpepper</v>
          </cell>
        </row>
        <row r="10234">
          <cell r="A10234">
            <v>140031</v>
          </cell>
          <cell r="B10234" t="str">
            <v>Mietartikel</v>
          </cell>
          <cell r="D10234" t="str">
            <v>Kuchengabel Standard Culpepper</v>
          </cell>
          <cell r="F10234">
            <v>0.11</v>
          </cell>
          <cell r="G10234">
            <v>0.06</v>
          </cell>
          <cell r="H10234">
            <v>0</v>
          </cell>
          <cell r="I10234">
            <v>0</v>
          </cell>
          <cell r="J10234">
            <v>0</v>
          </cell>
          <cell r="K10234">
            <v>2.9999999999999997E-4</v>
          </cell>
          <cell r="L10234">
            <v>0</v>
          </cell>
          <cell r="N10234" t="str">
            <v>Kuchengabel Standard Culpepper</v>
          </cell>
          <cell r="P10234" t="str">
            <v>Kuchengabel Standard Culpepper</v>
          </cell>
          <cell r="R10234" t="str">
            <v>Kuchengabel Standard Culpepper</v>
          </cell>
        </row>
        <row r="10235">
          <cell r="A10235">
            <v>140032</v>
          </cell>
          <cell r="B10235" t="str">
            <v>Mietartikel</v>
          </cell>
          <cell r="D10235" t="str">
            <v>Schale Glas Move 29cm Culpepper</v>
          </cell>
          <cell r="F10235">
            <v>0.23</v>
          </cell>
          <cell r="G10235">
            <v>0.15</v>
          </cell>
          <cell r="H10235">
            <v>0</v>
          </cell>
          <cell r="I10235">
            <v>0</v>
          </cell>
          <cell r="J10235">
            <v>1000</v>
          </cell>
          <cell r="K10235">
            <v>7.7999999999999996E-3</v>
          </cell>
          <cell r="L10235">
            <v>0</v>
          </cell>
          <cell r="N10235" t="str">
            <v>Schale Glas Move 29cm Culpepper</v>
          </cell>
          <cell r="P10235" t="str">
            <v>Schale Glas Move 29cm Culpepper</v>
          </cell>
          <cell r="R10235" t="str">
            <v>Schale Glas Move 29cm Culpepper</v>
          </cell>
        </row>
        <row r="10236">
          <cell r="A10236">
            <v>140033</v>
          </cell>
          <cell r="B10236" t="str">
            <v>Mietartikel</v>
          </cell>
          <cell r="D10236" t="str">
            <v>Schale Glas Standard 30cm Culpepper</v>
          </cell>
          <cell r="F10236">
            <v>0.23</v>
          </cell>
          <cell r="G10236">
            <v>0.15</v>
          </cell>
          <cell r="H10236">
            <v>0</v>
          </cell>
          <cell r="I10236">
            <v>0</v>
          </cell>
          <cell r="J10236">
            <v>1000</v>
          </cell>
          <cell r="K10236">
            <v>7.7999999999999996E-3</v>
          </cell>
          <cell r="L10236">
            <v>0</v>
          </cell>
          <cell r="N10236" t="str">
            <v>Schale Glas Standard 30cm Culpepper</v>
          </cell>
          <cell r="P10236" t="str">
            <v>Schale Glas Standard 30cm Culpepper</v>
          </cell>
          <cell r="R10236" t="str">
            <v>Schale Glas Standard 30cm Culpepper</v>
          </cell>
        </row>
        <row r="10237">
          <cell r="A10237">
            <v>140034</v>
          </cell>
          <cell r="B10237" t="str">
            <v>Mietartikel</v>
          </cell>
          <cell r="D10237" t="str">
            <v>Schüssel Glas Standard 10cm Culpepper</v>
          </cell>
          <cell r="F10237">
            <v>0.12</v>
          </cell>
          <cell r="G10237">
            <v>0.08</v>
          </cell>
          <cell r="H10237">
            <v>0</v>
          </cell>
          <cell r="I10237">
            <v>0</v>
          </cell>
          <cell r="J10237">
            <v>0</v>
          </cell>
          <cell r="K10237">
            <v>1E-3</v>
          </cell>
          <cell r="L10237">
            <v>0</v>
          </cell>
          <cell r="N10237" t="str">
            <v>Schüssel Glas Standard 10cm Culpepper</v>
          </cell>
          <cell r="P10237" t="str">
            <v>Schüssel Glas Standard 10cm Culpepper</v>
          </cell>
          <cell r="R10237" t="str">
            <v>Schüssel Glas Standard 10cm Culpepper</v>
          </cell>
        </row>
        <row r="10238">
          <cell r="A10238">
            <v>140035</v>
          </cell>
          <cell r="B10238" t="str">
            <v>Mietartikel</v>
          </cell>
          <cell r="D10238" t="str">
            <v>Schüssel Glas Standard 12cm Culpepper</v>
          </cell>
          <cell r="F10238">
            <v>0.12</v>
          </cell>
          <cell r="G10238">
            <v>0.08</v>
          </cell>
          <cell r="H10238">
            <v>0</v>
          </cell>
          <cell r="I10238">
            <v>0</v>
          </cell>
          <cell r="J10238">
            <v>0</v>
          </cell>
          <cell r="K10238">
            <v>1E-3</v>
          </cell>
          <cell r="L10238">
            <v>0</v>
          </cell>
          <cell r="N10238" t="str">
            <v>Schüssel Glas Standard 12cm Culpepper</v>
          </cell>
          <cell r="P10238" t="str">
            <v>Schüssel Glas Standard 12cm Culpepper</v>
          </cell>
          <cell r="R10238" t="str">
            <v>Schüssel Glas Standard 12cm Culpepper</v>
          </cell>
        </row>
        <row r="10239">
          <cell r="A10239">
            <v>140036</v>
          </cell>
          <cell r="B10239" t="str">
            <v>Mietartikel</v>
          </cell>
          <cell r="D10239" t="str">
            <v>Bierkrug 0,5l Weihenstephan Culpepper</v>
          </cell>
          <cell r="F10239">
            <v>0.12</v>
          </cell>
          <cell r="G10239">
            <v>0.08</v>
          </cell>
          <cell r="H10239">
            <v>0</v>
          </cell>
          <cell r="I10239">
            <v>0</v>
          </cell>
          <cell r="J10239">
            <v>1000</v>
          </cell>
          <cell r="K10239">
            <v>3.5000000000000001E-3</v>
          </cell>
          <cell r="L10239">
            <v>0</v>
          </cell>
          <cell r="N10239" t="str">
            <v>Bierkrug 0,5l Weihenstephan Culpepper</v>
          </cell>
          <cell r="P10239" t="str">
            <v>Bierkrug 0,5l Weihenstephan Culpepper</v>
          </cell>
          <cell r="R10239" t="str">
            <v>Bierkrug 0,5l Weihenstephan Culpepper</v>
          </cell>
        </row>
        <row r="10240">
          <cell r="A10240">
            <v>140037</v>
          </cell>
          <cell r="B10240" t="str">
            <v>Mietartikel</v>
          </cell>
          <cell r="D10240" t="str">
            <v>Weizenbierglas 0,3l Weihenstephan Culpepper</v>
          </cell>
          <cell r="F10240">
            <v>0.12</v>
          </cell>
          <cell r="G10240">
            <v>0.08</v>
          </cell>
          <cell r="H10240">
            <v>0</v>
          </cell>
          <cell r="I10240">
            <v>0</v>
          </cell>
          <cell r="J10240">
            <v>1000</v>
          </cell>
          <cell r="K10240">
            <v>3.5000000000000001E-3</v>
          </cell>
          <cell r="L10240">
            <v>0</v>
          </cell>
          <cell r="N10240" t="str">
            <v>Weizenbierglas 0,3l Weihenstephan Culpepper</v>
          </cell>
          <cell r="P10240" t="str">
            <v>Weizenbierglas 0,3l Weihenstephan Culpepper</v>
          </cell>
          <cell r="R10240" t="str">
            <v>Weizenbierglas 0,3l Weihenstephan Culpepper</v>
          </cell>
        </row>
        <row r="10241">
          <cell r="A10241">
            <v>140038</v>
          </cell>
          <cell r="B10241" t="str">
            <v>Mietartikel</v>
          </cell>
          <cell r="D10241" t="str">
            <v>Biertulpe 0,3l Culpepper</v>
          </cell>
          <cell r="F10241">
            <v>0.12</v>
          </cell>
          <cell r="G10241">
            <v>0.08</v>
          </cell>
          <cell r="H10241">
            <v>0</v>
          </cell>
          <cell r="I10241">
            <v>0</v>
          </cell>
          <cell r="J10241">
            <v>0</v>
          </cell>
          <cell r="K10241">
            <v>2.2000000000000001E-3</v>
          </cell>
          <cell r="L10241">
            <v>0</v>
          </cell>
          <cell r="N10241" t="str">
            <v>Biertulpe 0,3l Culpepper</v>
          </cell>
          <cell r="P10241" t="str">
            <v>Biertulpe 0,3l Culpepper</v>
          </cell>
          <cell r="R10241" t="str">
            <v>Biertulpe 0,3l Culpepper</v>
          </cell>
        </row>
        <row r="10242">
          <cell r="A10242">
            <v>140039</v>
          </cell>
          <cell r="B10242" t="str">
            <v>Mietartikel</v>
          </cell>
          <cell r="D10242" t="str">
            <v>PP - Mehrwegbecher 0,3L</v>
          </cell>
          <cell r="F10242">
            <v>0.12</v>
          </cell>
          <cell r="G10242">
            <v>0.08</v>
          </cell>
          <cell r="H10242">
            <v>0</v>
          </cell>
          <cell r="I10242">
            <v>0</v>
          </cell>
          <cell r="J10242">
            <v>0</v>
          </cell>
          <cell r="K10242">
            <v>1E-4</v>
          </cell>
          <cell r="L10242">
            <v>0</v>
          </cell>
          <cell r="N10242" t="str">
            <v>PP - Mehrwegbecher 0,3L</v>
          </cell>
          <cell r="P10242" t="str">
            <v>PP - Mehrwegbecher 0,3L</v>
          </cell>
          <cell r="R10242" t="str">
            <v>PP - Mehrwegbecher 0,3L</v>
          </cell>
        </row>
        <row r="10243">
          <cell r="A10243">
            <v>140040</v>
          </cell>
          <cell r="B10243" t="str">
            <v>Mietartikel</v>
          </cell>
          <cell r="D10243" t="str">
            <v>Besteckbehälter kunststoff, grau, 4 Fächer Culpepper</v>
          </cell>
          <cell r="F10243">
            <v>0.2</v>
          </cell>
          <cell r="G10243">
            <v>0.2</v>
          </cell>
          <cell r="H10243">
            <v>0</v>
          </cell>
          <cell r="I10243">
            <v>0</v>
          </cell>
          <cell r="J10243">
            <v>1000</v>
          </cell>
          <cell r="K10243">
            <v>2.9700000000000001E-2</v>
          </cell>
          <cell r="L10243">
            <v>0</v>
          </cell>
          <cell r="N10243" t="str">
            <v>Besteckbehälter kunststoff, grau, 4 Fächer Culpepper</v>
          </cell>
          <cell r="P10243" t="str">
            <v>Besteckbehälter kunststoff, grau, 4 Fächer Culpepper</v>
          </cell>
          <cell r="R10243" t="str">
            <v>Besteckbehälter kunststoff, grau, 4 Fächer Culpepper</v>
          </cell>
        </row>
        <row r="10244">
          <cell r="A10244">
            <v>140041</v>
          </cell>
          <cell r="B10244" t="str">
            <v>Mietartikel</v>
          </cell>
          <cell r="D10244" t="str">
            <v>Spezialitätenmaschine Nespresso Gemini Culpepper</v>
          </cell>
          <cell r="E10244" t="str">
            <v>- Handling &amp; Reinigung -</v>
          </cell>
          <cell r="F10244">
            <v>25</v>
          </cell>
          <cell r="G10244">
            <v>20</v>
          </cell>
          <cell r="H10244">
            <v>0</v>
          </cell>
          <cell r="I10244">
            <v>0</v>
          </cell>
          <cell r="J10244">
            <v>18000</v>
          </cell>
          <cell r="K10244">
            <v>8.3000000000000004E-2</v>
          </cell>
          <cell r="L10244">
            <v>0</v>
          </cell>
          <cell r="N10244" t="str">
            <v>Spezialitätenmaschine Nespresso Gemini Culpepper</v>
          </cell>
          <cell r="O10244" t="str">
            <v>- Handling &amp; Reinigung -</v>
          </cell>
          <cell r="P10244" t="str">
            <v>Spezialitätenmaschine Nespresso Gemini Culpepper</v>
          </cell>
          <cell r="Q10244" t="str">
            <v>- Handling &amp; Reinigung -</v>
          </cell>
          <cell r="R10244" t="str">
            <v>Spezialitätenmaschine Nespresso Gemini Culpepper</v>
          </cell>
          <cell r="S10244" t="str">
            <v>- Handling &amp; Reinigung -</v>
          </cell>
        </row>
        <row r="10245">
          <cell r="A10245">
            <v>140042</v>
          </cell>
          <cell r="B10245" t="str">
            <v>Mietartikel</v>
          </cell>
          <cell r="D10245" t="str">
            <v>Transportcase Nespresso- Maschine Holz Culpepper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25000</v>
          </cell>
          <cell r="K10245">
            <v>0.26219999999999999</v>
          </cell>
          <cell r="L10245">
            <v>0</v>
          </cell>
          <cell r="N10245" t="str">
            <v>Transportcase Nespresso- Maschine Holz Culpepper</v>
          </cell>
          <cell r="P10245" t="str">
            <v>Transportcase Nespresso- Maschine Holz Culpepper</v>
          </cell>
          <cell r="R10245" t="str">
            <v>Transportcase Nespresso- Maschine Holz Culpepper</v>
          </cell>
        </row>
        <row r="10246">
          <cell r="A10246">
            <v>140801</v>
          </cell>
          <cell r="B10246" t="str">
            <v>Verkaufsartikel</v>
          </cell>
          <cell r="D10246" t="str">
            <v>T-Shirt party rent dark-red (S)</v>
          </cell>
          <cell r="F10246">
            <v>0</v>
          </cell>
          <cell r="G10246">
            <v>0</v>
          </cell>
          <cell r="H10246">
            <v>0</v>
          </cell>
          <cell r="I10246">
            <v>25</v>
          </cell>
          <cell r="J10246">
            <v>0</v>
          </cell>
          <cell r="K10246">
            <v>0</v>
          </cell>
          <cell r="L10246">
            <v>0</v>
          </cell>
          <cell r="N10246" t="str">
            <v>T-Shirt party rent dark-red (S)</v>
          </cell>
          <cell r="P10246" t="str">
            <v>T-Shirt party rent dark-red (S)</v>
          </cell>
          <cell r="R10246" t="str">
            <v>T-Shirt party rent dark-red (S)</v>
          </cell>
        </row>
        <row r="10247">
          <cell r="A10247">
            <v>140802</v>
          </cell>
          <cell r="B10247" t="str">
            <v>Verkaufsartikel</v>
          </cell>
          <cell r="D10247" t="str">
            <v>T-Shirt party rent dark-red (M)</v>
          </cell>
          <cell r="F10247">
            <v>0</v>
          </cell>
          <cell r="G10247">
            <v>0</v>
          </cell>
          <cell r="H10247">
            <v>0</v>
          </cell>
          <cell r="I10247">
            <v>25</v>
          </cell>
          <cell r="J10247">
            <v>0</v>
          </cell>
          <cell r="K10247">
            <v>0</v>
          </cell>
          <cell r="L10247">
            <v>0</v>
          </cell>
          <cell r="N10247" t="str">
            <v>T-Shirt party rent dark-red (M)</v>
          </cell>
          <cell r="P10247" t="str">
            <v>T-Shirt party rent dark-red (M)</v>
          </cell>
          <cell r="R10247" t="str">
            <v>T-Shirt party rent dark-red (M)</v>
          </cell>
        </row>
        <row r="10248">
          <cell r="A10248">
            <v>140803</v>
          </cell>
          <cell r="B10248" t="str">
            <v>Verkaufsartikel</v>
          </cell>
          <cell r="D10248" t="str">
            <v>T-Shirt party rent dark-red (L)</v>
          </cell>
          <cell r="F10248">
            <v>0</v>
          </cell>
          <cell r="G10248">
            <v>0</v>
          </cell>
          <cell r="H10248">
            <v>0</v>
          </cell>
          <cell r="I10248">
            <v>25</v>
          </cell>
          <cell r="J10248">
            <v>0</v>
          </cell>
          <cell r="K10248">
            <v>0</v>
          </cell>
          <cell r="L10248">
            <v>0</v>
          </cell>
          <cell r="N10248" t="str">
            <v>T-Shirt party rent dark-red (L)</v>
          </cell>
          <cell r="P10248" t="str">
            <v>T-Shirt party rent dark-red (L)</v>
          </cell>
          <cell r="R10248" t="str">
            <v>T-Shirt party rent dark-red (L)</v>
          </cell>
        </row>
        <row r="10249">
          <cell r="A10249">
            <v>140804</v>
          </cell>
          <cell r="B10249" t="str">
            <v>Verkaufsartikel</v>
          </cell>
          <cell r="D10249" t="str">
            <v>T-Shirt party rent dark-red (XL)</v>
          </cell>
          <cell r="F10249">
            <v>0</v>
          </cell>
          <cell r="G10249">
            <v>0</v>
          </cell>
          <cell r="H10249">
            <v>0</v>
          </cell>
          <cell r="I10249">
            <v>25</v>
          </cell>
          <cell r="J10249">
            <v>0</v>
          </cell>
          <cell r="K10249">
            <v>0</v>
          </cell>
          <cell r="L10249">
            <v>0</v>
          </cell>
          <cell r="N10249" t="str">
            <v>T-Shirt party rent dark-red (XL)</v>
          </cell>
          <cell r="P10249" t="str">
            <v>T-Shirt party rent dark-red (XL)</v>
          </cell>
          <cell r="R10249" t="str">
            <v>T-Shirt party rent dark-red (XL)</v>
          </cell>
        </row>
        <row r="10250">
          <cell r="A10250">
            <v>140805</v>
          </cell>
          <cell r="B10250" t="str">
            <v>Verkaufsartikel</v>
          </cell>
          <cell r="D10250" t="str">
            <v>T-Shirt party rent dark-red (XXL)</v>
          </cell>
          <cell r="F10250">
            <v>0</v>
          </cell>
          <cell r="G10250">
            <v>0</v>
          </cell>
          <cell r="H10250">
            <v>0</v>
          </cell>
          <cell r="I10250">
            <v>25</v>
          </cell>
          <cell r="J10250">
            <v>0</v>
          </cell>
          <cell r="K10250">
            <v>0</v>
          </cell>
          <cell r="L10250">
            <v>0</v>
          </cell>
          <cell r="N10250" t="str">
            <v>T-Shirt party rent dark-red (XXL)</v>
          </cell>
          <cell r="P10250" t="str">
            <v>T-Shirt party rent dark-red (XXL)</v>
          </cell>
          <cell r="R10250" t="str">
            <v>T-Shirt party rent dark-red (XXL)</v>
          </cell>
        </row>
        <row r="10251">
          <cell r="A10251">
            <v>140806</v>
          </cell>
          <cell r="B10251" t="str">
            <v>Verkaufsartikel</v>
          </cell>
          <cell r="D10251" t="str">
            <v>T-Shirt party rent dark-red (3XL)</v>
          </cell>
          <cell r="F10251">
            <v>0</v>
          </cell>
          <cell r="G10251">
            <v>0</v>
          </cell>
          <cell r="H10251">
            <v>0</v>
          </cell>
          <cell r="I10251">
            <v>25</v>
          </cell>
          <cell r="J10251">
            <v>0</v>
          </cell>
          <cell r="K10251">
            <v>0</v>
          </cell>
          <cell r="L10251">
            <v>0</v>
          </cell>
          <cell r="N10251" t="str">
            <v>T-Shirt party rent dark-red (3XL)</v>
          </cell>
          <cell r="P10251" t="str">
            <v>T-Shirt party rent dark-red (3XL)</v>
          </cell>
          <cell r="R10251" t="str">
            <v>T-Shirt party rent dark-red (3XL)</v>
          </cell>
        </row>
        <row r="10252">
          <cell r="A10252">
            <v>140807</v>
          </cell>
          <cell r="B10252" t="str">
            <v>Verkaufsartikel</v>
          </cell>
          <cell r="D10252" t="str">
            <v>T-Shirt party rent dark-red (...)</v>
          </cell>
          <cell r="F10252">
            <v>0</v>
          </cell>
          <cell r="G10252">
            <v>0</v>
          </cell>
          <cell r="H10252">
            <v>0</v>
          </cell>
          <cell r="I10252">
            <v>25</v>
          </cell>
          <cell r="J10252">
            <v>0</v>
          </cell>
          <cell r="K10252">
            <v>0</v>
          </cell>
          <cell r="L10252">
            <v>0</v>
          </cell>
          <cell r="N10252" t="str">
            <v>T-Shirt party rent dark-red (...)</v>
          </cell>
          <cell r="P10252" t="str">
            <v>T-Shirt party rent dark-red (...)</v>
          </cell>
          <cell r="R10252" t="str">
            <v>T-Shirt party rent dark-red (...)</v>
          </cell>
        </row>
        <row r="10253">
          <cell r="A10253">
            <v>140808</v>
          </cell>
          <cell r="B10253" t="str">
            <v>Verkaufsartikel</v>
          </cell>
          <cell r="D10253" t="str">
            <v>T-Shirt party rent dark-red (...)</v>
          </cell>
          <cell r="F10253">
            <v>0</v>
          </cell>
          <cell r="G10253">
            <v>0</v>
          </cell>
          <cell r="H10253">
            <v>0</v>
          </cell>
          <cell r="I10253">
            <v>25</v>
          </cell>
          <cell r="J10253">
            <v>0</v>
          </cell>
          <cell r="K10253">
            <v>0</v>
          </cell>
          <cell r="L10253">
            <v>0</v>
          </cell>
          <cell r="N10253" t="str">
            <v>T-Shirt party rent dark-red (...)</v>
          </cell>
          <cell r="P10253" t="str">
            <v>T-Shirt party rent dark-red (...)</v>
          </cell>
          <cell r="R10253" t="str">
            <v>T-Shirt party rent dark-red (...)</v>
          </cell>
        </row>
        <row r="10254">
          <cell r="A10254">
            <v>140809</v>
          </cell>
          <cell r="B10254" t="str">
            <v>Verkaufsartikel</v>
          </cell>
          <cell r="D10254" t="str">
            <v>T-Shirt party rent dark-red (...)</v>
          </cell>
          <cell r="F10254">
            <v>0</v>
          </cell>
          <cell r="G10254">
            <v>0</v>
          </cell>
          <cell r="H10254">
            <v>0</v>
          </cell>
          <cell r="I10254">
            <v>25</v>
          </cell>
          <cell r="J10254">
            <v>0</v>
          </cell>
          <cell r="K10254">
            <v>0</v>
          </cell>
          <cell r="L10254">
            <v>0</v>
          </cell>
          <cell r="N10254" t="str">
            <v>T-Shirt party rent dark-red (...)</v>
          </cell>
          <cell r="P10254" t="str">
            <v>T-Shirt party rent dark-red (...)</v>
          </cell>
          <cell r="R10254" t="str">
            <v>T-Shirt party rent dark-red (...)</v>
          </cell>
        </row>
        <row r="10255">
          <cell r="A10255">
            <v>140810</v>
          </cell>
          <cell r="B10255" t="str">
            <v>Verkaufsartikel</v>
          </cell>
          <cell r="D10255" t="str">
            <v>T-Shirt party rent dark-red (...)</v>
          </cell>
          <cell r="F10255">
            <v>0</v>
          </cell>
          <cell r="G10255">
            <v>0</v>
          </cell>
          <cell r="H10255">
            <v>0</v>
          </cell>
          <cell r="I10255">
            <v>25</v>
          </cell>
          <cell r="J10255">
            <v>0</v>
          </cell>
          <cell r="K10255">
            <v>0</v>
          </cell>
          <cell r="L10255">
            <v>0</v>
          </cell>
          <cell r="N10255" t="str">
            <v>T-Shirt party rent dark-red (...)</v>
          </cell>
          <cell r="P10255" t="str">
            <v>T-Shirt party rent dark-red (...)</v>
          </cell>
          <cell r="R10255" t="str">
            <v>T-Shirt party rent dark-red (...)</v>
          </cell>
        </row>
        <row r="10256">
          <cell r="A10256">
            <v>140811</v>
          </cell>
          <cell r="B10256" t="str">
            <v>Verkaufsartikel</v>
          </cell>
          <cell r="D10256" t="str">
            <v>Poloshirt partyrent dark red (S)</v>
          </cell>
          <cell r="F10256">
            <v>0</v>
          </cell>
          <cell r="G10256">
            <v>0</v>
          </cell>
          <cell r="H10256">
            <v>0</v>
          </cell>
          <cell r="I10256">
            <v>25</v>
          </cell>
          <cell r="J10256">
            <v>0</v>
          </cell>
          <cell r="K10256">
            <v>0</v>
          </cell>
          <cell r="L10256">
            <v>0</v>
          </cell>
          <cell r="N10256" t="str">
            <v>Poloshirt partyrent dark red (S)</v>
          </cell>
          <cell r="P10256" t="str">
            <v>Poloshirt partyrent dark red (S)</v>
          </cell>
          <cell r="R10256" t="str">
            <v>Poloshirt partyrent dark red (S)</v>
          </cell>
        </row>
        <row r="10257">
          <cell r="A10257">
            <v>140812</v>
          </cell>
          <cell r="B10257" t="str">
            <v>Verkaufsartikel</v>
          </cell>
          <cell r="D10257" t="str">
            <v>Poloshirt partyrent dark red (M)</v>
          </cell>
          <cell r="F10257">
            <v>0</v>
          </cell>
          <cell r="G10257">
            <v>0</v>
          </cell>
          <cell r="H10257">
            <v>0</v>
          </cell>
          <cell r="I10257">
            <v>25</v>
          </cell>
          <cell r="J10257">
            <v>0</v>
          </cell>
          <cell r="K10257">
            <v>0</v>
          </cell>
          <cell r="L10257">
            <v>0</v>
          </cell>
          <cell r="N10257" t="str">
            <v>Poloshirt partyrent dark red (M)</v>
          </cell>
          <cell r="P10257" t="str">
            <v>Poloshirt partyrent dark red (M)</v>
          </cell>
          <cell r="R10257" t="str">
            <v>Poloshirt partyrent dark red (M)</v>
          </cell>
        </row>
        <row r="10258">
          <cell r="A10258">
            <v>140813</v>
          </cell>
          <cell r="B10258" t="str">
            <v>Verkaufsartikel</v>
          </cell>
          <cell r="D10258" t="str">
            <v>Poloshirt partyrent dark red (L)</v>
          </cell>
          <cell r="F10258">
            <v>0</v>
          </cell>
          <cell r="G10258">
            <v>0</v>
          </cell>
          <cell r="H10258">
            <v>0</v>
          </cell>
          <cell r="I10258">
            <v>25</v>
          </cell>
          <cell r="J10258">
            <v>0</v>
          </cell>
          <cell r="K10258">
            <v>0</v>
          </cell>
          <cell r="L10258">
            <v>0</v>
          </cell>
          <cell r="N10258" t="str">
            <v>Poloshirt partyrent dark red (L)</v>
          </cell>
          <cell r="P10258" t="str">
            <v>Poloshirt partyrent dark red (L)</v>
          </cell>
          <cell r="R10258" t="str">
            <v>Poloshirt partyrent dark red (L)</v>
          </cell>
        </row>
        <row r="10259">
          <cell r="A10259">
            <v>140814</v>
          </cell>
          <cell r="B10259" t="str">
            <v>Verkaufsartikel</v>
          </cell>
          <cell r="D10259" t="str">
            <v>Poloshirt partyrent dark red (XL)</v>
          </cell>
          <cell r="F10259">
            <v>0</v>
          </cell>
          <cell r="G10259">
            <v>0</v>
          </cell>
          <cell r="H10259">
            <v>0</v>
          </cell>
          <cell r="I10259">
            <v>25</v>
          </cell>
          <cell r="J10259">
            <v>0</v>
          </cell>
          <cell r="K10259">
            <v>0</v>
          </cell>
          <cell r="L10259">
            <v>0</v>
          </cell>
          <cell r="N10259" t="str">
            <v>Poloshirt partyrent dark red (XL)</v>
          </cell>
          <cell r="P10259" t="str">
            <v>Poloshirt partyrent dark red (XL)</v>
          </cell>
          <cell r="R10259" t="str">
            <v>Poloshirt partyrent dark red (XL)</v>
          </cell>
        </row>
        <row r="10260">
          <cell r="A10260">
            <v>140815</v>
          </cell>
          <cell r="B10260" t="str">
            <v>Verkaufsartikel</v>
          </cell>
          <cell r="D10260" t="str">
            <v>Poloshirt partyrent dark red (XXL)</v>
          </cell>
          <cell r="F10260">
            <v>0</v>
          </cell>
          <cell r="G10260">
            <v>0</v>
          </cell>
          <cell r="H10260">
            <v>0</v>
          </cell>
          <cell r="I10260">
            <v>25</v>
          </cell>
          <cell r="J10260">
            <v>0</v>
          </cell>
          <cell r="K10260">
            <v>0</v>
          </cell>
          <cell r="L10260">
            <v>0</v>
          </cell>
          <cell r="N10260" t="str">
            <v>Poloshirt partyrent dark red (XXL)</v>
          </cell>
          <cell r="P10260" t="str">
            <v>Poloshirt partyrent dark red (XXL)</v>
          </cell>
          <cell r="R10260" t="str">
            <v>Poloshirt partyrent dark red (XXL)</v>
          </cell>
        </row>
        <row r="10261">
          <cell r="A10261">
            <v>140816</v>
          </cell>
          <cell r="B10261" t="str">
            <v>Verkaufsartikel</v>
          </cell>
          <cell r="D10261" t="str">
            <v>Poloshirt partyrent dark red (3XL)</v>
          </cell>
          <cell r="F10261">
            <v>0</v>
          </cell>
          <cell r="G10261">
            <v>0</v>
          </cell>
          <cell r="H10261">
            <v>0</v>
          </cell>
          <cell r="I10261">
            <v>25</v>
          </cell>
          <cell r="J10261">
            <v>0</v>
          </cell>
          <cell r="K10261">
            <v>0</v>
          </cell>
          <cell r="L10261">
            <v>0</v>
          </cell>
          <cell r="N10261" t="str">
            <v>Poloshirt partyrent dark red (3XL)</v>
          </cell>
          <cell r="P10261" t="str">
            <v>Poloshirt partyrent dark red (3XL)</v>
          </cell>
          <cell r="R10261" t="str">
            <v>Poloshirt partyrent dark red (3XL)</v>
          </cell>
        </row>
        <row r="10262">
          <cell r="A10262">
            <v>140817</v>
          </cell>
          <cell r="B10262" t="str">
            <v>Verkaufsartikel</v>
          </cell>
          <cell r="D10262" t="str">
            <v>Poloshirt partyrent dark red (...)</v>
          </cell>
          <cell r="F10262">
            <v>0</v>
          </cell>
          <cell r="G10262">
            <v>0</v>
          </cell>
          <cell r="H10262">
            <v>0</v>
          </cell>
          <cell r="I10262">
            <v>25</v>
          </cell>
          <cell r="J10262">
            <v>0</v>
          </cell>
          <cell r="K10262">
            <v>0</v>
          </cell>
          <cell r="L10262">
            <v>0</v>
          </cell>
          <cell r="N10262" t="str">
            <v>Poloshirt partyrent dark red (...)</v>
          </cell>
          <cell r="P10262" t="str">
            <v>Poloshirt partyrent dark red (...)</v>
          </cell>
          <cell r="R10262" t="str">
            <v>Poloshirt partyrent dark red (...)</v>
          </cell>
        </row>
        <row r="10263">
          <cell r="A10263">
            <v>140818</v>
          </cell>
          <cell r="B10263" t="str">
            <v>Verkaufsartikel</v>
          </cell>
          <cell r="D10263" t="str">
            <v>Poloshirt partyrent dark red (...)</v>
          </cell>
          <cell r="F10263">
            <v>0</v>
          </cell>
          <cell r="G10263">
            <v>0</v>
          </cell>
          <cell r="H10263">
            <v>0</v>
          </cell>
          <cell r="I10263">
            <v>25</v>
          </cell>
          <cell r="J10263">
            <v>0</v>
          </cell>
          <cell r="K10263">
            <v>0</v>
          </cell>
          <cell r="L10263">
            <v>0</v>
          </cell>
          <cell r="N10263" t="str">
            <v>Poloshirt partyrent dark red (...)</v>
          </cell>
          <cell r="P10263" t="str">
            <v>Poloshirt partyrent dark red (...)</v>
          </cell>
          <cell r="R10263" t="str">
            <v>Poloshirt partyrent dark red (...)</v>
          </cell>
        </row>
        <row r="10264">
          <cell r="A10264">
            <v>140819</v>
          </cell>
          <cell r="B10264" t="str">
            <v>Verkaufsartikel</v>
          </cell>
          <cell r="D10264" t="str">
            <v>Poloshirt partyrent dark red (...)</v>
          </cell>
          <cell r="F10264">
            <v>0</v>
          </cell>
          <cell r="G10264">
            <v>0</v>
          </cell>
          <cell r="H10264">
            <v>0</v>
          </cell>
          <cell r="I10264">
            <v>25</v>
          </cell>
          <cell r="J10264">
            <v>0</v>
          </cell>
          <cell r="K10264">
            <v>0</v>
          </cell>
          <cell r="L10264">
            <v>0</v>
          </cell>
          <cell r="N10264" t="str">
            <v>Poloshirt partyrent dark red (...)</v>
          </cell>
          <cell r="P10264" t="str">
            <v>Poloshirt partyrent dark red (...)</v>
          </cell>
          <cell r="R10264" t="str">
            <v>Poloshirt partyrent dark red (...)</v>
          </cell>
        </row>
        <row r="10265">
          <cell r="A10265">
            <v>140820</v>
          </cell>
          <cell r="B10265" t="str">
            <v>Verkaufsartikel</v>
          </cell>
          <cell r="D10265" t="str">
            <v>Poloshirt partyrent dark red (...)</v>
          </cell>
          <cell r="F10265">
            <v>0</v>
          </cell>
          <cell r="G10265">
            <v>0</v>
          </cell>
          <cell r="H10265">
            <v>0</v>
          </cell>
          <cell r="I10265">
            <v>25</v>
          </cell>
          <cell r="J10265">
            <v>0</v>
          </cell>
          <cell r="K10265">
            <v>0</v>
          </cell>
          <cell r="L10265">
            <v>0</v>
          </cell>
          <cell r="N10265" t="str">
            <v>Poloshirt partyrent dark red (...)</v>
          </cell>
          <cell r="P10265" t="str">
            <v>Poloshirt partyrent dark red (...)</v>
          </cell>
          <cell r="R10265" t="str">
            <v>Poloshirt partyrent dark red (...)</v>
          </cell>
        </row>
        <row r="10266">
          <cell r="A10266">
            <v>140821</v>
          </cell>
          <cell r="B10266" t="str">
            <v>Verkaufsartikel</v>
          </cell>
          <cell r="D10266" t="str">
            <v>Polo Langarm (S)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N10266" t="str">
            <v>Polo Langarm (S)</v>
          </cell>
          <cell r="P10266" t="str">
            <v>Polo Langarm (S)</v>
          </cell>
          <cell r="R10266" t="str">
            <v>Polo Langarm (S)</v>
          </cell>
        </row>
        <row r="10267">
          <cell r="A10267">
            <v>140822</v>
          </cell>
          <cell r="B10267" t="str">
            <v>Verkaufsartikel</v>
          </cell>
          <cell r="D10267" t="str">
            <v>Polo Langarm (M)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N10267" t="str">
            <v>Polo Langarm (M)</v>
          </cell>
          <cell r="P10267" t="str">
            <v>Polo Langarm (M)</v>
          </cell>
          <cell r="R10267" t="str">
            <v>Polo Langarm (M)</v>
          </cell>
        </row>
        <row r="10268">
          <cell r="A10268">
            <v>140823</v>
          </cell>
          <cell r="B10268" t="str">
            <v>Verkaufsartikel</v>
          </cell>
          <cell r="D10268" t="str">
            <v>Polo Langarm (L)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N10268" t="str">
            <v>Polo Langarm (L)</v>
          </cell>
          <cell r="P10268" t="str">
            <v>Polo Langarm (L)</v>
          </cell>
          <cell r="R10268" t="str">
            <v>Polo Langarm (L)</v>
          </cell>
        </row>
        <row r="10269">
          <cell r="A10269">
            <v>140824</v>
          </cell>
          <cell r="B10269" t="str">
            <v>Verkaufsartikel</v>
          </cell>
          <cell r="D10269" t="str">
            <v>Polo Langarm (XL)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N10269" t="str">
            <v>Polo Langarm (XL)</v>
          </cell>
          <cell r="P10269" t="str">
            <v>Polo Langarm (XL)</v>
          </cell>
          <cell r="R10269" t="str">
            <v>Polo Langarm (XL)</v>
          </cell>
        </row>
        <row r="10270">
          <cell r="A10270">
            <v>140825</v>
          </cell>
          <cell r="B10270" t="str">
            <v>Verkaufsartikel</v>
          </cell>
          <cell r="D10270" t="str">
            <v>Polo Langarm (XXL)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N10270" t="str">
            <v>Polo Langarm (XXL)</v>
          </cell>
          <cell r="P10270" t="str">
            <v>Polo Langarm (XXL)</v>
          </cell>
          <cell r="R10270" t="str">
            <v>Polo Langarm (XXL)</v>
          </cell>
        </row>
        <row r="10271">
          <cell r="A10271">
            <v>140826</v>
          </cell>
          <cell r="B10271" t="str">
            <v>Verkaufsartikel</v>
          </cell>
          <cell r="D10271" t="str">
            <v>Polo Langarm (3XL)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N10271" t="str">
            <v>Polo Langarm (3XL)</v>
          </cell>
          <cell r="P10271" t="str">
            <v>Polo Langarm (3XL)</v>
          </cell>
          <cell r="R10271" t="str">
            <v>Polo Langarm (3XL)</v>
          </cell>
        </row>
        <row r="10272">
          <cell r="A10272">
            <v>140827</v>
          </cell>
          <cell r="B10272" t="str">
            <v>Verkaufsartikel</v>
          </cell>
          <cell r="D10272" t="str">
            <v>Polo Langarm (...)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N10272" t="str">
            <v>Polo Langarm (...)</v>
          </cell>
          <cell r="P10272" t="str">
            <v>Polo Langarm (...)</v>
          </cell>
          <cell r="R10272" t="str">
            <v>Polo Langarm (...)</v>
          </cell>
        </row>
        <row r="10273">
          <cell r="A10273">
            <v>140828</v>
          </cell>
          <cell r="B10273" t="str">
            <v>Verkaufsartikel</v>
          </cell>
          <cell r="D10273" t="str">
            <v>Polo Langarm (...)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N10273" t="str">
            <v>Polo Langarm (...)</v>
          </cell>
          <cell r="P10273" t="str">
            <v>Polo Langarm (...)</v>
          </cell>
          <cell r="R10273" t="str">
            <v>Polo Langarm (...)</v>
          </cell>
        </row>
        <row r="10274">
          <cell r="A10274">
            <v>140829</v>
          </cell>
          <cell r="B10274" t="str">
            <v>Verkaufsartikel</v>
          </cell>
          <cell r="D10274" t="str">
            <v>Polo Langarm (...)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N10274" t="str">
            <v>Polo Langarm (...)</v>
          </cell>
          <cell r="P10274" t="str">
            <v>Polo Langarm (...)</v>
          </cell>
          <cell r="R10274" t="str">
            <v>Polo Langarm (...)</v>
          </cell>
        </row>
        <row r="10275">
          <cell r="A10275">
            <v>140830</v>
          </cell>
          <cell r="B10275" t="str">
            <v>Verkaufsartikel</v>
          </cell>
          <cell r="D10275" t="str">
            <v>Polo Langarm (...)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N10275" t="str">
            <v>Polo Langarm (...)</v>
          </cell>
          <cell r="P10275" t="str">
            <v>Polo Langarm (...)</v>
          </cell>
          <cell r="R10275" t="str">
            <v>Polo Langarm (...)</v>
          </cell>
        </row>
        <row r="10276">
          <cell r="A10276">
            <v>140831</v>
          </cell>
          <cell r="B10276" t="str">
            <v>Verkaufsartikel</v>
          </cell>
          <cell r="D10276" t="str">
            <v>Fleece Jacke (S)</v>
          </cell>
          <cell r="F10276">
            <v>0</v>
          </cell>
          <cell r="G10276">
            <v>0</v>
          </cell>
          <cell r="H10276">
            <v>0</v>
          </cell>
          <cell r="I10276">
            <v>39</v>
          </cell>
          <cell r="J10276">
            <v>0</v>
          </cell>
          <cell r="K10276">
            <v>0</v>
          </cell>
          <cell r="L10276">
            <v>0</v>
          </cell>
          <cell r="N10276" t="str">
            <v>Fleece Jacke (S)</v>
          </cell>
          <cell r="P10276" t="str">
            <v>Fleece Jacke (S)</v>
          </cell>
          <cell r="R10276" t="str">
            <v>Fleece Jacke (S)</v>
          </cell>
        </row>
        <row r="10277">
          <cell r="A10277">
            <v>140832</v>
          </cell>
          <cell r="B10277" t="str">
            <v>Verkaufsartikel</v>
          </cell>
          <cell r="D10277" t="str">
            <v>Fleece Jacke (M)</v>
          </cell>
          <cell r="F10277">
            <v>0</v>
          </cell>
          <cell r="G10277">
            <v>0</v>
          </cell>
          <cell r="H10277">
            <v>0</v>
          </cell>
          <cell r="I10277">
            <v>39</v>
          </cell>
          <cell r="J10277">
            <v>0</v>
          </cell>
          <cell r="K10277">
            <v>0</v>
          </cell>
          <cell r="L10277">
            <v>0</v>
          </cell>
          <cell r="N10277" t="str">
            <v>Fleece Jacke (M)</v>
          </cell>
          <cell r="P10277" t="str">
            <v>Fleece Jacke (M)</v>
          </cell>
          <cell r="R10277" t="str">
            <v>Fleece Jacke (M)</v>
          </cell>
        </row>
        <row r="10278">
          <cell r="A10278">
            <v>140833</v>
          </cell>
          <cell r="B10278" t="str">
            <v>Verkaufsartikel</v>
          </cell>
          <cell r="D10278" t="str">
            <v>Fleece Jacke (L)</v>
          </cell>
          <cell r="F10278">
            <v>0</v>
          </cell>
          <cell r="G10278">
            <v>0</v>
          </cell>
          <cell r="H10278">
            <v>0</v>
          </cell>
          <cell r="I10278">
            <v>39</v>
          </cell>
          <cell r="J10278">
            <v>0</v>
          </cell>
          <cell r="K10278">
            <v>0</v>
          </cell>
          <cell r="L10278">
            <v>0</v>
          </cell>
          <cell r="N10278" t="str">
            <v>Fleece Jacke (L)</v>
          </cell>
          <cell r="P10278" t="str">
            <v>Fleece Jacke (L)</v>
          </cell>
          <cell r="R10278" t="str">
            <v>Fleece Jacke (L)</v>
          </cell>
        </row>
        <row r="10279">
          <cell r="A10279">
            <v>140834</v>
          </cell>
          <cell r="B10279" t="str">
            <v>Verkaufsartikel</v>
          </cell>
          <cell r="D10279" t="str">
            <v>Fleece Jacke (XL)</v>
          </cell>
          <cell r="F10279">
            <v>0</v>
          </cell>
          <cell r="G10279">
            <v>0</v>
          </cell>
          <cell r="H10279">
            <v>0</v>
          </cell>
          <cell r="I10279">
            <v>39</v>
          </cell>
          <cell r="J10279">
            <v>0</v>
          </cell>
          <cell r="K10279">
            <v>0</v>
          </cell>
          <cell r="L10279">
            <v>0</v>
          </cell>
          <cell r="N10279" t="str">
            <v>Fleece Jacke (XL)</v>
          </cell>
          <cell r="P10279" t="str">
            <v>Fleece Jacke (XL)</v>
          </cell>
          <cell r="R10279" t="str">
            <v>Fleece Jacke (XL)</v>
          </cell>
        </row>
        <row r="10280">
          <cell r="A10280">
            <v>140835</v>
          </cell>
          <cell r="B10280" t="str">
            <v>Verkaufsartikel</v>
          </cell>
          <cell r="D10280" t="str">
            <v>Fleece Jacke (XXL)</v>
          </cell>
          <cell r="F10280">
            <v>0</v>
          </cell>
          <cell r="G10280">
            <v>0</v>
          </cell>
          <cell r="H10280">
            <v>0</v>
          </cell>
          <cell r="I10280">
            <v>39</v>
          </cell>
          <cell r="J10280">
            <v>0</v>
          </cell>
          <cell r="K10280">
            <v>0</v>
          </cell>
          <cell r="L10280">
            <v>0</v>
          </cell>
          <cell r="N10280" t="str">
            <v>Fleece Jacke (XXL)</v>
          </cell>
          <cell r="P10280" t="str">
            <v>Fleece Jacke (XXL)</v>
          </cell>
          <cell r="R10280" t="str">
            <v>Fleece Jacke (XXL)</v>
          </cell>
        </row>
        <row r="10281">
          <cell r="A10281">
            <v>140836</v>
          </cell>
          <cell r="B10281" t="str">
            <v>Verkaufsartikel</v>
          </cell>
          <cell r="D10281" t="str">
            <v>Fleece Jacke (3XL)</v>
          </cell>
          <cell r="F10281">
            <v>0</v>
          </cell>
          <cell r="G10281">
            <v>0</v>
          </cell>
          <cell r="H10281">
            <v>0</v>
          </cell>
          <cell r="I10281">
            <v>39</v>
          </cell>
          <cell r="J10281">
            <v>0</v>
          </cell>
          <cell r="K10281">
            <v>0</v>
          </cell>
          <cell r="L10281">
            <v>0</v>
          </cell>
          <cell r="N10281" t="str">
            <v>Fleece Jacke (3XL)</v>
          </cell>
          <cell r="P10281" t="str">
            <v>Fleece Jacke (3XL)</v>
          </cell>
          <cell r="R10281" t="str">
            <v>Fleece Jacke (3XL)</v>
          </cell>
        </row>
        <row r="10282">
          <cell r="A10282">
            <v>140837</v>
          </cell>
          <cell r="B10282" t="str">
            <v>Verkaufsartikel</v>
          </cell>
          <cell r="D10282" t="str">
            <v>Fleece Jacke (...)</v>
          </cell>
          <cell r="F10282">
            <v>0</v>
          </cell>
          <cell r="G10282">
            <v>0</v>
          </cell>
          <cell r="H10282">
            <v>0</v>
          </cell>
          <cell r="I10282">
            <v>39</v>
          </cell>
          <cell r="J10282">
            <v>0</v>
          </cell>
          <cell r="K10282">
            <v>0</v>
          </cell>
          <cell r="L10282">
            <v>0</v>
          </cell>
          <cell r="N10282" t="str">
            <v>Fleece Jacke (...)</v>
          </cell>
          <cell r="P10282" t="str">
            <v>Fleece Jacke (...)</v>
          </cell>
          <cell r="R10282" t="str">
            <v>Fleece Jacke (...)</v>
          </cell>
        </row>
        <row r="10283">
          <cell r="A10283">
            <v>140838</v>
          </cell>
          <cell r="B10283" t="str">
            <v>Verkaufsartikel</v>
          </cell>
          <cell r="D10283" t="str">
            <v>Fleece Jacke (...)</v>
          </cell>
          <cell r="F10283">
            <v>0</v>
          </cell>
          <cell r="G10283">
            <v>0</v>
          </cell>
          <cell r="H10283">
            <v>0</v>
          </cell>
          <cell r="I10283">
            <v>39</v>
          </cell>
          <cell r="J10283">
            <v>0</v>
          </cell>
          <cell r="K10283">
            <v>0</v>
          </cell>
          <cell r="L10283">
            <v>0</v>
          </cell>
          <cell r="N10283" t="str">
            <v>Fleece Jacke (...)</v>
          </cell>
          <cell r="P10283" t="str">
            <v>Fleece Jacke (...)</v>
          </cell>
          <cell r="R10283" t="str">
            <v>Fleece Jacke (...)</v>
          </cell>
        </row>
        <row r="10284">
          <cell r="A10284">
            <v>140839</v>
          </cell>
          <cell r="B10284" t="str">
            <v>Verkaufsartikel</v>
          </cell>
          <cell r="D10284" t="str">
            <v>Fleece Jacke (...)</v>
          </cell>
          <cell r="F10284">
            <v>0</v>
          </cell>
          <cell r="G10284">
            <v>0</v>
          </cell>
          <cell r="H10284">
            <v>0</v>
          </cell>
          <cell r="I10284">
            <v>39</v>
          </cell>
          <cell r="J10284">
            <v>0</v>
          </cell>
          <cell r="K10284">
            <v>0</v>
          </cell>
          <cell r="L10284">
            <v>0</v>
          </cell>
          <cell r="N10284" t="str">
            <v>Fleece Jacke (...)</v>
          </cell>
          <cell r="P10284" t="str">
            <v>Fleece Jacke (...)</v>
          </cell>
          <cell r="R10284" t="str">
            <v>Fleece Jacke (...)</v>
          </cell>
        </row>
        <row r="10285">
          <cell r="A10285">
            <v>140840</v>
          </cell>
          <cell r="B10285" t="str">
            <v>Verkaufsartikel</v>
          </cell>
          <cell r="D10285" t="str">
            <v>Fleece Jacke (...)</v>
          </cell>
          <cell r="F10285">
            <v>0</v>
          </cell>
          <cell r="G10285">
            <v>0</v>
          </cell>
          <cell r="H10285">
            <v>0</v>
          </cell>
          <cell r="I10285">
            <v>39</v>
          </cell>
          <cell r="J10285">
            <v>0</v>
          </cell>
          <cell r="K10285">
            <v>0</v>
          </cell>
          <cell r="L10285">
            <v>0</v>
          </cell>
          <cell r="N10285" t="str">
            <v>Fleece Jacke (...)</v>
          </cell>
          <cell r="P10285" t="str">
            <v>Fleece Jacke (...)</v>
          </cell>
          <cell r="R10285" t="str">
            <v>Fleece Jacke (...)</v>
          </cell>
        </row>
        <row r="10286">
          <cell r="A10286">
            <v>140841</v>
          </cell>
          <cell r="B10286" t="str">
            <v>Verkaufsartikel</v>
          </cell>
          <cell r="D10286" t="str">
            <v>Bodywarmer/Steppweste (S)</v>
          </cell>
          <cell r="F10286">
            <v>0</v>
          </cell>
          <cell r="G10286">
            <v>0</v>
          </cell>
          <cell r="H10286">
            <v>0</v>
          </cell>
          <cell r="I10286">
            <v>55</v>
          </cell>
          <cell r="J10286">
            <v>0</v>
          </cell>
          <cell r="K10286">
            <v>0</v>
          </cell>
          <cell r="L10286">
            <v>0</v>
          </cell>
          <cell r="N10286" t="str">
            <v>Bodywarmer/Steppweste (S)</v>
          </cell>
          <cell r="P10286" t="str">
            <v>Bodywarmer/Steppweste (S)</v>
          </cell>
          <cell r="R10286" t="str">
            <v>Bodywarmer/Steppweste (S)</v>
          </cell>
        </row>
        <row r="10287">
          <cell r="A10287">
            <v>140842</v>
          </cell>
          <cell r="B10287" t="str">
            <v>Verkaufsartikel</v>
          </cell>
          <cell r="D10287" t="str">
            <v>Bodywarmer/Steppweste (M)</v>
          </cell>
          <cell r="F10287">
            <v>0</v>
          </cell>
          <cell r="G10287">
            <v>0</v>
          </cell>
          <cell r="H10287">
            <v>0</v>
          </cell>
          <cell r="I10287">
            <v>55</v>
          </cell>
          <cell r="J10287">
            <v>0</v>
          </cell>
          <cell r="K10287">
            <v>0</v>
          </cell>
          <cell r="L10287">
            <v>0</v>
          </cell>
          <cell r="N10287" t="str">
            <v>Bodywarmer/Steppweste (M)</v>
          </cell>
          <cell r="P10287" t="str">
            <v>Bodywarmer/Steppweste (M)</v>
          </cell>
          <cell r="R10287" t="str">
            <v>Bodywarmer/Steppweste (M)</v>
          </cell>
        </row>
        <row r="10288">
          <cell r="A10288">
            <v>140843</v>
          </cell>
          <cell r="B10288" t="str">
            <v>Verkaufsartikel</v>
          </cell>
          <cell r="D10288" t="str">
            <v>Bodywarmer/Steppweste (L)</v>
          </cell>
          <cell r="F10288">
            <v>0</v>
          </cell>
          <cell r="G10288">
            <v>0</v>
          </cell>
          <cell r="H10288">
            <v>0</v>
          </cell>
          <cell r="I10288">
            <v>55</v>
          </cell>
          <cell r="J10288">
            <v>0</v>
          </cell>
          <cell r="K10288">
            <v>0</v>
          </cell>
          <cell r="L10288">
            <v>0</v>
          </cell>
          <cell r="N10288" t="str">
            <v>Bodywarmer/Steppweste (L)</v>
          </cell>
          <cell r="P10288" t="str">
            <v>Bodywarmer/Steppweste (L)</v>
          </cell>
          <cell r="R10288" t="str">
            <v>Bodywarmer/Steppweste (L)</v>
          </cell>
        </row>
        <row r="10289">
          <cell r="A10289">
            <v>140844</v>
          </cell>
          <cell r="B10289" t="str">
            <v>Verkaufsartikel</v>
          </cell>
          <cell r="D10289" t="str">
            <v>Bodywarmer/Steppweste (XL)</v>
          </cell>
          <cell r="F10289">
            <v>0</v>
          </cell>
          <cell r="G10289">
            <v>0</v>
          </cell>
          <cell r="H10289">
            <v>0</v>
          </cell>
          <cell r="I10289">
            <v>55</v>
          </cell>
          <cell r="J10289">
            <v>0</v>
          </cell>
          <cell r="K10289">
            <v>0</v>
          </cell>
          <cell r="L10289">
            <v>0</v>
          </cell>
          <cell r="N10289" t="str">
            <v>Bodywarmer/Steppweste (XL)</v>
          </cell>
          <cell r="P10289" t="str">
            <v>Bodywarmer/Steppweste (XL)</v>
          </cell>
          <cell r="R10289" t="str">
            <v>Bodywarmer/Steppweste (XL)</v>
          </cell>
        </row>
        <row r="10290">
          <cell r="A10290">
            <v>140845</v>
          </cell>
          <cell r="B10290" t="str">
            <v>Verkaufsartikel</v>
          </cell>
          <cell r="D10290" t="str">
            <v>Bodywarmer/Steppweste (XXL)</v>
          </cell>
          <cell r="F10290">
            <v>0</v>
          </cell>
          <cell r="G10290">
            <v>0</v>
          </cell>
          <cell r="H10290">
            <v>0</v>
          </cell>
          <cell r="I10290">
            <v>55</v>
          </cell>
          <cell r="J10290">
            <v>0</v>
          </cell>
          <cell r="K10290">
            <v>0</v>
          </cell>
          <cell r="L10290">
            <v>0</v>
          </cell>
          <cell r="N10290" t="str">
            <v>Bodywarmer/Steppweste (XXL)</v>
          </cell>
          <cell r="P10290" t="str">
            <v>Bodywarmer/Steppweste (XXL)</v>
          </cell>
          <cell r="R10290" t="str">
            <v>Bodywarmer/Steppweste (XXL)</v>
          </cell>
        </row>
        <row r="10291">
          <cell r="A10291">
            <v>140846</v>
          </cell>
          <cell r="B10291" t="str">
            <v>Verkaufsartikel</v>
          </cell>
          <cell r="D10291" t="str">
            <v>Bodywarmer/Steppweste (3XL)</v>
          </cell>
          <cell r="F10291">
            <v>0</v>
          </cell>
          <cell r="G10291">
            <v>0</v>
          </cell>
          <cell r="H10291">
            <v>0</v>
          </cell>
          <cell r="I10291">
            <v>55</v>
          </cell>
          <cell r="J10291">
            <v>0</v>
          </cell>
          <cell r="K10291">
            <v>0</v>
          </cell>
          <cell r="L10291">
            <v>0</v>
          </cell>
          <cell r="N10291" t="str">
            <v>Bodywarmer/Steppweste (3XL)</v>
          </cell>
          <cell r="P10291" t="str">
            <v>Bodywarmer/Steppweste (3XL)</v>
          </cell>
          <cell r="R10291" t="str">
            <v>Bodywarmer/Steppweste (3XL)</v>
          </cell>
        </row>
        <row r="10292">
          <cell r="A10292">
            <v>140847</v>
          </cell>
          <cell r="B10292" t="str">
            <v>Verkaufsartikel</v>
          </cell>
          <cell r="D10292" t="str">
            <v>Bodywarmer/Steppweste (...)</v>
          </cell>
          <cell r="F10292">
            <v>0</v>
          </cell>
          <cell r="G10292">
            <v>0</v>
          </cell>
          <cell r="H10292">
            <v>0</v>
          </cell>
          <cell r="I10292">
            <v>55</v>
          </cell>
          <cell r="J10292">
            <v>0</v>
          </cell>
          <cell r="K10292">
            <v>0</v>
          </cell>
          <cell r="L10292">
            <v>0</v>
          </cell>
          <cell r="N10292" t="str">
            <v>Bodywarmer/Steppweste (...)</v>
          </cell>
          <cell r="P10292" t="str">
            <v>Bodywarmer/Steppweste (...)</v>
          </cell>
          <cell r="R10292" t="str">
            <v>Bodywarmer/Steppweste (...)</v>
          </cell>
        </row>
        <row r="10293">
          <cell r="A10293">
            <v>140848</v>
          </cell>
          <cell r="B10293" t="str">
            <v>Verkaufsartikel</v>
          </cell>
          <cell r="D10293" t="str">
            <v>Bodywarmer/Steppweste (...)</v>
          </cell>
          <cell r="F10293">
            <v>0</v>
          </cell>
          <cell r="G10293">
            <v>0</v>
          </cell>
          <cell r="H10293">
            <v>0</v>
          </cell>
          <cell r="I10293">
            <v>55</v>
          </cell>
          <cell r="J10293">
            <v>0</v>
          </cell>
          <cell r="K10293">
            <v>0</v>
          </cell>
          <cell r="L10293">
            <v>0</v>
          </cell>
          <cell r="N10293" t="str">
            <v>Bodywarmer/Steppweste (...)</v>
          </cell>
          <cell r="P10293" t="str">
            <v>Bodywarmer/Steppweste (...)</v>
          </cell>
          <cell r="R10293" t="str">
            <v>Bodywarmer/Steppweste (...)</v>
          </cell>
        </row>
        <row r="10294">
          <cell r="A10294">
            <v>140849</v>
          </cell>
          <cell r="B10294" t="str">
            <v>Verkaufsartikel</v>
          </cell>
          <cell r="D10294" t="str">
            <v>Bodywarmer/Steppweste (...)</v>
          </cell>
          <cell r="F10294">
            <v>0</v>
          </cell>
          <cell r="G10294">
            <v>0</v>
          </cell>
          <cell r="H10294">
            <v>0</v>
          </cell>
          <cell r="I10294">
            <v>55</v>
          </cell>
          <cell r="J10294">
            <v>0</v>
          </cell>
          <cell r="K10294">
            <v>0</v>
          </cell>
          <cell r="L10294">
            <v>0</v>
          </cell>
          <cell r="N10294" t="str">
            <v>Bodywarmer/Steppweste (...)</v>
          </cell>
          <cell r="P10294" t="str">
            <v>Bodywarmer/Steppweste (...)</v>
          </cell>
          <cell r="R10294" t="str">
            <v>Bodywarmer/Steppweste (...)</v>
          </cell>
        </row>
        <row r="10295">
          <cell r="A10295">
            <v>140850</v>
          </cell>
          <cell r="B10295" t="str">
            <v>Verkaufsartikel</v>
          </cell>
          <cell r="D10295" t="str">
            <v>Bodywarmer/Steppweste (...)</v>
          </cell>
          <cell r="F10295">
            <v>0</v>
          </cell>
          <cell r="G10295">
            <v>0</v>
          </cell>
          <cell r="H10295">
            <v>0</v>
          </cell>
          <cell r="I10295">
            <v>55</v>
          </cell>
          <cell r="J10295">
            <v>0</v>
          </cell>
          <cell r="K10295">
            <v>0</v>
          </cell>
          <cell r="L10295">
            <v>0</v>
          </cell>
          <cell r="N10295" t="str">
            <v>Bodywarmer/Steppweste (...)</v>
          </cell>
          <cell r="P10295" t="str">
            <v>Bodywarmer/Steppweste (...)</v>
          </cell>
          <cell r="R10295" t="str">
            <v>Bodywarmer/Steppweste (...)</v>
          </cell>
        </row>
        <row r="10296">
          <cell r="A10296">
            <v>140851</v>
          </cell>
          <cell r="B10296" t="str">
            <v>Verkaufsartikel</v>
          </cell>
          <cell r="D10296" t="str">
            <v>Warnweste schwarz "PARTY RENT" (UNISEX)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N10296" t="str">
            <v>Warnweste schwarz "PARTY RENT" (UNISEX)</v>
          </cell>
          <cell r="P10296" t="str">
            <v>Warnweste schwarz "PARTY RENT" (UNISEX)</v>
          </cell>
          <cell r="R10296" t="str">
            <v>Warnweste schwarz "PARTY RENT" (UNISEX)</v>
          </cell>
        </row>
        <row r="10297">
          <cell r="A10297">
            <v>140852</v>
          </cell>
          <cell r="B10297" t="str">
            <v>Verkaufsartikel</v>
          </cell>
          <cell r="D10297" t="str">
            <v>Warnweste grau "FAIR RENT" (UNISEX)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N10297" t="str">
            <v>Warnweste grau "FAIR RENT" (UNISEX)</v>
          </cell>
          <cell r="P10297" t="str">
            <v>Warnweste grau "FAIR RENT" (UNISEX)</v>
          </cell>
          <cell r="R10297" t="str">
            <v>Warnweste grau "FAIR RENT" (UNISEX)</v>
          </cell>
        </row>
        <row r="10298">
          <cell r="A10298">
            <v>140853</v>
          </cell>
          <cell r="B10298" t="str">
            <v>Mietartikel</v>
          </cell>
          <cell r="D10298" t="str">
            <v>Warnweste schwarz "PARTY RENT" (UNISEX)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N10298" t="str">
            <v>Warnweste schwarz "PARTY RENT" (UNISEX)</v>
          </cell>
          <cell r="P10298" t="str">
            <v>Warnweste schwarz "PARTY RENT" (UNISEX)</v>
          </cell>
          <cell r="R10298" t="str">
            <v>Warnweste schwarz "PARTY RENT" (UNISEX)</v>
          </cell>
        </row>
        <row r="10299">
          <cell r="A10299">
            <v>140854</v>
          </cell>
          <cell r="B10299" t="str">
            <v>Mietartikel</v>
          </cell>
          <cell r="D10299" t="str">
            <v>Warnweste grau "FAIR RENT" (UNISEX)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N10299" t="str">
            <v>Warnweste grau "FAIR RENT" (UNISEX)</v>
          </cell>
          <cell r="P10299" t="str">
            <v>Warnweste grau "FAIR RENT" (UNISEX)</v>
          </cell>
          <cell r="R10299" t="str">
            <v>Warnweste grau "FAIR RENT" (UNISEX)</v>
          </cell>
        </row>
        <row r="10300">
          <cell r="A10300">
            <v>140855</v>
          </cell>
          <cell r="B10300" t="str">
            <v>Verkaufsartikel</v>
          </cell>
          <cell r="D10300" t="str">
            <v>## Artikel wurde gelöscht ##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N10300" t="str">
            <v>## Artikel wurde gelöscht ##</v>
          </cell>
          <cell r="P10300" t="str">
            <v>## Artikel wurde gelöscht ##</v>
          </cell>
          <cell r="R10300" t="str">
            <v>## Artikel wurde gelöscht ##</v>
          </cell>
        </row>
        <row r="10301">
          <cell r="A10301">
            <v>140856</v>
          </cell>
          <cell r="B10301" t="str">
            <v>Verkaufsartikel</v>
          </cell>
          <cell r="D10301" t="str">
            <v>## Artikel wurde gelöscht ##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N10301" t="str">
            <v>## Artikel wurde gelöscht ##</v>
          </cell>
          <cell r="P10301" t="str">
            <v>## Artikel wurde gelöscht ##</v>
          </cell>
          <cell r="R10301" t="str">
            <v>## Artikel wurde gelöscht ##</v>
          </cell>
        </row>
        <row r="10302">
          <cell r="A10302">
            <v>140857</v>
          </cell>
          <cell r="B10302" t="str">
            <v>Verkaufsartikel</v>
          </cell>
          <cell r="D10302" t="str">
            <v>## Artikel wurde gelöscht ##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N10302" t="str">
            <v>## Artikel wurde gelöscht ##</v>
          </cell>
          <cell r="P10302" t="str">
            <v>## Artikel wurde gelöscht ##</v>
          </cell>
          <cell r="R10302" t="str">
            <v>## Artikel wurde gelöscht ##</v>
          </cell>
        </row>
        <row r="10303">
          <cell r="A10303">
            <v>140858</v>
          </cell>
          <cell r="B10303" t="str">
            <v>Verkaufsartikel</v>
          </cell>
          <cell r="D10303" t="str">
            <v>## Artikel wurde gelöscht ##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N10303" t="str">
            <v>## Artikel wurde gelöscht ##</v>
          </cell>
          <cell r="P10303" t="str">
            <v>## Artikel wurde gelöscht ##</v>
          </cell>
          <cell r="R10303" t="str">
            <v>## Artikel wurde gelöscht ##</v>
          </cell>
        </row>
        <row r="10304">
          <cell r="A10304">
            <v>140859</v>
          </cell>
          <cell r="B10304" t="str">
            <v>Verkaufsartikel</v>
          </cell>
          <cell r="D10304" t="str">
            <v>## Artikel wurde gelöscht ##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N10304" t="str">
            <v>## Artikel wurde gelöscht ##</v>
          </cell>
          <cell r="P10304" t="str">
            <v>## Artikel wurde gelöscht ##</v>
          </cell>
          <cell r="R10304" t="str">
            <v>## Artikel wurde gelöscht ##</v>
          </cell>
        </row>
        <row r="10305">
          <cell r="A10305">
            <v>140860</v>
          </cell>
          <cell r="B10305" t="str">
            <v>Verkaufsartikel</v>
          </cell>
          <cell r="D10305" t="str">
            <v>## Artikel wurde gelöscht ##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N10305" t="str">
            <v>## Artikel wurde gelöscht ##</v>
          </cell>
          <cell r="P10305" t="str">
            <v>## Artikel wurde gelöscht ##</v>
          </cell>
          <cell r="R10305" t="str">
            <v>## Artikel wurde gelöscht ##</v>
          </cell>
        </row>
        <row r="10306">
          <cell r="A10306">
            <v>140861</v>
          </cell>
          <cell r="B10306" t="str">
            <v>Verkaufsartikel</v>
          </cell>
          <cell r="D10306" t="str">
            <v>Pullover mit Logo (S)</v>
          </cell>
          <cell r="F10306">
            <v>0</v>
          </cell>
          <cell r="G10306">
            <v>0</v>
          </cell>
          <cell r="H10306">
            <v>0</v>
          </cell>
          <cell r="I10306">
            <v>60</v>
          </cell>
          <cell r="J10306">
            <v>0</v>
          </cell>
          <cell r="K10306">
            <v>0</v>
          </cell>
          <cell r="L10306">
            <v>0</v>
          </cell>
          <cell r="N10306" t="str">
            <v>Pullover mit Logo (S)</v>
          </cell>
          <cell r="P10306" t="str">
            <v>Pullover mit Logo (S)</v>
          </cell>
          <cell r="R10306" t="str">
            <v>Pullover mit Logo (S)</v>
          </cell>
        </row>
        <row r="10307">
          <cell r="A10307">
            <v>140862</v>
          </cell>
          <cell r="B10307" t="str">
            <v>Verkaufsartikel</v>
          </cell>
          <cell r="D10307" t="str">
            <v>Pullover mit Logo (M)</v>
          </cell>
          <cell r="F10307">
            <v>0</v>
          </cell>
          <cell r="G10307">
            <v>0</v>
          </cell>
          <cell r="H10307">
            <v>0</v>
          </cell>
          <cell r="I10307">
            <v>60</v>
          </cell>
          <cell r="J10307">
            <v>0</v>
          </cell>
          <cell r="K10307">
            <v>0</v>
          </cell>
          <cell r="L10307">
            <v>0</v>
          </cell>
          <cell r="N10307" t="str">
            <v>Pullover mit Logo (M)</v>
          </cell>
          <cell r="P10307" t="str">
            <v>Pullover mit Logo (M)</v>
          </cell>
          <cell r="R10307" t="str">
            <v>Pullover mit Logo (M)</v>
          </cell>
        </row>
        <row r="10308">
          <cell r="A10308">
            <v>140863</v>
          </cell>
          <cell r="B10308" t="str">
            <v>Verkaufsartikel</v>
          </cell>
          <cell r="D10308" t="str">
            <v>Pullover mit Logo (L)</v>
          </cell>
          <cell r="F10308">
            <v>0</v>
          </cell>
          <cell r="G10308">
            <v>0</v>
          </cell>
          <cell r="H10308">
            <v>0</v>
          </cell>
          <cell r="I10308">
            <v>60</v>
          </cell>
          <cell r="J10308">
            <v>0</v>
          </cell>
          <cell r="K10308">
            <v>0</v>
          </cell>
          <cell r="L10308">
            <v>0</v>
          </cell>
          <cell r="N10308" t="str">
            <v>Pullover mit Logo (L)</v>
          </cell>
          <cell r="P10308" t="str">
            <v>Pullover mit Logo (L)</v>
          </cell>
          <cell r="R10308" t="str">
            <v>Pullover mit Logo (L)</v>
          </cell>
        </row>
        <row r="10309">
          <cell r="A10309">
            <v>140864</v>
          </cell>
          <cell r="B10309" t="str">
            <v>Verkaufsartikel</v>
          </cell>
          <cell r="D10309" t="str">
            <v>Pullover mit Logo (XL)</v>
          </cell>
          <cell r="F10309">
            <v>0</v>
          </cell>
          <cell r="G10309">
            <v>0</v>
          </cell>
          <cell r="H10309">
            <v>0</v>
          </cell>
          <cell r="I10309">
            <v>60</v>
          </cell>
          <cell r="J10309">
            <v>0</v>
          </cell>
          <cell r="K10309">
            <v>0</v>
          </cell>
          <cell r="L10309">
            <v>0</v>
          </cell>
          <cell r="N10309" t="str">
            <v>Pullover mit Logo (XL)</v>
          </cell>
          <cell r="P10309" t="str">
            <v>Pullover mit Logo (XL)</v>
          </cell>
          <cell r="R10309" t="str">
            <v>Pullover mit Logo (XL)</v>
          </cell>
        </row>
        <row r="10310">
          <cell r="A10310">
            <v>140865</v>
          </cell>
          <cell r="B10310" t="str">
            <v>Verkaufsartikel</v>
          </cell>
          <cell r="D10310" t="str">
            <v>Pullover mit Logo (XXL)</v>
          </cell>
          <cell r="F10310">
            <v>0</v>
          </cell>
          <cell r="G10310">
            <v>0</v>
          </cell>
          <cell r="H10310">
            <v>0</v>
          </cell>
          <cell r="I10310">
            <v>60</v>
          </cell>
          <cell r="J10310">
            <v>0</v>
          </cell>
          <cell r="K10310">
            <v>0</v>
          </cell>
          <cell r="L10310">
            <v>0</v>
          </cell>
          <cell r="N10310" t="str">
            <v>Pullover mit Logo (XXL)</v>
          </cell>
          <cell r="P10310" t="str">
            <v>Pullover mit Logo (XXL)</v>
          </cell>
          <cell r="R10310" t="str">
            <v>Pullover mit Logo (XXL)</v>
          </cell>
        </row>
        <row r="10311">
          <cell r="A10311">
            <v>140866</v>
          </cell>
          <cell r="B10311" t="str">
            <v>Verkaufsartikel</v>
          </cell>
          <cell r="D10311" t="str">
            <v>Pullover mit Logo (3XL)</v>
          </cell>
          <cell r="F10311">
            <v>0</v>
          </cell>
          <cell r="G10311">
            <v>0</v>
          </cell>
          <cell r="H10311">
            <v>0</v>
          </cell>
          <cell r="I10311">
            <v>60</v>
          </cell>
          <cell r="J10311">
            <v>0</v>
          </cell>
          <cell r="K10311">
            <v>0</v>
          </cell>
          <cell r="L10311">
            <v>0</v>
          </cell>
          <cell r="N10311" t="str">
            <v>Pullover mit Logo (3XL)</v>
          </cell>
          <cell r="P10311" t="str">
            <v>Pullover mit Logo (3XL)</v>
          </cell>
          <cell r="R10311" t="str">
            <v>Pullover mit Logo (3XL)</v>
          </cell>
        </row>
        <row r="10312">
          <cell r="A10312">
            <v>140867</v>
          </cell>
          <cell r="B10312" t="str">
            <v>Verkaufsartikel</v>
          </cell>
          <cell r="D10312" t="str">
            <v>Pullover mit Logo (...)</v>
          </cell>
          <cell r="F10312">
            <v>0</v>
          </cell>
          <cell r="G10312">
            <v>0</v>
          </cell>
          <cell r="H10312">
            <v>0</v>
          </cell>
          <cell r="I10312">
            <v>60</v>
          </cell>
          <cell r="J10312">
            <v>0</v>
          </cell>
          <cell r="K10312">
            <v>0</v>
          </cell>
          <cell r="L10312">
            <v>0</v>
          </cell>
          <cell r="N10312" t="str">
            <v>Pullover mit Logo (...)</v>
          </cell>
          <cell r="P10312" t="str">
            <v>Pullover mit Logo (...)</v>
          </cell>
          <cell r="R10312" t="str">
            <v>Pullover mit Logo (...)</v>
          </cell>
        </row>
        <row r="10313">
          <cell r="A10313">
            <v>140868</v>
          </cell>
          <cell r="B10313" t="str">
            <v>Verkaufsartikel</v>
          </cell>
          <cell r="D10313" t="str">
            <v>Pullover mit Logo (...)</v>
          </cell>
          <cell r="F10313">
            <v>0</v>
          </cell>
          <cell r="G10313">
            <v>0</v>
          </cell>
          <cell r="H10313">
            <v>0</v>
          </cell>
          <cell r="I10313">
            <v>60</v>
          </cell>
          <cell r="J10313">
            <v>0</v>
          </cell>
          <cell r="K10313">
            <v>0</v>
          </cell>
          <cell r="L10313">
            <v>0</v>
          </cell>
          <cell r="N10313" t="str">
            <v>Pullover mit Logo (...)</v>
          </cell>
          <cell r="P10313" t="str">
            <v>Pullover mit Logo (...)</v>
          </cell>
          <cell r="R10313" t="str">
            <v>Pullover mit Logo (...)</v>
          </cell>
        </row>
        <row r="10314">
          <cell r="A10314">
            <v>140869</v>
          </cell>
          <cell r="B10314" t="str">
            <v>Verkaufsartikel</v>
          </cell>
          <cell r="D10314" t="str">
            <v>Pullover mit Logo (...)</v>
          </cell>
          <cell r="F10314">
            <v>0</v>
          </cell>
          <cell r="G10314">
            <v>0</v>
          </cell>
          <cell r="H10314">
            <v>0</v>
          </cell>
          <cell r="I10314">
            <v>60</v>
          </cell>
          <cell r="J10314">
            <v>0</v>
          </cell>
          <cell r="K10314">
            <v>0</v>
          </cell>
          <cell r="L10314">
            <v>0</v>
          </cell>
          <cell r="N10314" t="str">
            <v>Pullover mit Logo (...)</v>
          </cell>
          <cell r="P10314" t="str">
            <v>Pullover mit Logo (...)</v>
          </cell>
          <cell r="R10314" t="str">
            <v>Pullover mit Logo (...)</v>
          </cell>
        </row>
        <row r="10315">
          <cell r="A10315">
            <v>140870</v>
          </cell>
          <cell r="B10315" t="str">
            <v>Verkaufsartikel</v>
          </cell>
          <cell r="D10315" t="str">
            <v>Pullover mit Logo (...)</v>
          </cell>
          <cell r="F10315">
            <v>0</v>
          </cell>
          <cell r="G10315">
            <v>0</v>
          </cell>
          <cell r="H10315">
            <v>0</v>
          </cell>
          <cell r="I10315">
            <v>60</v>
          </cell>
          <cell r="J10315">
            <v>0</v>
          </cell>
          <cell r="K10315">
            <v>0</v>
          </cell>
          <cell r="L10315">
            <v>0</v>
          </cell>
          <cell r="N10315" t="str">
            <v>Pullover mit Logo (...)</v>
          </cell>
          <cell r="P10315" t="str">
            <v>Pullover mit Logo (...)</v>
          </cell>
          <cell r="R10315" t="str">
            <v>Pullover mit Logo (...)</v>
          </cell>
        </row>
        <row r="10316">
          <cell r="A10316">
            <v>140871</v>
          </cell>
          <cell r="B10316" t="str">
            <v>Verkaufsartikel</v>
          </cell>
          <cell r="D10316" t="str">
            <v>Pullover ohne Logo (S)</v>
          </cell>
          <cell r="F10316">
            <v>0</v>
          </cell>
          <cell r="G10316">
            <v>0</v>
          </cell>
          <cell r="H10316">
            <v>0</v>
          </cell>
          <cell r="I10316">
            <v>20</v>
          </cell>
          <cell r="J10316">
            <v>0</v>
          </cell>
          <cell r="K10316">
            <v>0</v>
          </cell>
          <cell r="L10316">
            <v>0</v>
          </cell>
          <cell r="N10316" t="str">
            <v>Pullover ohne Logo (S)</v>
          </cell>
          <cell r="P10316" t="str">
            <v>Pullover ohne Logo (S)</v>
          </cell>
          <cell r="R10316" t="str">
            <v>Pullover ohne Logo (S)</v>
          </cell>
        </row>
        <row r="10317">
          <cell r="A10317">
            <v>140872</v>
          </cell>
          <cell r="B10317" t="str">
            <v>Verkaufsartikel</v>
          </cell>
          <cell r="D10317" t="str">
            <v>Pullover ohne Logo (M)</v>
          </cell>
          <cell r="F10317">
            <v>0</v>
          </cell>
          <cell r="G10317">
            <v>0</v>
          </cell>
          <cell r="H10317">
            <v>0</v>
          </cell>
          <cell r="I10317">
            <v>20</v>
          </cell>
          <cell r="J10317">
            <v>0</v>
          </cell>
          <cell r="K10317">
            <v>0</v>
          </cell>
          <cell r="L10317">
            <v>0</v>
          </cell>
          <cell r="N10317" t="str">
            <v>Pullover ohne Logo (M)</v>
          </cell>
          <cell r="P10317" t="str">
            <v>Pullover ohne Logo (M)</v>
          </cell>
          <cell r="R10317" t="str">
            <v>Pullover ohne Logo (M)</v>
          </cell>
        </row>
        <row r="10318">
          <cell r="A10318">
            <v>140873</v>
          </cell>
          <cell r="B10318" t="str">
            <v>Verkaufsartikel</v>
          </cell>
          <cell r="D10318" t="str">
            <v>Pullover ohne Logo (L)</v>
          </cell>
          <cell r="F10318">
            <v>0</v>
          </cell>
          <cell r="G10318">
            <v>0</v>
          </cell>
          <cell r="H10318">
            <v>0</v>
          </cell>
          <cell r="I10318">
            <v>20</v>
          </cell>
          <cell r="J10318">
            <v>0</v>
          </cell>
          <cell r="K10318">
            <v>0</v>
          </cell>
          <cell r="L10318">
            <v>0</v>
          </cell>
          <cell r="N10318" t="str">
            <v>Pullover ohne Logo (L)</v>
          </cell>
          <cell r="P10318" t="str">
            <v>Pullover ohne Logo (L)</v>
          </cell>
          <cell r="R10318" t="str">
            <v>Pullover ohne Logo (L)</v>
          </cell>
        </row>
        <row r="10319">
          <cell r="A10319">
            <v>140874</v>
          </cell>
          <cell r="B10319" t="str">
            <v>Verkaufsartikel</v>
          </cell>
          <cell r="D10319" t="str">
            <v>Pullover ohne Logo (XL)</v>
          </cell>
          <cell r="F10319">
            <v>0</v>
          </cell>
          <cell r="G10319">
            <v>0</v>
          </cell>
          <cell r="H10319">
            <v>0</v>
          </cell>
          <cell r="I10319">
            <v>20</v>
          </cell>
          <cell r="J10319">
            <v>0</v>
          </cell>
          <cell r="K10319">
            <v>0</v>
          </cell>
          <cell r="L10319">
            <v>0</v>
          </cell>
          <cell r="N10319" t="str">
            <v>Pullover ohne Logo (XL)</v>
          </cell>
          <cell r="P10319" t="str">
            <v>Pullover ohne Logo (XL)</v>
          </cell>
          <cell r="R10319" t="str">
            <v>Pullover ohne Logo (XL)</v>
          </cell>
        </row>
        <row r="10320">
          <cell r="A10320">
            <v>140875</v>
          </cell>
          <cell r="B10320" t="str">
            <v>Verkaufsartikel</v>
          </cell>
          <cell r="D10320" t="str">
            <v>Pullover ohne Logo (XXL)</v>
          </cell>
          <cell r="F10320">
            <v>0</v>
          </cell>
          <cell r="G10320">
            <v>0</v>
          </cell>
          <cell r="H10320">
            <v>0</v>
          </cell>
          <cell r="I10320">
            <v>20</v>
          </cell>
          <cell r="J10320">
            <v>0</v>
          </cell>
          <cell r="K10320">
            <v>0</v>
          </cell>
          <cell r="L10320">
            <v>0</v>
          </cell>
          <cell r="N10320" t="str">
            <v>Pullover ohne Logo (XXL)</v>
          </cell>
          <cell r="P10320" t="str">
            <v>Pullover ohne Logo (XXL)</v>
          </cell>
          <cell r="R10320" t="str">
            <v>Pullover ohne Logo (XXL)</v>
          </cell>
        </row>
        <row r="10321">
          <cell r="A10321">
            <v>140876</v>
          </cell>
          <cell r="B10321" t="str">
            <v>Verkaufsartikel</v>
          </cell>
          <cell r="D10321" t="str">
            <v>Pullover ohne Logo (3XL)</v>
          </cell>
          <cell r="F10321">
            <v>0</v>
          </cell>
          <cell r="G10321">
            <v>0</v>
          </cell>
          <cell r="H10321">
            <v>0</v>
          </cell>
          <cell r="I10321">
            <v>20</v>
          </cell>
          <cell r="J10321">
            <v>0</v>
          </cell>
          <cell r="K10321">
            <v>0</v>
          </cell>
          <cell r="L10321">
            <v>0</v>
          </cell>
          <cell r="N10321" t="str">
            <v>Pullover ohne Logo (3XL)</v>
          </cell>
          <cell r="P10321" t="str">
            <v>Pullover ohne Logo (3XL)</v>
          </cell>
          <cell r="R10321" t="str">
            <v>Pullover ohne Logo (3XL)</v>
          </cell>
        </row>
        <row r="10322">
          <cell r="A10322">
            <v>140877</v>
          </cell>
          <cell r="B10322" t="str">
            <v>Verkaufsartikel</v>
          </cell>
          <cell r="D10322" t="str">
            <v>Pullover ohne Logo (...)</v>
          </cell>
          <cell r="F10322">
            <v>0</v>
          </cell>
          <cell r="G10322">
            <v>0</v>
          </cell>
          <cell r="H10322">
            <v>0</v>
          </cell>
          <cell r="I10322">
            <v>20</v>
          </cell>
          <cell r="J10322">
            <v>0</v>
          </cell>
          <cell r="K10322">
            <v>0</v>
          </cell>
          <cell r="L10322">
            <v>0</v>
          </cell>
          <cell r="N10322" t="str">
            <v>Pullover ohne Logo (...)</v>
          </cell>
          <cell r="P10322" t="str">
            <v>Pullover ohne Logo (...)</v>
          </cell>
          <cell r="R10322" t="str">
            <v>Pullover ohne Logo (...)</v>
          </cell>
        </row>
        <row r="10323">
          <cell r="A10323">
            <v>140878</v>
          </cell>
          <cell r="B10323" t="str">
            <v>Verkaufsartikel</v>
          </cell>
          <cell r="D10323" t="str">
            <v>Pullover ohne Logo (...)</v>
          </cell>
          <cell r="F10323">
            <v>0</v>
          </cell>
          <cell r="G10323">
            <v>0</v>
          </cell>
          <cell r="H10323">
            <v>0</v>
          </cell>
          <cell r="I10323">
            <v>20</v>
          </cell>
          <cell r="J10323">
            <v>0</v>
          </cell>
          <cell r="K10323">
            <v>0</v>
          </cell>
          <cell r="L10323">
            <v>0</v>
          </cell>
          <cell r="N10323" t="str">
            <v>Pullover ohne Logo (...)</v>
          </cell>
          <cell r="P10323" t="str">
            <v>Pullover ohne Logo (...)</v>
          </cell>
          <cell r="R10323" t="str">
            <v>Pullover ohne Logo (...)</v>
          </cell>
        </row>
        <row r="10324">
          <cell r="A10324">
            <v>140879</v>
          </cell>
          <cell r="B10324" t="str">
            <v>Verkaufsartikel</v>
          </cell>
          <cell r="D10324" t="str">
            <v>Pullover ohne Logo (...)</v>
          </cell>
          <cell r="F10324">
            <v>0</v>
          </cell>
          <cell r="G10324">
            <v>0</v>
          </cell>
          <cell r="H10324">
            <v>0</v>
          </cell>
          <cell r="I10324">
            <v>20</v>
          </cell>
          <cell r="J10324">
            <v>0</v>
          </cell>
          <cell r="K10324">
            <v>0</v>
          </cell>
          <cell r="L10324">
            <v>0</v>
          </cell>
          <cell r="N10324" t="str">
            <v>Pullover ohne Logo (...)</v>
          </cell>
          <cell r="P10324" t="str">
            <v>Pullover ohne Logo (...)</v>
          </cell>
          <cell r="R10324" t="str">
            <v>Pullover ohne Logo (...)</v>
          </cell>
        </row>
        <row r="10325">
          <cell r="A10325">
            <v>140880</v>
          </cell>
          <cell r="B10325" t="str">
            <v>Verkaufsartikel</v>
          </cell>
          <cell r="D10325" t="str">
            <v>Pullover ohne Logo (...)</v>
          </cell>
          <cell r="F10325">
            <v>0</v>
          </cell>
          <cell r="G10325">
            <v>0</v>
          </cell>
          <cell r="H10325">
            <v>0</v>
          </cell>
          <cell r="I10325">
            <v>20</v>
          </cell>
          <cell r="J10325">
            <v>0</v>
          </cell>
          <cell r="K10325">
            <v>0</v>
          </cell>
          <cell r="L10325">
            <v>0</v>
          </cell>
          <cell r="N10325" t="str">
            <v>Pullover ohne Logo (...)</v>
          </cell>
          <cell r="P10325" t="str">
            <v>Pullover ohne Logo (...)</v>
          </cell>
          <cell r="R10325" t="str">
            <v>Pullover ohne Logo (...)</v>
          </cell>
        </row>
        <row r="10326">
          <cell r="A10326">
            <v>140881</v>
          </cell>
          <cell r="B10326" t="str">
            <v>Verkaufsartikel</v>
          </cell>
          <cell r="D10326" t="str">
            <v>3 in 1 Funktionsjacke mit Innenjacke (S)</v>
          </cell>
          <cell r="F10326">
            <v>0</v>
          </cell>
          <cell r="G10326">
            <v>0</v>
          </cell>
          <cell r="H10326">
            <v>0</v>
          </cell>
          <cell r="I10326">
            <v>150</v>
          </cell>
          <cell r="J10326">
            <v>0</v>
          </cell>
          <cell r="K10326">
            <v>0</v>
          </cell>
          <cell r="L10326">
            <v>0</v>
          </cell>
          <cell r="N10326" t="str">
            <v>3 in 1 Funktionsjacke mit Innenjacke (S)</v>
          </cell>
          <cell r="P10326" t="str">
            <v>3 in 1 Funktionsjacke mit Innenjacke (S)</v>
          </cell>
          <cell r="R10326" t="str">
            <v>3 in 1 Funktionsjacke mit Innenjacke (S)</v>
          </cell>
        </row>
        <row r="10327">
          <cell r="A10327">
            <v>140882</v>
          </cell>
          <cell r="B10327" t="str">
            <v>Verkaufsartikel</v>
          </cell>
          <cell r="D10327" t="str">
            <v>3 in 1 Funktionsjacke mit Innenjacke (M)</v>
          </cell>
          <cell r="F10327">
            <v>0</v>
          </cell>
          <cell r="G10327">
            <v>0</v>
          </cell>
          <cell r="H10327">
            <v>0</v>
          </cell>
          <cell r="I10327">
            <v>150</v>
          </cell>
          <cell r="J10327">
            <v>0</v>
          </cell>
          <cell r="K10327">
            <v>0</v>
          </cell>
          <cell r="L10327">
            <v>0</v>
          </cell>
          <cell r="N10327" t="str">
            <v>3 in 1 Funktionsjacke mit Innenjacke (M)</v>
          </cell>
          <cell r="P10327" t="str">
            <v>3 in 1 Funktionsjacke mit Innenjacke (M)</v>
          </cell>
          <cell r="R10327" t="str">
            <v>3 in 1 Funktionsjacke mit Innenjacke (M)</v>
          </cell>
        </row>
        <row r="10328">
          <cell r="A10328">
            <v>140883</v>
          </cell>
          <cell r="B10328" t="str">
            <v>Verkaufsartikel</v>
          </cell>
          <cell r="D10328" t="str">
            <v>3 in 1 Funktionsjacke mit Innenjacke (L)</v>
          </cell>
          <cell r="F10328">
            <v>0</v>
          </cell>
          <cell r="G10328">
            <v>0</v>
          </cell>
          <cell r="H10328">
            <v>0</v>
          </cell>
          <cell r="I10328">
            <v>150</v>
          </cell>
          <cell r="J10328">
            <v>0</v>
          </cell>
          <cell r="K10328">
            <v>0</v>
          </cell>
          <cell r="L10328">
            <v>0</v>
          </cell>
          <cell r="N10328" t="str">
            <v>3 in 1 Funktionsjacke mit Innenjacke (L)</v>
          </cell>
          <cell r="P10328" t="str">
            <v>3 in 1 Funktionsjacke mit Innenjacke (L)</v>
          </cell>
          <cell r="R10328" t="str">
            <v>3 in 1 Funktionsjacke mit Innenjacke (L)</v>
          </cell>
        </row>
        <row r="10329">
          <cell r="A10329">
            <v>140884</v>
          </cell>
          <cell r="B10329" t="str">
            <v>Verkaufsartikel</v>
          </cell>
          <cell r="D10329" t="str">
            <v>3 in 1 Funktionsjacke mit Innenjacke (XL)</v>
          </cell>
          <cell r="F10329">
            <v>0</v>
          </cell>
          <cell r="G10329">
            <v>0</v>
          </cell>
          <cell r="H10329">
            <v>0</v>
          </cell>
          <cell r="I10329">
            <v>150</v>
          </cell>
          <cell r="J10329">
            <v>0</v>
          </cell>
          <cell r="K10329">
            <v>0</v>
          </cell>
          <cell r="L10329">
            <v>0</v>
          </cell>
          <cell r="N10329" t="str">
            <v>3 in 1 Funktionsjacke mit Innenjacke (XL)</v>
          </cell>
          <cell r="P10329" t="str">
            <v>3 in 1 Funktionsjacke mit Innenjacke (XL)</v>
          </cell>
          <cell r="R10329" t="str">
            <v>3 in 1 Funktionsjacke mit Innenjacke (XL)</v>
          </cell>
        </row>
        <row r="10330">
          <cell r="A10330">
            <v>140885</v>
          </cell>
          <cell r="B10330" t="str">
            <v>Verkaufsartikel</v>
          </cell>
          <cell r="D10330" t="str">
            <v>3 in 1 Funktionsjacke mit Innenjacke (XXL)</v>
          </cell>
          <cell r="F10330">
            <v>0</v>
          </cell>
          <cell r="G10330">
            <v>0</v>
          </cell>
          <cell r="H10330">
            <v>0</v>
          </cell>
          <cell r="I10330">
            <v>150</v>
          </cell>
          <cell r="J10330">
            <v>0</v>
          </cell>
          <cell r="K10330">
            <v>0</v>
          </cell>
          <cell r="L10330">
            <v>0</v>
          </cell>
          <cell r="N10330" t="str">
            <v>3 in 1 Funktionsjacke mit Innenjacke (XXL)</v>
          </cell>
          <cell r="P10330" t="str">
            <v>3 in 1 Funktionsjacke mit Innenjacke (XXL)</v>
          </cell>
          <cell r="R10330" t="str">
            <v>3 in 1 Funktionsjacke mit Innenjacke (XXL)</v>
          </cell>
        </row>
        <row r="10331">
          <cell r="A10331">
            <v>140886</v>
          </cell>
          <cell r="B10331" t="str">
            <v>Verkaufsartikel</v>
          </cell>
          <cell r="D10331" t="str">
            <v>3 in 1 Funktionsjacke mit Innenjacke (3XL)</v>
          </cell>
          <cell r="F10331">
            <v>0</v>
          </cell>
          <cell r="G10331">
            <v>0</v>
          </cell>
          <cell r="H10331">
            <v>0</v>
          </cell>
          <cell r="I10331">
            <v>150</v>
          </cell>
          <cell r="J10331">
            <v>0</v>
          </cell>
          <cell r="K10331">
            <v>0</v>
          </cell>
          <cell r="L10331">
            <v>0</v>
          </cell>
          <cell r="N10331" t="str">
            <v>3 in 1 Funktionsjacke mit Innenjacke (3XL)</v>
          </cell>
          <cell r="P10331" t="str">
            <v>3 in 1 Funktionsjacke mit Innenjacke (3XL)</v>
          </cell>
          <cell r="R10331" t="str">
            <v>3 in 1 Funktionsjacke mit Innenjacke (3XL)</v>
          </cell>
        </row>
        <row r="10332">
          <cell r="A10332">
            <v>140887</v>
          </cell>
          <cell r="B10332" t="str">
            <v>Verkaufsartikel</v>
          </cell>
          <cell r="D10332" t="str">
            <v>3 in 1 Funktionsjacke mit Innenjacke (...)</v>
          </cell>
          <cell r="F10332">
            <v>0</v>
          </cell>
          <cell r="G10332">
            <v>0</v>
          </cell>
          <cell r="H10332">
            <v>0</v>
          </cell>
          <cell r="I10332">
            <v>150</v>
          </cell>
          <cell r="J10332">
            <v>0</v>
          </cell>
          <cell r="K10332">
            <v>0</v>
          </cell>
          <cell r="L10332">
            <v>0</v>
          </cell>
          <cell r="N10332" t="str">
            <v>3 in 1 Funktionsjacke mit Innenjacke (...)</v>
          </cell>
          <cell r="P10332" t="str">
            <v>3 in 1 Funktionsjacke mit Innenjacke (...)</v>
          </cell>
          <cell r="R10332" t="str">
            <v>3 in 1 Funktionsjacke mit Innenjacke (...)</v>
          </cell>
        </row>
        <row r="10333">
          <cell r="A10333">
            <v>140888</v>
          </cell>
          <cell r="B10333" t="str">
            <v>Verkaufsartikel</v>
          </cell>
          <cell r="D10333" t="str">
            <v>3 in 1 Funktionsjacke mit Innenjacke (...)</v>
          </cell>
          <cell r="F10333">
            <v>0</v>
          </cell>
          <cell r="G10333">
            <v>0</v>
          </cell>
          <cell r="H10333">
            <v>0</v>
          </cell>
          <cell r="I10333">
            <v>150</v>
          </cell>
          <cell r="J10333">
            <v>0</v>
          </cell>
          <cell r="K10333">
            <v>0</v>
          </cell>
          <cell r="L10333">
            <v>0</v>
          </cell>
          <cell r="N10333" t="str">
            <v>3 in 1 Funktionsjacke mit Innenjacke (...)</v>
          </cell>
          <cell r="P10333" t="str">
            <v>3 in 1 Funktionsjacke mit Innenjacke (...)</v>
          </cell>
          <cell r="R10333" t="str">
            <v>3 in 1 Funktionsjacke mit Innenjacke (...)</v>
          </cell>
        </row>
        <row r="10334">
          <cell r="A10334">
            <v>140889</v>
          </cell>
          <cell r="B10334" t="str">
            <v>Verkaufsartikel</v>
          </cell>
          <cell r="D10334" t="str">
            <v>3 in 1 Funktionsjacke mit Innenjacke (...)</v>
          </cell>
          <cell r="F10334">
            <v>0</v>
          </cell>
          <cell r="G10334">
            <v>0</v>
          </cell>
          <cell r="H10334">
            <v>0</v>
          </cell>
          <cell r="I10334">
            <v>150</v>
          </cell>
          <cell r="J10334">
            <v>0</v>
          </cell>
          <cell r="K10334">
            <v>0</v>
          </cell>
          <cell r="L10334">
            <v>0</v>
          </cell>
          <cell r="N10334" t="str">
            <v>3 in 1 Funktionsjacke mit Innenjacke (...)</v>
          </cell>
          <cell r="P10334" t="str">
            <v>3 in 1 Funktionsjacke mit Innenjacke (...)</v>
          </cell>
          <cell r="R10334" t="str">
            <v>3 in 1 Funktionsjacke mit Innenjacke (...)</v>
          </cell>
        </row>
        <row r="10335">
          <cell r="A10335">
            <v>140890</v>
          </cell>
          <cell r="B10335" t="str">
            <v>Verkaufsartikel</v>
          </cell>
          <cell r="D10335" t="str">
            <v>3 in 1 Funktionsjacke mit Innenjacke (...)</v>
          </cell>
          <cell r="F10335">
            <v>0</v>
          </cell>
          <cell r="G10335">
            <v>0</v>
          </cell>
          <cell r="H10335">
            <v>0</v>
          </cell>
          <cell r="I10335">
            <v>150</v>
          </cell>
          <cell r="J10335">
            <v>0</v>
          </cell>
          <cell r="K10335">
            <v>0</v>
          </cell>
          <cell r="L10335">
            <v>0</v>
          </cell>
          <cell r="N10335" t="str">
            <v>3 in 1 Funktionsjacke mit Innenjacke (...)</v>
          </cell>
          <cell r="P10335" t="str">
            <v>3 in 1 Funktionsjacke mit Innenjacke (...)</v>
          </cell>
          <cell r="R10335" t="str">
            <v>3 in 1 Funktionsjacke mit Innenjacke (...)</v>
          </cell>
        </row>
        <row r="10336">
          <cell r="A10336">
            <v>140891</v>
          </cell>
          <cell r="B10336" t="str">
            <v>Verkaufsartikel</v>
          </cell>
          <cell r="D10336" t="str">
            <v>Wintersoftshell  Jacke (S)</v>
          </cell>
          <cell r="F10336">
            <v>0</v>
          </cell>
          <cell r="G10336">
            <v>0</v>
          </cell>
          <cell r="H10336">
            <v>0</v>
          </cell>
          <cell r="I10336">
            <v>150</v>
          </cell>
          <cell r="J10336">
            <v>0</v>
          </cell>
          <cell r="K10336">
            <v>0</v>
          </cell>
          <cell r="L10336">
            <v>0</v>
          </cell>
          <cell r="N10336" t="str">
            <v>Wintersoftshell  Jacke (S)</v>
          </cell>
          <cell r="P10336" t="str">
            <v>Wintersoftshell  Jacke (S)</v>
          </cell>
          <cell r="R10336" t="str">
            <v>Wintersoftshell  Jacke (S)</v>
          </cell>
        </row>
        <row r="10337">
          <cell r="A10337">
            <v>140892</v>
          </cell>
          <cell r="B10337" t="str">
            <v>Verkaufsartikel</v>
          </cell>
          <cell r="D10337" t="str">
            <v>Wintersoftshell  Jacke (M)</v>
          </cell>
          <cell r="F10337">
            <v>0</v>
          </cell>
          <cell r="G10337">
            <v>0</v>
          </cell>
          <cell r="H10337">
            <v>0</v>
          </cell>
          <cell r="I10337">
            <v>150</v>
          </cell>
          <cell r="J10337">
            <v>0</v>
          </cell>
          <cell r="K10337">
            <v>0</v>
          </cell>
          <cell r="L10337">
            <v>0</v>
          </cell>
          <cell r="N10337" t="str">
            <v>Wintersoftshell  Jacke (M)</v>
          </cell>
          <cell r="P10337" t="str">
            <v>Wintersoftshell  Jacke (M)</v>
          </cell>
          <cell r="R10337" t="str">
            <v>Wintersoftshell  Jacke (M)</v>
          </cell>
        </row>
        <row r="10338">
          <cell r="A10338">
            <v>140893</v>
          </cell>
          <cell r="B10338" t="str">
            <v>Verkaufsartikel</v>
          </cell>
          <cell r="D10338" t="str">
            <v>Wintersoftshell  Jacke (L)</v>
          </cell>
          <cell r="F10338">
            <v>0</v>
          </cell>
          <cell r="G10338">
            <v>0</v>
          </cell>
          <cell r="H10338">
            <v>0</v>
          </cell>
          <cell r="I10338">
            <v>150</v>
          </cell>
          <cell r="J10338">
            <v>0</v>
          </cell>
          <cell r="K10338">
            <v>0</v>
          </cell>
          <cell r="L10338">
            <v>0</v>
          </cell>
          <cell r="N10338" t="str">
            <v>Wintersoftshell  Jacke (L)</v>
          </cell>
          <cell r="P10338" t="str">
            <v>Wintersoftshell  Jacke (L)</v>
          </cell>
          <cell r="R10338" t="str">
            <v>Wintersoftshell  Jacke (L)</v>
          </cell>
        </row>
        <row r="10339">
          <cell r="A10339">
            <v>140894</v>
          </cell>
          <cell r="B10339" t="str">
            <v>Verkaufsartikel</v>
          </cell>
          <cell r="D10339" t="str">
            <v>Wintersoftshell  Jacke (XL)</v>
          </cell>
          <cell r="F10339">
            <v>0</v>
          </cell>
          <cell r="G10339">
            <v>0</v>
          </cell>
          <cell r="H10339">
            <v>0</v>
          </cell>
          <cell r="I10339">
            <v>150</v>
          </cell>
          <cell r="J10339">
            <v>0</v>
          </cell>
          <cell r="K10339">
            <v>0</v>
          </cell>
          <cell r="L10339">
            <v>0</v>
          </cell>
          <cell r="N10339" t="str">
            <v>Wintersoftshell  Jacke (XL)</v>
          </cell>
          <cell r="P10339" t="str">
            <v>Wintersoftshell  Jacke (XL)</v>
          </cell>
          <cell r="R10339" t="str">
            <v>Wintersoftshell  Jacke (XL)</v>
          </cell>
        </row>
        <row r="10340">
          <cell r="A10340">
            <v>140895</v>
          </cell>
          <cell r="B10340" t="str">
            <v>Verkaufsartikel</v>
          </cell>
          <cell r="D10340" t="str">
            <v>Wintersoftshell  Jacke (XXL)</v>
          </cell>
          <cell r="F10340">
            <v>0</v>
          </cell>
          <cell r="G10340">
            <v>0</v>
          </cell>
          <cell r="H10340">
            <v>0</v>
          </cell>
          <cell r="I10340">
            <v>150</v>
          </cell>
          <cell r="J10340">
            <v>0</v>
          </cell>
          <cell r="K10340">
            <v>0</v>
          </cell>
          <cell r="L10340">
            <v>0</v>
          </cell>
          <cell r="N10340" t="str">
            <v>Wintersoftshell  Jacke (XXL)</v>
          </cell>
          <cell r="P10340" t="str">
            <v>Wintersoftshell  Jacke (XXL)</v>
          </cell>
          <cell r="R10340" t="str">
            <v>Wintersoftshell  Jacke (XXL)</v>
          </cell>
        </row>
        <row r="10341">
          <cell r="A10341">
            <v>140896</v>
          </cell>
          <cell r="B10341" t="str">
            <v>Verkaufsartikel</v>
          </cell>
          <cell r="D10341" t="str">
            <v>Wintersoftshell  Jacke (3XL)</v>
          </cell>
          <cell r="F10341">
            <v>0</v>
          </cell>
          <cell r="G10341">
            <v>0</v>
          </cell>
          <cell r="H10341">
            <v>0</v>
          </cell>
          <cell r="I10341">
            <v>150</v>
          </cell>
          <cell r="J10341">
            <v>0</v>
          </cell>
          <cell r="K10341">
            <v>0</v>
          </cell>
          <cell r="L10341">
            <v>0</v>
          </cell>
          <cell r="N10341" t="str">
            <v>Wintersoftshell  Jacke (3XL)</v>
          </cell>
          <cell r="P10341" t="str">
            <v>Wintersoftshell  Jacke (3XL)</v>
          </cell>
          <cell r="R10341" t="str">
            <v>Wintersoftshell  Jacke (3XL)</v>
          </cell>
        </row>
        <row r="10342">
          <cell r="A10342">
            <v>140897</v>
          </cell>
          <cell r="B10342" t="str">
            <v>Verkaufsartikel</v>
          </cell>
          <cell r="D10342" t="str">
            <v>Wintersoftshell  Jacke (...)</v>
          </cell>
          <cell r="F10342">
            <v>0</v>
          </cell>
          <cell r="G10342">
            <v>0</v>
          </cell>
          <cell r="H10342">
            <v>0</v>
          </cell>
          <cell r="I10342">
            <v>150</v>
          </cell>
          <cell r="J10342">
            <v>0</v>
          </cell>
          <cell r="K10342">
            <v>0</v>
          </cell>
          <cell r="L10342">
            <v>0</v>
          </cell>
          <cell r="N10342" t="str">
            <v>Wintersoftshell  Jacke (...)</v>
          </cell>
          <cell r="P10342" t="str">
            <v>Wintersoftshell  Jacke (...)</v>
          </cell>
          <cell r="R10342" t="str">
            <v>Wintersoftshell  Jacke (...)</v>
          </cell>
        </row>
        <row r="10343">
          <cell r="A10343">
            <v>140898</v>
          </cell>
          <cell r="B10343" t="str">
            <v>Verkaufsartikel</v>
          </cell>
          <cell r="D10343" t="str">
            <v>Wintersoftshell  Jacke (...)</v>
          </cell>
          <cell r="F10343">
            <v>0</v>
          </cell>
          <cell r="G10343">
            <v>0</v>
          </cell>
          <cell r="H10343">
            <v>0</v>
          </cell>
          <cell r="I10343">
            <v>150</v>
          </cell>
          <cell r="J10343">
            <v>0</v>
          </cell>
          <cell r="K10343">
            <v>0</v>
          </cell>
          <cell r="L10343">
            <v>0</v>
          </cell>
          <cell r="N10343" t="str">
            <v>Wintersoftshell  Jacke (...)</v>
          </cell>
          <cell r="P10343" t="str">
            <v>Wintersoftshell  Jacke (...)</v>
          </cell>
          <cell r="R10343" t="str">
            <v>Wintersoftshell  Jacke (...)</v>
          </cell>
        </row>
        <row r="10344">
          <cell r="A10344">
            <v>140899</v>
          </cell>
          <cell r="B10344" t="str">
            <v>Verkaufsartikel</v>
          </cell>
          <cell r="D10344" t="str">
            <v>Wintersoftshell  Jacke (...)</v>
          </cell>
          <cell r="F10344">
            <v>0</v>
          </cell>
          <cell r="G10344">
            <v>0</v>
          </cell>
          <cell r="H10344">
            <v>0</v>
          </cell>
          <cell r="I10344">
            <v>150</v>
          </cell>
          <cell r="J10344">
            <v>0</v>
          </cell>
          <cell r="K10344">
            <v>0</v>
          </cell>
          <cell r="L10344">
            <v>0</v>
          </cell>
          <cell r="N10344" t="str">
            <v>Wintersoftshell  Jacke (...)</v>
          </cell>
          <cell r="P10344" t="str">
            <v>Wintersoftshell  Jacke (...)</v>
          </cell>
          <cell r="R10344" t="str">
            <v>Wintersoftshell  Jacke (...)</v>
          </cell>
        </row>
        <row r="10345">
          <cell r="A10345">
            <v>140900</v>
          </cell>
          <cell r="B10345" t="str">
            <v>Verkaufsartikel</v>
          </cell>
          <cell r="D10345" t="str">
            <v>Wintersoftshell  Jacke (...)</v>
          </cell>
          <cell r="F10345">
            <v>0</v>
          </cell>
          <cell r="G10345">
            <v>0</v>
          </cell>
          <cell r="H10345">
            <v>0</v>
          </cell>
          <cell r="I10345">
            <v>150</v>
          </cell>
          <cell r="J10345">
            <v>0</v>
          </cell>
          <cell r="K10345">
            <v>0</v>
          </cell>
          <cell r="L10345">
            <v>0</v>
          </cell>
          <cell r="N10345" t="str">
            <v>Wintersoftshell  Jacke (...)</v>
          </cell>
          <cell r="P10345" t="str">
            <v>Wintersoftshell  Jacke (...)</v>
          </cell>
          <cell r="R10345" t="str">
            <v>Wintersoftshell  Jacke (...)</v>
          </cell>
        </row>
        <row r="10346">
          <cell r="A10346">
            <v>140901</v>
          </cell>
          <cell r="B10346" t="str">
            <v>Verkaufsartikel</v>
          </cell>
          <cell r="D10346" t="str">
            <v>Bundhose (50)</v>
          </cell>
          <cell r="F10346">
            <v>0</v>
          </cell>
          <cell r="G10346">
            <v>0</v>
          </cell>
          <cell r="H10346">
            <v>0</v>
          </cell>
          <cell r="I10346">
            <v>60</v>
          </cell>
          <cell r="J10346">
            <v>0</v>
          </cell>
          <cell r="K10346">
            <v>0</v>
          </cell>
          <cell r="L10346">
            <v>0</v>
          </cell>
          <cell r="N10346" t="str">
            <v>Bundhose (50)</v>
          </cell>
          <cell r="P10346" t="str">
            <v>Bundhose (50)</v>
          </cell>
          <cell r="R10346" t="str">
            <v>Bundhose (50)</v>
          </cell>
        </row>
        <row r="10347">
          <cell r="A10347">
            <v>140902</v>
          </cell>
          <cell r="B10347" t="str">
            <v>Verkaufsartikel</v>
          </cell>
          <cell r="D10347" t="str">
            <v>Bundhose (52)</v>
          </cell>
          <cell r="F10347">
            <v>0</v>
          </cell>
          <cell r="G10347">
            <v>0</v>
          </cell>
          <cell r="H10347">
            <v>0</v>
          </cell>
          <cell r="I10347">
            <v>60</v>
          </cell>
          <cell r="J10347">
            <v>0</v>
          </cell>
          <cell r="K10347">
            <v>0</v>
          </cell>
          <cell r="L10347">
            <v>0</v>
          </cell>
          <cell r="N10347" t="str">
            <v>Bundhose (52)</v>
          </cell>
          <cell r="P10347" t="str">
            <v>Bundhose (52)</v>
          </cell>
          <cell r="R10347" t="str">
            <v>Bundhose (52)</v>
          </cell>
        </row>
        <row r="10348">
          <cell r="A10348">
            <v>140903</v>
          </cell>
          <cell r="B10348" t="str">
            <v>Verkaufsartikel</v>
          </cell>
          <cell r="D10348" t="str">
            <v>Bundhose (54)</v>
          </cell>
          <cell r="F10348">
            <v>0</v>
          </cell>
          <cell r="G10348">
            <v>0</v>
          </cell>
          <cell r="H10348">
            <v>0</v>
          </cell>
          <cell r="I10348">
            <v>60</v>
          </cell>
          <cell r="J10348">
            <v>0</v>
          </cell>
          <cell r="K10348">
            <v>0</v>
          </cell>
          <cell r="L10348">
            <v>0</v>
          </cell>
          <cell r="N10348" t="str">
            <v>Bundhose (54)</v>
          </cell>
          <cell r="P10348" t="str">
            <v>Bundhose (54)</v>
          </cell>
          <cell r="R10348" t="str">
            <v>Bundhose (54)</v>
          </cell>
        </row>
        <row r="10349">
          <cell r="A10349">
            <v>140904</v>
          </cell>
          <cell r="B10349" t="str">
            <v>Verkaufsartikel</v>
          </cell>
          <cell r="D10349" t="str">
            <v>Bundhose (56)</v>
          </cell>
          <cell r="F10349">
            <v>0</v>
          </cell>
          <cell r="G10349">
            <v>0</v>
          </cell>
          <cell r="H10349">
            <v>0</v>
          </cell>
          <cell r="I10349">
            <v>60</v>
          </cell>
          <cell r="J10349">
            <v>0</v>
          </cell>
          <cell r="K10349">
            <v>0</v>
          </cell>
          <cell r="L10349">
            <v>0</v>
          </cell>
          <cell r="N10349" t="str">
            <v>Bundhose (56)</v>
          </cell>
          <cell r="P10349" t="str">
            <v>Bundhose (56)</v>
          </cell>
          <cell r="R10349" t="str">
            <v>Bundhose (56)</v>
          </cell>
        </row>
        <row r="10350">
          <cell r="A10350">
            <v>140905</v>
          </cell>
          <cell r="B10350" t="str">
            <v>Verkaufsartikel</v>
          </cell>
          <cell r="D10350" t="str">
            <v>Bundhose (58)</v>
          </cell>
          <cell r="F10350">
            <v>0</v>
          </cell>
          <cell r="G10350">
            <v>0</v>
          </cell>
          <cell r="H10350">
            <v>0</v>
          </cell>
          <cell r="I10350">
            <v>60</v>
          </cell>
          <cell r="J10350">
            <v>0</v>
          </cell>
          <cell r="K10350">
            <v>0</v>
          </cell>
          <cell r="L10350">
            <v>0</v>
          </cell>
          <cell r="N10350" t="str">
            <v>Bundhose (58)</v>
          </cell>
          <cell r="P10350" t="str">
            <v>Bundhose (58)</v>
          </cell>
          <cell r="R10350" t="str">
            <v>Bundhose (58)</v>
          </cell>
        </row>
        <row r="10351">
          <cell r="A10351">
            <v>140906</v>
          </cell>
          <cell r="B10351" t="str">
            <v>Verkaufsartikel</v>
          </cell>
          <cell r="D10351" t="str">
            <v>Bundhose (60)</v>
          </cell>
          <cell r="F10351">
            <v>0</v>
          </cell>
          <cell r="G10351">
            <v>0</v>
          </cell>
          <cell r="H10351">
            <v>0</v>
          </cell>
          <cell r="I10351">
            <v>60</v>
          </cell>
          <cell r="J10351">
            <v>0</v>
          </cell>
          <cell r="K10351">
            <v>0</v>
          </cell>
          <cell r="L10351">
            <v>0</v>
          </cell>
          <cell r="N10351" t="str">
            <v>Bundhose (60)</v>
          </cell>
          <cell r="P10351" t="str">
            <v>Bundhose (60)</v>
          </cell>
          <cell r="R10351" t="str">
            <v>Bundhose (60)</v>
          </cell>
        </row>
        <row r="10352">
          <cell r="A10352">
            <v>140907</v>
          </cell>
          <cell r="B10352" t="str">
            <v>Verkaufsartikel</v>
          </cell>
          <cell r="D10352" t="str">
            <v>Bundhose (48)</v>
          </cell>
          <cell r="F10352">
            <v>0</v>
          </cell>
          <cell r="G10352">
            <v>0</v>
          </cell>
          <cell r="H10352">
            <v>0</v>
          </cell>
          <cell r="I10352">
            <v>60</v>
          </cell>
          <cell r="J10352">
            <v>0</v>
          </cell>
          <cell r="K10352">
            <v>0</v>
          </cell>
          <cell r="L10352">
            <v>0</v>
          </cell>
          <cell r="N10352" t="str">
            <v>Bundhose (48)</v>
          </cell>
          <cell r="P10352" t="str">
            <v>Bundhose (48)</v>
          </cell>
          <cell r="R10352" t="str">
            <v>Bundhose (48)</v>
          </cell>
        </row>
        <row r="10353">
          <cell r="A10353">
            <v>140908</v>
          </cell>
          <cell r="B10353" t="str">
            <v>Verkaufsartikel</v>
          </cell>
          <cell r="D10353" t="str">
            <v>Bundhose (...)</v>
          </cell>
          <cell r="F10353">
            <v>0</v>
          </cell>
          <cell r="G10353">
            <v>0</v>
          </cell>
          <cell r="H10353">
            <v>0</v>
          </cell>
          <cell r="I10353">
            <v>60</v>
          </cell>
          <cell r="J10353">
            <v>0</v>
          </cell>
          <cell r="K10353">
            <v>0</v>
          </cell>
          <cell r="L10353">
            <v>0</v>
          </cell>
          <cell r="N10353" t="str">
            <v>Bundhose (...)</v>
          </cell>
          <cell r="P10353" t="str">
            <v>Bundhose (...)</v>
          </cell>
          <cell r="R10353" t="str">
            <v>Bundhose (...)</v>
          </cell>
        </row>
        <row r="10354">
          <cell r="A10354">
            <v>140909</v>
          </cell>
          <cell r="B10354" t="str">
            <v>Verkaufsartikel</v>
          </cell>
          <cell r="D10354" t="str">
            <v>Bundhose (...)</v>
          </cell>
          <cell r="F10354">
            <v>0</v>
          </cell>
          <cell r="G10354">
            <v>0</v>
          </cell>
          <cell r="H10354">
            <v>0</v>
          </cell>
          <cell r="I10354">
            <v>60</v>
          </cell>
          <cell r="J10354">
            <v>0</v>
          </cell>
          <cell r="K10354">
            <v>0</v>
          </cell>
          <cell r="L10354">
            <v>0</v>
          </cell>
          <cell r="N10354" t="str">
            <v>Bundhose (...)</v>
          </cell>
          <cell r="P10354" t="str">
            <v>Bundhose (...)</v>
          </cell>
          <cell r="R10354" t="str">
            <v>Bundhose (...)</v>
          </cell>
        </row>
        <row r="10355">
          <cell r="A10355">
            <v>140910</v>
          </cell>
          <cell r="B10355" t="str">
            <v>Verkaufsartikel</v>
          </cell>
          <cell r="D10355" t="str">
            <v>Bundhose (...)</v>
          </cell>
          <cell r="F10355">
            <v>0</v>
          </cell>
          <cell r="G10355">
            <v>0</v>
          </cell>
          <cell r="H10355">
            <v>0</v>
          </cell>
          <cell r="I10355">
            <v>60</v>
          </cell>
          <cell r="J10355">
            <v>0</v>
          </cell>
          <cell r="K10355">
            <v>0</v>
          </cell>
          <cell r="L10355">
            <v>0</v>
          </cell>
          <cell r="N10355" t="str">
            <v>Bundhose (...)</v>
          </cell>
          <cell r="P10355" t="str">
            <v>Bundhose (...)</v>
          </cell>
          <cell r="R10355" t="str">
            <v>Bundhose (...)</v>
          </cell>
        </row>
        <row r="10356">
          <cell r="A10356">
            <v>140911</v>
          </cell>
          <cell r="B10356" t="str">
            <v>Verkaufsartikel</v>
          </cell>
          <cell r="D10356" t="str">
            <v>Kurze Hose (50)</v>
          </cell>
          <cell r="F10356">
            <v>0</v>
          </cell>
          <cell r="G10356">
            <v>0</v>
          </cell>
          <cell r="H10356">
            <v>0</v>
          </cell>
          <cell r="I10356">
            <v>50</v>
          </cell>
          <cell r="J10356">
            <v>0</v>
          </cell>
          <cell r="K10356">
            <v>0</v>
          </cell>
          <cell r="L10356">
            <v>0</v>
          </cell>
          <cell r="N10356" t="str">
            <v>Kurze Hose (50)</v>
          </cell>
          <cell r="P10356" t="str">
            <v>Kurze Hose (50)</v>
          </cell>
          <cell r="R10356" t="str">
            <v>Kurze Hose (50)</v>
          </cell>
        </row>
        <row r="10357">
          <cell r="A10357">
            <v>140912</v>
          </cell>
          <cell r="B10357" t="str">
            <v>Verkaufsartikel</v>
          </cell>
          <cell r="D10357" t="str">
            <v>Kurze Hose (52)</v>
          </cell>
          <cell r="F10357">
            <v>0</v>
          </cell>
          <cell r="G10357">
            <v>0</v>
          </cell>
          <cell r="H10357">
            <v>0</v>
          </cell>
          <cell r="I10357">
            <v>50</v>
          </cell>
          <cell r="J10357">
            <v>0</v>
          </cell>
          <cell r="K10357">
            <v>0</v>
          </cell>
          <cell r="L10357">
            <v>0</v>
          </cell>
          <cell r="N10357" t="str">
            <v>Kurze Hose (52)</v>
          </cell>
          <cell r="P10357" t="str">
            <v>Kurze Hose (52)</v>
          </cell>
          <cell r="R10357" t="str">
            <v>Kurze Hose (52)</v>
          </cell>
        </row>
        <row r="10358">
          <cell r="A10358">
            <v>140913</v>
          </cell>
          <cell r="B10358" t="str">
            <v>Verkaufsartikel</v>
          </cell>
          <cell r="D10358" t="str">
            <v>Kurze Hose (54)</v>
          </cell>
          <cell r="F10358">
            <v>0</v>
          </cell>
          <cell r="G10358">
            <v>0</v>
          </cell>
          <cell r="H10358">
            <v>0</v>
          </cell>
          <cell r="I10358">
            <v>50</v>
          </cell>
          <cell r="J10358">
            <v>0</v>
          </cell>
          <cell r="K10358">
            <v>0</v>
          </cell>
          <cell r="L10358">
            <v>0</v>
          </cell>
          <cell r="N10358" t="str">
            <v>Kurze Hose (54)</v>
          </cell>
          <cell r="P10358" t="str">
            <v>Kurze Hose (54)</v>
          </cell>
          <cell r="R10358" t="str">
            <v>Kurze Hose (54)</v>
          </cell>
        </row>
        <row r="10359">
          <cell r="A10359">
            <v>140914</v>
          </cell>
          <cell r="B10359" t="str">
            <v>Verkaufsartikel</v>
          </cell>
          <cell r="D10359" t="str">
            <v>Kurze Hose (56)</v>
          </cell>
          <cell r="F10359">
            <v>0</v>
          </cell>
          <cell r="G10359">
            <v>0</v>
          </cell>
          <cell r="H10359">
            <v>0</v>
          </cell>
          <cell r="I10359">
            <v>50</v>
          </cell>
          <cell r="J10359">
            <v>0</v>
          </cell>
          <cell r="K10359">
            <v>0</v>
          </cell>
          <cell r="L10359">
            <v>0</v>
          </cell>
          <cell r="N10359" t="str">
            <v>Kurze Hose (56)</v>
          </cell>
          <cell r="P10359" t="str">
            <v>Kurze Hose (56)</v>
          </cell>
          <cell r="R10359" t="str">
            <v>Kurze Hose (56)</v>
          </cell>
        </row>
        <row r="10360">
          <cell r="A10360">
            <v>140915</v>
          </cell>
          <cell r="B10360" t="str">
            <v>Verkaufsartikel</v>
          </cell>
          <cell r="D10360" t="str">
            <v>Kurze Hose (58)</v>
          </cell>
          <cell r="F10360">
            <v>0</v>
          </cell>
          <cell r="G10360">
            <v>0</v>
          </cell>
          <cell r="H10360">
            <v>0</v>
          </cell>
          <cell r="I10360">
            <v>50</v>
          </cell>
          <cell r="J10360">
            <v>0</v>
          </cell>
          <cell r="K10360">
            <v>0</v>
          </cell>
          <cell r="L10360">
            <v>0</v>
          </cell>
          <cell r="N10360" t="str">
            <v>Kurze Hose (58)</v>
          </cell>
          <cell r="P10360" t="str">
            <v>Kurze Hose (58)</v>
          </cell>
          <cell r="R10360" t="str">
            <v>Kurze Hose (58)</v>
          </cell>
        </row>
        <row r="10361">
          <cell r="A10361">
            <v>140916</v>
          </cell>
          <cell r="B10361" t="str">
            <v>Verkaufsartikel</v>
          </cell>
          <cell r="D10361" t="str">
            <v>Kurze Hose (60)</v>
          </cell>
          <cell r="F10361">
            <v>0</v>
          </cell>
          <cell r="G10361">
            <v>0</v>
          </cell>
          <cell r="H10361">
            <v>0</v>
          </cell>
          <cell r="I10361">
            <v>50</v>
          </cell>
          <cell r="J10361">
            <v>0</v>
          </cell>
          <cell r="K10361">
            <v>0</v>
          </cell>
          <cell r="L10361">
            <v>0</v>
          </cell>
          <cell r="N10361" t="str">
            <v>Kurze Hose (60)</v>
          </cell>
          <cell r="P10361" t="str">
            <v>Kurze Hose (60)</v>
          </cell>
          <cell r="R10361" t="str">
            <v>Kurze Hose (60)</v>
          </cell>
        </row>
        <row r="10362">
          <cell r="A10362">
            <v>140917</v>
          </cell>
          <cell r="B10362" t="str">
            <v>Verkaufsartikel</v>
          </cell>
          <cell r="D10362" t="str">
            <v>Kurze Hose (...)</v>
          </cell>
          <cell r="F10362">
            <v>0</v>
          </cell>
          <cell r="G10362">
            <v>0</v>
          </cell>
          <cell r="H10362">
            <v>0</v>
          </cell>
          <cell r="I10362">
            <v>50</v>
          </cell>
          <cell r="J10362">
            <v>0</v>
          </cell>
          <cell r="K10362">
            <v>0</v>
          </cell>
          <cell r="L10362">
            <v>0</v>
          </cell>
          <cell r="N10362" t="str">
            <v>Kurze Hose (...)</v>
          </cell>
          <cell r="P10362" t="str">
            <v>Kurze Hose (...)</v>
          </cell>
          <cell r="R10362" t="str">
            <v>Kurze Hose (...)</v>
          </cell>
        </row>
        <row r="10363">
          <cell r="A10363">
            <v>140918</v>
          </cell>
          <cell r="B10363" t="str">
            <v>Verkaufsartikel</v>
          </cell>
          <cell r="D10363" t="str">
            <v>Kurze Hose (...)</v>
          </cell>
          <cell r="F10363">
            <v>0</v>
          </cell>
          <cell r="G10363">
            <v>0</v>
          </cell>
          <cell r="H10363">
            <v>0</v>
          </cell>
          <cell r="I10363">
            <v>50</v>
          </cell>
          <cell r="J10363">
            <v>0</v>
          </cell>
          <cell r="K10363">
            <v>0</v>
          </cell>
          <cell r="L10363">
            <v>0</v>
          </cell>
          <cell r="N10363" t="str">
            <v>Kurze Hose (...)</v>
          </cell>
          <cell r="P10363" t="str">
            <v>Kurze Hose (...)</v>
          </cell>
          <cell r="R10363" t="str">
            <v>Kurze Hose (...)</v>
          </cell>
        </row>
        <row r="10364">
          <cell r="A10364">
            <v>140919</v>
          </cell>
          <cell r="B10364" t="str">
            <v>Verkaufsartikel</v>
          </cell>
          <cell r="D10364" t="str">
            <v>Kurze Hose (...)</v>
          </cell>
          <cell r="F10364">
            <v>0</v>
          </cell>
          <cell r="G10364">
            <v>0</v>
          </cell>
          <cell r="H10364">
            <v>0</v>
          </cell>
          <cell r="I10364">
            <v>50</v>
          </cell>
          <cell r="J10364">
            <v>0</v>
          </cell>
          <cell r="K10364">
            <v>0</v>
          </cell>
          <cell r="L10364">
            <v>0</v>
          </cell>
          <cell r="N10364" t="str">
            <v>Kurze Hose (...)</v>
          </cell>
          <cell r="P10364" t="str">
            <v>Kurze Hose (...)</v>
          </cell>
          <cell r="R10364" t="str">
            <v>Kurze Hose (...)</v>
          </cell>
        </row>
        <row r="10365">
          <cell r="A10365">
            <v>140920</v>
          </cell>
          <cell r="B10365" t="str">
            <v>Verkaufsartikel</v>
          </cell>
          <cell r="D10365" t="str">
            <v>Kurze Hose (...)</v>
          </cell>
          <cell r="F10365">
            <v>0</v>
          </cell>
          <cell r="G10365">
            <v>0</v>
          </cell>
          <cell r="H10365">
            <v>0</v>
          </cell>
          <cell r="I10365">
            <v>50</v>
          </cell>
          <cell r="J10365">
            <v>0</v>
          </cell>
          <cell r="K10365">
            <v>0</v>
          </cell>
          <cell r="L10365">
            <v>0</v>
          </cell>
          <cell r="N10365" t="str">
            <v>Kurze Hose (...)</v>
          </cell>
          <cell r="P10365" t="str">
            <v>Kurze Hose (...)</v>
          </cell>
          <cell r="R10365" t="str">
            <v>Kurze Hose (...)</v>
          </cell>
        </row>
        <row r="10366">
          <cell r="A10366">
            <v>140921</v>
          </cell>
          <cell r="B10366" t="str">
            <v>Verkaufsartikel</v>
          </cell>
          <cell r="D10366" t="str">
            <v>Arbeitsschuhe low (38)</v>
          </cell>
          <cell r="F10366">
            <v>0</v>
          </cell>
          <cell r="G10366">
            <v>0</v>
          </cell>
          <cell r="H10366">
            <v>0</v>
          </cell>
          <cell r="I10366">
            <v>100</v>
          </cell>
          <cell r="J10366">
            <v>0</v>
          </cell>
          <cell r="K10366">
            <v>0</v>
          </cell>
          <cell r="L10366">
            <v>0</v>
          </cell>
          <cell r="N10366" t="str">
            <v>Arbeitsschuhe low (38)</v>
          </cell>
          <cell r="P10366" t="str">
            <v>Arbeitsschuhe low (38)</v>
          </cell>
          <cell r="R10366" t="str">
            <v>Arbeitsschuhe low (38)</v>
          </cell>
        </row>
        <row r="10367">
          <cell r="A10367">
            <v>140922</v>
          </cell>
          <cell r="B10367" t="str">
            <v>Verkaufsartikel</v>
          </cell>
          <cell r="D10367" t="str">
            <v>Arbeitsschuhe low (39)</v>
          </cell>
          <cell r="F10367">
            <v>0</v>
          </cell>
          <cell r="G10367">
            <v>0</v>
          </cell>
          <cell r="H10367">
            <v>0</v>
          </cell>
          <cell r="I10367">
            <v>100</v>
          </cell>
          <cell r="J10367">
            <v>0</v>
          </cell>
          <cell r="K10367">
            <v>0</v>
          </cell>
          <cell r="L10367">
            <v>0</v>
          </cell>
          <cell r="N10367" t="str">
            <v>Arbeitsschuhe low (39)</v>
          </cell>
          <cell r="P10367" t="str">
            <v>Arbeitsschuhe low (39)</v>
          </cell>
          <cell r="R10367" t="str">
            <v>Arbeitsschuhe low (39)</v>
          </cell>
        </row>
        <row r="10368">
          <cell r="A10368">
            <v>140923</v>
          </cell>
          <cell r="B10368" t="str">
            <v>Verkaufsartikel</v>
          </cell>
          <cell r="D10368" t="str">
            <v>Arbeitsschuhe low (40)</v>
          </cell>
          <cell r="F10368">
            <v>0</v>
          </cell>
          <cell r="G10368">
            <v>0</v>
          </cell>
          <cell r="H10368">
            <v>0</v>
          </cell>
          <cell r="I10368">
            <v>100</v>
          </cell>
          <cell r="J10368">
            <v>0</v>
          </cell>
          <cell r="K10368">
            <v>0</v>
          </cell>
          <cell r="L10368">
            <v>0</v>
          </cell>
          <cell r="N10368" t="str">
            <v>Arbeitsschuhe low (40)</v>
          </cell>
          <cell r="P10368" t="str">
            <v>Arbeitsschuhe low (40)</v>
          </cell>
          <cell r="R10368" t="str">
            <v>Arbeitsschuhe low (40)</v>
          </cell>
        </row>
        <row r="10369">
          <cell r="A10369">
            <v>140924</v>
          </cell>
          <cell r="B10369" t="str">
            <v>Verkaufsartikel</v>
          </cell>
          <cell r="D10369" t="str">
            <v>Arbeitsschuhe low (41)</v>
          </cell>
          <cell r="F10369">
            <v>0</v>
          </cell>
          <cell r="G10369">
            <v>0</v>
          </cell>
          <cell r="H10369">
            <v>0</v>
          </cell>
          <cell r="I10369">
            <v>100</v>
          </cell>
          <cell r="J10369">
            <v>0</v>
          </cell>
          <cell r="K10369">
            <v>0</v>
          </cell>
          <cell r="L10369">
            <v>0</v>
          </cell>
          <cell r="N10369" t="str">
            <v>Arbeitsschuhe low (41)</v>
          </cell>
          <cell r="P10369" t="str">
            <v>Arbeitsschuhe low (41)</v>
          </cell>
          <cell r="R10369" t="str">
            <v>Arbeitsschuhe low (41)</v>
          </cell>
        </row>
        <row r="10370">
          <cell r="A10370">
            <v>140925</v>
          </cell>
          <cell r="B10370" t="str">
            <v>Verkaufsartikel</v>
          </cell>
          <cell r="D10370" t="str">
            <v>Arbeitsschuhe low (42)</v>
          </cell>
          <cell r="F10370">
            <v>0</v>
          </cell>
          <cell r="G10370">
            <v>0</v>
          </cell>
          <cell r="H10370">
            <v>0</v>
          </cell>
          <cell r="I10370">
            <v>100</v>
          </cell>
          <cell r="J10370">
            <v>0</v>
          </cell>
          <cell r="K10370">
            <v>0</v>
          </cell>
          <cell r="L10370">
            <v>0</v>
          </cell>
          <cell r="N10370" t="str">
            <v>Arbeitsschuhe low (42)</v>
          </cell>
          <cell r="P10370" t="str">
            <v>Arbeitsschuhe low (42)</v>
          </cell>
          <cell r="R10370" t="str">
            <v>Arbeitsschuhe low (42)</v>
          </cell>
        </row>
        <row r="10371">
          <cell r="A10371">
            <v>140926</v>
          </cell>
          <cell r="B10371" t="str">
            <v>Verkaufsartikel</v>
          </cell>
          <cell r="D10371" t="str">
            <v>Arbeitsschuhe low (43)</v>
          </cell>
          <cell r="F10371">
            <v>0</v>
          </cell>
          <cell r="G10371">
            <v>0</v>
          </cell>
          <cell r="H10371">
            <v>0</v>
          </cell>
          <cell r="I10371">
            <v>100</v>
          </cell>
          <cell r="J10371">
            <v>0</v>
          </cell>
          <cell r="K10371">
            <v>0</v>
          </cell>
          <cell r="L10371">
            <v>0</v>
          </cell>
          <cell r="N10371" t="str">
            <v>Arbeitsschuhe low (43)</v>
          </cell>
          <cell r="P10371" t="str">
            <v>Arbeitsschuhe low (43)</v>
          </cell>
          <cell r="R10371" t="str">
            <v>Arbeitsschuhe low (43)</v>
          </cell>
        </row>
        <row r="10372">
          <cell r="A10372">
            <v>140927</v>
          </cell>
          <cell r="B10372" t="str">
            <v>Verkaufsartikel</v>
          </cell>
          <cell r="D10372" t="str">
            <v>Arbeitsschuhe low (44)</v>
          </cell>
          <cell r="F10372">
            <v>0</v>
          </cell>
          <cell r="G10372">
            <v>0</v>
          </cell>
          <cell r="H10372">
            <v>0</v>
          </cell>
          <cell r="I10372">
            <v>100</v>
          </cell>
          <cell r="J10372">
            <v>0</v>
          </cell>
          <cell r="K10372">
            <v>0</v>
          </cell>
          <cell r="L10372">
            <v>0</v>
          </cell>
          <cell r="N10372" t="str">
            <v>Arbeitsschuhe low (44)</v>
          </cell>
          <cell r="P10372" t="str">
            <v>Arbeitsschuhe low (44)</v>
          </cell>
          <cell r="R10372" t="str">
            <v>Arbeitsschuhe low (44)</v>
          </cell>
        </row>
        <row r="10373">
          <cell r="A10373">
            <v>140928</v>
          </cell>
          <cell r="B10373" t="str">
            <v>Verkaufsartikel</v>
          </cell>
          <cell r="D10373" t="str">
            <v>Arbeitsschuhe low (45)</v>
          </cell>
          <cell r="F10373">
            <v>0</v>
          </cell>
          <cell r="G10373">
            <v>0</v>
          </cell>
          <cell r="H10373">
            <v>0</v>
          </cell>
          <cell r="I10373">
            <v>100</v>
          </cell>
          <cell r="J10373">
            <v>0</v>
          </cell>
          <cell r="K10373">
            <v>0</v>
          </cell>
          <cell r="L10373">
            <v>0</v>
          </cell>
          <cell r="N10373" t="str">
            <v>Arbeitsschuhe low (45)</v>
          </cell>
          <cell r="P10373" t="str">
            <v>Arbeitsschuhe low (45)</v>
          </cell>
          <cell r="R10373" t="str">
            <v>Arbeitsschuhe low (45)</v>
          </cell>
        </row>
        <row r="10374">
          <cell r="A10374">
            <v>140929</v>
          </cell>
          <cell r="B10374" t="str">
            <v>Verkaufsartikel</v>
          </cell>
          <cell r="D10374" t="str">
            <v>Arbeitsschuhe low (46)</v>
          </cell>
          <cell r="F10374">
            <v>0</v>
          </cell>
          <cell r="G10374">
            <v>0</v>
          </cell>
          <cell r="H10374">
            <v>0</v>
          </cell>
          <cell r="I10374">
            <v>100</v>
          </cell>
          <cell r="J10374">
            <v>0</v>
          </cell>
          <cell r="K10374">
            <v>0</v>
          </cell>
          <cell r="L10374">
            <v>0</v>
          </cell>
          <cell r="N10374" t="str">
            <v>Arbeitsschuhe low (46)</v>
          </cell>
          <cell r="P10374" t="str">
            <v>Arbeitsschuhe low (46)</v>
          </cell>
          <cell r="R10374" t="str">
            <v>Arbeitsschuhe low (46)</v>
          </cell>
        </row>
        <row r="10375">
          <cell r="A10375">
            <v>140930</v>
          </cell>
          <cell r="B10375" t="str">
            <v>Verkaufsartikel</v>
          </cell>
          <cell r="D10375" t="str">
            <v>Arbeitsschuhe low (...)</v>
          </cell>
          <cell r="F10375">
            <v>0</v>
          </cell>
          <cell r="G10375">
            <v>0</v>
          </cell>
          <cell r="H10375">
            <v>0</v>
          </cell>
          <cell r="I10375">
            <v>100</v>
          </cell>
          <cell r="J10375">
            <v>0</v>
          </cell>
          <cell r="K10375">
            <v>0</v>
          </cell>
          <cell r="L10375">
            <v>0</v>
          </cell>
          <cell r="N10375" t="str">
            <v>Arbeitsschuhe low (...)</v>
          </cell>
          <cell r="P10375" t="str">
            <v>Arbeitsschuhe low (...)</v>
          </cell>
          <cell r="R10375" t="str">
            <v>Arbeitsschuhe low (...)</v>
          </cell>
        </row>
        <row r="10376">
          <cell r="A10376">
            <v>140931</v>
          </cell>
          <cell r="B10376" t="str">
            <v>Verkaufsartikel</v>
          </cell>
          <cell r="D10376" t="str">
            <v>Arbeitsstiefel  high (38)</v>
          </cell>
          <cell r="F10376">
            <v>0</v>
          </cell>
          <cell r="G10376">
            <v>0</v>
          </cell>
          <cell r="H10376">
            <v>0</v>
          </cell>
          <cell r="I10376">
            <v>100</v>
          </cell>
          <cell r="J10376">
            <v>0</v>
          </cell>
          <cell r="K10376">
            <v>0</v>
          </cell>
          <cell r="L10376">
            <v>0</v>
          </cell>
          <cell r="N10376" t="str">
            <v>Arbeitsstiefel  high (38)</v>
          </cell>
          <cell r="P10376" t="str">
            <v>Arbeitsstiefel  high (38)</v>
          </cell>
          <cell r="R10376" t="str">
            <v>Arbeitsstiefel  high (38)</v>
          </cell>
        </row>
        <row r="10377">
          <cell r="A10377">
            <v>140932</v>
          </cell>
          <cell r="B10377" t="str">
            <v>Verkaufsartikel</v>
          </cell>
          <cell r="D10377" t="str">
            <v>Arbeitsstiefel  high (39)</v>
          </cell>
          <cell r="F10377">
            <v>0</v>
          </cell>
          <cell r="G10377">
            <v>0</v>
          </cell>
          <cell r="H10377">
            <v>0</v>
          </cell>
          <cell r="I10377">
            <v>100</v>
          </cell>
          <cell r="J10377">
            <v>0</v>
          </cell>
          <cell r="K10377">
            <v>0</v>
          </cell>
          <cell r="L10377">
            <v>0</v>
          </cell>
          <cell r="N10377" t="str">
            <v>Arbeitsstiefel  high (39)</v>
          </cell>
          <cell r="P10377" t="str">
            <v>Arbeitsstiefel  high (39)</v>
          </cell>
          <cell r="R10377" t="str">
            <v>Arbeitsstiefel  high (39)</v>
          </cell>
        </row>
        <row r="10378">
          <cell r="A10378">
            <v>140933</v>
          </cell>
          <cell r="B10378" t="str">
            <v>Verkaufsartikel</v>
          </cell>
          <cell r="D10378" t="str">
            <v>Arbeitsstiefel  high (40)</v>
          </cell>
          <cell r="F10378">
            <v>0</v>
          </cell>
          <cell r="G10378">
            <v>0</v>
          </cell>
          <cell r="H10378">
            <v>0</v>
          </cell>
          <cell r="I10378">
            <v>100</v>
          </cell>
          <cell r="J10378">
            <v>0</v>
          </cell>
          <cell r="K10378">
            <v>0</v>
          </cell>
          <cell r="L10378">
            <v>0</v>
          </cell>
          <cell r="N10378" t="str">
            <v>Arbeitsstiefel  high (40)</v>
          </cell>
          <cell r="P10378" t="str">
            <v>Arbeitsstiefel  high (40)</v>
          </cell>
          <cell r="R10378" t="str">
            <v>Arbeitsstiefel  high (40)</v>
          </cell>
        </row>
        <row r="10379">
          <cell r="A10379">
            <v>140934</v>
          </cell>
          <cell r="B10379" t="str">
            <v>Verkaufsartikel</v>
          </cell>
          <cell r="D10379" t="str">
            <v>Arbeitsstiefel  high (41)</v>
          </cell>
          <cell r="F10379">
            <v>0</v>
          </cell>
          <cell r="G10379">
            <v>0</v>
          </cell>
          <cell r="H10379">
            <v>0</v>
          </cell>
          <cell r="I10379">
            <v>100</v>
          </cell>
          <cell r="J10379">
            <v>0</v>
          </cell>
          <cell r="K10379">
            <v>0</v>
          </cell>
          <cell r="L10379">
            <v>0</v>
          </cell>
          <cell r="N10379" t="str">
            <v>Arbeitsstiefel  high (41)</v>
          </cell>
          <cell r="P10379" t="str">
            <v>Arbeitsstiefel  high (41)</v>
          </cell>
          <cell r="R10379" t="str">
            <v>Arbeitsstiefel  high (41)</v>
          </cell>
        </row>
        <row r="10380">
          <cell r="A10380">
            <v>140935</v>
          </cell>
          <cell r="B10380" t="str">
            <v>Verkaufsartikel</v>
          </cell>
          <cell r="D10380" t="str">
            <v>Arbeitsstiefel  high (42)</v>
          </cell>
          <cell r="F10380">
            <v>0</v>
          </cell>
          <cell r="G10380">
            <v>0</v>
          </cell>
          <cell r="H10380">
            <v>0</v>
          </cell>
          <cell r="I10380">
            <v>100</v>
          </cell>
          <cell r="J10380">
            <v>0</v>
          </cell>
          <cell r="K10380">
            <v>0</v>
          </cell>
          <cell r="L10380">
            <v>0</v>
          </cell>
          <cell r="N10380" t="str">
            <v>Arbeitsstiefel  high (42)</v>
          </cell>
          <cell r="P10380" t="str">
            <v>Arbeitsstiefel  high (42)</v>
          </cell>
          <cell r="R10380" t="str">
            <v>Arbeitsstiefel  high (42)</v>
          </cell>
        </row>
        <row r="10381">
          <cell r="A10381">
            <v>140936</v>
          </cell>
          <cell r="B10381" t="str">
            <v>Verkaufsartikel</v>
          </cell>
          <cell r="D10381" t="str">
            <v>Arbeitsstiefel  high (43)</v>
          </cell>
          <cell r="F10381">
            <v>0</v>
          </cell>
          <cell r="G10381">
            <v>0</v>
          </cell>
          <cell r="H10381">
            <v>0</v>
          </cell>
          <cell r="I10381">
            <v>100</v>
          </cell>
          <cell r="J10381">
            <v>0</v>
          </cell>
          <cell r="K10381">
            <v>0</v>
          </cell>
          <cell r="L10381">
            <v>0</v>
          </cell>
          <cell r="N10381" t="str">
            <v>Arbeitsstiefel  high (43)</v>
          </cell>
          <cell r="P10381" t="str">
            <v>Arbeitsstiefel  high (43)</v>
          </cell>
          <cell r="R10381" t="str">
            <v>Arbeitsstiefel  high (43)</v>
          </cell>
        </row>
        <row r="10382">
          <cell r="A10382">
            <v>140937</v>
          </cell>
          <cell r="B10382" t="str">
            <v>Verkaufsartikel</v>
          </cell>
          <cell r="D10382" t="str">
            <v>Arbeitsstiefel  high (44)</v>
          </cell>
          <cell r="F10382">
            <v>0</v>
          </cell>
          <cell r="G10382">
            <v>0</v>
          </cell>
          <cell r="H10382">
            <v>0</v>
          </cell>
          <cell r="I10382">
            <v>100</v>
          </cell>
          <cell r="J10382">
            <v>0</v>
          </cell>
          <cell r="K10382">
            <v>0</v>
          </cell>
          <cell r="L10382">
            <v>0</v>
          </cell>
          <cell r="N10382" t="str">
            <v>Arbeitsstiefel  high (44)</v>
          </cell>
          <cell r="P10382" t="str">
            <v>Arbeitsstiefel  high (44)</v>
          </cell>
          <cell r="R10382" t="str">
            <v>Arbeitsstiefel  high (44)</v>
          </cell>
        </row>
        <row r="10383">
          <cell r="A10383">
            <v>140938</v>
          </cell>
          <cell r="B10383" t="str">
            <v>Verkaufsartikel</v>
          </cell>
          <cell r="D10383" t="str">
            <v>Arbeitsstiefel  high (45)</v>
          </cell>
          <cell r="F10383">
            <v>0</v>
          </cell>
          <cell r="G10383">
            <v>0</v>
          </cell>
          <cell r="H10383">
            <v>0</v>
          </cell>
          <cell r="I10383">
            <v>100</v>
          </cell>
          <cell r="J10383">
            <v>0</v>
          </cell>
          <cell r="K10383">
            <v>0</v>
          </cell>
          <cell r="L10383">
            <v>0</v>
          </cell>
          <cell r="N10383" t="str">
            <v>Arbeitsstiefel  high (45)</v>
          </cell>
          <cell r="P10383" t="str">
            <v>Arbeitsstiefel  high (45)</v>
          </cell>
          <cell r="R10383" t="str">
            <v>Arbeitsstiefel  high (45)</v>
          </cell>
        </row>
        <row r="10384">
          <cell r="A10384">
            <v>140939</v>
          </cell>
          <cell r="B10384" t="str">
            <v>Verkaufsartikel</v>
          </cell>
          <cell r="D10384" t="str">
            <v>Arbeitsstiefel  high (46)</v>
          </cell>
          <cell r="F10384">
            <v>0</v>
          </cell>
          <cell r="G10384">
            <v>0</v>
          </cell>
          <cell r="H10384">
            <v>0</v>
          </cell>
          <cell r="I10384">
            <v>100</v>
          </cell>
          <cell r="J10384">
            <v>0</v>
          </cell>
          <cell r="K10384">
            <v>0</v>
          </cell>
          <cell r="L10384">
            <v>0</v>
          </cell>
          <cell r="N10384" t="str">
            <v>Arbeitsstiefel  high (46)</v>
          </cell>
          <cell r="P10384" t="str">
            <v>Arbeitsstiefel  high (46)</v>
          </cell>
          <cell r="R10384" t="str">
            <v>Arbeitsstiefel  high (46)</v>
          </cell>
        </row>
        <row r="10385">
          <cell r="A10385">
            <v>140940</v>
          </cell>
          <cell r="B10385" t="str">
            <v>Verkaufsartikel</v>
          </cell>
          <cell r="D10385" t="str">
            <v>Arbeitsstiefel  high (...)</v>
          </cell>
          <cell r="F10385">
            <v>0</v>
          </cell>
          <cell r="G10385">
            <v>0</v>
          </cell>
          <cell r="H10385">
            <v>0</v>
          </cell>
          <cell r="I10385">
            <v>100</v>
          </cell>
          <cell r="J10385">
            <v>0</v>
          </cell>
          <cell r="K10385">
            <v>0</v>
          </cell>
          <cell r="L10385">
            <v>0</v>
          </cell>
          <cell r="N10385" t="str">
            <v>Arbeitsstiefel  high (...)</v>
          </cell>
          <cell r="P10385" t="str">
            <v>Arbeitsstiefel  high (...)</v>
          </cell>
          <cell r="R10385" t="str">
            <v>Arbeitsstiefel  high (...)</v>
          </cell>
        </row>
        <row r="10386">
          <cell r="A10386">
            <v>140941</v>
          </cell>
          <cell r="B10386" t="str">
            <v>Verkaufsartikel</v>
          </cell>
          <cell r="D10386" t="str">
            <v>Bau-Sicherheitshalbschuhe Basic (38)</v>
          </cell>
          <cell r="F10386">
            <v>0</v>
          </cell>
          <cell r="G10386">
            <v>0</v>
          </cell>
          <cell r="H10386">
            <v>0</v>
          </cell>
          <cell r="I10386">
            <v>25</v>
          </cell>
          <cell r="J10386">
            <v>0</v>
          </cell>
          <cell r="K10386">
            <v>0</v>
          </cell>
          <cell r="L10386">
            <v>0</v>
          </cell>
          <cell r="N10386" t="str">
            <v>Bau-Sicherheitshalbschuhe Basic (38)</v>
          </cell>
          <cell r="P10386" t="str">
            <v>Bau-Sicherheitshalbschuhe Basic (38)</v>
          </cell>
          <cell r="R10386" t="str">
            <v>Bau-Sicherheitshalbschuhe Basic (38)</v>
          </cell>
        </row>
        <row r="10387">
          <cell r="A10387">
            <v>140942</v>
          </cell>
          <cell r="B10387" t="str">
            <v>Verkaufsartikel</v>
          </cell>
          <cell r="D10387" t="str">
            <v>Bau-Sicherheitshalbschuhe Basic (39)</v>
          </cell>
          <cell r="F10387">
            <v>0</v>
          </cell>
          <cell r="G10387">
            <v>0</v>
          </cell>
          <cell r="H10387">
            <v>0</v>
          </cell>
          <cell r="I10387">
            <v>25</v>
          </cell>
          <cell r="J10387">
            <v>0</v>
          </cell>
          <cell r="K10387">
            <v>0</v>
          </cell>
          <cell r="L10387">
            <v>0</v>
          </cell>
          <cell r="N10387" t="str">
            <v>Bau-Sicherheitshalbschuhe Basic (39)</v>
          </cell>
          <cell r="P10387" t="str">
            <v>Bau-Sicherheitshalbschuhe Basic (39)</v>
          </cell>
          <cell r="R10387" t="str">
            <v>Bau-Sicherheitshalbschuhe Basic (39)</v>
          </cell>
        </row>
        <row r="10388">
          <cell r="A10388">
            <v>140943</v>
          </cell>
          <cell r="B10388" t="str">
            <v>Verkaufsartikel</v>
          </cell>
          <cell r="D10388" t="str">
            <v>Bau-Sicherheitshalbschuhe Basic (40)</v>
          </cell>
          <cell r="F10388">
            <v>0</v>
          </cell>
          <cell r="G10388">
            <v>0</v>
          </cell>
          <cell r="H10388">
            <v>0</v>
          </cell>
          <cell r="I10388">
            <v>25</v>
          </cell>
          <cell r="J10388">
            <v>0</v>
          </cell>
          <cell r="K10388">
            <v>0</v>
          </cell>
          <cell r="L10388">
            <v>0</v>
          </cell>
          <cell r="N10388" t="str">
            <v>Bau-Sicherheitshalbschuhe Basic (40)</v>
          </cell>
          <cell r="P10388" t="str">
            <v>Bau-Sicherheitshalbschuhe Basic (40)</v>
          </cell>
          <cell r="R10388" t="str">
            <v>Bau-Sicherheitshalbschuhe Basic (40)</v>
          </cell>
        </row>
        <row r="10389">
          <cell r="A10389">
            <v>140944</v>
          </cell>
          <cell r="B10389" t="str">
            <v>Verkaufsartikel</v>
          </cell>
          <cell r="D10389" t="str">
            <v>Bau-Sicherheitshalbschuhe Basic (41)</v>
          </cell>
          <cell r="F10389">
            <v>0</v>
          </cell>
          <cell r="G10389">
            <v>0</v>
          </cell>
          <cell r="H10389">
            <v>0</v>
          </cell>
          <cell r="I10389">
            <v>25</v>
          </cell>
          <cell r="J10389">
            <v>0</v>
          </cell>
          <cell r="K10389">
            <v>0</v>
          </cell>
          <cell r="L10389">
            <v>0</v>
          </cell>
          <cell r="N10389" t="str">
            <v>Bau-Sicherheitshalbschuhe Basic (41)</v>
          </cell>
          <cell r="P10389" t="str">
            <v>Bau-Sicherheitshalbschuhe Basic (41)</v>
          </cell>
          <cell r="R10389" t="str">
            <v>Bau-Sicherheitshalbschuhe Basic (41)</v>
          </cell>
        </row>
        <row r="10390">
          <cell r="A10390">
            <v>140945</v>
          </cell>
          <cell r="B10390" t="str">
            <v>Verkaufsartikel</v>
          </cell>
          <cell r="D10390" t="str">
            <v>Bau-Sicherheitshalbschuhe Basic (42)</v>
          </cell>
          <cell r="F10390">
            <v>0</v>
          </cell>
          <cell r="G10390">
            <v>0</v>
          </cell>
          <cell r="H10390">
            <v>0</v>
          </cell>
          <cell r="I10390">
            <v>25</v>
          </cell>
          <cell r="J10390">
            <v>0</v>
          </cell>
          <cell r="K10390">
            <v>0</v>
          </cell>
          <cell r="L10390">
            <v>0</v>
          </cell>
          <cell r="N10390" t="str">
            <v>Bau-Sicherheitshalbschuhe Basic (42)</v>
          </cell>
          <cell r="P10390" t="str">
            <v>Bau-Sicherheitshalbschuhe Basic (42)</v>
          </cell>
          <cell r="R10390" t="str">
            <v>Bau-Sicherheitshalbschuhe Basic (42)</v>
          </cell>
        </row>
        <row r="10391">
          <cell r="A10391">
            <v>140946</v>
          </cell>
          <cell r="B10391" t="str">
            <v>Verkaufsartikel</v>
          </cell>
          <cell r="D10391" t="str">
            <v>Bau-Sicherheitshalbschuhe Basic (43)</v>
          </cell>
          <cell r="F10391">
            <v>0</v>
          </cell>
          <cell r="G10391">
            <v>0</v>
          </cell>
          <cell r="H10391">
            <v>0</v>
          </cell>
          <cell r="I10391">
            <v>25</v>
          </cell>
          <cell r="J10391">
            <v>0</v>
          </cell>
          <cell r="K10391">
            <v>0</v>
          </cell>
          <cell r="L10391">
            <v>0</v>
          </cell>
          <cell r="N10391" t="str">
            <v>Bau-Sicherheitshalbschuhe Basic (43)</v>
          </cell>
          <cell r="P10391" t="str">
            <v>Bau-Sicherheitshalbschuhe Basic (43)</v>
          </cell>
          <cell r="R10391" t="str">
            <v>Bau-Sicherheitshalbschuhe Basic (43)</v>
          </cell>
        </row>
        <row r="10392">
          <cell r="A10392">
            <v>140947</v>
          </cell>
          <cell r="B10392" t="str">
            <v>Verkaufsartikel</v>
          </cell>
          <cell r="D10392" t="str">
            <v>Bau-Sicherheitshalbschuhe Basic (44)</v>
          </cell>
          <cell r="F10392">
            <v>0</v>
          </cell>
          <cell r="G10392">
            <v>0</v>
          </cell>
          <cell r="H10392">
            <v>0</v>
          </cell>
          <cell r="I10392">
            <v>25</v>
          </cell>
          <cell r="J10392">
            <v>0</v>
          </cell>
          <cell r="K10392">
            <v>0</v>
          </cell>
          <cell r="L10392">
            <v>0</v>
          </cell>
          <cell r="N10392" t="str">
            <v>Bau-Sicherheitshalbschuhe Basic (44)</v>
          </cell>
          <cell r="P10392" t="str">
            <v>Bau-Sicherheitshalbschuhe Basic (44)</v>
          </cell>
          <cell r="R10392" t="str">
            <v>Bau-Sicherheitshalbschuhe Basic (44)</v>
          </cell>
        </row>
        <row r="10393">
          <cell r="A10393">
            <v>140948</v>
          </cell>
          <cell r="B10393" t="str">
            <v>Verkaufsartikel</v>
          </cell>
          <cell r="D10393" t="str">
            <v>Bau-Sicherheitshalbschuhe Basic (45)</v>
          </cell>
          <cell r="F10393">
            <v>0</v>
          </cell>
          <cell r="G10393">
            <v>0</v>
          </cell>
          <cell r="H10393">
            <v>0</v>
          </cell>
          <cell r="I10393">
            <v>25</v>
          </cell>
          <cell r="J10393">
            <v>0</v>
          </cell>
          <cell r="K10393">
            <v>0</v>
          </cell>
          <cell r="L10393">
            <v>0</v>
          </cell>
          <cell r="N10393" t="str">
            <v>Bau-Sicherheitshalbschuhe Basic (45)</v>
          </cell>
          <cell r="P10393" t="str">
            <v>Bau-Sicherheitshalbschuhe Basic (45)</v>
          </cell>
          <cell r="R10393" t="str">
            <v>Bau-Sicherheitshalbschuhe Basic (45)</v>
          </cell>
        </row>
        <row r="10394">
          <cell r="A10394">
            <v>140949</v>
          </cell>
          <cell r="B10394" t="str">
            <v>Verkaufsartikel</v>
          </cell>
          <cell r="D10394" t="str">
            <v>Bau-Sicherheitshalbschuhe Basic (46)</v>
          </cell>
          <cell r="F10394">
            <v>0</v>
          </cell>
          <cell r="G10394">
            <v>0</v>
          </cell>
          <cell r="H10394">
            <v>0</v>
          </cell>
          <cell r="I10394">
            <v>25</v>
          </cell>
          <cell r="J10394">
            <v>0</v>
          </cell>
          <cell r="K10394">
            <v>0</v>
          </cell>
          <cell r="L10394">
            <v>0</v>
          </cell>
          <cell r="N10394" t="str">
            <v>Bau-Sicherheitshalbschuhe Basic (46)</v>
          </cell>
          <cell r="P10394" t="str">
            <v>Bau-Sicherheitshalbschuhe Basic (46)</v>
          </cell>
          <cell r="R10394" t="str">
            <v>Bau-Sicherheitshalbschuhe Basic (46)</v>
          </cell>
        </row>
        <row r="10395">
          <cell r="A10395">
            <v>140950</v>
          </cell>
          <cell r="B10395" t="str">
            <v>Verkaufsartikel</v>
          </cell>
          <cell r="D10395" t="str">
            <v>Mechaniker-Handschuhe (7)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N10395" t="str">
            <v>Mechaniker-Handschuhe (7)</v>
          </cell>
          <cell r="P10395" t="str">
            <v>Mechaniker-Handschuhe (7)</v>
          </cell>
          <cell r="R10395" t="str">
            <v>Mechaniker-Handschuhe (7)</v>
          </cell>
        </row>
        <row r="10396">
          <cell r="A10396">
            <v>140951</v>
          </cell>
          <cell r="B10396" t="str">
            <v>Verkaufsartikel</v>
          </cell>
          <cell r="D10396" t="str">
            <v>Mechaniker-Handschuhe (8)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N10396" t="str">
            <v>Mechaniker-Handschuhe (8)</v>
          </cell>
          <cell r="P10396" t="str">
            <v>Mechaniker-Handschuhe (8)</v>
          </cell>
          <cell r="R10396" t="str">
            <v>Mechaniker-Handschuhe (8)</v>
          </cell>
        </row>
        <row r="10397">
          <cell r="A10397">
            <v>140952</v>
          </cell>
          <cell r="B10397" t="str">
            <v>Verkaufsartikel</v>
          </cell>
          <cell r="D10397" t="str">
            <v>Mechaniker-Handschuhe (9)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N10397" t="str">
            <v>Mechaniker-Handschuhe (9)</v>
          </cell>
          <cell r="P10397" t="str">
            <v>Mechaniker-Handschuhe (9)</v>
          </cell>
          <cell r="R10397" t="str">
            <v>Mechaniker-Handschuhe (9)</v>
          </cell>
        </row>
        <row r="10398">
          <cell r="A10398">
            <v>140953</v>
          </cell>
          <cell r="B10398" t="str">
            <v>Verkaufsartikel</v>
          </cell>
          <cell r="D10398" t="str">
            <v>Mechaniker-Handschuhe (10)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N10398" t="str">
            <v>Mechaniker-Handschuhe (10)</v>
          </cell>
          <cell r="P10398" t="str">
            <v>Mechaniker-Handschuhe (10)</v>
          </cell>
          <cell r="R10398" t="str">
            <v>Mechaniker-Handschuhe (10)</v>
          </cell>
        </row>
        <row r="10399">
          <cell r="A10399">
            <v>140954</v>
          </cell>
          <cell r="B10399" t="str">
            <v>Verkaufsartikel</v>
          </cell>
          <cell r="D10399" t="str">
            <v>Kniepolster</v>
          </cell>
          <cell r="F10399">
            <v>0</v>
          </cell>
          <cell r="G10399">
            <v>0</v>
          </cell>
          <cell r="H10399">
            <v>0</v>
          </cell>
          <cell r="I10399">
            <v>10</v>
          </cell>
          <cell r="J10399">
            <v>0</v>
          </cell>
          <cell r="K10399">
            <v>0</v>
          </cell>
          <cell r="L10399">
            <v>0</v>
          </cell>
          <cell r="N10399" t="str">
            <v>Kniepolster</v>
          </cell>
          <cell r="P10399" t="str">
            <v>Kniepolster</v>
          </cell>
          <cell r="R10399" t="str">
            <v>Kniepolster</v>
          </cell>
        </row>
        <row r="10400">
          <cell r="A10400">
            <v>140955</v>
          </cell>
          <cell r="B10400" t="str">
            <v>Verkaufsartikel</v>
          </cell>
          <cell r="D10400" t="str">
            <v>Zollstock mit Logo</v>
          </cell>
          <cell r="F10400">
            <v>0</v>
          </cell>
          <cell r="G10400">
            <v>0</v>
          </cell>
          <cell r="H10400">
            <v>0</v>
          </cell>
          <cell r="I10400">
            <v>10</v>
          </cell>
          <cell r="J10400">
            <v>0</v>
          </cell>
          <cell r="K10400">
            <v>0</v>
          </cell>
          <cell r="L10400">
            <v>0</v>
          </cell>
          <cell r="N10400" t="str">
            <v>Zollstock mit Logo</v>
          </cell>
          <cell r="P10400" t="str">
            <v>Zollstock mit Logo</v>
          </cell>
          <cell r="R10400" t="str">
            <v>Zollstock mit Logo</v>
          </cell>
        </row>
        <row r="10401">
          <cell r="A10401">
            <v>140956</v>
          </cell>
          <cell r="B10401" t="str">
            <v>Verkaufsartikel</v>
          </cell>
          <cell r="D10401" t="str">
            <v>Zollstock ohne Logo</v>
          </cell>
          <cell r="F10401">
            <v>0</v>
          </cell>
          <cell r="G10401">
            <v>0</v>
          </cell>
          <cell r="H10401">
            <v>0</v>
          </cell>
          <cell r="I10401">
            <v>10</v>
          </cell>
          <cell r="J10401">
            <v>0</v>
          </cell>
          <cell r="K10401">
            <v>0</v>
          </cell>
          <cell r="L10401">
            <v>0</v>
          </cell>
          <cell r="N10401" t="str">
            <v>Zollstock ohne Logo</v>
          </cell>
          <cell r="P10401" t="str">
            <v>Zollstock ohne Logo</v>
          </cell>
          <cell r="R10401" t="str">
            <v>Zollstock ohne Logo</v>
          </cell>
        </row>
        <row r="10402">
          <cell r="A10402">
            <v>140957</v>
          </cell>
          <cell r="B10402" t="str">
            <v>Verkaufsartikel</v>
          </cell>
          <cell r="D10402" t="str">
            <v>Sicherheits Cutter Messer</v>
          </cell>
          <cell r="F10402">
            <v>0</v>
          </cell>
          <cell r="G10402">
            <v>0</v>
          </cell>
          <cell r="H10402">
            <v>0</v>
          </cell>
          <cell r="I10402">
            <v>5</v>
          </cell>
          <cell r="J10402">
            <v>0</v>
          </cell>
          <cell r="K10402">
            <v>0</v>
          </cell>
          <cell r="L10402">
            <v>0</v>
          </cell>
          <cell r="N10402" t="str">
            <v>Sicherheits Cutter Messer</v>
          </cell>
          <cell r="P10402" t="str">
            <v>Sicherheits Cutter Messer</v>
          </cell>
          <cell r="R10402" t="str">
            <v>Sicherheits Cutter Messer</v>
          </cell>
        </row>
        <row r="10403">
          <cell r="A10403">
            <v>140958</v>
          </cell>
          <cell r="B10403" t="str">
            <v>Verkaufsartikel</v>
          </cell>
          <cell r="D10403" t="str">
            <v>Blanko Kleidung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N10403" t="str">
            <v>Blanko Kleidung</v>
          </cell>
          <cell r="P10403" t="str">
            <v>Blanko Kleidung</v>
          </cell>
          <cell r="R10403" t="str">
            <v>Blanko Kleidung</v>
          </cell>
        </row>
        <row r="10404">
          <cell r="A10404">
            <v>141001</v>
          </cell>
          <cell r="B10404" t="str">
            <v>Mietartikel</v>
          </cell>
          <cell r="D10404" t="str">
            <v>Pauschale Serviceequipment</v>
          </cell>
          <cell r="E10404" t="str">
            <v>pro Person</v>
          </cell>
          <cell r="F10404">
            <v>1.3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N10404" t="str">
            <v>Pauschale Serviceequipment</v>
          </cell>
          <cell r="O10404" t="str">
            <v>pro Person</v>
          </cell>
          <cell r="P10404" t="str">
            <v>Pauschale Serviceequipment</v>
          </cell>
          <cell r="Q10404" t="str">
            <v>pro Person</v>
          </cell>
          <cell r="R10404" t="str">
            <v>Pauschale Serviceequipment</v>
          </cell>
          <cell r="S10404" t="str">
            <v>pro Person</v>
          </cell>
        </row>
        <row r="10405">
          <cell r="A10405">
            <v>141006</v>
          </cell>
          <cell r="B10405" t="str">
            <v>Mietartikel</v>
          </cell>
          <cell r="D10405" t="str">
            <v>Polsterstuhl Hawaii -Orangerie- B44 SH48 cm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6000</v>
          </cell>
          <cell r="K10405">
            <v>6.9000000000000006E-2</v>
          </cell>
          <cell r="L10405">
            <v>0</v>
          </cell>
          <cell r="N10405" t="str">
            <v>Polsterstuhl Hawaii -Orangerie- B44 SH48 cm</v>
          </cell>
          <cell r="P10405" t="str">
            <v>Polsterstuhl Hawaii -Orangerie- B44 SH48 cm</v>
          </cell>
          <cell r="R10405" t="str">
            <v>Polsterstuhl Hawaii -Orangerie- B44 SH48 cm</v>
          </cell>
        </row>
        <row r="10406">
          <cell r="A10406">
            <v>141007</v>
          </cell>
          <cell r="B10406" t="str">
            <v>Mietartikel</v>
          </cell>
          <cell r="D10406" t="str">
            <v>Reihenverbinder Stuhl Hawaii -Orangerie-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2.9999999999999997E-4</v>
          </cell>
          <cell r="L10406">
            <v>0</v>
          </cell>
          <cell r="N10406" t="str">
            <v>Reihenverbinder Stuhl Hawaii -Orangerie-</v>
          </cell>
          <cell r="P10406" t="str">
            <v>Reihenverbinder Stuhl Hawaii -Orangerie-</v>
          </cell>
          <cell r="R10406" t="str">
            <v>Reihenverbinder Stuhl Hawaii -Orangerie-</v>
          </cell>
          <cell r="T10406">
            <v>0</v>
          </cell>
        </row>
        <row r="10407">
          <cell r="A10407">
            <v>141011</v>
          </cell>
          <cell r="B10407" t="str">
            <v>Mietartikel</v>
          </cell>
          <cell r="D10407" t="str">
            <v>Abrechnung Mieteinsatz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N10407" t="str">
            <v>Abrechnung Mieteinsatz</v>
          </cell>
          <cell r="P10407" t="str">
            <v>Abrechnung Mieteinsatz</v>
          </cell>
          <cell r="R10407" t="str">
            <v>Abrechnung Mieteinsatz</v>
          </cell>
        </row>
        <row r="10408">
          <cell r="A10408">
            <v>141013</v>
          </cell>
          <cell r="B10408" t="str">
            <v>Mietartikel</v>
          </cell>
          <cell r="D10408" t="str">
            <v>Pauschale Table Top bis 13 Teile</v>
          </cell>
          <cell r="E10408" t="str">
            <v>pro Person</v>
          </cell>
          <cell r="F10408">
            <v>3.9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N10408" t="str">
            <v>Pauschale Table Top bis 13 Teile</v>
          </cell>
          <cell r="O10408" t="str">
            <v>pro Person</v>
          </cell>
          <cell r="P10408" t="str">
            <v>Pauschale Table Top bis 13 Teile</v>
          </cell>
          <cell r="Q10408" t="str">
            <v>pro Person</v>
          </cell>
          <cell r="R10408" t="str">
            <v>Pauschale Table Top bis 13 Teile</v>
          </cell>
          <cell r="S10408" t="str">
            <v>pro Person</v>
          </cell>
          <cell r="T10408">
            <v>0</v>
          </cell>
        </row>
        <row r="10409">
          <cell r="A10409">
            <v>141015</v>
          </cell>
          <cell r="B10409" t="str">
            <v>Mietartikel</v>
          </cell>
          <cell r="D10409" t="str">
            <v>Stuhlhusse weiß EasyStretch für Stuhl Hawai</v>
          </cell>
          <cell r="F10409">
            <v>5</v>
          </cell>
          <cell r="G10409">
            <v>0</v>
          </cell>
          <cell r="H10409">
            <v>1.5</v>
          </cell>
          <cell r="I10409">
            <v>37</v>
          </cell>
          <cell r="J10409">
            <v>1000</v>
          </cell>
          <cell r="K10409">
            <v>2.47E-2</v>
          </cell>
          <cell r="L10409">
            <v>1.5</v>
          </cell>
          <cell r="N10409" t="str">
            <v>Stuhlhusse weiß EasyStretch für Stuhl Hawai</v>
          </cell>
          <cell r="P10409" t="str">
            <v>Stuhlhusse weiß EasyStretch für Stuhl Hawai</v>
          </cell>
          <cell r="R10409" t="str">
            <v>Stuhlhusse weiß EasyStretch für Stuhl Hawai</v>
          </cell>
        </row>
        <row r="10410">
          <cell r="A10410">
            <v>141021</v>
          </cell>
          <cell r="B10410" t="str">
            <v>Mietartikel</v>
          </cell>
          <cell r="D10410" t="str">
            <v>Pauschale Table Top bis 21 Teile</v>
          </cell>
          <cell r="E10410" t="str">
            <v>pro Person</v>
          </cell>
          <cell r="F10410">
            <v>6.9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N10410" t="str">
            <v>Pauschale Table Top bis 21 Teile</v>
          </cell>
          <cell r="O10410" t="str">
            <v>pro Person</v>
          </cell>
          <cell r="P10410" t="str">
            <v>Pauschale Table Top bis 21 Teile</v>
          </cell>
          <cell r="Q10410" t="str">
            <v>pro Person</v>
          </cell>
          <cell r="R10410" t="str">
            <v>Pauschale Table Top bis 21 Teile</v>
          </cell>
          <cell r="S10410" t="str">
            <v>pro Person</v>
          </cell>
          <cell r="T10410">
            <v>0</v>
          </cell>
        </row>
        <row r="10411">
          <cell r="A10411">
            <v>141026</v>
          </cell>
          <cell r="B10411" t="str">
            <v>Mietartikel</v>
          </cell>
          <cell r="D10411" t="str">
            <v>Koppelstück 12,5cm für Stuhl Sydney/Atlanta/Hawai</v>
          </cell>
          <cell r="F10411">
            <v>0.35</v>
          </cell>
          <cell r="G10411">
            <v>0</v>
          </cell>
          <cell r="H10411">
            <v>0.35</v>
          </cell>
          <cell r="I10411">
            <v>1.75</v>
          </cell>
          <cell r="J10411">
            <v>0</v>
          </cell>
          <cell r="K10411">
            <v>2.9999999999999997E-4</v>
          </cell>
          <cell r="L10411">
            <v>0</v>
          </cell>
          <cell r="N10411" t="str">
            <v>Koppelstück 12,5cm für Stuhl Sydney/Atlanta/Hawai</v>
          </cell>
          <cell r="P10411" t="str">
            <v>Koppelstück 12,5cm für Stuhl Sydney/Atlanta/Hawai</v>
          </cell>
          <cell r="R10411" t="str">
            <v>Koppelstück 12,5cm für Stuhl Sydney/Atlanta/Hawai</v>
          </cell>
        </row>
        <row r="10412">
          <cell r="A10412">
            <v>141027</v>
          </cell>
          <cell r="B10412" t="str">
            <v>Mietartikel</v>
          </cell>
          <cell r="D10412" t="str">
            <v>Koppelstück 12,5cm für Stuhl Sydney/Atlanta/Hawai</v>
          </cell>
          <cell r="F10412">
            <v>0.39</v>
          </cell>
          <cell r="G10412">
            <v>0</v>
          </cell>
          <cell r="H10412">
            <v>0.4</v>
          </cell>
          <cell r="I10412">
            <v>1.75</v>
          </cell>
          <cell r="J10412">
            <v>0</v>
          </cell>
          <cell r="K10412">
            <v>2.9999999999999997E-4</v>
          </cell>
          <cell r="L10412">
            <v>0</v>
          </cell>
          <cell r="N10412" t="str">
            <v>Koppelstück 12,5cm für Stuhl Sydney/Atlanta/Hawai</v>
          </cell>
          <cell r="P10412" t="str">
            <v>Koppelstück 12,5cm für Stuhl Sydney/Atlanta/Hawai</v>
          </cell>
          <cell r="R10412" t="str">
            <v>Koppelstück 12,5cm für Stuhl Sydney/Atlanta/Hawai</v>
          </cell>
        </row>
        <row r="10413">
          <cell r="A10413">
            <v>141028</v>
          </cell>
          <cell r="B10413" t="str">
            <v>Mietartikel</v>
          </cell>
          <cell r="D10413" t="str">
            <v>Pauschale Table Top bis 28 Teile</v>
          </cell>
          <cell r="E10413" t="str">
            <v>pro Person</v>
          </cell>
          <cell r="F10413">
            <v>8.3000000000000007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N10413" t="str">
            <v>Pauschale Table Top bis 28 Teile</v>
          </cell>
          <cell r="O10413" t="str">
            <v>pro Person</v>
          </cell>
          <cell r="P10413" t="str">
            <v>Pauschale Table Top bis 28 Teile</v>
          </cell>
          <cell r="Q10413" t="str">
            <v>pro Person</v>
          </cell>
          <cell r="R10413" t="str">
            <v>Pauschale Table Top bis 28 Teile</v>
          </cell>
          <cell r="S10413" t="str">
            <v>pro Person</v>
          </cell>
          <cell r="T10413">
            <v>0</v>
          </cell>
        </row>
        <row r="10414">
          <cell r="A10414">
            <v>141110</v>
          </cell>
          <cell r="B10414" t="str">
            <v>Mietartikel</v>
          </cell>
          <cell r="D10414" t="str">
            <v>## Artikel wurde gelöscht ##</v>
          </cell>
          <cell r="F10414">
            <v>0</v>
          </cell>
          <cell r="G10414">
            <v>0</v>
          </cell>
          <cell r="H10414">
            <v>2.5</v>
          </cell>
          <cell r="I10414">
            <v>65</v>
          </cell>
          <cell r="J10414">
            <v>0</v>
          </cell>
          <cell r="K10414">
            <v>2.5000000000000001E-2</v>
          </cell>
          <cell r="L10414">
            <v>0</v>
          </cell>
          <cell r="N10414" t="str">
            <v>## Artikel wurde gelöscht ##</v>
          </cell>
          <cell r="P10414" t="str">
            <v>## Artikel wurde gelöscht ##</v>
          </cell>
          <cell r="R10414" t="str">
            <v>## Artikel wurde gelöscht ##</v>
          </cell>
        </row>
        <row r="10415">
          <cell r="A10415">
            <v>141111</v>
          </cell>
          <cell r="B10415" t="str">
            <v>Mietartikel</v>
          </cell>
          <cell r="D10415" t="str">
            <v>Funkgeräte Case</v>
          </cell>
          <cell r="E10415" t="str">
            <v>* 6 x Funkgerät_x000D_
* 6 x Ersatzakku_x000D_
* 6 x Hand - Set_x000D_
* 1 x Ladestation_x000D_
* 1 x Case für Funkgeräte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2000</v>
          </cell>
          <cell r="K10415">
            <v>0.08</v>
          </cell>
          <cell r="L10415">
            <v>0</v>
          </cell>
          <cell r="N10415" t="str">
            <v>Funkgeräte Case</v>
          </cell>
          <cell r="O10415" t="str">
            <v>* 6 x Funkgerät_x000D_
* 6 x Ersatzakku_x000D_
* 6 x Hand - Set_x000D_
* 1 x Ladestation_x000D_
* 1 x Case für Funkgeräte</v>
          </cell>
          <cell r="P10415" t="str">
            <v>Funkgeräte Case</v>
          </cell>
          <cell r="Q10415" t="str">
            <v>* 6 x Funkgerät_x000D_
* 6 x Ersatzakku_x000D_
* 6 x Hand - Set_x000D_
* 1 x Ladestation_x000D_
* 1 x Case für Funkgeräte</v>
          </cell>
          <cell r="R10415" t="str">
            <v>Funkgeräte Case</v>
          </cell>
          <cell r="S10415" t="str">
            <v>* 6 x Funkgerät_x000D_
* 6 x Ersatzakku_x000D_
* 6 x Hand - Set_x000D_
* 1 x Ladestation_x000D_
* 1 x Case für Funkgeräte</v>
          </cell>
        </row>
        <row r="10416">
          <cell r="A10416">
            <v>141119</v>
          </cell>
          <cell r="B10416" t="str">
            <v>Verkaufsartikel</v>
          </cell>
          <cell r="D10416" t="str">
            <v>Papiertischdecke PATIDE (1 Stk.) für Biertisch 50cm</v>
          </cell>
          <cell r="F10416">
            <v>11</v>
          </cell>
          <cell r="G10416">
            <v>0</v>
          </cell>
          <cell r="H10416">
            <v>0</v>
          </cell>
          <cell r="I10416">
            <v>11</v>
          </cell>
          <cell r="J10416">
            <v>0</v>
          </cell>
          <cell r="K10416">
            <v>0</v>
          </cell>
          <cell r="L10416">
            <v>0</v>
          </cell>
          <cell r="N10416" t="str">
            <v>Papiertischdecke PATIDE (1 Stk.) für Biertisch 50cm</v>
          </cell>
          <cell r="P10416" t="str">
            <v>Papiertischdecke PATIDE (1 Stk.) für Biertisch 50cm</v>
          </cell>
          <cell r="R10416" t="str">
            <v>Papiertischdecke PATIDE (1 Stk.) für Biertisch 50cm</v>
          </cell>
        </row>
        <row r="10417">
          <cell r="A10417">
            <v>141120</v>
          </cell>
          <cell r="B10417" t="str">
            <v>Verkaufsartikel</v>
          </cell>
          <cell r="D10417" t="str">
            <v>Lackfolie weiß ( Rolle 2 X B1,3m x L15m) - Verkauf</v>
          </cell>
          <cell r="F10417">
            <v>75</v>
          </cell>
          <cell r="G10417">
            <v>0</v>
          </cell>
          <cell r="H10417">
            <v>0</v>
          </cell>
          <cell r="I10417">
            <v>63</v>
          </cell>
          <cell r="J10417">
            <v>0</v>
          </cell>
          <cell r="K10417">
            <v>0</v>
          </cell>
          <cell r="L10417">
            <v>0</v>
          </cell>
          <cell r="N10417" t="str">
            <v>Lackfolie weiß ( Rolle 2 X B1,3m x L15m) - Verkauf</v>
          </cell>
          <cell r="P10417" t="str">
            <v>Lackfolie weiß ( Rolle 2 X B1,3m x L15m) - Verkauf</v>
          </cell>
          <cell r="R10417" t="str">
            <v>Lackfolie weiß ( Rolle 2 X B1,3m x L15m) - Verkauf</v>
          </cell>
        </row>
        <row r="10418">
          <cell r="A10418">
            <v>141121</v>
          </cell>
          <cell r="B10418" t="str">
            <v>Verkaufsartikel</v>
          </cell>
          <cell r="D10418" t="str">
            <v>Wellpappe grob 80g/m2 ( Rolle à 150cm x 70lfm) - Verkauf</v>
          </cell>
          <cell r="F10418">
            <v>25</v>
          </cell>
          <cell r="G10418">
            <v>0</v>
          </cell>
          <cell r="H10418">
            <v>0</v>
          </cell>
          <cell r="I10418">
            <v>25</v>
          </cell>
          <cell r="J10418">
            <v>0</v>
          </cell>
          <cell r="K10418">
            <v>0</v>
          </cell>
          <cell r="L10418">
            <v>0</v>
          </cell>
          <cell r="N10418" t="str">
            <v>Wellpappe grob 80g/m2 ( Rolle à 150cm x 70lfm) - Verkauf</v>
          </cell>
          <cell r="P10418" t="str">
            <v>Wellpappe grob 80g/m2 ( Rolle à 150cm x 70lfm) - Verkauf</v>
          </cell>
          <cell r="R10418" t="str">
            <v>Wellpappe grob 80g/m2 ( Rolle à 150cm x 70lfm) - Verkauf</v>
          </cell>
        </row>
        <row r="10419">
          <cell r="A10419">
            <v>141122</v>
          </cell>
          <cell r="B10419" t="str">
            <v>Verkaufsartikel</v>
          </cell>
          <cell r="D10419" t="str">
            <v>Bodenfolie LDPE 100my ( Format 3m x 50m) - Verkauf</v>
          </cell>
          <cell r="F10419">
            <v>65</v>
          </cell>
          <cell r="G10419">
            <v>0</v>
          </cell>
          <cell r="H10419">
            <v>0</v>
          </cell>
          <cell r="I10419">
            <v>65</v>
          </cell>
          <cell r="J10419">
            <v>0</v>
          </cell>
          <cell r="K10419">
            <v>0</v>
          </cell>
          <cell r="L10419">
            <v>0</v>
          </cell>
          <cell r="N10419" t="str">
            <v>Bodenfolie LDPE 100my ( Format 3m x 50m) - Verkauf</v>
          </cell>
          <cell r="P10419" t="str">
            <v>Bodenfolie LDPE 100my ( Format 3m x 50m) - Verkauf</v>
          </cell>
          <cell r="R10419" t="str">
            <v>Bodenfolie LDPE 100my ( Format 3m x 50m) - Verkauf</v>
          </cell>
        </row>
        <row r="10420">
          <cell r="A10420">
            <v>141123</v>
          </cell>
          <cell r="B10420" t="str">
            <v>Verkaufsartikel</v>
          </cell>
          <cell r="D10420" t="str">
            <v>Tetrapackfolie (ca. 65m² / 100-130cm, breit) - Verkauf</v>
          </cell>
          <cell r="F10420">
            <v>63</v>
          </cell>
          <cell r="G10420">
            <v>0</v>
          </cell>
          <cell r="H10420">
            <v>0</v>
          </cell>
          <cell r="I10420">
            <v>45</v>
          </cell>
          <cell r="J10420">
            <v>0</v>
          </cell>
          <cell r="K10420">
            <v>0</v>
          </cell>
          <cell r="L10420">
            <v>0</v>
          </cell>
          <cell r="N10420" t="str">
            <v>Tetrapackfolie (ca. 65m² / 100-130cm, breit) - Verkauf</v>
          </cell>
          <cell r="P10420" t="str">
            <v>Tetrapackfolie (ca. 65m² / 100-130cm, breit) - Verkauf</v>
          </cell>
          <cell r="R10420" t="str">
            <v>Tetrapackfolie (ca. 65m² / 100-130cm, breit) - Verkauf</v>
          </cell>
        </row>
        <row r="10421">
          <cell r="A10421">
            <v>141124</v>
          </cell>
          <cell r="B10421" t="str">
            <v>Verkaufsartikel</v>
          </cell>
          <cell r="D10421" t="str">
            <v>Kreppband 50m (75 mm Breit) Naturweiß</v>
          </cell>
          <cell r="E10421" t="str">
            <v>** bis 80 Grad Hitzebeständig **</v>
          </cell>
          <cell r="F10421">
            <v>7</v>
          </cell>
          <cell r="G10421">
            <v>0</v>
          </cell>
          <cell r="H10421">
            <v>0</v>
          </cell>
          <cell r="I10421">
            <v>3.5</v>
          </cell>
          <cell r="J10421">
            <v>0</v>
          </cell>
          <cell r="K10421">
            <v>0</v>
          </cell>
          <cell r="L10421">
            <v>0</v>
          </cell>
          <cell r="N10421" t="str">
            <v>Kreppband 50m (75 mm Breit) Naturweiß</v>
          </cell>
          <cell r="O10421" t="str">
            <v>** bis 80 Grad Hitzebeständig **</v>
          </cell>
          <cell r="P10421" t="str">
            <v>Kreppband 50m (75 mm Breit) Naturweiß</v>
          </cell>
          <cell r="Q10421" t="str">
            <v>** bis 80 Grad Hitzebeständig **</v>
          </cell>
          <cell r="R10421" t="str">
            <v>Kreppband 50m (75 mm Breit) Naturweiß</v>
          </cell>
          <cell r="S10421" t="str">
            <v>** bis 80 Grad Hitzebeständig **</v>
          </cell>
        </row>
        <row r="10422">
          <cell r="A10422">
            <v>141125</v>
          </cell>
          <cell r="B10422" t="str">
            <v>Verkaufsartikel</v>
          </cell>
          <cell r="D10422" t="str">
            <v>Lackfolie schwarz ( Rolle B1,3m - L2 x 15m) - Verkauf</v>
          </cell>
          <cell r="F10422">
            <v>63</v>
          </cell>
          <cell r="G10422">
            <v>0</v>
          </cell>
          <cell r="H10422">
            <v>0</v>
          </cell>
          <cell r="I10422">
            <v>63</v>
          </cell>
          <cell r="J10422">
            <v>0</v>
          </cell>
          <cell r="K10422">
            <v>0</v>
          </cell>
          <cell r="L10422">
            <v>0</v>
          </cell>
          <cell r="N10422" t="str">
            <v>Lackfolie schwarz ( Rolle B1,3m - L2 x 15m) - Verkauf</v>
          </cell>
          <cell r="P10422" t="str">
            <v>Lackfolie schwarz ( Rolle B1,3m - L2 x 15m) - Verkauf</v>
          </cell>
          <cell r="R10422" t="str">
            <v>Lackfolie schwarz ( Rolle B1,3m - L2 x 15m) - Verkauf</v>
          </cell>
        </row>
        <row r="10423">
          <cell r="A10423">
            <v>141126</v>
          </cell>
          <cell r="B10423" t="str">
            <v>Verkaufsartikel</v>
          </cell>
          <cell r="D10423" t="str">
            <v>Lackfolie orange ( Rolle B1,3m - L2 x 15m) - Verkauf</v>
          </cell>
          <cell r="F10423">
            <v>63</v>
          </cell>
          <cell r="G10423">
            <v>0</v>
          </cell>
          <cell r="H10423">
            <v>0</v>
          </cell>
          <cell r="I10423">
            <v>63</v>
          </cell>
          <cell r="J10423">
            <v>0</v>
          </cell>
          <cell r="K10423">
            <v>0</v>
          </cell>
          <cell r="L10423">
            <v>0</v>
          </cell>
          <cell r="N10423" t="str">
            <v>Lackfolie orange ( Rolle B1,3m - L2 x 15m) - Verkauf</v>
          </cell>
          <cell r="P10423" t="str">
            <v>Lackfolie orange ( Rolle B1,3m - L2 x 15m) - Verkauf</v>
          </cell>
          <cell r="R10423" t="str">
            <v>Lackfolie orange ( Rolle B1,3m - L2 x 15m) - Verkauf</v>
          </cell>
        </row>
        <row r="10424">
          <cell r="A10424">
            <v>141127</v>
          </cell>
          <cell r="B10424" t="str">
            <v>Mietartikel</v>
          </cell>
          <cell r="D10424" t="str">
            <v>Besprechungstisch mit GN- Ausschnitt für Buffetsystem</v>
          </cell>
          <cell r="F10424">
            <v>13.75</v>
          </cell>
          <cell r="G10424">
            <v>0</v>
          </cell>
          <cell r="H10424">
            <v>4.5999999999999996</v>
          </cell>
          <cell r="I10424">
            <v>85</v>
          </cell>
          <cell r="J10424">
            <v>26000</v>
          </cell>
          <cell r="K10424">
            <v>9.6000000000000002E-2</v>
          </cell>
          <cell r="L10424">
            <v>0</v>
          </cell>
          <cell r="N10424" t="str">
            <v>Besprechungstisch mit GN- Ausschnitt für Buffetsystem</v>
          </cell>
          <cell r="P10424" t="str">
            <v>Besprechungstisch mit GN- Ausschnitt für Buffetsystem</v>
          </cell>
          <cell r="R10424" t="str">
            <v>Besprechungstisch mit GN- Ausschnitt für Buffetsystem</v>
          </cell>
        </row>
        <row r="10425">
          <cell r="A10425">
            <v>141128</v>
          </cell>
          <cell r="B10425" t="str">
            <v>Mietartikel</v>
          </cell>
          <cell r="D10425" t="str">
            <v>Seitenblende für Besprechungstisch 82*96,5 cm</v>
          </cell>
          <cell r="F10425">
            <v>9.9</v>
          </cell>
          <cell r="G10425">
            <v>1.93</v>
          </cell>
          <cell r="H10425">
            <v>2.1</v>
          </cell>
          <cell r="I10425">
            <v>42</v>
          </cell>
          <cell r="J10425">
            <v>2000</v>
          </cell>
          <cell r="K10425">
            <v>1.4999999999999999E-2</v>
          </cell>
          <cell r="L10425">
            <v>0</v>
          </cell>
          <cell r="N10425" t="str">
            <v>Seitenblende für Besprechungstisch 82*96,5 cm</v>
          </cell>
          <cell r="P10425" t="str">
            <v>Seitenblende für Besprechungstisch 82*96,5 cm</v>
          </cell>
          <cell r="R10425" t="str">
            <v>Seitenblende für Besprechungstisch 82*96,5 cm</v>
          </cell>
        </row>
        <row r="10426">
          <cell r="A10426">
            <v>141129</v>
          </cell>
          <cell r="B10426" t="str">
            <v>Mietartikel</v>
          </cell>
          <cell r="D10426" t="str">
            <v>Frontblende für Besprechungstisch 120*96,5 cm</v>
          </cell>
          <cell r="F10426">
            <v>13.2</v>
          </cell>
          <cell r="G10426">
            <v>3.19</v>
          </cell>
          <cell r="H10426">
            <v>2.8</v>
          </cell>
          <cell r="I10426">
            <v>56</v>
          </cell>
          <cell r="J10426">
            <v>4000</v>
          </cell>
          <cell r="K10426">
            <v>4.3999999999999997E-2</v>
          </cell>
          <cell r="L10426">
            <v>0</v>
          </cell>
          <cell r="N10426" t="str">
            <v>Frontblende für Besprechungstisch 120*96,5 cm</v>
          </cell>
          <cell r="P10426" t="str">
            <v>Frontblende für Besprechungstisch 120*96,5 cm</v>
          </cell>
          <cell r="R10426" t="str">
            <v>Frontblende für Besprechungstisch 120*96,5 cm</v>
          </cell>
        </row>
        <row r="10427">
          <cell r="A10427">
            <v>141130</v>
          </cell>
          <cell r="B10427" t="str">
            <v>Mietartikel</v>
          </cell>
          <cell r="D10427" t="str">
            <v>Service Tisch mit Chromgestell 65*42,5*H76cm</v>
          </cell>
          <cell r="F10427">
            <v>7.5</v>
          </cell>
          <cell r="G10427">
            <v>0</v>
          </cell>
          <cell r="H10427">
            <v>0</v>
          </cell>
          <cell r="I10427">
            <v>60</v>
          </cell>
          <cell r="J10427">
            <v>7000</v>
          </cell>
          <cell r="K10427">
            <v>0.05</v>
          </cell>
          <cell r="L10427">
            <v>0</v>
          </cell>
          <cell r="N10427" t="str">
            <v>Service Tisch mit Chromgestell 65*42,5*H76cm</v>
          </cell>
          <cell r="P10427" t="str">
            <v>Service Tisch mit Chromgestell 65*42,5*H76cm</v>
          </cell>
          <cell r="R10427" t="str">
            <v>Service Tisch mit Chromgestell 65*42,5*H76cm</v>
          </cell>
        </row>
        <row r="10428">
          <cell r="A10428">
            <v>141131</v>
          </cell>
          <cell r="B10428" t="str">
            <v>Mietartikel</v>
          </cell>
          <cell r="D10428" t="str">
            <v>Graffiti Mülltonne Ø59cm *H89cm</v>
          </cell>
          <cell r="E10428" t="str">
            <v>&gt; Müllentsorgung via Kunden (erfolgt nicht via Party Rent)</v>
          </cell>
          <cell r="F10428">
            <v>66</v>
          </cell>
          <cell r="G10428">
            <v>9.4600000000000009</v>
          </cell>
          <cell r="H10428">
            <v>0</v>
          </cell>
          <cell r="I10428">
            <v>100</v>
          </cell>
          <cell r="J10428">
            <v>19000</v>
          </cell>
          <cell r="K10428">
            <v>0.75</v>
          </cell>
          <cell r="L10428">
            <v>0</v>
          </cell>
          <cell r="N10428" t="str">
            <v>Graffiti Mülltonne Ø59cm *H89cm</v>
          </cell>
          <cell r="O10428" t="str">
            <v>&gt; Müllentsorgung via Kunden (erfolgt nicht via Party Rent)</v>
          </cell>
          <cell r="P10428" t="str">
            <v>Graffiti Mülltonne Ø59cm *H89cm</v>
          </cell>
          <cell r="Q10428" t="str">
            <v>&gt; Müllentsorgung via Kunden (erfolgt nicht via Party Rent)</v>
          </cell>
          <cell r="R10428" t="str">
            <v>Graffiti Mülltonne Ø59cm *H89cm</v>
          </cell>
          <cell r="S10428" t="str">
            <v>&gt; Müllentsorgung via Kunden (erfolgt nicht via Party Rent)</v>
          </cell>
        </row>
        <row r="10429">
          <cell r="A10429">
            <v>141132</v>
          </cell>
          <cell r="B10429" t="str">
            <v>Verkaufsartikel</v>
          </cell>
          <cell r="D10429" t="str">
            <v>Bodenfolie B1 weiß 200µ (Format 1m x 4m) - Verkauf</v>
          </cell>
          <cell r="F10429">
            <v>9.5</v>
          </cell>
          <cell r="G10429">
            <v>0</v>
          </cell>
          <cell r="H10429">
            <v>0</v>
          </cell>
          <cell r="I10429">
            <v>4.5</v>
          </cell>
          <cell r="J10429">
            <v>0</v>
          </cell>
          <cell r="K10429">
            <v>0</v>
          </cell>
          <cell r="L10429">
            <v>0</v>
          </cell>
          <cell r="N10429" t="str">
            <v>Bodenfolie B1 weiß 200µ (Format 1m x 4m) - Verkauf</v>
          </cell>
          <cell r="P10429" t="str">
            <v>Bodenfolie B1 weiß 200µ (Format 1m x 4m) - Verkauf</v>
          </cell>
          <cell r="R10429" t="str">
            <v>Bodenfolie B1 weiß 200µ (Format 1m x 4m) - Verkauf</v>
          </cell>
        </row>
        <row r="10430">
          <cell r="A10430">
            <v>141133</v>
          </cell>
          <cell r="B10430" t="str">
            <v>Mietartikel</v>
          </cell>
          <cell r="D10430" t="str">
            <v>Erhöhung für Besprechungstisch 120*50*19,5 cm</v>
          </cell>
          <cell r="F10430">
            <v>16.5</v>
          </cell>
          <cell r="G10430">
            <v>1.73</v>
          </cell>
          <cell r="H10430">
            <v>2.2999999999999998</v>
          </cell>
          <cell r="I10430">
            <v>35</v>
          </cell>
          <cell r="J10430">
            <v>7000</v>
          </cell>
          <cell r="K10430">
            <v>0.12</v>
          </cell>
          <cell r="L10430">
            <v>0</v>
          </cell>
          <cell r="N10430" t="str">
            <v>Erhöhung für Besprechungstisch 120*50*19,5 cm</v>
          </cell>
          <cell r="P10430" t="str">
            <v>Erhöhung für Besprechungstisch 120*50*19,5 cm</v>
          </cell>
          <cell r="R10430" t="str">
            <v>Erhöhung für Besprechungstisch 120*50*19,5 cm</v>
          </cell>
        </row>
        <row r="10431">
          <cell r="A10431">
            <v>141134</v>
          </cell>
          <cell r="B10431" t="str">
            <v>Mietartikel</v>
          </cell>
          <cell r="D10431" t="str">
            <v>Erhöhung für Besprechungstisch 120*80*19,5 cm</v>
          </cell>
          <cell r="F10431">
            <v>16.5</v>
          </cell>
          <cell r="G10431">
            <v>1.75</v>
          </cell>
          <cell r="H10431">
            <v>2.2999999999999998</v>
          </cell>
          <cell r="I10431">
            <v>42</v>
          </cell>
          <cell r="J10431">
            <v>11000</v>
          </cell>
          <cell r="K10431">
            <v>0.192</v>
          </cell>
          <cell r="L10431">
            <v>0</v>
          </cell>
          <cell r="N10431" t="str">
            <v>Erhöhung für Besprechungstisch 120*80*19,5 cm</v>
          </cell>
          <cell r="P10431" t="str">
            <v>Erhöhung für Besprechungstisch 120*80*19,5 cm</v>
          </cell>
          <cell r="R10431" t="str">
            <v>Erhöhung für Besprechungstisch 120*80*19,5 cm</v>
          </cell>
        </row>
        <row r="10432">
          <cell r="A10432">
            <v>141135</v>
          </cell>
          <cell r="B10432" t="str">
            <v>Mietartikel</v>
          </cell>
          <cell r="D10432" t="str">
            <v>Tischbeine verchromt (4 Stk.) H71-74 cm für Tisch Ufo</v>
          </cell>
          <cell r="F10432">
            <v>22</v>
          </cell>
          <cell r="G10432">
            <v>0</v>
          </cell>
          <cell r="H10432">
            <v>4.5999999999999996</v>
          </cell>
          <cell r="I10432">
            <v>110</v>
          </cell>
          <cell r="J10432">
            <v>20000</v>
          </cell>
          <cell r="K10432">
            <v>0.05</v>
          </cell>
          <cell r="L10432">
            <v>0</v>
          </cell>
          <cell r="N10432" t="str">
            <v>Tischbeine verchromt (4 Stk.) H71-74 cm für Tisch Ufo</v>
          </cell>
          <cell r="P10432" t="str">
            <v>Tischbeine verchromt (4 Stk.) H71-74 cm für Tisch Ufo</v>
          </cell>
          <cell r="R10432" t="str">
            <v>Tischbeine verchromt (4 Stk.) H71-74 cm für Tisch Ufo</v>
          </cell>
        </row>
        <row r="10433">
          <cell r="A10433">
            <v>141136</v>
          </cell>
          <cell r="B10433" t="str">
            <v>Mietartikel</v>
          </cell>
          <cell r="D10433" t="str">
            <v>Verblendung U-Form für Besprechungstisch 120*82*H96,5 cm</v>
          </cell>
          <cell r="F10433">
            <v>35.75</v>
          </cell>
          <cell r="G10433">
            <v>2.88</v>
          </cell>
          <cell r="H10433">
            <v>6.33</v>
          </cell>
          <cell r="I10433">
            <v>210</v>
          </cell>
          <cell r="J10433">
            <v>15000</v>
          </cell>
          <cell r="K10433">
            <v>0.17369999999999999</v>
          </cell>
          <cell r="L10433">
            <v>0</v>
          </cell>
          <cell r="N10433" t="str">
            <v>Verblendung U-Form für Besprechungstisch 120*82*H96,5 cm</v>
          </cell>
          <cell r="P10433" t="str">
            <v>Verblendung U-Form für Besprechungstisch 120*82*H96,5 cm</v>
          </cell>
          <cell r="R10433" t="str">
            <v>Verblendung U-Form für Besprechungstisch 120*82*H96,5 cm</v>
          </cell>
        </row>
        <row r="10434">
          <cell r="A10434">
            <v>141141</v>
          </cell>
          <cell r="B10434" t="str">
            <v>Mietartikel</v>
          </cell>
          <cell r="D10434" t="str">
            <v>Holzdeckel für Graffiti Mülltonne mit Loch</v>
          </cell>
          <cell r="E10434" t="str">
            <v>&gt; Müllentsorgung via Kunden (erfolgt nicht via Party Rent)</v>
          </cell>
          <cell r="F10434">
            <v>6.6</v>
          </cell>
          <cell r="G10434">
            <v>1.9</v>
          </cell>
          <cell r="H10434">
            <v>0</v>
          </cell>
          <cell r="I10434">
            <v>25</v>
          </cell>
          <cell r="J10434">
            <v>1000</v>
          </cell>
          <cell r="K10434">
            <v>0.04</v>
          </cell>
          <cell r="L10434">
            <v>0</v>
          </cell>
          <cell r="N10434" t="str">
            <v>Holzdeckel für Graffiti Mülltonne mit Loch</v>
          </cell>
          <cell r="O10434" t="str">
            <v>&gt; Müllentsorgung via Kunden (erfolgt nicht via Party Rent)</v>
          </cell>
          <cell r="P10434" t="str">
            <v>Holzdeckel für Graffiti Mülltonne mit Loch</v>
          </cell>
          <cell r="Q10434" t="str">
            <v>&gt; Müllentsorgung via Kunden (erfolgt nicht via Party Rent)</v>
          </cell>
          <cell r="R10434" t="str">
            <v>Holzdeckel für Graffiti Mülltonne mit Loch</v>
          </cell>
          <cell r="S10434" t="str">
            <v>&gt; Müllentsorgung via Kunden (erfolgt nicht via Party Rent)</v>
          </cell>
        </row>
        <row r="10435">
          <cell r="A10435">
            <v>141142</v>
          </cell>
          <cell r="B10435" t="str">
            <v>Mietartikel</v>
          </cell>
          <cell r="D10435" t="str">
            <v>Ölfass mit Deckel schwarz Ø57cm *H87cm</v>
          </cell>
          <cell r="E10435" t="str">
            <v>* Dekorationsartikel - bitte keinen Abfall ohne Mülltüte_x000D_
entsorgen, da sonst Extrakosten für die Reinigung entstehen_x000D_
können</v>
          </cell>
          <cell r="F10435">
            <v>54</v>
          </cell>
          <cell r="G10435">
            <v>0</v>
          </cell>
          <cell r="H10435">
            <v>3.6</v>
          </cell>
          <cell r="I10435">
            <v>100</v>
          </cell>
          <cell r="J10435">
            <v>19000</v>
          </cell>
          <cell r="K10435">
            <v>0.30980000000000002</v>
          </cell>
          <cell r="L10435">
            <v>0</v>
          </cell>
          <cell r="N10435" t="str">
            <v>Ölfass mit Deckel schwarz Ø57cm *H87cm</v>
          </cell>
          <cell r="O10435" t="str">
            <v>* Dekorationsartikel - bitte keinen Abfall ohne Mülltüte_x000D_
entsorgen, da sonst Extrakosten für die Reinigung entstehen_x000D_
können</v>
          </cell>
          <cell r="P10435" t="str">
            <v>Ölfass mit Deckel schwarz Ø57cm *H87cm</v>
          </cell>
          <cell r="Q10435" t="str">
            <v>* Dekorationsartikel - bitte keinen Abfall ohne Mülltüte_x000D_
entsorgen, da sonst Extrakosten für die Reinigung entstehen_x000D_
können</v>
          </cell>
          <cell r="R10435" t="str">
            <v>Ölfass mit Deckel schwarz Ø57cm *H87cm</v>
          </cell>
          <cell r="S10435" t="str">
            <v>* Dekorationsartikel - bitte keinen Abfall ohne Mülltüte_x000D_
entsorgen, da sonst Extrakosten für die Reinigung entstehen_x000D_
können</v>
          </cell>
        </row>
        <row r="10436">
          <cell r="A10436">
            <v>141143</v>
          </cell>
          <cell r="B10436" t="str">
            <v>Mietartikel</v>
          </cell>
          <cell r="D10436" t="str">
            <v>Universaltonne schwarz 75 l mit Deckel</v>
          </cell>
          <cell r="E10436" t="str">
            <v>B65cm*H73cm</v>
          </cell>
          <cell r="F10436">
            <v>6</v>
          </cell>
          <cell r="G10436">
            <v>4.4000000000000004</v>
          </cell>
          <cell r="H10436">
            <v>5.3</v>
          </cell>
          <cell r="I10436">
            <v>50</v>
          </cell>
          <cell r="J10436">
            <v>3000</v>
          </cell>
          <cell r="K10436">
            <v>0.6</v>
          </cell>
          <cell r="L10436">
            <v>0</v>
          </cell>
          <cell r="N10436" t="str">
            <v>Universaltonne schwarz 75 l mit Deckel</v>
          </cell>
          <cell r="O10436" t="str">
            <v>B65cm*H73cm</v>
          </cell>
          <cell r="P10436" t="str">
            <v>Universaltonne schwarz 75 l mit Deckel</v>
          </cell>
          <cell r="Q10436" t="str">
            <v>B65cm*H73cm</v>
          </cell>
          <cell r="R10436" t="str">
            <v>Universaltonne schwarz 75 l mit Deckel</v>
          </cell>
          <cell r="S10436" t="str">
            <v>B65cm*H73cm</v>
          </cell>
        </row>
        <row r="10437">
          <cell r="A10437">
            <v>141145</v>
          </cell>
          <cell r="B10437" t="str">
            <v>Mietartikel</v>
          </cell>
          <cell r="D10437" t="str">
            <v>Tisch oval 240*120 cm H76 cm (für 10 Personen)</v>
          </cell>
          <cell r="F10437">
            <v>18.7</v>
          </cell>
          <cell r="G10437">
            <v>0</v>
          </cell>
          <cell r="H10437">
            <v>5.75</v>
          </cell>
          <cell r="I10437">
            <v>245</v>
          </cell>
          <cell r="J10437">
            <v>34000</v>
          </cell>
          <cell r="K10437">
            <v>0.27639999999999998</v>
          </cell>
          <cell r="L10437">
            <v>0</v>
          </cell>
          <cell r="N10437" t="str">
            <v>Tisch oval 240*120 cm H76 cm (für 10 Personen)</v>
          </cell>
          <cell r="P10437" t="str">
            <v>Tisch oval 240*120 cm H76 cm (für 10 Personen)</v>
          </cell>
          <cell r="R10437" t="str">
            <v>Tisch oval 240*120 cm H76 cm (für 10 Personen)</v>
          </cell>
        </row>
        <row r="10438">
          <cell r="A10438">
            <v>141175</v>
          </cell>
          <cell r="B10438" t="str">
            <v>Mietartikel</v>
          </cell>
          <cell r="D10438" t="str">
            <v>Schleife farngrün</v>
          </cell>
          <cell r="F10438">
            <v>2.2000000000000002</v>
          </cell>
          <cell r="G10438">
            <v>0</v>
          </cell>
          <cell r="H10438">
            <v>0</v>
          </cell>
          <cell r="I10438">
            <v>7</v>
          </cell>
          <cell r="J10438">
            <v>0</v>
          </cell>
          <cell r="K10438">
            <v>0</v>
          </cell>
          <cell r="L10438">
            <v>0</v>
          </cell>
          <cell r="N10438" t="str">
            <v>Schleife farngrün</v>
          </cell>
          <cell r="P10438" t="str">
            <v>Schleife farngrün</v>
          </cell>
          <cell r="R10438" t="str">
            <v>Schleife farngrün</v>
          </cell>
        </row>
        <row r="10439">
          <cell r="A10439">
            <v>141181</v>
          </cell>
          <cell r="B10439" t="str">
            <v>Verkaufsartikel</v>
          </cell>
          <cell r="D10439" t="str">
            <v>"Farbe" Zelt-Teppich Breite 2 m (Preis / m²) B1- Neu ab Werk</v>
          </cell>
          <cell r="E10439" t="str">
            <v>- Farbe: noch zu definieren_x000D_
- inkl.:_x000D_
Verlegung, Verschnitt, Verbrauchsartikel, Aufnahme und_x000D_
Entsorgung</v>
          </cell>
          <cell r="F10439">
            <v>8.5</v>
          </cell>
          <cell r="G10439">
            <v>0</v>
          </cell>
          <cell r="H10439">
            <v>3</v>
          </cell>
          <cell r="I10439">
            <v>0</v>
          </cell>
          <cell r="J10439">
            <v>2000</v>
          </cell>
          <cell r="K10439">
            <v>2.24E-2</v>
          </cell>
          <cell r="L10439">
            <v>0</v>
          </cell>
          <cell r="N10439" t="str">
            <v>"Farbe" Zelt-Teppich Breite 2 m (Preis / m²) B1- Neu ab Werk</v>
          </cell>
          <cell r="O10439" t="str">
            <v>- Farbe: noch zu definieren_x000D_
- inkl.:_x000D_
Verlegung, Verschnitt, Verbrauchsartikel, Aufnahme und_x000D_
Entsorgung</v>
          </cell>
          <cell r="P10439" t="str">
            <v>"Farbe" Zelt-Teppich Breite 2 m (Preis / m²) B1- Neu ab Werk</v>
          </cell>
          <cell r="Q10439" t="str">
            <v>- Farbe: noch zu definieren_x000D_
- inkl.:_x000D_
Verlegung, Verschnitt, Verbrauchsartikel, Aufnahme und_x000D_
Entsorgung</v>
          </cell>
          <cell r="R10439" t="str">
            <v>"Farbe" Zelt-Teppich Breite 2 m (Preis / m²) B1- Neu ab Werk</v>
          </cell>
          <cell r="S10439" t="str">
            <v>- Farbe: noch zu definieren_x000D_
- inkl.:_x000D_
Verlegung, Verschnitt, Verbrauchsartikel, Aufnahme und_x000D_
Entsorgung</v>
          </cell>
        </row>
        <row r="10440">
          <cell r="A10440">
            <v>141185</v>
          </cell>
          <cell r="B10440" t="str">
            <v>Mietartikel</v>
          </cell>
          <cell r="D10440" t="str">
            <v>Tisch Molton B1 mit Gummizug 250*130 cm</v>
          </cell>
          <cell r="F10440">
            <v>4</v>
          </cell>
          <cell r="G10440">
            <v>0</v>
          </cell>
          <cell r="H10440">
            <v>1</v>
          </cell>
          <cell r="I10440">
            <v>55</v>
          </cell>
          <cell r="J10440">
            <v>2000</v>
          </cell>
          <cell r="K10440">
            <v>3.2599999999999997E-2</v>
          </cell>
          <cell r="L10440">
            <v>0</v>
          </cell>
          <cell r="N10440" t="str">
            <v>Tisch Molton B1 mit Gummizug 250*130 cm</v>
          </cell>
          <cell r="P10440" t="str">
            <v>Tisch Molton B1 mit Gummizug 250*130 cm</v>
          </cell>
          <cell r="R10440" t="str">
            <v>Tisch Molton B1 mit Gummizug 250*130 cm</v>
          </cell>
        </row>
        <row r="10441">
          <cell r="A10441">
            <v>141186</v>
          </cell>
          <cell r="B10441" t="str">
            <v>Mietartikel</v>
          </cell>
          <cell r="D10441" t="str">
            <v>Tischgummi/Molton 210 cm rund</v>
          </cell>
          <cell r="F10441">
            <v>3.5</v>
          </cell>
          <cell r="G10441">
            <v>0</v>
          </cell>
          <cell r="H10441">
            <v>0.75</v>
          </cell>
          <cell r="I10441">
            <v>21</v>
          </cell>
          <cell r="J10441">
            <v>2000</v>
          </cell>
          <cell r="K10441">
            <v>3.2599999999999997E-2</v>
          </cell>
          <cell r="L10441">
            <v>0</v>
          </cell>
          <cell r="N10441" t="str">
            <v>Tischgummi/Molton 210 cm rund</v>
          </cell>
          <cell r="P10441" t="str">
            <v>Tischgummi/Molton 210 cm rund</v>
          </cell>
          <cell r="R10441" t="str">
            <v>Tischgummi/Molton 210 cm rund</v>
          </cell>
        </row>
        <row r="10442">
          <cell r="A10442">
            <v>141187</v>
          </cell>
          <cell r="B10442" t="str">
            <v>Verkaufsartikel</v>
          </cell>
          <cell r="D10442" t="str">
            <v>Bühnenmolton Schwarz DIN 4102 (B1) 3 m² (B300/L100cm)</v>
          </cell>
          <cell r="F10442">
            <v>10.5</v>
          </cell>
          <cell r="G10442">
            <v>0</v>
          </cell>
          <cell r="H10442">
            <v>0</v>
          </cell>
          <cell r="I10442">
            <v>10.5</v>
          </cell>
          <cell r="J10442">
            <v>2000</v>
          </cell>
          <cell r="K10442">
            <v>3.2599999999999997E-2</v>
          </cell>
          <cell r="L10442">
            <v>0</v>
          </cell>
          <cell r="N10442" t="str">
            <v>Bühnenmolton Schwarz DIN 4102 (B1) 3 m² (B300/L100cm)</v>
          </cell>
          <cell r="P10442" t="str">
            <v>Bühnenmolton Schwarz DIN 4102 (B1) 3 m² (B300/L100cm)</v>
          </cell>
          <cell r="R10442" t="str">
            <v>Bühnenmolton Schwarz DIN 4102 (B1) 3 m² (B300/L100cm)</v>
          </cell>
        </row>
        <row r="10443">
          <cell r="A10443">
            <v>141188</v>
          </cell>
          <cell r="B10443" t="str">
            <v>Verkaufsartikel</v>
          </cell>
          <cell r="D10443" t="str">
            <v>Baumwollnessel Schwarz DIN 4102 (B1) 3,2 qm (B 320 x L 100)</v>
          </cell>
          <cell r="F10443">
            <v>0</v>
          </cell>
          <cell r="G10443">
            <v>0</v>
          </cell>
          <cell r="H10443">
            <v>0</v>
          </cell>
          <cell r="I10443">
            <v>11</v>
          </cell>
          <cell r="J10443">
            <v>2000</v>
          </cell>
          <cell r="K10443">
            <v>3.2599999999999997E-2</v>
          </cell>
          <cell r="L10443">
            <v>0</v>
          </cell>
          <cell r="N10443" t="str">
            <v>Baumwollnessel Schwarz DIN 4102 (B1) 3,2 qm (B 320 x L 100)</v>
          </cell>
          <cell r="P10443" t="str">
            <v>Baumwollnessel Schwarz DIN 4102 (B1) 3,2 qm (B 320 x L 100)</v>
          </cell>
          <cell r="R10443" t="str">
            <v>Baumwollnessel Schwarz DIN 4102 (B1) 3,2 qm (B 320 x L 100)</v>
          </cell>
        </row>
        <row r="10444">
          <cell r="A10444">
            <v>141189</v>
          </cell>
          <cell r="B10444" t="str">
            <v>Verkaufsartikel</v>
          </cell>
          <cell r="D10444" t="str">
            <v>Baumwollnessel Weiss DIN 4102 (B1) 3,2 qm (B 320 x L 100)</v>
          </cell>
          <cell r="F10444">
            <v>0</v>
          </cell>
          <cell r="G10444">
            <v>0</v>
          </cell>
          <cell r="H10444">
            <v>0</v>
          </cell>
          <cell r="I10444">
            <v>11</v>
          </cell>
          <cell r="J10444">
            <v>2000</v>
          </cell>
          <cell r="K10444">
            <v>3.2599999999999997E-2</v>
          </cell>
          <cell r="L10444">
            <v>0</v>
          </cell>
          <cell r="N10444" t="str">
            <v>Baumwollnessel Weiss DIN 4102 (B1) 3,2 qm (B 320 x L 100)</v>
          </cell>
          <cell r="P10444" t="str">
            <v>Baumwollnessel Weiss DIN 4102 (B1) 3,2 qm (B 320 x L 100)</v>
          </cell>
          <cell r="R10444" t="str">
            <v>Baumwollnessel Weiss DIN 4102 (B1) 3,2 qm (B 320 x L 100)</v>
          </cell>
        </row>
        <row r="10445">
          <cell r="A10445">
            <v>141190</v>
          </cell>
          <cell r="B10445" t="str">
            <v>Verkaufsartikel</v>
          </cell>
          <cell r="D10445" t="str">
            <v>Roter Teppich Breite 2 m (Preis pro m²) B1 - Neu ab Werk -</v>
          </cell>
          <cell r="F10445">
            <v>8.5</v>
          </cell>
          <cell r="G10445">
            <v>0</v>
          </cell>
          <cell r="H10445">
            <v>3</v>
          </cell>
          <cell r="I10445">
            <v>0</v>
          </cell>
          <cell r="J10445">
            <v>2000</v>
          </cell>
          <cell r="K10445">
            <v>2.24E-2</v>
          </cell>
          <cell r="L10445">
            <v>0</v>
          </cell>
          <cell r="N10445" t="str">
            <v>Roter Teppich Breite 2 m (Preis pro m²) B1 - Neu ab Werk -</v>
          </cell>
          <cell r="P10445" t="str">
            <v>Roter Teppich Breite 2 m (Preis pro m²) B1 - Neu ab Werk -</v>
          </cell>
          <cell r="R10445" t="str">
            <v>Roter Teppich Breite 2 m (Preis pro m²) B1 - Neu ab Werk -</v>
          </cell>
        </row>
        <row r="10446">
          <cell r="A10446">
            <v>141191</v>
          </cell>
          <cell r="B10446" t="str">
            <v>Verkaufsartikel</v>
          </cell>
          <cell r="D10446" t="str">
            <v>"Farbe" Teppich Breite 2 m (Preis pro m²) B1 - Neu ab Werk -</v>
          </cell>
          <cell r="F10446">
            <v>10.199999999999999</v>
          </cell>
          <cell r="G10446">
            <v>0</v>
          </cell>
          <cell r="H10446">
            <v>3.6</v>
          </cell>
          <cell r="I10446">
            <v>0</v>
          </cell>
          <cell r="J10446">
            <v>2000</v>
          </cell>
          <cell r="K10446">
            <v>2.24E-2</v>
          </cell>
          <cell r="L10446">
            <v>0</v>
          </cell>
          <cell r="N10446" t="str">
            <v>"Farbe" Teppich Breite 2 m (Preis pro m²) B1 - Neu ab Werk -</v>
          </cell>
          <cell r="P10446" t="str">
            <v>"Farbe" Teppich Breite 2 m (Preis pro m²) B1 - Neu ab Werk -</v>
          </cell>
          <cell r="R10446" t="str">
            <v>"Farbe" Teppich Breite 2 m (Preis pro m²) B1 - Neu ab Werk -</v>
          </cell>
        </row>
        <row r="10447">
          <cell r="A10447">
            <v>141192</v>
          </cell>
          <cell r="B10447" t="str">
            <v>Verkaufsartikel</v>
          </cell>
          <cell r="D10447" t="str">
            <v>Florimp Zerstäuberflasche 1000ml DIN 4102 B1 für Polyester</v>
          </cell>
          <cell r="F10447">
            <v>63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N10447" t="str">
            <v>Florimp Zerstäuberflasche 1000ml DIN 4102 B1 für Polyester</v>
          </cell>
          <cell r="P10447" t="str">
            <v>Florimp Zerstäuberflasche 1000ml DIN 4102 B1 für Polyester</v>
          </cell>
          <cell r="R10447" t="str">
            <v>Florimp Zerstäuberflasche 1000ml DIN 4102 B1 für Polyester</v>
          </cell>
        </row>
        <row r="10448">
          <cell r="A10448">
            <v>141193</v>
          </cell>
          <cell r="B10448" t="str">
            <v>Verkaufsartikel</v>
          </cell>
          <cell r="D10448" t="str">
            <v>Baumwollnessel Natur DIN 4102 (B1) 3,2 qm (B 320 x L 100)</v>
          </cell>
          <cell r="F10448">
            <v>0</v>
          </cell>
          <cell r="G10448">
            <v>0</v>
          </cell>
          <cell r="H10448">
            <v>0</v>
          </cell>
          <cell r="I10448">
            <v>11</v>
          </cell>
          <cell r="J10448">
            <v>2000</v>
          </cell>
          <cell r="K10448">
            <v>3.2599999999999997E-2</v>
          </cell>
          <cell r="L10448">
            <v>0</v>
          </cell>
          <cell r="N10448" t="str">
            <v>Baumwollnessel Natur DIN 4102 (B1) 3,2 qm (B 320 x L 100)</v>
          </cell>
          <cell r="P10448" t="str">
            <v>Baumwollnessel Natur DIN 4102 (B1) 3,2 qm (B 320 x L 100)</v>
          </cell>
          <cell r="R10448" t="str">
            <v>Baumwollnessel Natur DIN 4102 (B1) 3,2 qm (B 320 x L 100)</v>
          </cell>
        </row>
        <row r="10449">
          <cell r="A10449">
            <v>141194</v>
          </cell>
          <cell r="B10449" t="str">
            <v>Verkaufsartikel</v>
          </cell>
          <cell r="D10449" t="str">
            <v>Weisser Teppich Breite 2 m (Preis pro m²) B1 - Neu ab Werk -</v>
          </cell>
          <cell r="F10449">
            <v>8.5</v>
          </cell>
          <cell r="G10449">
            <v>0</v>
          </cell>
          <cell r="H10449">
            <v>3</v>
          </cell>
          <cell r="I10449">
            <v>0</v>
          </cell>
          <cell r="J10449">
            <v>2000</v>
          </cell>
          <cell r="K10449">
            <v>2.24E-2</v>
          </cell>
          <cell r="L10449">
            <v>0</v>
          </cell>
          <cell r="N10449" t="str">
            <v>Weisser Teppich Breite 2 m (Preis pro m²) B1 - Neu ab Werk -</v>
          </cell>
          <cell r="P10449" t="str">
            <v>Weisser Teppich Breite 2 m (Preis pro m²) B1 - Neu ab Werk -</v>
          </cell>
          <cell r="R10449" t="str">
            <v>Weisser Teppich Breite 2 m (Preis pro m²) B1 - Neu ab Werk -</v>
          </cell>
        </row>
        <row r="10450">
          <cell r="A10450">
            <v>141195</v>
          </cell>
          <cell r="B10450" t="str">
            <v>Verkaufsartikel</v>
          </cell>
          <cell r="D10450" t="str">
            <v>Tischbezug Leder für Banketttisch rd. 180cm (# 1123)</v>
          </cell>
          <cell r="F10450">
            <v>65</v>
          </cell>
          <cell r="G10450">
            <v>0</v>
          </cell>
          <cell r="H10450">
            <v>0</v>
          </cell>
          <cell r="I10450">
            <v>65</v>
          </cell>
          <cell r="J10450">
            <v>1000</v>
          </cell>
          <cell r="K10450">
            <v>2.24E-2</v>
          </cell>
          <cell r="L10450">
            <v>0</v>
          </cell>
          <cell r="N10450" t="str">
            <v>Tischbezug Leder für Banketttisch rd. 180cm (# 1123)</v>
          </cell>
          <cell r="P10450" t="str">
            <v>Tischbezug Leder für Banketttisch rd. 180cm (# 1123)</v>
          </cell>
          <cell r="R10450" t="str">
            <v>Tischbezug Leder für Banketttisch rd. 180cm (# 1123)</v>
          </cell>
        </row>
        <row r="10451">
          <cell r="A10451">
            <v>141196</v>
          </cell>
          <cell r="B10451" t="str">
            <v>Mietartikel</v>
          </cell>
          <cell r="D10451" t="str">
            <v>Schmutzfangmatten *Farbe* *Maße*</v>
          </cell>
          <cell r="F10451">
            <v>0</v>
          </cell>
          <cell r="G10451">
            <v>0</v>
          </cell>
          <cell r="H10451">
            <v>5</v>
          </cell>
          <cell r="I10451">
            <v>0</v>
          </cell>
          <cell r="J10451">
            <v>3000</v>
          </cell>
          <cell r="K10451">
            <v>0.3</v>
          </cell>
          <cell r="L10451">
            <v>0</v>
          </cell>
          <cell r="N10451" t="str">
            <v>Schmutzfangmatten *Farbe* *Maße*</v>
          </cell>
          <cell r="P10451" t="str">
            <v>Schmutzfangmatten *Farbe* *Maße*</v>
          </cell>
          <cell r="R10451" t="str">
            <v>Schmutzfangmatten *Farbe* *Maße*</v>
          </cell>
        </row>
        <row r="10452">
          <cell r="A10452">
            <v>141197</v>
          </cell>
          <cell r="B10452" t="str">
            <v>Mietartikel</v>
          </cell>
          <cell r="D10452" t="str">
            <v>Schmutzfangmatte grau 200*110 cm</v>
          </cell>
          <cell r="E10452" t="str">
            <v>*je nach Mietzeitraum und gebuchter Menge kann der_x000D_
Stückpreis abweichen</v>
          </cell>
          <cell r="F10452">
            <v>35</v>
          </cell>
          <cell r="G10452">
            <v>0</v>
          </cell>
          <cell r="H10452">
            <v>5</v>
          </cell>
          <cell r="I10452">
            <v>0</v>
          </cell>
          <cell r="J10452">
            <v>3000</v>
          </cell>
          <cell r="K10452">
            <v>0.3</v>
          </cell>
          <cell r="L10452">
            <v>0</v>
          </cell>
          <cell r="N10452" t="str">
            <v>Schmutzfangmatte grau 200*110 cm</v>
          </cell>
          <cell r="O10452" t="str">
            <v>*je nach Mietzeitraum und gebuchter Menge kann der_x000D_
Stückpreis abweichen</v>
          </cell>
          <cell r="P10452" t="str">
            <v>Schmutzfangmatte grau 200*110 cm</v>
          </cell>
          <cell r="Q10452" t="str">
            <v>*je nach Mietzeitraum und gebuchter Menge kann der_x000D_
Stückpreis abweichen</v>
          </cell>
          <cell r="R10452" t="str">
            <v>Schmutzfangmatte grau 200*110 cm</v>
          </cell>
          <cell r="S10452" t="str">
            <v>*je nach Mietzeitraum und gebuchter Menge kann der_x000D_
Stückpreis abweichen</v>
          </cell>
        </row>
        <row r="10453">
          <cell r="A10453">
            <v>141198</v>
          </cell>
          <cell r="B10453" t="str">
            <v>Verkaufsartikel</v>
          </cell>
          <cell r="D10453" t="str">
            <v>Abdeckvlies SK (selbsthaftend) 1m*25m (1 Rolle)</v>
          </cell>
          <cell r="F10453">
            <v>48</v>
          </cell>
          <cell r="G10453">
            <v>0</v>
          </cell>
          <cell r="H10453">
            <v>5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N10453" t="str">
            <v>Abdeckvlies SK (selbsthaftend) 1m*25m (1 Rolle)</v>
          </cell>
          <cell r="P10453" t="str">
            <v>Abdeckvlies SK (selbsthaftend) 1m*25m (1 Rolle)</v>
          </cell>
          <cell r="R10453" t="str">
            <v>Abdeckvlies SK (selbsthaftend) 1m*25m (1 Rolle)</v>
          </cell>
        </row>
        <row r="10454">
          <cell r="A10454">
            <v>141199</v>
          </cell>
          <cell r="B10454" t="str">
            <v>Mietartikel</v>
          </cell>
          <cell r="D10454" t="str">
            <v>Schmutzfangmatte grau 120*90 cm</v>
          </cell>
          <cell r="E10454" t="str">
            <v>*je nach Mietzeitraum und gebuchter Menge kann der_x000D_
Stückpreis abweichen</v>
          </cell>
          <cell r="F10454">
            <v>35</v>
          </cell>
          <cell r="G10454">
            <v>0</v>
          </cell>
          <cell r="H10454">
            <v>5</v>
          </cell>
          <cell r="I10454">
            <v>0</v>
          </cell>
          <cell r="J10454">
            <v>2000</v>
          </cell>
          <cell r="K10454">
            <v>0.2</v>
          </cell>
          <cell r="L10454">
            <v>0</v>
          </cell>
          <cell r="N10454" t="str">
            <v>Schmutzfangmatte grau 120*90 cm</v>
          </cell>
          <cell r="O10454" t="str">
            <v>*je nach Mietzeitraum und gebuchter Menge kann der_x000D_
Stückpreis abweichen</v>
          </cell>
          <cell r="P10454" t="str">
            <v>Schmutzfangmatte grau 120*90 cm</v>
          </cell>
          <cell r="Q10454" t="str">
            <v>*je nach Mietzeitraum und gebuchter Menge kann der_x000D_
Stückpreis abweichen</v>
          </cell>
          <cell r="R10454" t="str">
            <v>Schmutzfangmatte grau 120*90 cm</v>
          </cell>
          <cell r="S10454" t="str">
            <v>*je nach Mietzeitraum und gebuchter Menge kann der_x000D_
Stückpreis abweichen</v>
          </cell>
          <cell r="T10454">
            <v>0</v>
          </cell>
        </row>
        <row r="10455">
          <cell r="A10455">
            <v>141220</v>
          </cell>
          <cell r="B10455" t="str">
            <v>Mietartikel</v>
          </cell>
          <cell r="D10455" t="str">
            <v>NICHT MEHR BENUTZEN Latte Macchiatoglas PR Bln. 30 cl</v>
          </cell>
          <cell r="F10455">
            <v>0.16</v>
          </cell>
          <cell r="G10455">
            <v>0.08</v>
          </cell>
          <cell r="H10455">
            <v>0</v>
          </cell>
          <cell r="I10455">
            <v>1.2</v>
          </cell>
          <cell r="J10455">
            <v>0</v>
          </cell>
          <cell r="K10455">
            <v>2.8999999999999998E-3</v>
          </cell>
          <cell r="L10455">
            <v>0</v>
          </cell>
          <cell r="N10455" t="str">
            <v>NICHT MEHR BENUTZEN Latte Macchiatoglas PR Bln. 30 cl</v>
          </cell>
          <cell r="P10455" t="str">
            <v>NICHT MEHR BENUTZEN Latte Macchiatoglas PR Bln. 30 cl</v>
          </cell>
          <cell r="R10455" t="str">
            <v>NICHT MEHR BENUTZEN Latte Macchiatoglas PR Bln. 30 cl</v>
          </cell>
        </row>
        <row r="10456">
          <cell r="A10456">
            <v>141226</v>
          </cell>
          <cell r="B10456" t="str">
            <v>Mietartikel</v>
          </cell>
          <cell r="D10456" t="str">
            <v>Thermoglas Michelangelo 11cl H6,7 cm (36)</v>
          </cell>
          <cell r="F10456">
            <v>0.28000000000000003</v>
          </cell>
          <cell r="G10456">
            <v>0.08</v>
          </cell>
          <cell r="H10456">
            <v>0</v>
          </cell>
          <cell r="I10456">
            <v>4.3499999999999996</v>
          </cell>
          <cell r="J10456">
            <v>0</v>
          </cell>
          <cell r="K10456">
            <v>1.1999999999999999E-3</v>
          </cell>
          <cell r="L10456">
            <v>0</v>
          </cell>
          <cell r="N10456" t="str">
            <v>Thermoglas Michelangelo 11cl H6,7 cm (36)</v>
          </cell>
          <cell r="P10456" t="str">
            <v>Thermoglas Michelangelo 11cl H6,7 cm (36)</v>
          </cell>
          <cell r="R10456" t="str">
            <v>Thermoglas Michelangelo 11cl H6,7 cm (36)</v>
          </cell>
        </row>
        <row r="10457">
          <cell r="A10457">
            <v>141241</v>
          </cell>
          <cell r="B10457" t="str">
            <v>Mietartikel</v>
          </cell>
          <cell r="D10457" t="str">
            <v>Dessertmesser Standard (10/25)</v>
          </cell>
          <cell r="F10457">
            <v>0.16</v>
          </cell>
          <cell r="G10457">
            <v>0.05</v>
          </cell>
          <cell r="H10457">
            <v>0</v>
          </cell>
          <cell r="I10457">
            <v>0</v>
          </cell>
          <cell r="J10457">
            <v>0</v>
          </cell>
          <cell r="K10457">
            <v>2.9999999999999997E-4</v>
          </cell>
          <cell r="L10457">
            <v>0</v>
          </cell>
          <cell r="N10457" t="str">
            <v>Dessertmesser Standard (10/25)</v>
          </cell>
          <cell r="P10457" t="str">
            <v>Dessertmesser Standard (10/25)</v>
          </cell>
          <cell r="R10457" t="str">
            <v>Dessertmesser Standard (10/25)</v>
          </cell>
        </row>
        <row r="10458">
          <cell r="A10458">
            <v>141242</v>
          </cell>
          <cell r="B10458" t="str">
            <v>Mietartikel</v>
          </cell>
          <cell r="D10458" t="str">
            <v>Dessertgabel Standard (10/25)</v>
          </cell>
          <cell r="F10458">
            <v>0.16</v>
          </cell>
          <cell r="G10458">
            <v>0.05</v>
          </cell>
          <cell r="H10458">
            <v>0</v>
          </cell>
          <cell r="I10458">
            <v>0</v>
          </cell>
          <cell r="J10458">
            <v>0</v>
          </cell>
          <cell r="K10458">
            <v>2.9999999999999997E-4</v>
          </cell>
          <cell r="L10458">
            <v>0</v>
          </cell>
          <cell r="N10458" t="str">
            <v>Dessertgabel Standard (10/25)</v>
          </cell>
          <cell r="P10458" t="str">
            <v>Dessertgabel Standard (10/25)</v>
          </cell>
          <cell r="R10458" t="str">
            <v>Dessertgabel Standard (10/25)</v>
          </cell>
        </row>
        <row r="10459">
          <cell r="A10459">
            <v>141243</v>
          </cell>
          <cell r="B10459" t="str">
            <v>Mietartikel</v>
          </cell>
          <cell r="D10459" t="str">
            <v>Dessertlöffel Standard (10/25)</v>
          </cell>
          <cell r="F10459">
            <v>0.16</v>
          </cell>
          <cell r="G10459">
            <v>0.05</v>
          </cell>
          <cell r="H10459">
            <v>0</v>
          </cell>
          <cell r="I10459">
            <v>0</v>
          </cell>
          <cell r="J10459">
            <v>0</v>
          </cell>
          <cell r="K10459">
            <v>2.9999999999999997E-4</v>
          </cell>
          <cell r="L10459">
            <v>0</v>
          </cell>
          <cell r="N10459" t="str">
            <v>Dessertlöffel Standard (10/25)</v>
          </cell>
          <cell r="P10459" t="str">
            <v>Dessertlöffel Standard (10/25)</v>
          </cell>
          <cell r="R10459" t="str">
            <v>Dessertlöffel Standard (10/25)</v>
          </cell>
        </row>
        <row r="10460">
          <cell r="A10460">
            <v>141244</v>
          </cell>
          <cell r="B10460" t="str">
            <v>Mietartikel</v>
          </cell>
          <cell r="D10460" t="str">
            <v>Mokkalöffel Standard (10/25)</v>
          </cell>
          <cell r="F10460">
            <v>0.16</v>
          </cell>
          <cell r="G10460">
            <v>0.05</v>
          </cell>
          <cell r="H10460">
            <v>0</v>
          </cell>
          <cell r="I10460">
            <v>0</v>
          </cell>
          <cell r="J10460">
            <v>0</v>
          </cell>
          <cell r="K10460">
            <v>2.9999999999999997E-4</v>
          </cell>
          <cell r="L10460">
            <v>0</v>
          </cell>
          <cell r="N10460" t="str">
            <v>Mokkalöffel Standard (10/25)</v>
          </cell>
          <cell r="P10460" t="str">
            <v>Mokkalöffel Standard (10/25)</v>
          </cell>
          <cell r="R10460" t="str">
            <v>Mokkalöffel Standard (10/25)</v>
          </cell>
        </row>
        <row r="10461">
          <cell r="A10461">
            <v>141252</v>
          </cell>
          <cell r="B10461" t="str">
            <v>Verkaufsartikel</v>
          </cell>
          <cell r="D10461" t="str">
            <v>Buffetteilverkleidung mit Trevira CS weiß -blickdicht-</v>
          </cell>
          <cell r="E10461" t="str">
            <v>(DIN 4102 B1)für Banketttisch 220x80cm (Verkleidung von 3_x000D_
Seiten)inkl. Auf-und Abbau + Entsorgung</v>
          </cell>
          <cell r="F10461">
            <v>105</v>
          </cell>
          <cell r="G10461">
            <v>0</v>
          </cell>
          <cell r="H10461">
            <v>0</v>
          </cell>
          <cell r="I10461">
            <v>11</v>
          </cell>
          <cell r="J10461">
            <v>0</v>
          </cell>
          <cell r="K10461">
            <v>0</v>
          </cell>
          <cell r="L10461">
            <v>0</v>
          </cell>
          <cell r="N10461" t="str">
            <v>Buffetteilverkleidung mit Trevira CS weiß -blickdicht-</v>
          </cell>
          <cell r="O10461" t="str">
            <v>(DIN 4102 B1)für Banketttisch 220x80cm (Verkleidung von 3_x000D_
Seiten)inkl. Auf-und Abbau + Entsorgung</v>
          </cell>
          <cell r="P10461" t="str">
            <v>Buffetteilverkleidung mit Trevira CS weiß -blickdicht-</v>
          </cell>
          <cell r="Q10461" t="str">
            <v>(DIN 4102 B1)für Banketttisch 220x80cm (Verkleidung von 3_x000D_
Seiten)inkl. Auf-und Abbau + Entsorgung</v>
          </cell>
          <cell r="R10461" t="str">
            <v>Buffetteilverkleidung mit Trevira CS weiß -blickdicht-</v>
          </cell>
          <cell r="S10461" t="str">
            <v>(DIN 4102 B1)für Banketttisch 220x80cm (Verkleidung von 3_x000D_
Seiten)inkl. Auf-und Abbau + Entsorgung</v>
          </cell>
        </row>
        <row r="10462">
          <cell r="A10462">
            <v>141261</v>
          </cell>
          <cell r="B10462" t="str">
            <v>Verkaufsartikel</v>
          </cell>
          <cell r="D10462" t="str">
            <v>Buffetvollverkleidung mit Trevira CS weiß -blickdicht-</v>
          </cell>
          <cell r="E10462" t="str">
            <v>(DIN 4102 B1)für Banketttisch 220x80cm_x000D_
inkl. Auf-und Abbau + Entsorgung</v>
          </cell>
          <cell r="F10462">
            <v>165</v>
          </cell>
          <cell r="G10462">
            <v>0</v>
          </cell>
          <cell r="H10462">
            <v>0</v>
          </cell>
          <cell r="I10462">
            <v>11</v>
          </cell>
          <cell r="J10462">
            <v>0</v>
          </cell>
          <cell r="K10462">
            <v>0</v>
          </cell>
          <cell r="L10462">
            <v>0</v>
          </cell>
          <cell r="N10462" t="str">
            <v>Buffetvollverkleidung mit Trevira CS weiß -blickdicht-</v>
          </cell>
          <cell r="O10462" t="str">
            <v>(DIN 4102 B1)für Banketttisch 220x80cm_x000D_
inkl. Auf-und Abbau + Entsorgung</v>
          </cell>
          <cell r="P10462" t="str">
            <v>Buffetvollverkleidung mit Trevira CS weiß -blickdicht-</v>
          </cell>
          <cell r="Q10462" t="str">
            <v>(DIN 4102 B1)für Banketttisch 220x80cm_x000D_
inkl. Auf-und Abbau + Entsorgung</v>
          </cell>
          <cell r="R10462" t="str">
            <v>Buffetvollverkleidung mit Trevira CS weiß -blickdicht-</v>
          </cell>
          <cell r="S10462" t="str">
            <v>(DIN 4102 B1)für Banketttisch 220x80cm_x000D_
inkl. Auf-und Abbau + Entsorgung</v>
          </cell>
        </row>
        <row r="10463">
          <cell r="A10463">
            <v>141273</v>
          </cell>
          <cell r="B10463" t="str">
            <v>Mietartikel</v>
          </cell>
          <cell r="D10463" t="str">
            <v>China Löffel Porzellan 14 cm</v>
          </cell>
          <cell r="F10463">
            <v>0.26</v>
          </cell>
          <cell r="G10463">
            <v>0.09</v>
          </cell>
          <cell r="H10463">
            <v>0</v>
          </cell>
          <cell r="I10463">
            <v>2</v>
          </cell>
          <cell r="J10463">
            <v>0</v>
          </cell>
          <cell r="K10463">
            <v>1E-3</v>
          </cell>
          <cell r="L10463">
            <v>0</v>
          </cell>
          <cell r="N10463" t="str">
            <v>China Löffel Porzellan 14 cm</v>
          </cell>
          <cell r="P10463" t="str">
            <v>China Löffel Porzellan 14 cm</v>
          </cell>
          <cell r="R10463" t="str">
            <v>China Löffel Porzellan 14 cm</v>
          </cell>
        </row>
        <row r="10464">
          <cell r="A10464">
            <v>141274</v>
          </cell>
          <cell r="B10464" t="str">
            <v>Mietartikel</v>
          </cell>
          <cell r="D10464" t="str">
            <v>Schüssel rechteckig 38,5x25x7 cm</v>
          </cell>
          <cell r="F10464">
            <v>3.3</v>
          </cell>
          <cell r="G10464">
            <v>0.19</v>
          </cell>
          <cell r="H10464">
            <v>0</v>
          </cell>
          <cell r="I10464">
            <v>25</v>
          </cell>
          <cell r="J10464">
            <v>2000</v>
          </cell>
          <cell r="K10464">
            <v>3.5000000000000001E-3</v>
          </cell>
          <cell r="L10464">
            <v>0</v>
          </cell>
          <cell r="N10464" t="str">
            <v>Schüssel rechteckig 38,5x25x7 cm</v>
          </cell>
          <cell r="P10464" t="str">
            <v>Schüssel rechteckig 38,5x25x7 cm</v>
          </cell>
          <cell r="R10464" t="str">
            <v>Schüssel rechteckig 38,5x25x7 cm</v>
          </cell>
        </row>
        <row r="10465">
          <cell r="A10465">
            <v>141275</v>
          </cell>
          <cell r="B10465" t="str">
            <v>Mietartikel</v>
          </cell>
          <cell r="D10465" t="str">
            <v>Schüssel quadratisch 29x29x7 cm</v>
          </cell>
          <cell r="F10465">
            <v>3.3</v>
          </cell>
          <cell r="G10465">
            <v>0.19</v>
          </cell>
          <cell r="H10465">
            <v>0</v>
          </cell>
          <cell r="I10465">
            <v>27.5</v>
          </cell>
          <cell r="J10465">
            <v>2000</v>
          </cell>
          <cell r="K10465">
            <v>3.5000000000000001E-3</v>
          </cell>
          <cell r="L10465">
            <v>0</v>
          </cell>
          <cell r="N10465" t="str">
            <v>Schüssel quadratisch 29x29x7 cm</v>
          </cell>
          <cell r="P10465" t="str">
            <v>Schüssel quadratisch 29x29x7 cm</v>
          </cell>
          <cell r="R10465" t="str">
            <v>Schüssel quadratisch 29x29x7 cm</v>
          </cell>
        </row>
        <row r="10466">
          <cell r="A10466">
            <v>141276</v>
          </cell>
          <cell r="B10466" t="str">
            <v>Mietartikel</v>
          </cell>
          <cell r="D10466" t="str">
            <v>Eiswürfelzange *NICHT MEHR VERWENDEN!</v>
          </cell>
          <cell r="F10466">
            <v>0.65</v>
          </cell>
          <cell r="G10466">
            <v>0.06</v>
          </cell>
          <cell r="H10466">
            <v>0</v>
          </cell>
          <cell r="I10466">
            <v>2.5</v>
          </cell>
          <cell r="J10466">
            <v>0</v>
          </cell>
          <cell r="K10466">
            <v>5.9999999999999995E-4</v>
          </cell>
          <cell r="L10466">
            <v>0</v>
          </cell>
          <cell r="N10466" t="str">
            <v>Eiswürfelzange *NICHT MEHR VERWENDEN!</v>
          </cell>
          <cell r="P10466" t="str">
            <v>Eiswürfelzange *NICHT MEHR VERWENDEN!</v>
          </cell>
          <cell r="R10466" t="str">
            <v>Eiswürfelzange *NICHT MEHR VERWENDEN!</v>
          </cell>
        </row>
        <row r="10467">
          <cell r="A10467">
            <v>141277</v>
          </cell>
          <cell r="B10467" t="str">
            <v>Mietartikel</v>
          </cell>
          <cell r="D10467" t="str">
            <v>Anrichteplatte rechteckig 53,5x32,5x3,8 cm</v>
          </cell>
          <cell r="F10467">
            <v>6.6</v>
          </cell>
          <cell r="G10467">
            <v>0.66</v>
          </cell>
          <cell r="H10467">
            <v>0</v>
          </cell>
          <cell r="I10467">
            <v>55</v>
          </cell>
          <cell r="J10467">
            <v>2000</v>
          </cell>
          <cell r="K10467">
            <v>1E-3</v>
          </cell>
          <cell r="L10467">
            <v>0</v>
          </cell>
          <cell r="N10467" t="str">
            <v>Anrichteplatte rechteckig 53,5x32,5x3,8 cm</v>
          </cell>
          <cell r="P10467" t="str">
            <v>Anrichteplatte rechteckig 53,5x32,5x3,8 cm</v>
          </cell>
          <cell r="R10467" t="str">
            <v>Anrichteplatte rechteckig 53,5x32,5x3,8 cm</v>
          </cell>
        </row>
        <row r="10468">
          <cell r="A10468">
            <v>141278</v>
          </cell>
          <cell r="B10468" t="str">
            <v>Mietartikel</v>
          </cell>
          <cell r="D10468" t="str">
            <v>Anrichteplatte rechteckig L53,5xB16xH3,8 cm</v>
          </cell>
          <cell r="F10468">
            <v>6.6</v>
          </cell>
          <cell r="G10468">
            <v>0.66</v>
          </cell>
          <cell r="H10468">
            <v>0</v>
          </cell>
          <cell r="I10468">
            <v>46.3</v>
          </cell>
          <cell r="J10468">
            <v>2000</v>
          </cell>
          <cell r="K10468">
            <v>1E-3</v>
          </cell>
          <cell r="L10468">
            <v>0</v>
          </cell>
          <cell r="N10468" t="str">
            <v>Anrichteplatte rechteckig L53,5xB16xH3,8 cm</v>
          </cell>
          <cell r="P10468" t="str">
            <v>Anrichteplatte rechteckig L53,5xB16xH3,8 cm</v>
          </cell>
          <cell r="R10468" t="str">
            <v>Anrichteplatte rechteckig L53,5xB16xH3,8 cm</v>
          </cell>
        </row>
        <row r="10469">
          <cell r="A10469">
            <v>141283</v>
          </cell>
          <cell r="B10469" t="str">
            <v>Mietartikel</v>
          </cell>
          <cell r="D10469" t="str">
            <v>Buffetgabel 30 cm Edelstahl</v>
          </cell>
          <cell r="F10469">
            <v>0.4</v>
          </cell>
          <cell r="G10469">
            <v>0.06</v>
          </cell>
          <cell r="H10469">
            <v>0</v>
          </cell>
          <cell r="I10469">
            <v>5.25</v>
          </cell>
          <cell r="J10469">
            <v>0</v>
          </cell>
          <cell r="K10469">
            <v>2.5000000000000001E-3</v>
          </cell>
          <cell r="L10469">
            <v>0</v>
          </cell>
          <cell r="N10469" t="str">
            <v>Buffetgabel 30 cm Edelstahl</v>
          </cell>
          <cell r="P10469" t="str">
            <v>Buffetgabel 30 cm Edelstahl</v>
          </cell>
          <cell r="R10469" t="str">
            <v>Buffetgabel 30 cm Edelstahl</v>
          </cell>
        </row>
        <row r="10470">
          <cell r="A10470">
            <v>141284</v>
          </cell>
          <cell r="B10470" t="str">
            <v>Mietartikel</v>
          </cell>
          <cell r="D10470" t="str">
            <v>Buffetlöffel 30 cm Edelstahl</v>
          </cell>
          <cell r="F10470">
            <v>0.4</v>
          </cell>
          <cell r="G10470">
            <v>0.06</v>
          </cell>
          <cell r="H10470">
            <v>0</v>
          </cell>
          <cell r="I10470">
            <v>5.25</v>
          </cell>
          <cell r="J10470">
            <v>0</v>
          </cell>
          <cell r="K10470">
            <v>2.5000000000000001E-3</v>
          </cell>
          <cell r="L10470">
            <v>0</v>
          </cell>
          <cell r="N10470" t="str">
            <v>Buffetlöffel 30 cm Edelstahl</v>
          </cell>
          <cell r="P10470" t="str">
            <v>Buffetlöffel 30 cm Edelstahl</v>
          </cell>
          <cell r="R10470" t="str">
            <v>Buffetlöffel 30 cm Edelstahl</v>
          </cell>
        </row>
        <row r="10471">
          <cell r="A10471">
            <v>141287</v>
          </cell>
          <cell r="B10471" t="str">
            <v>Mietartikel</v>
          </cell>
          <cell r="D10471" t="str">
            <v>Saucenkelle 28,5 cm Edelstahl</v>
          </cell>
          <cell r="F10471">
            <v>0.4</v>
          </cell>
          <cell r="G10471">
            <v>0.06</v>
          </cell>
          <cell r="H10471">
            <v>0</v>
          </cell>
          <cell r="I10471">
            <v>5.5</v>
          </cell>
          <cell r="J10471">
            <v>0</v>
          </cell>
          <cell r="K10471">
            <v>2.5000000000000001E-3</v>
          </cell>
          <cell r="L10471">
            <v>0</v>
          </cell>
          <cell r="N10471" t="str">
            <v>Saucenkelle 28,5 cm Edelstahl</v>
          </cell>
          <cell r="P10471" t="str">
            <v>Saucenkelle 28,5 cm Edelstahl</v>
          </cell>
          <cell r="R10471" t="str">
            <v>Saucenkelle 28,5 cm Edelstahl</v>
          </cell>
        </row>
        <row r="10472">
          <cell r="A10472">
            <v>141297</v>
          </cell>
          <cell r="B10472" t="str">
            <v>Mietartikel</v>
          </cell>
          <cell r="D10472" t="str">
            <v>Kesselrührbesen 150cm</v>
          </cell>
          <cell r="F10472">
            <v>0</v>
          </cell>
          <cell r="G10472">
            <v>1.5</v>
          </cell>
          <cell r="H10472">
            <v>0</v>
          </cell>
          <cell r="I10472">
            <v>35</v>
          </cell>
          <cell r="J10472">
            <v>2000</v>
          </cell>
          <cell r="K10472">
            <v>2.5000000000000001E-3</v>
          </cell>
          <cell r="L10472">
            <v>0</v>
          </cell>
          <cell r="N10472" t="str">
            <v>Kesselrührbesen 150cm</v>
          </cell>
          <cell r="P10472" t="str">
            <v>Kesselrührbesen 150cm</v>
          </cell>
          <cell r="R10472" t="str">
            <v>Kesselrührbesen 150cm</v>
          </cell>
        </row>
        <row r="10473">
          <cell r="A10473">
            <v>141300</v>
          </cell>
          <cell r="B10473" t="str">
            <v>Verkaufsartikel</v>
          </cell>
          <cell r="D10473" t="str">
            <v>Filzgleiter rd. selbstklebend (Packg. a 20 Stk)</v>
          </cell>
          <cell r="F10473">
            <v>7.2</v>
          </cell>
          <cell r="G10473">
            <v>0</v>
          </cell>
          <cell r="H10473">
            <v>0</v>
          </cell>
          <cell r="I10473">
            <v>6</v>
          </cell>
          <cell r="J10473">
            <v>0</v>
          </cell>
          <cell r="K10473">
            <v>8.9999999999999998E-4</v>
          </cell>
          <cell r="L10473">
            <v>0</v>
          </cell>
          <cell r="N10473" t="str">
            <v>Filzgleiter rd. selbstklebend (Packg. a 20 Stk)</v>
          </cell>
          <cell r="P10473" t="str">
            <v>Filzgleiter rd. selbstklebend (Packg. a 20 Stk)</v>
          </cell>
          <cell r="R10473" t="str">
            <v>Filzgleiter rd. selbstklebend (Packg. a 20 Stk)</v>
          </cell>
        </row>
        <row r="10474">
          <cell r="A10474">
            <v>141301</v>
          </cell>
          <cell r="B10474" t="str">
            <v>Verkaufsartikel</v>
          </cell>
          <cell r="D10474" t="str">
            <v>Kabelbinder 70cm</v>
          </cell>
          <cell r="F10474">
            <v>1.2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N10474" t="str">
            <v>Kabelbinder 70cm</v>
          </cell>
          <cell r="P10474" t="str">
            <v>Kabelbinder 70cm</v>
          </cell>
          <cell r="R10474" t="str">
            <v>Kabelbinder 70cm</v>
          </cell>
        </row>
        <row r="10475">
          <cell r="A10475">
            <v>141302</v>
          </cell>
          <cell r="B10475" t="str">
            <v>Mietartikel</v>
          </cell>
          <cell r="D10475" t="str">
            <v>## Artikel wurde gelöscht ##</v>
          </cell>
          <cell r="F10475">
            <v>0</v>
          </cell>
          <cell r="G10475">
            <v>0</v>
          </cell>
          <cell r="H10475">
            <v>0</v>
          </cell>
          <cell r="I10475">
            <v>29.4</v>
          </cell>
          <cell r="J10475">
            <v>0</v>
          </cell>
          <cell r="K10475">
            <v>0</v>
          </cell>
          <cell r="L10475">
            <v>0</v>
          </cell>
          <cell r="N10475" t="str">
            <v>## Artikel wurde gelöscht ##</v>
          </cell>
          <cell r="P10475" t="str">
            <v>## Artikel wurde gelöscht ##</v>
          </cell>
          <cell r="R10475" t="str">
            <v>## Artikel wurde gelöscht ##</v>
          </cell>
        </row>
        <row r="10476">
          <cell r="A10476">
            <v>141303</v>
          </cell>
          <cell r="B10476" t="str">
            <v>Mietartikel</v>
          </cell>
          <cell r="D10476" t="str">
            <v>Glaszylinder Ø6*H6 CM (36)</v>
          </cell>
          <cell r="F10476">
            <v>1</v>
          </cell>
          <cell r="G10476">
            <v>0.25</v>
          </cell>
          <cell r="H10476">
            <v>0</v>
          </cell>
          <cell r="I10476">
            <v>1.4</v>
          </cell>
          <cell r="J10476">
            <v>0</v>
          </cell>
          <cell r="K10476">
            <v>1E-3</v>
          </cell>
          <cell r="L10476">
            <v>0</v>
          </cell>
          <cell r="N10476" t="str">
            <v>Glaszylinder Ø6*H6 CM (36)</v>
          </cell>
          <cell r="P10476" t="str">
            <v>Glaszylinder Ø6*H6 CM (36)</v>
          </cell>
          <cell r="R10476" t="str">
            <v>Glaszylinder Ø6*H6 CM (36)</v>
          </cell>
        </row>
        <row r="10477">
          <cell r="A10477">
            <v>141304</v>
          </cell>
          <cell r="B10477" t="str">
            <v>Mietartikel</v>
          </cell>
          <cell r="D10477" t="str">
            <v>Bonbonniere Vorratsbehälter mit Deckel Glas 1,9 l</v>
          </cell>
          <cell r="E10477" t="str">
            <v>H16,5 cm Ø15cm</v>
          </cell>
          <cell r="F10477">
            <v>2</v>
          </cell>
          <cell r="G10477">
            <v>0.8</v>
          </cell>
          <cell r="H10477">
            <v>0</v>
          </cell>
          <cell r="I10477">
            <v>6</v>
          </cell>
          <cell r="J10477">
            <v>0</v>
          </cell>
          <cell r="K10477">
            <v>0.05</v>
          </cell>
          <cell r="L10477">
            <v>0</v>
          </cell>
          <cell r="N10477" t="str">
            <v>Bonbonniere Vorratsbehälter mit Deckel Glas 1,9 l</v>
          </cell>
          <cell r="O10477" t="str">
            <v>H16,5 cm Ø15cm</v>
          </cell>
          <cell r="P10477" t="str">
            <v>Bonbonniere Vorratsbehälter mit Deckel Glas 1,9 l</v>
          </cell>
          <cell r="Q10477" t="str">
            <v>H16,5 cm Ø15cm</v>
          </cell>
          <cell r="R10477" t="str">
            <v>Bonbonniere Vorratsbehälter mit Deckel Glas 1,9 l</v>
          </cell>
          <cell r="S10477" t="str">
            <v>H16,5 cm Ø15cm</v>
          </cell>
        </row>
        <row r="10478">
          <cell r="A10478">
            <v>141305</v>
          </cell>
          <cell r="B10478" t="str">
            <v>Mietartikel</v>
          </cell>
          <cell r="D10478" t="str">
            <v>Bonbonniere Vorratsbehälter mit Deckel schräg 1,8 l</v>
          </cell>
          <cell r="E10478" t="str">
            <v>H18cm</v>
          </cell>
          <cell r="F10478">
            <v>2</v>
          </cell>
          <cell r="G10478">
            <v>0.8</v>
          </cell>
          <cell r="H10478">
            <v>0</v>
          </cell>
          <cell r="I10478">
            <v>3</v>
          </cell>
          <cell r="J10478">
            <v>0</v>
          </cell>
          <cell r="K10478">
            <v>0.05</v>
          </cell>
          <cell r="L10478">
            <v>0</v>
          </cell>
          <cell r="N10478" t="str">
            <v>Bonbonniere Vorratsbehälter mit Deckel schräg 1,8 l</v>
          </cell>
          <cell r="O10478" t="str">
            <v>H18cm</v>
          </cell>
          <cell r="P10478" t="str">
            <v>Bonbonniere Vorratsbehälter mit Deckel schräg 1,8 l</v>
          </cell>
          <cell r="Q10478" t="str">
            <v>H18cm</v>
          </cell>
          <cell r="R10478" t="str">
            <v>Bonbonniere Vorratsbehälter mit Deckel schräg 1,8 l</v>
          </cell>
          <cell r="S10478" t="str">
            <v>H18cm</v>
          </cell>
        </row>
        <row r="10479">
          <cell r="A10479">
            <v>141306</v>
          </cell>
          <cell r="B10479" t="str">
            <v>Mietartikel</v>
          </cell>
          <cell r="D10479" t="str">
            <v>Bonbonniere Vorratsbehälter mit Klappdeckel Glas 1,0 l</v>
          </cell>
          <cell r="E10479" t="str">
            <v>H16,5 cm Ø15cm</v>
          </cell>
          <cell r="F10479">
            <v>2</v>
          </cell>
          <cell r="G10479">
            <v>0.8</v>
          </cell>
          <cell r="H10479">
            <v>0</v>
          </cell>
          <cell r="I10479">
            <v>3.5</v>
          </cell>
          <cell r="J10479">
            <v>0</v>
          </cell>
          <cell r="K10479">
            <v>0.05</v>
          </cell>
          <cell r="L10479">
            <v>0</v>
          </cell>
          <cell r="N10479" t="str">
            <v>Bonbonniere Vorratsbehälter mit Klappdeckel Glas 1,0 l</v>
          </cell>
          <cell r="O10479" t="str">
            <v>H16,5 cm Ø15cm</v>
          </cell>
          <cell r="P10479" t="str">
            <v>Bonbonniere Vorratsbehälter mit Klappdeckel Glas 1,0 l</v>
          </cell>
          <cell r="Q10479" t="str">
            <v>H16,5 cm Ø15cm</v>
          </cell>
          <cell r="R10479" t="str">
            <v>Bonbonniere Vorratsbehälter mit Klappdeckel Glas 1,0 l</v>
          </cell>
          <cell r="S10479" t="str">
            <v>H16,5 cm Ø15cm</v>
          </cell>
        </row>
        <row r="10480">
          <cell r="A10480">
            <v>141307</v>
          </cell>
          <cell r="B10480" t="str">
            <v>Mietartikel</v>
          </cell>
          <cell r="D10480" t="str">
            <v>Bonbonniere Vorratsbehälter mit Klappdeckel Glas 1,8 l</v>
          </cell>
          <cell r="E10480" t="str">
            <v>H21,5 cm Ø12,5cm</v>
          </cell>
          <cell r="F10480">
            <v>2</v>
          </cell>
          <cell r="G10480">
            <v>0.8</v>
          </cell>
          <cell r="H10480">
            <v>0</v>
          </cell>
          <cell r="I10480">
            <v>4.2</v>
          </cell>
          <cell r="J10480">
            <v>0</v>
          </cell>
          <cell r="K10480">
            <v>0.05</v>
          </cell>
          <cell r="L10480">
            <v>0</v>
          </cell>
          <cell r="N10480" t="str">
            <v>Bonbonniere Vorratsbehälter mit Klappdeckel Glas 1,8 l</v>
          </cell>
          <cell r="O10480" t="str">
            <v>H21,5 cm Ø12,5cm</v>
          </cell>
          <cell r="P10480" t="str">
            <v>Bonbonniere Vorratsbehälter mit Klappdeckel Glas 1,8 l</v>
          </cell>
          <cell r="Q10480" t="str">
            <v>H21,5 cm Ø12,5cm</v>
          </cell>
          <cell r="R10480" t="str">
            <v>Bonbonniere Vorratsbehälter mit Klappdeckel Glas 1,8 l</v>
          </cell>
          <cell r="S10480" t="str">
            <v>H21,5 cm Ø12,5cm</v>
          </cell>
        </row>
        <row r="10481">
          <cell r="A10481">
            <v>141308</v>
          </cell>
          <cell r="B10481" t="str">
            <v>Mietartikel</v>
          </cell>
          <cell r="D10481" t="str">
            <v>Bonbonniere Vorratsbehälter hoch mit Deckel Glas 1,8 l</v>
          </cell>
          <cell r="E10481" t="str">
            <v>H29 cm Ø11cm</v>
          </cell>
          <cell r="F10481">
            <v>2</v>
          </cell>
          <cell r="G10481">
            <v>0.8</v>
          </cell>
          <cell r="H10481">
            <v>0</v>
          </cell>
          <cell r="I10481">
            <v>5</v>
          </cell>
          <cell r="J10481">
            <v>0</v>
          </cell>
          <cell r="K10481">
            <v>0.05</v>
          </cell>
          <cell r="L10481">
            <v>0</v>
          </cell>
          <cell r="N10481" t="str">
            <v>Bonbonniere Vorratsbehälter hoch mit Deckel Glas 1,8 l</v>
          </cell>
          <cell r="O10481" t="str">
            <v>H29 cm Ø11cm</v>
          </cell>
          <cell r="P10481" t="str">
            <v>Bonbonniere Vorratsbehälter hoch mit Deckel Glas 1,8 l</v>
          </cell>
          <cell r="Q10481" t="str">
            <v>H29 cm Ø11cm</v>
          </cell>
          <cell r="R10481" t="str">
            <v>Bonbonniere Vorratsbehälter hoch mit Deckel Glas 1,8 l</v>
          </cell>
          <cell r="S10481" t="str">
            <v>H29 cm Ø11cm</v>
          </cell>
        </row>
        <row r="10482">
          <cell r="A10482">
            <v>141309</v>
          </cell>
          <cell r="B10482" t="str">
            <v>Mietartikel</v>
          </cell>
          <cell r="D10482" t="str">
            <v>Glaszylinder Ø12*H12 CM (9)</v>
          </cell>
          <cell r="F10482">
            <v>2.2000000000000002</v>
          </cell>
          <cell r="G10482">
            <v>0.19</v>
          </cell>
          <cell r="H10482">
            <v>0</v>
          </cell>
          <cell r="I10482">
            <v>3.92</v>
          </cell>
          <cell r="J10482">
            <v>0</v>
          </cell>
          <cell r="K10482">
            <v>5.0000000000000001E-3</v>
          </cell>
          <cell r="L10482">
            <v>0</v>
          </cell>
          <cell r="N10482" t="str">
            <v>Glaszylinder Ø12*H12 CM (9)</v>
          </cell>
          <cell r="P10482" t="str">
            <v>Glaszylinder Ø12*H12 CM (9)</v>
          </cell>
          <cell r="R10482" t="str">
            <v>Glaszylinder Ø12*H12 CM (9)</v>
          </cell>
        </row>
        <row r="10483">
          <cell r="A10483">
            <v>141310</v>
          </cell>
          <cell r="B10483" t="str">
            <v>Mietartikel</v>
          </cell>
          <cell r="D10483" t="str">
            <v>## Artikel wurde gelöscht ##</v>
          </cell>
          <cell r="F10483">
            <v>2</v>
          </cell>
          <cell r="G10483">
            <v>0</v>
          </cell>
          <cell r="H10483">
            <v>0</v>
          </cell>
          <cell r="I10483">
            <v>5.88</v>
          </cell>
          <cell r="J10483">
            <v>0</v>
          </cell>
          <cell r="K10483">
            <v>0</v>
          </cell>
          <cell r="L10483">
            <v>0</v>
          </cell>
          <cell r="N10483" t="str">
            <v>## Artikel wurde gelöscht ##</v>
          </cell>
          <cell r="P10483" t="str">
            <v>## Artikel wurde gelöscht ##</v>
          </cell>
          <cell r="R10483" t="str">
            <v>## Artikel wurde gelöscht ##</v>
          </cell>
        </row>
        <row r="10484">
          <cell r="A10484">
            <v>141311</v>
          </cell>
          <cell r="B10484" t="str">
            <v>Mietartikel</v>
          </cell>
          <cell r="D10484" t="str">
            <v>## Artikel wurde gelöscht ##</v>
          </cell>
          <cell r="F10484">
            <v>0</v>
          </cell>
          <cell r="G10484">
            <v>0</v>
          </cell>
          <cell r="H10484">
            <v>0</v>
          </cell>
          <cell r="I10484">
            <v>5.88</v>
          </cell>
          <cell r="J10484">
            <v>0</v>
          </cell>
          <cell r="K10484">
            <v>0</v>
          </cell>
          <cell r="L10484">
            <v>0</v>
          </cell>
          <cell r="N10484" t="str">
            <v>## Artikel wurde gelöscht ##</v>
          </cell>
          <cell r="P10484" t="str">
            <v>## Artikel wurde gelöscht ##</v>
          </cell>
          <cell r="R10484" t="str">
            <v>## Artikel wurde gelöscht ##</v>
          </cell>
        </row>
        <row r="10485">
          <cell r="A10485">
            <v>141312</v>
          </cell>
          <cell r="B10485" t="str">
            <v>Mietartikel</v>
          </cell>
          <cell r="D10485" t="str">
            <v>## Artikel wurde gelöscht ##</v>
          </cell>
          <cell r="F10485">
            <v>0</v>
          </cell>
          <cell r="G10485">
            <v>0</v>
          </cell>
          <cell r="H10485">
            <v>0</v>
          </cell>
          <cell r="I10485">
            <v>2.94</v>
          </cell>
          <cell r="J10485">
            <v>0</v>
          </cell>
          <cell r="K10485">
            <v>0</v>
          </cell>
          <cell r="L10485">
            <v>0</v>
          </cell>
          <cell r="N10485" t="str">
            <v>## Artikel wurde gelöscht ##</v>
          </cell>
          <cell r="P10485" t="str">
            <v>## Artikel wurde gelöscht ##</v>
          </cell>
          <cell r="R10485" t="str">
            <v>## Artikel wurde gelöscht ##</v>
          </cell>
        </row>
        <row r="10486">
          <cell r="A10486">
            <v>141313</v>
          </cell>
          <cell r="B10486" t="str">
            <v>Mietartikel</v>
          </cell>
          <cell r="D10486" t="str">
            <v>## Artikel wurde gelöscht ##</v>
          </cell>
          <cell r="F10486">
            <v>39</v>
          </cell>
          <cell r="G10486">
            <v>0</v>
          </cell>
          <cell r="H10486">
            <v>6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N10486" t="str">
            <v>## Artikel wurde gelöscht ##</v>
          </cell>
          <cell r="P10486" t="str">
            <v>## Artikel wurde gelöscht ##</v>
          </cell>
          <cell r="R10486" t="str">
            <v>## Artikel wurde gelöscht ##</v>
          </cell>
        </row>
        <row r="10487">
          <cell r="A10487">
            <v>141314</v>
          </cell>
          <cell r="B10487" t="str">
            <v>Mietartikel</v>
          </cell>
          <cell r="D10487" t="str">
            <v>## Artikel wurde gelöscht ##</v>
          </cell>
          <cell r="F10487">
            <v>31.5</v>
          </cell>
          <cell r="G10487">
            <v>0</v>
          </cell>
          <cell r="H10487">
            <v>5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N10487" t="str">
            <v>## Artikel wurde gelöscht ##</v>
          </cell>
          <cell r="P10487" t="str">
            <v>## Artikel wurde gelöscht ##</v>
          </cell>
          <cell r="R10487" t="str">
            <v>## Artikel wurde gelöscht ##</v>
          </cell>
        </row>
        <row r="10488">
          <cell r="A10488">
            <v>141315</v>
          </cell>
          <cell r="B10488" t="str">
            <v>Mietartikel</v>
          </cell>
          <cell r="D10488" t="str">
            <v>## Artikel wurde gelöscht ##</v>
          </cell>
          <cell r="F10488">
            <v>1.5</v>
          </cell>
          <cell r="G10488">
            <v>0</v>
          </cell>
          <cell r="H10488">
            <v>0</v>
          </cell>
          <cell r="I10488">
            <v>15.29</v>
          </cell>
          <cell r="J10488">
            <v>0</v>
          </cell>
          <cell r="K10488">
            <v>0</v>
          </cell>
          <cell r="L10488">
            <v>0</v>
          </cell>
          <cell r="N10488" t="str">
            <v>## Artikel wurde gelöscht ##</v>
          </cell>
          <cell r="P10488" t="str">
            <v>## Artikel wurde gelöscht ##</v>
          </cell>
          <cell r="R10488" t="str">
            <v>## Artikel wurde gelöscht ##</v>
          </cell>
        </row>
        <row r="10489">
          <cell r="A10489">
            <v>141316</v>
          </cell>
          <cell r="B10489" t="str">
            <v>Mietartikel</v>
          </cell>
          <cell r="D10489" t="str">
            <v>## Artikel wurde gelöscht ##</v>
          </cell>
          <cell r="F10489">
            <v>4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N10489" t="str">
            <v>## Artikel wurde gelöscht ##</v>
          </cell>
          <cell r="P10489" t="str">
            <v>## Artikel wurde gelöscht ##</v>
          </cell>
          <cell r="R10489" t="str">
            <v>## Artikel wurde gelöscht ##</v>
          </cell>
        </row>
        <row r="10490">
          <cell r="A10490">
            <v>141317</v>
          </cell>
          <cell r="B10490" t="str">
            <v>Mietartikel</v>
          </cell>
          <cell r="D10490" t="str">
            <v>## Artikel wurde gelöscht ##</v>
          </cell>
          <cell r="F10490">
            <v>0</v>
          </cell>
          <cell r="G10490">
            <v>0</v>
          </cell>
          <cell r="H10490">
            <v>0</v>
          </cell>
          <cell r="I10490">
            <v>10.78</v>
          </cell>
          <cell r="J10490">
            <v>0</v>
          </cell>
          <cell r="K10490">
            <v>0</v>
          </cell>
          <cell r="L10490">
            <v>0</v>
          </cell>
          <cell r="N10490" t="str">
            <v>## Artikel wurde gelöscht ##</v>
          </cell>
          <cell r="P10490" t="str">
            <v>## Artikel wurde gelöscht ##</v>
          </cell>
          <cell r="R10490" t="str">
            <v>## Artikel wurde gelöscht ##</v>
          </cell>
        </row>
        <row r="10491">
          <cell r="A10491">
            <v>141318</v>
          </cell>
          <cell r="B10491" t="str">
            <v>Mietartikel</v>
          </cell>
          <cell r="D10491" t="str">
            <v>## Artikel wurde gelöscht ##</v>
          </cell>
          <cell r="F10491">
            <v>2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N10491" t="str">
            <v>## Artikel wurde gelöscht ##</v>
          </cell>
          <cell r="P10491" t="str">
            <v>## Artikel wurde gelöscht ##</v>
          </cell>
          <cell r="R10491" t="str">
            <v>## Artikel wurde gelöscht ##</v>
          </cell>
        </row>
        <row r="10492">
          <cell r="A10492">
            <v>141319</v>
          </cell>
          <cell r="B10492" t="str">
            <v>Mietartikel</v>
          </cell>
          <cell r="D10492" t="str">
            <v>!NICHT MEHR BENUTZEN! Gummiuntersetzer für Glas</v>
          </cell>
          <cell r="F10492">
            <v>0</v>
          </cell>
          <cell r="G10492">
            <v>0</v>
          </cell>
          <cell r="H10492">
            <v>0</v>
          </cell>
          <cell r="I10492">
            <v>0.2</v>
          </cell>
          <cell r="J10492">
            <v>0</v>
          </cell>
          <cell r="K10492">
            <v>0</v>
          </cell>
          <cell r="L10492">
            <v>0</v>
          </cell>
          <cell r="N10492" t="str">
            <v>!NICHT MEHR BENUTZEN! Gummiuntersetzer für Glas</v>
          </cell>
          <cell r="P10492" t="str">
            <v>!NICHT MEHR BENUTZEN! Gummiuntersetzer für Glas</v>
          </cell>
          <cell r="R10492" t="str">
            <v>!NICHT MEHR BENUTZEN! Gummiuntersetzer für Glas</v>
          </cell>
        </row>
        <row r="10493">
          <cell r="A10493">
            <v>141320</v>
          </cell>
          <cell r="B10493" t="str">
            <v>Mietartikel</v>
          </cell>
          <cell r="D10493" t="str">
            <v>Stumpenkerze für Leuchter und Sand</v>
          </cell>
          <cell r="F10493">
            <v>1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N10493" t="str">
            <v>Stumpenkerze für Leuchter und Sand</v>
          </cell>
          <cell r="P10493" t="str">
            <v>Stumpenkerze für Leuchter und Sand</v>
          </cell>
          <cell r="R10493" t="str">
            <v>Stumpenkerze für Leuchter und Sand</v>
          </cell>
        </row>
        <row r="10494">
          <cell r="A10494">
            <v>141321</v>
          </cell>
          <cell r="B10494" t="str">
            <v>Mietartikel</v>
          </cell>
          <cell r="D10494" t="str">
            <v>## Artikel wurde gelöscht ##</v>
          </cell>
          <cell r="F10494">
            <v>29</v>
          </cell>
          <cell r="G10494">
            <v>0</v>
          </cell>
          <cell r="H10494">
            <v>5</v>
          </cell>
          <cell r="I10494">
            <v>19.600000000000001</v>
          </cell>
          <cell r="J10494">
            <v>0</v>
          </cell>
          <cell r="K10494">
            <v>0</v>
          </cell>
          <cell r="L10494">
            <v>0</v>
          </cell>
          <cell r="N10494" t="str">
            <v>## Artikel wurde gelöscht ##</v>
          </cell>
          <cell r="P10494" t="str">
            <v>## Artikel wurde gelöscht ##</v>
          </cell>
          <cell r="R10494" t="str">
            <v>## Artikel wurde gelöscht ##</v>
          </cell>
        </row>
        <row r="10495">
          <cell r="A10495">
            <v>141322</v>
          </cell>
          <cell r="B10495" t="str">
            <v>Mietartikel</v>
          </cell>
          <cell r="D10495" t="str">
            <v>## Artikel wurde gelöscht ##</v>
          </cell>
          <cell r="F10495">
            <v>25.5</v>
          </cell>
          <cell r="G10495">
            <v>0</v>
          </cell>
          <cell r="H10495">
            <v>5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N10495" t="str">
            <v>## Artikel wurde gelöscht ##</v>
          </cell>
          <cell r="P10495" t="str">
            <v>## Artikel wurde gelöscht ##</v>
          </cell>
          <cell r="R10495" t="str">
            <v>## Artikel wurde gelöscht ##</v>
          </cell>
        </row>
        <row r="10496">
          <cell r="A10496">
            <v>141323</v>
          </cell>
          <cell r="B10496" t="str">
            <v>Mietartikel</v>
          </cell>
          <cell r="D10496" t="str">
            <v>## Artikel wurde gelöscht ##</v>
          </cell>
          <cell r="F10496">
            <v>0</v>
          </cell>
          <cell r="G10496">
            <v>0</v>
          </cell>
          <cell r="H10496">
            <v>0</v>
          </cell>
          <cell r="I10496">
            <v>11.76</v>
          </cell>
          <cell r="J10496">
            <v>0</v>
          </cell>
          <cell r="K10496">
            <v>0</v>
          </cell>
          <cell r="L10496">
            <v>0</v>
          </cell>
          <cell r="N10496" t="str">
            <v>## Artikel wurde gelöscht ##</v>
          </cell>
          <cell r="P10496" t="str">
            <v>## Artikel wurde gelöscht ##</v>
          </cell>
          <cell r="R10496" t="str">
            <v>## Artikel wurde gelöscht ##</v>
          </cell>
        </row>
        <row r="10497">
          <cell r="A10497">
            <v>141324</v>
          </cell>
          <cell r="B10497" t="str">
            <v>Mietartikel</v>
          </cell>
          <cell r="D10497" t="str">
            <v>## Artikel wurde gelöscht ##</v>
          </cell>
          <cell r="F10497">
            <v>1.5</v>
          </cell>
          <cell r="G10497">
            <v>0</v>
          </cell>
          <cell r="H10497">
            <v>0</v>
          </cell>
          <cell r="I10497">
            <v>7.84</v>
          </cell>
          <cell r="J10497">
            <v>0</v>
          </cell>
          <cell r="K10497">
            <v>0</v>
          </cell>
          <cell r="L10497">
            <v>0</v>
          </cell>
          <cell r="N10497" t="str">
            <v>## Artikel wurde gelöscht ##</v>
          </cell>
          <cell r="P10497" t="str">
            <v>## Artikel wurde gelöscht ##</v>
          </cell>
          <cell r="R10497" t="str">
            <v>## Artikel wurde gelöscht ##</v>
          </cell>
        </row>
        <row r="10498">
          <cell r="A10498">
            <v>141325</v>
          </cell>
          <cell r="B10498" t="str">
            <v>Mietartikel</v>
          </cell>
          <cell r="D10498" t="str">
            <v>## Artikel wurde gelöscht ##</v>
          </cell>
          <cell r="F10498">
            <v>2.5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N10498" t="str">
            <v>## Artikel wurde gelöscht ##</v>
          </cell>
          <cell r="P10498" t="str">
            <v>## Artikel wurde gelöscht ##</v>
          </cell>
          <cell r="R10498" t="str">
            <v>## Artikel wurde gelöscht ##</v>
          </cell>
        </row>
        <row r="10499">
          <cell r="A10499">
            <v>141326</v>
          </cell>
          <cell r="B10499" t="str">
            <v>Mietartikel</v>
          </cell>
          <cell r="D10499" t="str">
            <v>Teelichtglas rot</v>
          </cell>
          <cell r="F10499">
            <v>1.4</v>
          </cell>
          <cell r="G10499">
            <v>0.33</v>
          </cell>
          <cell r="H10499">
            <v>0</v>
          </cell>
          <cell r="I10499">
            <v>3</v>
          </cell>
          <cell r="J10499">
            <v>0</v>
          </cell>
          <cell r="K10499">
            <v>0</v>
          </cell>
          <cell r="L10499">
            <v>0</v>
          </cell>
          <cell r="N10499" t="str">
            <v>Teelichtglas rot</v>
          </cell>
          <cell r="P10499" t="str">
            <v>Teelichtglas rot</v>
          </cell>
          <cell r="R10499" t="str">
            <v>Teelichtglas rot</v>
          </cell>
        </row>
        <row r="10500">
          <cell r="A10500">
            <v>141327</v>
          </cell>
          <cell r="B10500" t="str">
            <v>Mietartikel</v>
          </cell>
          <cell r="D10500" t="str">
            <v>Teelichthalter gold 10*10cm</v>
          </cell>
          <cell r="F10500">
            <v>2.4</v>
          </cell>
          <cell r="G10500">
            <v>0.33</v>
          </cell>
          <cell r="H10500">
            <v>0</v>
          </cell>
          <cell r="I10500">
            <v>8.4</v>
          </cell>
          <cell r="J10500">
            <v>0</v>
          </cell>
          <cell r="K10500">
            <v>1E-3</v>
          </cell>
          <cell r="L10500">
            <v>0</v>
          </cell>
          <cell r="N10500" t="str">
            <v>Teelichthalter gold 10*10cm</v>
          </cell>
          <cell r="P10500" t="str">
            <v>Teelichthalter gold 10*10cm</v>
          </cell>
          <cell r="R10500" t="str">
            <v>Teelichthalter gold 10*10cm</v>
          </cell>
        </row>
        <row r="10501">
          <cell r="A10501">
            <v>141328</v>
          </cell>
          <cell r="B10501" t="str">
            <v>Mietartikel</v>
          </cell>
          <cell r="D10501" t="str">
            <v>Teelichtglas grau mit Relief Ø7,4*H6cm</v>
          </cell>
          <cell r="F10501">
            <v>1.2</v>
          </cell>
          <cell r="G10501">
            <v>0.33</v>
          </cell>
          <cell r="H10501">
            <v>0</v>
          </cell>
          <cell r="I10501">
            <v>2.5</v>
          </cell>
          <cell r="J10501">
            <v>0</v>
          </cell>
          <cell r="K10501">
            <v>1E-3</v>
          </cell>
          <cell r="L10501">
            <v>0</v>
          </cell>
          <cell r="N10501" t="str">
            <v>Teelichtglas grau mit Relief Ø7,4*H6cm</v>
          </cell>
          <cell r="P10501" t="str">
            <v>Teelichtglas grau mit Relief Ø7,4*H6cm</v>
          </cell>
          <cell r="R10501" t="str">
            <v>Teelichtglas grau mit Relief Ø7,4*H6cm</v>
          </cell>
        </row>
        <row r="10502">
          <cell r="A10502">
            <v>141329</v>
          </cell>
          <cell r="B10502" t="str">
            <v>Mietartikel</v>
          </cell>
          <cell r="D10502" t="str">
            <v>Teelichtglas mintgrün mit Relief Ø7*H7cm</v>
          </cell>
          <cell r="F10502">
            <v>1.2</v>
          </cell>
          <cell r="G10502">
            <v>0.33</v>
          </cell>
          <cell r="H10502">
            <v>0</v>
          </cell>
          <cell r="I10502">
            <v>1.4</v>
          </cell>
          <cell r="J10502">
            <v>0</v>
          </cell>
          <cell r="K10502">
            <v>1E-3</v>
          </cell>
          <cell r="L10502">
            <v>0</v>
          </cell>
          <cell r="N10502" t="str">
            <v>Teelichtglas mintgrün mit Relief Ø7*H7cm</v>
          </cell>
          <cell r="P10502" t="str">
            <v>Teelichtglas mintgrün mit Relief Ø7*H7cm</v>
          </cell>
          <cell r="R10502" t="str">
            <v>Teelichtglas mintgrün mit Relief Ø7*H7cm</v>
          </cell>
        </row>
        <row r="10503">
          <cell r="A10503">
            <v>141330</v>
          </cell>
          <cell r="B10503" t="str">
            <v>Mietartikel</v>
          </cell>
          <cell r="D10503" t="str">
            <v>Lichterkette 200 LEDs innen und außen warmweiß</v>
          </cell>
          <cell r="E10503" t="str">
            <v>L 21m,_x000D_
L Zuführungskabel: 5m_x000D_
230V/ 31 V DC/ 5,5 W</v>
          </cell>
          <cell r="F10503">
            <v>10.6</v>
          </cell>
          <cell r="G10503">
            <v>0</v>
          </cell>
          <cell r="H10503">
            <v>0</v>
          </cell>
          <cell r="I10503">
            <v>21</v>
          </cell>
          <cell r="J10503">
            <v>0</v>
          </cell>
          <cell r="K10503">
            <v>0</v>
          </cell>
          <cell r="L10503">
            <v>0</v>
          </cell>
          <cell r="N10503" t="str">
            <v>Lichterkette 200 LEDs innen und außen warmweiß</v>
          </cell>
          <cell r="O10503" t="str">
            <v>L 21m,_x000D_
L Zuführungskabel: 5m_x000D_
230V/ 31 V DC/ 5,5 W</v>
          </cell>
          <cell r="P10503" t="str">
            <v>Lichterkette 200 LEDs innen und außen warmweiß</v>
          </cell>
          <cell r="Q10503" t="str">
            <v>L 21m,_x000D_
L Zuführungskabel: 5m_x000D_
230V/ 31 V DC/ 5,5 W</v>
          </cell>
          <cell r="R10503" t="str">
            <v>Lichterkette 200 LEDs innen und außen warmweiß</v>
          </cell>
          <cell r="S10503" t="str">
            <v>L 21m,_x000D_
L Zuführungskabel: 5m_x000D_
230V/ 31 V DC/ 5,5 W</v>
          </cell>
        </row>
        <row r="10504">
          <cell r="A10504">
            <v>141331</v>
          </cell>
          <cell r="B10504" t="str">
            <v>Mietartikel</v>
          </cell>
          <cell r="D10504" t="str">
            <v>Lichterkette 25 Glühbirnen L7,50m outdoor</v>
          </cell>
          <cell r="E10504" t="str">
            <v>L7,50m</v>
          </cell>
          <cell r="F10504">
            <v>11</v>
          </cell>
          <cell r="G10504">
            <v>0</v>
          </cell>
          <cell r="H10504">
            <v>0</v>
          </cell>
          <cell r="I10504">
            <v>27</v>
          </cell>
          <cell r="J10504">
            <v>0</v>
          </cell>
          <cell r="K10504">
            <v>0</v>
          </cell>
          <cell r="L10504">
            <v>0</v>
          </cell>
          <cell r="N10504" t="str">
            <v>Lichterkette 25 Glühbirnen L7,50m outdoor</v>
          </cell>
          <cell r="O10504" t="str">
            <v>L7,50m</v>
          </cell>
          <cell r="P10504" t="str">
            <v>Lichterkette 25 Glühbirnen L7,50m outdoor</v>
          </cell>
          <cell r="Q10504" t="str">
            <v>L7,50m</v>
          </cell>
          <cell r="R10504" t="str">
            <v>Lichterkette 25 Glühbirnen L7,50m outdoor</v>
          </cell>
          <cell r="S10504" t="str">
            <v>L7,50m</v>
          </cell>
        </row>
        <row r="10505">
          <cell r="A10505">
            <v>141332</v>
          </cell>
          <cell r="B10505" t="str">
            <v>Mietartikel</v>
          </cell>
          <cell r="D10505" t="str">
            <v>## Artikel wurde gelöscht ##</v>
          </cell>
          <cell r="F10505">
            <v>39</v>
          </cell>
          <cell r="G10505">
            <v>0</v>
          </cell>
          <cell r="H10505">
            <v>5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N10505" t="str">
            <v>## Artikel wurde gelöscht ##</v>
          </cell>
          <cell r="P10505" t="str">
            <v>## Artikel wurde gelöscht ##</v>
          </cell>
          <cell r="R10505" t="str">
            <v>## Artikel wurde gelöscht ##</v>
          </cell>
        </row>
        <row r="10506">
          <cell r="A10506">
            <v>141333</v>
          </cell>
          <cell r="B10506" t="str">
            <v>Mietartikel</v>
          </cell>
          <cell r="D10506" t="str">
            <v>## Artikel wurde gelöscht ##</v>
          </cell>
          <cell r="F10506">
            <v>13</v>
          </cell>
          <cell r="G10506">
            <v>0</v>
          </cell>
          <cell r="H10506">
            <v>6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N10506" t="str">
            <v>## Artikel wurde gelöscht ##</v>
          </cell>
          <cell r="P10506" t="str">
            <v>## Artikel wurde gelöscht ##</v>
          </cell>
          <cell r="R10506" t="str">
            <v>## Artikel wurde gelöscht ##</v>
          </cell>
        </row>
        <row r="10507">
          <cell r="A10507">
            <v>141334</v>
          </cell>
          <cell r="B10507" t="str">
            <v>Mietartikel</v>
          </cell>
          <cell r="D10507" t="str">
            <v>## Artikel wurde gelöscht ##</v>
          </cell>
          <cell r="F10507">
            <v>0.65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N10507" t="str">
            <v>## Artikel wurde gelöscht ##</v>
          </cell>
          <cell r="P10507" t="str">
            <v>## Artikel wurde gelöscht ##</v>
          </cell>
          <cell r="R10507" t="str">
            <v>## Artikel wurde gelöscht ##</v>
          </cell>
        </row>
        <row r="10508">
          <cell r="A10508">
            <v>141335</v>
          </cell>
          <cell r="B10508" t="str">
            <v>Mietartikel</v>
          </cell>
          <cell r="D10508" t="str">
            <v>## Artikel wurde gelöscht ##</v>
          </cell>
          <cell r="F10508">
            <v>32.5</v>
          </cell>
          <cell r="G10508">
            <v>0</v>
          </cell>
          <cell r="H10508">
            <v>5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N10508" t="str">
            <v>## Artikel wurde gelöscht ##</v>
          </cell>
          <cell r="P10508" t="str">
            <v>## Artikel wurde gelöscht ##</v>
          </cell>
          <cell r="R10508" t="str">
            <v>## Artikel wurde gelöscht ##</v>
          </cell>
        </row>
        <row r="10509">
          <cell r="A10509">
            <v>141336</v>
          </cell>
          <cell r="B10509" t="str">
            <v>Mietartikel</v>
          </cell>
          <cell r="D10509" t="str">
            <v>## Artikel wurde gelöscht ##</v>
          </cell>
          <cell r="F10509">
            <v>0</v>
          </cell>
          <cell r="G10509">
            <v>0</v>
          </cell>
          <cell r="H10509">
            <v>0</v>
          </cell>
          <cell r="I10509">
            <v>12.74</v>
          </cell>
          <cell r="J10509">
            <v>0</v>
          </cell>
          <cell r="K10509">
            <v>0</v>
          </cell>
          <cell r="L10509">
            <v>0</v>
          </cell>
          <cell r="N10509" t="str">
            <v>## Artikel wurde gelöscht ##</v>
          </cell>
          <cell r="P10509" t="str">
            <v>## Artikel wurde gelöscht ##</v>
          </cell>
          <cell r="R10509" t="str">
            <v>## Artikel wurde gelöscht ##</v>
          </cell>
        </row>
        <row r="10510">
          <cell r="A10510">
            <v>141337</v>
          </cell>
          <cell r="B10510" t="str">
            <v>Mietartikel</v>
          </cell>
          <cell r="D10510" t="str">
            <v>## Artikel wurde gelöscht ##</v>
          </cell>
          <cell r="F10510">
            <v>0</v>
          </cell>
          <cell r="G10510">
            <v>0</v>
          </cell>
          <cell r="H10510">
            <v>0</v>
          </cell>
          <cell r="I10510">
            <v>4.9000000000000004</v>
          </cell>
          <cell r="J10510">
            <v>0</v>
          </cell>
          <cell r="K10510">
            <v>0</v>
          </cell>
          <cell r="L10510">
            <v>0</v>
          </cell>
          <cell r="N10510" t="str">
            <v>## Artikel wurde gelöscht ##</v>
          </cell>
          <cell r="P10510" t="str">
            <v>## Artikel wurde gelöscht ##</v>
          </cell>
          <cell r="R10510" t="str">
            <v>## Artikel wurde gelöscht ##</v>
          </cell>
        </row>
        <row r="10511">
          <cell r="A10511">
            <v>141338</v>
          </cell>
          <cell r="B10511" t="str">
            <v>Mietartikel</v>
          </cell>
          <cell r="D10511" t="str">
            <v>## Artikel wurde gelöscht ##</v>
          </cell>
          <cell r="F10511">
            <v>0</v>
          </cell>
          <cell r="G10511">
            <v>0</v>
          </cell>
          <cell r="H10511">
            <v>0</v>
          </cell>
          <cell r="I10511">
            <v>1.47</v>
          </cell>
          <cell r="J10511">
            <v>0</v>
          </cell>
          <cell r="K10511">
            <v>0</v>
          </cell>
          <cell r="L10511">
            <v>0</v>
          </cell>
          <cell r="N10511" t="str">
            <v>## Artikel wurde gelöscht ##</v>
          </cell>
          <cell r="P10511" t="str">
            <v>## Artikel wurde gelöscht ##</v>
          </cell>
          <cell r="R10511" t="str">
            <v>## Artikel wurde gelöscht ##</v>
          </cell>
        </row>
        <row r="10512">
          <cell r="A10512">
            <v>141339</v>
          </cell>
          <cell r="B10512" t="str">
            <v>Mietartikel</v>
          </cell>
          <cell r="D10512" t="str">
            <v>Tannengirlande mit LED Lichtern 540 cm</v>
          </cell>
          <cell r="F10512">
            <v>30</v>
          </cell>
          <cell r="G10512">
            <v>0</v>
          </cell>
          <cell r="H10512">
            <v>0</v>
          </cell>
          <cell r="I10512">
            <v>40</v>
          </cell>
          <cell r="J10512">
            <v>0</v>
          </cell>
          <cell r="K10512">
            <v>0</v>
          </cell>
          <cell r="L10512">
            <v>0</v>
          </cell>
          <cell r="N10512" t="str">
            <v>Tannengirlande mit LED Lichtern 540 cm</v>
          </cell>
          <cell r="P10512" t="str">
            <v>Tannengirlande mit LED Lichtern 540 cm</v>
          </cell>
          <cell r="R10512" t="str">
            <v>Tannengirlande mit LED Lichtern 540 cm</v>
          </cell>
        </row>
        <row r="10513">
          <cell r="A10513">
            <v>141340</v>
          </cell>
          <cell r="B10513" t="str">
            <v>Mietartikel</v>
          </cell>
          <cell r="D10513" t="str">
            <v>Stuhlhusse Umbragrau, satiniert für Holzstuhl Torino</v>
          </cell>
          <cell r="F10513">
            <v>5.25</v>
          </cell>
          <cell r="G10513">
            <v>0</v>
          </cell>
          <cell r="H10513">
            <v>3.3</v>
          </cell>
          <cell r="I10513">
            <v>35.36</v>
          </cell>
          <cell r="J10513">
            <v>0</v>
          </cell>
          <cell r="K10513">
            <v>1.6999999999999999E-3</v>
          </cell>
          <cell r="L10513">
            <v>0</v>
          </cell>
          <cell r="N10513" t="str">
            <v>Stuhlhusse Umbragrau, satiniert für Holzstuhl Torino</v>
          </cell>
          <cell r="P10513" t="str">
            <v>Stuhlhusse Umbragrau, satiniert für Holzstuhl Torino</v>
          </cell>
          <cell r="R10513" t="str">
            <v>Stuhlhusse Umbragrau, satiniert für Holzstuhl Torino</v>
          </cell>
        </row>
        <row r="10514">
          <cell r="A10514">
            <v>141341</v>
          </cell>
          <cell r="B10514" t="str">
            <v>Mietartikel</v>
          </cell>
          <cell r="D10514" t="str">
            <v>## Artikel wurde gelöscht ##</v>
          </cell>
          <cell r="F10514">
            <v>55</v>
          </cell>
          <cell r="G10514">
            <v>0</v>
          </cell>
          <cell r="H10514">
            <v>5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N10514" t="str">
            <v>## Artikel wurde gelöscht ##</v>
          </cell>
          <cell r="P10514" t="str">
            <v>## Artikel wurde gelöscht ##</v>
          </cell>
          <cell r="R10514" t="str">
            <v>## Artikel wurde gelöscht ##</v>
          </cell>
        </row>
        <row r="10515">
          <cell r="A10515">
            <v>141342</v>
          </cell>
          <cell r="B10515" t="str">
            <v>Mietartikel</v>
          </cell>
          <cell r="D10515" t="str">
            <v>## Artikel wurde gelöscht ##</v>
          </cell>
          <cell r="F10515">
            <v>0</v>
          </cell>
          <cell r="G10515">
            <v>0</v>
          </cell>
          <cell r="H10515">
            <v>0</v>
          </cell>
          <cell r="I10515">
            <v>12.74</v>
          </cell>
          <cell r="J10515">
            <v>0</v>
          </cell>
          <cell r="K10515">
            <v>0</v>
          </cell>
          <cell r="L10515">
            <v>0</v>
          </cell>
          <cell r="N10515" t="str">
            <v>## Artikel wurde gelöscht ##</v>
          </cell>
          <cell r="P10515" t="str">
            <v>## Artikel wurde gelöscht ##</v>
          </cell>
          <cell r="R10515" t="str">
            <v>## Artikel wurde gelöscht ##</v>
          </cell>
        </row>
        <row r="10516">
          <cell r="A10516">
            <v>141343</v>
          </cell>
          <cell r="B10516" t="str">
            <v>Mietartikel</v>
          </cell>
          <cell r="D10516" t="str">
            <v>## Artikel wurde gelöscht ##</v>
          </cell>
          <cell r="F10516">
            <v>0</v>
          </cell>
          <cell r="G10516">
            <v>0</v>
          </cell>
          <cell r="H10516">
            <v>0</v>
          </cell>
          <cell r="I10516">
            <v>0.69</v>
          </cell>
          <cell r="J10516">
            <v>0</v>
          </cell>
          <cell r="K10516">
            <v>0</v>
          </cell>
          <cell r="L10516">
            <v>0</v>
          </cell>
          <cell r="N10516" t="str">
            <v>## Artikel wurde gelöscht ##</v>
          </cell>
          <cell r="P10516" t="str">
            <v>## Artikel wurde gelöscht ##</v>
          </cell>
          <cell r="R10516" t="str">
            <v>## Artikel wurde gelöscht ##</v>
          </cell>
        </row>
        <row r="10517">
          <cell r="A10517">
            <v>141344</v>
          </cell>
          <cell r="B10517" t="str">
            <v>Mietartikel</v>
          </cell>
          <cell r="D10517" t="str">
            <v>## Artikel wurde gelöscht ##</v>
          </cell>
          <cell r="F10517">
            <v>0.5</v>
          </cell>
          <cell r="G10517">
            <v>0</v>
          </cell>
          <cell r="H10517">
            <v>0</v>
          </cell>
          <cell r="I10517">
            <v>0.69</v>
          </cell>
          <cell r="J10517">
            <v>0</v>
          </cell>
          <cell r="K10517">
            <v>0</v>
          </cell>
          <cell r="L10517">
            <v>0</v>
          </cell>
          <cell r="N10517" t="str">
            <v>## Artikel wurde gelöscht ##</v>
          </cell>
          <cell r="P10517" t="str">
            <v>## Artikel wurde gelöscht ##</v>
          </cell>
          <cell r="R10517" t="str">
            <v>## Artikel wurde gelöscht ##</v>
          </cell>
        </row>
        <row r="10518">
          <cell r="A10518">
            <v>141345</v>
          </cell>
          <cell r="B10518" t="str">
            <v>Mietartikel</v>
          </cell>
          <cell r="D10518" t="str">
            <v>## Artikel wurde gelöscht ##</v>
          </cell>
          <cell r="F10518">
            <v>58.5</v>
          </cell>
          <cell r="G10518">
            <v>0</v>
          </cell>
          <cell r="H10518">
            <v>3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N10518" t="str">
            <v>## Artikel wurde gelöscht ##</v>
          </cell>
          <cell r="P10518" t="str">
            <v>## Artikel wurde gelöscht ##</v>
          </cell>
          <cell r="R10518" t="str">
            <v>## Artikel wurde gelöscht ##</v>
          </cell>
        </row>
        <row r="10519">
          <cell r="A10519">
            <v>141346</v>
          </cell>
          <cell r="B10519" t="str">
            <v>Mietartikel</v>
          </cell>
          <cell r="D10519" t="str">
            <v>## Artikel wurde gelöscht ##</v>
          </cell>
          <cell r="F10519">
            <v>1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N10519" t="str">
            <v>## Artikel wurde gelöscht ##</v>
          </cell>
          <cell r="P10519" t="str">
            <v>## Artikel wurde gelöscht ##</v>
          </cell>
          <cell r="R10519" t="str">
            <v>## Artikel wurde gelöscht ##</v>
          </cell>
        </row>
        <row r="10520">
          <cell r="A10520">
            <v>141347</v>
          </cell>
          <cell r="B10520" t="str">
            <v>Mietartikel</v>
          </cell>
          <cell r="D10520" t="str">
            <v>## Artikel wurde gelöscht ##</v>
          </cell>
          <cell r="F10520">
            <v>21</v>
          </cell>
          <cell r="G10520">
            <v>0</v>
          </cell>
          <cell r="H10520">
            <v>5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N10520" t="str">
            <v>## Artikel wurde gelöscht ##</v>
          </cell>
          <cell r="P10520" t="str">
            <v>## Artikel wurde gelöscht ##</v>
          </cell>
          <cell r="R10520" t="str">
            <v>## Artikel wurde gelöscht ##</v>
          </cell>
        </row>
        <row r="10521">
          <cell r="A10521">
            <v>141348</v>
          </cell>
          <cell r="B10521" t="str">
            <v>Mietartikel</v>
          </cell>
          <cell r="D10521" t="str">
            <v>## Artikel wurde gelöscht ##</v>
          </cell>
          <cell r="F10521">
            <v>3.5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N10521" t="str">
            <v>## Artikel wurde gelöscht ##</v>
          </cell>
          <cell r="P10521" t="str">
            <v>## Artikel wurde gelöscht ##</v>
          </cell>
          <cell r="R10521" t="str">
            <v>## Artikel wurde gelöscht ##</v>
          </cell>
        </row>
        <row r="10522">
          <cell r="A10522">
            <v>141349</v>
          </cell>
          <cell r="B10522" t="str">
            <v>Mietartikel</v>
          </cell>
          <cell r="D10522" t="str">
            <v>Tischdecke anthrazit Ø 330 DIN 4102 B1</v>
          </cell>
          <cell r="F10522">
            <v>25</v>
          </cell>
          <cell r="G10522">
            <v>0</v>
          </cell>
          <cell r="H10522">
            <v>0.75</v>
          </cell>
          <cell r="I10522">
            <v>156.80000000000001</v>
          </cell>
          <cell r="J10522">
            <v>2000</v>
          </cell>
          <cell r="K10522">
            <v>2.5000000000000001E-3</v>
          </cell>
          <cell r="L10522">
            <v>0</v>
          </cell>
          <cell r="N10522" t="str">
            <v>Tischdecke anthrazit Ø 330 DIN 4102 B1</v>
          </cell>
          <cell r="P10522" t="str">
            <v>Tischdecke anthrazit Ø 330 DIN 4102 B1</v>
          </cell>
          <cell r="R10522" t="str">
            <v>Tischdecke anthrazit Ø 330 DIN 4102 B1</v>
          </cell>
        </row>
        <row r="10523">
          <cell r="A10523">
            <v>141350</v>
          </cell>
          <cell r="B10523" t="str">
            <v>Mietartikel</v>
          </cell>
          <cell r="D10523" t="str">
            <v>## Artikel wurde gelöscht ##</v>
          </cell>
          <cell r="F10523">
            <v>58.5</v>
          </cell>
          <cell r="G10523">
            <v>0</v>
          </cell>
          <cell r="H10523">
            <v>5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N10523" t="str">
            <v>## Artikel wurde gelöscht ##</v>
          </cell>
          <cell r="P10523" t="str">
            <v>## Artikel wurde gelöscht ##</v>
          </cell>
          <cell r="R10523" t="str">
            <v>## Artikel wurde gelöscht ##</v>
          </cell>
        </row>
        <row r="10524">
          <cell r="A10524">
            <v>141351</v>
          </cell>
          <cell r="B10524" t="str">
            <v>Mietartikel</v>
          </cell>
          <cell r="D10524" t="str">
            <v>## Artikel wurde gelöscht ##</v>
          </cell>
          <cell r="F10524">
            <v>0</v>
          </cell>
          <cell r="G10524">
            <v>0</v>
          </cell>
          <cell r="H10524">
            <v>0</v>
          </cell>
          <cell r="I10524">
            <v>14.7</v>
          </cell>
          <cell r="J10524">
            <v>0</v>
          </cell>
          <cell r="K10524">
            <v>0</v>
          </cell>
          <cell r="L10524">
            <v>0</v>
          </cell>
          <cell r="N10524" t="str">
            <v>## Artikel wurde gelöscht ##</v>
          </cell>
          <cell r="P10524" t="str">
            <v>## Artikel wurde gelöscht ##</v>
          </cell>
          <cell r="R10524" t="str">
            <v>## Artikel wurde gelöscht ##</v>
          </cell>
        </row>
        <row r="10525">
          <cell r="A10525">
            <v>141352</v>
          </cell>
          <cell r="B10525" t="str">
            <v>Mietartikel</v>
          </cell>
          <cell r="D10525" t="str">
            <v>## Artikel wurde gelöscht ##</v>
          </cell>
          <cell r="F10525">
            <v>3</v>
          </cell>
          <cell r="G10525">
            <v>0</v>
          </cell>
          <cell r="H10525">
            <v>0</v>
          </cell>
          <cell r="I10525">
            <v>3.92</v>
          </cell>
          <cell r="J10525">
            <v>0</v>
          </cell>
          <cell r="K10525">
            <v>0</v>
          </cell>
          <cell r="L10525">
            <v>0</v>
          </cell>
          <cell r="N10525" t="str">
            <v>## Artikel wurde gelöscht ##</v>
          </cell>
          <cell r="P10525" t="str">
            <v>## Artikel wurde gelöscht ##</v>
          </cell>
          <cell r="R10525" t="str">
            <v>## Artikel wurde gelöscht ##</v>
          </cell>
        </row>
        <row r="10526">
          <cell r="A10526">
            <v>141353</v>
          </cell>
          <cell r="B10526" t="str">
            <v>Mietartikel</v>
          </cell>
          <cell r="D10526" t="str">
            <v>## Artikel wurde gelöscht ##</v>
          </cell>
          <cell r="F10526">
            <v>5</v>
          </cell>
          <cell r="G10526">
            <v>0</v>
          </cell>
          <cell r="H10526">
            <v>0</v>
          </cell>
          <cell r="I10526">
            <v>12.74</v>
          </cell>
          <cell r="J10526">
            <v>0</v>
          </cell>
          <cell r="K10526">
            <v>0</v>
          </cell>
          <cell r="L10526">
            <v>0</v>
          </cell>
          <cell r="N10526" t="str">
            <v>## Artikel wurde gelöscht ##</v>
          </cell>
          <cell r="P10526" t="str">
            <v>## Artikel wurde gelöscht ##</v>
          </cell>
          <cell r="R10526" t="str">
            <v>## Artikel wurde gelöscht ##</v>
          </cell>
        </row>
        <row r="10527">
          <cell r="A10527">
            <v>141354</v>
          </cell>
          <cell r="B10527" t="str">
            <v>Mietartikel</v>
          </cell>
          <cell r="D10527" t="str">
            <v>## Artikel wurde gelöscht ##</v>
          </cell>
          <cell r="F10527">
            <v>1.5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N10527" t="str">
            <v>## Artikel wurde gelöscht ##</v>
          </cell>
          <cell r="P10527" t="str">
            <v>## Artikel wurde gelöscht ##</v>
          </cell>
          <cell r="R10527" t="str">
            <v>## Artikel wurde gelöscht ##</v>
          </cell>
        </row>
        <row r="10528">
          <cell r="A10528">
            <v>141355</v>
          </cell>
          <cell r="B10528" t="str">
            <v>Mietartikel</v>
          </cell>
          <cell r="D10528" t="str">
            <v>## Artikel wurde gelöscht ##</v>
          </cell>
          <cell r="F10528">
            <v>39</v>
          </cell>
          <cell r="G10528">
            <v>0</v>
          </cell>
          <cell r="H10528">
            <v>6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N10528" t="str">
            <v>## Artikel wurde gelöscht ##</v>
          </cell>
          <cell r="P10528" t="str">
            <v>## Artikel wurde gelöscht ##</v>
          </cell>
          <cell r="R10528" t="str">
            <v>## Artikel wurde gelöscht ##</v>
          </cell>
        </row>
        <row r="10529">
          <cell r="A10529">
            <v>141356</v>
          </cell>
          <cell r="B10529" t="str">
            <v>Mietartikel</v>
          </cell>
          <cell r="D10529" t="str">
            <v>Flaschenvase grün</v>
          </cell>
          <cell r="F10529">
            <v>0</v>
          </cell>
          <cell r="G10529">
            <v>0</v>
          </cell>
          <cell r="H10529">
            <v>0</v>
          </cell>
          <cell r="I10529">
            <v>4.9000000000000004</v>
          </cell>
          <cell r="J10529">
            <v>0</v>
          </cell>
          <cell r="K10529">
            <v>0</v>
          </cell>
          <cell r="L10529">
            <v>0</v>
          </cell>
          <cell r="N10529" t="str">
            <v>Flaschenvase grün</v>
          </cell>
          <cell r="P10529" t="str">
            <v>Flaschenvase grün</v>
          </cell>
          <cell r="R10529" t="str">
            <v>Flaschenvase grün</v>
          </cell>
        </row>
        <row r="10530">
          <cell r="A10530">
            <v>141357</v>
          </cell>
          <cell r="B10530" t="str">
            <v>Mietartikel</v>
          </cell>
          <cell r="D10530" t="str">
            <v>## Artikel wurde gelöscht ##</v>
          </cell>
          <cell r="F10530">
            <v>0</v>
          </cell>
          <cell r="G10530">
            <v>0</v>
          </cell>
          <cell r="H10530">
            <v>0</v>
          </cell>
          <cell r="I10530">
            <v>4.9000000000000004</v>
          </cell>
          <cell r="J10530">
            <v>0</v>
          </cell>
          <cell r="K10530">
            <v>0</v>
          </cell>
          <cell r="L10530">
            <v>0</v>
          </cell>
          <cell r="N10530" t="str">
            <v>## Artikel wurde gelöscht ##</v>
          </cell>
          <cell r="P10530" t="str">
            <v>## Artikel wurde gelöscht ##</v>
          </cell>
          <cell r="R10530" t="str">
            <v>## Artikel wurde gelöscht ##</v>
          </cell>
        </row>
        <row r="10531">
          <cell r="A10531">
            <v>141358</v>
          </cell>
          <cell r="B10531" t="str">
            <v>Mietartikel</v>
          </cell>
          <cell r="D10531" t="str">
            <v>## Artikel wurde gelöscht ##</v>
          </cell>
          <cell r="F10531">
            <v>1.5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N10531" t="str">
            <v>## Artikel wurde gelöscht ##</v>
          </cell>
          <cell r="P10531" t="str">
            <v>## Artikel wurde gelöscht ##</v>
          </cell>
          <cell r="R10531" t="str">
            <v>## Artikel wurde gelöscht ##</v>
          </cell>
        </row>
        <row r="10532">
          <cell r="A10532">
            <v>141359</v>
          </cell>
          <cell r="B10532" t="str">
            <v>Mietartikel</v>
          </cell>
          <cell r="D10532" t="str">
            <v>## Artikel wurde gelöscht ##</v>
          </cell>
          <cell r="F10532">
            <v>52</v>
          </cell>
          <cell r="G10532">
            <v>0</v>
          </cell>
          <cell r="H10532">
            <v>3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N10532" t="str">
            <v>## Artikel wurde gelöscht ##</v>
          </cell>
          <cell r="P10532" t="str">
            <v>## Artikel wurde gelöscht ##</v>
          </cell>
          <cell r="R10532" t="str">
            <v>## Artikel wurde gelöscht ##</v>
          </cell>
        </row>
        <row r="10533">
          <cell r="A10533">
            <v>141360</v>
          </cell>
          <cell r="B10533" t="str">
            <v>Verkaufsartikel</v>
          </cell>
          <cell r="D10533" t="str">
            <v>Teelicht Acryl (ohne Gefäß) ca. 8 Stunden</v>
          </cell>
          <cell r="F10533">
            <v>0.6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N10533" t="str">
            <v>Teelicht Acryl (ohne Gefäß) ca. 8 Stunden</v>
          </cell>
          <cell r="P10533" t="str">
            <v>Teelicht Acryl (ohne Gefäß) ca. 8 Stunden</v>
          </cell>
          <cell r="R10533" t="str">
            <v>Teelicht Acryl (ohne Gefäß) ca. 8 Stunden</v>
          </cell>
        </row>
        <row r="10534">
          <cell r="A10534">
            <v>141361</v>
          </cell>
          <cell r="B10534" t="str">
            <v>Mietartikel</v>
          </cell>
          <cell r="D10534" t="str">
            <v>## Artikel wurde gelöscht ##</v>
          </cell>
          <cell r="F10534">
            <v>52</v>
          </cell>
          <cell r="G10534">
            <v>0</v>
          </cell>
          <cell r="H10534">
            <v>5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N10534" t="str">
            <v>## Artikel wurde gelöscht ##</v>
          </cell>
          <cell r="P10534" t="str">
            <v>## Artikel wurde gelöscht ##</v>
          </cell>
          <cell r="R10534" t="str">
            <v>## Artikel wurde gelöscht ##</v>
          </cell>
        </row>
        <row r="10535">
          <cell r="A10535">
            <v>141362</v>
          </cell>
          <cell r="B10535" t="str">
            <v>Mietartikel</v>
          </cell>
          <cell r="D10535" t="str">
            <v>## Artikel wurde gelöscht ##</v>
          </cell>
          <cell r="F10535">
            <v>0</v>
          </cell>
          <cell r="G10535">
            <v>0</v>
          </cell>
          <cell r="H10535">
            <v>0</v>
          </cell>
          <cell r="I10535">
            <v>29.4</v>
          </cell>
          <cell r="J10535">
            <v>0</v>
          </cell>
          <cell r="K10535">
            <v>0</v>
          </cell>
          <cell r="L10535">
            <v>0</v>
          </cell>
          <cell r="N10535" t="str">
            <v>## Artikel wurde gelöscht ##</v>
          </cell>
          <cell r="P10535" t="str">
            <v>## Artikel wurde gelöscht ##</v>
          </cell>
          <cell r="R10535" t="str">
            <v>## Artikel wurde gelöscht ##</v>
          </cell>
        </row>
        <row r="10536">
          <cell r="A10536">
            <v>141363</v>
          </cell>
          <cell r="B10536" t="str">
            <v>Mietartikel</v>
          </cell>
          <cell r="D10536" t="str">
            <v>## Artikel wurde gelöscht ##</v>
          </cell>
          <cell r="F10536">
            <v>0</v>
          </cell>
          <cell r="G10536">
            <v>0</v>
          </cell>
          <cell r="H10536">
            <v>0</v>
          </cell>
          <cell r="I10536">
            <v>19.600000000000001</v>
          </cell>
          <cell r="J10536">
            <v>0</v>
          </cell>
          <cell r="K10536">
            <v>0</v>
          </cell>
          <cell r="L10536">
            <v>0</v>
          </cell>
          <cell r="N10536" t="str">
            <v>## Artikel wurde gelöscht ##</v>
          </cell>
          <cell r="P10536" t="str">
            <v>## Artikel wurde gelöscht ##</v>
          </cell>
          <cell r="R10536" t="str">
            <v>## Artikel wurde gelöscht ##</v>
          </cell>
        </row>
        <row r="10537">
          <cell r="A10537">
            <v>141364</v>
          </cell>
          <cell r="B10537" t="str">
            <v>Mietartikel</v>
          </cell>
          <cell r="D10537" t="str">
            <v>## Artikel wurde gelöscht ##</v>
          </cell>
          <cell r="F10537">
            <v>4.5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N10537" t="str">
            <v>## Artikel wurde gelöscht ##</v>
          </cell>
          <cell r="P10537" t="str">
            <v>## Artikel wurde gelöscht ##</v>
          </cell>
          <cell r="R10537" t="str">
            <v>## Artikel wurde gelöscht ##</v>
          </cell>
        </row>
        <row r="10538">
          <cell r="A10538">
            <v>141365</v>
          </cell>
          <cell r="B10538" t="str">
            <v>Mietartikel</v>
          </cell>
          <cell r="D10538" t="str">
            <v>## Artikel wurde gelöscht ##</v>
          </cell>
          <cell r="F10538">
            <v>1.5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N10538" t="str">
            <v>## Artikel wurde gelöscht ##</v>
          </cell>
          <cell r="P10538" t="str">
            <v>## Artikel wurde gelöscht ##</v>
          </cell>
          <cell r="R10538" t="str">
            <v>## Artikel wurde gelöscht ##</v>
          </cell>
        </row>
        <row r="10539">
          <cell r="A10539">
            <v>141366</v>
          </cell>
          <cell r="B10539" t="str">
            <v>Mietartikel</v>
          </cell>
          <cell r="D10539" t="str">
            <v>## Artikel wurde gelöscht ##</v>
          </cell>
          <cell r="F10539">
            <v>0</v>
          </cell>
          <cell r="G10539">
            <v>0</v>
          </cell>
          <cell r="H10539">
            <v>0</v>
          </cell>
          <cell r="I10539">
            <v>7.65</v>
          </cell>
          <cell r="J10539">
            <v>0</v>
          </cell>
          <cell r="K10539">
            <v>0</v>
          </cell>
          <cell r="L10539">
            <v>0</v>
          </cell>
          <cell r="N10539" t="str">
            <v>## Artikel wurde gelöscht ##</v>
          </cell>
          <cell r="P10539" t="str">
            <v>## Artikel wurde gelöscht ##</v>
          </cell>
          <cell r="R10539" t="str">
            <v>## Artikel wurde gelöscht ##</v>
          </cell>
        </row>
        <row r="10540">
          <cell r="A10540">
            <v>141368</v>
          </cell>
          <cell r="B10540" t="str">
            <v>Mietartikel</v>
          </cell>
          <cell r="D10540" t="str">
            <v>Love Plate Gold Ø 32cm</v>
          </cell>
          <cell r="F10540">
            <v>3.3</v>
          </cell>
          <cell r="G10540">
            <v>0.25</v>
          </cell>
          <cell r="H10540">
            <v>0</v>
          </cell>
          <cell r="I10540">
            <v>10.6</v>
          </cell>
          <cell r="J10540">
            <v>1000</v>
          </cell>
          <cell r="K10540">
            <v>1E-3</v>
          </cell>
          <cell r="L10540">
            <v>0</v>
          </cell>
          <cell r="N10540" t="str">
            <v>Love Plate Gold Ø 32cm</v>
          </cell>
          <cell r="P10540" t="str">
            <v>Love Plate Gold Ø 32cm</v>
          </cell>
          <cell r="R10540" t="str">
            <v>Love Plate Gold Ø 32cm</v>
          </cell>
        </row>
        <row r="10541">
          <cell r="A10541">
            <v>141369</v>
          </cell>
          <cell r="B10541" t="str">
            <v>Mietartikel</v>
          </cell>
          <cell r="D10541" t="str">
            <v>## Artikel wurde gelöscht ##</v>
          </cell>
          <cell r="F10541">
            <v>50</v>
          </cell>
          <cell r="G10541">
            <v>0</v>
          </cell>
          <cell r="H10541">
            <v>5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N10541" t="str">
            <v>## Artikel wurde gelöscht ##</v>
          </cell>
          <cell r="P10541" t="str">
            <v>## Artikel wurde gelöscht ##</v>
          </cell>
          <cell r="R10541" t="str">
            <v>## Artikel wurde gelöscht ##</v>
          </cell>
        </row>
        <row r="10542">
          <cell r="A10542">
            <v>141370</v>
          </cell>
          <cell r="B10542" t="str">
            <v>Mietartikel</v>
          </cell>
          <cell r="D10542" t="str">
            <v>## Artikel wurde gelöscht ##</v>
          </cell>
          <cell r="F10542">
            <v>0</v>
          </cell>
          <cell r="G10542">
            <v>0</v>
          </cell>
          <cell r="H10542">
            <v>0</v>
          </cell>
          <cell r="I10542">
            <v>5.88</v>
          </cell>
          <cell r="J10542">
            <v>0</v>
          </cell>
          <cell r="K10542">
            <v>0</v>
          </cell>
          <cell r="L10542">
            <v>0</v>
          </cell>
          <cell r="N10542" t="str">
            <v>## Artikel wurde gelöscht ##</v>
          </cell>
          <cell r="P10542" t="str">
            <v>## Artikel wurde gelöscht ##</v>
          </cell>
          <cell r="R10542" t="str">
            <v>## Artikel wurde gelöscht ##</v>
          </cell>
        </row>
        <row r="10543">
          <cell r="A10543">
            <v>141371</v>
          </cell>
          <cell r="B10543" t="str">
            <v>Mietartikel</v>
          </cell>
          <cell r="D10543" t="str">
            <v>## Artikel wurde gelöscht ##</v>
          </cell>
          <cell r="F10543">
            <v>0</v>
          </cell>
          <cell r="G10543">
            <v>0</v>
          </cell>
          <cell r="H10543">
            <v>0</v>
          </cell>
          <cell r="I10543">
            <v>5.88</v>
          </cell>
          <cell r="J10543">
            <v>0</v>
          </cell>
          <cell r="K10543">
            <v>0</v>
          </cell>
          <cell r="L10543">
            <v>0</v>
          </cell>
          <cell r="N10543" t="str">
            <v>## Artikel wurde gelöscht ##</v>
          </cell>
          <cell r="P10543" t="str">
            <v>## Artikel wurde gelöscht ##</v>
          </cell>
          <cell r="R10543" t="str">
            <v>## Artikel wurde gelöscht ##</v>
          </cell>
        </row>
        <row r="10544">
          <cell r="A10544">
            <v>141372</v>
          </cell>
          <cell r="B10544" t="str">
            <v>Mietartikel</v>
          </cell>
          <cell r="D10544" t="str">
            <v>## Artikel wurde gelöscht ##</v>
          </cell>
          <cell r="F10544">
            <v>0</v>
          </cell>
          <cell r="G10544">
            <v>0</v>
          </cell>
          <cell r="H10544">
            <v>0</v>
          </cell>
          <cell r="I10544">
            <v>11.76</v>
          </cell>
          <cell r="J10544">
            <v>0</v>
          </cell>
          <cell r="K10544">
            <v>0</v>
          </cell>
          <cell r="L10544">
            <v>0</v>
          </cell>
          <cell r="N10544" t="str">
            <v>## Artikel wurde gelöscht ##</v>
          </cell>
          <cell r="P10544" t="str">
            <v>## Artikel wurde gelöscht ##</v>
          </cell>
          <cell r="R10544" t="str">
            <v>## Artikel wurde gelöscht ##</v>
          </cell>
        </row>
        <row r="10545">
          <cell r="A10545">
            <v>141373</v>
          </cell>
          <cell r="B10545" t="str">
            <v>Mietartikel</v>
          </cell>
          <cell r="D10545" t="str">
            <v>## Artikel wurde gelöscht ##</v>
          </cell>
          <cell r="F10545">
            <v>1.95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  <cell r="N10545" t="str">
            <v>## Artikel wurde gelöscht ##</v>
          </cell>
          <cell r="P10545" t="str">
            <v>## Artikel wurde gelöscht ##</v>
          </cell>
          <cell r="R10545" t="str">
            <v>## Artikel wurde gelöscht ##</v>
          </cell>
        </row>
        <row r="10546">
          <cell r="A10546">
            <v>141374</v>
          </cell>
          <cell r="B10546" t="str">
            <v>Mietartikel</v>
          </cell>
          <cell r="D10546" t="str">
            <v>## Artikel wurde gelöscht ##</v>
          </cell>
          <cell r="F10546">
            <v>78</v>
          </cell>
          <cell r="G10546">
            <v>0</v>
          </cell>
          <cell r="H10546">
            <v>6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N10546" t="str">
            <v>## Artikel wurde gelöscht ##</v>
          </cell>
          <cell r="P10546" t="str">
            <v>## Artikel wurde gelöscht ##</v>
          </cell>
          <cell r="R10546" t="str">
            <v>## Artikel wurde gelöscht ##</v>
          </cell>
        </row>
        <row r="10547">
          <cell r="A10547">
            <v>141375</v>
          </cell>
          <cell r="B10547" t="str">
            <v>Mietartikel</v>
          </cell>
          <cell r="D10547" t="str">
            <v>## Artikel wurde gelöscht ##</v>
          </cell>
          <cell r="F10547">
            <v>0</v>
          </cell>
          <cell r="G10547">
            <v>0</v>
          </cell>
          <cell r="H10547">
            <v>0</v>
          </cell>
          <cell r="I10547">
            <v>4.9000000000000004</v>
          </cell>
          <cell r="J10547">
            <v>0</v>
          </cell>
          <cell r="K10547">
            <v>0</v>
          </cell>
          <cell r="L10547">
            <v>0</v>
          </cell>
          <cell r="N10547" t="str">
            <v>## Artikel wurde gelöscht ##</v>
          </cell>
          <cell r="P10547" t="str">
            <v>## Artikel wurde gelöscht ##</v>
          </cell>
          <cell r="R10547" t="str">
            <v>## Artikel wurde gelöscht ##</v>
          </cell>
        </row>
        <row r="10548">
          <cell r="A10548">
            <v>141376</v>
          </cell>
          <cell r="B10548" t="str">
            <v>Mietartikel</v>
          </cell>
          <cell r="D10548" t="str">
            <v>Keramikvase weiß, lang</v>
          </cell>
          <cell r="F10548">
            <v>0</v>
          </cell>
          <cell r="G10548">
            <v>0</v>
          </cell>
          <cell r="H10548">
            <v>0</v>
          </cell>
          <cell r="I10548">
            <v>5.88</v>
          </cell>
          <cell r="J10548">
            <v>0</v>
          </cell>
          <cell r="K10548">
            <v>0</v>
          </cell>
          <cell r="L10548">
            <v>0</v>
          </cell>
          <cell r="N10548" t="str">
            <v>Keramikvase weiß, lang</v>
          </cell>
          <cell r="P10548" t="str">
            <v>Keramikvase weiß, lang</v>
          </cell>
          <cell r="R10548" t="str">
            <v>Keramikvase weiß, lang</v>
          </cell>
        </row>
        <row r="10549">
          <cell r="A10549">
            <v>141377</v>
          </cell>
          <cell r="B10549" t="str">
            <v>Mietartikel</v>
          </cell>
          <cell r="D10549" t="str">
            <v>## Artikel wurde gelöscht ##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N10549" t="str">
            <v>## Artikel wurde gelöscht ##</v>
          </cell>
          <cell r="P10549" t="str">
            <v>## Artikel wurde gelöscht ##</v>
          </cell>
          <cell r="R10549" t="str">
            <v>## Artikel wurde gelöscht ##</v>
          </cell>
        </row>
        <row r="10550">
          <cell r="A10550">
            <v>141378</v>
          </cell>
          <cell r="B10550" t="str">
            <v>Mietartikel</v>
          </cell>
          <cell r="D10550" t="str">
            <v>## Artikel wurde gelöscht ##</v>
          </cell>
          <cell r="F10550">
            <v>0.65</v>
          </cell>
          <cell r="G10550">
            <v>0</v>
          </cell>
          <cell r="H10550">
            <v>0</v>
          </cell>
          <cell r="I10550">
            <v>0.69</v>
          </cell>
          <cell r="J10550">
            <v>0</v>
          </cell>
          <cell r="K10550">
            <v>0</v>
          </cell>
          <cell r="L10550">
            <v>0</v>
          </cell>
          <cell r="N10550" t="str">
            <v>## Artikel wurde gelöscht ##</v>
          </cell>
          <cell r="P10550" t="str">
            <v>## Artikel wurde gelöscht ##</v>
          </cell>
          <cell r="R10550" t="str">
            <v>## Artikel wurde gelöscht ##</v>
          </cell>
        </row>
        <row r="10551">
          <cell r="A10551">
            <v>141379</v>
          </cell>
          <cell r="B10551" t="str">
            <v>Mietartikel</v>
          </cell>
          <cell r="D10551" t="str">
            <v>## Artikel wurde gelöscht ##</v>
          </cell>
          <cell r="F10551">
            <v>19.5</v>
          </cell>
          <cell r="G10551">
            <v>0</v>
          </cell>
          <cell r="H10551">
            <v>5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N10551" t="str">
            <v>## Artikel wurde gelöscht ##</v>
          </cell>
          <cell r="P10551" t="str">
            <v>## Artikel wurde gelöscht ##</v>
          </cell>
          <cell r="R10551" t="str">
            <v>## Artikel wurde gelöscht ##</v>
          </cell>
        </row>
        <row r="10552">
          <cell r="A10552">
            <v>141380</v>
          </cell>
          <cell r="B10552" t="str">
            <v>Mietartikel</v>
          </cell>
          <cell r="D10552" t="str">
            <v>## Artikel wurde gelöscht ##</v>
          </cell>
          <cell r="F10552">
            <v>52</v>
          </cell>
          <cell r="G10552">
            <v>0</v>
          </cell>
          <cell r="H10552">
            <v>3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N10552" t="str">
            <v>## Artikel wurde gelöscht ##</v>
          </cell>
          <cell r="P10552" t="str">
            <v>## Artikel wurde gelöscht ##</v>
          </cell>
          <cell r="R10552" t="str">
            <v>## Artikel wurde gelöscht ##</v>
          </cell>
        </row>
        <row r="10553">
          <cell r="A10553">
            <v>141381</v>
          </cell>
          <cell r="B10553" t="str">
            <v>Mietartikel</v>
          </cell>
          <cell r="D10553" t="str">
            <v>## Artikel wurde gelöscht ##</v>
          </cell>
          <cell r="F10553">
            <v>0</v>
          </cell>
          <cell r="G10553">
            <v>0</v>
          </cell>
          <cell r="H10553">
            <v>0</v>
          </cell>
          <cell r="I10553">
            <v>3.92</v>
          </cell>
          <cell r="J10553">
            <v>0</v>
          </cell>
          <cell r="K10553">
            <v>0</v>
          </cell>
          <cell r="L10553">
            <v>0</v>
          </cell>
          <cell r="N10553" t="str">
            <v>## Artikel wurde gelöscht ##</v>
          </cell>
          <cell r="P10553" t="str">
            <v>## Artikel wurde gelöscht ##</v>
          </cell>
          <cell r="R10553" t="str">
            <v>## Artikel wurde gelöscht ##</v>
          </cell>
        </row>
        <row r="10554">
          <cell r="A10554">
            <v>141382</v>
          </cell>
          <cell r="B10554" t="str">
            <v>Mietartikel</v>
          </cell>
          <cell r="D10554" t="str">
            <v>## Artikel wurde gelöscht ##</v>
          </cell>
          <cell r="F10554">
            <v>3</v>
          </cell>
          <cell r="G10554">
            <v>0</v>
          </cell>
          <cell r="H10554">
            <v>0</v>
          </cell>
          <cell r="I10554">
            <v>4.9000000000000004</v>
          </cell>
          <cell r="J10554">
            <v>0</v>
          </cell>
          <cell r="K10554">
            <v>0</v>
          </cell>
          <cell r="L10554">
            <v>0</v>
          </cell>
          <cell r="N10554" t="str">
            <v>## Artikel wurde gelöscht ##</v>
          </cell>
          <cell r="P10554" t="str">
            <v>## Artikel wurde gelöscht ##</v>
          </cell>
          <cell r="R10554" t="str">
            <v>## Artikel wurde gelöscht ##</v>
          </cell>
        </row>
        <row r="10555">
          <cell r="A10555">
            <v>141383</v>
          </cell>
          <cell r="B10555" t="str">
            <v>Mietartikel</v>
          </cell>
          <cell r="D10555" t="str">
            <v>## Artikel wurde gelöscht ##</v>
          </cell>
          <cell r="F10555">
            <v>55</v>
          </cell>
          <cell r="G10555">
            <v>0</v>
          </cell>
          <cell r="H10555">
            <v>5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N10555" t="str">
            <v>## Artikel wurde gelöscht ##</v>
          </cell>
          <cell r="P10555" t="str">
            <v>## Artikel wurde gelöscht ##</v>
          </cell>
          <cell r="R10555" t="str">
            <v>## Artikel wurde gelöscht ##</v>
          </cell>
        </row>
        <row r="10556">
          <cell r="A10556">
            <v>141384</v>
          </cell>
          <cell r="B10556" t="str">
            <v>Mietartikel</v>
          </cell>
          <cell r="D10556" t="str">
            <v>## Artikel wurde gelöscht ##</v>
          </cell>
          <cell r="F10556">
            <v>0</v>
          </cell>
          <cell r="G10556">
            <v>0</v>
          </cell>
          <cell r="H10556">
            <v>0</v>
          </cell>
          <cell r="I10556">
            <v>14.7</v>
          </cell>
          <cell r="J10556">
            <v>0</v>
          </cell>
          <cell r="K10556">
            <v>0</v>
          </cell>
          <cell r="L10556">
            <v>0</v>
          </cell>
          <cell r="N10556" t="str">
            <v>## Artikel wurde gelöscht ##</v>
          </cell>
          <cell r="P10556" t="str">
            <v>## Artikel wurde gelöscht ##</v>
          </cell>
          <cell r="R10556" t="str">
            <v>## Artikel wurde gelöscht ##</v>
          </cell>
        </row>
        <row r="10557">
          <cell r="A10557">
            <v>141385</v>
          </cell>
          <cell r="B10557" t="str">
            <v>Mietartikel</v>
          </cell>
          <cell r="D10557" t="str">
            <v>## Artikel wurde gelöscht ##</v>
          </cell>
          <cell r="F10557">
            <v>0</v>
          </cell>
          <cell r="G10557">
            <v>0</v>
          </cell>
          <cell r="H10557">
            <v>0</v>
          </cell>
          <cell r="I10557">
            <v>11.76</v>
          </cell>
          <cell r="J10557">
            <v>0</v>
          </cell>
          <cell r="K10557">
            <v>0</v>
          </cell>
          <cell r="L10557">
            <v>0</v>
          </cell>
          <cell r="N10557" t="str">
            <v>## Artikel wurde gelöscht ##</v>
          </cell>
          <cell r="P10557" t="str">
            <v>## Artikel wurde gelöscht ##</v>
          </cell>
          <cell r="R10557" t="str">
            <v>## Artikel wurde gelöscht ##</v>
          </cell>
        </row>
        <row r="10558">
          <cell r="A10558">
            <v>141386</v>
          </cell>
          <cell r="B10558" t="str">
            <v>Mietartikel</v>
          </cell>
          <cell r="D10558" t="str">
            <v>## Artikel wurde gelöscht ##</v>
          </cell>
          <cell r="F10558">
            <v>0</v>
          </cell>
          <cell r="G10558">
            <v>0</v>
          </cell>
          <cell r="H10558">
            <v>0</v>
          </cell>
          <cell r="I10558">
            <v>7.84</v>
          </cell>
          <cell r="J10558">
            <v>0</v>
          </cell>
          <cell r="K10558">
            <v>0</v>
          </cell>
          <cell r="L10558">
            <v>0</v>
          </cell>
          <cell r="N10558" t="str">
            <v>## Artikel wurde gelöscht ##</v>
          </cell>
          <cell r="P10558" t="str">
            <v>## Artikel wurde gelöscht ##</v>
          </cell>
          <cell r="R10558" t="str">
            <v>## Artikel wurde gelöscht ##</v>
          </cell>
        </row>
        <row r="10559">
          <cell r="A10559">
            <v>141387</v>
          </cell>
          <cell r="B10559" t="str">
            <v>Mietartikel</v>
          </cell>
          <cell r="D10559" t="str">
            <v>## Artikel wurde gelöscht ##</v>
          </cell>
          <cell r="F10559">
            <v>1.5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N10559" t="str">
            <v>## Artikel wurde gelöscht ##</v>
          </cell>
          <cell r="P10559" t="str">
            <v>## Artikel wurde gelöscht ##</v>
          </cell>
          <cell r="R10559" t="str">
            <v>## Artikel wurde gelöscht ##</v>
          </cell>
        </row>
        <row r="10560">
          <cell r="A10560">
            <v>141388</v>
          </cell>
          <cell r="B10560" t="str">
            <v>Mietartikel</v>
          </cell>
          <cell r="D10560" t="str">
            <v>## Artikel wurde gelöscht ##</v>
          </cell>
          <cell r="F10560">
            <v>0.3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N10560" t="str">
            <v>## Artikel wurde gelöscht ##</v>
          </cell>
          <cell r="P10560" t="str">
            <v>## Artikel wurde gelöscht ##</v>
          </cell>
          <cell r="R10560" t="str">
            <v>## Artikel wurde gelöscht ##</v>
          </cell>
        </row>
        <row r="10561">
          <cell r="A10561">
            <v>141389</v>
          </cell>
          <cell r="B10561" t="str">
            <v>Mietartikel</v>
          </cell>
          <cell r="D10561" t="str">
            <v>Tischdecke eisblau Ø 330 DIN 4102 B1</v>
          </cell>
          <cell r="E10561" t="str">
            <v>Bei dem Einsatz von Kerzen nutzen Sie bitte Artikel die als_x000D_
nicht tropfend gekennzeichnet sind._x000D_
Wir behalten uns vor, durch Wachs verschmutze Tischwäsche im_x000D_
Nachgang zu berechnen._x000D_</v>
          </cell>
          <cell r="F10561">
            <v>31.5</v>
          </cell>
          <cell r="G10561">
            <v>0</v>
          </cell>
          <cell r="H10561">
            <v>7.7</v>
          </cell>
          <cell r="I10561">
            <v>145.6</v>
          </cell>
          <cell r="J10561">
            <v>1000</v>
          </cell>
          <cell r="K10561">
            <v>0.02</v>
          </cell>
          <cell r="L10561">
            <v>0</v>
          </cell>
          <cell r="N10561" t="str">
            <v>Tischdecke eisblau Ø 330 DIN 4102 B1</v>
          </cell>
          <cell r="O10561" t="str">
            <v>Bei dem Einsatz von Kerzen nutzen Sie bitte Artikel die als_x000D_
nicht tropfend gekennzeichnet sind._x000D_
Wir behalten uns vor, durch Wachs verschmutze Tischwäsche im_x000D_
Nachgang zu berechnen._x000D_</v>
          </cell>
          <cell r="P10561" t="str">
            <v>Tischdecke eisblau Ø 330 DIN 4102 B1</v>
          </cell>
          <cell r="Q10561" t="str">
            <v>Bei dem Einsatz von Kerzen nutzen Sie bitte Artikel die als_x000D_
nicht tropfend gekennzeichnet sind._x000D_
Wir behalten uns vor, durch Wachs verschmutze Tischwäsche im_x000D_
Nachgang zu berechnen._x000D_</v>
          </cell>
          <cell r="R10561" t="str">
            <v>Tischdecke eisblau Ø 330 DIN 4102 B1</v>
          </cell>
          <cell r="S10561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0562">
          <cell r="A10562">
            <v>141390</v>
          </cell>
          <cell r="B10562" t="str">
            <v>Mietartikel</v>
          </cell>
          <cell r="D10562" t="str">
            <v>## Artikel wurde gelöscht ##</v>
          </cell>
          <cell r="F10562">
            <v>45.5</v>
          </cell>
          <cell r="G10562">
            <v>0</v>
          </cell>
          <cell r="H10562">
            <v>5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N10562" t="str">
            <v>## Artikel wurde gelöscht ##</v>
          </cell>
          <cell r="P10562" t="str">
            <v>## Artikel wurde gelöscht ##</v>
          </cell>
          <cell r="R10562" t="str">
            <v>## Artikel wurde gelöscht ##</v>
          </cell>
        </row>
        <row r="10563">
          <cell r="A10563">
            <v>141391</v>
          </cell>
          <cell r="B10563" t="str">
            <v>Mietartikel</v>
          </cell>
          <cell r="D10563" t="str">
            <v>Mokkatasse 10 cl Pure</v>
          </cell>
          <cell r="F10563">
            <v>0.16</v>
          </cell>
          <cell r="G10563">
            <v>0.08</v>
          </cell>
          <cell r="H10563">
            <v>0</v>
          </cell>
          <cell r="I10563">
            <v>0</v>
          </cell>
          <cell r="J10563">
            <v>0</v>
          </cell>
          <cell r="K10563">
            <v>1.2999999999999999E-3</v>
          </cell>
          <cell r="L10563">
            <v>0</v>
          </cell>
          <cell r="N10563" t="str">
            <v>Mokkatasse 10 cl Pure</v>
          </cell>
          <cell r="P10563" t="str">
            <v>Mokkatasse 10 cl Pure</v>
          </cell>
          <cell r="R10563" t="str">
            <v>Mokkatasse 10 cl Pure</v>
          </cell>
        </row>
        <row r="10564">
          <cell r="A10564">
            <v>141392</v>
          </cell>
          <cell r="B10564" t="str">
            <v>Mietartikel</v>
          </cell>
          <cell r="D10564" t="str">
            <v>Mokka-Untertasse Pure</v>
          </cell>
          <cell r="F10564">
            <v>0.16</v>
          </cell>
          <cell r="G10564">
            <v>0.08</v>
          </cell>
          <cell r="H10564">
            <v>0</v>
          </cell>
          <cell r="I10564">
            <v>0</v>
          </cell>
          <cell r="J10564">
            <v>0</v>
          </cell>
          <cell r="K10564">
            <v>4.0000000000000002E-4</v>
          </cell>
          <cell r="L10564">
            <v>0</v>
          </cell>
          <cell r="N10564" t="str">
            <v>Mokka-Untertasse Pure</v>
          </cell>
          <cell r="P10564" t="str">
            <v>Mokka-Untertasse Pure</v>
          </cell>
          <cell r="R10564" t="str">
            <v>Mokka-Untertasse Pure</v>
          </cell>
        </row>
        <row r="10565">
          <cell r="A10565">
            <v>141393</v>
          </cell>
          <cell r="B10565" t="str">
            <v>Mietartikel</v>
          </cell>
          <cell r="D10565" t="str">
            <v>Milchkanne 20 cl Pure</v>
          </cell>
          <cell r="F10565">
            <v>0.16</v>
          </cell>
          <cell r="G10565">
            <v>0.08</v>
          </cell>
          <cell r="H10565">
            <v>0</v>
          </cell>
          <cell r="I10565">
            <v>0</v>
          </cell>
          <cell r="J10565">
            <v>0</v>
          </cell>
          <cell r="K10565">
            <v>1.5E-3</v>
          </cell>
          <cell r="L10565">
            <v>0</v>
          </cell>
          <cell r="N10565" t="str">
            <v>Milchkanne 20 cl Pure</v>
          </cell>
          <cell r="P10565" t="str">
            <v>Milchkanne 20 cl Pure</v>
          </cell>
          <cell r="R10565" t="str">
            <v>Milchkanne 20 cl Pure</v>
          </cell>
        </row>
        <row r="10566">
          <cell r="A10566">
            <v>141394</v>
          </cell>
          <cell r="B10566" t="str">
            <v>Mietartikel</v>
          </cell>
          <cell r="D10566" t="str">
            <v>Zuckerdose Pure</v>
          </cell>
          <cell r="F10566">
            <v>0.16</v>
          </cell>
          <cell r="G10566">
            <v>0.08</v>
          </cell>
          <cell r="H10566">
            <v>0</v>
          </cell>
          <cell r="I10566">
            <v>0</v>
          </cell>
          <cell r="J10566">
            <v>0</v>
          </cell>
          <cell r="K10566">
            <v>1.5E-3</v>
          </cell>
          <cell r="L10566">
            <v>0</v>
          </cell>
          <cell r="N10566" t="str">
            <v>Zuckerdose Pure</v>
          </cell>
          <cell r="P10566" t="str">
            <v>Zuckerdose Pure</v>
          </cell>
          <cell r="R10566" t="str">
            <v>Zuckerdose Pure</v>
          </cell>
        </row>
        <row r="10567">
          <cell r="A10567">
            <v>141395</v>
          </cell>
          <cell r="B10567" t="str">
            <v>Mietartikel</v>
          </cell>
          <cell r="D10567" t="str">
            <v>Salzstreuer Pure</v>
          </cell>
          <cell r="F10567">
            <v>0.16</v>
          </cell>
          <cell r="G10567">
            <v>0.08</v>
          </cell>
          <cell r="H10567">
            <v>0</v>
          </cell>
          <cell r="I10567">
            <v>0</v>
          </cell>
          <cell r="J10567">
            <v>0</v>
          </cell>
          <cell r="K10567">
            <v>5.9999999999999995E-4</v>
          </cell>
          <cell r="L10567">
            <v>0</v>
          </cell>
          <cell r="N10567" t="str">
            <v>Salzstreuer Pure</v>
          </cell>
          <cell r="P10567" t="str">
            <v>Salzstreuer Pure</v>
          </cell>
          <cell r="R10567" t="str">
            <v>Salzstreuer Pure</v>
          </cell>
        </row>
        <row r="10568">
          <cell r="A10568">
            <v>141396</v>
          </cell>
          <cell r="B10568" t="str">
            <v>Mietartikel</v>
          </cell>
          <cell r="D10568" t="str">
            <v>Pfefferstreuer Pure</v>
          </cell>
          <cell r="F10568">
            <v>0.16</v>
          </cell>
          <cell r="G10568">
            <v>0.08</v>
          </cell>
          <cell r="H10568">
            <v>0</v>
          </cell>
          <cell r="I10568">
            <v>0</v>
          </cell>
          <cell r="J10568">
            <v>0</v>
          </cell>
          <cell r="K10568">
            <v>5.9999999999999995E-4</v>
          </cell>
          <cell r="L10568">
            <v>0</v>
          </cell>
          <cell r="N10568" t="str">
            <v>Pfefferstreuer Pure</v>
          </cell>
          <cell r="P10568" t="str">
            <v>Pfefferstreuer Pure</v>
          </cell>
          <cell r="R10568" t="str">
            <v>Pfefferstreuer Pure</v>
          </cell>
        </row>
        <row r="10569">
          <cell r="A10569">
            <v>141397</v>
          </cell>
          <cell r="B10569" t="str">
            <v>Mietartikel</v>
          </cell>
          <cell r="D10569" t="str">
            <v>## Artikel wurde gelöscht ##</v>
          </cell>
          <cell r="F10569">
            <v>0</v>
          </cell>
          <cell r="G10569">
            <v>0</v>
          </cell>
          <cell r="H10569">
            <v>0</v>
          </cell>
          <cell r="I10569">
            <v>37.24</v>
          </cell>
          <cell r="J10569">
            <v>0</v>
          </cell>
          <cell r="K10569">
            <v>0</v>
          </cell>
          <cell r="L10569">
            <v>0</v>
          </cell>
          <cell r="N10569" t="str">
            <v>## Artikel wurde gelöscht ##</v>
          </cell>
          <cell r="P10569" t="str">
            <v>## Artikel wurde gelöscht ##</v>
          </cell>
          <cell r="R10569" t="str">
            <v>## Artikel wurde gelöscht ##</v>
          </cell>
        </row>
        <row r="10570">
          <cell r="A10570">
            <v>141398</v>
          </cell>
          <cell r="B10570" t="str">
            <v>Mietartikel</v>
          </cell>
          <cell r="D10570" t="str">
            <v>## Artikel wurde gelöscht ##</v>
          </cell>
          <cell r="F10570">
            <v>0</v>
          </cell>
          <cell r="G10570">
            <v>0</v>
          </cell>
          <cell r="H10570">
            <v>0</v>
          </cell>
          <cell r="I10570">
            <v>3.92</v>
          </cell>
          <cell r="J10570">
            <v>0</v>
          </cell>
          <cell r="K10570">
            <v>0</v>
          </cell>
          <cell r="L10570">
            <v>0</v>
          </cell>
          <cell r="N10570" t="str">
            <v>## Artikel wurde gelöscht ##</v>
          </cell>
          <cell r="P10570" t="str">
            <v>## Artikel wurde gelöscht ##</v>
          </cell>
          <cell r="R10570" t="str">
            <v>## Artikel wurde gelöscht ##</v>
          </cell>
        </row>
        <row r="10571">
          <cell r="A10571">
            <v>141399</v>
          </cell>
          <cell r="B10571" t="str">
            <v>Mietartikel</v>
          </cell>
          <cell r="D10571" t="str">
            <v>## Artikel wurde gelöscht ##</v>
          </cell>
          <cell r="F10571">
            <v>0.5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N10571" t="str">
            <v>## Artikel wurde gelöscht ##</v>
          </cell>
          <cell r="P10571" t="str">
            <v>## Artikel wurde gelöscht ##</v>
          </cell>
          <cell r="R10571" t="str">
            <v>## Artikel wurde gelöscht ##</v>
          </cell>
        </row>
        <row r="10572">
          <cell r="A10572">
            <v>141401</v>
          </cell>
          <cell r="B10572" t="str">
            <v>Mietartikel</v>
          </cell>
          <cell r="D10572" t="str">
            <v>## Artikel wurde gelöscht ##</v>
          </cell>
          <cell r="F10572">
            <v>52</v>
          </cell>
          <cell r="G10572">
            <v>0</v>
          </cell>
          <cell r="H10572">
            <v>5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N10572" t="str">
            <v>## Artikel wurde gelöscht ##</v>
          </cell>
          <cell r="P10572" t="str">
            <v>## Artikel wurde gelöscht ##</v>
          </cell>
          <cell r="R10572" t="str">
            <v>## Artikel wurde gelöscht ##</v>
          </cell>
        </row>
        <row r="10573">
          <cell r="A10573">
            <v>141490</v>
          </cell>
          <cell r="B10573" t="str">
            <v>Mietartikel</v>
          </cell>
          <cell r="D10573" t="str">
            <v>## Artikel wurde gelöscht ##</v>
          </cell>
          <cell r="F10573">
            <v>0</v>
          </cell>
          <cell r="G10573">
            <v>0</v>
          </cell>
          <cell r="H10573">
            <v>0</v>
          </cell>
          <cell r="I10573">
            <v>29.4</v>
          </cell>
          <cell r="J10573">
            <v>0</v>
          </cell>
          <cell r="K10573">
            <v>0</v>
          </cell>
          <cell r="L10573">
            <v>0</v>
          </cell>
          <cell r="N10573" t="str">
            <v>## Artikel wurde gelöscht ##</v>
          </cell>
          <cell r="P10573" t="str">
            <v>## Artikel wurde gelöscht ##</v>
          </cell>
          <cell r="R10573" t="str">
            <v>## Artikel wurde gelöscht ##</v>
          </cell>
        </row>
        <row r="10574">
          <cell r="A10574">
            <v>141498</v>
          </cell>
          <cell r="B10574" t="str">
            <v>Mietartikel</v>
          </cell>
          <cell r="D10574" t="str">
            <v>Besteckkasten 3 Fächer Brotform Eisen USED LOOK 31*24*8cm</v>
          </cell>
          <cell r="F10574">
            <v>7.15</v>
          </cell>
          <cell r="G10574">
            <v>0</v>
          </cell>
          <cell r="H10574">
            <v>0</v>
          </cell>
          <cell r="I10574">
            <v>14</v>
          </cell>
          <cell r="J10574">
            <v>1000</v>
          </cell>
          <cell r="K10574">
            <v>0.03</v>
          </cell>
          <cell r="L10574">
            <v>0</v>
          </cell>
          <cell r="N10574" t="str">
            <v>Besteckkasten 3 Fächer Brotform Eisen USED LOOK 31*24*8cm</v>
          </cell>
          <cell r="P10574" t="str">
            <v>Besteckkasten 3 Fächer Brotform Eisen USED LOOK 31*24*8cm</v>
          </cell>
          <cell r="R10574" t="str">
            <v>Besteckkasten 3 Fächer Brotform Eisen USED LOOK 31*24*8cm</v>
          </cell>
        </row>
        <row r="10575">
          <cell r="A10575">
            <v>141499</v>
          </cell>
          <cell r="B10575" t="str">
            <v>Mietartikel</v>
          </cell>
          <cell r="D10575" t="str">
            <v>Besteckkasten 2 Fächer Backsteinform Holz USED LOOK 58*15*9c</v>
          </cell>
          <cell r="F10575">
            <v>9.5</v>
          </cell>
          <cell r="G10575">
            <v>0</v>
          </cell>
          <cell r="H10575">
            <v>0</v>
          </cell>
          <cell r="I10575">
            <v>11.5</v>
          </cell>
          <cell r="J10575">
            <v>1000</v>
          </cell>
          <cell r="K10575">
            <v>0.03</v>
          </cell>
          <cell r="L10575">
            <v>0</v>
          </cell>
          <cell r="N10575" t="str">
            <v>Besteckkasten 2 Fächer Backsteinform Holz USED LOOK 58*15*9c</v>
          </cell>
          <cell r="P10575" t="str">
            <v>Besteckkasten 2 Fächer Backsteinform Holz USED LOOK 58*15*9c</v>
          </cell>
          <cell r="R10575" t="str">
            <v>Besteckkasten 2 Fächer Backsteinform Holz USED LOOK 58*15*9c</v>
          </cell>
        </row>
        <row r="10576">
          <cell r="A10576">
            <v>141500</v>
          </cell>
          <cell r="B10576" t="str">
            <v>Mietartikel</v>
          </cell>
          <cell r="D10576" t="str">
            <v>Garderobenständer / Hutständer weiß</v>
          </cell>
          <cell r="E10576" t="str">
            <v>Breite: 63 cm / Tiefe: 63 cm / Höhe: 169 cm_x000D_
max. Belastung 12kg</v>
          </cell>
          <cell r="F10576">
            <v>19.8</v>
          </cell>
          <cell r="G10576">
            <v>0</v>
          </cell>
          <cell r="H10576">
            <v>5.6</v>
          </cell>
          <cell r="I10576">
            <v>28</v>
          </cell>
          <cell r="J10576">
            <v>2000</v>
          </cell>
          <cell r="K10576">
            <v>0.05</v>
          </cell>
          <cell r="L10576">
            <v>0</v>
          </cell>
          <cell r="N10576" t="str">
            <v>Garderobenständer / Hutständer weiß</v>
          </cell>
          <cell r="O10576" t="str">
            <v>Breite: 63 cm / Tiefe: 63 cm / Höhe: 169 cm_x000D_
max. Belastung 12kg</v>
          </cell>
          <cell r="P10576" t="str">
            <v>Garderobenständer / Hutständer weiß</v>
          </cell>
          <cell r="Q10576" t="str">
            <v>Breite: 63 cm / Tiefe: 63 cm / Höhe: 169 cm_x000D_
max. Belastung 12kg</v>
          </cell>
          <cell r="R10576" t="str">
            <v>Garderobenständer / Hutständer weiß</v>
          </cell>
          <cell r="S10576" t="str">
            <v>Breite: 63 cm / Tiefe: 63 cm / Höhe: 169 cm_x000D_
max. Belastung 12kg</v>
          </cell>
          <cell r="T10576">
            <v>0</v>
          </cell>
        </row>
        <row r="10577">
          <cell r="A10577">
            <v>141501</v>
          </cell>
          <cell r="B10577" t="str">
            <v>Mietartikel</v>
          </cell>
          <cell r="D10577" t="str">
            <v>Rollcontainer weiß / abschließbar</v>
          </cell>
          <cell r="E10577" t="str">
            <v>Breite: 41 cm / Tiefe: 50 cm / Höhe: 57 cm_x000D_</v>
          </cell>
          <cell r="F10577">
            <v>38.5</v>
          </cell>
          <cell r="G10577">
            <v>0</v>
          </cell>
          <cell r="H10577">
            <v>4.5999999999999996</v>
          </cell>
          <cell r="I10577">
            <v>112</v>
          </cell>
          <cell r="J10577">
            <v>15000</v>
          </cell>
          <cell r="K10577">
            <v>0.5</v>
          </cell>
          <cell r="L10577">
            <v>0</v>
          </cell>
          <cell r="N10577" t="str">
            <v>Rollcontainer weiß / abschließbar</v>
          </cell>
          <cell r="O10577" t="str">
            <v>Breite: 41 cm / Tiefe: 50 cm / Höhe: 57 cm_x000D_</v>
          </cell>
          <cell r="P10577" t="str">
            <v>Rollcontainer weiß / abschließbar</v>
          </cell>
          <cell r="Q10577" t="str">
            <v>Breite: 41 cm / Tiefe: 50 cm / Höhe: 57 cm_x000D_</v>
          </cell>
          <cell r="R10577" t="str">
            <v>Rollcontainer weiß / abschließbar</v>
          </cell>
          <cell r="S10577" t="str">
            <v>Breite: 41 cm / Tiefe: 50 cm / Höhe: 57 cm_x000D_</v>
          </cell>
          <cell r="T10577">
            <v>0</v>
          </cell>
        </row>
        <row r="10578">
          <cell r="A10578">
            <v>141502</v>
          </cell>
          <cell r="B10578" t="str">
            <v>Mietartikel</v>
          </cell>
          <cell r="D10578" t="str">
            <v>Tretmülleimer weiß / 30l</v>
          </cell>
          <cell r="E10578" t="str">
            <v>Durchmesser: 33,5cm / Höhe: 68 cm_x000D_</v>
          </cell>
          <cell r="F10578">
            <v>16.2</v>
          </cell>
          <cell r="G10578">
            <v>5.72</v>
          </cell>
          <cell r="H10578">
            <v>5.6</v>
          </cell>
          <cell r="I10578">
            <v>56</v>
          </cell>
          <cell r="J10578">
            <v>4000</v>
          </cell>
          <cell r="K10578">
            <v>0.05</v>
          </cell>
          <cell r="L10578">
            <v>0</v>
          </cell>
          <cell r="N10578" t="str">
            <v>Tretmülleimer weiß / 30l</v>
          </cell>
          <cell r="O10578" t="str">
            <v>Durchmesser: 33,5cm / Höhe: 68 cm_x000D_</v>
          </cell>
          <cell r="P10578" t="str">
            <v>Tretmülleimer weiß / 30l</v>
          </cell>
          <cell r="Q10578" t="str">
            <v>Durchmesser: 33,5cm / Höhe: 68 cm_x000D_</v>
          </cell>
          <cell r="R10578" t="str">
            <v>Tretmülleimer weiß / 30l</v>
          </cell>
          <cell r="S10578" t="str">
            <v>Durchmesser: 33,5cm / Höhe: 68 cm_x000D_</v>
          </cell>
          <cell r="T10578">
            <v>0</v>
          </cell>
        </row>
        <row r="10579">
          <cell r="A10579">
            <v>141503</v>
          </cell>
          <cell r="B10579" t="str">
            <v>Mietartikel</v>
          </cell>
          <cell r="D10579" t="str">
            <v>Drehstuhl / Bürostuhl weiß</v>
          </cell>
          <cell r="E10579" t="str">
            <v>Breite: 67 cm / Tiefe: 67 cm / Höhe max.: 90 cm_x000D_
_x000D_</v>
          </cell>
          <cell r="F10579">
            <v>16.5</v>
          </cell>
          <cell r="G10579">
            <v>0</v>
          </cell>
          <cell r="H10579">
            <v>9.1999999999999993</v>
          </cell>
          <cell r="I10579">
            <v>34</v>
          </cell>
          <cell r="J10579">
            <v>5000</v>
          </cell>
          <cell r="K10579">
            <v>0.5</v>
          </cell>
          <cell r="L10579">
            <v>0</v>
          </cell>
          <cell r="N10579" t="str">
            <v>Drehstuhl / Bürostuhl weiß</v>
          </cell>
          <cell r="O10579" t="str">
            <v>Breite: 67 cm / Tiefe: 67 cm / Höhe max.: 90 cm_x000D_
_x000D_</v>
          </cell>
          <cell r="P10579" t="str">
            <v>Drehstuhl / Bürostuhl weiß</v>
          </cell>
          <cell r="Q10579" t="str">
            <v>Breite: 67 cm / Tiefe: 67 cm / Höhe max.: 90 cm_x000D_
_x000D_</v>
          </cell>
          <cell r="R10579" t="str">
            <v>Drehstuhl / Bürostuhl weiß</v>
          </cell>
          <cell r="S10579" t="str">
            <v>Breite: 67 cm / Tiefe: 67 cm / Höhe max.: 90 cm_x000D_
_x000D_</v>
          </cell>
          <cell r="T10579">
            <v>0</v>
          </cell>
        </row>
        <row r="10580">
          <cell r="A10580">
            <v>141504</v>
          </cell>
          <cell r="B10580" t="str">
            <v>Mietartikel</v>
          </cell>
          <cell r="D10580" t="str">
            <v>Bürostuhl / Drehstuhl schwarz Lederoptik</v>
          </cell>
          <cell r="E10580" t="str">
            <v>Breite: 59 cm / Tiefe: 65 cm / Höhe max.: 108 cm_x000D_
_x000D_</v>
          </cell>
          <cell r="F10580">
            <v>33</v>
          </cell>
          <cell r="G10580">
            <v>0</v>
          </cell>
          <cell r="H10580">
            <v>11.1</v>
          </cell>
          <cell r="I10580">
            <v>56</v>
          </cell>
          <cell r="J10580">
            <v>12000</v>
          </cell>
          <cell r="K10580">
            <v>0.5</v>
          </cell>
          <cell r="L10580">
            <v>0</v>
          </cell>
          <cell r="N10580" t="str">
            <v>Bürostuhl / Drehstuhl schwarz Lederoptik</v>
          </cell>
          <cell r="O10580" t="str">
            <v>Breite: 59 cm / Tiefe: 65 cm / Höhe max.: 108 cm_x000D_
_x000D_</v>
          </cell>
          <cell r="P10580" t="str">
            <v>Bürostuhl / Drehstuhl schwarz Lederoptik</v>
          </cell>
          <cell r="Q10580" t="str">
            <v>Breite: 59 cm / Tiefe: 65 cm / Höhe max.: 108 cm_x000D_
_x000D_</v>
          </cell>
          <cell r="R10580" t="str">
            <v>Bürostuhl / Drehstuhl schwarz Lederoptik</v>
          </cell>
          <cell r="S10580" t="str">
            <v>Breite: 59 cm / Tiefe: 65 cm / Höhe max.: 108 cm_x000D_
_x000D_</v>
          </cell>
          <cell r="T10580">
            <v>0</v>
          </cell>
        </row>
        <row r="10581">
          <cell r="A10581">
            <v>141505</v>
          </cell>
          <cell r="B10581" t="str">
            <v>Mietartikel</v>
          </cell>
          <cell r="D10581" t="str">
            <v>Rollwagen / Werkstattwagen schwarz abschließbar</v>
          </cell>
          <cell r="E10581" t="str">
            <v>Breite: 59 cm / Tiefe: 65 cm / Höhe max.: 108 cm_x000D_
_x000D_</v>
          </cell>
          <cell r="F10581">
            <v>49.5</v>
          </cell>
          <cell r="G10581">
            <v>9.1999999999999993</v>
          </cell>
          <cell r="H10581">
            <v>11.5</v>
          </cell>
          <cell r="I10581">
            <v>125</v>
          </cell>
          <cell r="J10581">
            <v>12000</v>
          </cell>
          <cell r="K10581">
            <v>0.5</v>
          </cell>
          <cell r="L10581">
            <v>0</v>
          </cell>
          <cell r="N10581" t="str">
            <v>Rollwagen / Werkstattwagen schwarz abschließbar</v>
          </cell>
          <cell r="O10581" t="str">
            <v>Breite: 59 cm / Tiefe: 65 cm / Höhe max.: 108 cm_x000D_
_x000D_</v>
          </cell>
          <cell r="P10581" t="str">
            <v>Rollwagen / Werkstattwagen schwarz abschließbar</v>
          </cell>
          <cell r="Q10581" t="str">
            <v>Breite: 59 cm / Tiefe: 65 cm / Höhe max.: 108 cm_x000D_
_x000D_</v>
          </cell>
          <cell r="R10581" t="str">
            <v>Rollwagen / Werkstattwagen schwarz abschließbar</v>
          </cell>
          <cell r="S10581" t="str">
            <v>Breite: 59 cm / Tiefe: 65 cm / Höhe max.: 108 cm_x000D_
_x000D_</v>
          </cell>
          <cell r="T10581">
            <v>0</v>
          </cell>
        </row>
        <row r="10582">
          <cell r="A10582">
            <v>141506</v>
          </cell>
          <cell r="B10582" t="str">
            <v>Mietartikel</v>
          </cell>
          <cell r="D10582" t="str">
            <v>Drehstuhl / Bürostuhl schwarz</v>
          </cell>
          <cell r="E10582" t="str">
            <v>Breite: 67 cm / Tiefe: 67 cm / Höhe max.: 90 cm_x000D_
_x000D_</v>
          </cell>
          <cell r="F10582">
            <v>16.5</v>
          </cell>
          <cell r="G10582">
            <v>0</v>
          </cell>
          <cell r="H10582">
            <v>9.1999999999999993</v>
          </cell>
          <cell r="I10582">
            <v>42</v>
          </cell>
          <cell r="J10582">
            <v>5000</v>
          </cell>
          <cell r="K10582">
            <v>0.5</v>
          </cell>
          <cell r="L10582">
            <v>0</v>
          </cell>
          <cell r="N10582" t="str">
            <v>Drehstuhl / Bürostuhl schwarz</v>
          </cell>
          <cell r="O10582" t="str">
            <v>Breite: 67 cm / Tiefe: 67 cm / Höhe max.: 90 cm_x000D_
_x000D_</v>
          </cell>
          <cell r="P10582" t="str">
            <v>Drehstuhl / Bürostuhl schwarz</v>
          </cell>
          <cell r="Q10582" t="str">
            <v>Breite: 67 cm / Tiefe: 67 cm / Höhe max.: 90 cm_x000D_
_x000D_</v>
          </cell>
          <cell r="R10582" t="str">
            <v>Drehstuhl / Bürostuhl schwarz</v>
          </cell>
          <cell r="S10582" t="str">
            <v>Breite: 67 cm / Tiefe: 67 cm / Höhe max.: 90 cm_x000D_
_x000D_</v>
          </cell>
          <cell r="T10582">
            <v>0</v>
          </cell>
        </row>
        <row r="10583">
          <cell r="A10583">
            <v>141522</v>
          </cell>
          <cell r="B10583" t="str">
            <v>Mietartikel</v>
          </cell>
          <cell r="D10583" t="str">
            <v>Austernplatte 24cm</v>
          </cell>
          <cell r="F10583">
            <v>3</v>
          </cell>
          <cell r="G10583">
            <v>0.5</v>
          </cell>
          <cell r="H10583">
            <v>0</v>
          </cell>
          <cell r="I10583">
            <v>25</v>
          </cell>
          <cell r="J10583">
            <v>1000</v>
          </cell>
          <cell r="K10583">
            <v>2.2000000000000001E-3</v>
          </cell>
          <cell r="L10583">
            <v>0</v>
          </cell>
          <cell r="N10583" t="str">
            <v>Austernplatte 24cm</v>
          </cell>
          <cell r="P10583" t="str">
            <v>Austernplatte 24cm</v>
          </cell>
          <cell r="R10583" t="str">
            <v>Austernplatte 24cm</v>
          </cell>
        </row>
        <row r="10584">
          <cell r="A10584">
            <v>141542</v>
          </cell>
          <cell r="B10584" t="str">
            <v>Mietartikel</v>
          </cell>
          <cell r="D10584" t="str">
            <v>Pfeffermühle Holz</v>
          </cell>
          <cell r="F10584">
            <v>2.1</v>
          </cell>
          <cell r="G10584">
            <v>0.55000000000000004</v>
          </cell>
          <cell r="H10584">
            <v>0</v>
          </cell>
          <cell r="I10584">
            <v>28.5</v>
          </cell>
          <cell r="J10584">
            <v>0</v>
          </cell>
          <cell r="K10584">
            <v>3.0000000000000001E-3</v>
          </cell>
          <cell r="L10584">
            <v>0</v>
          </cell>
          <cell r="N10584" t="str">
            <v>Pfeffermühle Holz</v>
          </cell>
          <cell r="P10584" t="str">
            <v>Pfeffermühle Holz</v>
          </cell>
          <cell r="R10584" t="str">
            <v>Pfeffermühle Holz</v>
          </cell>
        </row>
        <row r="10585">
          <cell r="A10585">
            <v>141549</v>
          </cell>
          <cell r="B10585" t="str">
            <v>Verkaufsartikel</v>
          </cell>
          <cell r="D10585" t="str">
            <v>Flaschenöffner -Verkauf-</v>
          </cell>
          <cell r="F10585">
            <v>1</v>
          </cell>
          <cell r="G10585">
            <v>0</v>
          </cell>
          <cell r="H10585">
            <v>0</v>
          </cell>
          <cell r="I10585">
            <v>1.2</v>
          </cell>
          <cell r="J10585">
            <v>0</v>
          </cell>
          <cell r="K10585">
            <v>2.0000000000000001E-4</v>
          </cell>
          <cell r="L10585">
            <v>0</v>
          </cell>
          <cell r="N10585" t="str">
            <v>Flaschenöffner -Verkauf-</v>
          </cell>
          <cell r="P10585" t="str">
            <v>Flaschenöffner -Verkauf-</v>
          </cell>
          <cell r="R10585" t="str">
            <v>Flaschenöffner -Verkauf-</v>
          </cell>
        </row>
        <row r="10586">
          <cell r="A10586">
            <v>141552</v>
          </cell>
          <cell r="B10586" t="str">
            <v>Mietartikel</v>
          </cell>
          <cell r="D10586" t="str">
            <v>Eiswürfelzange</v>
          </cell>
          <cell r="F10586">
            <v>0</v>
          </cell>
          <cell r="G10586">
            <v>0</v>
          </cell>
          <cell r="H10586">
            <v>0</v>
          </cell>
          <cell r="I10586">
            <v>6</v>
          </cell>
          <cell r="J10586">
            <v>0</v>
          </cell>
          <cell r="K10586">
            <v>0</v>
          </cell>
          <cell r="L10586">
            <v>0</v>
          </cell>
          <cell r="N10586" t="str">
            <v>Eiswürfelzange</v>
          </cell>
          <cell r="P10586" t="str">
            <v>Eiswürfelzange</v>
          </cell>
          <cell r="R10586" t="str">
            <v>Eiswürfelzange</v>
          </cell>
        </row>
        <row r="10587">
          <cell r="A10587">
            <v>141556</v>
          </cell>
          <cell r="B10587" t="str">
            <v>Mietartikel</v>
          </cell>
          <cell r="D10587" t="str">
            <v>Papierkorb schwarz 18l</v>
          </cell>
          <cell r="F10587">
            <v>4.7</v>
          </cell>
          <cell r="G10587">
            <v>0.99</v>
          </cell>
          <cell r="H10587">
            <v>0</v>
          </cell>
          <cell r="I10587">
            <v>8.39</v>
          </cell>
          <cell r="J10587">
            <v>0</v>
          </cell>
          <cell r="K10587">
            <v>3.3599999999999998E-2</v>
          </cell>
          <cell r="L10587">
            <v>0</v>
          </cell>
          <cell r="N10587" t="str">
            <v>Papierkorb schwarz 18l</v>
          </cell>
          <cell r="P10587" t="str">
            <v>Papierkorb schwarz 18l</v>
          </cell>
          <cell r="R10587" t="str">
            <v>Papierkorb schwarz 18l</v>
          </cell>
        </row>
        <row r="10588">
          <cell r="A10588">
            <v>141557</v>
          </cell>
          <cell r="B10588" t="str">
            <v>Mietartikel</v>
          </cell>
          <cell r="D10588" t="str">
            <v>Papierkorb lichtgrau 18l</v>
          </cell>
          <cell r="F10588">
            <v>3.9</v>
          </cell>
          <cell r="G10588">
            <v>0.9</v>
          </cell>
          <cell r="H10588">
            <v>0</v>
          </cell>
          <cell r="I10588">
            <v>8.39</v>
          </cell>
          <cell r="J10588">
            <v>0</v>
          </cell>
          <cell r="K10588">
            <v>3.3599999999999998E-2</v>
          </cell>
          <cell r="L10588">
            <v>0</v>
          </cell>
          <cell r="N10588" t="str">
            <v>Papierkorb lichtgrau 18l</v>
          </cell>
          <cell r="P10588" t="str">
            <v>Papierkorb lichtgrau 18l</v>
          </cell>
          <cell r="R10588" t="str">
            <v>Papierkorb lichtgrau 18l</v>
          </cell>
        </row>
        <row r="10589">
          <cell r="A10589">
            <v>141558</v>
          </cell>
          <cell r="B10589" t="str">
            <v>Mietartikel</v>
          </cell>
          <cell r="D10589" t="str">
            <v>Papierkorb 25 Liter</v>
          </cell>
          <cell r="F10589">
            <v>3.9</v>
          </cell>
          <cell r="G10589">
            <v>2.6</v>
          </cell>
          <cell r="H10589">
            <v>0</v>
          </cell>
          <cell r="I10589">
            <v>19</v>
          </cell>
          <cell r="J10589">
            <v>6000</v>
          </cell>
          <cell r="K10589">
            <v>0.192</v>
          </cell>
          <cell r="L10589">
            <v>0</v>
          </cell>
          <cell r="N10589" t="str">
            <v>Papierkorb 25 Liter</v>
          </cell>
          <cell r="P10589" t="str">
            <v>Papierkorb 25 Liter</v>
          </cell>
          <cell r="R10589" t="str">
            <v>Papierkorb 25 Liter</v>
          </cell>
        </row>
        <row r="10590">
          <cell r="A10590">
            <v>141559</v>
          </cell>
          <cell r="B10590" t="str">
            <v>Verkaufsartikel</v>
          </cell>
          <cell r="D10590" t="str">
            <v>Abfalleimer 2tlg. Set Edelstahl, 28L u. 40L</v>
          </cell>
          <cell r="F10590">
            <v>117</v>
          </cell>
          <cell r="G10590">
            <v>0</v>
          </cell>
          <cell r="H10590">
            <v>0</v>
          </cell>
          <cell r="I10590">
            <v>117</v>
          </cell>
          <cell r="J10590">
            <v>6000</v>
          </cell>
          <cell r="K10590">
            <v>0.192</v>
          </cell>
          <cell r="L10590">
            <v>0</v>
          </cell>
          <cell r="N10590" t="str">
            <v>Abfalleimer 2tlg. Set Edelstahl, 28L u. 40L</v>
          </cell>
          <cell r="P10590" t="str">
            <v>Abfalleimer 2tlg. Set Edelstahl, 28L u. 40L</v>
          </cell>
          <cell r="R10590" t="str">
            <v>Abfalleimer 2tlg. Set Edelstahl, 28L u. 40L</v>
          </cell>
        </row>
        <row r="10591">
          <cell r="A10591">
            <v>141560</v>
          </cell>
          <cell r="B10591" t="str">
            <v>Mietartikel</v>
          </cell>
          <cell r="D10591" t="str">
            <v>Mülleimer Big Baseboy 30L</v>
          </cell>
          <cell r="F10591">
            <v>20</v>
          </cell>
          <cell r="G10591">
            <v>2.25</v>
          </cell>
          <cell r="H10591">
            <v>0</v>
          </cell>
          <cell r="I10591">
            <v>195</v>
          </cell>
          <cell r="J10591">
            <v>6000</v>
          </cell>
          <cell r="K10591">
            <v>0.192</v>
          </cell>
          <cell r="L10591">
            <v>0</v>
          </cell>
          <cell r="N10591" t="str">
            <v>Mülleimer Big Baseboy 30L</v>
          </cell>
          <cell r="P10591" t="str">
            <v>Mülleimer Big Baseboy 30L</v>
          </cell>
          <cell r="R10591" t="str">
            <v>Mülleimer Big Baseboy 30L</v>
          </cell>
        </row>
        <row r="10592">
          <cell r="A10592">
            <v>141561</v>
          </cell>
          <cell r="B10592" t="str">
            <v>Mietartikel</v>
          </cell>
          <cell r="D10592" t="str">
            <v>Mülleimer Pushboy silber 50L</v>
          </cell>
          <cell r="F10592">
            <v>23.4</v>
          </cell>
          <cell r="G10592">
            <v>6.66</v>
          </cell>
          <cell r="H10592">
            <v>5.3</v>
          </cell>
          <cell r="I10592">
            <v>150</v>
          </cell>
          <cell r="J10592">
            <v>6000</v>
          </cell>
          <cell r="K10592">
            <v>0.192</v>
          </cell>
          <cell r="L10592">
            <v>0</v>
          </cell>
          <cell r="N10592" t="str">
            <v>Mülleimer Pushboy silber 50L</v>
          </cell>
          <cell r="P10592" t="str">
            <v>Mülleimer Pushboy silber 50L</v>
          </cell>
          <cell r="R10592" t="str">
            <v>Mülleimer Pushboy silber 50L</v>
          </cell>
        </row>
        <row r="10593">
          <cell r="A10593">
            <v>141566</v>
          </cell>
          <cell r="B10593" t="str">
            <v>Mietartikel</v>
          </cell>
          <cell r="D10593" t="str">
            <v>Weindekanter 0,75l (1)</v>
          </cell>
          <cell r="F10593">
            <v>3.9</v>
          </cell>
          <cell r="G10593">
            <v>2.2999999999999998</v>
          </cell>
          <cell r="H10593">
            <v>0</v>
          </cell>
          <cell r="I10593">
            <v>17.5</v>
          </cell>
          <cell r="J10593">
            <v>0</v>
          </cell>
          <cell r="K10593">
            <v>5.0000000000000001E-3</v>
          </cell>
          <cell r="L10593">
            <v>0</v>
          </cell>
          <cell r="N10593" t="str">
            <v>Weindekanter 0,75l (1)</v>
          </cell>
          <cell r="P10593" t="str">
            <v>Weindekanter 0,75l (1)</v>
          </cell>
          <cell r="R10593" t="str">
            <v>Weindekanter 0,75l (1)</v>
          </cell>
        </row>
        <row r="10594">
          <cell r="A10594">
            <v>141570</v>
          </cell>
          <cell r="B10594" t="str">
            <v>Mietartikel</v>
          </cell>
          <cell r="D10594" t="str">
            <v>Schneideplatte Kunststoff 52*32 cm</v>
          </cell>
          <cell r="F10594">
            <v>4</v>
          </cell>
          <cell r="G10594">
            <v>0.3</v>
          </cell>
          <cell r="H10594">
            <v>0</v>
          </cell>
          <cell r="I10594">
            <v>14</v>
          </cell>
          <cell r="J10594">
            <v>2000</v>
          </cell>
          <cell r="K10594">
            <v>1.78E-2</v>
          </cell>
          <cell r="L10594">
            <v>0</v>
          </cell>
          <cell r="N10594" t="str">
            <v>Schneideplatte Kunststoff 52*32 cm</v>
          </cell>
          <cell r="P10594" t="str">
            <v>Schneideplatte Kunststoff 52*32 cm</v>
          </cell>
          <cell r="R10594" t="str">
            <v>Schneideplatte Kunststoff 52*32 cm</v>
          </cell>
        </row>
        <row r="10595">
          <cell r="A10595">
            <v>141576</v>
          </cell>
          <cell r="B10595" t="str">
            <v>Mietartikel</v>
          </cell>
          <cell r="D10595" t="str">
            <v>Großer Kerzenleuchter 5-armig silberfarbig H120 cm</v>
          </cell>
          <cell r="F10595">
            <v>25</v>
          </cell>
          <cell r="G10595">
            <v>5</v>
          </cell>
          <cell r="H10595">
            <v>0</v>
          </cell>
          <cell r="I10595">
            <v>200</v>
          </cell>
          <cell r="J10595">
            <v>7000</v>
          </cell>
          <cell r="K10595">
            <v>0.05</v>
          </cell>
          <cell r="L10595">
            <v>0</v>
          </cell>
          <cell r="N10595" t="str">
            <v>Großer Kerzenleuchter 5-armig silberfarbig H120 cm</v>
          </cell>
          <cell r="P10595" t="str">
            <v>Großer Kerzenleuchter 5-armig silberfarbig H120 cm</v>
          </cell>
          <cell r="R10595" t="str">
            <v>Großer Kerzenleuchter 5-armig silberfarbig H120 cm</v>
          </cell>
        </row>
        <row r="10596">
          <cell r="A10596">
            <v>141577</v>
          </cell>
          <cell r="B10596" t="str">
            <v>Mietartikel</v>
          </cell>
          <cell r="D10596" t="str">
            <v>Kerzenleuchter 5-armig silberfarbig H78 cm Ø 24cm *nicht meh</v>
          </cell>
          <cell r="F10596">
            <v>28.5</v>
          </cell>
          <cell r="G10596">
            <v>2.5</v>
          </cell>
          <cell r="H10596">
            <v>0</v>
          </cell>
          <cell r="I10596">
            <v>109</v>
          </cell>
          <cell r="J10596">
            <v>11000</v>
          </cell>
          <cell r="K10596">
            <v>0.04</v>
          </cell>
          <cell r="L10596">
            <v>0</v>
          </cell>
          <cell r="N10596" t="str">
            <v>Kerzenleuchter 5-armig silberfarbig H78 cm Ø 24cm *nicht meh</v>
          </cell>
          <cell r="P10596" t="str">
            <v>Kerzenleuchter 5-armig silberfarbig H78 cm Ø 24cm *nicht meh</v>
          </cell>
          <cell r="R10596" t="str">
            <v>Kerzenleuchter 5-armig silberfarbig H78 cm Ø 24cm *nicht meh</v>
          </cell>
        </row>
        <row r="10597">
          <cell r="A10597">
            <v>141578</v>
          </cell>
          <cell r="B10597" t="str">
            <v>Mietartikel</v>
          </cell>
          <cell r="D10597" t="str">
            <v>Kerzenständer 9*3*35 cm kupfer</v>
          </cell>
          <cell r="F10597">
            <v>6.6</v>
          </cell>
          <cell r="G10597">
            <v>1.75</v>
          </cell>
          <cell r="H10597">
            <v>0</v>
          </cell>
          <cell r="I10597">
            <v>15</v>
          </cell>
          <cell r="J10597">
            <v>0</v>
          </cell>
          <cell r="K10597">
            <v>0</v>
          </cell>
          <cell r="L10597">
            <v>0</v>
          </cell>
          <cell r="N10597" t="str">
            <v>Kerzenständer 9*3*35 cm kupfer</v>
          </cell>
          <cell r="P10597" t="str">
            <v>Kerzenständer 9*3*35 cm kupfer</v>
          </cell>
          <cell r="R10597" t="str">
            <v>Kerzenständer 9*3*35 cm kupfer</v>
          </cell>
        </row>
        <row r="10598">
          <cell r="A10598">
            <v>141586</v>
          </cell>
          <cell r="B10598" t="str">
            <v>Mietartikel</v>
          </cell>
          <cell r="D10598" t="str">
            <v>Drehsessel About a Lounge AAL 91 gepolstert petrol/ schwarz</v>
          </cell>
          <cell r="E10598" t="str">
            <v>mit hoher Rückenlehne und schwarzem Drehfuß_x000D_
B90*T85*SH37*H101 cm</v>
          </cell>
          <cell r="F10598">
            <v>221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N10598" t="str">
            <v>Drehsessel About a Lounge AAL 91 gepolstert petrol/ schwarz</v>
          </cell>
          <cell r="O10598" t="str">
            <v>mit hoher Rückenlehne und schwarzem Drehfuß_x000D_
B90*T85*SH37*H101 cm</v>
          </cell>
          <cell r="P10598" t="str">
            <v>Drehsessel About a Lounge AAL 91 gepolstert petrol/ schwarz</v>
          </cell>
          <cell r="Q10598" t="str">
            <v>mit hoher Rückenlehne und schwarzem Drehfuß_x000D_
B90*T85*SH37*H101 cm</v>
          </cell>
          <cell r="R10598" t="str">
            <v>Drehsessel About a Lounge AAL 91 gepolstert petrol/ schwarz</v>
          </cell>
          <cell r="S10598" t="str">
            <v>mit hoher Rückenlehne und schwarzem Drehfuß_x000D_
B90*T85*SH37*H101 cm</v>
          </cell>
        </row>
        <row r="10599">
          <cell r="A10599">
            <v>141587</v>
          </cell>
          <cell r="B10599" t="str">
            <v>Mietartikel</v>
          </cell>
          <cell r="D10599" t="str">
            <v>Sessel About a Lounge AAL 82 Aubergine gepolstert/ schwarz</v>
          </cell>
          <cell r="E10599" t="str">
            <v>mit hoher Rückenlehne und schwarzem Drehfuß_x000D_
B90*T85*SH37*H101 cm</v>
          </cell>
          <cell r="F10599">
            <v>127.5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N10599" t="str">
            <v>Sessel About a Lounge AAL 82 Aubergine gepolstert/ schwarz</v>
          </cell>
          <cell r="O10599" t="str">
            <v>mit hoher Rückenlehne und schwarzem Drehfuß_x000D_
B90*T85*SH37*H101 cm</v>
          </cell>
          <cell r="P10599" t="str">
            <v>Sessel About a Lounge AAL 82 Aubergine gepolstert/ schwarz</v>
          </cell>
          <cell r="Q10599" t="str">
            <v>mit hoher Rückenlehne und schwarzem Drehfuß_x000D_
B90*T85*SH37*H101 cm</v>
          </cell>
          <cell r="R10599" t="str">
            <v>Sessel About a Lounge AAL 82 Aubergine gepolstert/ schwarz</v>
          </cell>
          <cell r="S10599" t="str">
            <v>mit hoher Rückenlehne und schwarzem Drehfuß_x000D_
B90*T85*SH37*H101 cm</v>
          </cell>
          <cell r="T10599">
            <v>0</v>
          </cell>
        </row>
        <row r="10600">
          <cell r="A10600">
            <v>141588</v>
          </cell>
          <cell r="B10600" t="str">
            <v>Mietartikel</v>
          </cell>
          <cell r="D10600" t="str">
            <v>Sessel About a Lounge AAL 82 Aubergine gepolstert/ eiche</v>
          </cell>
          <cell r="E10600" t="str">
            <v>mit hoher Rückenlehne und schwarzem Drehfuß_x000D_
B90*T85*SH37*H101 cm</v>
          </cell>
          <cell r="F10600">
            <v>127.5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N10600" t="str">
            <v>Sessel About a Lounge AAL 82 Aubergine gepolstert/ eiche</v>
          </cell>
          <cell r="O10600" t="str">
            <v>mit hoher Rückenlehne und schwarzem Drehfuß_x000D_
B90*T85*SH37*H101 cm</v>
          </cell>
          <cell r="P10600" t="str">
            <v>Sessel About a Lounge AAL 82 Aubergine gepolstert/ eiche</v>
          </cell>
          <cell r="Q10600" t="str">
            <v>mit hoher Rückenlehne und schwarzem Drehfuß_x000D_
B90*T85*SH37*H101 cm</v>
          </cell>
          <cell r="R10600" t="str">
            <v>Sessel About a Lounge AAL 82 Aubergine gepolstert/ eiche</v>
          </cell>
          <cell r="S10600" t="str">
            <v>mit hoher Rückenlehne und schwarzem Drehfuß_x000D_
B90*T85*SH37*H101 cm</v>
          </cell>
          <cell r="T10600">
            <v>0</v>
          </cell>
        </row>
        <row r="10601">
          <cell r="A10601">
            <v>141606</v>
          </cell>
          <cell r="B10601" t="str">
            <v>Mietartikel</v>
          </cell>
          <cell r="D10601" t="str">
            <v>Chafing Dish Sauce 1 ltr Ø 17cm ohne Einsatz</v>
          </cell>
          <cell r="E10601" t="str">
            <v>(Kann nur mit Brennpaste betrieben werden)</v>
          </cell>
          <cell r="F10601">
            <v>12</v>
          </cell>
          <cell r="G10601">
            <v>2.5</v>
          </cell>
          <cell r="H10601">
            <v>0</v>
          </cell>
          <cell r="I10601">
            <v>294</v>
          </cell>
          <cell r="J10601">
            <v>10000</v>
          </cell>
          <cell r="K10601">
            <v>5.0000000000000001E-3</v>
          </cell>
          <cell r="L10601">
            <v>0</v>
          </cell>
          <cell r="N10601" t="str">
            <v>Chafing Dish Sauce 1 ltr Ø 17cm ohne Einsatz</v>
          </cell>
          <cell r="O10601" t="str">
            <v>(Kann nur mit Brennpaste betrieben werden)</v>
          </cell>
          <cell r="P10601" t="str">
            <v>Chafing Dish Sauce 1 ltr Ø 17cm ohne Einsatz</v>
          </cell>
          <cell r="Q10601" t="str">
            <v>(Kann nur mit Brennpaste betrieben werden)</v>
          </cell>
          <cell r="R10601" t="str">
            <v>Chafing Dish Sauce 1 ltr Ø 17cm ohne Einsatz</v>
          </cell>
          <cell r="S10601" t="str">
            <v>(Kann nur mit Brennpaste betrieben werden)</v>
          </cell>
        </row>
        <row r="10602">
          <cell r="A10602">
            <v>141607</v>
          </cell>
          <cell r="B10602" t="str">
            <v>Mietartikel</v>
          </cell>
          <cell r="D10602" t="str">
            <v>Einsatz rund für Chafing Dish Sauce</v>
          </cell>
          <cell r="F10602">
            <v>4</v>
          </cell>
          <cell r="G10602">
            <v>0.5</v>
          </cell>
          <cell r="H10602">
            <v>0</v>
          </cell>
          <cell r="I10602">
            <v>70</v>
          </cell>
          <cell r="J10602">
            <v>1000</v>
          </cell>
          <cell r="K10602">
            <v>7.7000000000000002E-3</v>
          </cell>
          <cell r="L10602">
            <v>0</v>
          </cell>
          <cell r="N10602" t="str">
            <v>Einsatz rund für Chafing Dish Sauce</v>
          </cell>
          <cell r="P10602" t="str">
            <v>Einsatz rund für Chafing Dish Sauce</v>
          </cell>
          <cell r="R10602" t="str">
            <v>Einsatz rund für Chafing Dish Sauce</v>
          </cell>
        </row>
        <row r="10603">
          <cell r="A10603">
            <v>141645</v>
          </cell>
          <cell r="B10603" t="str">
            <v>Mietartikel</v>
          </cell>
          <cell r="C10603" t="str">
            <v>Küchengeräte</v>
          </cell>
          <cell r="D10603" t="str">
            <v>Bratentopf 24 ltr Ø40*H19,5 cm inkl. Deckel</v>
          </cell>
          <cell r="F10603">
            <v>45</v>
          </cell>
          <cell r="G10603">
            <v>4.4000000000000004</v>
          </cell>
          <cell r="H10603">
            <v>0</v>
          </cell>
          <cell r="I10603">
            <v>225</v>
          </cell>
          <cell r="J10603">
            <v>8</v>
          </cell>
          <cell r="K10603">
            <v>0.25</v>
          </cell>
          <cell r="N10603" t="str">
            <v>Braadpan 24 ltr Ø40*H19,5 cm incl. Deksel</v>
          </cell>
          <cell r="P10603" t="str">
            <v>x</v>
          </cell>
          <cell r="R10603" t="str">
            <v>Braising pan 24 ltr Ø40*H19,5 cm with lid</v>
          </cell>
          <cell r="T10603">
            <v>95</v>
          </cell>
        </row>
        <row r="10604">
          <cell r="A10604">
            <v>141645</v>
          </cell>
          <cell r="B10604" t="str">
            <v>Mietartikel</v>
          </cell>
          <cell r="D10604" t="str">
            <v>Induktionskochtopf 24 Ltr. Ø40 cm Höhe 19 cm</v>
          </cell>
          <cell r="F10604">
            <v>10.6</v>
          </cell>
          <cell r="G10604">
            <v>4.4000000000000004</v>
          </cell>
          <cell r="H10604">
            <v>0</v>
          </cell>
          <cell r="I10604">
            <v>225</v>
          </cell>
          <cell r="J10604">
            <v>5000</v>
          </cell>
          <cell r="K10604">
            <v>0.01</v>
          </cell>
          <cell r="L10604">
            <v>0</v>
          </cell>
          <cell r="N10604" t="str">
            <v>Induktionskochtopf 24 Ltr. Ø40 cm Höhe 19 cm</v>
          </cell>
          <cell r="P10604" t="str">
            <v>Induktionskochtopf 24 Ltr. Ø40 cm Höhe 19 cm</v>
          </cell>
          <cell r="R10604" t="str">
            <v>Induktionskochtopf 24 Ltr. Ø40 cm Höhe 19 cm</v>
          </cell>
        </row>
        <row r="10605">
          <cell r="A10605">
            <v>141646</v>
          </cell>
          <cell r="B10605" t="str">
            <v>Mietartikel</v>
          </cell>
          <cell r="D10605" t="str">
            <v>Induktionskochtopf 28 Ltr. Ø40 cm Höhe 26 cm mit Deckel</v>
          </cell>
          <cell r="F10605">
            <v>10.6</v>
          </cell>
          <cell r="G10605">
            <v>3.3</v>
          </cell>
          <cell r="H10605">
            <v>0</v>
          </cell>
          <cell r="I10605">
            <v>216.72</v>
          </cell>
          <cell r="J10605">
            <v>8000</v>
          </cell>
          <cell r="K10605">
            <v>0.01</v>
          </cell>
          <cell r="L10605">
            <v>0</v>
          </cell>
          <cell r="N10605" t="str">
            <v>Induktionskochtopf 28 Ltr. Ø40 cm Höhe 26 cm mit Deckel</v>
          </cell>
          <cell r="P10605" t="str">
            <v>Induktionskochtopf 28 Ltr. Ø40 cm Höhe 26 cm mit Deckel</v>
          </cell>
          <cell r="R10605" t="str">
            <v>Induktionskochtopf 28 Ltr. Ø40 cm Höhe 26 cm mit Deckel</v>
          </cell>
        </row>
        <row r="10606">
          <cell r="A10606">
            <v>141647</v>
          </cell>
          <cell r="B10606" t="str">
            <v>Mietartikel</v>
          </cell>
          <cell r="D10606" t="str">
            <v>Induktionskochtopf mit Stil Ø 20cm H10cm ca. 2 L</v>
          </cell>
          <cell r="F10606">
            <v>5</v>
          </cell>
          <cell r="G10606">
            <v>0</v>
          </cell>
          <cell r="H10606">
            <v>0</v>
          </cell>
          <cell r="I10606">
            <v>29</v>
          </cell>
          <cell r="J10606">
            <v>4000</v>
          </cell>
          <cell r="K10606">
            <v>0</v>
          </cell>
          <cell r="L10606">
            <v>0</v>
          </cell>
          <cell r="N10606" t="str">
            <v>Induktionskochtopf mit Stil Ø 20cm H10cm ca. 2 L</v>
          </cell>
          <cell r="P10606" t="str">
            <v>Induktionskochtopf mit Stil Ø 20cm H10cm ca. 2 L</v>
          </cell>
          <cell r="R10606" t="str">
            <v>Induktionskochtopf mit Stil Ø 20cm H10cm ca. 2 L</v>
          </cell>
        </row>
        <row r="10607">
          <cell r="A10607">
            <v>141649</v>
          </cell>
          <cell r="B10607" t="str">
            <v>Mietartikel</v>
          </cell>
          <cell r="D10607" t="str">
            <v>Weber Ranch Kettle Holzkohlegrill</v>
          </cell>
          <cell r="F10607">
            <v>220</v>
          </cell>
          <cell r="G10607">
            <v>0</v>
          </cell>
          <cell r="H10607">
            <v>0</v>
          </cell>
          <cell r="I10607">
            <v>0</v>
          </cell>
          <cell r="J10607">
            <v>50000</v>
          </cell>
          <cell r="K10607">
            <v>0.55000000000000004</v>
          </cell>
          <cell r="L10607">
            <v>0</v>
          </cell>
          <cell r="N10607" t="str">
            <v>Weber Ranch Kettle Holzkohlegrill</v>
          </cell>
          <cell r="P10607" t="str">
            <v>Weber Ranch Kettle Holzkohlegrill</v>
          </cell>
          <cell r="R10607" t="str">
            <v>Weber Ranch Kettle Holzkohlegrill</v>
          </cell>
        </row>
        <row r="10608">
          <cell r="A10608">
            <v>141651</v>
          </cell>
          <cell r="B10608" t="str">
            <v>Mietartikel</v>
          </cell>
          <cell r="D10608" t="str">
            <v>Einsatz Porzellan 6 cm tief 518*317*60 mm</v>
          </cell>
          <cell r="F10608">
            <v>6.5</v>
          </cell>
          <cell r="G10608">
            <v>1</v>
          </cell>
          <cell r="H10608">
            <v>0</v>
          </cell>
          <cell r="I10608">
            <v>45</v>
          </cell>
          <cell r="J10608">
            <v>4000</v>
          </cell>
          <cell r="K10608">
            <v>0.02</v>
          </cell>
          <cell r="L10608">
            <v>0</v>
          </cell>
          <cell r="N10608" t="str">
            <v>Einsatz Porzellan 6 cm tief 518*317*60 mm</v>
          </cell>
          <cell r="P10608" t="str">
            <v>Einsatz Porzellan 6 cm tief 518*317*60 mm</v>
          </cell>
          <cell r="R10608" t="str">
            <v>Einsatz Porzellan 6 cm tief 518*317*60 mm</v>
          </cell>
        </row>
        <row r="10609">
          <cell r="A10609">
            <v>141659</v>
          </cell>
          <cell r="B10609" t="str">
            <v>Mietartikel</v>
          </cell>
          <cell r="D10609" t="str">
            <v>Acrylbrücke für 15 x Schnapsglas Tossa</v>
          </cell>
          <cell r="F10609">
            <v>16.5</v>
          </cell>
          <cell r="G10609">
            <v>2.9</v>
          </cell>
          <cell r="H10609">
            <v>0</v>
          </cell>
          <cell r="I10609">
            <v>85</v>
          </cell>
          <cell r="J10609">
            <v>1000</v>
          </cell>
          <cell r="K10609">
            <v>2.2000000000000001E-3</v>
          </cell>
          <cell r="L10609">
            <v>0</v>
          </cell>
          <cell r="N10609" t="str">
            <v>Acrylbrücke für 15 x Schnapsglas Tossa</v>
          </cell>
          <cell r="P10609" t="str">
            <v>Acrylbrücke für 15 x Schnapsglas Tossa</v>
          </cell>
          <cell r="R10609" t="str">
            <v>Acrylbrücke für 15 x Schnapsglas Tossa</v>
          </cell>
        </row>
        <row r="10610">
          <cell r="A10610">
            <v>141660</v>
          </cell>
          <cell r="B10610" t="str">
            <v>Mietartikel</v>
          </cell>
          <cell r="D10610" t="str">
            <v>Grillzange Edelstahl 18/10 L42cm</v>
          </cell>
          <cell r="F10610">
            <v>0.8</v>
          </cell>
          <cell r="G10610">
            <v>0.5</v>
          </cell>
          <cell r="H10610">
            <v>0</v>
          </cell>
          <cell r="I10610">
            <v>19.5</v>
          </cell>
          <cell r="J10610">
            <v>0</v>
          </cell>
          <cell r="K10610">
            <v>2.5000000000000001E-3</v>
          </cell>
          <cell r="L10610">
            <v>0</v>
          </cell>
          <cell r="N10610" t="str">
            <v>Grillzange Edelstahl 18/10 L42cm</v>
          </cell>
          <cell r="P10610" t="str">
            <v>Grillzange Edelstahl 18/10 L42cm</v>
          </cell>
          <cell r="R10610" t="str">
            <v>Grillzange Edelstahl 18/10 L42cm</v>
          </cell>
        </row>
        <row r="10611">
          <cell r="A10611">
            <v>141661</v>
          </cell>
          <cell r="B10611" t="str">
            <v>Mietartikel</v>
          </cell>
          <cell r="D10611" t="str">
            <v>Wurstzange Edelstahl 18/10 L37cm</v>
          </cell>
          <cell r="F10611">
            <v>0.8</v>
          </cell>
          <cell r="G10611">
            <v>0.5</v>
          </cell>
          <cell r="H10611">
            <v>0</v>
          </cell>
          <cell r="I10611">
            <v>20.5</v>
          </cell>
          <cell r="J10611">
            <v>0</v>
          </cell>
          <cell r="K10611">
            <v>2.5000000000000001E-3</v>
          </cell>
          <cell r="L10611">
            <v>0</v>
          </cell>
          <cell r="N10611" t="str">
            <v>Wurstzange Edelstahl 18/10 L37cm</v>
          </cell>
          <cell r="P10611" t="str">
            <v>Wurstzange Edelstahl 18/10 L37cm</v>
          </cell>
          <cell r="R10611" t="str">
            <v>Wurstzange Edelstahl 18/10 L37cm</v>
          </cell>
        </row>
        <row r="10612">
          <cell r="A10612">
            <v>141662</v>
          </cell>
          <cell r="B10612" t="str">
            <v>Mietartikel</v>
          </cell>
          <cell r="D10612" t="str">
            <v>Pastazange</v>
          </cell>
          <cell r="F10612">
            <v>1</v>
          </cell>
          <cell r="G10612">
            <v>0.5</v>
          </cell>
          <cell r="H10612">
            <v>0</v>
          </cell>
          <cell r="I10612">
            <v>19.5</v>
          </cell>
          <cell r="J10612">
            <v>0</v>
          </cell>
          <cell r="K10612">
            <v>2.5000000000000001E-3</v>
          </cell>
          <cell r="L10612">
            <v>0</v>
          </cell>
          <cell r="N10612" t="str">
            <v>Pastazange</v>
          </cell>
          <cell r="P10612" t="str">
            <v>Pastazange</v>
          </cell>
          <cell r="R10612" t="str">
            <v>Pastazange</v>
          </cell>
        </row>
        <row r="10613">
          <cell r="A10613">
            <v>141691</v>
          </cell>
          <cell r="B10613" t="str">
            <v>Mietartikel</v>
          </cell>
          <cell r="D10613" t="str">
            <v>Reinigungstabs für Elektro Self Cooking Center</v>
          </cell>
          <cell r="E10613" t="str">
            <v>** 2 teilig / 1x rote &amp; 1x blaue Tabs **</v>
          </cell>
          <cell r="F10613">
            <v>4.4000000000000004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N10613" t="str">
            <v>Reinigungstabs für Elektro Self Cooking Center</v>
          </cell>
          <cell r="O10613" t="str">
            <v>** 2 teilig / 1x rote &amp; 1x blaue Tabs **</v>
          </cell>
          <cell r="P10613" t="str">
            <v>Reinigungstabs für Elektro Self Cooking Center</v>
          </cell>
          <cell r="Q10613" t="str">
            <v>** 2 teilig / 1x rote &amp; 1x blaue Tabs **</v>
          </cell>
          <cell r="R10613" t="str">
            <v>Reinigungstabs für Elektro Self Cooking Center</v>
          </cell>
          <cell r="S10613" t="str">
            <v>** 2 teilig / 1x rote &amp; 1x blaue Tabs **</v>
          </cell>
        </row>
        <row r="10614">
          <cell r="A10614">
            <v>141708</v>
          </cell>
          <cell r="B10614" t="str">
            <v>Mietartikel</v>
          </cell>
          <cell r="D10614" t="str">
            <v>## Artikel wurde gelöscht ##</v>
          </cell>
          <cell r="F10614">
            <v>275</v>
          </cell>
          <cell r="G10614">
            <v>25</v>
          </cell>
          <cell r="H10614">
            <v>0</v>
          </cell>
          <cell r="I10614">
            <v>240</v>
          </cell>
          <cell r="J10614">
            <v>90000</v>
          </cell>
          <cell r="K10614">
            <v>2.016</v>
          </cell>
          <cell r="L10614">
            <v>0</v>
          </cell>
          <cell r="N10614" t="str">
            <v>## Artikel wurde gelöscht ##</v>
          </cell>
          <cell r="P10614" t="str">
            <v>## Artikel wurde gelöscht ##</v>
          </cell>
          <cell r="R10614" t="str">
            <v>## Artikel wurde gelöscht ##</v>
          </cell>
        </row>
        <row r="10615">
          <cell r="A10615">
            <v>141709</v>
          </cell>
          <cell r="B10615" t="str">
            <v>Mietartikel</v>
          </cell>
          <cell r="D10615" t="str">
            <v>WMF Presto Vollautomat in CASE und auf Wassertankbasis</v>
          </cell>
          <cell r="F10615">
            <v>330</v>
          </cell>
          <cell r="G10615">
            <v>0</v>
          </cell>
          <cell r="H10615">
            <v>0</v>
          </cell>
          <cell r="I10615">
            <v>0</v>
          </cell>
          <cell r="J10615">
            <v>36000</v>
          </cell>
          <cell r="K10615">
            <v>0.1198</v>
          </cell>
          <cell r="L10615">
            <v>0</v>
          </cell>
          <cell r="N10615" t="str">
            <v>WMF Presto Vollautomat in CASE und auf Wassertankbasis</v>
          </cell>
          <cell r="P10615" t="str">
            <v>WMF Presto Vollautomat in CASE und auf Wassertankbasis</v>
          </cell>
          <cell r="R10615" t="str">
            <v>WMF Presto Vollautomat in CASE und auf Wassertankbasis</v>
          </cell>
        </row>
        <row r="10616">
          <cell r="A10616">
            <v>141710</v>
          </cell>
          <cell r="B10616" t="str">
            <v>Verkaufsartikel</v>
          </cell>
          <cell r="D10616" t="str">
            <v>Kaffee Forte 7 Box (50 Stück) - Kofler</v>
          </cell>
          <cell r="F10616">
            <v>30.6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3.0000000000000001E-3</v>
          </cell>
          <cell r="L10616">
            <v>0</v>
          </cell>
          <cell r="N10616" t="str">
            <v>Kaffee Forte 7 Box (50 Stück) - Kofler</v>
          </cell>
          <cell r="P10616" t="str">
            <v>Kaffee Forte 7 Box (50 Stück) - Kofler</v>
          </cell>
          <cell r="R10616" t="str">
            <v>Kaffee Forte 7 Box (50 Stück) - Kofler</v>
          </cell>
          <cell r="T10616">
            <v>0</v>
          </cell>
        </row>
        <row r="10617">
          <cell r="A10617">
            <v>141711</v>
          </cell>
          <cell r="B10617" t="str">
            <v>Verkaufsartikel</v>
          </cell>
          <cell r="D10617" t="str">
            <v>Kaffee Legero 6 Box (50 Stück) Kofler</v>
          </cell>
          <cell r="F10617">
            <v>30.6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3.0000000000000001E-3</v>
          </cell>
          <cell r="L10617">
            <v>0</v>
          </cell>
          <cell r="N10617" t="str">
            <v>Kaffee Legero 6 Box (50 Stück) Kofler</v>
          </cell>
          <cell r="P10617" t="str">
            <v>Kaffee Legero 6 Box (50 Stück) Kofler</v>
          </cell>
          <cell r="R10617" t="str">
            <v>Kaffee Legero 6 Box (50 Stück) Kofler</v>
          </cell>
          <cell r="T10617">
            <v>0</v>
          </cell>
        </row>
        <row r="10618">
          <cell r="A10618">
            <v>141717</v>
          </cell>
          <cell r="B10618" t="str">
            <v>Mietartikel</v>
          </cell>
          <cell r="D10618" t="str">
            <v>Weinkiste holz (weiß)</v>
          </cell>
          <cell r="F10618">
            <v>30.8</v>
          </cell>
          <cell r="G10618">
            <v>0</v>
          </cell>
          <cell r="H10618">
            <v>0</v>
          </cell>
          <cell r="I10618">
            <v>17</v>
          </cell>
          <cell r="J10618">
            <v>2000</v>
          </cell>
          <cell r="K10618">
            <v>3.4200000000000001E-2</v>
          </cell>
          <cell r="L10618">
            <v>0</v>
          </cell>
          <cell r="N10618" t="str">
            <v>Weinkiste holz (weiß)</v>
          </cell>
          <cell r="P10618" t="str">
            <v>Weinkiste holz (weiß)</v>
          </cell>
          <cell r="R10618" t="str">
            <v>Weinkiste holz (weiß)</v>
          </cell>
        </row>
        <row r="10619">
          <cell r="A10619">
            <v>141718</v>
          </cell>
          <cell r="B10619" t="str">
            <v>Mietartikel</v>
          </cell>
          <cell r="D10619" t="str">
            <v>Palettenbank weiß/natur 2-Sitzer B120*T80*H74 SH46 rollbar</v>
          </cell>
          <cell r="F10619">
            <v>66</v>
          </cell>
          <cell r="G10619">
            <v>0</v>
          </cell>
          <cell r="H10619">
            <v>11.5</v>
          </cell>
          <cell r="I10619">
            <v>320</v>
          </cell>
          <cell r="J10619">
            <v>75000</v>
          </cell>
          <cell r="K10619">
            <v>0.71040000000000003</v>
          </cell>
          <cell r="L10619">
            <v>0</v>
          </cell>
          <cell r="N10619" t="str">
            <v>Palettenbank weiß/natur 2-Sitzer B120*T80*H74 SH46 rollbar</v>
          </cell>
          <cell r="P10619" t="str">
            <v>Palettenbank weiß/natur 2-Sitzer B120*T80*H74 SH46 rollbar</v>
          </cell>
          <cell r="R10619" t="str">
            <v>Palettenbank weiß/natur 2-Sitzer B120*T80*H74 SH46 rollbar</v>
          </cell>
        </row>
        <row r="10620">
          <cell r="A10620">
            <v>141719</v>
          </cell>
          <cell r="B10620" t="str">
            <v>Mietartikel</v>
          </cell>
          <cell r="D10620" t="str">
            <v>Palettenhocker weiß/natur B80*T60*H42 cm rollbar</v>
          </cell>
          <cell r="F10620">
            <v>49.5</v>
          </cell>
          <cell r="G10620">
            <v>0</v>
          </cell>
          <cell r="H10620">
            <v>9.1999999999999993</v>
          </cell>
          <cell r="I10620">
            <v>260</v>
          </cell>
          <cell r="J10620">
            <v>40000</v>
          </cell>
          <cell r="K10620">
            <v>0.2016</v>
          </cell>
          <cell r="L10620">
            <v>0</v>
          </cell>
          <cell r="N10620" t="str">
            <v>Palettenhocker weiß/natur B80*T60*H42 cm rollbar</v>
          </cell>
          <cell r="P10620" t="str">
            <v>Palettenhocker weiß/natur B80*T60*H42 cm rollbar</v>
          </cell>
          <cell r="R10620" t="str">
            <v>Palettenhocker weiß/natur B80*T60*H42 cm rollbar</v>
          </cell>
        </row>
        <row r="10621">
          <cell r="A10621">
            <v>141720</v>
          </cell>
          <cell r="B10621" t="str">
            <v>Mietartikel</v>
          </cell>
          <cell r="D10621" t="str">
            <v>Fettwanne Kontakt-Grill unten glatt/oben geriffelt</v>
          </cell>
          <cell r="F10621">
            <v>0</v>
          </cell>
          <cell r="G10621">
            <v>11.5</v>
          </cell>
          <cell r="H10621">
            <v>0</v>
          </cell>
          <cell r="I10621">
            <v>48</v>
          </cell>
          <cell r="J10621">
            <v>0</v>
          </cell>
          <cell r="K10621">
            <v>0</v>
          </cell>
          <cell r="L10621">
            <v>0</v>
          </cell>
          <cell r="N10621" t="str">
            <v>Fettwanne Kontakt-Grill unten glatt/oben geriffelt</v>
          </cell>
          <cell r="P10621" t="str">
            <v>Fettwanne Kontakt-Grill unten glatt/oben geriffelt</v>
          </cell>
          <cell r="R10621" t="str">
            <v>Fettwanne Kontakt-Grill unten glatt/oben geriffelt</v>
          </cell>
        </row>
        <row r="10622">
          <cell r="A10622">
            <v>141729</v>
          </cell>
          <cell r="B10622" t="str">
            <v>Mietartikel</v>
          </cell>
          <cell r="D10622" t="str">
            <v>Gastrobräter 2-flammig</v>
          </cell>
          <cell r="E10622" t="str">
            <v>aus Edelstahl mit Grillrost, Flammabdeckung und_x000D_
Fettauffangschublade (inkl. 2 Ablageteile)_x000D_
Grillfläche 61 x 49 cm_x000D_
Aufbaumaß: 65 x 55 x 27 cm_x000D_
Leistung max. 10 kW_x000D_
Anschlußdruck 50 mbar</v>
          </cell>
          <cell r="F10622">
            <v>71</v>
          </cell>
          <cell r="G10622">
            <v>17.5</v>
          </cell>
          <cell r="H10622">
            <v>0</v>
          </cell>
          <cell r="I10622">
            <v>350</v>
          </cell>
          <cell r="J10622">
            <v>35000</v>
          </cell>
          <cell r="K10622">
            <v>0.57599999999999996</v>
          </cell>
          <cell r="L10622">
            <v>0</v>
          </cell>
          <cell r="N10622" t="str">
            <v>Gastrobräter 2-flammig</v>
          </cell>
          <cell r="O10622" t="str">
            <v>aus Edelstahl mit Grillrost, Flammabdeckung und_x000D_
Fettauffangschublade (inkl. 2 Ablageteile)_x000D_
Grillfläche 61 x 49 cm_x000D_
Aufbaumaß: 65 x 55 x 27 cm_x000D_
Leistung max. 10 kW_x000D_
Anschlußdruck 50 mbar</v>
          </cell>
          <cell r="P10622" t="str">
            <v>Gastrobräter 2-flammig</v>
          </cell>
          <cell r="Q10622" t="str">
            <v>aus Edelstahl mit Grillrost, Flammabdeckung und_x000D_
Fettauffangschublade (inkl. 2 Ablageteile)_x000D_
Grillfläche 61 x 49 cm_x000D_
Aufbaumaß: 65 x 55 x 27 cm_x000D_
Leistung max. 10 kW_x000D_
Anschlußdruck 50 mbar</v>
          </cell>
          <cell r="R10622" t="str">
            <v>Gastrobräter 2-flammig</v>
          </cell>
          <cell r="S10622" t="str">
            <v>aus Edelstahl mit Grillrost, Flammabdeckung und_x000D_
Fettauffangschublade (inkl. 2 Ablageteile)_x000D_
Grillfläche 61 x 49 cm_x000D_
Aufbaumaß: 65 x 55 x 27 cm_x000D_
Leistung max. 10 kW_x000D_
Anschlußdruck 50 mbar</v>
          </cell>
        </row>
        <row r="10623">
          <cell r="A10623">
            <v>141730</v>
          </cell>
          <cell r="B10623" t="str">
            <v>Mietartikel</v>
          </cell>
          <cell r="D10623" t="str">
            <v>Stahlpfanne für Gastrobräter</v>
          </cell>
          <cell r="E10623" t="str">
            <v>Bratfläche (B/T/H): 56 x 46 x 5 cm_x000D_
Außen-Abmessungen (B/T/H): 62 x 59 x 6,5 cm</v>
          </cell>
          <cell r="F10623">
            <v>16.5</v>
          </cell>
          <cell r="G10623">
            <v>5.75</v>
          </cell>
          <cell r="H10623">
            <v>0</v>
          </cell>
          <cell r="I10623">
            <v>120</v>
          </cell>
          <cell r="J10623">
            <v>10000</v>
          </cell>
          <cell r="K10623">
            <v>1.4999999999999999E-2</v>
          </cell>
          <cell r="L10623">
            <v>0</v>
          </cell>
          <cell r="N10623" t="str">
            <v>Stahlpfanne für Gastrobräter</v>
          </cell>
          <cell r="O10623" t="str">
            <v>Bratfläche (B/T/H): 56 x 46 x 5 cm_x000D_
Außen-Abmessungen (B/T/H): 62 x 59 x 6,5 cm</v>
          </cell>
          <cell r="P10623" t="str">
            <v>Stahlpfanne für Gastrobräter</v>
          </cell>
          <cell r="Q10623" t="str">
            <v>Bratfläche (B/T/H): 56 x 46 x 5 cm_x000D_
Außen-Abmessungen (B/T/H): 62 x 59 x 6,5 cm</v>
          </cell>
          <cell r="R10623" t="str">
            <v>Stahlpfanne für Gastrobräter</v>
          </cell>
          <cell r="S10623" t="str">
            <v>Bratfläche (B/T/H): 56 x 46 x 5 cm_x000D_
Außen-Abmessungen (B/T/H): 62 x 59 x 6,5 cm</v>
          </cell>
        </row>
        <row r="10624">
          <cell r="A10624">
            <v>141749</v>
          </cell>
          <cell r="B10624" t="str">
            <v>Mietartikel</v>
          </cell>
          <cell r="D10624" t="str">
            <v>Einlegeboden für Kühlschrank # 3150/ 1749 / 1750</v>
          </cell>
          <cell r="E10624" t="str">
            <v>B50*T40 cm</v>
          </cell>
          <cell r="F10624">
            <v>2.4</v>
          </cell>
          <cell r="G10624">
            <v>0.99</v>
          </cell>
          <cell r="H10624">
            <v>0</v>
          </cell>
          <cell r="I10624">
            <v>64.900000000000006</v>
          </cell>
          <cell r="J10624">
            <v>1000</v>
          </cell>
          <cell r="K10624">
            <v>5.0000000000000001E-3</v>
          </cell>
          <cell r="L10624">
            <v>0</v>
          </cell>
          <cell r="N10624" t="str">
            <v>Einlegeboden für Kühlschrank # 3150/ 1749 / 1750</v>
          </cell>
          <cell r="O10624" t="str">
            <v>B50*T40 cm</v>
          </cell>
          <cell r="P10624" t="str">
            <v>Einlegeboden für Kühlschrank # 3150/ 1749 / 1750</v>
          </cell>
          <cell r="Q10624" t="str">
            <v>B50*T40 cm</v>
          </cell>
          <cell r="R10624" t="str">
            <v>Einlegeboden für Kühlschrank # 3150/ 1749 / 1750</v>
          </cell>
          <cell r="S10624" t="str">
            <v>B50*T40 cm</v>
          </cell>
        </row>
        <row r="10625">
          <cell r="A10625">
            <v>141750</v>
          </cell>
          <cell r="B10625" t="str">
            <v>Mietartikel</v>
          </cell>
          <cell r="D10625" t="str">
            <v>Mini-Umluft-Kühlschrank "Compact Cool" 19 lt.</v>
          </cell>
          <cell r="E10625" t="str">
            <v>B 330 x T 370 x H 460 mm_x000D_
230V / DC 12 V / 0,056 kW</v>
          </cell>
          <cell r="F10625">
            <v>0</v>
          </cell>
          <cell r="G10625">
            <v>8</v>
          </cell>
          <cell r="H10625">
            <v>0</v>
          </cell>
          <cell r="I10625">
            <v>250</v>
          </cell>
          <cell r="J10625">
            <v>10000</v>
          </cell>
          <cell r="K10625">
            <v>0.05</v>
          </cell>
          <cell r="L10625">
            <v>0</v>
          </cell>
          <cell r="N10625" t="str">
            <v>Mini-Umluft-Kühlschrank "Compact Cool" 19 lt.</v>
          </cell>
          <cell r="O10625" t="str">
            <v>B 330 x T 370 x H 460 mm_x000D_
230V / DC 12 V / 0,056 kW</v>
          </cell>
          <cell r="P10625" t="str">
            <v>Mini-Umluft-Kühlschrank "Compact Cool" 19 lt.</v>
          </cell>
          <cell r="Q10625" t="str">
            <v>B 330 x T 370 x H 460 mm_x000D_
230V / DC 12 V / 0,056 kW</v>
          </cell>
          <cell r="R10625" t="str">
            <v>Mini-Umluft-Kühlschrank "Compact Cool" 19 lt.</v>
          </cell>
          <cell r="S10625" t="str">
            <v>B 330 x T 370 x H 460 mm_x000D_
230V / DC 12 V / 0,056 kW</v>
          </cell>
        </row>
        <row r="10626">
          <cell r="A10626">
            <v>141754</v>
          </cell>
          <cell r="B10626" t="str">
            <v>Mietartikel</v>
          </cell>
          <cell r="D10626" t="str">
            <v>nostalgische Aufschnittmaschine regulierbar</v>
          </cell>
          <cell r="E10626" t="str">
            <v>L43*B37*H31 cm</v>
          </cell>
          <cell r="F10626">
            <v>180</v>
          </cell>
          <cell r="G10626">
            <v>10</v>
          </cell>
          <cell r="H10626">
            <v>0</v>
          </cell>
          <cell r="I10626">
            <v>2500</v>
          </cell>
          <cell r="J10626">
            <v>100000</v>
          </cell>
          <cell r="K10626">
            <v>1</v>
          </cell>
          <cell r="L10626">
            <v>0</v>
          </cell>
          <cell r="N10626" t="str">
            <v>nostalgische Aufschnittmaschine regulierbar</v>
          </cell>
          <cell r="O10626" t="str">
            <v>L43*B37*H31 cm</v>
          </cell>
          <cell r="P10626" t="str">
            <v>nostalgische Aufschnittmaschine regulierbar</v>
          </cell>
          <cell r="Q10626" t="str">
            <v>L43*B37*H31 cm</v>
          </cell>
          <cell r="R10626" t="str">
            <v>nostalgische Aufschnittmaschine regulierbar</v>
          </cell>
          <cell r="S10626" t="str">
            <v>L43*B37*H31 cm</v>
          </cell>
        </row>
        <row r="10627">
          <cell r="A10627">
            <v>141757</v>
          </cell>
          <cell r="B10627" t="str">
            <v>Mietartikel</v>
          </cell>
          <cell r="D10627" t="str">
            <v>Kühltruhe 326 ltr 220-240V/ 305 kWh fahrbar</v>
          </cell>
          <cell r="E10627" t="str">
            <v>Außenmaße: B105*T66*H92cm_x000D_
Innenmaße: B9*T53*H66cm</v>
          </cell>
          <cell r="F10627">
            <v>85</v>
          </cell>
          <cell r="G10627">
            <v>15.13</v>
          </cell>
          <cell r="H10627">
            <v>16.5</v>
          </cell>
          <cell r="I10627">
            <v>852.5</v>
          </cell>
          <cell r="J10627">
            <v>62000</v>
          </cell>
          <cell r="K10627">
            <v>2.016</v>
          </cell>
          <cell r="L10627">
            <v>0</v>
          </cell>
          <cell r="N10627" t="str">
            <v>Kühltruhe 326 ltr 220-240V/ 305 kWh fahrbar</v>
          </cell>
          <cell r="O10627" t="str">
            <v>Außenmaße: B105*T66*H92cm_x000D_
Innenmaße: B9*T53*H66cm</v>
          </cell>
          <cell r="P10627" t="str">
            <v>Kühltruhe 326 ltr 220-240V/ 305 kWh fahrbar</v>
          </cell>
          <cell r="Q10627" t="str">
            <v>Außenmaße: B105*T66*H92cm_x000D_
Innenmaße: B9*T53*H66cm</v>
          </cell>
          <cell r="R10627" t="str">
            <v>Kühltruhe 326 ltr 220-240V/ 305 kWh fahrbar</v>
          </cell>
          <cell r="S10627" t="str">
            <v>Außenmaße: B105*T66*H92cm_x000D_
Innenmaße: B9*T53*H66cm</v>
          </cell>
          <cell r="T10627">
            <v>0</v>
          </cell>
        </row>
        <row r="10628">
          <cell r="A10628">
            <v>141759</v>
          </cell>
          <cell r="B10628" t="str">
            <v>Mietartikel</v>
          </cell>
          <cell r="D10628" t="str">
            <v>Einlegeboden CNS Kühlschrank # 1759/ 1763</v>
          </cell>
          <cell r="F10628">
            <v>2.2000000000000002</v>
          </cell>
          <cell r="G10628">
            <v>0.9</v>
          </cell>
          <cell r="H10628">
            <v>0</v>
          </cell>
          <cell r="I10628">
            <v>58.3</v>
          </cell>
          <cell r="J10628">
            <v>1000</v>
          </cell>
          <cell r="K10628">
            <v>5.0000000000000001E-3</v>
          </cell>
          <cell r="L10628">
            <v>0</v>
          </cell>
          <cell r="N10628" t="str">
            <v>Einlegeboden CNS Kühlschrank # 1759/ 1763</v>
          </cell>
          <cell r="P10628" t="str">
            <v>Einlegeboden CNS Kühlschrank # 1759/ 1763</v>
          </cell>
          <cell r="R10628" t="str">
            <v>Einlegeboden CNS Kühlschrank # 1759/ 1763</v>
          </cell>
        </row>
        <row r="10629">
          <cell r="A10629">
            <v>141763</v>
          </cell>
          <cell r="B10629" t="str">
            <v>Verkaufsartikel</v>
          </cell>
          <cell r="D10629" t="str">
            <v>Tischgefrierschrank (143 Liter)</v>
          </cell>
          <cell r="E10629" t="str">
            <v>H850,B600,T600 - 120W/230V_x000D_
4 Schubfächer</v>
          </cell>
          <cell r="F10629">
            <v>80</v>
          </cell>
          <cell r="G10629">
            <v>0</v>
          </cell>
          <cell r="H10629">
            <v>0</v>
          </cell>
          <cell r="I10629">
            <v>500</v>
          </cell>
          <cell r="J10629">
            <v>149000</v>
          </cell>
          <cell r="K10629">
            <v>1.728</v>
          </cell>
          <cell r="L10629">
            <v>0</v>
          </cell>
          <cell r="N10629" t="str">
            <v>Tischgefrierschrank (143 Liter)</v>
          </cell>
          <cell r="O10629" t="str">
            <v>H850,B600,T600 - 120W/230V_x000D_
4 Schubfächer</v>
          </cell>
          <cell r="P10629" t="str">
            <v>Tischgefrierschrank (143 Liter)</v>
          </cell>
          <cell r="Q10629" t="str">
            <v>H850,B600,T600 - 120W/230V_x000D_
4 Schubfächer</v>
          </cell>
          <cell r="R10629" t="str">
            <v>Tischgefrierschrank (143 Liter)</v>
          </cell>
          <cell r="S10629" t="str">
            <v>H850,B600,T600 - 120W/230V_x000D_
4 Schubfächer</v>
          </cell>
        </row>
        <row r="10630">
          <cell r="A10630">
            <v>141782</v>
          </cell>
          <cell r="B10630" t="str">
            <v>Mietartikel</v>
          </cell>
          <cell r="D10630" t="str">
            <v>## Artikel wurde gelöscht ##</v>
          </cell>
          <cell r="F10630">
            <v>150</v>
          </cell>
          <cell r="G10630">
            <v>30</v>
          </cell>
          <cell r="H10630">
            <v>0</v>
          </cell>
          <cell r="I10630">
            <v>4200</v>
          </cell>
          <cell r="J10630">
            <v>132000</v>
          </cell>
          <cell r="K10630">
            <v>1.728</v>
          </cell>
          <cell r="L10630">
            <v>0</v>
          </cell>
          <cell r="N10630" t="str">
            <v>## Artikel wurde gelöscht ##</v>
          </cell>
          <cell r="P10630" t="str">
            <v>## Artikel wurde gelöscht ##</v>
          </cell>
          <cell r="R10630" t="str">
            <v>## Artikel wurde gelöscht ##</v>
          </cell>
        </row>
        <row r="10631">
          <cell r="A10631">
            <v>141784</v>
          </cell>
          <cell r="B10631" t="str">
            <v>Mietartikel</v>
          </cell>
          <cell r="D10631" t="str">
            <v>Wärmelampe 230V/250W HL8185</v>
          </cell>
          <cell r="F10631">
            <v>30</v>
          </cell>
          <cell r="G10631">
            <v>0</v>
          </cell>
          <cell r="H10631">
            <v>0</v>
          </cell>
          <cell r="I10631">
            <v>330</v>
          </cell>
          <cell r="J10631">
            <v>2000</v>
          </cell>
          <cell r="K10631">
            <v>3.1199999999999999E-2</v>
          </cell>
          <cell r="L10631">
            <v>0</v>
          </cell>
          <cell r="N10631" t="str">
            <v>Wärmelampe 230V/250W HL8185</v>
          </cell>
          <cell r="P10631" t="str">
            <v>Wärmelampe 230V/250W HL8185</v>
          </cell>
          <cell r="R10631" t="str">
            <v>Wärmelampe 230V/250W HL8185</v>
          </cell>
        </row>
        <row r="10632">
          <cell r="A10632">
            <v>141791</v>
          </cell>
          <cell r="B10632" t="str">
            <v>Mietartikel</v>
          </cell>
          <cell r="D10632" t="str">
            <v>Popcornmaschine auf Rädern schwarz B39*T66*H152 cm</v>
          </cell>
          <cell r="E10632" t="str">
            <v>* 230V/0,86kW_x000D_</v>
          </cell>
          <cell r="F10632">
            <v>200</v>
          </cell>
          <cell r="G10632">
            <v>48.4</v>
          </cell>
          <cell r="H10632">
            <v>0</v>
          </cell>
          <cell r="I10632">
            <v>4450</v>
          </cell>
          <cell r="J10632">
            <v>18000</v>
          </cell>
          <cell r="K10632">
            <v>0.59670000000000001</v>
          </cell>
          <cell r="L10632">
            <v>0</v>
          </cell>
          <cell r="N10632" t="str">
            <v>Popcornmaschine auf Rädern schwarz B39*T66*H152 cm</v>
          </cell>
          <cell r="O10632" t="str">
            <v>* 230V/0,86kW_x000D_</v>
          </cell>
          <cell r="P10632" t="str">
            <v>Popcornmaschine auf Rädern schwarz B39*T66*H152 cm</v>
          </cell>
          <cell r="Q10632" t="str">
            <v>* 230V/0,86kW_x000D_</v>
          </cell>
          <cell r="R10632" t="str">
            <v>Popcornmaschine auf Rädern schwarz B39*T66*H152 cm</v>
          </cell>
          <cell r="S10632" t="str">
            <v>* 230V/0,86kW_x000D_</v>
          </cell>
        </row>
        <row r="10633">
          <cell r="A10633">
            <v>141792</v>
          </cell>
          <cell r="B10633" t="str">
            <v>Mietartikel</v>
          </cell>
          <cell r="D10633" t="str">
            <v>Universalschaufel (Schaufelmaß 18 x 10cm)</v>
          </cell>
          <cell r="F10633">
            <v>1.4</v>
          </cell>
          <cell r="G10633">
            <v>0.66</v>
          </cell>
          <cell r="H10633">
            <v>0</v>
          </cell>
          <cell r="I10633">
            <v>19.600000000000001</v>
          </cell>
          <cell r="J10633">
            <v>0</v>
          </cell>
          <cell r="K10633">
            <v>6.0000000000000001E-3</v>
          </cell>
          <cell r="L10633">
            <v>0</v>
          </cell>
          <cell r="N10633" t="str">
            <v>Universalschaufel (Schaufelmaß 18 x 10cm)</v>
          </cell>
          <cell r="P10633" t="str">
            <v>Universalschaufel (Schaufelmaß 18 x 10cm)</v>
          </cell>
          <cell r="R10633" t="str">
            <v>Universalschaufel (Schaufelmaß 18 x 10cm)</v>
          </cell>
        </row>
        <row r="10634">
          <cell r="A10634">
            <v>141794</v>
          </cell>
          <cell r="B10634" t="str">
            <v>Mietartikel</v>
          </cell>
          <cell r="D10634" t="str">
            <v>Pizzaschaufel CNS Blatt D30cm</v>
          </cell>
          <cell r="E10634" t="str">
            <v>(Stiefellänge 80 cm)</v>
          </cell>
          <cell r="F10634">
            <v>6.6</v>
          </cell>
          <cell r="G10634">
            <v>1.27</v>
          </cell>
          <cell r="H10634">
            <v>0</v>
          </cell>
          <cell r="I10634">
            <v>30.5</v>
          </cell>
          <cell r="J10634">
            <v>5000</v>
          </cell>
          <cell r="K10634">
            <v>6.0000000000000001E-3</v>
          </cell>
          <cell r="L10634">
            <v>0</v>
          </cell>
          <cell r="N10634" t="str">
            <v>Pizzaschaufel CNS Blatt D30cm</v>
          </cell>
          <cell r="O10634" t="str">
            <v>(Stiefellänge 80 cm)</v>
          </cell>
          <cell r="P10634" t="str">
            <v>Pizzaschaufel CNS Blatt D30cm</v>
          </cell>
          <cell r="Q10634" t="str">
            <v>(Stiefellänge 80 cm)</v>
          </cell>
          <cell r="R10634" t="str">
            <v>Pizzaschaufel CNS Blatt D30cm</v>
          </cell>
          <cell r="S10634" t="str">
            <v>(Stiefellänge 80 cm)</v>
          </cell>
        </row>
        <row r="10635">
          <cell r="A10635">
            <v>141798</v>
          </cell>
          <cell r="B10635" t="str">
            <v>Mietartikel</v>
          </cell>
          <cell r="D10635" t="str">
            <v>Speiseeismaschine 220V</v>
          </cell>
          <cell r="F10635">
            <v>35</v>
          </cell>
          <cell r="G10635">
            <v>14</v>
          </cell>
          <cell r="H10635">
            <v>0</v>
          </cell>
          <cell r="I10635">
            <v>225</v>
          </cell>
          <cell r="J10635">
            <v>20000</v>
          </cell>
          <cell r="K10635">
            <v>0.5</v>
          </cell>
          <cell r="L10635">
            <v>0</v>
          </cell>
          <cell r="N10635" t="str">
            <v>Speiseeismaschine 220V</v>
          </cell>
          <cell r="P10635" t="str">
            <v>Speiseeismaschine 220V</v>
          </cell>
          <cell r="R10635" t="str">
            <v>Speiseeismaschine 220V</v>
          </cell>
        </row>
        <row r="10636">
          <cell r="A10636">
            <v>141816</v>
          </cell>
          <cell r="B10636" t="str">
            <v>Mietartikel</v>
          </cell>
          <cell r="D10636" t="str">
            <v>Pumpe-Tanksteuerung für Viva 15W / 230 V</v>
          </cell>
          <cell r="E10636" t="str">
            <v>Frischwasser-Tank ca.18 Ltr._x000D_
Schmutzwasser-Tank 12 Ltr._x000D_</v>
          </cell>
          <cell r="F10636">
            <v>78</v>
          </cell>
          <cell r="G10636">
            <v>0</v>
          </cell>
          <cell r="H10636">
            <v>0</v>
          </cell>
          <cell r="I10636">
            <v>0</v>
          </cell>
          <cell r="J10636">
            <v>20000</v>
          </cell>
          <cell r="K10636">
            <v>8.3000000000000004E-2</v>
          </cell>
          <cell r="L10636">
            <v>0</v>
          </cell>
          <cell r="N10636" t="str">
            <v>Pumpe-Tanksteuerung für Viva 15W / 230 V</v>
          </cell>
          <cell r="O10636" t="str">
            <v>Frischwasser-Tank ca.18 Ltr._x000D_
Schmutzwasser-Tank 12 Ltr._x000D_</v>
          </cell>
          <cell r="P10636" t="str">
            <v>Pumpe-Tanksteuerung für Viva 15W / 230 V</v>
          </cell>
          <cell r="Q10636" t="str">
            <v>Frischwasser-Tank ca.18 Ltr._x000D_
Schmutzwasser-Tank 12 Ltr._x000D_</v>
          </cell>
          <cell r="R10636" t="str">
            <v>Pumpe-Tanksteuerung für Viva 15W / 230 V</v>
          </cell>
          <cell r="S10636" t="str">
            <v>Frischwasser-Tank ca.18 Ltr._x000D_
Schmutzwasser-Tank 12 Ltr._x000D_</v>
          </cell>
        </row>
        <row r="10637">
          <cell r="A10637">
            <v>141817</v>
          </cell>
          <cell r="B10637" t="str">
            <v>Mietartikel</v>
          </cell>
          <cell r="D10637" t="str">
            <v>Kaffeevollautomat Bremer Viva 24 230 / 3,5 KW</v>
          </cell>
          <cell r="E10637" t="str">
            <v>H690*B240*T560 mm_x000D_
_x000D_
Anschluss: 16A Schuko_x000D_
_x000D_
Lesitung: 100-140 Tassen/Std._x000D_
_x000D_
Ausstattung: 1 Mühle, 1 Bohnenbehälter (1kg),_x000D_
Festwasseranschluss</v>
          </cell>
          <cell r="F10637">
            <v>170</v>
          </cell>
          <cell r="G10637">
            <v>0</v>
          </cell>
          <cell r="H10637">
            <v>0</v>
          </cell>
          <cell r="I10637">
            <v>0</v>
          </cell>
          <cell r="J10637">
            <v>38000</v>
          </cell>
          <cell r="K10637">
            <v>0.1</v>
          </cell>
          <cell r="L10637">
            <v>0</v>
          </cell>
          <cell r="N10637" t="str">
            <v>Kaffeevollautomat Bremer Viva 24 230 / 3,5 KW</v>
          </cell>
          <cell r="O10637" t="str">
            <v>H690*B240*T560 mm_x000D_
_x000D_
Anschluss: 16A Schuko_x000D_
_x000D_
Lesitung: 100-140 Tassen/Std._x000D_
_x000D_
Ausstattung: 1 Mühle, 1 Bohnenbehälter (1kg),_x000D_
Festwasseranschluss</v>
          </cell>
          <cell r="P10637" t="str">
            <v>Kaffeevollautomat Bremer Viva 24 230 / 3,5 KW</v>
          </cell>
          <cell r="Q10637" t="str">
            <v>H690*B240*T560 mm_x000D_
_x000D_
Anschluss: 16A Schuko_x000D_
_x000D_
Lesitung: 100-140 Tassen/Std._x000D_
_x000D_
Ausstattung: 1 Mühle, 1 Bohnenbehälter (1kg),_x000D_
Festwasseranschluss</v>
          </cell>
          <cell r="R10637" t="str">
            <v>Kaffeevollautomat Bremer Viva 24 230 / 3,5 KW</v>
          </cell>
          <cell r="S10637" t="str">
            <v>H690*B240*T560 mm_x000D_
_x000D_
Anschluss: 16A Schuko_x000D_
_x000D_
Lesitung: 100-140 Tassen/Std._x000D_
_x000D_
Ausstattung: 1 Mühle, 1 Bohnenbehälter (1kg),_x000D_
Festwasseranschluss</v>
          </cell>
        </row>
        <row r="10638">
          <cell r="A10638">
            <v>141818</v>
          </cell>
          <cell r="B10638" t="str">
            <v>Verkaufsartikel</v>
          </cell>
          <cell r="D10638" t="str">
            <v>Kaffeevollautomat Bremer Viva 24 (klein)</v>
          </cell>
          <cell r="E10638" t="str">
            <v>H690*B240*T560 mm_x000D_
Anschluss:   16A Schuko (230V/3,5kW)_x000D_
Leistung:    100-140 Tassen/Std._x000D_
Ausstattung: 1 Mühle, 1 Bohnenbehälter (1kg),_x000D_
             Festwasseranschluss</v>
          </cell>
          <cell r="F10638">
            <v>515</v>
          </cell>
          <cell r="G10638">
            <v>0</v>
          </cell>
          <cell r="H10638">
            <v>0</v>
          </cell>
          <cell r="I10638">
            <v>0</v>
          </cell>
          <cell r="J10638">
            <v>38000</v>
          </cell>
          <cell r="K10638">
            <v>0.1</v>
          </cell>
          <cell r="L10638">
            <v>0</v>
          </cell>
          <cell r="N10638" t="str">
            <v>Kaffeevollautomat Bremer Viva 24 (klein)</v>
          </cell>
          <cell r="O10638" t="str">
            <v>H690*B240*T560 mm_x000D_
Anschluss:   16A Schuko (230V/3,5kW)_x000D_
Leistung:    100-140 Tassen/Std._x000D_
Ausstattung: 1 Mühle, 1 Bohnenbehälter (1kg),_x000D_
             Festwasseranschluss</v>
          </cell>
          <cell r="P10638" t="str">
            <v>Kaffeevollautomat Bremer Viva 24 (klein)</v>
          </cell>
          <cell r="Q10638" t="str">
            <v>H690*B240*T560 mm_x000D_
Anschluss:   16A Schuko (230V/3,5kW)_x000D_
Leistung:    100-140 Tassen/Std._x000D_
Ausstattung: 1 Mühle, 1 Bohnenbehälter (1kg),_x000D_
             Festwasseranschluss</v>
          </cell>
          <cell r="R10638" t="str">
            <v>Kaffeevollautomat Bremer Viva 24 (klein)</v>
          </cell>
          <cell r="S10638" t="str">
            <v>H690*B240*T560 mm_x000D_
Anschluss:   16A Schuko (230V/3,5kW)_x000D_
Leistung:    100-140 Tassen/Std._x000D_
Ausstattung: 1 Mühle, 1 Bohnenbehälter (1kg),_x000D_
             Festwasseranschluss</v>
          </cell>
        </row>
        <row r="10639">
          <cell r="A10639">
            <v>141819</v>
          </cell>
          <cell r="B10639" t="str">
            <v>Verkaufsartikel</v>
          </cell>
          <cell r="D10639" t="str">
            <v>Kaffeevollautomat Bremer Viva 230 (groß)</v>
          </cell>
          <cell r="E10639" t="str">
            <v>H740*B370*T560 mm_x000D_
Anschluss:   16A Schuko (230V//3,5kW)_x000D_
Mahlwerke:   2_x000D_
Ausstattung: Lieferung Anschlussfertig. Festwasseranschluss._x000D_
             Tassenleistung 150/Std.</v>
          </cell>
          <cell r="F10639">
            <v>780</v>
          </cell>
          <cell r="G10639">
            <v>0</v>
          </cell>
          <cell r="H10639">
            <v>0</v>
          </cell>
          <cell r="I10639">
            <v>0</v>
          </cell>
          <cell r="J10639">
            <v>51000</v>
          </cell>
          <cell r="K10639">
            <v>0.16</v>
          </cell>
          <cell r="L10639">
            <v>0</v>
          </cell>
          <cell r="N10639" t="str">
            <v>Kaffeevollautomat Bremer Viva 230 (groß)</v>
          </cell>
          <cell r="O10639" t="str">
            <v>H740*B370*T560 mm_x000D_
Anschluss:   16A Schuko (230V//3,5kW)_x000D_
Mahlwerke:   2_x000D_
Ausstattung: Lieferung Anschlussfertig. Festwasseranschluss._x000D_
             Tassenleistung 150/Std.</v>
          </cell>
          <cell r="P10639" t="str">
            <v>Kaffeevollautomat Bremer Viva 230 (groß)</v>
          </cell>
          <cell r="Q10639" t="str">
            <v>H740*B370*T560 mm_x000D_
Anschluss:   16A Schuko (230V//3,5kW)_x000D_
Mahlwerke:   2_x000D_
Ausstattung: Lieferung Anschlussfertig. Festwasseranschluss._x000D_
             Tassenleistung 150/Std.</v>
          </cell>
          <cell r="R10639" t="str">
            <v>Kaffeevollautomat Bremer Viva 230 (groß)</v>
          </cell>
          <cell r="S10639" t="str">
            <v>H740*B370*T560 mm_x000D_
Anschluss:   16A Schuko (230V//3,5kW)_x000D_
Mahlwerke:   2_x000D_
Ausstattung: Lieferung Anschlussfertig. Festwasseranschluss._x000D_
             Tassenleistung 150/Std.</v>
          </cell>
        </row>
        <row r="10640">
          <cell r="A10640">
            <v>141820</v>
          </cell>
          <cell r="B10640" t="str">
            <v>Verkaufsartikel</v>
          </cell>
          <cell r="D10640" t="str">
            <v>Pumpe-Tanksteuerung für Viva 15W / 230 V</v>
          </cell>
          <cell r="E10640" t="str">
            <v>Frischwasser-Tank ca.18 Ltr._x000D_
Schmutzwasser-Tank 12 Ltr._x000D_</v>
          </cell>
          <cell r="F10640">
            <v>71</v>
          </cell>
          <cell r="G10640">
            <v>0</v>
          </cell>
          <cell r="H10640">
            <v>0</v>
          </cell>
          <cell r="I10640">
            <v>0</v>
          </cell>
          <cell r="J10640">
            <v>20000</v>
          </cell>
          <cell r="K10640">
            <v>8.3000000000000004E-2</v>
          </cell>
          <cell r="L10640">
            <v>0</v>
          </cell>
          <cell r="N10640" t="str">
            <v>Pumpe-Tanksteuerung für Viva 15W / 230 V</v>
          </cell>
          <cell r="O10640" t="str">
            <v>Frischwasser-Tank ca.18 Ltr._x000D_
Schmutzwasser-Tank 12 Ltr._x000D_</v>
          </cell>
          <cell r="P10640" t="str">
            <v>Pumpe-Tanksteuerung für Viva 15W / 230 V</v>
          </cell>
          <cell r="Q10640" t="str">
            <v>Frischwasser-Tank ca.18 Ltr._x000D_
Schmutzwasser-Tank 12 Ltr._x000D_</v>
          </cell>
          <cell r="R10640" t="str">
            <v>Pumpe-Tanksteuerung für Viva 15W / 230 V</v>
          </cell>
          <cell r="S10640" t="str">
            <v>Frischwasser-Tank ca.18 Ltr._x000D_
Schmutzwasser-Tank 12 Ltr._x000D_</v>
          </cell>
        </row>
        <row r="10641">
          <cell r="A10641">
            <v>141821</v>
          </cell>
          <cell r="B10641" t="str">
            <v>Mietartikel</v>
          </cell>
          <cell r="D10641" t="str">
            <v>Kaffeevollautomat Bremer Viva 230 / 3,5 KW</v>
          </cell>
          <cell r="E10641" t="str">
            <v>H740*B370*T560 mm_x000D_
_x000D_
Anschluss: 16A Schuko_x000D_
Mahlwerke: 2_x000D_
_x000D_
Ausstattung: Lieferung Anschlussfertig. Festwasseranschluss._x000D_
Tassenleistung 150/Std.</v>
          </cell>
          <cell r="F10641">
            <v>260</v>
          </cell>
          <cell r="G10641">
            <v>0</v>
          </cell>
          <cell r="H10641">
            <v>0</v>
          </cell>
          <cell r="I10641">
            <v>0</v>
          </cell>
          <cell r="J10641">
            <v>51000</v>
          </cell>
          <cell r="K10641">
            <v>0.16</v>
          </cell>
          <cell r="L10641">
            <v>0</v>
          </cell>
          <cell r="N10641" t="str">
            <v>Kaffeevollautomat Bremer Viva 230 / 3,5 KW</v>
          </cell>
          <cell r="O10641" t="str">
            <v>H740*B370*T560 mm_x000D_
_x000D_
Anschluss: 16A Schuko_x000D_
Mahlwerke: 2_x000D_
_x000D_
Ausstattung: Lieferung Anschlussfertig. Festwasseranschluss._x000D_
Tassenleistung 150/Std.</v>
          </cell>
          <cell r="P10641" t="str">
            <v>Kaffeevollautomat Bremer Viva 230 / 3,5 KW</v>
          </cell>
          <cell r="Q10641" t="str">
            <v>H740*B370*T560 mm_x000D_
_x000D_
Anschluss: 16A Schuko_x000D_
Mahlwerke: 2_x000D_
_x000D_
Ausstattung: Lieferung Anschlussfertig. Festwasseranschluss._x000D_
Tassenleistung 150/Std.</v>
          </cell>
          <cell r="R10641" t="str">
            <v>Kaffeevollautomat Bremer Viva 230 / 3,5 KW</v>
          </cell>
          <cell r="S10641" t="str">
            <v>H740*B370*T560 mm_x000D_
_x000D_
Anschluss: 16A Schuko_x000D_
Mahlwerke: 2_x000D_
_x000D_
Ausstattung: Lieferung Anschlussfertig. Festwasseranschluss._x000D_
Tassenleistung 150/Std.</v>
          </cell>
        </row>
        <row r="10642">
          <cell r="A10642">
            <v>141825</v>
          </cell>
          <cell r="B10642" t="str">
            <v>Mietartikel</v>
          </cell>
          <cell r="D10642" t="str">
            <v>Anschlusskabel Speisecontainer</v>
          </cell>
          <cell r="E10642" t="str">
            <v>für Einsätze GN von verschiedenen Größen (inkl. Kabel)</v>
          </cell>
          <cell r="F10642">
            <v>0</v>
          </cell>
          <cell r="G10642">
            <v>0</v>
          </cell>
          <cell r="H10642">
            <v>0</v>
          </cell>
          <cell r="I10642">
            <v>20</v>
          </cell>
          <cell r="J10642">
            <v>0</v>
          </cell>
          <cell r="K10642">
            <v>2E-3</v>
          </cell>
          <cell r="L10642">
            <v>0</v>
          </cell>
          <cell r="N10642" t="str">
            <v>Anschlusskabel Speisecontainer</v>
          </cell>
          <cell r="O10642" t="str">
            <v>für Einsätze GN von verschiedenen Größen (inkl. Kabel)</v>
          </cell>
          <cell r="P10642" t="str">
            <v>Anschlusskabel Speisecontainer</v>
          </cell>
          <cell r="Q10642" t="str">
            <v>für Einsätze GN von verschiedenen Größen (inkl. Kabel)</v>
          </cell>
          <cell r="R10642" t="str">
            <v>Anschlusskabel Speisecontainer</v>
          </cell>
          <cell r="S10642" t="str">
            <v>für Einsätze GN von verschiedenen Größen (inkl. Kabel)</v>
          </cell>
        </row>
        <row r="10643">
          <cell r="A10643">
            <v>141826</v>
          </cell>
          <cell r="B10643" t="str">
            <v>Mietartikel</v>
          </cell>
          <cell r="D10643" t="str">
            <v>16" Chuckwagon-Barbecue Grill mit Holzfeuerung auf Palette</v>
          </cell>
          <cell r="E10643" t="str">
            <v>L215*90*H215 cm (ohne Palette)_x000D_
L230*100*H215 cm (mit Palette)_x000D_
Grillfläche-Garkammer 100*50 cm / 5 Rundroste à Ø50 cm_x000D_
_x000D_
Niedergarmethode: nur Obsthölzer oder Buchenholz_x000D_
Solide Stahlverarbeitung aus 6,5 mm starkem Stahlrohr,_x000D_
mit Edelstahlrosten, Edelstahlthermometern._x000D_
Niedergarmethode: Barbecuen (90-160°C), idealer Bereich_x000D_
110-130°C, Grillieren 160-300°C, Räuchern 60-90°C.</v>
          </cell>
          <cell r="F10643">
            <v>467.5</v>
          </cell>
          <cell r="G10643">
            <v>57.5</v>
          </cell>
          <cell r="H10643">
            <v>0</v>
          </cell>
          <cell r="I10643">
            <v>3869</v>
          </cell>
          <cell r="J10643">
            <v>260000</v>
          </cell>
          <cell r="K10643">
            <v>4.5</v>
          </cell>
          <cell r="L10643">
            <v>0</v>
          </cell>
          <cell r="N10643" t="str">
            <v>16" Chuckwagon-Barbecue Grill mit Holzfeuerung auf Palette</v>
          </cell>
          <cell r="O10643" t="str">
            <v>L215*90*H215 cm (ohne Palette)_x000D_
L230*100*H215 cm (mit Palette)_x000D_
Grillfläche-Garkammer 100*50 cm / 5 Rundroste à Ø50 cm_x000D_
_x000D_
Niedergarmethode: nur Obsthölzer oder Buchenholz_x000D_
Solide Stahlverarbeitung aus 6,5 mm starkem Stahlrohr,_x000D_
mit Edelstahlrosten, Edelstahlthermometern._x000D_
Niedergarmethode: Barbecuen (90-160°C), idealer Bereich_x000D_
110-130°C, Grillieren 160-300°C, Räuchern 60-90°C.</v>
          </cell>
          <cell r="P10643" t="str">
            <v>16" Chuckwagon-Barbecue Grill mit Holzfeuerung auf Palette</v>
          </cell>
          <cell r="Q10643" t="str">
            <v>L215*90*H215 cm (ohne Palette)_x000D_
L230*100*H215 cm (mit Palette)_x000D_
Grillfläche-Garkammer 100*50 cm / 5 Rundroste à Ø50 cm_x000D_
_x000D_
Niedergarmethode: nur Obsthölzer oder Buchenholz_x000D_
Solide Stahlverarbeitung aus 6,5 mm starkem Stahlrohr,_x000D_
mit Edelstahlrosten, Edelstahlthermometern._x000D_
Niedergarmethode: Barbecuen (90-160°C), idealer Bereich_x000D_
110-130°C, Grillieren 160-300°C, Räuchern 60-90°C.</v>
          </cell>
          <cell r="R10643" t="str">
            <v>16" Chuckwagon-Barbecue Grill mit Holzfeuerung auf Palette</v>
          </cell>
          <cell r="S10643" t="str">
            <v>L215*90*H215 cm (ohne Palette)_x000D_
L230*100*H215 cm (mit Palette)_x000D_
Grillfläche-Garkammer 100*50 cm / 5 Rundroste à Ø50 cm_x000D_
_x000D_
Niedergarmethode: nur Obsthölzer oder Buchenholz_x000D_
Solide Stahlverarbeitung aus 6,5 mm starkem Stahlrohr,_x000D_
mit Edelstahlrosten, Edelstahlthermometern._x000D_
Niedergarmethode: Barbecuen (90-160°C), idealer Bereich_x000D_
110-130°C, Grillieren 160-300°C, Räuchern 60-90°C.</v>
          </cell>
        </row>
        <row r="10644">
          <cell r="A10644">
            <v>141827</v>
          </cell>
          <cell r="B10644" t="str">
            <v>Mietartikel</v>
          </cell>
          <cell r="D10644" t="str">
            <v>Gasgrill inkl. 1 x Propangasflasche 11kg und Transport</v>
          </cell>
          <cell r="E10644" t="str">
            <v>* Dieser Artikel wird von einem externen Lieferanten_x000D_
angeliefert und abgeholt_x000D_
_x000D_
Hauptgrillfläche: 68 cm x 46 cm_x000D_
Fläche Seitenbrenner: Ø 24 cm_x000D_
3 Edelstahl-Brenner (4,7 kW)_x000D_
Seitenbrenner (3,2 kW)_x000D_
Edelstahl-Seitenteile</v>
          </cell>
          <cell r="F10644">
            <v>406</v>
          </cell>
          <cell r="G10644">
            <v>0</v>
          </cell>
          <cell r="H10644">
            <v>0</v>
          </cell>
          <cell r="I10644">
            <v>0</v>
          </cell>
          <cell r="J10644">
            <v>50000</v>
          </cell>
          <cell r="K10644">
            <v>0.55000000000000004</v>
          </cell>
          <cell r="L10644">
            <v>0</v>
          </cell>
          <cell r="N10644" t="str">
            <v>Gasgrill inkl. 1 x Propangasflasche 11kg und Transport</v>
          </cell>
          <cell r="O10644" t="str">
            <v>* Dieser Artikel wird von einem externen Lieferanten_x000D_
angeliefert und abgeholt_x000D_
_x000D_
Hauptgrillfläche: 68 cm x 46 cm_x000D_
Fläche Seitenbrenner: Ø 24 cm_x000D_
3 Edelstahl-Brenner (4,7 kW)_x000D_
Seitenbrenner (3,2 kW)_x000D_
Edelstahl-Seitenteile</v>
          </cell>
          <cell r="P10644" t="str">
            <v>Gasgrill inkl. 1 x Propangasflasche 11kg und Transport</v>
          </cell>
          <cell r="Q10644" t="str">
            <v>* Dieser Artikel wird von einem externen Lieferanten_x000D_
angeliefert und abgeholt_x000D_
_x000D_
Hauptgrillfläche: 68 cm x 46 cm_x000D_
Fläche Seitenbrenner: Ø 24 cm_x000D_
3 Edelstahl-Brenner (4,7 kW)_x000D_
Seitenbrenner (3,2 kW)_x000D_
Edelstahl-Seitenteile</v>
          </cell>
          <cell r="R10644" t="str">
            <v>Gasgrill inkl. 1 x Propangasflasche 11kg und Transport</v>
          </cell>
          <cell r="S10644" t="str">
            <v>* Dieser Artikel wird von einem externen Lieferanten_x000D_
angeliefert und abgeholt_x000D_
_x000D_
Hauptgrillfläche: 68 cm x 46 cm_x000D_
Fläche Seitenbrenner: Ø 24 cm_x000D_
3 Edelstahl-Brenner (4,7 kW)_x000D_
Seitenbrenner (3,2 kW)_x000D_
Edelstahl-Seitenteile</v>
          </cell>
        </row>
        <row r="10645">
          <cell r="A10645">
            <v>141828</v>
          </cell>
          <cell r="B10645" t="str">
            <v>Mietartikel</v>
          </cell>
          <cell r="D10645" t="str">
            <v>LE 1 Gasgrill von Napoleon</v>
          </cell>
          <cell r="E10645" t="str">
            <v>Hauptgrillfläche: 68 cm x 46 cm_x000D_
Fläche Seitenbrenner: Ø 24 cm_x000D_
3 Edelstahl-Brenner (4,7 kW)_x000D_
Seitenbrenner (3,2 kW)_x000D_
Edelstahl-Seitenteile_x000D_</v>
          </cell>
          <cell r="F10645">
            <v>220</v>
          </cell>
          <cell r="G10645">
            <v>57.5</v>
          </cell>
          <cell r="H10645">
            <v>0</v>
          </cell>
          <cell r="I10645">
            <v>0</v>
          </cell>
          <cell r="J10645">
            <v>100000</v>
          </cell>
          <cell r="K10645">
            <v>2</v>
          </cell>
          <cell r="L10645">
            <v>0</v>
          </cell>
          <cell r="N10645" t="str">
            <v>LE 1 Gasgrill von Napoleon</v>
          </cell>
          <cell r="O10645" t="str">
            <v>Hauptgrillfläche: 68 cm x 46 cm_x000D_
Fläche Seitenbrenner: Ø 24 cm_x000D_
3 Edelstahl-Brenner (4,7 kW)_x000D_
Seitenbrenner (3,2 kW)_x000D_
Edelstahl-Seitenteile_x000D_</v>
          </cell>
          <cell r="P10645" t="str">
            <v>LE 1 Gasgrill von Napoleon</v>
          </cell>
          <cell r="Q10645" t="str">
            <v>Hauptgrillfläche: 68 cm x 46 cm_x000D_
Fläche Seitenbrenner: Ø 24 cm_x000D_
3 Edelstahl-Brenner (4,7 kW)_x000D_
Seitenbrenner (3,2 kW)_x000D_
Edelstahl-Seitenteile_x000D_</v>
          </cell>
          <cell r="R10645" t="str">
            <v>LE 1 Gasgrill von Napoleon</v>
          </cell>
          <cell r="S10645" t="str">
            <v>Hauptgrillfläche: 68 cm x 46 cm_x000D_
Fläche Seitenbrenner: Ø 24 cm_x000D_
3 Edelstahl-Brenner (4,7 kW)_x000D_
Seitenbrenner (3,2 kW)_x000D_
Edelstahl-Seitenteile_x000D_</v>
          </cell>
        </row>
        <row r="10646">
          <cell r="A10646">
            <v>141829</v>
          </cell>
          <cell r="B10646" t="str">
            <v>Mietartikel</v>
          </cell>
          <cell r="D10646" t="str">
            <v>Grillbürste</v>
          </cell>
          <cell r="F10646">
            <v>16.5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5.0000000000000001E-3</v>
          </cell>
          <cell r="L10646">
            <v>0</v>
          </cell>
          <cell r="N10646" t="str">
            <v>Grillbürste</v>
          </cell>
          <cell r="P10646" t="str">
            <v>Grillbürste</v>
          </cell>
          <cell r="R10646" t="str">
            <v>Grillbürste</v>
          </cell>
        </row>
        <row r="10647">
          <cell r="A10647">
            <v>141830</v>
          </cell>
          <cell r="B10647" t="str">
            <v>Mietartikel</v>
          </cell>
          <cell r="D10647" t="str">
            <v>## Artikel wurde gelöscht ##</v>
          </cell>
          <cell r="F10647">
            <v>165</v>
          </cell>
          <cell r="G10647">
            <v>50</v>
          </cell>
          <cell r="H10647">
            <v>0</v>
          </cell>
          <cell r="I10647">
            <v>1890</v>
          </cell>
          <cell r="J10647">
            <v>100000</v>
          </cell>
          <cell r="K10647">
            <v>2</v>
          </cell>
          <cell r="L10647">
            <v>0</v>
          </cell>
          <cell r="N10647" t="str">
            <v>## Artikel wurde gelöscht ##</v>
          </cell>
          <cell r="P10647" t="str">
            <v>## Artikel wurde gelöscht ##</v>
          </cell>
          <cell r="R10647" t="str">
            <v>## Artikel wurde gelöscht ##</v>
          </cell>
        </row>
        <row r="10648">
          <cell r="A10648">
            <v>141831</v>
          </cell>
          <cell r="B10648" t="str">
            <v>Mietartikel</v>
          </cell>
          <cell r="D10648" t="str">
            <v>## Artikel wurde gelöscht ##</v>
          </cell>
          <cell r="F10648">
            <v>185</v>
          </cell>
          <cell r="G10648">
            <v>50</v>
          </cell>
          <cell r="H10648">
            <v>0</v>
          </cell>
          <cell r="I10648">
            <v>2465</v>
          </cell>
          <cell r="J10648">
            <v>100000</v>
          </cell>
          <cell r="K10648">
            <v>2</v>
          </cell>
          <cell r="L10648">
            <v>0</v>
          </cell>
          <cell r="N10648" t="str">
            <v>## Artikel wurde gelöscht ##</v>
          </cell>
          <cell r="P10648" t="str">
            <v>## Artikel wurde gelöscht ##</v>
          </cell>
          <cell r="R10648" t="str">
            <v>## Artikel wurde gelöscht ##</v>
          </cell>
        </row>
        <row r="10649">
          <cell r="A10649">
            <v>141839</v>
          </cell>
          <cell r="B10649" t="str">
            <v>Mietartikel</v>
          </cell>
          <cell r="D10649" t="str">
            <v>Bankettwagen Thermoport beheizt 5*1/1 GN 20cm</v>
          </cell>
          <cell r="E10649" t="str">
            <v>230V/ 763W L59*T77*H145 cm</v>
          </cell>
          <cell r="F10649">
            <v>198</v>
          </cell>
          <cell r="G10649">
            <v>18.98</v>
          </cell>
          <cell r="H10649">
            <v>0</v>
          </cell>
          <cell r="I10649">
            <v>4265</v>
          </cell>
          <cell r="J10649">
            <v>65000</v>
          </cell>
          <cell r="K10649">
            <v>0.66</v>
          </cell>
          <cell r="L10649">
            <v>0</v>
          </cell>
          <cell r="N10649" t="str">
            <v>Bankettwagen Thermoport beheizt 5*1/1 GN 20cm</v>
          </cell>
          <cell r="O10649" t="str">
            <v>230V/ 763W L59*T77*H145 cm</v>
          </cell>
          <cell r="P10649" t="str">
            <v>Bankettwagen Thermoport beheizt 5*1/1 GN 20cm</v>
          </cell>
          <cell r="Q10649" t="str">
            <v>230V/ 763W L59*T77*H145 cm</v>
          </cell>
          <cell r="R10649" t="str">
            <v>Bankettwagen Thermoport beheizt 5*1/1 GN 20cm</v>
          </cell>
          <cell r="S10649" t="str">
            <v>230V/ 763W L59*T77*H145 cm</v>
          </cell>
        </row>
        <row r="10650">
          <cell r="A10650">
            <v>141859</v>
          </cell>
          <cell r="B10650" t="str">
            <v>Mietartikel</v>
          </cell>
          <cell r="D10650" t="str">
            <v>!!! NICHT VERWENDEN !!! Heißluftgerät ELH 10-1,400V/17kW/16A</v>
          </cell>
          <cell r="E10650" t="str">
            <v>mit fahrbarem Gestell für 6 Einsätze 1/1 GN B93*T81*H169 cm</v>
          </cell>
          <cell r="F10650">
            <v>245</v>
          </cell>
          <cell r="G10650">
            <v>50</v>
          </cell>
          <cell r="H10650">
            <v>0</v>
          </cell>
          <cell r="I10650">
            <v>5250</v>
          </cell>
          <cell r="J10650">
            <v>180000</v>
          </cell>
          <cell r="K10650">
            <v>1.92</v>
          </cell>
          <cell r="L10650">
            <v>0</v>
          </cell>
          <cell r="N10650" t="str">
            <v>!!! NICHT VERWENDEN !!! Heißluftgerät ELH 10-1,400V/17kW/16A</v>
          </cell>
          <cell r="O10650" t="str">
            <v>mit fahrbarem Gestell für 6 Einsätze 1/1 GN B93*T81*H169 cm</v>
          </cell>
          <cell r="P10650" t="str">
            <v>!!! NICHT VERWENDEN !!! Heißluftgerät ELH 10-1,400V/17kW/16A</v>
          </cell>
          <cell r="Q10650" t="str">
            <v>mit fahrbarem Gestell für 6 Einsätze 1/1 GN B93*T81*H169 cm</v>
          </cell>
          <cell r="R10650" t="str">
            <v>!!! NICHT VERWENDEN !!! Heißluftgerät ELH 10-1,400V/17kW/16A</v>
          </cell>
          <cell r="S10650" t="str">
            <v>mit fahrbarem Gestell für 6 Einsätze 1/1 GN B93*T81*H169 cm</v>
          </cell>
        </row>
        <row r="10651">
          <cell r="A10651">
            <v>141883</v>
          </cell>
          <cell r="B10651" t="str">
            <v>Mietartikel</v>
          </cell>
          <cell r="D10651" t="str">
            <v>Wärmebrücke Infrarot B120cm x T30cm x H40cm</v>
          </cell>
          <cell r="E10651" t="str">
            <v>220 - 240V/ 0,6kW</v>
          </cell>
          <cell r="F10651">
            <v>66</v>
          </cell>
          <cell r="G10651">
            <v>3.03</v>
          </cell>
          <cell r="H10651">
            <v>0</v>
          </cell>
          <cell r="I10651">
            <v>550</v>
          </cell>
          <cell r="J10651">
            <v>6000</v>
          </cell>
          <cell r="K10651">
            <v>0.28799999999999998</v>
          </cell>
          <cell r="L10651">
            <v>0</v>
          </cell>
          <cell r="N10651" t="str">
            <v>Wärmebrücke Infrarot B120cm x T30cm x H40cm</v>
          </cell>
          <cell r="O10651" t="str">
            <v>220 - 240V/ 0,6kW</v>
          </cell>
          <cell r="P10651" t="str">
            <v>Wärmebrücke Infrarot B120cm x T30cm x H40cm</v>
          </cell>
          <cell r="Q10651" t="str">
            <v>220 - 240V/ 0,6kW</v>
          </cell>
          <cell r="R10651" t="str">
            <v>Wärmebrücke Infrarot B120cm x T30cm x H40cm</v>
          </cell>
          <cell r="S10651" t="str">
            <v>220 - 240V/ 0,6kW</v>
          </cell>
        </row>
        <row r="10652">
          <cell r="A10652">
            <v>141884</v>
          </cell>
          <cell r="B10652" t="str">
            <v>Mietartikel</v>
          </cell>
          <cell r="D10652" t="str">
            <v>Speisenwarmhaltestrahler mit T-Legs Stand</v>
          </cell>
          <cell r="E10652" t="str">
            <v>230V/1000W L100*H40 cm</v>
          </cell>
          <cell r="F10652">
            <v>49.5</v>
          </cell>
          <cell r="G10652">
            <v>2.75</v>
          </cell>
          <cell r="H10652">
            <v>0</v>
          </cell>
          <cell r="I10652">
            <v>435</v>
          </cell>
          <cell r="J10652">
            <v>6000</v>
          </cell>
          <cell r="K10652">
            <v>0.28799999999999998</v>
          </cell>
          <cell r="L10652">
            <v>0</v>
          </cell>
          <cell r="N10652" t="str">
            <v>Speisenwarmhaltestrahler mit T-Legs Stand</v>
          </cell>
          <cell r="O10652" t="str">
            <v>230V/1000W L100*H40 cm</v>
          </cell>
          <cell r="P10652" t="str">
            <v>Speisenwarmhaltestrahler mit T-Legs Stand</v>
          </cell>
          <cell r="Q10652" t="str">
            <v>230V/1000W L100*H40 cm</v>
          </cell>
          <cell r="R10652" t="str">
            <v>Speisenwarmhaltestrahler mit T-Legs Stand</v>
          </cell>
          <cell r="S10652" t="str">
            <v>230V/1000W L100*H40 cm</v>
          </cell>
        </row>
        <row r="10653">
          <cell r="A10653">
            <v>141892</v>
          </cell>
          <cell r="B10653" t="str">
            <v>Mietartikel</v>
          </cell>
          <cell r="D10653" t="str">
            <v>Fußverlängerung 4 Stk.für Induktionskochfeld 81892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N10653" t="str">
            <v>Fußverlängerung 4 Stk.für Induktionskochfeld 81892</v>
          </cell>
          <cell r="P10653" t="str">
            <v>Fußverlängerung 4 Stk.für Induktionskochfeld 81892</v>
          </cell>
          <cell r="R10653" t="str">
            <v>Fußverlängerung 4 Stk.für Induktionskochfeld 81892</v>
          </cell>
        </row>
        <row r="10654">
          <cell r="A10654">
            <v>141894</v>
          </cell>
          <cell r="B10654" t="str">
            <v>Mietartikel</v>
          </cell>
          <cell r="D10654" t="str">
            <v>Pfanne für Induktionsplatte Ø32cm</v>
          </cell>
          <cell r="F10654">
            <v>13.2</v>
          </cell>
          <cell r="G10654">
            <v>2.75</v>
          </cell>
          <cell r="H10654">
            <v>0</v>
          </cell>
          <cell r="I10654">
            <v>65</v>
          </cell>
          <cell r="J10654">
            <v>2000</v>
          </cell>
          <cell r="K10654">
            <v>0.05</v>
          </cell>
          <cell r="L10654">
            <v>0</v>
          </cell>
          <cell r="N10654" t="str">
            <v>Pfanne für Induktionsplatte Ø32cm</v>
          </cell>
          <cell r="P10654" t="str">
            <v>Pfanne für Induktionsplatte Ø32cm</v>
          </cell>
          <cell r="R10654" t="str">
            <v>Pfanne für Induktionsplatte Ø32cm</v>
          </cell>
        </row>
        <row r="10655">
          <cell r="A10655">
            <v>141920</v>
          </cell>
          <cell r="B10655" t="str">
            <v>Mietartikel</v>
          </cell>
          <cell r="D10655" t="str">
            <v>Bezug für Riesenschirm weiß 300*300 cm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N10655" t="str">
            <v>Bezug für Riesenschirm weiß 300*300 cm</v>
          </cell>
          <cell r="P10655" t="str">
            <v>Bezug für Riesenschirm weiß 300*300 cm</v>
          </cell>
          <cell r="R10655" t="str">
            <v>Bezug für Riesenschirm weiß 300*300 cm</v>
          </cell>
        </row>
        <row r="10656">
          <cell r="A10656">
            <v>141921</v>
          </cell>
          <cell r="B10656" t="str">
            <v>Mietartikel</v>
          </cell>
          <cell r="D10656" t="str">
            <v>Bezug für Riesenschirm schwarz 300*300 cm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N10656" t="str">
            <v>Bezug für Riesenschirm schwarz 300*300 cm</v>
          </cell>
          <cell r="P10656" t="str">
            <v>Bezug für Riesenschirm schwarz 300*300 cm</v>
          </cell>
          <cell r="R10656" t="str">
            <v>Bezug für Riesenschirm schwarz 300*300 cm</v>
          </cell>
        </row>
        <row r="10657">
          <cell r="A10657">
            <v>141946</v>
          </cell>
          <cell r="B10657" t="str">
            <v>Mietartikel</v>
          </cell>
          <cell r="D10657" t="str">
            <v>Erdlochbohrer für Fahnenmast H7 m Ø 6 cm</v>
          </cell>
          <cell r="F10657">
            <v>16.5</v>
          </cell>
          <cell r="G10657">
            <v>0</v>
          </cell>
          <cell r="H10657">
            <v>29</v>
          </cell>
          <cell r="I10657">
            <v>168</v>
          </cell>
          <cell r="J10657">
            <v>2000</v>
          </cell>
          <cell r="K10657">
            <v>2.5000000000000001E-3</v>
          </cell>
          <cell r="L10657">
            <v>0</v>
          </cell>
          <cell r="N10657" t="str">
            <v>Erdlochbohrer für Fahnenmast H7 m Ø 6 cm</v>
          </cell>
          <cell r="P10657" t="str">
            <v>Erdlochbohrer für Fahnenmast H7 m Ø 6 cm</v>
          </cell>
          <cell r="R10657" t="str">
            <v>Erdlochbohrer für Fahnenmast H7 m Ø 6 cm</v>
          </cell>
        </row>
        <row r="10658">
          <cell r="A10658">
            <v>141950</v>
          </cell>
          <cell r="B10658" t="str">
            <v>Mietartikel</v>
          </cell>
          <cell r="D10658" t="str">
            <v>Bezug für Riesenschirm weiß Ø 350 cm</v>
          </cell>
          <cell r="F10658">
            <v>0</v>
          </cell>
          <cell r="G10658">
            <v>0</v>
          </cell>
          <cell r="H10658">
            <v>0</v>
          </cell>
          <cell r="I10658">
            <v>160</v>
          </cell>
          <cell r="J10658">
            <v>0</v>
          </cell>
          <cell r="K10658">
            <v>0</v>
          </cell>
          <cell r="L10658">
            <v>0</v>
          </cell>
          <cell r="N10658" t="str">
            <v>Bezug für Riesenschirm weiß Ø 350 cm</v>
          </cell>
          <cell r="P10658" t="str">
            <v>Bezug für Riesenschirm weiß Ø 350 cm</v>
          </cell>
          <cell r="R10658" t="str">
            <v>Bezug für Riesenschirm weiß Ø 350 cm</v>
          </cell>
        </row>
        <row r="10659">
          <cell r="A10659">
            <v>141958</v>
          </cell>
          <cell r="B10659" t="str">
            <v>Mietartikel</v>
          </cell>
          <cell r="D10659" t="str">
            <v>Buffetmodul 120x80xH95cm Palettenoptik</v>
          </cell>
          <cell r="E10659" t="str">
            <v>unbehandeltes Holz</v>
          </cell>
          <cell r="F10659">
            <v>132</v>
          </cell>
          <cell r="G10659">
            <v>0</v>
          </cell>
          <cell r="H10659">
            <v>9.1999999999999993</v>
          </cell>
          <cell r="I10659">
            <v>112</v>
          </cell>
          <cell r="J10659">
            <v>2000</v>
          </cell>
          <cell r="K10659">
            <v>0.6</v>
          </cell>
          <cell r="L10659">
            <v>0</v>
          </cell>
          <cell r="N10659" t="str">
            <v>Buffetmodul 120x80xH95cm Palettenoptik</v>
          </cell>
          <cell r="O10659" t="str">
            <v>unbehandeltes Holz</v>
          </cell>
          <cell r="P10659" t="str">
            <v>Buffetmodul 120x80xH95cm Palettenoptik</v>
          </cell>
          <cell r="Q10659" t="str">
            <v>unbehandeltes Holz</v>
          </cell>
          <cell r="R10659" t="str">
            <v>Buffetmodul 120x80xH95cm Palettenoptik</v>
          </cell>
          <cell r="S10659" t="str">
            <v>unbehandeltes Holz</v>
          </cell>
        </row>
        <row r="10660">
          <cell r="A10660">
            <v>141959</v>
          </cell>
          <cell r="B10660" t="str">
            <v>Mietartikel</v>
          </cell>
          <cell r="D10660" t="str">
            <v>Verblendung Europalette CNS Tisch</v>
          </cell>
          <cell r="E10660" t="str">
            <v>unbehandeltes Holz</v>
          </cell>
          <cell r="F10660">
            <v>49.5</v>
          </cell>
          <cell r="G10660">
            <v>0</v>
          </cell>
          <cell r="H10660">
            <v>9.1999999999999993</v>
          </cell>
          <cell r="I10660">
            <v>112</v>
          </cell>
          <cell r="J10660">
            <v>2000</v>
          </cell>
          <cell r="K10660">
            <v>0.6</v>
          </cell>
          <cell r="L10660">
            <v>0</v>
          </cell>
          <cell r="N10660" t="str">
            <v>Verblendung Europalette CNS Tisch</v>
          </cell>
          <cell r="O10660" t="str">
            <v>unbehandeltes Holz</v>
          </cell>
          <cell r="P10660" t="str">
            <v>Verblendung Europalette CNS Tisch</v>
          </cell>
          <cell r="Q10660" t="str">
            <v>unbehandeltes Holz</v>
          </cell>
          <cell r="R10660" t="str">
            <v>Verblendung Europalette CNS Tisch</v>
          </cell>
          <cell r="S10660" t="str">
            <v>unbehandeltes Holz</v>
          </cell>
        </row>
        <row r="10661">
          <cell r="A10661">
            <v>141960</v>
          </cell>
          <cell r="B10661" t="str">
            <v>Mietartikel</v>
          </cell>
          <cell r="D10661" t="str">
            <v>Weinkistenblende für Marktstand Code 1960</v>
          </cell>
          <cell r="E10661" t="str">
            <v>unbehandeltes Holz</v>
          </cell>
          <cell r="F10661">
            <v>59.4</v>
          </cell>
          <cell r="G10661">
            <v>0</v>
          </cell>
          <cell r="H10661">
            <v>11.1</v>
          </cell>
          <cell r="I10661">
            <v>112</v>
          </cell>
          <cell r="J10661">
            <v>2000</v>
          </cell>
          <cell r="K10661">
            <v>0.6</v>
          </cell>
          <cell r="L10661">
            <v>0</v>
          </cell>
          <cell r="N10661" t="str">
            <v>Weinkistenblende für Marktstand Code 1960</v>
          </cell>
          <cell r="O10661" t="str">
            <v>unbehandeltes Holz</v>
          </cell>
          <cell r="P10661" t="str">
            <v>Weinkistenblende für Marktstand Code 1960</v>
          </cell>
          <cell r="Q10661" t="str">
            <v>unbehandeltes Holz</v>
          </cell>
          <cell r="R10661" t="str">
            <v>Weinkistenblende für Marktstand Code 1960</v>
          </cell>
          <cell r="S10661" t="str">
            <v>unbehandeltes Holz</v>
          </cell>
        </row>
        <row r="10662">
          <cell r="A10662">
            <v>141961</v>
          </cell>
          <cell r="B10662" t="str">
            <v>Mietartikel</v>
          </cell>
          <cell r="D10662" t="str">
            <v>Montagesatz für Marktstand #1960</v>
          </cell>
          <cell r="E10662" t="str">
            <v>* 8 x Schloßschraube M8_x000D_
* 8 x Flügelmutter M8</v>
          </cell>
          <cell r="F10662">
            <v>0</v>
          </cell>
          <cell r="G10662">
            <v>0</v>
          </cell>
          <cell r="H10662">
            <v>0</v>
          </cell>
          <cell r="I10662">
            <v>7</v>
          </cell>
          <cell r="J10662">
            <v>0</v>
          </cell>
          <cell r="K10662">
            <v>0</v>
          </cell>
          <cell r="L10662">
            <v>0</v>
          </cell>
          <cell r="N10662" t="str">
            <v>Montagesatz für Marktstand #1960</v>
          </cell>
          <cell r="O10662" t="str">
            <v>* 8 x Schloßschraube M8_x000D_
* 8 x Flügelmutter M8</v>
          </cell>
          <cell r="P10662" t="str">
            <v>Montagesatz für Marktstand #1960</v>
          </cell>
          <cell r="Q10662" t="str">
            <v>* 8 x Schloßschraube M8_x000D_
* 8 x Flügelmutter M8</v>
          </cell>
          <cell r="R10662" t="str">
            <v>Montagesatz für Marktstand #1960</v>
          </cell>
          <cell r="S10662" t="str">
            <v>* 8 x Schloßschraube M8_x000D_
* 8 x Flügelmutter M8</v>
          </cell>
        </row>
        <row r="10663">
          <cell r="A10663">
            <v>141962</v>
          </cell>
          <cell r="B10663" t="str">
            <v>Mietartikel</v>
          </cell>
          <cell r="D10663" t="str">
            <v>Plane Marktstand rot/cremé BER</v>
          </cell>
          <cell r="E10663" t="str">
            <v>-Farbunterschiede vorhanden-</v>
          </cell>
          <cell r="F10663">
            <v>12</v>
          </cell>
          <cell r="G10663">
            <v>5.45</v>
          </cell>
          <cell r="H10663">
            <v>4</v>
          </cell>
          <cell r="I10663">
            <v>145</v>
          </cell>
          <cell r="J10663">
            <v>3000</v>
          </cell>
          <cell r="K10663">
            <v>0.1</v>
          </cell>
          <cell r="L10663">
            <v>0</v>
          </cell>
          <cell r="N10663" t="str">
            <v>Plane Marktstand rot/cremé BER</v>
          </cell>
          <cell r="O10663" t="str">
            <v>-Farbunterschiede vorhanden-</v>
          </cell>
          <cell r="P10663" t="str">
            <v>Plane Marktstand rot/cremé BER</v>
          </cell>
          <cell r="Q10663" t="str">
            <v>-Farbunterschiede vorhanden-</v>
          </cell>
          <cell r="R10663" t="str">
            <v>Plane Marktstand rot/cremé BER</v>
          </cell>
          <cell r="S10663" t="str">
            <v>-Farbunterschiede vorhanden-</v>
          </cell>
        </row>
        <row r="10664">
          <cell r="A10664">
            <v>141963</v>
          </cell>
          <cell r="B10664" t="str">
            <v>Mietartikel</v>
          </cell>
          <cell r="D10664" t="str">
            <v>Stangen für Marktstandplane - 2 Stück</v>
          </cell>
          <cell r="F10664">
            <v>0</v>
          </cell>
          <cell r="G10664">
            <v>0</v>
          </cell>
          <cell r="H10664">
            <v>0</v>
          </cell>
          <cell r="I10664">
            <v>84</v>
          </cell>
          <cell r="J10664">
            <v>0</v>
          </cell>
          <cell r="K10664">
            <v>0</v>
          </cell>
          <cell r="L10664">
            <v>0</v>
          </cell>
          <cell r="N10664" t="str">
            <v>Stangen für Marktstandplane - 2 Stück</v>
          </cell>
          <cell r="P10664" t="str">
            <v>Stangen für Marktstandplane - 2 Stück</v>
          </cell>
          <cell r="R10664" t="str">
            <v>Stangen für Marktstandplane - 2 Stück</v>
          </cell>
        </row>
        <row r="10665">
          <cell r="A10665">
            <v>141964</v>
          </cell>
          <cell r="B10665" t="str">
            <v>Mietartikel</v>
          </cell>
          <cell r="D10665" t="str">
            <v>Marktstand aus Holz L200*B95*H243 cm mit Plane rot/creme</v>
          </cell>
          <cell r="E10665" t="str">
            <v>Hinweis: Bitte beachten Sie, dass dieser Artikel (speziell_x000D_
das Holzgestell) deutlich sichtbare Gebrauchsspuren_x000D_
aufweisen kann. Stimmen Sie die Kompatibilität je nach_x000D_
Eventausrichtung daher gerne individuell mit uns ab!</v>
          </cell>
          <cell r="F10665">
            <v>54.5</v>
          </cell>
          <cell r="G10665">
            <v>0</v>
          </cell>
          <cell r="H10665">
            <v>0</v>
          </cell>
          <cell r="I10665">
            <v>1144</v>
          </cell>
          <cell r="J10665">
            <v>0</v>
          </cell>
          <cell r="K10665">
            <v>0</v>
          </cell>
          <cell r="L10665">
            <v>0</v>
          </cell>
          <cell r="N10665" t="str">
            <v>Marktstand aus Holz L200*B95*H243 cm mit Plane rot/creme</v>
          </cell>
          <cell r="O10665" t="str">
            <v>Hinweis: Bitte beachten Sie, dass dieser Artikel (speziell_x000D_
das Holzgestell) deutlich sichtbare Gebrauchsspuren_x000D_
aufweisen kann. Stimmen Sie die Kompatibilität je nach_x000D_
Eventausrichtung daher gerne individuell mit uns ab!</v>
          </cell>
          <cell r="P10665" t="str">
            <v>Marktstand aus Holz L200*B95*H243 cm mit Plane rot/creme</v>
          </cell>
          <cell r="Q10665" t="str">
            <v>Hinweis: Bitte beachten Sie, dass dieser Artikel (speziell_x000D_
das Holzgestell) deutlich sichtbare Gebrauchsspuren_x000D_
aufweisen kann. Stimmen Sie die Kompatibilität je nach_x000D_
Eventausrichtung daher gerne individuell mit uns ab!</v>
          </cell>
          <cell r="R10665" t="str">
            <v>Marktstand aus Holz L200*B95*H243 cm mit Plane rot/creme</v>
          </cell>
          <cell r="S10665" t="str">
            <v>Hinweis: Bitte beachten Sie, dass dieser Artikel (speziell_x000D_
das Holzgestell) deutlich sichtbare Gebrauchsspuren_x000D_
aufweisen kann. Stimmen Sie die Kompatibilität je nach_x000D_
Eventausrichtung daher gerne individuell mit uns ab!</v>
          </cell>
          <cell r="T10665">
            <v>0</v>
          </cell>
        </row>
        <row r="10666">
          <cell r="A10666">
            <v>141980</v>
          </cell>
          <cell r="B10666" t="str">
            <v>Mietartikel</v>
          </cell>
          <cell r="D10666" t="str">
            <v>Verlängerungskabel 230V 5m</v>
          </cell>
          <cell r="F10666">
            <v>5.5</v>
          </cell>
          <cell r="G10666">
            <v>0</v>
          </cell>
          <cell r="H10666">
            <v>0</v>
          </cell>
          <cell r="I10666">
            <v>37.5</v>
          </cell>
          <cell r="J10666">
            <v>2000</v>
          </cell>
          <cell r="K10666">
            <v>2.8799999999999999E-2</v>
          </cell>
          <cell r="L10666">
            <v>0</v>
          </cell>
          <cell r="N10666" t="str">
            <v>Verlängerungskabel 230V 5m</v>
          </cell>
          <cell r="P10666" t="str">
            <v>Verlängerungskabel 230V 5m</v>
          </cell>
          <cell r="R10666" t="str">
            <v>Verlängerungskabel 230V 5m</v>
          </cell>
        </row>
        <row r="10667">
          <cell r="A10667">
            <v>141984</v>
          </cell>
          <cell r="B10667" t="str">
            <v>Mietartikel</v>
          </cell>
          <cell r="D10667" t="str">
            <v>Verlängerungskabel 230V mit 12 Steckdosen</v>
          </cell>
          <cell r="F10667">
            <v>8.25</v>
          </cell>
          <cell r="G10667">
            <v>0</v>
          </cell>
          <cell r="H10667">
            <v>0</v>
          </cell>
          <cell r="I10667">
            <v>42</v>
          </cell>
          <cell r="J10667">
            <v>2000</v>
          </cell>
          <cell r="K10667">
            <v>2.8799999999999999E-2</v>
          </cell>
          <cell r="L10667">
            <v>0</v>
          </cell>
          <cell r="N10667" t="str">
            <v>Verlängerungskabel 230V mit 12 Steckdosen</v>
          </cell>
          <cell r="P10667" t="str">
            <v>Verlängerungskabel 230V mit 12 Steckdosen</v>
          </cell>
          <cell r="R10667" t="str">
            <v>Verlängerungskabel 230V mit 12 Steckdosen</v>
          </cell>
        </row>
        <row r="10668">
          <cell r="A10668">
            <v>141985</v>
          </cell>
          <cell r="B10668" t="str">
            <v>Mietartikel</v>
          </cell>
          <cell r="D10668" t="str">
            <v>## Artikel wurde gelöscht ##</v>
          </cell>
          <cell r="F10668">
            <v>48</v>
          </cell>
          <cell r="G10668">
            <v>0</v>
          </cell>
          <cell r="H10668">
            <v>0</v>
          </cell>
          <cell r="I10668">
            <v>210</v>
          </cell>
          <cell r="J10668">
            <v>15000</v>
          </cell>
          <cell r="K10668">
            <v>0.125</v>
          </cell>
          <cell r="L10668">
            <v>0</v>
          </cell>
          <cell r="N10668" t="str">
            <v>## Artikel wurde gelöscht ##</v>
          </cell>
          <cell r="P10668" t="str">
            <v>## Artikel wurde gelöscht ##</v>
          </cell>
          <cell r="R10668" t="str">
            <v>## Artikel wurde gelöscht ##</v>
          </cell>
        </row>
        <row r="10669">
          <cell r="A10669">
            <v>142005</v>
          </cell>
          <cell r="B10669" t="str">
            <v>Mietartikel</v>
          </cell>
          <cell r="D10669" t="str">
            <v>Polsterstuhl Dallas schwarz  B44 SH48 cm</v>
          </cell>
          <cell r="F10669">
            <v>4.25</v>
          </cell>
          <cell r="G10669">
            <v>0</v>
          </cell>
          <cell r="H10669">
            <v>1</v>
          </cell>
          <cell r="I10669">
            <v>55</v>
          </cell>
          <cell r="J10669">
            <v>5000</v>
          </cell>
          <cell r="K10669">
            <v>6.9099999999999995E-2</v>
          </cell>
          <cell r="L10669">
            <v>0</v>
          </cell>
          <cell r="N10669" t="str">
            <v>Polsterstuhl Dallas schwarz  B44 SH48 cm</v>
          </cell>
          <cell r="P10669" t="str">
            <v>Polsterstuhl Dallas schwarz  B44 SH48 cm</v>
          </cell>
          <cell r="R10669" t="str">
            <v>Polsterstuhl Dallas schwarz  B44 SH48 cm</v>
          </cell>
        </row>
        <row r="10670">
          <cell r="A10670">
            <v>142019</v>
          </cell>
          <cell r="B10670" t="str">
            <v>Mietartikel</v>
          </cell>
          <cell r="D10670" t="str">
            <v>Schreibtischlampe dunkelgrau LED 230V/9W (Fuß Ø23 cm-H53cm)</v>
          </cell>
          <cell r="F10670">
            <v>23.1</v>
          </cell>
          <cell r="G10670">
            <v>0</v>
          </cell>
          <cell r="H10670">
            <v>0</v>
          </cell>
          <cell r="I10670">
            <v>51</v>
          </cell>
          <cell r="J10670">
            <v>2000</v>
          </cell>
          <cell r="K10670">
            <v>0.03</v>
          </cell>
          <cell r="L10670">
            <v>0</v>
          </cell>
          <cell r="N10670" t="str">
            <v>Schreibtischlampe dunkelgrau LED 230V/9W (Fuß Ø23 cm-H53cm)</v>
          </cell>
          <cell r="P10670" t="str">
            <v>Schreibtischlampe dunkelgrau LED 230V/9W (Fuß Ø23 cm-H53cm)</v>
          </cell>
          <cell r="R10670" t="str">
            <v>Schreibtischlampe dunkelgrau LED 230V/9W (Fuß Ø23 cm-H53cm)</v>
          </cell>
        </row>
        <row r="10671">
          <cell r="A10671">
            <v>142020</v>
          </cell>
          <cell r="B10671" t="str">
            <v>Mietartikel</v>
          </cell>
          <cell r="D10671" t="str">
            <v>LED Akku- Tischleuchte schwarz</v>
          </cell>
          <cell r="E10671" t="str">
            <v>B11*T11*H38cm Ø11cm_x000D_
max. Brenndauer 9 Stunden/ nicht outdoorfähig</v>
          </cell>
          <cell r="F10671">
            <v>39</v>
          </cell>
          <cell r="G10671">
            <v>0</v>
          </cell>
          <cell r="H10671">
            <v>7.2</v>
          </cell>
          <cell r="I10671">
            <v>120</v>
          </cell>
          <cell r="J10671">
            <v>2000</v>
          </cell>
          <cell r="K10671">
            <v>0.03</v>
          </cell>
          <cell r="L10671">
            <v>0</v>
          </cell>
          <cell r="N10671" t="str">
            <v>LED Akku- Tischleuchte schwarz</v>
          </cell>
          <cell r="O10671" t="str">
            <v>B11*T11*H38cm Ø11cm_x000D_
max. Brenndauer 9 Stunden/ nicht outdoorfähig</v>
          </cell>
          <cell r="P10671" t="str">
            <v>LED Akku- Tischleuchte schwarz</v>
          </cell>
          <cell r="Q10671" t="str">
            <v>B11*T11*H38cm Ø11cm_x000D_
max. Brenndauer 9 Stunden/ nicht outdoorfähig</v>
          </cell>
          <cell r="R10671" t="str">
            <v>LED Akku- Tischleuchte schwarz</v>
          </cell>
          <cell r="S10671" t="str">
            <v>B11*T11*H38cm Ø11cm_x000D_
max. Brenndauer 9 Stunden/ nicht outdoorfähig</v>
          </cell>
          <cell r="T10671">
            <v>0</v>
          </cell>
        </row>
        <row r="10672">
          <cell r="A10672">
            <v>142037</v>
          </cell>
          <cell r="B10672" t="str">
            <v>Mietartikel</v>
          </cell>
          <cell r="D10672" t="str">
            <v>Schulstuhl 2nd Life Gestell azurblau B43 SH45</v>
          </cell>
          <cell r="F10672">
            <v>14</v>
          </cell>
          <cell r="G10672">
            <v>0</v>
          </cell>
          <cell r="H10672">
            <v>2.2000000000000002</v>
          </cell>
          <cell r="I10672">
            <v>13</v>
          </cell>
          <cell r="J10672">
            <v>4000</v>
          </cell>
          <cell r="K10672">
            <v>0.1</v>
          </cell>
          <cell r="L10672">
            <v>0</v>
          </cell>
          <cell r="N10672" t="str">
            <v>Schulstuhl 2nd Life Gestell azurblau B43 SH45</v>
          </cell>
          <cell r="P10672" t="str">
            <v>Schulstuhl 2nd Life Gestell azurblau B43 SH45</v>
          </cell>
          <cell r="R10672" t="str">
            <v>Schulstuhl 2nd Life Gestell azurblau B43 SH45</v>
          </cell>
          <cell r="T10672">
            <v>0</v>
          </cell>
        </row>
        <row r="10673">
          <cell r="A10673">
            <v>142038</v>
          </cell>
          <cell r="B10673" t="str">
            <v>Mietartikel</v>
          </cell>
          <cell r="D10673" t="str">
            <v>Schulstuhl 2nd Life Gestell narzissengelb B43 SH45</v>
          </cell>
          <cell r="F10673">
            <v>14</v>
          </cell>
          <cell r="G10673">
            <v>0</v>
          </cell>
          <cell r="H10673">
            <v>2.2000000000000002</v>
          </cell>
          <cell r="I10673">
            <v>13</v>
          </cell>
          <cell r="J10673">
            <v>4000</v>
          </cell>
          <cell r="K10673">
            <v>0.1</v>
          </cell>
          <cell r="L10673">
            <v>0</v>
          </cell>
          <cell r="N10673" t="str">
            <v>Schulstuhl 2nd Life Gestell narzissengelb B43 SH45</v>
          </cell>
          <cell r="P10673" t="str">
            <v>Schulstuhl 2nd Life Gestell narzissengelb B43 SH45</v>
          </cell>
          <cell r="R10673" t="str">
            <v>Schulstuhl 2nd Life Gestell narzissengelb B43 SH45</v>
          </cell>
          <cell r="T10673">
            <v>0</v>
          </cell>
        </row>
        <row r="10674">
          <cell r="A10674">
            <v>142039</v>
          </cell>
          <cell r="B10674" t="str">
            <v>Mietartikel</v>
          </cell>
          <cell r="D10674" t="str">
            <v>Schulstuhl 2nd Life Gestell weißgrün B43 SH45</v>
          </cell>
          <cell r="F10674">
            <v>14</v>
          </cell>
          <cell r="G10674">
            <v>0</v>
          </cell>
          <cell r="H10674">
            <v>2.2000000000000002</v>
          </cell>
          <cell r="I10674">
            <v>13</v>
          </cell>
          <cell r="J10674">
            <v>4000</v>
          </cell>
          <cell r="K10674">
            <v>0.1</v>
          </cell>
          <cell r="L10674">
            <v>0</v>
          </cell>
          <cell r="N10674" t="str">
            <v>Schulstuhl 2nd Life Gestell weißgrün B43 SH45</v>
          </cell>
          <cell r="P10674" t="str">
            <v>Schulstuhl 2nd Life Gestell weißgrün B43 SH45</v>
          </cell>
          <cell r="R10674" t="str">
            <v>Schulstuhl 2nd Life Gestell weißgrün B43 SH45</v>
          </cell>
          <cell r="T10674">
            <v>0</v>
          </cell>
        </row>
        <row r="10675">
          <cell r="A10675">
            <v>142040</v>
          </cell>
          <cell r="B10675" t="str">
            <v>Mietartikel</v>
          </cell>
          <cell r="D10675" t="str">
            <v>Mülltrennsystem 4fach auf Rollen 830*335*H50cm</v>
          </cell>
          <cell r="E10675" t="str">
            <v>je Behälter, 15 Liter</v>
          </cell>
          <cell r="F10675">
            <v>42</v>
          </cell>
          <cell r="G10675">
            <v>6.66</v>
          </cell>
          <cell r="H10675">
            <v>5.3</v>
          </cell>
          <cell r="I10675">
            <v>280</v>
          </cell>
          <cell r="J10675">
            <v>4000</v>
          </cell>
          <cell r="K10675">
            <v>0.8</v>
          </cell>
          <cell r="L10675">
            <v>0</v>
          </cell>
          <cell r="N10675" t="str">
            <v>Mülltrennsystem 4fach auf Rollen 830*335*H50cm</v>
          </cell>
          <cell r="O10675" t="str">
            <v>je Behälter, 15 Liter</v>
          </cell>
          <cell r="P10675" t="str">
            <v>Mülltrennsystem 4fach auf Rollen 830*335*H50cm</v>
          </cell>
          <cell r="Q10675" t="str">
            <v>je Behälter, 15 Liter</v>
          </cell>
          <cell r="R10675" t="str">
            <v>Mülltrennsystem 4fach auf Rollen 830*335*H50cm</v>
          </cell>
          <cell r="S10675" t="str">
            <v>je Behälter, 15 Liter</v>
          </cell>
          <cell r="T10675">
            <v>0</v>
          </cell>
        </row>
        <row r="10676">
          <cell r="A10676">
            <v>142074</v>
          </cell>
          <cell r="B10676" t="str">
            <v>Mietartikel</v>
          </cell>
          <cell r="D10676" t="str">
            <v>Stuhlhusse Absinth, satiniert für Torinostuhl</v>
          </cell>
          <cell r="F10676">
            <v>5.25</v>
          </cell>
          <cell r="G10676">
            <v>0</v>
          </cell>
          <cell r="H10676">
            <v>3.3</v>
          </cell>
          <cell r="I10676">
            <v>35.36</v>
          </cell>
          <cell r="J10676">
            <v>0</v>
          </cell>
          <cell r="K10676">
            <v>1.6999999999999999E-3</v>
          </cell>
          <cell r="L10676">
            <v>0</v>
          </cell>
          <cell r="N10676" t="str">
            <v>Stuhlhusse Absinth, satiniert für Torinostuhl</v>
          </cell>
          <cell r="P10676" t="str">
            <v>Stuhlhusse Absinth, satiniert für Torinostuhl</v>
          </cell>
          <cell r="R10676" t="str">
            <v>Stuhlhusse Absinth, satiniert für Torinostuhl</v>
          </cell>
        </row>
        <row r="10677">
          <cell r="A10677">
            <v>142085</v>
          </cell>
          <cell r="B10677" t="str">
            <v>Mietartikel</v>
          </cell>
          <cell r="D10677" t="str">
            <v>Holzhocker B48*H47*T40 cm</v>
          </cell>
          <cell r="E10677" t="str">
            <v>mit Griffen/ stapelbar/ belastbar bis max. 80 kg</v>
          </cell>
          <cell r="F10677">
            <v>9</v>
          </cell>
          <cell r="G10677">
            <v>0</v>
          </cell>
          <cell r="H10677">
            <v>3.5</v>
          </cell>
          <cell r="I10677">
            <v>65</v>
          </cell>
          <cell r="J10677">
            <v>2000</v>
          </cell>
          <cell r="K10677">
            <v>0.05</v>
          </cell>
          <cell r="L10677">
            <v>0</v>
          </cell>
          <cell r="N10677" t="str">
            <v>Holzhocker B48*H47*T40 cm</v>
          </cell>
          <cell r="O10677" t="str">
            <v>mit Griffen/ stapelbar/ belastbar bis max. 80 kg</v>
          </cell>
          <cell r="P10677" t="str">
            <v>Holzhocker B48*H47*T40 cm</v>
          </cell>
          <cell r="Q10677" t="str">
            <v>mit Griffen/ stapelbar/ belastbar bis max. 80 kg</v>
          </cell>
          <cell r="R10677" t="str">
            <v>Holzhocker B48*H47*T40 cm</v>
          </cell>
          <cell r="S10677" t="str">
            <v>mit Griffen/ stapelbar/ belastbar bis max. 80 kg</v>
          </cell>
        </row>
        <row r="10678">
          <cell r="A10678">
            <v>142110</v>
          </cell>
          <cell r="B10678" t="str">
            <v>Mietartikel</v>
          </cell>
          <cell r="D10678" t="str">
            <v>Auflage Bierbank weiß gepolstert 225*25*2cm</v>
          </cell>
          <cell r="F10678">
            <v>4.7</v>
          </cell>
          <cell r="G10678">
            <v>0</v>
          </cell>
          <cell r="H10678">
            <v>1.4</v>
          </cell>
          <cell r="I10678">
            <v>12</v>
          </cell>
          <cell r="J10678">
            <v>1000</v>
          </cell>
          <cell r="K10678">
            <v>1.1299999999999999E-2</v>
          </cell>
          <cell r="L10678">
            <v>0</v>
          </cell>
          <cell r="N10678" t="str">
            <v>Auflage Bierbank weiß gepolstert 225*25*2cm</v>
          </cell>
          <cell r="P10678" t="str">
            <v>Auflage Bierbank weiß gepolstert 225*25*2cm</v>
          </cell>
          <cell r="R10678" t="str">
            <v>Auflage Bierbank weiß gepolstert 225*25*2cm</v>
          </cell>
        </row>
        <row r="10679">
          <cell r="A10679">
            <v>142115</v>
          </cell>
          <cell r="B10679" t="str">
            <v>Mietartikel</v>
          </cell>
          <cell r="D10679" t="str">
            <v>Biertischhusse easystretch schwarz 220*60 cm</v>
          </cell>
          <cell r="F10679">
            <v>21.5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N10679" t="str">
            <v>Biertischhusse easystretch schwarz 220*60 cm</v>
          </cell>
          <cell r="P10679" t="str">
            <v>Biertischhusse easystretch schwarz 220*60 cm</v>
          </cell>
          <cell r="R10679" t="str">
            <v>Biertischhusse easystretch schwarz 220*60 cm</v>
          </cell>
          <cell r="T10679">
            <v>0</v>
          </cell>
        </row>
        <row r="10680">
          <cell r="A10680">
            <v>142116</v>
          </cell>
          <cell r="B10680" t="str">
            <v>Mietartikel</v>
          </cell>
          <cell r="D10680" t="str">
            <v>Bierbankhusse easystretch schwarz  220*27 cm</v>
          </cell>
          <cell r="F10680">
            <v>10.75</v>
          </cell>
          <cell r="G10680">
            <v>0</v>
          </cell>
          <cell r="H10680">
            <v>6.6</v>
          </cell>
          <cell r="I10680">
            <v>38.5</v>
          </cell>
          <cell r="J10680">
            <v>0</v>
          </cell>
          <cell r="K10680">
            <v>0.02</v>
          </cell>
          <cell r="L10680">
            <v>0</v>
          </cell>
          <cell r="N10680" t="str">
            <v>Bierbankhusse easystretch schwarz  220*27 cm</v>
          </cell>
          <cell r="P10680" t="str">
            <v>Bierbankhusse easystretch schwarz  220*27 cm</v>
          </cell>
          <cell r="R10680" t="str">
            <v>Bierbankhusse easystretch schwarz  220*27 cm</v>
          </cell>
          <cell r="T10680">
            <v>0</v>
          </cell>
        </row>
        <row r="10681">
          <cell r="A10681">
            <v>142117</v>
          </cell>
          <cell r="B10681" t="str">
            <v>Mietartikel</v>
          </cell>
          <cell r="D10681" t="str">
            <v>Tischplattenbezug easystretch schwarz Biertisch 220*60 cm</v>
          </cell>
          <cell r="F10681">
            <v>5.5</v>
          </cell>
          <cell r="G10681">
            <v>0</v>
          </cell>
          <cell r="H10681">
            <v>3.3</v>
          </cell>
          <cell r="I10681">
            <v>24.2</v>
          </cell>
          <cell r="J10681">
            <v>0</v>
          </cell>
          <cell r="K10681">
            <v>0.01</v>
          </cell>
          <cell r="L10681">
            <v>0</v>
          </cell>
          <cell r="N10681" t="str">
            <v>Tischplattenbezug easystretch schwarz Biertisch 220*60 cm</v>
          </cell>
          <cell r="P10681" t="str">
            <v>Tischplattenbezug easystretch schwarz Biertisch 220*60 cm</v>
          </cell>
          <cell r="R10681" t="str">
            <v>Tischplattenbezug easystretch schwarz Biertisch 220*60 cm</v>
          </cell>
          <cell r="T10681">
            <v>0</v>
          </cell>
        </row>
        <row r="10682">
          <cell r="A10682">
            <v>142118</v>
          </cell>
          <cell r="B10682" t="str">
            <v>Mietartikel</v>
          </cell>
          <cell r="D10682" t="str">
            <v>Biertischhusse Basisteil easystretch schwarz 220*60 cm</v>
          </cell>
          <cell r="F10682">
            <v>16</v>
          </cell>
          <cell r="G10682">
            <v>0</v>
          </cell>
          <cell r="H10682">
            <v>7.7</v>
          </cell>
          <cell r="I10682">
            <v>71.5</v>
          </cell>
          <cell r="J10682">
            <v>1000</v>
          </cell>
          <cell r="K10682">
            <v>2.5000000000000001E-2</v>
          </cell>
          <cell r="L10682">
            <v>0</v>
          </cell>
          <cell r="N10682" t="str">
            <v>Biertischhusse Basisteil easystretch schwarz 220*60 cm</v>
          </cell>
          <cell r="P10682" t="str">
            <v>Biertischhusse Basisteil easystretch schwarz 220*60 cm</v>
          </cell>
          <cell r="R10682" t="str">
            <v>Biertischhusse Basisteil easystretch schwarz 220*60 cm</v>
          </cell>
          <cell r="T10682">
            <v>0</v>
          </cell>
        </row>
        <row r="10683">
          <cell r="A10683">
            <v>142119</v>
          </cell>
          <cell r="B10683" t="str">
            <v>Mietartikel</v>
          </cell>
          <cell r="D10683" t="str">
            <v>Biertischhusse easystretch weiß für Tisch #1119 220*60 cm</v>
          </cell>
          <cell r="F10683">
            <v>21.5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N10683" t="str">
            <v>Biertischhusse easystretch weiß für Tisch #1119 220*60 cm</v>
          </cell>
          <cell r="P10683" t="str">
            <v>Biertischhusse easystretch weiß für Tisch #1119 220*60 cm</v>
          </cell>
          <cell r="R10683" t="str">
            <v>Biertischhusse easystretch weiß für Tisch #1119 220*60 cm</v>
          </cell>
        </row>
        <row r="10684">
          <cell r="A10684">
            <v>142120</v>
          </cell>
          <cell r="B10684" t="str">
            <v>Mietartikel</v>
          </cell>
          <cell r="D10684" t="str">
            <v>Bierbankhusse easystretch weiß für Bankmaß 220x27cm</v>
          </cell>
          <cell r="E10684" t="str">
            <v>220*25cm</v>
          </cell>
          <cell r="F10684">
            <v>10.75</v>
          </cell>
          <cell r="G10684">
            <v>0</v>
          </cell>
          <cell r="H10684">
            <v>6.6</v>
          </cell>
          <cell r="I10684">
            <v>38.5</v>
          </cell>
          <cell r="J10684">
            <v>1000</v>
          </cell>
          <cell r="K10684">
            <v>3.1199999999999999E-2</v>
          </cell>
          <cell r="L10684">
            <v>0</v>
          </cell>
          <cell r="N10684" t="str">
            <v>Bierbankhusse easystretch weiß für Bankmaß 220x27cm</v>
          </cell>
          <cell r="O10684" t="str">
            <v>220*25cm</v>
          </cell>
          <cell r="P10684" t="str">
            <v>Bierbankhusse easystretch weiß für Bankmaß 220x27cm</v>
          </cell>
          <cell r="Q10684" t="str">
            <v>220*25cm</v>
          </cell>
          <cell r="R10684" t="str">
            <v>Bierbankhusse easystretch weiß für Bankmaß 220x27cm</v>
          </cell>
          <cell r="S10684" t="str">
            <v>220*25cm</v>
          </cell>
          <cell r="T10684">
            <v>0</v>
          </cell>
        </row>
        <row r="10685">
          <cell r="A10685">
            <v>142151</v>
          </cell>
          <cell r="B10685" t="str">
            <v>Mietartikel</v>
          </cell>
          <cell r="D10685" t="str">
            <v>Buffet Rückverkleidung Heavy Satin, weiß DIN 4102 B1</v>
          </cell>
          <cell r="E10685" t="str">
            <v>B)197x(H)88 cm</v>
          </cell>
          <cell r="F10685">
            <v>11.4</v>
          </cell>
          <cell r="G10685">
            <v>0</v>
          </cell>
          <cell r="H10685">
            <v>2.1</v>
          </cell>
          <cell r="I10685">
            <v>85.7</v>
          </cell>
          <cell r="J10685">
            <v>1000</v>
          </cell>
          <cell r="K10685">
            <v>0.02</v>
          </cell>
          <cell r="L10685">
            <v>0</v>
          </cell>
          <cell r="N10685" t="str">
            <v>Buffet Rückverkleidung Heavy Satin, weiß DIN 4102 B1</v>
          </cell>
          <cell r="O10685" t="str">
            <v>B)197x(H)88 cm</v>
          </cell>
          <cell r="P10685" t="str">
            <v>Buffet Rückverkleidung Heavy Satin, weiß DIN 4102 B1</v>
          </cell>
          <cell r="Q10685" t="str">
            <v>B)197x(H)88 cm</v>
          </cell>
          <cell r="R10685" t="str">
            <v>Buffet Rückverkleidung Heavy Satin, weiß DIN 4102 B1</v>
          </cell>
          <cell r="S10685" t="str">
            <v>B)197x(H)88 cm</v>
          </cell>
        </row>
        <row r="10686">
          <cell r="A10686">
            <v>142152</v>
          </cell>
          <cell r="B10686" t="str">
            <v>Mietartikel</v>
          </cell>
          <cell r="D10686" t="str">
            <v>Rückverkleidung Rundbar Heavy Satin, weiß DIN 4102 B1</v>
          </cell>
          <cell r="E10686" t="str">
            <v>(B)149x(H)90 cm</v>
          </cell>
          <cell r="F10686">
            <v>11.4</v>
          </cell>
          <cell r="G10686">
            <v>0</v>
          </cell>
          <cell r="H10686">
            <v>2.1</v>
          </cell>
          <cell r="I10686">
            <v>73.86</v>
          </cell>
          <cell r="J10686">
            <v>1000</v>
          </cell>
          <cell r="K10686">
            <v>0.02</v>
          </cell>
          <cell r="L10686">
            <v>0</v>
          </cell>
          <cell r="N10686" t="str">
            <v>Rückverkleidung Rundbar Heavy Satin, weiß DIN 4102 B1</v>
          </cell>
          <cell r="O10686" t="str">
            <v>(B)149x(H)90 cm</v>
          </cell>
          <cell r="P10686" t="str">
            <v>Rückverkleidung Rundbar Heavy Satin, weiß DIN 4102 B1</v>
          </cell>
          <cell r="Q10686" t="str">
            <v>(B)149x(H)90 cm</v>
          </cell>
          <cell r="R10686" t="str">
            <v>Rückverkleidung Rundbar Heavy Satin, weiß DIN 4102 B1</v>
          </cell>
          <cell r="S10686" t="str">
            <v>(B)149x(H)90 cm</v>
          </cell>
        </row>
        <row r="10687">
          <cell r="A10687">
            <v>142153</v>
          </cell>
          <cell r="B10687" t="str">
            <v>Verkaufsartikel</v>
          </cell>
          <cell r="D10687" t="str">
            <v>Rückverkleidung Bar Rückregal Nessel B1</v>
          </cell>
          <cell r="F10687">
            <v>50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N10687" t="str">
            <v>Rückverkleidung Bar Rückregal Nessel B1</v>
          </cell>
          <cell r="P10687" t="str">
            <v>Rückverkleidung Bar Rückregal Nessel B1</v>
          </cell>
          <cell r="R10687" t="str">
            <v>Rückverkleidung Bar Rückregal Nessel B1</v>
          </cell>
        </row>
        <row r="10688">
          <cell r="A10688">
            <v>142160</v>
          </cell>
          <cell r="B10688" t="str">
            <v>Verkaufsartikel</v>
          </cell>
          <cell r="D10688" t="str">
            <v>Buffetvollverkleidung mit Trevira Fahnenstoff weiß</v>
          </cell>
          <cell r="E10688" t="str">
            <v>(DIN 4102 B1)für Banketttisch 220x80cm_x000D_
inkl. Auf-und Abbau + Entsorgung</v>
          </cell>
          <cell r="F10688">
            <v>132</v>
          </cell>
          <cell r="G10688">
            <v>0</v>
          </cell>
          <cell r="H10688">
            <v>0</v>
          </cell>
          <cell r="I10688">
            <v>11</v>
          </cell>
          <cell r="J10688">
            <v>0</v>
          </cell>
          <cell r="K10688">
            <v>0</v>
          </cell>
          <cell r="L10688">
            <v>0</v>
          </cell>
          <cell r="N10688" t="str">
            <v>Buffetvollverkleidung mit Trevira Fahnenstoff weiß</v>
          </cell>
          <cell r="O10688" t="str">
            <v>(DIN 4102 B1)für Banketttisch 220x80cm_x000D_
inkl. Auf-und Abbau + Entsorgung</v>
          </cell>
          <cell r="P10688" t="str">
            <v>Buffetvollverkleidung mit Trevira Fahnenstoff weiß</v>
          </cell>
          <cell r="Q10688" t="str">
            <v>(DIN 4102 B1)für Banketttisch 220x80cm_x000D_
inkl. Auf-und Abbau + Entsorgung</v>
          </cell>
          <cell r="R10688" t="str">
            <v>Buffetvollverkleidung mit Trevira Fahnenstoff weiß</v>
          </cell>
          <cell r="S10688" t="str">
            <v>(DIN 4102 B1)für Banketttisch 220x80cm_x000D_
inkl. Auf-und Abbau + Entsorgung</v>
          </cell>
        </row>
        <row r="10689">
          <cell r="A10689">
            <v>142161</v>
          </cell>
          <cell r="B10689" t="str">
            <v>Verkaufsartikel</v>
          </cell>
          <cell r="D10689" t="str">
            <v>Buffetteilverkleidung mit Trevira Fahnenstoff weiß</v>
          </cell>
          <cell r="E10689" t="str">
            <v>(DIN 4102 B1)für Banketttisch 220x80cm (Verkleidung von 3_x000D_
Seiten)inkl. Auf-und Abbau + Entsorgung</v>
          </cell>
          <cell r="F10689">
            <v>84</v>
          </cell>
          <cell r="G10689">
            <v>0</v>
          </cell>
          <cell r="H10689">
            <v>0</v>
          </cell>
          <cell r="I10689">
            <v>11</v>
          </cell>
          <cell r="J10689">
            <v>0</v>
          </cell>
          <cell r="K10689">
            <v>0</v>
          </cell>
          <cell r="L10689">
            <v>0</v>
          </cell>
          <cell r="N10689" t="str">
            <v>Buffetteilverkleidung mit Trevira Fahnenstoff weiß</v>
          </cell>
          <cell r="O10689" t="str">
            <v>(DIN 4102 B1)für Banketttisch 220x80cm (Verkleidung von 3_x000D_
Seiten)inkl. Auf-und Abbau + Entsorgung</v>
          </cell>
          <cell r="P10689" t="str">
            <v>Buffetteilverkleidung mit Trevira Fahnenstoff weiß</v>
          </cell>
          <cell r="Q10689" t="str">
            <v>(DIN 4102 B1)für Banketttisch 220x80cm (Verkleidung von 3_x000D_
Seiten)inkl. Auf-und Abbau + Entsorgung</v>
          </cell>
          <cell r="R10689" t="str">
            <v>Buffetteilverkleidung mit Trevira Fahnenstoff weiß</v>
          </cell>
          <cell r="S10689" t="str">
            <v>(DIN 4102 B1)für Banketttisch 220x80cm (Verkleidung von 3_x000D_
Seiten)inkl. Auf-und Abbau + Entsorgung</v>
          </cell>
        </row>
        <row r="10690">
          <cell r="A10690">
            <v>142165</v>
          </cell>
          <cell r="B10690" t="str">
            <v>Mietartikel</v>
          </cell>
          <cell r="D10690" t="str">
            <v>Stuhl Gliss Kufengestell</v>
          </cell>
          <cell r="F10690">
            <v>6.6</v>
          </cell>
          <cell r="G10690">
            <v>0</v>
          </cell>
          <cell r="H10690">
            <v>2.2999999999999998</v>
          </cell>
          <cell r="I10690">
            <v>0</v>
          </cell>
          <cell r="J10690">
            <v>5000</v>
          </cell>
          <cell r="K10690">
            <v>0.4</v>
          </cell>
          <cell r="L10690">
            <v>0</v>
          </cell>
          <cell r="N10690" t="str">
            <v>Stuhl Gliss Kufengestell</v>
          </cell>
          <cell r="P10690" t="str">
            <v>Stuhl Gliss Kufengestell</v>
          </cell>
          <cell r="R10690" t="str">
            <v>Stuhl Gliss Kufengestell</v>
          </cell>
        </row>
        <row r="10691">
          <cell r="A10691">
            <v>142166</v>
          </cell>
          <cell r="B10691" t="str">
            <v>Mietartikel</v>
          </cell>
          <cell r="D10691" t="str">
            <v>Stuhl Gliss, transparent B59*H73*T53cm</v>
          </cell>
          <cell r="F10691">
            <v>12.1</v>
          </cell>
          <cell r="G10691">
            <v>0</v>
          </cell>
          <cell r="H10691">
            <v>2.9</v>
          </cell>
          <cell r="I10691">
            <v>75</v>
          </cell>
          <cell r="J10691">
            <v>5000</v>
          </cell>
          <cell r="K10691">
            <v>0.4</v>
          </cell>
          <cell r="L10691">
            <v>0</v>
          </cell>
          <cell r="N10691" t="str">
            <v>Stuhl Gliss, transparent B59*H73*T53cm</v>
          </cell>
          <cell r="P10691" t="str">
            <v>Stuhl Gliss, transparent B59*H73*T53cm</v>
          </cell>
          <cell r="R10691" t="str">
            <v>Stuhl Gliss, transparent B59*H73*T53cm</v>
          </cell>
        </row>
        <row r="10692">
          <cell r="A10692">
            <v>142167</v>
          </cell>
          <cell r="B10692" t="str">
            <v>Mietartikel</v>
          </cell>
          <cell r="D10692" t="str">
            <v>Stuhl Gliss, weiß B59*H73*T53cm</v>
          </cell>
          <cell r="F10692">
            <v>8.8000000000000007</v>
          </cell>
          <cell r="G10692">
            <v>0</v>
          </cell>
          <cell r="H10692">
            <v>2.9</v>
          </cell>
          <cell r="I10692">
            <v>75</v>
          </cell>
          <cell r="J10692">
            <v>5000</v>
          </cell>
          <cell r="K10692">
            <v>0.4</v>
          </cell>
          <cell r="L10692">
            <v>0</v>
          </cell>
          <cell r="N10692" t="str">
            <v>Stuhl Gliss, weiß B59*H73*T53cm</v>
          </cell>
          <cell r="P10692" t="str">
            <v>Stuhl Gliss, weiß B59*H73*T53cm</v>
          </cell>
          <cell r="R10692" t="str">
            <v>Stuhl Gliss, weiß B59*H73*T53cm</v>
          </cell>
        </row>
        <row r="10693">
          <cell r="A10693">
            <v>142168</v>
          </cell>
          <cell r="B10693" t="str">
            <v>Mietartikel</v>
          </cell>
          <cell r="D10693" t="str">
            <v>Sitzkissen Leder grau für Stuhl Gliss</v>
          </cell>
          <cell r="F10693">
            <v>5</v>
          </cell>
          <cell r="G10693">
            <v>0</v>
          </cell>
          <cell r="H10693">
            <v>0.6</v>
          </cell>
          <cell r="I10693">
            <v>45</v>
          </cell>
          <cell r="J10693">
            <v>0</v>
          </cell>
          <cell r="K10693">
            <v>0</v>
          </cell>
          <cell r="L10693">
            <v>0</v>
          </cell>
          <cell r="N10693" t="str">
            <v>Sitzkissen Leder grau für Stuhl Gliss</v>
          </cell>
          <cell r="P10693" t="str">
            <v>Sitzkissen Leder grau für Stuhl Gliss</v>
          </cell>
          <cell r="R10693" t="str">
            <v>Sitzkissen Leder grau für Stuhl Gliss</v>
          </cell>
        </row>
        <row r="10694">
          <cell r="A10694">
            <v>142169</v>
          </cell>
          <cell r="B10694" t="str">
            <v>Mietartikel</v>
          </cell>
          <cell r="D10694" t="str">
            <v>Designersessel grün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40000</v>
          </cell>
          <cell r="K10694">
            <v>1</v>
          </cell>
          <cell r="L10694">
            <v>0</v>
          </cell>
          <cell r="N10694" t="str">
            <v>Designersessel grün</v>
          </cell>
          <cell r="P10694" t="str">
            <v>Designersessel grün</v>
          </cell>
          <cell r="R10694" t="str">
            <v>Designersessel grün</v>
          </cell>
        </row>
        <row r="10695">
          <cell r="A10695">
            <v>142170</v>
          </cell>
          <cell r="B10695" t="str">
            <v>Verkaufsartikel</v>
          </cell>
          <cell r="D10695" t="str">
            <v>Tafelverkleidung Kopfseite (2 Stk.) B1 bodenlang</v>
          </cell>
          <cell r="E10695" t="str">
            <v>Nessel 4x16 kantenverfestigt geschnitten, flammenhemmend</v>
          </cell>
          <cell r="F10695">
            <v>24</v>
          </cell>
          <cell r="G10695">
            <v>0</v>
          </cell>
          <cell r="H10695">
            <v>6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N10695" t="str">
            <v>Tafelverkleidung Kopfseite (2 Stk.) B1 bodenlang</v>
          </cell>
          <cell r="O10695" t="str">
            <v>Nessel 4x16 kantenverfestigt geschnitten, flammenhemmend</v>
          </cell>
          <cell r="P10695" t="str">
            <v>Tafelverkleidung Kopfseite (2 Stk.) B1 bodenlang</v>
          </cell>
          <cell r="Q10695" t="str">
            <v>Nessel 4x16 kantenverfestigt geschnitten, flammenhemmend</v>
          </cell>
          <cell r="R10695" t="str">
            <v>Tafelverkleidung Kopfseite (2 Stk.) B1 bodenlang</v>
          </cell>
          <cell r="S10695" t="str">
            <v>Nessel 4x16 kantenverfestigt geschnitten, flammenhemmend</v>
          </cell>
        </row>
        <row r="10696">
          <cell r="A10696">
            <v>142171</v>
          </cell>
          <cell r="B10696" t="str">
            <v>Verkaufsartikel</v>
          </cell>
          <cell r="D10696" t="str">
            <v>Tafelverkleidung für Tisch 220x80 cm B1 bodenlang</v>
          </cell>
          <cell r="E10696" t="str">
            <v>Nessel 4x16 kantenverfestigt geschnitten, flammenhemmend</v>
          </cell>
          <cell r="F10696">
            <v>60</v>
          </cell>
          <cell r="G10696">
            <v>0</v>
          </cell>
          <cell r="H10696">
            <v>12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N10696" t="str">
            <v>Tafelverkleidung für Tisch 220x80 cm B1 bodenlang</v>
          </cell>
          <cell r="O10696" t="str">
            <v>Nessel 4x16 kantenverfestigt geschnitten, flammenhemmend</v>
          </cell>
          <cell r="P10696" t="str">
            <v>Tafelverkleidung für Tisch 220x80 cm B1 bodenlang</v>
          </cell>
          <cell r="Q10696" t="str">
            <v>Nessel 4x16 kantenverfestigt geschnitten, flammenhemmend</v>
          </cell>
          <cell r="R10696" t="str">
            <v>Tafelverkleidung für Tisch 220x80 cm B1 bodenlang</v>
          </cell>
          <cell r="S10696" t="str">
            <v>Nessel 4x16 kantenverfestigt geschnitten, flammenhemmend</v>
          </cell>
        </row>
        <row r="10697">
          <cell r="A10697">
            <v>142172</v>
          </cell>
          <cell r="B10697" t="str">
            <v>Verkaufsartikel</v>
          </cell>
          <cell r="D10697" t="str">
            <v>Tafelverkleidung für Tisch 180x80 cm B1 bodenlang</v>
          </cell>
          <cell r="E10697" t="str">
            <v>Nessel 4x16 kantenverfestigt geschnitten, flammenhemmend</v>
          </cell>
          <cell r="F10697">
            <v>51</v>
          </cell>
          <cell r="G10697">
            <v>0</v>
          </cell>
          <cell r="H10697">
            <v>12</v>
          </cell>
          <cell r="I10697">
            <v>38</v>
          </cell>
          <cell r="J10697">
            <v>0</v>
          </cell>
          <cell r="K10697">
            <v>0</v>
          </cell>
          <cell r="L10697">
            <v>0</v>
          </cell>
          <cell r="N10697" t="str">
            <v>Tafelverkleidung für Tisch 180x80 cm B1 bodenlang</v>
          </cell>
          <cell r="O10697" t="str">
            <v>Nessel 4x16 kantenverfestigt geschnitten, flammenhemmend</v>
          </cell>
          <cell r="P10697" t="str">
            <v>Tafelverkleidung für Tisch 180x80 cm B1 bodenlang</v>
          </cell>
          <cell r="Q10697" t="str">
            <v>Nessel 4x16 kantenverfestigt geschnitten, flammenhemmend</v>
          </cell>
          <cell r="R10697" t="str">
            <v>Tafelverkleidung für Tisch 180x80 cm B1 bodenlang</v>
          </cell>
          <cell r="S10697" t="str">
            <v>Nessel 4x16 kantenverfestigt geschnitten, flammenhemmend</v>
          </cell>
        </row>
        <row r="10698">
          <cell r="A10698">
            <v>142173</v>
          </cell>
          <cell r="B10698" t="str">
            <v>Verkaufsartikel</v>
          </cell>
          <cell r="D10698" t="str">
            <v>Tafelverkleidung für Tisch 120x80 cm B1 bodenlang</v>
          </cell>
          <cell r="E10698" t="str">
            <v>Nessel 4x16 kantenverfestigt geschnitten, flammenhemmend</v>
          </cell>
          <cell r="F10698">
            <v>37</v>
          </cell>
          <cell r="G10698">
            <v>0</v>
          </cell>
          <cell r="H10698">
            <v>12</v>
          </cell>
          <cell r="I10698">
            <v>25</v>
          </cell>
          <cell r="J10698">
            <v>0</v>
          </cell>
          <cell r="K10698">
            <v>0</v>
          </cell>
          <cell r="L10698">
            <v>0</v>
          </cell>
          <cell r="N10698" t="str">
            <v>Tafelverkleidung für Tisch 120x80 cm B1 bodenlang</v>
          </cell>
          <cell r="O10698" t="str">
            <v>Nessel 4x16 kantenverfestigt geschnitten, flammenhemmend</v>
          </cell>
          <cell r="P10698" t="str">
            <v>Tafelverkleidung für Tisch 120x80 cm B1 bodenlang</v>
          </cell>
          <cell r="Q10698" t="str">
            <v>Nessel 4x16 kantenverfestigt geschnitten, flammenhemmend</v>
          </cell>
          <cell r="R10698" t="str">
            <v>Tafelverkleidung für Tisch 120x80 cm B1 bodenlang</v>
          </cell>
          <cell r="S10698" t="str">
            <v>Nessel 4x16 kantenverfestigt geschnitten, flammenhemmend</v>
          </cell>
        </row>
        <row r="10699">
          <cell r="A10699">
            <v>142176</v>
          </cell>
          <cell r="B10699" t="str">
            <v>Mietartikel</v>
          </cell>
          <cell r="D10699" t="str">
            <v>Wassertank-Handwaschbecken mit 2 Kanister je 19l</v>
          </cell>
          <cell r="E10699" t="str">
            <v>Boiler,3 Liter, 230V-660W,Niederdruckboiler_x000D_
Aufheizbar 30 - 85 °C_x000D_
Mischventil zur stufenlosen Einstellung der_x000D_
Wassertemperatur,oben am Becken einstellbar</v>
          </cell>
          <cell r="F10699">
            <v>60</v>
          </cell>
          <cell r="G10699">
            <v>5</v>
          </cell>
          <cell r="H10699">
            <v>0</v>
          </cell>
          <cell r="I10699">
            <v>1450</v>
          </cell>
          <cell r="J10699">
            <v>43000</v>
          </cell>
          <cell r="K10699">
            <v>0.72</v>
          </cell>
          <cell r="L10699">
            <v>0</v>
          </cell>
          <cell r="N10699" t="str">
            <v>Wassertank-Handwaschbecken mit 2 Kanister je 19l</v>
          </cell>
          <cell r="O10699" t="str">
            <v>Boiler,3 Liter, 230V-660W,Niederdruckboiler_x000D_
Aufheizbar 30 - 85 °C_x000D_
Mischventil zur stufenlosen Einstellung der_x000D_
Wassertemperatur,oben am Becken einstellbar</v>
          </cell>
          <cell r="P10699" t="str">
            <v>Wassertank-Handwaschbecken mit 2 Kanister je 19l</v>
          </cell>
          <cell r="Q10699" t="str">
            <v>Boiler,3 Liter, 230V-660W,Niederdruckboiler_x000D_
Aufheizbar 30 - 85 °C_x000D_
Mischventil zur stufenlosen Einstellung der_x000D_
Wassertemperatur,oben am Becken einstellbar</v>
          </cell>
          <cell r="R10699" t="str">
            <v>Wassertank-Handwaschbecken mit 2 Kanister je 19l</v>
          </cell>
          <cell r="S10699" t="str">
            <v>Boiler,3 Liter, 230V-660W,Niederdruckboiler_x000D_
Aufheizbar 30 - 85 °C_x000D_
Mischventil zur stufenlosen Einstellung der_x000D_
Wassertemperatur,oben am Becken einstellbar</v>
          </cell>
        </row>
        <row r="10700">
          <cell r="A10700">
            <v>142179</v>
          </cell>
          <cell r="B10700" t="str">
            <v>Dienstleistungsartikel</v>
          </cell>
          <cell r="D10700" t="str">
            <v>Aufbau Tafelverkleidung Tisch</v>
          </cell>
          <cell r="F10700">
            <v>12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N10700" t="str">
            <v>Aufbau Tafelverkleidung Tisch</v>
          </cell>
          <cell r="P10700" t="str">
            <v>Aufbau Tafelverkleidung Tisch</v>
          </cell>
          <cell r="R10700" t="str">
            <v>Aufbau Tafelverkleidung Tisch</v>
          </cell>
        </row>
        <row r="10701">
          <cell r="A10701">
            <v>142180</v>
          </cell>
          <cell r="B10701" t="str">
            <v>Dienstleistungsartikel</v>
          </cell>
          <cell r="D10701" t="str">
            <v>Aufbau Tafelverkleidung Kopfseite</v>
          </cell>
          <cell r="F10701">
            <v>4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N10701" t="str">
            <v>Aufbau Tafelverkleidung Kopfseite</v>
          </cell>
          <cell r="P10701" t="str">
            <v>Aufbau Tafelverkleidung Kopfseite</v>
          </cell>
          <cell r="R10701" t="str">
            <v>Aufbau Tafelverkleidung Kopfseite</v>
          </cell>
        </row>
        <row r="10702">
          <cell r="A10702">
            <v>142181</v>
          </cell>
          <cell r="B10702" t="str">
            <v>Mietartikel</v>
          </cell>
          <cell r="D10702" t="str">
            <v>Kissenbezug creme für Code 2180 und 143050</v>
          </cell>
          <cell r="F10702">
            <v>2.7</v>
          </cell>
          <cell r="G10702">
            <v>0</v>
          </cell>
          <cell r="H10702">
            <v>0</v>
          </cell>
          <cell r="I10702">
            <v>9</v>
          </cell>
          <cell r="J10702">
            <v>0</v>
          </cell>
          <cell r="K10702">
            <v>1E-3</v>
          </cell>
          <cell r="L10702">
            <v>0</v>
          </cell>
          <cell r="N10702" t="str">
            <v>Kissenbezug creme für Code 2180 und 143050</v>
          </cell>
          <cell r="P10702" t="str">
            <v>Kissenbezug creme für Code 2180 und 143050</v>
          </cell>
          <cell r="R10702" t="str">
            <v>Kissenbezug creme für Code 2180 und 143050</v>
          </cell>
        </row>
        <row r="10703">
          <cell r="A10703">
            <v>142182</v>
          </cell>
          <cell r="B10703" t="str">
            <v>Mietartikel</v>
          </cell>
          <cell r="D10703" t="str">
            <v>Kissenbezug elfenbein für Code 2180 und 143050</v>
          </cell>
          <cell r="F10703">
            <v>2.7</v>
          </cell>
          <cell r="G10703">
            <v>0</v>
          </cell>
          <cell r="H10703">
            <v>0</v>
          </cell>
          <cell r="I10703">
            <v>11.8</v>
          </cell>
          <cell r="J10703">
            <v>0</v>
          </cell>
          <cell r="K10703">
            <v>1E-3</v>
          </cell>
          <cell r="L10703">
            <v>0</v>
          </cell>
          <cell r="N10703" t="str">
            <v>Kissenbezug elfenbein für Code 2180 und 143050</v>
          </cell>
          <cell r="P10703" t="str">
            <v>Kissenbezug elfenbein für Code 2180 und 143050</v>
          </cell>
          <cell r="R10703" t="str">
            <v>Kissenbezug elfenbein für Code 2180 und 143050</v>
          </cell>
        </row>
        <row r="10704">
          <cell r="A10704">
            <v>142183</v>
          </cell>
          <cell r="B10704" t="str">
            <v>Mietartikel</v>
          </cell>
          <cell r="D10704" t="str">
            <v>Kissenbezug weiß für Code 2180 und 143050</v>
          </cell>
          <cell r="F10704">
            <v>1.2</v>
          </cell>
          <cell r="G10704">
            <v>0</v>
          </cell>
          <cell r="H10704">
            <v>0</v>
          </cell>
          <cell r="I10704">
            <v>16.7</v>
          </cell>
          <cell r="J10704">
            <v>0</v>
          </cell>
          <cell r="K10704">
            <v>1E-3</v>
          </cell>
          <cell r="L10704">
            <v>0</v>
          </cell>
          <cell r="N10704" t="str">
            <v>Kissenbezug weiß für Code 2180 und 143050</v>
          </cell>
          <cell r="P10704" t="str">
            <v>Kissenbezug weiß für Code 2180 und 143050</v>
          </cell>
          <cell r="R10704" t="str">
            <v>Kissenbezug weiß für Code 2180 und 143050</v>
          </cell>
        </row>
        <row r="10705">
          <cell r="A10705">
            <v>142184</v>
          </cell>
          <cell r="B10705" t="str">
            <v>Mietartikel</v>
          </cell>
          <cell r="D10705" t="str">
            <v>Kissenbezug apfelgrün für Code 2180 und 1403050</v>
          </cell>
          <cell r="F10705">
            <v>1.2</v>
          </cell>
          <cell r="G10705">
            <v>0</v>
          </cell>
          <cell r="H10705">
            <v>0</v>
          </cell>
          <cell r="I10705">
            <v>13.8</v>
          </cell>
          <cell r="J10705">
            <v>0</v>
          </cell>
          <cell r="K10705">
            <v>1E-3</v>
          </cell>
          <cell r="L10705">
            <v>0</v>
          </cell>
          <cell r="N10705" t="str">
            <v>Kissenbezug apfelgrün für Code 2180 und 1403050</v>
          </cell>
          <cell r="P10705" t="str">
            <v>Kissenbezug apfelgrün für Code 2180 und 1403050</v>
          </cell>
          <cell r="R10705" t="str">
            <v>Kissenbezug apfelgrün für Code 2180 und 1403050</v>
          </cell>
        </row>
        <row r="10706">
          <cell r="A10706">
            <v>142185</v>
          </cell>
          <cell r="B10706" t="str">
            <v>Mietartikel</v>
          </cell>
          <cell r="D10706" t="str">
            <v>Kissenbezug aqua für Code 2180 und 143050</v>
          </cell>
          <cell r="F10706">
            <v>2.7</v>
          </cell>
          <cell r="G10706">
            <v>0</v>
          </cell>
          <cell r="H10706">
            <v>0</v>
          </cell>
          <cell r="I10706">
            <v>15.7</v>
          </cell>
          <cell r="J10706">
            <v>0</v>
          </cell>
          <cell r="K10706">
            <v>1E-3</v>
          </cell>
          <cell r="L10706">
            <v>0</v>
          </cell>
          <cell r="N10706" t="str">
            <v>Kissenbezug aqua für Code 2180 und 143050</v>
          </cell>
          <cell r="P10706" t="str">
            <v>Kissenbezug aqua für Code 2180 und 143050</v>
          </cell>
          <cell r="R10706" t="str">
            <v>Kissenbezug aqua für Code 2180 und 143050</v>
          </cell>
        </row>
        <row r="10707">
          <cell r="A10707">
            <v>142186</v>
          </cell>
          <cell r="B10707" t="str">
            <v>Mietartikel</v>
          </cell>
          <cell r="D10707" t="str">
            <v>Kissenbezug anthrazit für Code 2180 und 143050</v>
          </cell>
          <cell r="F10707">
            <v>1.2</v>
          </cell>
          <cell r="G10707">
            <v>0</v>
          </cell>
          <cell r="H10707">
            <v>0</v>
          </cell>
          <cell r="I10707">
            <v>16.7</v>
          </cell>
          <cell r="J10707">
            <v>0</v>
          </cell>
          <cell r="K10707">
            <v>1E-3</v>
          </cell>
          <cell r="L10707">
            <v>0</v>
          </cell>
          <cell r="N10707" t="str">
            <v>Kissenbezug anthrazit für Code 2180 und 143050</v>
          </cell>
          <cell r="P10707" t="str">
            <v>Kissenbezug anthrazit für Code 2180 und 143050</v>
          </cell>
          <cell r="R10707" t="str">
            <v>Kissenbezug anthrazit für Code 2180 und 143050</v>
          </cell>
        </row>
        <row r="10708">
          <cell r="A10708">
            <v>142187</v>
          </cell>
          <cell r="B10708" t="str">
            <v>Mietartikel</v>
          </cell>
          <cell r="D10708" t="str">
            <v>Kissenbezug bordeaux für Code 2180 und 143050</v>
          </cell>
          <cell r="F10708">
            <v>1.2</v>
          </cell>
          <cell r="G10708">
            <v>0</v>
          </cell>
          <cell r="H10708">
            <v>0</v>
          </cell>
          <cell r="I10708">
            <v>16.7</v>
          </cell>
          <cell r="J10708">
            <v>0</v>
          </cell>
          <cell r="K10708">
            <v>1E-3</v>
          </cell>
          <cell r="L10708">
            <v>0</v>
          </cell>
          <cell r="N10708" t="str">
            <v>Kissenbezug bordeaux für Code 2180 und 143050</v>
          </cell>
          <cell r="P10708" t="str">
            <v>Kissenbezug bordeaux für Code 2180 und 143050</v>
          </cell>
          <cell r="R10708" t="str">
            <v>Kissenbezug bordeaux für Code 2180 und 143050</v>
          </cell>
        </row>
        <row r="10709">
          <cell r="A10709">
            <v>142188</v>
          </cell>
          <cell r="B10709" t="str">
            <v>Mietartikel</v>
          </cell>
          <cell r="D10709" t="str">
            <v>Kissenbezug schwarz für Code 2180 und 143050</v>
          </cell>
          <cell r="F10709">
            <v>1.2</v>
          </cell>
          <cell r="G10709">
            <v>0</v>
          </cell>
          <cell r="H10709">
            <v>0</v>
          </cell>
          <cell r="I10709">
            <v>16.7</v>
          </cell>
          <cell r="J10709">
            <v>0</v>
          </cell>
          <cell r="K10709">
            <v>1E-3</v>
          </cell>
          <cell r="L10709">
            <v>0</v>
          </cell>
          <cell r="N10709" t="str">
            <v>Kissenbezug schwarz für Code 2180 und 143050</v>
          </cell>
          <cell r="P10709" t="str">
            <v>Kissenbezug schwarz für Code 2180 und 143050</v>
          </cell>
          <cell r="R10709" t="str">
            <v>Kissenbezug schwarz für Code 2180 und 143050</v>
          </cell>
        </row>
        <row r="10710">
          <cell r="A10710">
            <v>142189</v>
          </cell>
          <cell r="B10710" t="str">
            <v>Mietartikel</v>
          </cell>
          <cell r="D10710" t="str">
            <v>Kissenbezug rubinrot für Code 2180 DIN 4102 B1</v>
          </cell>
          <cell r="F10710">
            <v>1.2</v>
          </cell>
          <cell r="G10710">
            <v>0</v>
          </cell>
          <cell r="H10710">
            <v>0</v>
          </cell>
          <cell r="I10710">
            <v>16.7</v>
          </cell>
          <cell r="J10710">
            <v>0</v>
          </cell>
          <cell r="K10710">
            <v>1E-3</v>
          </cell>
          <cell r="L10710">
            <v>0</v>
          </cell>
          <cell r="N10710" t="str">
            <v>Kissenbezug rubinrot für Code 2180 DIN 4102 B1</v>
          </cell>
          <cell r="P10710" t="str">
            <v>Kissenbezug rubinrot für Code 2180 DIN 4102 B1</v>
          </cell>
          <cell r="R10710" t="str">
            <v>Kissenbezug rubinrot für Code 2180 DIN 4102 B1</v>
          </cell>
        </row>
        <row r="10711">
          <cell r="A10711">
            <v>142190</v>
          </cell>
          <cell r="B10711" t="str">
            <v>Mietartikel</v>
          </cell>
          <cell r="D10711" t="str">
            <v>Kissenbezug lindgrün für Code 2180 und 143050</v>
          </cell>
          <cell r="F10711">
            <v>2.2000000000000002</v>
          </cell>
          <cell r="G10711">
            <v>0</v>
          </cell>
          <cell r="H10711">
            <v>0</v>
          </cell>
          <cell r="I10711">
            <v>16.7</v>
          </cell>
          <cell r="J10711">
            <v>0</v>
          </cell>
          <cell r="K10711">
            <v>1E-3</v>
          </cell>
          <cell r="L10711">
            <v>0</v>
          </cell>
          <cell r="N10711" t="str">
            <v>Kissenbezug lindgrün für Code 2180 und 143050</v>
          </cell>
          <cell r="P10711" t="str">
            <v>Kissenbezug lindgrün für Code 2180 und 143050</v>
          </cell>
          <cell r="R10711" t="str">
            <v>Kissenbezug lindgrün für Code 2180 und 143050</v>
          </cell>
        </row>
        <row r="10712">
          <cell r="A10712">
            <v>142191</v>
          </cell>
          <cell r="B10712" t="str">
            <v>Mietartikel</v>
          </cell>
          <cell r="D10712" t="str">
            <v>Kissenbezug Pastellgelb für Code 2180 und 143050</v>
          </cell>
          <cell r="F10712">
            <v>1.2</v>
          </cell>
          <cell r="G10712">
            <v>0</v>
          </cell>
          <cell r="H10712">
            <v>0</v>
          </cell>
          <cell r="I10712">
            <v>16.7</v>
          </cell>
          <cell r="J10712">
            <v>0</v>
          </cell>
          <cell r="K10712">
            <v>1E-3</v>
          </cell>
          <cell r="L10712">
            <v>0</v>
          </cell>
          <cell r="N10712" t="str">
            <v>Kissenbezug Pastellgelb für Code 2180 und 143050</v>
          </cell>
          <cell r="P10712" t="str">
            <v>Kissenbezug Pastellgelb für Code 2180 und 143050</v>
          </cell>
          <cell r="R10712" t="str">
            <v>Kissenbezug Pastellgelb für Code 2180 und 143050</v>
          </cell>
        </row>
        <row r="10713">
          <cell r="A10713">
            <v>142192</v>
          </cell>
          <cell r="B10713" t="str">
            <v>Mietartikel</v>
          </cell>
          <cell r="D10713" t="str">
            <v>Kissenbezug eisblau für Code 2180 und 143050</v>
          </cell>
          <cell r="F10713">
            <v>1.32</v>
          </cell>
          <cell r="G10713">
            <v>0</v>
          </cell>
          <cell r="H10713">
            <v>0</v>
          </cell>
          <cell r="I10713">
            <v>16.7</v>
          </cell>
          <cell r="J10713">
            <v>0</v>
          </cell>
          <cell r="K10713">
            <v>1E-3</v>
          </cell>
          <cell r="L10713">
            <v>0</v>
          </cell>
          <cell r="N10713" t="str">
            <v>Kissenbezug eisblau für Code 2180 und 143050</v>
          </cell>
          <cell r="P10713" t="str">
            <v>Kissenbezug eisblau für Code 2180 und 143050</v>
          </cell>
          <cell r="R10713" t="str">
            <v>Kissenbezug eisblau für Code 2180 und 143050</v>
          </cell>
        </row>
        <row r="10714">
          <cell r="A10714">
            <v>142194</v>
          </cell>
          <cell r="B10714" t="str">
            <v>Mietartikel</v>
          </cell>
          <cell r="D10714" t="str">
            <v>Kissenbezug Orange für Code 2180 und 143050</v>
          </cell>
          <cell r="F10714">
            <v>1.2</v>
          </cell>
          <cell r="G10714">
            <v>0</v>
          </cell>
          <cell r="H10714">
            <v>0</v>
          </cell>
          <cell r="I10714">
            <v>16.7</v>
          </cell>
          <cell r="J10714">
            <v>0</v>
          </cell>
          <cell r="K10714">
            <v>1E-3</v>
          </cell>
          <cell r="L10714">
            <v>0</v>
          </cell>
          <cell r="N10714" t="str">
            <v>Kissenbezug Orange für Code 2180 und 143050</v>
          </cell>
          <cell r="P10714" t="str">
            <v>Kissenbezug Orange für Code 2180 und 143050</v>
          </cell>
          <cell r="R10714" t="str">
            <v>Kissenbezug Orange für Code 2180 und 143050</v>
          </cell>
        </row>
        <row r="10715">
          <cell r="A10715">
            <v>142207</v>
          </cell>
          <cell r="B10715" t="str">
            <v>Verkaufsartikel</v>
          </cell>
          <cell r="D10715" t="str">
            <v>PVC Boden (grau) mit Noppen / m²</v>
          </cell>
          <cell r="E10715" t="str">
            <v>Bodenfläche muss eben sein!</v>
          </cell>
          <cell r="F10715">
            <v>12.5</v>
          </cell>
          <cell r="G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N10715" t="str">
            <v>PVC Boden (grau) mit Noppen / m²</v>
          </cell>
          <cell r="O10715" t="str">
            <v>Bodenfläche muss eben sein!</v>
          </cell>
          <cell r="P10715" t="str">
            <v>PVC Boden (grau) mit Noppen / m²</v>
          </cell>
          <cell r="Q10715" t="str">
            <v>Bodenfläche muss eben sein!</v>
          </cell>
          <cell r="R10715" t="str">
            <v>PVC Boden (grau) mit Noppen / m²</v>
          </cell>
          <cell r="S10715" t="str">
            <v>Bodenfläche muss eben sein!</v>
          </cell>
        </row>
        <row r="10716">
          <cell r="A10716">
            <v>142222</v>
          </cell>
          <cell r="B10716" t="str">
            <v>Mietartikel</v>
          </cell>
          <cell r="D10716" t="str">
            <v>Servicetisch BASIC verblendet 2x120*80cm</v>
          </cell>
          <cell r="F10716">
            <v>67.5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N10716" t="str">
            <v>Servicetisch BASIC verblendet 2x120*80cm</v>
          </cell>
          <cell r="P10716" t="str">
            <v>Servicetisch BASIC verblendet 2x120*80cm</v>
          </cell>
          <cell r="R10716" t="str">
            <v>Servicetisch BASIC verblendet 2x120*80cm</v>
          </cell>
        </row>
        <row r="10717">
          <cell r="A10717">
            <v>142250</v>
          </cell>
          <cell r="B10717" t="str">
            <v>Mietartikel</v>
          </cell>
          <cell r="D10717" t="str">
            <v>Info Ständer A3 quer</v>
          </cell>
          <cell r="F10717">
            <v>58.5</v>
          </cell>
          <cell r="G10717">
            <v>0</v>
          </cell>
          <cell r="H10717">
            <v>3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N10717" t="str">
            <v>Info Ständer A3 quer</v>
          </cell>
          <cell r="P10717" t="str">
            <v>Info Ständer A3 quer</v>
          </cell>
          <cell r="R10717" t="str">
            <v>Info Ständer A3 quer</v>
          </cell>
        </row>
        <row r="10718">
          <cell r="A10718">
            <v>142251</v>
          </cell>
          <cell r="B10718" t="str">
            <v>Mietartikel</v>
          </cell>
          <cell r="D10718" t="str">
            <v>Metaplanwand / Arbeitsfläche (HxB): 150x120 cm</v>
          </cell>
          <cell r="F10718">
            <v>87</v>
          </cell>
          <cell r="G10718">
            <v>0</v>
          </cell>
          <cell r="H10718">
            <v>3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N10718" t="str">
            <v>Metaplanwand / Arbeitsfläche (HxB): 150x120 cm</v>
          </cell>
          <cell r="P10718" t="str">
            <v>Metaplanwand / Arbeitsfläche (HxB): 150x120 cm</v>
          </cell>
          <cell r="R10718" t="str">
            <v>Metaplanwand / Arbeitsfläche (HxB): 150x120 cm</v>
          </cell>
        </row>
        <row r="10719">
          <cell r="A10719">
            <v>142252</v>
          </cell>
          <cell r="B10719" t="str">
            <v>Mietartikel</v>
          </cell>
          <cell r="D10719" t="str">
            <v>Moderatorenkoffer</v>
          </cell>
          <cell r="F10719">
            <v>60</v>
          </cell>
          <cell r="G10719">
            <v>0</v>
          </cell>
          <cell r="H10719">
            <v>3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N10719" t="str">
            <v>Moderatorenkoffer</v>
          </cell>
          <cell r="P10719" t="str">
            <v>Moderatorenkoffer</v>
          </cell>
          <cell r="R10719" t="str">
            <v>Moderatorenkoffer</v>
          </cell>
        </row>
        <row r="10720">
          <cell r="A10720">
            <v>142253</v>
          </cell>
          <cell r="B10720" t="str">
            <v>Mietartikel</v>
          </cell>
          <cell r="D10720" t="str">
            <v>Pinnwand 200 x 100 cm</v>
          </cell>
          <cell r="E10720" t="str">
            <v>blaue Filzwände, geeignet für Pins und Stecknadeln, nicht_x000D_
magnetisch, teilbar, weisser Rahmen mit Rädern</v>
          </cell>
          <cell r="F10720">
            <v>35</v>
          </cell>
          <cell r="G10720">
            <v>0</v>
          </cell>
          <cell r="H10720">
            <v>3</v>
          </cell>
          <cell r="I10720">
            <v>168</v>
          </cell>
          <cell r="J10720">
            <v>45000</v>
          </cell>
          <cell r="K10720">
            <v>0.2</v>
          </cell>
          <cell r="L10720">
            <v>0</v>
          </cell>
          <cell r="N10720" t="str">
            <v>Pinnwand 200 x 100 cm</v>
          </cell>
          <cell r="O10720" t="str">
            <v>blaue Filzwände, geeignet für Pins und Stecknadeln, nicht_x000D_
magnetisch, teilbar, weisser Rahmen mit Rädern</v>
          </cell>
          <cell r="P10720" t="str">
            <v>Pinnwand 200 x 100 cm</v>
          </cell>
          <cell r="Q10720" t="str">
            <v>blaue Filzwände, geeignet für Pins und Stecknadeln, nicht_x000D_
magnetisch, teilbar, weisser Rahmen mit Rädern</v>
          </cell>
          <cell r="R10720" t="str">
            <v>Pinnwand 200 x 100 cm</v>
          </cell>
          <cell r="S10720" t="str">
            <v>blaue Filzwände, geeignet für Pins und Stecknadeln, nicht_x000D_
magnetisch, teilbar, weisser Rahmen mit Rädern</v>
          </cell>
        </row>
        <row r="10721">
          <cell r="A10721">
            <v>142254</v>
          </cell>
          <cell r="B10721" t="str">
            <v>Mietartikel</v>
          </cell>
          <cell r="D10721" t="str">
            <v>Staffelei Holz natur, H = 160cm Ablage</v>
          </cell>
          <cell r="E10721" t="str">
            <v>höhenverstellbar bis 120 cm</v>
          </cell>
          <cell r="F10721">
            <v>31.5</v>
          </cell>
          <cell r="G10721">
            <v>0</v>
          </cell>
          <cell r="H10721">
            <v>3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N10721" t="str">
            <v>Staffelei Holz natur, H = 160cm Ablage</v>
          </cell>
          <cell r="O10721" t="str">
            <v>höhenverstellbar bis 120 cm</v>
          </cell>
          <cell r="P10721" t="str">
            <v>Staffelei Holz natur, H = 160cm Ablage</v>
          </cell>
          <cell r="Q10721" t="str">
            <v>höhenverstellbar bis 120 cm</v>
          </cell>
          <cell r="R10721" t="str">
            <v>Staffelei Holz natur, H = 160cm Ablage</v>
          </cell>
          <cell r="S10721" t="str">
            <v>höhenverstellbar bis 120 cm</v>
          </cell>
        </row>
        <row r="10722">
          <cell r="A10722">
            <v>142264</v>
          </cell>
          <cell r="B10722" t="str">
            <v>Mietartikel</v>
          </cell>
          <cell r="D10722" t="str">
            <v>Kleiderbügel weiß (Holz) (100)</v>
          </cell>
          <cell r="F10722">
            <v>0.25</v>
          </cell>
          <cell r="G10722">
            <v>0</v>
          </cell>
          <cell r="H10722">
            <v>0</v>
          </cell>
          <cell r="I10722">
            <v>1.9</v>
          </cell>
          <cell r="J10722">
            <v>0</v>
          </cell>
          <cell r="K10722">
            <v>2E-3</v>
          </cell>
          <cell r="L10722">
            <v>0</v>
          </cell>
          <cell r="N10722" t="str">
            <v>Kleiderbügel weiß (Holz) (100)</v>
          </cell>
          <cell r="P10722" t="str">
            <v>Kleiderbügel weiß (Holz) (100)</v>
          </cell>
          <cell r="R10722" t="str">
            <v>Kleiderbügel weiß (Holz) (100)</v>
          </cell>
        </row>
        <row r="10723">
          <cell r="A10723">
            <v>142265</v>
          </cell>
          <cell r="B10723" t="str">
            <v>Mietartikel</v>
          </cell>
          <cell r="D10723" t="str">
            <v>Kleiderbügel schwarz (Holz) (100)</v>
          </cell>
          <cell r="F10723">
            <v>0.25</v>
          </cell>
          <cell r="G10723">
            <v>0</v>
          </cell>
          <cell r="H10723">
            <v>0</v>
          </cell>
          <cell r="I10723">
            <v>1.9</v>
          </cell>
          <cell r="J10723">
            <v>0</v>
          </cell>
          <cell r="K10723">
            <v>2E-3</v>
          </cell>
          <cell r="L10723">
            <v>0</v>
          </cell>
          <cell r="N10723" t="str">
            <v>Kleiderbügel schwarz (Holz) (100)</v>
          </cell>
          <cell r="P10723" t="str">
            <v>Kleiderbügel schwarz (Holz) (100)</v>
          </cell>
          <cell r="R10723" t="str">
            <v>Kleiderbügel schwarz (Holz) (100)</v>
          </cell>
        </row>
        <row r="10724">
          <cell r="A10724">
            <v>142269</v>
          </cell>
          <cell r="B10724" t="str">
            <v>Mietartikel</v>
          </cell>
          <cell r="D10724" t="str">
            <v>Whiteboard rollbar, 150x100cm Querformat</v>
          </cell>
          <cell r="E10724" t="str">
            <v>L100 x B100 cm</v>
          </cell>
          <cell r="F10724">
            <v>85</v>
          </cell>
          <cell r="G10724">
            <v>0</v>
          </cell>
          <cell r="H10724">
            <v>0</v>
          </cell>
          <cell r="I10724">
            <v>480</v>
          </cell>
          <cell r="J10724">
            <v>5000</v>
          </cell>
          <cell r="K10724">
            <v>7.8399999999999997E-2</v>
          </cell>
          <cell r="L10724">
            <v>0</v>
          </cell>
          <cell r="N10724" t="str">
            <v>Whiteboard rollbar, 150x100cm Querformat</v>
          </cell>
          <cell r="O10724" t="str">
            <v>L100 x B100 cm</v>
          </cell>
          <cell r="P10724" t="str">
            <v>Whiteboard rollbar, 150x100cm Querformat</v>
          </cell>
          <cell r="Q10724" t="str">
            <v>L100 x B100 cm</v>
          </cell>
          <cell r="R10724" t="str">
            <v>Whiteboard rollbar, 150x100cm Querformat</v>
          </cell>
          <cell r="S10724" t="str">
            <v>L100 x B100 cm</v>
          </cell>
        </row>
        <row r="10725">
          <cell r="A10725">
            <v>142270</v>
          </cell>
          <cell r="B10725" t="str">
            <v>Mietartikel</v>
          </cell>
          <cell r="D10725" t="str">
            <v>beleuchteter Schminkspiegel H68*B68,5*T35cm 220V</v>
          </cell>
          <cell r="E10725" t="str">
            <v>Beleuchtung: 7 X 60W - E27</v>
          </cell>
          <cell r="F10725">
            <v>82.8</v>
          </cell>
          <cell r="G10725">
            <v>0</v>
          </cell>
          <cell r="H10725">
            <v>4.2</v>
          </cell>
          <cell r="I10725">
            <v>560</v>
          </cell>
          <cell r="J10725">
            <v>5000</v>
          </cell>
          <cell r="K10725">
            <v>7.6799999999999993E-2</v>
          </cell>
          <cell r="L10725">
            <v>0</v>
          </cell>
          <cell r="N10725" t="str">
            <v>beleuchteter Schminkspiegel H68*B68,5*T35cm 220V</v>
          </cell>
          <cell r="O10725" t="str">
            <v>Beleuchtung: 7 X 60W - E27</v>
          </cell>
          <cell r="P10725" t="str">
            <v>beleuchteter Schminkspiegel H68*B68,5*T35cm 220V</v>
          </cell>
          <cell r="Q10725" t="str">
            <v>Beleuchtung: 7 X 60W - E27</v>
          </cell>
          <cell r="R10725" t="str">
            <v>beleuchteter Schminkspiegel H68*B68,5*T35cm 220V</v>
          </cell>
          <cell r="S10725" t="str">
            <v>Beleuchtung: 7 X 60W - E27</v>
          </cell>
        </row>
        <row r="10726">
          <cell r="A10726">
            <v>142274</v>
          </cell>
          <cell r="B10726" t="str">
            <v>Verkaufsartikel</v>
          </cell>
          <cell r="D10726" t="str">
            <v>Geschirrspülmaschine (Frontlader) 9,7 kW/ 16 A</v>
          </cell>
          <cell r="E10726" t="str">
            <v>H 850 x B 600 x T 600_x000D_
1 Tellerkorb / 1 Universalkorb / 1 Gläserkorb_x000D_
incl. Reiniger / Klarspüler / Bedienungsanleitung_x000D_
Wasseranschluß 3/4 Zoll Schraubinnengewinde</v>
          </cell>
          <cell r="F10726">
            <v>585</v>
          </cell>
          <cell r="G10726">
            <v>0</v>
          </cell>
          <cell r="H10726">
            <v>0</v>
          </cell>
          <cell r="I10726">
            <v>0</v>
          </cell>
          <cell r="J10726">
            <v>150000</v>
          </cell>
          <cell r="K10726">
            <v>1.5</v>
          </cell>
          <cell r="L10726">
            <v>0</v>
          </cell>
          <cell r="N10726" t="str">
            <v>Geschirrspülmaschine (Frontlader) 9,7 kW/ 16 A</v>
          </cell>
          <cell r="O10726" t="str">
            <v>H 850 x B 600 x T 600_x000D_
1 Tellerkorb / 1 Universalkorb / 1 Gläserkorb_x000D_
incl. Reiniger / Klarspüler / Bedienungsanleitung_x000D_
Wasseranschluß 3/4 Zoll Schraubinnengewinde</v>
          </cell>
          <cell r="P10726" t="str">
            <v>Geschirrspülmaschine (Frontlader) 9,7 kW/ 16 A</v>
          </cell>
          <cell r="Q10726" t="str">
            <v>H 850 x B 600 x T 600_x000D_
1 Tellerkorb / 1 Universalkorb / 1 Gläserkorb_x000D_
incl. Reiniger / Klarspüler / Bedienungsanleitung_x000D_
Wasseranschluß 3/4 Zoll Schraubinnengewinde</v>
          </cell>
          <cell r="R10726" t="str">
            <v>Geschirrspülmaschine (Frontlader) 9,7 kW/ 16 A</v>
          </cell>
          <cell r="S10726" t="str">
            <v>H 850 x B 600 x T 600_x000D_
1 Tellerkorb / 1 Universalkorb / 1 Gläserkorb_x000D_
incl. Reiniger / Klarspüler / Bedienungsanleitung_x000D_
Wasseranschluß 3/4 Zoll Schraubinnengewinde</v>
          </cell>
        </row>
        <row r="10727">
          <cell r="A10727">
            <v>142275</v>
          </cell>
          <cell r="B10727" t="str">
            <v>Mietartikel</v>
          </cell>
          <cell r="D10727" t="str">
            <v>Geschirrspülmaschine (Frontlader) 9,7 kW/ 16 A</v>
          </cell>
          <cell r="E10727" t="str">
            <v>H 850 x B 600 x T 600_x000D_
1 Tellerkorb / 1 Universalkorb / 1 Gläserkorb_x000D_
incl. Reiniger / Klarspüler / Bedienungsanleitung_x000D_
Wasseranschluß 3/4 Zoll Schraubinnengewinde</v>
          </cell>
          <cell r="F10727">
            <v>175.5</v>
          </cell>
          <cell r="G10727">
            <v>0</v>
          </cell>
          <cell r="H10727">
            <v>0</v>
          </cell>
          <cell r="I10727">
            <v>0</v>
          </cell>
          <cell r="J10727">
            <v>75000</v>
          </cell>
          <cell r="K10727">
            <v>0.5</v>
          </cell>
          <cell r="L10727">
            <v>0</v>
          </cell>
          <cell r="N10727" t="str">
            <v>Geschirrspülmaschine (Frontlader) 9,7 kW/ 16 A</v>
          </cell>
          <cell r="O10727" t="str">
            <v>H 850 x B 600 x T 600_x000D_
1 Tellerkorb / 1 Universalkorb / 1 Gläserkorb_x000D_
incl. Reiniger / Klarspüler / Bedienungsanleitung_x000D_
Wasseranschluß 3/4 Zoll Schraubinnengewinde</v>
          </cell>
          <cell r="P10727" t="str">
            <v>Geschirrspülmaschine (Frontlader) 9,7 kW/ 16 A</v>
          </cell>
          <cell r="Q10727" t="str">
            <v>H 850 x B 600 x T 600_x000D_
1 Tellerkorb / 1 Universalkorb / 1 Gläserkorb_x000D_
incl. Reiniger / Klarspüler / Bedienungsanleitung_x000D_
Wasseranschluß 3/4 Zoll Schraubinnengewinde</v>
          </cell>
          <cell r="R10727" t="str">
            <v>Geschirrspülmaschine (Frontlader) 9,7 kW/ 16 A</v>
          </cell>
          <cell r="S10727" t="str">
            <v>H 850 x B 600 x T 600_x000D_
1 Tellerkorb / 1 Universalkorb / 1 Gläserkorb_x000D_
incl. Reiniger / Klarspüler / Bedienungsanleitung_x000D_
Wasseranschluß 3/4 Zoll Schraubinnengewinde</v>
          </cell>
        </row>
        <row r="10728">
          <cell r="A10728">
            <v>142276</v>
          </cell>
          <cell r="B10728" t="str">
            <v>Mietartikel</v>
          </cell>
          <cell r="D10728" t="str">
            <v>kleine fahrbare Besteckpoliermaschine (220V)</v>
          </cell>
          <cell r="E10728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F10728">
            <v>50</v>
          </cell>
          <cell r="G10728">
            <v>0</v>
          </cell>
          <cell r="H10728">
            <v>0</v>
          </cell>
          <cell r="I10728">
            <v>8000</v>
          </cell>
          <cell r="J10728">
            <v>40000</v>
          </cell>
          <cell r="K10728">
            <v>0.05</v>
          </cell>
          <cell r="L10728">
            <v>0</v>
          </cell>
          <cell r="N10728" t="str">
            <v>kleine fahrbare Besteckpoliermaschine (220V)</v>
          </cell>
          <cell r="O10728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P10728" t="str">
            <v>kleine fahrbare Besteckpoliermaschine (220V)</v>
          </cell>
          <cell r="Q10728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R10728" t="str">
            <v>kleine fahrbare Besteckpoliermaschine (220V)</v>
          </cell>
          <cell r="S10728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</row>
        <row r="10729">
          <cell r="A10729">
            <v>142277</v>
          </cell>
          <cell r="B10729" t="str">
            <v>Mietartikel</v>
          </cell>
          <cell r="D10729" t="str">
            <v>große fahrbare Besteckpoliermaschine (220V)</v>
          </cell>
          <cell r="E10729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F10729">
            <v>200</v>
          </cell>
          <cell r="G10729">
            <v>0</v>
          </cell>
          <cell r="H10729">
            <v>0</v>
          </cell>
          <cell r="I10729">
            <v>18000</v>
          </cell>
          <cell r="J10729">
            <v>175000</v>
          </cell>
          <cell r="K10729">
            <v>2</v>
          </cell>
          <cell r="L10729">
            <v>0</v>
          </cell>
          <cell r="N10729" t="str">
            <v>große fahrbare Besteckpoliermaschine (220V)</v>
          </cell>
          <cell r="O10729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P10729" t="str">
            <v>große fahrbare Besteckpoliermaschine (220V)</v>
          </cell>
          <cell r="Q10729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  <cell r="R10729" t="str">
            <v>große fahrbare Besteckpoliermaschine (220V)</v>
          </cell>
          <cell r="S10729" t="str">
            <v>mit Durchschubsystem, HX-60 ES HOBART gerade oder über Eck_x000D_
mit Vorwäschesystem und Ablaufkonsole - Kaltwasseranschluss_x000D_
3 Automatikprogramme: 60/160/240 sec. 400V - Erhitzer 9.0kW_x000D_
- Gesamtanschluss 9.7kW - 32A, B234*T65*H140 cm_x000D_
inkl. 2 Spülkörbe</v>
          </cell>
        </row>
        <row r="10730">
          <cell r="A10730">
            <v>142278</v>
          </cell>
          <cell r="B10730" t="str">
            <v>Verkaufsartikel</v>
          </cell>
          <cell r="D10730" t="str">
            <v>Spülcenter Hobart Haubenspülmaschine</v>
          </cell>
          <cell r="E10730" t="str">
            <v>H 870 x B 3250 x T 750 / 11kW/32A_x000D_
Wasseranschluß 3/4 Zoll Schraubinnengewinde_x000D_
_x000D_</v>
          </cell>
          <cell r="F10730">
            <v>1250</v>
          </cell>
          <cell r="G10730">
            <v>0</v>
          </cell>
          <cell r="H10730">
            <v>0</v>
          </cell>
          <cell r="I10730">
            <v>0</v>
          </cell>
          <cell r="J10730">
            <v>130000</v>
          </cell>
          <cell r="K10730">
            <v>4.032</v>
          </cell>
          <cell r="L10730">
            <v>0</v>
          </cell>
          <cell r="N10730" t="str">
            <v>Spülcenter Hobart Haubenspülmaschine</v>
          </cell>
          <cell r="O10730" t="str">
            <v>H 870 x B 3250 x T 750 / 11kW/32A_x000D_
Wasseranschluß 3/4 Zoll Schraubinnengewinde_x000D_
_x000D_</v>
          </cell>
          <cell r="P10730" t="str">
            <v>Spülcenter Hobart Haubenspülmaschine</v>
          </cell>
          <cell r="Q10730" t="str">
            <v>H 870 x B 3250 x T 750 / 11kW/32A_x000D_
Wasseranschluß 3/4 Zoll Schraubinnengewinde_x000D_
_x000D_</v>
          </cell>
          <cell r="R10730" t="str">
            <v>Spülcenter Hobart Haubenspülmaschine</v>
          </cell>
          <cell r="S10730" t="str">
            <v>H 870 x B 3250 x T 750 / 11kW/32A_x000D_
Wasseranschluß 3/4 Zoll Schraubinnengewinde_x000D_
_x000D_</v>
          </cell>
        </row>
        <row r="10731">
          <cell r="A10731">
            <v>142279</v>
          </cell>
          <cell r="B10731" t="str">
            <v>Mietartikel</v>
          </cell>
          <cell r="D10731" t="str">
            <v>Spülcenter Hobart Haubenspülmaschine</v>
          </cell>
          <cell r="E10731" t="str">
            <v>H 870 x B 820 x T 750_x000D_
Wasseranschluß 3/4 Zoll Schraubinnengewinde_x000D_
Spülmaschine:      11kW/32A</v>
          </cell>
          <cell r="F10731">
            <v>375</v>
          </cell>
          <cell r="G10731">
            <v>0</v>
          </cell>
          <cell r="H10731">
            <v>0</v>
          </cell>
          <cell r="I10731">
            <v>0</v>
          </cell>
          <cell r="J10731">
            <v>130000</v>
          </cell>
          <cell r="K10731">
            <v>4.032</v>
          </cell>
          <cell r="L10731">
            <v>0</v>
          </cell>
          <cell r="N10731" t="str">
            <v>Spülcenter Hobart Haubenspülmaschine</v>
          </cell>
          <cell r="O10731" t="str">
            <v>H 870 x B 820 x T 750_x000D_
Wasseranschluß 3/4 Zoll Schraubinnengewinde_x000D_
Spülmaschine:      11kW/32A</v>
          </cell>
          <cell r="P10731" t="str">
            <v>Spülcenter Hobart Haubenspülmaschine</v>
          </cell>
          <cell r="Q10731" t="str">
            <v>H 870 x B 820 x T 750_x000D_
Wasseranschluß 3/4 Zoll Schraubinnengewinde_x000D_
Spülmaschine:      11kW/32A</v>
          </cell>
          <cell r="R10731" t="str">
            <v>Spülcenter Hobart Haubenspülmaschine</v>
          </cell>
          <cell r="S10731" t="str">
            <v>H 870 x B 820 x T 750_x000D_
Wasseranschluß 3/4 Zoll Schraubinnengewinde_x000D_
Spülmaschine:      11kW/32A</v>
          </cell>
        </row>
        <row r="10732">
          <cell r="A10732">
            <v>142280</v>
          </cell>
          <cell r="B10732" t="str">
            <v>Mietartikel</v>
          </cell>
          <cell r="D10732" t="str">
            <v>Gläserspüler 6,1 kw/400V 16A</v>
          </cell>
          <cell r="E10732" t="str">
            <v>H 685 x B 600 x T 600_x000D_
Spülmaschine:      6,1kW/16A_x000D_
3/4 Zoll Zulaufschlauch_x000D_
1,5m Ablaufschlauch_x000D_
ink. Reiniger und Klarspüler</v>
          </cell>
          <cell r="F10732">
            <v>130.5</v>
          </cell>
          <cell r="G10732">
            <v>0</v>
          </cell>
          <cell r="H10732">
            <v>0</v>
          </cell>
          <cell r="I10732">
            <v>0</v>
          </cell>
          <cell r="J10732">
            <v>55000</v>
          </cell>
          <cell r="K10732">
            <v>0.3</v>
          </cell>
          <cell r="L10732">
            <v>0</v>
          </cell>
          <cell r="N10732" t="str">
            <v>Gläserspüler 6,1 kw/400V 16A</v>
          </cell>
          <cell r="O10732" t="str">
            <v>H 685 x B 600 x T 600_x000D_
Spülmaschine:      6,1kW/16A_x000D_
3/4 Zoll Zulaufschlauch_x000D_
1,5m Ablaufschlauch_x000D_
ink. Reiniger und Klarspüler</v>
          </cell>
          <cell r="P10732" t="str">
            <v>Gläserspüler 6,1 kw/400V 16A</v>
          </cell>
          <cell r="Q10732" t="str">
            <v>H 685 x B 600 x T 600_x000D_
Spülmaschine:      6,1kW/16A_x000D_
3/4 Zoll Zulaufschlauch_x000D_
1,5m Ablaufschlauch_x000D_
ink. Reiniger und Klarspüler</v>
          </cell>
          <cell r="R10732" t="str">
            <v>Gläserspüler 6,1 kw/400V 16A</v>
          </cell>
          <cell r="S10732" t="str">
            <v>H 685 x B 600 x T 600_x000D_
Spülmaschine:      6,1kW/16A_x000D_
3/4 Zoll Zulaufschlauch_x000D_
1,5m Ablaufschlauch_x000D_
ink. Reiniger und Klarspüler</v>
          </cell>
        </row>
        <row r="10733">
          <cell r="A10733">
            <v>142281</v>
          </cell>
          <cell r="B10733" t="str">
            <v>Verkaufsartikel</v>
          </cell>
          <cell r="D10733" t="str">
            <v>Gläserspüler 6,1 kw/400V 16A</v>
          </cell>
          <cell r="E10733" t="str">
            <v>H 685 x B 600 x T 600_x000D_
_x000D_
Spülmaschine:      6,1kW/16A_x000D_
_x000D_
_x000D_
3/4 Zoll Zulaufschlauch_x000D_
1,5m Ablaufschlauch_x000D_
_x000D_
ink. Reiniger und Klarspüler</v>
          </cell>
          <cell r="F10733">
            <v>435</v>
          </cell>
          <cell r="G10733">
            <v>0</v>
          </cell>
          <cell r="H10733">
            <v>0</v>
          </cell>
          <cell r="I10733">
            <v>0</v>
          </cell>
          <cell r="J10733">
            <v>55000</v>
          </cell>
          <cell r="K10733">
            <v>0.3</v>
          </cell>
          <cell r="L10733">
            <v>0</v>
          </cell>
          <cell r="N10733" t="str">
            <v>Gläserspüler 6,1 kw/400V 16A</v>
          </cell>
          <cell r="O10733" t="str">
            <v>H 685 x B 600 x T 600_x000D_
_x000D_
Spülmaschine:      6,1kW/16A_x000D_
_x000D_
_x000D_
3/4 Zoll Zulaufschlauch_x000D_
1,5m Ablaufschlauch_x000D_
_x000D_
ink. Reiniger und Klarspüler</v>
          </cell>
          <cell r="P10733" t="str">
            <v>Gläserspüler 6,1 kw/400V 16A</v>
          </cell>
          <cell r="Q10733" t="str">
            <v>H 685 x B 600 x T 600_x000D_
_x000D_
Spülmaschine:      6,1kW/16A_x000D_
_x000D_
_x000D_
3/4 Zoll Zulaufschlauch_x000D_
1,5m Ablaufschlauch_x000D_
_x000D_
ink. Reiniger und Klarspüler</v>
          </cell>
          <cell r="R10733" t="str">
            <v>Gläserspüler 6,1 kw/400V 16A</v>
          </cell>
          <cell r="S10733" t="str">
            <v>H 685 x B 600 x T 600_x000D_
_x000D_
Spülmaschine:      6,1kW/16A_x000D_
_x000D_
_x000D_
3/4 Zoll Zulaufschlauch_x000D_
1,5m Ablaufschlauch_x000D_
_x000D_
ink. Reiniger und Klarspüler</v>
          </cell>
        </row>
        <row r="10734">
          <cell r="A10734">
            <v>142282</v>
          </cell>
          <cell r="B10734" t="str">
            <v>Verkaufsartikel</v>
          </cell>
          <cell r="D10734" t="str">
            <v>Spülcenter Hobart Korbtransportmaschine</v>
          </cell>
          <cell r="E10734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F10734">
            <v>1500</v>
          </cell>
          <cell r="G10734">
            <v>0</v>
          </cell>
          <cell r="H10734">
            <v>0</v>
          </cell>
          <cell r="I10734">
            <v>0</v>
          </cell>
          <cell r="J10734">
            <v>250000</v>
          </cell>
          <cell r="K10734">
            <v>4.5</v>
          </cell>
          <cell r="L10734">
            <v>0</v>
          </cell>
          <cell r="N10734" t="str">
            <v>Spülcenter Hobart Korbtransportmaschine</v>
          </cell>
          <cell r="O10734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P10734" t="str">
            <v>Spülcenter Hobart Korbtransportmaschine</v>
          </cell>
          <cell r="Q10734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R10734" t="str">
            <v>Spülcenter Hobart Korbtransportmaschine</v>
          </cell>
          <cell r="S10734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</row>
        <row r="10735">
          <cell r="A10735">
            <v>142283</v>
          </cell>
          <cell r="B10735" t="str">
            <v>Mietartikel</v>
          </cell>
          <cell r="D10735" t="str">
            <v>Spülcenter Hobart Korbtransportmaschine</v>
          </cell>
          <cell r="E10735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F10735">
            <v>525</v>
          </cell>
          <cell r="G10735">
            <v>0</v>
          </cell>
          <cell r="H10735">
            <v>0</v>
          </cell>
          <cell r="I10735">
            <v>0</v>
          </cell>
          <cell r="J10735">
            <v>250000</v>
          </cell>
          <cell r="K10735">
            <v>4.5</v>
          </cell>
          <cell r="L10735">
            <v>0</v>
          </cell>
          <cell r="N10735" t="str">
            <v>Spülcenter Hobart Korbtransportmaschine</v>
          </cell>
          <cell r="O10735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P10735" t="str">
            <v>Spülcenter Hobart Korbtransportmaschine</v>
          </cell>
          <cell r="Q10735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  <cell r="R10735" t="str">
            <v>Spülcenter Hobart Korbtransportmaschine</v>
          </cell>
          <cell r="S10735" t="str">
            <v>H 1850 x B 1870 x T 800_x000D_
_x000D_
Spülmaschine:      29,4kW/400V 48A_x000D_
über 63 A Cekon Stecker_x000D_
_x000D_
3/4 Zoll Druckschlauch_x000D_
1,5m Ablaufschlauch_x000D_
_x000D_
100Körbe pro Std._x000D_
_x000D_
_x000D_</v>
          </cell>
        </row>
        <row r="10736">
          <cell r="A10736">
            <v>142284</v>
          </cell>
          <cell r="B10736" t="str">
            <v>Verkaufsartikel</v>
          </cell>
          <cell r="D10736" t="str">
            <v>Zulauftisch für 142278/9 1200mm inkl Durchlauferhitzer</v>
          </cell>
          <cell r="E10736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F10736">
            <v>60</v>
          </cell>
          <cell r="G10736">
            <v>0</v>
          </cell>
          <cell r="H10736">
            <v>0</v>
          </cell>
          <cell r="I10736">
            <v>0</v>
          </cell>
          <cell r="J10736">
            <v>40000</v>
          </cell>
          <cell r="K10736">
            <v>0.8</v>
          </cell>
          <cell r="L10736">
            <v>0</v>
          </cell>
          <cell r="N10736" t="str">
            <v>Zulauftisch für 142278/9 1200mm inkl Durchlauferhitzer</v>
          </cell>
          <cell r="O10736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P10736" t="str">
            <v>Zulauftisch für 142278/9 1200mm inkl Durchlauferhitzer</v>
          </cell>
          <cell r="Q10736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R10736" t="str">
            <v>Zulauftisch für 142278/9 1200mm inkl Durchlauferhitzer</v>
          </cell>
          <cell r="S10736" t="str">
            <v>H 870 x B 1200 x T 750_x000D_
_x000D_
mit integriertem Duchlauferhitzer für Pendelbrause, großes_x000D_
Abwaschbecken_x000D_
_x000D_
Duchlauferhitzer: 17kW/400V_x000D_
_x000D_
1 32 A Cekon Stecker_x000D_
_x000D_
_x000D_</v>
          </cell>
        </row>
        <row r="10737">
          <cell r="A10737">
            <v>142285</v>
          </cell>
          <cell r="B10737" t="str">
            <v>Mietartikel</v>
          </cell>
          <cell r="D10737" t="str">
            <v>Zulauftisch für 142278/9 1200mm inkl Durchlauferhitzer</v>
          </cell>
          <cell r="E10737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F10737">
            <v>31.5</v>
          </cell>
          <cell r="G10737">
            <v>0</v>
          </cell>
          <cell r="H10737">
            <v>0</v>
          </cell>
          <cell r="I10737">
            <v>0</v>
          </cell>
          <cell r="J10737">
            <v>40000</v>
          </cell>
          <cell r="K10737">
            <v>0.8</v>
          </cell>
          <cell r="L10737">
            <v>0</v>
          </cell>
          <cell r="N10737" t="str">
            <v>Zulauftisch für 142278/9 1200mm inkl Durchlauferhitzer</v>
          </cell>
          <cell r="O10737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P10737" t="str">
            <v>Zulauftisch für 142278/9 1200mm inkl Durchlauferhitzer</v>
          </cell>
          <cell r="Q10737" t="str">
            <v>H 870 x B 1200 x T 750_x000D_
_x000D_
mit integriertem Duchlauferhitzer für Pendelbrause, großes_x000D_
Abwaschbecken_x000D_
_x000D_
Duchlauferhitzer: 17kW/400V_x000D_
_x000D_
1 32 A Cekon Stecker_x000D_
_x000D_
_x000D_</v>
          </cell>
          <cell r="R10737" t="str">
            <v>Zulauftisch für 142278/9 1200mm inkl Durchlauferhitzer</v>
          </cell>
          <cell r="S10737" t="str">
            <v>H 870 x B 1200 x T 750_x000D_
_x000D_
mit integriertem Duchlauferhitzer für Pendelbrause, großes_x000D_
Abwaschbecken_x000D_
_x000D_
Duchlauferhitzer: 17kW/400V_x000D_
_x000D_
1 32 A Cekon Stecker_x000D_
_x000D_
_x000D_</v>
          </cell>
        </row>
        <row r="10738">
          <cell r="A10738">
            <v>142286</v>
          </cell>
          <cell r="B10738" t="str">
            <v>Verkaufsartikel</v>
          </cell>
          <cell r="D10738" t="str">
            <v>Ablauftisch für 142278/9 600mm</v>
          </cell>
          <cell r="E10738" t="str">
            <v>H 870 x B 600 x T 750_x000D_
_x000D_
_x000D_
_x000D_
_x000D_</v>
          </cell>
          <cell r="F10738">
            <v>14</v>
          </cell>
          <cell r="G10738">
            <v>0</v>
          </cell>
          <cell r="H10738">
            <v>0</v>
          </cell>
          <cell r="I10738">
            <v>0</v>
          </cell>
          <cell r="J10738">
            <v>40000</v>
          </cell>
          <cell r="K10738">
            <v>0.3</v>
          </cell>
          <cell r="L10738">
            <v>0</v>
          </cell>
          <cell r="N10738" t="str">
            <v>Ablauftisch für 142278/9 600mm</v>
          </cell>
          <cell r="O10738" t="str">
            <v>H 870 x B 600 x T 750_x000D_
_x000D_
_x000D_
_x000D_
_x000D_</v>
          </cell>
          <cell r="P10738" t="str">
            <v>Ablauftisch für 142278/9 600mm</v>
          </cell>
          <cell r="Q10738" t="str">
            <v>H 870 x B 600 x T 750_x000D_
_x000D_
_x000D_
_x000D_
_x000D_</v>
          </cell>
          <cell r="R10738" t="str">
            <v>Ablauftisch für 142278/9 600mm</v>
          </cell>
          <cell r="S10738" t="str">
            <v>H 870 x B 600 x T 750_x000D_
_x000D_
_x000D_
_x000D_
_x000D_</v>
          </cell>
        </row>
        <row r="10739">
          <cell r="A10739">
            <v>142287</v>
          </cell>
          <cell r="B10739" t="str">
            <v>Mietartikel</v>
          </cell>
          <cell r="D10739" t="str">
            <v>Ablauftisch für 142278/9 600mm</v>
          </cell>
          <cell r="E10739" t="str">
            <v>H 870 x B 600 x T 750_x000D_
_x000D_
_x000D_
_x000D_
_x000D_</v>
          </cell>
          <cell r="F10739">
            <v>14</v>
          </cell>
          <cell r="G10739">
            <v>0</v>
          </cell>
          <cell r="H10739">
            <v>0</v>
          </cell>
          <cell r="I10739">
            <v>0</v>
          </cell>
          <cell r="J10739">
            <v>40000</v>
          </cell>
          <cell r="K10739">
            <v>0.3</v>
          </cell>
          <cell r="L10739">
            <v>0</v>
          </cell>
          <cell r="N10739" t="str">
            <v>Ablauftisch für 142278/9 600mm</v>
          </cell>
          <cell r="O10739" t="str">
            <v>H 870 x B 600 x T 750_x000D_
_x000D_
_x000D_
_x000D_
_x000D_</v>
          </cell>
          <cell r="P10739" t="str">
            <v>Ablauftisch für 142278/9 600mm</v>
          </cell>
          <cell r="Q10739" t="str">
            <v>H 870 x B 600 x T 750_x000D_
_x000D_
_x000D_
_x000D_
_x000D_</v>
          </cell>
          <cell r="R10739" t="str">
            <v>Ablauftisch für 142278/9 600mm</v>
          </cell>
          <cell r="S10739" t="str">
            <v>H 870 x B 600 x T 750_x000D_
_x000D_
_x000D_
_x000D_
_x000D_</v>
          </cell>
        </row>
        <row r="10740">
          <cell r="A10740">
            <v>142289</v>
          </cell>
          <cell r="B10740" t="str">
            <v>Verkaufsartikel</v>
          </cell>
          <cell r="D10740" t="str">
            <v>Zulauftisch für 142272/3 1200mm inkl Durchlauferhitzer</v>
          </cell>
          <cell r="E10740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F10740">
            <v>60</v>
          </cell>
          <cell r="G10740">
            <v>0</v>
          </cell>
          <cell r="H10740">
            <v>0</v>
          </cell>
          <cell r="I10740">
            <v>0</v>
          </cell>
          <cell r="J10740">
            <v>45000</v>
          </cell>
          <cell r="K10740">
            <v>0.9</v>
          </cell>
          <cell r="L10740">
            <v>0</v>
          </cell>
          <cell r="N10740" t="str">
            <v>Zulauftisch für 142272/3 1200mm inkl Durchlauferhitzer</v>
          </cell>
          <cell r="O10740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P10740" t="str">
            <v>Zulauftisch für 142272/3 1200mm inkl Durchlauferhitzer</v>
          </cell>
          <cell r="Q10740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R10740" t="str">
            <v>Zulauftisch für 142272/3 1200mm inkl Durchlauferhitzer</v>
          </cell>
          <cell r="S10740" t="str">
            <v>H 900x B 1200 x T 800_x000D_
_x000D_
mit integriertem Duchlauferhitzer für Pendelbrause, großes_x000D_
Abwaschbecken_x000D_
_x000D_
Duchlauferhitzer: 19kW/400V_x000D_
_x000D_
1 32 A Cekon Stecker_x000D_
_x000D_
_x000D_</v>
          </cell>
        </row>
        <row r="10741">
          <cell r="A10741">
            <v>142290</v>
          </cell>
          <cell r="B10741" t="str">
            <v>Mietartikel</v>
          </cell>
          <cell r="D10741" t="str">
            <v>Zulauftisch für 142282/3 1200mm inkl Durchlauferhitzer</v>
          </cell>
          <cell r="E10741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F10741">
            <v>60</v>
          </cell>
          <cell r="G10741">
            <v>0</v>
          </cell>
          <cell r="H10741">
            <v>0</v>
          </cell>
          <cell r="I10741">
            <v>0</v>
          </cell>
          <cell r="J10741">
            <v>45000</v>
          </cell>
          <cell r="K10741">
            <v>0.9</v>
          </cell>
          <cell r="L10741">
            <v>0</v>
          </cell>
          <cell r="N10741" t="str">
            <v>Zulauftisch für 142282/3 1200mm inkl Durchlauferhitzer</v>
          </cell>
          <cell r="O10741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P10741" t="str">
            <v>Zulauftisch für 142282/3 1200mm inkl Durchlauferhitzer</v>
          </cell>
          <cell r="Q10741" t="str">
            <v>H 900x B 1200 x T 800_x000D_
_x000D_
mit integriertem Duchlauferhitzer für Pendelbrause, großes_x000D_
Abwaschbecken_x000D_
_x000D_
Duchlauferhitzer: 19kW/400V_x000D_
_x000D_
1 32 A Cekon Stecker_x000D_
_x000D_
_x000D_</v>
          </cell>
          <cell r="R10741" t="str">
            <v>Zulauftisch für 142282/3 1200mm inkl Durchlauferhitzer</v>
          </cell>
          <cell r="S10741" t="str">
            <v>H 900x B 1200 x T 800_x000D_
_x000D_
mit integriertem Duchlauferhitzer für Pendelbrause, großes_x000D_
Abwaschbecken_x000D_
_x000D_
Duchlauferhitzer: 19kW/400V_x000D_
_x000D_
1 32 A Cekon Stecker_x000D_
_x000D_
_x000D_</v>
          </cell>
        </row>
        <row r="10742">
          <cell r="A10742">
            <v>142291</v>
          </cell>
          <cell r="B10742" t="str">
            <v>Verkaufsartikel</v>
          </cell>
          <cell r="D10742" t="str">
            <v>Ablauftisch für 142282/3 1200mm R/L</v>
          </cell>
          <cell r="E10742" t="str">
            <v>H 900x B 1200 x T 800_x000D_
_x000D_
_x000D_
_x000D_</v>
          </cell>
          <cell r="F10742">
            <v>30</v>
          </cell>
          <cell r="G10742">
            <v>0</v>
          </cell>
          <cell r="H10742">
            <v>0</v>
          </cell>
          <cell r="I10742">
            <v>0</v>
          </cell>
          <cell r="J10742">
            <v>65000</v>
          </cell>
          <cell r="K10742">
            <v>0.9</v>
          </cell>
          <cell r="L10742">
            <v>0</v>
          </cell>
          <cell r="N10742" t="str">
            <v>Ablauftisch für 142282/3 1200mm R/L</v>
          </cell>
          <cell r="O10742" t="str">
            <v>H 900x B 1200 x T 800_x000D_
_x000D_
_x000D_
_x000D_</v>
          </cell>
          <cell r="P10742" t="str">
            <v>Ablauftisch für 142282/3 1200mm R/L</v>
          </cell>
          <cell r="Q10742" t="str">
            <v>H 900x B 1200 x T 800_x000D_
_x000D_
_x000D_
_x000D_</v>
          </cell>
          <cell r="R10742" t="str">
            <v>Ablauftisch für 142282/3 1200mm R/L</v>
          </cell>
          <cell r="S10742" t="str">
            <v>H 900x B 1200 x T 800_x000D_
_x000D_
_x000D_
_x000D_</v>
          </cell>
        </row>
        <row r="10743">
          <cell r="A10743">
            <v>142292</v>
          </cell>
          <cell r="B10743" t="str">
            <v>Mietartikel</v>
          </cell>
          <cell r="D10743" t="str">
            <v>Ablauftisch für 142282/3 1200mm R/L</v>
          </cell>
          <cell r="E10743" t="str">
            <v>H 900x B 1200 x T 800_x000D_
_x000D_
_x000D_
_x000D_</v>
          </cell>
          <cell r="F10743">
            <v>21</v>
          </cell>
          <cell r="G10743">
            <v>0</v>
          </cell>
          <cell r="H10743">
            <v>0</v>
          </cell>
          <cell r="I10743">
            <v>0</v>
          </cell>
          <cell r="J10743">
            <v>65000</v>
          </cell>
          <cell r="K10743">
            <v>0.9</v>
          </cell>
          <cell r="L10743">
            <v>0</v>
          </cell>
          <cell r="N10743" t="str">
            <v>Ablauftisch für 142282/3 1200mm R/L</v>
          </cell>
          <cell r="O10743" t="str">
            <v>H 900x B 1200 x T 800_x000D_
_x000D_
_x000D_
_x000D_</v>
          </cell>
          <cell r="P10743" t="str">
            <v>Ablauftisch für 142282/3 1200mm R/L</v>
          </cell>
          <cell r="Q10743" t="str">
            <v>H 900x B 1200 x T 800_x000D_
_x000D_
_x000D_
_x000D_</v>
          </cell>
          <cell r="R10743" t="str">
            <v>Ablauftisch für 142282/3 1200mm R/L</v>
          </cell>
          <cell r="S10743" t="str">
            <v>H 900x B 1200 x T 800_x000D_
_x000D_
_x000D_
_x000D_</v>
          </cell>
        </row>
        <row r="10744">
          <cell r="A10744">
            <v>142293</v>
          </cell>
          <cell r="B10744" t="str">
            <v>Dienstleistungsartikel</v>
          </cell>
          <cell r="D10744" t="str">
            <v>Auf- /Abbaukosten für 142278 Haubenspülmaschine</v>
          </cell>
          <cell r="F10744">
            <v>154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N10744" t="str">
            <v>Auf- /Abbaukosten für 142278 Haubenspülmaschine</v>
          </cell>
          <cell r="P10744" t="str">
            <v>Auf- /Abbaukosten für 142278 Haubenspülmaschine</v>
          </cell>
          <cell r="R10744" t="str">
            <v>Auf- /Abbaukosten für 142278 Haubenspülmaschine</v>
          </cell>
        </row>
        <row r="10745">
          <cell r="A10745">
            <v>142294</v>
          </cell>
          <cell r="B10745" t="str">
            <v>Dienstleistungsartikel</v>
          </cell>
          <cell r="D10745" t="str">
            <v>Transportkosten Moderationsbedarf</v>
          </cell>
          <cell r="F10745">
            <v>150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N10745" t="str">
            <v>Transportkosten Moderationsbedarf</v>
          </cell>
          <cell r="P10745" t="str">
            <v>Transportkosten Moderationsbedarf</v>
          </cell>
          <cell r="R10745" t="str">
            <v>Transportkosten Moderationsbedarf</v>
          </cell>
        </row>
        <row r="10746">
          <cell r="A10746">
            <v>142295</v>
          </cell>
          <cell r="B10746" t="str">
            <v>Verkaufsartikel</v>
          </cell>
          <cell r="D10746" t="str">
            <v>Wasserenthärter f Spül- / Kaffeemaschine</v>
          </cell>
          <cell r="E10746" t="str">
            <v>H 900x B 1200 x T 800_x000D_
_x000D_
_x000D_
_x000D_</v>
          </cell>
          <cell r="F10746">
            <v>49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  <cell r="N10746" t="str">
            <v>Wasserenthärter f Spül- / Kaffeemaschine</v>
          </cell>
          <cell r="O10746" t="str">
            <v>H 900x B 1200 x T 800_x000D_
_x000D_
_x000D_
_x000D_</v>
          </cell>
          <cell r="P10746" t="str">
            <v>Wasserenthärter f Spül- / Kaffeemaschine</v>
          </cell>
          <cell r="Q10746" t="str">
            <v>H 900x B 1200 x T 800_x000D_
_x000D_
_x000D_
_x000D_</v>
          </cell>
          <cell r="R10746" t="str">
            <v>Wasserenthärter f Spül- / Kaffeemaschine</v>
          </cell>
          <cell r="S10746" t="str">
            <v>H 900x B 1200 x T 800_x000D_
_x000D_
_x000D_
_x000D_</v>
          </cell>
        </row>
        <row r="10747">
          <cell r="A10747">
            <v>142296</v>
          </cell>
          <cell r="B10747" t="str">
            <v>Mietartikel</v>
          </cell>
          <cell r="D10747" t="str">
            <v>Whiteboard/ Magnettafel, H 1,80m x B 1,50m</v>
          </cell>
          <cell r="E10747" t="str">
            <v>weiß, magnetisch, rollbar - ohne Magneten -</v>
          </cell>
          <cell r="F10747">
            <v>56</v>
          </cell>
          <cell r="G10747">
            <v>0</v>
          </cell>
          <cell r="H10747">
            <v>12.5</v>
          </cell>
          <cell r="I10747">
            <v>210</v>
          </cell>
          <cell r="J10747">
            <v>45000</v>
          </cell>
          <cell r="K10747">
            <v>0.3</v>
          </cell>
          <cell r="L10747">
            <v>0</v>
          </cell>
          <cell r="N10747" t="str">
            <v>Whiteboard/ Magnettafel, H 1,80m x B 1,50m</v>
          </cell>
          <cell r="O10747" t="str">
            <v>weiß, magnetisch, rollbar - ohne Magneten -</v>
          </cell>
          <cell r="P10747" t="str">
            <v>Whiteboard/ Magnettafel, H 1,80m x B 1,50m</v>
          </cell>
          <cell r="Q10747" t="str">
            <v>weiß, magnetisch, rollbar - ohne Magneten -</v>
          </cell>
          <cell r="R10747" t="str">
            <v>Whiteboard/ Magnettafel, H 1,80m x B 1,50m</v>
          </cell>
          <cell r="S10747" t="str">
            <v>weiß, magnetisch, rollbar - ohne Magneten -</v>
          </cell>
        </row>
        <row r="10748">
          <cell r="A10748">
            <v>142297</v>
          </cell>
          <cell r="B10748" t="str">
            <v>Mietartikel</v>
          </cell>
          <cell r="D10748" t="str">
            <v>Flipchart 67 x 110cm</v>
          </cell>
          <cell r="E10748" t="str">
            <v>Vierbeinstativ | Mit Seitenarmen |_x000D_
Höhenverstellbar,Schreibtafel mit den Maßen 95 x 67 cm_x000D_
(HxB),stufenlose Höhenverstellung: 110-188 cm</v>
          </cell>
          <cell r="F10748">
            <v>29.5</v>
          </cell>
          <cell r="G10748">
            <v>0</v>
          </cell>
          <cell r="H10748">
            <v>2</v>
          </cell>
          <cell r="I10748">
            <v>168</v>
          </cell>
          <cell r="J10748">
            <v>10000</v>
          </cell>
          <cell r="K10748">
            <v>0.12</v>
          </cell>
          <cell r="L10748">
            <v>0</v>
          </cell>
          <cell r="N10748" t="str">
            <v>Flipchart 67 x 110cm</v>
          </cell>
          <cell r="O10748" t="str">
            <v>Vierbeinstativ | Mit Seitenarmen |_x000D_
Höhenverstellbar,Schreibtafel mit den Maßen 95 x 67 cm_x000D_
(HxB),stufenlose Höhenverstellung: 110-188 cm</v>
          </cell>
          <cell r="P10748" t="str">
            <v>Flipchart 67 x 110cm</v>
          </cell>
          <cell r="Q10748" t="str">
            <v>Vierbeinstativ | Mit Seitenarmen |_x000D_
Höhenverstellbar,Schreibtafel mit den Maßen 95 x 67 cm_x000D_
(HxB),stufenlose Höhenverstellung: 110-188 cm</v>
          </cell>
          <cell r="R10748" t="str">
            <v>Flipchart 67 x 110cm</v>
          </cell>
          <cell r="S10748" t="str">
            <v>Vierbeinstativ | Mit Seitenarmen |_x000D_
Höhenverstellbar,Schreibtafel mit den Maßen 95 x 67 cm_x000D_
(HxB),stufenlose Höhenverstellung: 110-188 cm</v>
          </cell>
        </row>
        <row r="10749">
          <cell r="A10749">
            <v>142298</v>
          </cell>
          <cell r="B10749" t="str">
            <v>Mietartikel</v>
          </cell>
          <cell r="D10749" t="str">
            <v>Moderationskoffer</v>
          </cell>
          <cell r="E10749" t="str">
            <v>Inhalt_x000D_
* 150 Rechtecke 9,5 x 20,5 cm_x000D_
* 150 Kreise Ø 9,5 cm &amp; 150 Kreise Ø 14 cm_x000D_
* 480 Markierungspunkte (je 120 in rot, grün, gelb &amp; blau)_x000D_
* 10 FlipchartMarker (4xSchwarz, 2xRot, 2xGrün, 2xBlau),_x000D_
* Papierschere, 200 Pinnadeln, Präsentationsstift</v>
          </cell>
          <cell r="F10749">
            <v>75</v>
          </cell>
          <cell r="G10749">
            <v>0</v>
          </cell>
          <cell r="H10749">
            <v>0</v>
          </cell>
          <cell r="I10749">
            <v>70</v>
          </cell>
          <cell r="J10749">
            <v>4000</v>
          </cell>
          <cell r="K10749">
            <v>0.04</v>
          </cell>
          <cell r="L10749">
            <v>0</v>
          </cell>
          <cell r="N10749" t="str">
            <v>Moderationskoffer</v>
          </cell>
          <cell r="O10749" t="str">
            <v>Inhalt_x000D_
* 150 Rechtecke 9,5 x 20,5 cm_x000D_
* 150 Kreise Ø 9,5 cm &amp; 150 Kreise Ø 14 cm_x000D_
* 480 Markierungspunkte (je 120 in rot, grün, gelb &amp; blau)_x000D_
* 10 FlipchartMarker (4xSchwarz, 2xRot, 2xGrün, 2xBlau),_x000D_
* Papierschere, 200 Pinnadeln, Präsentationsstift</v>
          </cell>
          <cell r="P10749" t="str">
            <v>Moderationskoffer</v>
          </cell>
          <cell r="Q10749" t="str">
            <v>Inhalt_x000D_
* 150 Rechtecke 9,5 x 20,5 cm_x000D_
* 150 Kreise Ø 9,5 cm &amp; 150 Kreise Ø 14 cm_x000D_
* 480 Markierungspunkte (je 120 in rot, grün, gelb &amp; blau)_x000D_
* 10 FlipchartMarker (4xSchwarz, 2xRot, 2xGrün, 2xBlau),_x000D_
* Papierschere, 200 Pinnadeln, Präsentationsstift</v>
          </cell>
          <cell r="R10749" t="str">
            <v>Moderationskoffer</v>
          </cell>
          <cell r="S10749" t="str">
            <v>Inhalt_x000D_
* 150 Rechtecke 9,5 x 20,5 cm_x000D_
* 150 Kreise Ø 9,5 cm &amp; 150 Kreise Ø 14 cm_x000D_
* 480 Markierungspunkte (je 120 in rot, grün, gelb &amp; blau)_x000D_
* 10 FlipchartMarker (4xSchwarz, 2xRot, 2xGrün, 2xBlau),_x000D_
* Papierschere, 200 Pinnadeln, Präsentationsstift</v>
          </cell>
        </row>
        <row r="10750">
          <cell r="A10750">
            <v>142299</v>
          </cell>
          <cell r="B10750" t="str">
            <v>Mietartikel</v>
          </cell>
          <cell r="D10750" t="str">
            <v>Staffelei aus Buchenholz B50*H150*T10 cm</v>
          </cell>
          <cell r="E10750" t="str">
            <v>Bildauflage: Breite 50 cm, Höhe 30-90 cm_x000D_
_x000D_</v>
          </cell>
          <cell r="F10750">
            <v>19.8</v>
          </cell>
          <cell r="G10750">
            <v>0</v>
          </cell>
          <cell r="H10750">
            <v>6</v>
          </cell>
          <cell r="I10750">
            <v>65</v>
          </cell>
          <cell r="J10750">
            <v>3000</v>
          </cell>
          <cell r="K10750">
            <v>0.2</v>
          </cell>
          <cell r="L10750">
            <v>0</v>
          </cell>
          <cell r="N10750" t="str">
            <v>Staffelei aus Buchenholz B50*H150*T10 cm</v>
          </cell>
          <cell r="O10750" t="str">
            <v>Bildauflage: Breite 50 cm, Höhe 30-90 cm_x000D_
_x000D_</v>
          </cell>
          <cell r="P10750" t="str">
            <v>Staffelei aus Buchenholz B50*H150*T10 cm</v>
          </cell>
          <cell r="Q10750" t="str">
            <v>Bildauflage: Breite 50 cm, Höhe 30-90 cm_x000D_
_x000D_</v>
          </cell>
          <cell r="R10750" t="str">
            <v>Staffelei aus Buchenholz B50*H150*T10 cm</v>
          </cell>
          <cell r="S10750" t="str">
            <v>Bildauflage: Breite 50 cm, Höhe 30-90 cm_x000D_
_x000D_</v>
          </cell>
        </row>
        <row r="10751">
          <cell r="A10751">
            <v>142300</v>
          </cell>
          <cell r="B10751" t="str">
            <v>Dienstleistungsartikel</v>
          </cell>
          <cell r="D10751" t="str">
            <v>** Testung Covid-19 **</v>
          </cell>
          <cell r="E10751" t="str">
            <v>Erfüllung von Hygieneanforderung in Veranstaltungsorten und_x000D_
Locations bei Bedarf von Nachweiserfordernissen eines_x000D_
negativen Covid-19 Test der Beschäftigen von Party Rent_x000D_
Berlin.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N10751" t="str">
            <v>** Testung Covid-19 **</v>
          </cell>
          <cell r="O10751" t="str">
            <v>Erfüllung von Hygieneanforderung in Veranstaltungsorten und_x000D_
Locations bei Bedarf von Nachweiserfordernissen eines_x000D_
negativen Covid-19 Test der Beschäftigen von Party Rent_x000D_
Berlin.</v>
          </cell>
          <cell r="P10751" t="str">
            <v>** Testung Covid-19 **</v>
          </cell>
          <cell r="Q10751" t="str">
            <v>Erfüllung von Hygieneanforderung in Veranstaltungsorten und_x000D_
Locations bei Bedarf von Nachweiserfordernissen eines_x000D_
negativen Covid-19 Test der Beschäftigen von Party Rent_x000D_
Berlin.</v>
          </cell>
          <cell r="R10751" t="str">
            <v>** Testung Covid-19 **</v>
          </cell>
          <cell r="S10751" t="str">
            <v>Erfüllung von Hygieneanforderung in Veranstaltungsorten und_x000D_
Locations bei Bedarf von Nachweiserfordernissen eines_x000D_
negativen Covid-19 Test der Beschäftigen von Party Rent_x000D_
Berlin.</v>
          </cell>
          <cell r="T10751">
            <v>0</v>
          </cell>
        </row>
        <row r="10752">
          <cell r="A10752">
            <v>142301</v>
          </cell>
          <cell r="B10752" t="str">
            <v>Mietartikel</v>
          </cell>
          <cell r="D10752" t="str">
            <v>A - Covid-19 Testung Party Rent Beschäftigte</v>
          </cell>
          <cell r="E10752" t="str">
            <v>Die Kosten umfassen lediglich den administrativen Aufwand_x000D_
und die Arbeitsmittel._x000D_
Grundsätzlich testet Party Rent Berlin alle Beschäftigten 2_x000D_
x die Woche durch einen Selbstschnelltest zur Laienanwendung_x000D_
unter Aufsicht.</v>
          </cell>
          <cell r="F10752">
            <v>15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N10752" t="str">
            <v>A - Covid-19 Testung Party Rent Beschäftigte</v>
          </cell>
          <cell r="O10752" t="str">
            <v>Die Kosten umfassen lediglich den administrativen Aufwand_x000D_
und die Arbeitsmittel._x000D_
Grundsätzlich testet Party Rent Berlin alle Beschäftigten 2_x000D_
x die Woche durch einen Selbstschnelltest zur Laienanwendung_x000D_
unter Aufsicht.</v>
          </cell>
          <cell r="P10752" t="str">
            <v>A - Covid-19 Testung Party Rent Beschäftigte</v>
          </cell>
          <cell r="Q10752" t="str">
            <v>Die Kosten umfassen lediglich den administrativen Aufwand_x000D_
und die Arbeitsmittel._x000D_
Grundsätzlich testet Party Rent Berlin alle Beschäftigten 2_x000D_
x die Woche durch einen Selbstschnelltest zur Laienanwendung_x000D_
unter Aufsicht.</v>
          </cell>
          <cell r="R10752" t="str">
            <v>A - Covid-19 Testung Party Rent Beschäftigte</v>
          </cell>
          <cell r="S10752" t="str">
            <v>Die Kosten umfassen lediglich den administrativen Aufwand_x000D_
und die Arbeitsmittel._x000D_
Grundsätzlich testet Party Rent Berlin alle Beschäftigten 2_x000D_
x die Woche durch einen Selbstschnelltest zur Laienanwendung_x000D_
unter Aufsicht.</v>
          </cell>
          <cell r="T10752">
            <v>0</v>
          </cell>
        </row>
        <row r="10753">
          <cell r="A10753">
            <v>142302</v>
          </cell>
          <cell r="B10753" t="str">
            <v>Mietartikel</v>
          </cell>
          <cell r="D10753" t="str">
            <v>B - Covid-19 Testung Party Rent Beschäftigte</v>
          </cell>
          <cell r="E10753" t="str">
            <v>Die Kosten umfassen lediglich die Terminorganisation, den_x000D_
Fahrtweg und die Zeit der Testung für die Beschäftigten._x000D_
Grundsätzlich testet Party Rent Berlin alle Beschäftigten 2_x000D_
x die Woche durch einen Selbstschnelltest zur Laienanwendung_x000D_
unter Aufsicht.</v>
          </cell>
          <cell r="F10753">
            <v>50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N10753" t="str">
            <v>B - Covid-19 Testung Party Rent Beschäftigte</v>
          </cell>
          <cell r="O10753" t="str">
            <v>Die Kosten umfassen lediglich die Terminorganisation, den_x000D_
Fahrtweg und die Zeit der Testung für die Beschäftigten._x000D_
Grundsätzlich testet Party Rent Berlin alle Beschäftigten 2_x000D_
x die Woche durch einen Selbstschnelltest zur Laienanwendung_x000D_
unter Aufsicht.</v>
          </cell>
          <cell r="P10753" t="str">
            <v>B - Covid-19 Testung Party Rent Beschäftigte</v>
          </cell>
          <cell r="Q10753" t="str">
            <v>Die Kosten umfassen lediglich die Terminorganisation, den_x000D_
Fahrtweg und die Zeit der Testung für die Beschäftigten._x000D_
Grundsätzlich testet Party Rent Berlin alle Beschäftigten 2_x000D_
x die Woche durch einen Selbstschnelltest zur Laienanwendung_x000D_
unter Aufsicht.</v>
          </cell>
          <cell r="R10753" t="str">
            <v>B - Covid-19 Testung Party Rent Beschäftigte</v>
          </cell>
          <cell r="S10753" t="str">
            <v>Die Kosten umfassen lediglich die Terminorganisation, den_x000D_
Fahrtweg und die Zeit der Testung für die Beschäftigten._x000D_
Grundsätzlich testet Party Rent Berlin alle Beschäftigten 2_x000D_
x die Woche durch einen Selbstschnelltest zur Laienanwendung_x000D_
unter Aufsicht.</v>
          </cell>
          <cell r="T10753">
            <v>0</v>
          </cell>
        </row>
        <row r="10754">
          <cell r="A10754">
            <v>142312</v>
          </cell>
          <cell r="B10754" t="str">
            <v>Mietartikel</v>
          </cell>
          <cell r="D10754" t="str">
            <v>Mülleimer Pushboy silber 30L</v>
          </cell>
          <cell r="F10754">
            <v>11</v>
          </cell>
          <cell r="G10754">
            <v>2.25</v>
          </cell>
          <cell r="H10754">
            <v>3</v>
          </cell>
          <cell r="I10754">
            <v>150</v>
          </cell>
          <cell r="J10754">
            <v>6000</v>
          </cell>
          <cell r="K10754">
            <v>0.192</v>
          </cell>
          <cell r="L10754">
            <v>0</v>
          </cell>
          <cell r="N10754" t="str">
            <v>Mülleimer Pushboy silber 30L</v>
          </cell>
          <cell r="P10754" t="str">
            <v>Mülleimer Pushboy silber 30L</v>
          </cell>
          <cell r="R10754" t="str">
            <v>Mülleimer Pushboy silber 30L</v>
          </cell>
        </row>
        <row r="10755">
          <cell r="A10755">
            <v>142328</v>
          </cell>
          <cell r="B10755" t="str">
            <v>Mietartikel</v>
          </cell>
          <cell r="D10755" t="str">
            <v>Fußverbinder für Brückentischbeine für # 2328 / 2327 / 2326</v>
          </cell>
          <cell r="F10755">
            <v>2</v>
          </cell>
          <cell r="G10755">
            <v>0</v>
          </cell>
          <cell r="H10755">
            <v>2.8</v>
          </cell>
          <cell r="I10755">
            <v>28</v>
          </cell>
          <cell r="J10755">
            <v>0</v>
          </cell>
          <cell r="K10755">
            <v>1E-4</v>
          </cell>
          <cell r="L10755">
            <v>0</v>
          </cell>
          <cell r="N10755" t="str">
            <v>Fußverbinder für Brückentischbeine für # 2328 / 2327 / 2326</v>
          </cell>
          <cell r="P10755" t="str">
            <v>Fußverbinder für Brückentischbeine für # 2328 / 2327 / 2326</v>
          </cell>
          <cell r="R10755" t="str">
            <v>Fußverbinder für Brückentischbeine für # 2328 / 2327 / 2326</v>
          </cell>
        </row>
        <row r="10756">
          <cell r="A10756">
            <v>142329</v>
          </cell>
          <cell r="B10756" t="str">
            <v>Mietartikel</v>
          </cell>
          <cell r="D10756" t="str">
            <v>## Artikel wurde gelöscht ##</v>
          </cell>
          <cell r="F10756">
            <v>25</v>
          </cell>
          <cell r="G10756">
            <v>0</v>
          </cell>
          <cell r="H10756">
            <v>2</v>
          </cell>
          <cell r="I10756">
            <v>60</v>
          </cell>
          <cell r="J10756">
            <v>0</v>
          </cell>
          <cell r="K10756">
            <v>1E-4</v>
          </cell>
          <cell r="L10756">
            <v>0</v>
          </cell>
          <cell r="N10756" t="str">
            <v>## Artikel wurde gelöscht ##</v>
          </cell>
          <cell r="P10756" t="str">
            <v>## Artikel wurde gelöscht ##</v>
          </cell>
          <cell r="R10756" t="str">
            <v>## Artikel wurde gelöscht ##</v>
          </cell>
        </row>
        <row r="10757">
          <cell r="A10757">
            <v>142332</v>
          </cell>
          <cell r="B10757" t="str">
            <v>Mietartikel</v>
          </cell>
          <cell r="D10757" t="str">
            <v>Unterschrank für Brückentisch B60*T40*H55 cm</v>
          </cell>
          <cell r="E10757" t="str">
            <v>zum Einbau in Kombinationen 2323 / 2327_x000D_
(Mit 1 Zwischenboden)_x000D_
L164*H68*T50cm</v>
          </cell>
          <cell r="F10757">
            <v>66</v>
          </cell>
          <cell r="G10757">
            <v>0</v>
          </cell>
          <cell r="H10757">
            <v>6</v>
          </cell>
          <cell r="I10757">
            <v>180</v>
          </cell>
          <cell r="J10757">
            <v>25000</v>
          </cell>
          <cell r="K10757">
            <v>0.56000000000000005</v>
          </cell>
          <cell r="L10757">
            <v>0</v>
          </cell>
          <cell r="N10757" t="str">
            <v>Unterschrank für Brückentisch B60*T40*H55 cm</v>
          </cell>
          <cell r="O10757" t="str">
            <v>zum Einbau in Kombinationen 2323 / 2327_x000D_
(Mit 1 Zwischenboden)_x000D_
L164*H68*T50cm</v>
          </cell>
          <cell r="P10757" t="str">
            <v>Unterschrank für Brückentisch B60*T40*H55 cm</v>
          </cell>
          <cell r="Q10757" t="str">
            <v>zum Einbau in Kombinationen 2323 / 2327_x000D_
(Mit 1 Zwischenboden)_x000D_
L164*H68*T50cm</v>
          </cell>
          <cell r="R10757" t="str">
            <v>Unterschrank für Brückentisch B60*T40*H55 cm</v>
          </cell>
          <cell r="S10757" t="str">
            <v>zum Einbau in Kombinationen 2323 / 2327_x000D_
(Mit 1 Zwischenboden)_x000D_
L164*H68*T50cm</v>
          </cell>
        </row>
        <row r="10758">
          <cell r="A10758">
            <v>142339</v>
          </cell>
          <cell r="B10758" t="str">
            <v>Mietartikel</v>
          </cell>
          <cell r="D10758" t="str">
            <v>Tropfschale für Desinfektionssäule weiß</v>
          </cell>
          <cell r="F10758">
            <v>0</v>
          </cell>
          <cell r="G10758">
            <v>0</v>
          </cell>
          <cell r="H10758">
            <v>0</v>
          </cell>
          <cell r="I10758">
            <v>8.5</v>
          </cell>
          <cell r="J10758">
            <v>0</v>
          </cell>
          <cell r="K10758">
            <v>0</v>
          </cell>
          <cell r="L10758">
            <v>0</v>
          </cell>
          <cell r="N10758" t="str">
            <v>Tropfschale für Desinfektionssäule weiß</v>
          </cell>
          <cell r="P10758" t="str">
            <v>Tropfschale für Desinfektionssäule weiß</v>
          </cell>
          <cell r="R10758" t="str">
            <v>Tropfschale für Desinfektionssäule weiß</v>
          </cell>
          <cell r="T10758">
            <v>0</v>
          </cell>
        </row>
        <row r="10759">
          <cell r="A10759">
            <v>142340</v>
          </cell>
          <cell r="B10759" t="str">
            <v>Mietartikel</v>
          </cell>
          <cell r="D10759" t="str">
            <v>Desinfektionssäule weiß</v>
          </cell>
          <cell r="F10759">
            <v>72.599999999999994</v>
          </cell>
          <cell r="G10759">
            <v>6.33</v>
          </cell>
          <cell r="H10759">
            <v>4.8</v>
          </cell>
          <cell r="I10759">
            <v>364</v>
          </cell>
          <cell r="J10759">
            <v>11000</v>
          </cell>
          <cell r="K10759">
            <v>0.20960000000000001</v>
          </cell>
          <cell r="L10759">
            <v>0</v>
          </cell>
          <cell r="N10759" t="str">
            <v>Desinfektionssäule weiß</v>
          </cell>
          <cell r="P10759" t="str">
            <v>Desinfektionssäule weiß</v>
          </cell>
          <cell r="R10759" t="str">
            <v>Desinfektionssäule weiß</v>
          </cell>
          <cell r="T10759">
            <v>0</v>
          </cell>
        </row>
        <row r="10760">
          <cell r="A10760">
            <v>142341</v>
          </cell>
          <cell r="B10760" t="str">
            <v>Mietartikel</v>
          </cell>
          <cell r="D10760" t="str">
            <v>Desinfektionssäule weiß</v>
          </cell>
          <cell r="E10760" t="str">
            <v>B36*T19,5*H182 cm, Bodenplatte Ø68cm_x000D_
*Wird ohne Desinfektionsmittel ausgeliefert._x000D_
*Füllmenge 1000ml(für flüssiges Desinfektionsmittel_x000D_
geeignet)_x000D_</v>
          </cell>
          <cell r="F10760">
            <v>60.5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N10760" t="str">
            <v>Desinfektionssäule weiß</v>
          </cell>
          <cell r="O10760" t="str">
            <v>B36*T19,5*H182 cm, Bodenplatte Ø68cm_x000D_
*Wird ohne Desinfektionsmittel ausgeliefert._x000D_
*Füllmenge 1000ml(für flüssiges Desinfektionsmittel_x000D_
geeignet)_x000D_</v>
          </cell>
          <cell r="P10760" t="str">
            <v>Desinfektionssäule weiß</v>
          </cell>
          <cell r="Q10760" t="str">
            <v>B36*T19,5*H182 cm, Bodenplatte Ø68cm_x000D_
*Wird ohne Desinfektionsmittel ausgeliefert._x000D_
*Füllmenge 1000ml(für flüssiges Desinfektionsmittel_x000D_
geeignet)_x000D_</v>
          </cell>
          <cell r="R10760" t="str">
            <v>Desinfektionssäule weiß</v>
          </cell>
          <cell r="S10760" t="str">
            <v>B36*T19,5*H182 cm, Bodenplatte Ø68cm_x000D_
*Wird ohne Desinfektionsmittel ausgeliefert._x000D_
*Füllmenge 1000ml(für flüssiges Desinfektionsmittel_x000D_
geeignet)_x000D_</v>
          </cell>
        </row>
        <row r="10761">
          <cell r="A10761">
            <v>142342</v>
          </cell>
          <cell r="B10761" t="str">
            <v>Mietartikel</v>
          </cell>
          <cell r="D10761" t="str">
            <v>Raumentlüftungssystem</v>
          </cell>
          <cell r="E10761" t="str">
            <v>Mobiles Aerosoldesinfektionsgerät zur Raumluft- &amp;_x000D_
Oberflächendesinfektion._x000D_
Die eingesetzte Vernebelungstechnologie sorgt für eine_x000D_
gleichmäßige Desinfektion im gesamten Raum - bis 450m³_x000D_</v>
          </cell>
          <cell r="F10761">
            <v>385</v>
          </cell>
          <cell r="G10761">
            <v>17.25</v>
          </cell>
          <cell r="H10761">
            <v>40.25</v>
          </cell>
          <cell r="I10761">
            <v>3850</v>
          </cell>
          <cell r="J10761">
            <v>17000</v>
          </cell>
          <cell r="K10761">
            <v>1</v>
          </cell>
          <cell r="L10761">
            <v>0</v>
          </cell>
          <cell r="N10761" t="str">
            <v>Raumentlüftungssystem</v>
          </cell>
          <cell r="O10761" t="str">
            <v>Mobiles Aerosoldesinfektionsgerät zur Raumluft- &amp;_x000D_
Oberflächendesinfektion._x000D_
Die eingesetzte Vernebelungstechnologie sorgt für eine_x000D_
gleichmäßige Desinfektion im gesamten Raum - bis 450m³_x000D_</v>
          </cell>
          <cell r="P10761" t="str">
            <v>Raumentlüftungssystem</v>
          </cell>
          <cell r="Q10761" t="str">
            <v>Mobiles Aerosoldesinfektionsgerät zur Raumluft- &amp;_x000D_
Oberflächendesinfektion._x000D_
Die eingesetzte Vernebelungstechnologie sorgt für eine_x000D_
gleichmäßige Desinfektion im gesamten Raum - bis 450m³_x000D_</v>
          </cell>
          <cell r="R10761" t="str">
            <v>Raumentlüftungssystem</v>
          </cell>
          <cell r="S10761" t="str">
            <v>Mobiles Aerosoldesinfektionsgerät zur Raumluft- &amp;_x000D_
Oberflächendesinfektion._x000D_
Die eingesetzte Vernebelungstechnologie sorgt für eine_x000D_
gleichmäßige Desinfektion im gesamten Raum - bis 450m³_x000D_</v>
          </cell>
        </row>
        <row r="10762">
          <cell r="A10762">
            <v>142343</v>
          </cell>
          <cell r="B10762" t="str">
            <v>Verkaufsartikel</v>
          </cell>
          <cell r="D10762" t="str">
            <v>Flächendesinfektionsmittel für Raumentlüftungssystem #142342</v>
          </cell>
          <cell r="E10762" t="str">
            <v>Sansosil S003 - 10kg Kanister_x000D_
100gr Lösung enthalten 1,5gr.Wasserstoffperoxid</v>
          </cell>
          <cell r="F10762">
            <v>120</v>
          </cell>
          <cell r="G10762">
            <v>0</v>
          </cell>
          <cell r="H10762">
            <v>0</v>
          </cell>
          <cell r="I10762">
            <v>120</v>
          </cell>
          <cell r="J10762">
            <v>10000</v>
          </cell>
          <cell r="K10762">
            <v>0.01</v>
          </cell>
          <cell r="L10762">
            <v>0</v>
          </cell>
          <cell r="N10762" t="str">
            <v>Flächendesinfektionsmittel für Raumentlüftungssystem #142342</v>
          </cell>
          <cell r="O10762" t="str">
            <v>Sansosil S003 - 10kg Kanister_x000D_
100gr Lösung enthalten 1,5gr.Wasserstoffperoxid</v>
          </cell>
          <cell r="P10762" t="str">
            <v>Flächendesinfektionsmittel für Raumentlüftungssystem #142342</v>
          </cell>
          <cell r="Q10762" t="str">
            <v>Sansosil S003 - 10kg Kanister_x000D_
100gr Lösung enthalten 1,5gr.Wasserstoffperoxid</v>
          </cell>
          <cell r="R10762" t="str">
            <v>Flächendesinfektionsmittel für Raumentlüftungssystem #142342</v>
          </cell>
          <cell r="S10762" t="str">
            <v>Sansosil S003 - 10kg Kanister_x000D_
100gr Lösung enthalten 1,5gr.Wasserstoffperoxid</v>
          </cell>
        </row>
        <row r="10763">
          <cell r="A10763">
            <v>142344</v>
          </cell>
          <cell r="B10763" t="str">
            <v>Mietartikel</v>
          </cell>
          <cell r="D10763" t="str">
            <v>Raumentlüftungssystem inkl. Flächendesinfektionsmittel</v>
          </cell>
          <cell r="F10763">
            <v>505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N10763" t="str">
            <v>Raumentlüftungssystem inkl. Flächendesinfektionsmittel</v>
          </cell>
          <cell r="P10763" t="str">
            <v>Raumentlüftungssystem inkl. Flächendesinfektionsmittel</v>
          </cell>
          <cell r="R10763" t="str">
            <v>Raumentlüftungssystem inkl. Flächendesinfektionsmittel</v>
          </cell>
        </row>
        <row r="10764">
          <cell r="A10764">
            <v>142352</v>
          </cell>
          <cell r="B10764" t="str">
            <v>Mietartikel</v>
          </cell>
          <cell r="D10764" t="str">
            <v>Leuchttischplatte weiß 90*90*H10cm m. Farbwechsler+Netzteil</v>
          </cell>
          <cell r="E10764" t="str">
            <v>(rot-blau-gelb-grün) Brenndauer minimal 12 Stunden_x000D_</v>
          </cell>
          <cell r="F10764">
            <v>130</v>
          </cell>
          <cell r="G10764">
            <v>0</v>
          </cell>
          <cell r="H10764">
            <v>27</v>
          </cell>
          <cell r="I10764">
            <v>2250</v>
          </cell>
          <cell r="J10764">
            <v>31000</v>
          </cell>
          <cell r="K10764">
            <v>0.38400000000000001</v>
          </cell>
          <cell r="L10764">
            <v>0</v>
          </cell>
          <cell r="N10764" t="str">
            <v>Leuchttischplatte weiß 90*90*H10cm m. Farbwechsler+Netzteil</v>
          </cell>
          <cell r="O10764" t="str">
            <v>(rot-blau-gelb-grün) Brenndauer minimal 12 Stunden_x000D_</v>
          </cell>
          <cell r="P10764" t="str">
            <v>Leuchttischplatte weiß 90*90*H10cm m. Farbwechsler+Netzteil</v>
          </cell>
          <cell r="Q10764" t="str">
            <v>(rot-blau-gelb-grün) Brenndauer minimal 12 Stunden_x000D_</v>
          </cell>
          <cell r="R10764" t="str">
            <v>Leuchttischplatte weiß 90*90*H10cm m. Farbwechsler+Netzteil</v>
          </cell>
          <cell r="S10764" t="str">
            <v>(rot-blau-gelb-grün) Brenndauer minimal 12 Stunden_x000D_</v>
          </cell>
        </row>
        <row r="10765">
          <cell r="A10765">
            <v>142354</v>
          </cell>
          <cell r="B10765" t="str">
            <v>Mietartikel</v>
          </cell>
          <cell r="D10765" t="str">
            <v>Leuchttischplatte weiß 90*180*H10cm m. Farbwechsler+Netzteil</v>
          </cell>
          <cell r="E10765" t="str">
            <v>(rot-blau-gelb-grün) Brenndauer minimal 12 Stunden_x000D_</v>
          </cell>
          <cell r="F10765">
            <v>130</v>
          </cell>
          <cell r="G10765">
            <v>0</v>
          </cell>
          <cell r="H10765">
            <v>27</v>
          </cell>
          <cell r="I10765">
            <v>2250</v>
          </cell>
          <cell r="J10765">
            <v>31000</v>
          </cell>
          <cell r="K10765">
            <v>0.38400000000000001</v>
          </cell>
          <cell r="L10765">
            <v>0</v>
          </cell>
          <cell r="N10765" t="str">
            <v>Leuchttischplatte weiß 90*180*H10cm m. Farbwechsler+Netzteil</v>
          </cell>
          <cell r="O10765" t="str">
            <v>(rot-blau-gelb-grün) Brenndauer minimal 12 Stunden_x000D_</v>
          </cell>
          <cell r="P10765" t="str">
            <v>Leuchttischplatte weiß 90*180*H10cm m. Farbwechsler+Netzteil</v>
          </cell>
          <cell r="Q10765" t="str">
            <v>(rot-blau-gelb-grün) Brenndauer minimal 12 Stunden_x000D_</v>
          </cell>
          <cell r="R10765" t="str">
            <v>Leuchttischplatte weiß 90*180*H10cm m. Farbwechsler+Netzteil</v>
          </cell>
          <cell r="S10765" t="str">
            <v>(rot-blau-gelb-grün) Brenndauer minimal 12 Stunden_x000D_</v>
          </cell>
        </row>
        <row r="10766">
          <cell r="A10766">
            <v>142377</v>
          </cell>
          <cell r="B10766" t="str">
            <v>Mietartikel</v>
          </cell>
          <cell r="D10766" t="str">
            <v>2 Schrauben für Bristol- Querstrebe #2377</v>
          </cell>
          <cell r="E10766" t="str">
            <v>-Artikel ist nicht outdoorfähig-</v>
          </cell>
          <cell r="F10766">
            <v>0</v>
          </cell>
          <cell r="G10766">
            <v>0</v>
          </cell>
          <cell r="H10766">
            <v>0</v>
          </cell>
          <cell r="I10766">
            <v>4</v>
          </cell>
          <cell r="J10766">
            <v>0</v>
          </cell>
          <cell r="K10766">
            <v>0</v>
          </cell>
          <cell r="L10766">
            <v>0</v>
          </cell>
          <cell r="N10766" t="str">
            <v>2 Schrauben für Bristol- Querstrebe #2377</v>
          </cell>
          <cell r="O10766" t="str">
            <v>-Artikel ist nicht outdoorfähig-</v>
          </cell>
          <cell r="P10766" t="str">
            <v>2 Schrauben für Bristol- Querstrebe #2377</v>
          </cell>
          <cell r="Q10766" t="str">
            <v>-Artikel ist nicht outdoorfähig-</v>
          </cell>
          <cell r="R10766" t="str">
            <v>2 Schrauben für Bristol- Querstrebe #2377</v>
          </cell>
          <cell r="S10766" t="str">
            <v>-Artikel ist nicht outdoorfähig-</v>
          </cell>
          <cell r="T10766">
            <v>0</v>
          </cell>
        </row>
        <row r="10767">
          <cell r="A10767">
            <v>142381</v>
          </cell>
          <cell r="B10767" t="str">
            <v>Mietartikel</v>
          </cell>
          <cell r="D10767" t="str">
            <v>Tischfüße 4 Stück weiß H33 cm (Tischhöhe 43 cm)</v>
          </cell>
          <cell r="F10767">
            <v>5.5</v>
          </cell>
          <cell r="G10767">
            <v>0</v>
          </cell>
          <cell r="H10767">
            <v>2.2999999999999998</v>
          </cell>
          <cell r="I10767">
            <v>250</v>
          </cell>
          <cell r="J10767">
            <v>7000</v>
          </cell>
          <cell r="K10767">
            <v>3.3300000000000003E-2</v>
          </cell>
          <cell r="L10767">
            <v>0</v>
          </cell>
          <cell r="N10767" t="str">
            <v>Tischfüße 4 Stück weiß H33 cm (Tischhöhe 43 cm)</v>
          </cell>
          <cell r="P10767" t="str">
            <v>Tischfüße 4 Stück weiß H33 cm (Tischhöhe 43 cm)</v>
          </cell>
          <cell r="R10767" t="str">
            <v>Tischfüße 4 Stück weiß H33 cm (Tischhöhe 43 cm)</v>
          </cell>
        </row>
        <row r="10768">
          <cell r="A10768">
            <v>142382</v>
          </cell>
          <cell r="B10768" t="str">
            <v>Mietartikel</v>
          </cell>
          <cell r="D10768" t="str">
            <v>Tischfüße 4 Stück weiß H66 cm (Tischhöhe 76 cm)</v>
          </cell>
          <cell r="F10768">
            <v>8.5</v>
          </cell>
          <cell r="G10768">
            <v>0</v>
          </cell>
          <cell r="H10768">
            <v>2.2999999999999998</v>
          </cell>
          <cell r="I10768">
            <v>275</v>
          </cell>
          <cell r="J10768">
            <v>12000</v>
          </cell>
          <cell r="K10768">
            <v>7.6799999999999993E-2</v>
          </cell>
          <cell r="L10768">
            <v>0</v>
          </cell>
          <cell r="N10768" t="str">
            <v>Tischfüße 4 Stück weiß H66 cm (Tischhöhe 76 cm)</v>
          </cell>
          <cell r="P10768" t="str">
            <v>Tischfüße 4 Stück weiß H66 cm (Tischhöhe 76 cm)</v>
          </cell>
          <cell r="R10768" t="str">
            <v>Tischfüße 4 Stück weiß H66 cm (Tischhöhe 76 cm)</v>
          </cell>
        </row>
        <row r="10769">
          <cell r="A10769">
            <v>142383</v>
          </cell>
          <cell r="B10769" t="str">
            <v>Mietartikel</v>
          </cell>
          <cell r="D10769" t="str">
            <v>Tischfüße 4 Stück weiß H100 cm (Tischhöhe 110 cm)</v>
          </cell>
          <cell r="F10769">
            <v>11</v>
          </cell>
          <cell r="G10769">
            <v>0</v>
          </cell>
          <cell r="H10769">
            <v>2.2999999999999998</v>
          </cell>
          <cell r="I10769">
            <v>300</v>
          </cell>
          <cell r="J10769">
            <v>15000</v>
          </cell>
          <cell r="K10769">
            <v>9.6000000000000002E-2</v>
          </cell>
          <cell r="L10769">
            <v>0</v>
          </cell>
          <cell r="N10769" t="str">
            <v>Tischfüße 4 Stück weiß H100 cm (Tischhöhe 110 cm)</v>
          </cell>
          <cell r="P10769" t="str">
            <v>Tischfüße 4 Stück weiß H100 cm (Tischhöhe 110 cm)</v>
          </cell>
          <cell r="R10769" t="str">
            <v>Tischfüße 4 Stück weiß H100 cm (Tischhöhe 110 cm)</v>
          </cell>
        </row>
        <row r="10770">
          <cell r="A10770">
            <v>142392</v>
          </cell>
          <cell r="B10770" t="str">
            <v>Mietartikel</v>
          </cell>
          <cell r="D10770" t="str">
            <v>! NICHT MEHR VERWENDEN !Inbußschlüssel für Tanzboden (M3)</v>
          </cell>
          <cell r="F10770">
            <v>0</v>
          </cell>
          <cell r="G10770">
            <v>0</v>
          </cell>
          <cell r="H10770">
            <v>0</v>
          </cell>
          <cell r="I10770">
            <v>16</v>
          </cell>
          <cell r="J10770">
            <v>0</v>
          </cell>
          <cell r="K10770">
            <v>0</v>
          </cell>
          <cell r="L10770">
            <v>0</v>
          </cell>
          <cell r="N10770" t="str">
            <v>! NICHT MEHR VERWENDEN !Inbußschlüssel für Tanzboden (M3)</v>
          </cell>
          <cell r="P10770" t="str">
            <v>! NICHT MEHR VERWENDEN !Inbußschlüssel für Tanzboden (M3)</v>
          </cell>
          <cell r="R10770" t="str">
            <v>! NICHT MEHR VERWENDEN !Inbußschlüssel für Tanzboden (M3)</v>
          </cell>
        </row>
        <row r="10771">
          <cell r="A10771">
            <v>142393</v>
          </cell>
          <cell r="B10771" t="str">
            <v>Mietartikel</v>
          </cell>
          <cell r="D10771" t="str">
            <v>Inbusschlüssel (M6)</v>
          </cell>
          <cell r="F10771">
            <v>0</v>
          </cell>
          <cell r="G10771">
            <v>0</v>
          </cell>
          <cell r="H10771">
            <v>0</v>
          </cell>
          <cell r="I10771">
            <v>19</v>
          </cell>
          <cell r="J10771">
            <v>0</v>
          </cell>
          <cell r="K10771">
            <v>0</v>
          </cell>
          <cell r="L10771">
            <v>0</v>
          </cell>
          <cell r="N10771" t="str">
            <v>Inbusschlüssel (M6)</v>
          </cell>
          <cell r="P10771" t="str">
            <v>Inbusschlüssel (M6)</v>
          </cell>
          <cell r="R10771" t="str">
            <v>Inbusschlüssel (M6)</v>
          </cell>
        </row>
        <row r="10772">
          <cell r="A10772">
            <v>142420</v>
          </cell>
          <cell r="B10772" t="str">
            <v>Mietartikel</v>
          </cell>
          <cell r="D10772" t="str">
            <v>Trompetentisch Ø 91*H73cm</v>
          </cell>
          <cell r="F10772">
            <v>189.06</v>
          </cell>
          <cell r="G10772">
            <v>0</v>
          </cell>
          <cell r="H10772">
            <v>10</v>
          </cell>
          <cell r="I10772">
            <v>0</v>
          </cell>
          <cell r="J10772">
            <v>35000</v>
          </cell>
          <cell r="K10772">
            <v>1</v>
          </cell>
          <cell r="L10772">
            <v>0</v>
          </cell>
          <cell r="N10772" t="str">
            <v>Trompetentisch Ø 91*H73cm</v>
          </cell>
          <cell r="P10772" t="str">
            <v>Trompetentisch Ø 91*H73cm</v>
          </cell>
          <cell r="R10772" t="str">
            <v>Trompetentisch Ø 91*H73cm</v>
          </cell>
        </row>
        <row r="10773">
          <cell r="A10773">
            <v>142421</v>
          </cell>
          <cell r="B10773" t="str">
            <v>Mietartikel</v>
          </cell>
          <cell r="D10773" t="str">
            <v>Säulentisch weiß 220*95*75 cm</v>
          </cell>
          <cell r="F10773">
            <v>107.91</v>
          </cell>
          <cell r="G10773">
            <v>0</v>
          </cell>
          <cell r="H10773">
            <v>10</v>
          </cell>
          <cell r="I10773">
            <v>0</v>
          </cell>
          <cell r="J10773">
            <v>40000</v>
          </cell>
          <cell r="K10773">
            <v>2</v>
          </cell>
          <cell r="L10773">
            <v>0</v>
          </cell>
          <cell r="N10773" t="str">
            <v>Säulentisch weiß 220*95*75 cm</v>
          </cell>
          <cell r="P10773" t="str">
            <v>Säulentisch weiß 220*95*75 cm</v>
          </cell>
          <cell r="R10773" t="str">
            <v>Säulentisch weiß 220*95*75 cm</v>
          </cell>
        </row>
        <row r="10774">
          <cell r="A10774">
            <v>142511</v>
          </cell>
          <cell r="B10774" t="str">
            <v>Mietartikel</v>
          </cell>
          <cell r="D10774" t="str">
            <v>Rückenlehnenbezug weiß für Stuhl Berlin</v>
          </cell>
          <cell r="F10774">
            <v>1.1000000000000001</v>
          </cell>
          <cell r="G10774">
            <v>0</v>
          </cell>
          <cell r="H10774">
            <v>0</v>
          </cell>
          <cell r="I10774">
            <v>11</v>
          </cell>
          <cell r="J10774">
            <v>0</v>
          </cell>
          <cell r="K10774">
            <v>0</v>
          </cell>
          <cell r="L10774">
            <v>0</v>
          </cell>
          <cell r="N10774" t="str">
            <v>Rückenlehnenbezug weiß für Stuhl Berlin</v>
          </cell>
          <cell r="P10774" t="str">
            <v>Rückenlehnenbezug weiß für Stuhl Berlin</v>
          </cell>
          <cell r="R10774" t="str">
            <v>Rückenlehnenbezug weiß für Stuhl Berlin</v>
          </cell>
        </row>
        <row r="10775">
          <cell r="A10775">
            <v>142550</v>
          </cell>
          <cell r="B10775" t="str">
            <v>Mietartikel</v>
          </cell>
          <cell r="D10775" t="str">
            <v>Blanco Artikel - nur im Notfall verwenden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N10775" t="str">
            <v>Blanco Artikel - nur im Notfall verwenden</v>
          </cell>
          <cell r="P10775" t="str">
            <v>Blanco Artikel - nur im Notfall verwenden</v>
          </cell>
          <cell r="R10775" t="str">
            <v>Blanco Artikel - nur im Notfall verwenden</v>
          </cell>
        </row>
        <row r="10776">
          <cell r="A10776">
            <v>142551</v>
          </cell>
          <cell r="B10776" t="str">
            <v>Mietartikel</v>
          </cell>
          <cell r="D10776" t="str">
            <v>Red Bull / Global Sunshine -diverse- "Sorglosbüro"</v>
          </cell>
          <cell r="F10776">
            <v>0</v>
          </cell>
          <cell r="G10776">
            <v>0</v>
          </cell>
          <cell r="H10776">
            <v>1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N10776" t="str">
            <v>Red Bull / Global Sunshine -diverse- "Sorglosbüro"</v>
          </cell>
          <cell r="P10776" t="str">
            <v>Red Bull / Global Sunshine -diverse- "Sorglosbüro"</v>
          </cell>
          <cell r="R10776" t="str">
            <v>Red Bull / Global Sunshine -diverse- "Sorglosbüro"</v>
          </cell>
        </row>
        <row r="10777">
          <cell r="A10777">
            <v>142552</v>
          </cell>
          <cell r="B10777" t="str">
            <v>Mietartikel</v>
          </cell>
          <cell r="D10777" t="str">
            <v>Putzmittelkiste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5000</v>
          </cell>
          <cell r="K10777">
            <v>3.8399999999999997E-2</v>
          </cell>
          <cell r="L10777">
            <v>0</v>
          </cell>
          <cell r="N10777" t="str">
            <v>Putzmittelkiste</v>
          </cell>
          <cell r="P10777" t="str">
            <v>Putzmittelkiste</v>
          </cell>
          <cell r="R10777" t="str">
            <v>Putzmittelkiste</v>
          </cell>
        </row>
        <row r="10778">
          <cell r="A10778">
            <v>142553</v>
          </cell>
          <cell r="B10778" t="str">
            <v>Dienstleistungsartikel</v>
          </cell>
          <cell r="D10778" t="str">
            <v>Volumenartikel - 1m³, 100kg / Stk.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100000</v>
          </cell>
          <cell r="K10778">
            <v>1</v>
          </cell>
          <cell r="L10778">
            <v>0</v>
          </cell>
          <cell r="N10778" t="str">
            <v>Volumenartikel - 1m³, 100kg / Stk.</v>
          </cell>
          <cell r="P10778" t="str">
            <v>Volumenartikel - 1m³, 100kg / Stk.</v>
          </cell>
          <cell r="R10778" t="str">
            <v>Volumenartikel - 1m³, 100kg / Stk.</v>
          </cell>
        </row>
        <row r="10779">
          <cell r="A10779">
            <v>142554</v>
          </cell>
          <cell r="B10779" t="str">
            <v>Dienstleistungsartikel</v>
          </cell>
          <cell r="D10779" t="str">
            <v>Volumenartikel - Dekoration Rollcontainer 1,5m³, 50kg / Stk.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50000</v>
          </cell>
          <cell r="K10779">
            <v>1.5</v>
          </cell>
          <cell r="L10779">
            <v>0</v>
          </cell>
          <cell r="N10779" t="str">
            <v>Volumenartikel - Dekoration Rollcontainer 1,5m³, 50kg / Stk.</v>
          </cell>
          <cell r="P10779" t="str">
            <v>Volumenartikel - Dekoration Rollcontainer 1,5m³, 50kg / Stk.</v>
          </cell>
          <cell r="R10779" t="str">
            <v>Volumenartikel - Dekoration Rollcontainer 1,5m³, 50kg / Stk.</v>
          </cell>
        </row>
        <row r="10780">
          <cell r="A10780">
            <v>142555</v>
          </cell>
          <cell r="B10780" t="str">
            <v>Dienstleistungsartikel</v>
          </cell>
          <cell r="D10780" t="str">
            <v>Volumenartikel - Dekoration Palette 2 m³, 80kg / Stk.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50000</v>
          </cell>
          <cell r="K10780">
            <v>1.5</v>
          </cell>
          <cell r="L10780">
            <v>0</v>
          </cell>
          <cell r="N10780" t="str">
            <v>Volumenartikel - Dekoration Palette 2 m³, 80kg / Stk.</v>
          </cell>
          <cell r="P10780" t="str">
            <v>Volumenartikel - Dekoration Palette 2 m³, 80kg / Stk.</v>
          </cell>
          <cell r="R10780" t="str">
            <v>Volumenartikel - Dekoration Palette 2 m³, 80kg / Stk.</v>
          </cell>
        </row>
        <row r="10781">
          <cell r="A10781">
            <v>142556</v>
          </cell>
          <cell r="B10781" t="str">
            <v>Dienstleistungsartikel</v>
          </cell>
          <cell r="D10781" t="str">
            <v>Volumenartikel - 1m³, 1000kg / Stk.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1000000</v>
          </cell>
          <cell r="K10781">
            <v>1</v>
          </cell>
          <cell r="L10781">
            <v>0</v>
          </cell>
          <cell r="N10781" t="str">
            <v>Volumenartikel - 1m³, 1000kg / Stk.</v>
          </cell>
          <cell r="P10781" t="str">
            <v>Volumenartikel - 1m³, 1000kg / Stk.</v>
          </cell>
          <cell r="R10781" t="str">
            <v>Volumenartikel - 1m³, 1000kg / Stk.</v>
          </cell>
          <cell r="T10781">
            <v>0</v>
          </cell>
        </row>
        <row r="10782">
          <cell r="A10782">
            <v>142557</v>
          </cell>
          <cell r="B10782" t="str">
            <v>Dienstleistungsartikel</v>
          </cell>
          <cell r="D10782" t="str">
            <v>Rückführung von Getränkepaletten /- Rollcontainern</v>
          </cell>
          <cell r="E10782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F10782">
            <v>25</v>
          </cell>
          <cell r="G10782">
            <v>0</v>
          </cell>
          <cell r="H10782">
            <v>0</v>
          </cell>
          <cell r="I10782">
            <v>0</v>
          </cell>
          <cell r="J10782">
            <v>50000</v>
          </cell>
          <cell r="K10782">
            <v>1.5</v>
          </cell>
          <cell r="L10782">
            <v>0</v>
          </cell>
          <cell r="N10782" t="str">
            <v>Rückführung von Getränkepaletten /- Rollcontainern</v>
          </cell>
          <cell r="O10782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P10782" t="str">
            <v>Rückführung von Getränkepaletten /- Rollcontainern</v>
          </cell>
          <cell r="Q10782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R10782" t="str">
            <v>Rückführung von Getränkepaletten /- Rollcontainern</v>
          </cell>
          <cell r="S10782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T10782">
            <v>0</v>
          </cell>
        </row>
        <row r="10783">
          <cell r="A10783">
            <v>142558</v>
          </cell>
          <cell r="B10783" t="str">
            <v>Mietartikel</v>
          </cell>
          <cell r="D10783" t="str">
            <v>Rückführung von Getränkepaletten /- Rollcontainern</v>
          </cell>
          <cell r="E10783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F10783">
            <v>25</v>
          </cell>
          <cell r="G10783">
            <v>0</v>
          </cell>
          <cell r="H10783">
            <v>0</v>
          </cell>
          <cell r="I10783">
            <v>0</v>
          </cell>
          <cell r="J10783">
            <v>100000</v>
          </cell>
          <cell r="K10783">
            <v>1.5</v>
          </cell>
          <cell r="L10783">
            <v>0</v>
          </cell>
          <cell r="N10783" t="str">
            <v>Rückführung von Getränkepaletten /- Rollcontainern</v>
          </cell>
          <cell r="O10783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P10783" t="str">
            <v>Rückführung von Getränkepaletten /- Rollcontainern</v>
          </cell>
          <cell r="Q10783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R10783" t="str">
            <v>Rückführung von Getränkepaletten /- Rollcontainern</v>
          </cell>
          <cell r="S10783" t="str">
            <v>58 Stück gesamt:2x hoch Seegras, 3x rund Bast Henkel,1x_x000D_
klapp Seegras, 15x Bast natur pur, weiß, schwarzer Rand, 10x_x000D_
Baumwolle weiß mit Fischgrätenmuster, 5x grau/weiß_x000D_
Baumwolle, 10x Baumwolle natur/schwarz gestreift mit weiß,_x000D_
8x grau Filz,(3x Fischernetz Reserve)_x000D_
Zusatz: 10 x Baumwollsack für Pflanzen</v>
          </cell>
          <cell r="T10783">
            <v>0</v>
          </cell>
        </row>
        <row r="10784">
          <cell r="A10784">
            <v>142571</v>
          </cell>
          <cell r="B10784" t="str">
            <v>Mietartikel</v>
          </cell>
          <cell r="D10784" t="str">
            <v>** NICHT MEHR BENUTZEN Stehtischhusse (L) easystretch weiß</v>
          </cell>
          <cell r="F10784">
            <v>13</v>
          </cell>
          <cell r="G10784">
            <v>0</v>
          </cell>
          <cell r="H10784">
            <v>2.5</v>
          </cell>
          <cell r="I10784">
            <v>39</v>
          </cell>
          <cell r="J10784">
            <v>1000</v>
          </cell>
          <cell r="K10784">
            <v>1.2500000000000001E-2</v>
          </cell>
          <cell r="L10784">
            <v>0</v>
          </cell>
          <cell r="N10784" t="str">
            <v>** NICHT MEHR BENUTZEN Stehtischhusse (L) easystretch weiß</v>
          </cell>
          <cell r="P10784" t="str">
            <v>** NICHT MEHR BENUTZEN Stehtischhusse (L) easystretch weiß</v>
          </cell>
          <cell r="R10784" t="str">
            <v>** NICHT MEHR BENUTZEN Stehtischhusse (L) easystretch weiß</v>
          </cell>
        </row>
        <row r="10785">
          <cell r="A10785">
            <v>142581</v>
          </cell>
          <cell r="B10785" t="str">
            <v>Mietartikel</v>
          </cell>
          <cell r="D10785" t="str">
            <v>** NICHT MEHR BENUTZEN Tischplattenbezug easystretch weiß</v>
          </cell>
          <cell r="F10785">
            <v>6.5</v>
          </cell>
          <cell r="G10785">
            <v>0</v>
          </cell>
          <cell r="H10785">
            <v>0</v>
          </cell>
          <cell r="I10785">
            <v>19</v>
          </cell>
          <cell r="J10785">
            <v>0</v>
          </cell>
          <cell r="K10785">
            <v>0</v>
          </cell>
          <cell r="L10785">
            <v>0</v>
          </cell>
          <cell r="N10785" t="str">
            <v>** NICHT MEHR BENUTZEN Tischplattenbezug easystretch weiß</v>
          </cell>
          <cell r="P10785" t="str">
            <v>** NICHT MEHR BENUTZEN Tischplattenbezug easystretch weiß</v>
          </cell>
          <cell r="R10785" t="str">
            <v>** NICHT MEHR BENUTZEN Tischplattenbezug easystretch weiß</v>
          </cell>
        </row>
        <row r="10786">
          <cell r="A10786">
            <v>142600</v>
          </cell>
          <cell r="B10786" t="str">
            <v>Mietartikel</v>
          </cell>
          <cell r="D10786" t="str">
            <v>Gestell Stehlampe Pole H112cm</v>
          </cell>
          <cell r="F10786">
            <v>52.8</v>
          </cell>
          <cell r="G10786">
            <v>0</v>
          </cell>
          <cell r="H10786">
            <v>5.6</v>
          </cell>
          <cell r="I10786">
            <v>80</v>
          </cell>
          <cell r="J10786">
            <v>11000</v>
          </cell>
          <cell r="K10786">
            <v>0.22</v>
          </cell>
          <cell r="L10786">
            <v>0</v>
          </cell>
          <cell r="N10786" t="str">
            <v>Gestell Stehlampe Pole H112cm</v>
          </cell>
          <cell r="P10786" t="str">
            <v>Gestell Stehlampe Pole H112cm</v>
          </cell>
          <cell r="R10786" t="str">
            <v>Gestell Stehlampe Pole H112cm</v>
          </cell>
        </row>
        <row r="10787">
          <cell r="A10787">
            <v>142601</v>
          </cell>
          <cell r="B10787" t="str">
            <v>Mietartikel</v>
          </cell>
          <cell r="D10787" t="str">
            <v>Lampenschirm schwarz für Stehlampe Pole</v>
          </cell>
          <cell r="F10787">
            <v>2.75</v>
          </cell>
          <cell r="G10787">
            <v>0</v>
          </cell>
          <cell r="H10787">
            <v>0</v>
          </cell>
          <cell r="I10787">
            <v>33</v>
          </cell>
          <cell r="J10787">
            <v>0</v>
          </cell>
          <cell r="K10787">
            <v>0</v>
          </cell>
          <cell r="L10787">
            <v>0</v>
          </cell>
          <cell r="N10787" t="str">
            <v>Lampenschirm schwarz für Stehlampe Pole</v>
          </cell>
          <cell r="P10787" t="str">
            <v>Lampenschirm schwarz für Stehlampe Pole</v>
          </cell>
          <cell r="R10787" t="str">
            <v>Lampenschirm schwarz für Stehlampe Pole</v>
          </cell>
        </row>
        <row r="10788">
          <cell r="A10788">
            <v>142602</v>
          </cell>
          <cell r="B10788" t="str">
            <v>Mietartikel</v>
          </cell>
          <cell r="D10788" t="str">
            <v>Lampenschirm braun für Stehlampe Pole</v>
          </cell>
          <cell r="F10788">
            <v>3.3</v>
          </cell>
          <cell r="G10788">
            <v>0</v>
          </cell>
          <cell r="H10788">
            <v>0</v>
          </cell>
          <cell r="I10788">
            <v>33</v>
          </cell>
          <cell r="J10788">
            <v>0</v>
          </cell>
          <cell r="K10788">
            <v>0</v>
          </cell>
          <cell r="L10788">
            <v>0</v>
          </cell>
          <cell r="N10788" t="str">
            <v>Lampenschirm braun für Stehlampe Pole</v>
          </cell>
          <cell r="P10788" t="str">
            <v>Lampenschirm braun für Stehlampe Pole</v>
          </cell>
          <cell r="R10788" t="str">
            <v>Lampenschirm braun für Stehlampe Pole</v>
          </cell>
        </row>
        <row r="10789">
          <cell r="A10789">
            <v>142603</v>
          </cell>
          <cell r="B10789" t="str">
            <v>Mietartikel</v>
          </cell>
          <cell r="D10789" t="str">
            <v>Lampenschirm dunkelgrau für Stehlampe Pole</v>
          </cell>
          <cell r="F10789">
            <v>3.3</v>
          </cell>
          <cell r="G10789">
            <v>0</v>
          </cell>
          <cell r="H10789">
            <v>0</v>
          </cell>
          <cell r="I10789">
            <v>33</v>
          </cell>
          <cell r="J10789">
            <v>0</v>
          </cell>
          <cell r="K10789">
            <v>0</v>
          </cell>
          <cell r="L10789">
            <v>0</v>
          </cell>
          <cell r="N10789" t="str">
            <v>Lampenschirm dunkelgrau für Stehlampe Pole</v>
          </cell>
          <cell r="P10789" t="str">
            <v>Lampenschirm dunkelgrau für Stehlampe Pole</v>
          </cell>
          <cell r="R10789" t="str">
            <v>Lampenschirm dunkelgrau für Stehlampe Pole</v>
          </cell>
        </row>
        <row r="10790">
          <cell r="A10790">
            <v>142604</v>
          </cell>
          <cell r="B10790" t="str">
            <v>Mietartikel</v>
          </cell>
          <cell r="D10790" t="str">
            <v>Lampenschirm weiß für Stehlampe Pole</v>
          </cell>
          <cell r="F10790">
            <v>3.3</v>
          </cell>
          <cell r="G10790">
            <v>0</v>
          </cell>
          <cell r="H10790">
            <v>0</v>
          </cell>
          <cell r="I10790">
            <v>33</v>
          </cell>
          <cell r="J10790">
            <v>0</v>
          </cell>
          <cell r="K10790">
            <v>0</v>
          </cell>
          <cell r="L10790">
            <v>0</v>
          </cell>
          <cell r="N10790" t="str">
            <v>Lampenschirm weiß für Stehlampe Pole</v>
          </cell>
          <cell r="P10790" t="str">
            <v>Lampenschirm weiß für Stehlampe Pole</v>
          </cell>
          <cell r="R10790" t="str">
            <v>Lampenschirm weiß für Stehlampe Pole</v>
          </cell>
        </row>
        <row r="10791">
          <cell r="A10791">
            <v>142605</v>
          </cell>
          <cell r="B10791" t="str">
            <v>Mietartikel</v>
          </cell>
          <cell r="D10791" t="str">
            <v>Stehleuchte dunkelgrau</v>
          </cell>
          <cell r="E10791" t="str">
            <v>Höhe: 181 cm // Schirmdurchmesser: 31.5 cm_x000D_
3-stufig dimmbar// 230V/53W</v>
          </cell>
          <cell r="F10791">
            <v>59.4</v>
          </cell>
          <cell r="G10791">
            <v>0</v>
          </cell>
          <cell r="H10791">
            <v>2.8</v>
          </cell>
          <cell r="I10791">
            <v>101</v>
          </cell>
          <cell r="J10791">
            <v>11000</v>
          </cell>
          <cell r="K10791">
            <v>0.28960000000000002</v>
          </cell>
          <cell r="L10791">
            <v>0</v>
          </cell>
          <cell r="N10791" t="str">
            <v>Stehleuchte dunkelgrau</v>
          </cell>
          <cell r="O10791" t="str">
            <v>Höhe: 181 cm // Schirmdurchmesser: 31.5 cm_x000D_
3-stufig dimmbar// 230V/53W</v>
          </cell>
          <cell r="P10791" t="str">
            <v>Stehleuchte dunkelgrau</v>
          </cell>
          <cell r="Q10791" t="str">
            <v>Höhe: 181 cm // Schirmdurchmesser: 31.5 cm_x000D_
3-stufig dimmbar// 230V/53W</v>
          </cell>
          <cell r="R10791" t="str">
            <v>Stehleuchte dunkelgrau</v>
          </cell>
          <cell r="S10791" t="str">
            <v>Höhe: 181 cm // Schirmdurchmesser: 31.5 cm_x000D_
3-stufig dimmbar// 230V/53W</v>
          </cell>
        </row>
        <row r="10792">
          <cell r="A10792">
            <v>142606</v>
          </cell>
          <cell r="B10792" t="str">
            <v>Mietartikel</v>
          </cell>
          <cell r="D10792" t="str">
            <v>Stehleuchte Skandi dreibeinig weiß/Holz</v>
          </cell>
          <cell r="E10792" t="str">
            <v>B45*T45*H148 cm // Lampenschirm H25*45cm// 60W_x000D_
Kabellänge 3m</v>
          </cell>
          <cell r="F10792">
            <v>75</v>
          </cell>
          <cell r="G10792">
            <v>0</v>
          </cell>
          <cell r="H10792">
            <v>20</v>
          </cell>
          <cell r="I10792">
            <v>120</v>
          </cell>
          <cell r="J10792">
            <v>2000</v>
          </cell>
          <cell r="K10792">
            <v>0.8</v>
          </cell>
          <cell r="L10792">
            <v>0</v>
          </cell>
          <cell r="N10792" t="str">
            <v>Stehleuchte Skandi dreibeinig weiß/Holz</v>
          </cell>
          <cell r="O10792" t="str">
            <v>B45*T45*H148 cm // Lampenschirm H25*45cm// 60W_x000D_
Kabellänge 3m</v>
          </cell>
          <cell r="P10792" t="str">
            <v>Stehleuchte Skandi dreibeinig weiß/Holz</v>
          </cell>
          <cell r="Q10792" t="str">
            <v>B45*T45*H148 cm // Lampenschirm H25*45cm// 60W_x000D_
Kabellänge 3m</v>
          </cell>
          <cell r="R10792" t="str">
            <v>Stehleuchte Skandi dreibeinig weiß/Holz</v>
          </cell>
          <cell r="S10792" t="str">
            <v>B45*T45*H148 cm // Lampenschirm H25*45cm// 60W_x000D_
Kabellänge 3m</v>
          </cell>
        </row>
        <row r="10793">
          <cell r="A10793">
            <v>142642</v>
          </cell>
          <cell r="B10793" t="str">
            <v>Mietartikel</v>
          </cell>
          <cell r="D10793" t="str">
            <v>Beistelltisch Messingfarben/ Weiß Ø30/ B44*H45-67 cm</v>
          </cell>
          <cell r="F10793">
            <v>28.8</v>
          </cell>
          <cell r="G10793">
            <v>0</v>
          </cell>
          <cell r="H10793">
            <v>5.6</v>
          </cell>
          <cell r="I10793">
            <v>70</v>
          </cell>
          <cell r="J10793">
            <v>1000</v>
          </cell>
          <cell r="K10793">
            <v>0.5</v>
          </cell>
          <cell r="L10793">
            <v>0</v>
          </cell>
          <cell r="N10793" t="str">
            <v>Beistelltisch Messingfarben/ Weiß Ø30/ B44*H45-67 cm</v>
          </cell>
          <cell r="P10793" t="str">
            <v>Beistelltisch Messingfarben/ Weiß Ø30/ B44*H45-67 cm</v>
          </cell>
          <cell r="R10793" t="str">
            <v>Beistelltisch Messingfarben/ Weiß Ø30/ B44*H45-67 cm</v>
          </cell>
        </row>
        <row r="10794">
          <cell r="A10794">
            <v>142643</v>
          </cell>
          <cell r="B10794" t="str">
            <v>Mietartikel</v>
          </cell>
          <cell r="D10794" t="str">
            <v>Paletten- Rückenkissen L120*B40*H8 cm graphit- grau</v>
          </cell>
          <cell r="F10794">
            <v>6.6</v>
          </cell>
          <cell r="G10794">
            <v>0</v>
          </cell>
          <cell r="H10794">
            <v>2.1</v>
          </cell>
          <cell r="I10794">
            <v>21</v>
          </cell>
          <cell r="J10794">
            <v>1000</v>
          </cell>
          <cell r="K10794">
            <v>0.06</v>
          </cell>
          <cell r="L10794">
            <v>0</v>
          </cell>
          <cell r="N10794" t="str">
            <v>Paletten- Rückenkissen L120*B40*H8 cm graphit- grau</v>
          </cell>
          <cell r="P10794" t="str">
            <v>Paletten- Rückenkissen L120*B40*H8 cm graphit- grau</v>
          </cell>
          <cell r="R10794" t="str">
            <v>Paletten- Rückenkissen L120*B40*H8 cm graphit- grau</v>
          </cell>
        </row>
        <row r="10795">
          <cell r="A10795">
            <v>142644</v>
          </cell>
          <cell r="B10795" t="str">
            <v>Mietartikel</v>
          </cell>
          <cell r="D10795" t="str">
            <v>Paletten- Sitzkissen L120*B80*H8 cm graphit- grau</v>
          </cell>
          <cell r="E10795" t="str">
            <v>*unterschiedliche Ausführungen (mit und ohne Falz)</v>
          </cell>
          <cell r="F10795">
            <v>19.8</v>
          </cell>
          <cell r="G10795">
            <v>0</v>
          </cell>
          <cell r="H10795">
            <v>2.1</v>
          </cell>
          <cell r="I10795">
            <v>45</v>
          </cell>
          <cell r="J10795">
            <v>1000</v>
          </cell>
          <cell r="K10795">
            <v>0.06</v>
          </cell>
          <cell r="L10795">
            <v>0</v>
          </cell>
          <cell r="N10795" t="str">
            <v>Paletten- Sitzkissen L120*B80*H8 cm graphit- grau</v>
          </cell>
          <cell r="O10795" t="str">
            <v>*unterschiedliche Ausführungen (mit und ohne Falz)</v>
          </cell>
          <cell r="P10795" t="str">
            <v>Paletten- Sitzkissen L120*B80*H8 cm graphit- grau</v>
          </cell>
          <cell r="Q10795" t="str">
            <v>*unterschiedliche Ausführungen (mit und ohne Falz)</v>
          </cell>
          <cell r="R10795" t="str">
            <v>Paletten- Sitzkissen L120*B80*H8 cm graphit- grau</v>
          </cell>
          <cell r="S10795" t="str">
            <v>*unterschiedliche Ausführungen (mit und ohne Falz)</v>
          </cell>
        </row>
        <row r="10796">
          <cell r="A10796">
            <v>142645</v>
          </cell>
          <cell r="B10796" t="str">
            <v>Mietartikel</v>
          </cell>
          <cell r="D10796" t="str">
            <v>Paletten Lounger L120*B80*H30 cm</v>
          </cell>
          <cell r="E10796" t="str">
            <v>bestehend aus 2 verschraubten unbehandelten EU-Paletten</v>
          </cell>
          <cell r="F10796">
            <v>37.200000000000003</v>
          </cell>
          <cell r="G10796">
            <v>0</v>
          </cell>
          <cell r="H10796">
            <v>10.8</v>
          </cell>
          <cell r="I10796">
            <v>75</v>
          </cell>
          <cell r="J10796">
            <v>50000</v>
          </cell>
          <cell r="K10796">
            <v>0.28799999999999998</v>
          </cell>
          <cell r="L10796">
            <v>0</v>
          </cell>
          <cell r="N10796" t="str">
            <v>Paletten Lounger L120*B80*H30 cm</v>
          </cell>
          <cell r="O10796" t="str">
            <v>bestehend aus 2 verschraubten unbehandelten EU-Paletten</v>
          </cell>
          <cell r="P10796" t="str">
            <v>Paletten Lounger L120*B80*H30 cm</v>
          </cell>
          <cell r="Q10796" t="str">
            <v>bestehend aus 2 verschraubten unbehandelten EU-Paletten</v>
          </cell>
          <cell r="R10796" t="str">
            <v>Paletten Lounger L120*B80*H30 cm</v>
          </cell>
          <cell r="S10796" t="str">
            <v>bestehend aus 2 verschraubten unbehandelten EU-Paletten</v>
          </cell>
        </row>
        <row r="10797">
          <cell r="A10797">
            <v>142646</v>
          </cell>
          <cell r="B10797" t="str">
            <v>Mietartikel</v>
          </cell>
          <cell r="D10797" t="str">
            <v>Tischplatte Samoa 80*80 cm</v>
          </cell>
          <cell r="F10797">
            <v>6.6</v>
          </cell>
          <cell r="G10797">
            <v>0</v>
          </cell>
          <cell r="H10797">
            <v>3</v>
          </cell>
          <cell r="I10797">
            <v>85</v>
          </cell>
          <cell r="J10797">
            <v>8000</v>
          </cell>
          <cell r="K10797">
            <v>5.1200000000000002E-2</v>
          </cell>
          <cell r="L10797">
            <v>0</v>
          </cell>
          <cell r="N10797" t="str">
            <v>Tischplatte Samoa 80*80 cm</v>
          </cell>
          <cell r="P10797" t="str">
            <v>Tischplatte Samoa 80*80 cm</v>
          </cell>
          <cell r="R10797" t="str">
            <v>Tischplatte Samoa 80*80 cm</v>
          </cell>
        </row>
        <row r="10798">
          <cell r="A10798">
            <v>142647</v>
          </cell>
          <cell r="B10798" t="str">
            <v>Mietartikel</v>
          </cell>
          <cell r="D10798" t="str">
            <v>Paletten Lounger mit Rückenlehne L120*B80*H84 cm</v>
          </cell>
          <cell r="E10798" t="str">
            <v>bestehend aus 2 verschraubten unbehandelten EU-Paletten</v>
          </cell>
          <cell r="F10798">
            <v>46.2</v>
          </cell>
          <cell r="G10798">
            <v>0</v>
          </cell>
          <cell r="H10798">
            <v>13.2</v>
          </cell>
          <cell r="I10798">
            <v>112</v>
          </cell>
          <cell r="J10798">
            <v>75000</v>
          </cell>
          <cell r="K10798">
            <v>0.28799999999999998</v>
          </cell>
          <cell r="L10798">
            <v>0</v>
          </cell>
          <cell r="N10798" t="str">
            <v>Paletten Lounger mit Rückenlehne L120*B80*H84 cm</v>
          </cell>
          <cell r="O10798" t="str">
            <v>bestehend aus 2 verschraubten unbehandelten EU-Paletten</v>
          </cell>
          <cell r="P10798" t="str">
            <v>Paletten Lounger mit Rückenlehne L120*B80*H84 cm</v>
          </cell>
          <cell r="Q10798" t="str">
            <v>bestehend aus 2 verschraubten unbehandelten EU-Paletten</v>
          </cell>
          <cell r="R10798" t="str">
            <v>Paletten Lounger mit Rückenlehne L120*B80*H84 cm</v>
          </cell>
          <cell r="S10798" t="str">
            <v>bestehend aus 2 verschraubten unbehandelten EU-Paletten</v>
          </cell>
        </row>
        <row r="10799">
          <cell r="A10799">
            <v>142648</v>
          </cell>
          <cell r="B10799" t="str">
            <v>Mietartikel</v>
          </cell>
          <cell r="D10799" t="str">
            <v>Paletten Lounger-Tisch L120*B80*H30 cm</v>
          </cell>
          <cell r="E10799" t="str">
            <v>bestehend aus 2 verschraubten unbehandelten EU-Paletten</v>
          </cell>
          <cell r="F10799">
            <v>38.4</v>
          </cell>
          <cell r="G10799">
            <v>0</v>
          </cell>
          <cell r="H10799">
            <v>10.5</v>
          </cell>
          <cell r="I10799">
            <v>75</v>
          </cell>
          <cell r="J10799">
            <v>50000</v>
          </cell>
          <cell r="K10799">
            <v>0.28799999999999998</v>
          </cell>
          <cell r="L10799">
            <v>0</v>
          </cell>
          <cell r="N10799" t="str">
            <v>Paletten Lounger-Tisch L120*B80*H30 cm</v>
          </cell>
          <cell r="O10799" t="str">
            <v>bestehend aus 2 verschraubten unbehandelten EU-Paletten</v>
          </cell>
          <cell r="P10799" t="str">
            <v>Paletten Lounger-Tisch L120*B80*H30 cm</v>
          </cell>
          <cell r="Q10799" t="str">
            <v>bestehend aus 2 verschraubten unbehandelten EU-Paletten</v>
          </cell>
          <cell r="R10799" t="str">
            <v>Paletten Lounger-Tisch L120*B80*H30 cm</v>
          </cell>
          <cell r="S10799" t="str">
            <v>bestehend aus 2 verschraubten unbehandelten EU-Paletten</v>
          </cell>
        </row>
        <row r="10800">
          <cell r="A10800">
            <v>142649</v>
          </cell>
          <cell r="B10800" t="str">
            <v>Mietartikel</v>
          </cell>
          <cell r="D10800" t="str">
            <v>Raumteiler Europalette permanent B1 120*29 cm H80 cm</v>
          </cell>
          <cell r="E10800" t="str">
            <v>Doppelseitig montiert,_x000D_
Stand auf Winkelfuß Metall verzinkt_x000D_
Begrünung immer möglich, bitte direkt anfragen_x000D_</v>
          </cell>
          <cell r="F10800">
            <v>72.599999999999994</v>
          </cell>
          <cell r="G10800">
            <v>0</v>
          </cell>
          <cell r="H10800">
            <v>13.8</v>
          </cell>
          <cell r="I10800">
            <v>150</v>
          </cell>
          <cell r="J10800">
            <v>75000</v>
          </cell>
          <cell r="K10800">
            <v>0.72</v>
          </cell>
          <cell r="L10800">
            <v>0</v>
          </cell>
          <cell r="N10800" t="str">
            <v>Raumteiler Europalette permanent B1 120*29 cm H80 cm</v>
          </cell>
          <cell r="O10800" t="str">
            <v>Doppelseitig montiert,_x000D_
Stand auf Winkelfuß Metall verzinkt_x000D_
Begrünung immer möglich, bitte direkt anfragen_x000D_</v>
          </cell>
          <cell r="P10800" t="str">
            <v>Raumteiler Europalette permanent B1 120*29 cm H80 cm</v>
          </cell>
          <cell r="Q10800" t="str">
            <v>Doppelseitig montiert,_x000D_
Stand auf Winkelfuß Metall verzinkt_x000D_
Begrünung immer möglich, bitte direkt anfragen_x000D_</v>
          </cell>
          <cell r="R10800" t="str">
            <v>Raumteiler Europalette permanent B1 120*29 cm H80 cm</v>
          </cell>
          <cell r="S10800" t="str">
            <v>Doppelseitig montiert,_x000D_
Stand auf Winkelfuß Metall verzinkt_x000D_
Begrünung immer möglich, bitte direkt anfragen_x000D_</v>
          </cell>
        </row>
        <row r="10801">
          <cell r="A10801">
            <v>142650</v>
          </cell>
          <cell r="B10801" t="str">
            <v>Mietartikel</v>
          </cell>
          <cell r="D10801" t="str">
            <v>Holzklappstuhl Bali B46 SH45 cm</v>
          </cell>
          <cell r="F10801">
            <v>3.5</v>
          </cell>
          <cell r="G10801">
            <v>0</v>
          </cell>
          <cell r="H10801">
            <v>1</v>
          </cell>
          <cell r="I10801">
            <v>30</v>
          </cell>
          <cell r="J10801">
            <v>5000</v>
          </cell>
          <cell r="K10801">
            <v>6.3299999999999995E-2</v>
          </cell>
          <cell r="L10801">
            <v>0</v>
          </cell>
          <cell r="N10801" t="str">
            <v>Holzklappstuhl Bali B46 SH45 cm</v>
          </cell>
          <cell r="P10801" t="str">
            <v>Holzklappstuhl Bali B46 SH45 cm</v>
          </cell>
          <cell r="R10801" t="str">
            <v>Holzklappstuhl Bali B46 SH45 cm</v>
          </cell>
        </row>
        <row r="10802">
          <cell r="A10802">
            <v>142652</v>
          </cell>
          <cell r="B10802" t="str">
            <v>Mietartikel</v>
          </cell>
          <cell r="D10802" t="str">
            <v>Strandkorb blau/weiß mit Fußstützen B120*L80*H160 cm</v>
          </cell>
          <cell r="F10802">
            <v>109</v>
          </cell>
          <cell r="G10802">
            <v>0</v>
          </cell>
          <cell r="H10802">
            <v>17.5</v>
          </cell>
          <cell r="I10802">
            <v>399</v>
          </cell>
          <cell r="J10802">
            <v>35000</v>
          </cell>
          <cell r="K10802">
            <v>2</v>
          </cell>
          <cell r="L10802">
            <v>0</v>
          </cell>
          <cell r="N10802" t="str">
            <v>Strandkorb blau/weiß mit Fußstützen B120*L80*H160 cm</v>
          </cell>
          <cell r="P10802" t="str">
            <v>Strandkorb blau/weiß mit Fußstützen B120*L80*H160 cm</v>
          </cell>
          <cell r="R10802" t="str">
            <v>Strandkorb blau/weiß mit Fußstützen B120*L80*H160 cm</v>
          </cell>
        </row>
        <row r="10803">
          <cell r="A10803">
            <v>142670</v>
          </cell>
          <cell r="B10803" t="str">
            <v>Mietartikel</v>
          </cell>
          <cell r="D10803" t="str">
            <v>Stretchbezug Korpus (weiss) für Tisch Ufo (340x100cm)</v>
          </cell>
          <cell r="F10803">
            <v>19.8</v>
          </cell>
          <cell r="G10803">
            <v>0</v>
          </cell>
          <cell r="H10803">
            <v>2.8</v>
          </cell>
          <cell r="I10803">
            <v>90</v>
          </cell>
          <cell r="J10803">
            <v>1000</v>
          </cell>
          <cell r="K10803">
            <v>1.2500000000000001E-2</v>
          </cell>
          <cell r="L10803">
            <v>0</v>
          </cell>
          <cell r="N10803" t="str">
            <v>Stretchbezug Korpus (weiss) für Tisch Ufo (340x100cm)</v>
          </cell>
          <cell r="P10803" t="str">
            <v>Stretchbezug Korpus (weiss) für Tisch Ufo (340x100cm)</v>
          </cell>
          <cell r="R10803" t="str">
            <v>Stretchbezug Korpus (weiss) für Tisch Ufo (340x100cm)</v>
          </cell>
        </row>
        <row r="10804">
          <cell r="A10804">
            <v>142671</v>
          </cell>
          <cell r="B10804" t="str">
            <v>Mietartikel</v>
          </cell>
          <cell r="D10804" t="str">
            <v>Stehtischhusse easystretch WEIß für Stehtisch 80cm/4 Fuß</v>
          </cell>
          <cell r="F10804">
            <v>13</v>
          </cell>
          <cell r="G10804">
            <v>0</v>
          </cell>
          <cell r="H10804">
            <v>3.5</v>
          </cell>
          <cell r="I10804">
            <v>55</v>
          </cell>
          <cell r="J10804">
            <v>1000</v>
          </cell>
          <cell r="K10804">
            <v>1.2500000000000001E-2</v>
          </cell>
          <cell r="L10804">
            <v>0</v>
          </cell>
          <cell r="N10804" t="str">
            <v>Stehtischhusse easystretch WEIß für Stehtisch 80cm/4 Fuß</v>
          </cell>
          <cell r="P10804" t="str">
            <v>Stehtischhusse easystretch WEIß für Stehtisch 80cm/4 Fuß</v>
          </cell>
          <cell r="R10804" t="str">
            <v>Stehtischhusse easystretch WEIß für Stehtisch 80cm/4 Fuß</v>
          </cell>
        </row>
        <row r="10805">
          <cell r="A10805">
            <v>142672</v>
          </cell>
          <cell r="B10805" t="str">
            <v>Mietartikel</v>
          </cell>
          <cell r="D10805" t="str">
            <v>Tischplattenbezug weiß für Tisch Ufo</v>
          </cell>
          <cell r="F10805">
            <v>37.5</v>
          </cell>
          <cell r="G10805">
            <v>0</v>
          </cell>
          <cell r="H10805">
            <v>2.2999999999999998</v>
          </cell>
          <cell r="I10805">
            <v>95</v>
          </cell>
          <cell r="J10805">
            <v>1000</v>
          </cell>
          <cell r="K10805">
            <v>1.2500000000000001E-2</v>
          </cell>
          <cell r="L10805">
            <v>0</v>
          </cell>
          <cell r="N10805" t="str">
            <v>Tischplattenbezug weiß für Tisch Ufo</v>
          </cell>
          <cell r="P10805" t="str">
            <v>Tischplattenbezug weiß für Tisch Ufo</v>
          </cell>
          <cell r="R10805" t="str">
            <v>Tischplattenbezug weiß für Tisch Ufo</v>
          </cell>
        </row>
        <row r="10806">
          <cell r="A10806">
            <v>142673</v>
          </cell>
          <cell r="B10806" t="str">
            <v>Mietartikel</v>
          </cell>
          <cell r="D10806" t="str">
            <v>Stehtischhusse easystretch weiß 70 cm</v>
          </cell>
          <cell r="F10806">
            <v>20.5</v>
          </cell>
          <cell r="G10806">
            <v>0</v>
          </cell>
          <cell r="H10806">
            <v>3.5</v>
          </cell>
          <cell r="I10806">
            <v>75</v>
          </cell>
          <cell r="J10806">
            <v>1000</v>
          </cell>
          <cell r="K10806">
            <v>1.2500000000000001E-2</v>
          </cell>
          <cell r="L10806">
            <v>0</v>
          </cell>
          <cell r="N10806" t="str">
            <v>Stehtischhusse easystretch weiß 70 cm</v>
          </cell>
          <cell r="P10806" t="str">
            <v>Stehtischhusse easystretch weiß 70 cm</v>
          </cell>
          <cell r="R10806" t="str">
            <v>Stehtischhusse easystretch weiß 70 cm</v>
          </cell>
        </row>
        <row r="10807">
          <cell r="A10807">
            <v>142674</v>
          </cell>
          <cell r="B10807" t="str">
            <v>Mietartikel</v>
          </cell>
          <cell r="D10807" t="str">
            <v>Stehtischhusse easystretch SCHWARZ für Stehtisch 80cm/4 Fuß</v>
          </cell>
          <cell r="F10807">
            <v>13</v>
          </cell>
          <cell r="G10807">
            <v>0</v>
          </cell>
          <cell r="H10807">
            <v>3.5</v>
          </cell>
          <cell r="I10807">
            <v>55</v>
          </cell>
          <cell r="J10807">
            <v>1000</v>
          </cell>
          <cell r="K10807">
            <v>1.2500000000000001E-2</v>
          </cell>
          <cell r="L10807">
            <v>0</v>
          </cell>
          <cell r="N10807" t="str">
            <v>Stehtischhusse easystretch SCHWARZ für Stehtisch 80cm/4 Fuß</v>
          </cell>
          <cell r="P10807" t="str">
            <v>Stehtischhusse easystretch SCHWARZ für Stehtisch 80cm/4 Fuß</v>
          </cell>
          <cell r="R10807" t="str">
            <v>Stehtischhusse easystretch SCHWARZ für Stehtisch 80cm/4 Fuß</v>
          </cell>
        </row>
        <row r="10808">
          <cell r="A10808">
            <v>142675</v>
          </cell>
          <cell r="B10808" t="str">
            <v>Mietartikel</v>
          </cell>
          <cell r="D10808" t="str">
            <v>Stehtischhusse (L) easystretch BORDEAUX für Stehtisch 80cm</v>
          </cell>
          <cell r="F10808">
            <v>13</v>
          </cell>
          <cell r="G10808">
            <v>0</v>
          </cell>
          <cell r="H10808">
            <v>3.5</v>
          </cell>
          <cell r="I10808">
            <v>55</v>
          </cell>
          <cell r="J10808">
            <v>1000</v>
          </cell>
          <cell r="K10808">
            <v>1.2500000000000001E-2</v>
          </cell>
          <cell r="L10808">
            <v>0</v>
          </cell>
          <cell r="N10808" t="str">
            <v>Stehtischhusse (L) easystretch BORDEAUX für Stehtisch 80cm</v>
          </cell>
          <cell r="P10808" t="str">
            <v>Stehtischhusse (L) easystretch BORDEAUX für Stehtisch 80cm</v>
          </cell>
          <cell r="R10808" t="str">
            <v>Stehtischhusse (L) easystretch BORDEAUX für Stehtisch 80cm</v>
          </cell>
        </row>
        <row r="10809">
          <cell r="A10809">
            <v>142676</v>
          </cell>
          <cell r="B10809" t="str">
            <v>Mietartikel</v>
          </cell>
          <cell r="D10809" t="str">
            <v>Stehtischhusse easystretch ROT für Stehtisch 80cm/4 Fuß</v>
          </cell>
          <cell r="F10809">
            <v>13</v>
          </cell>
          <cell r="G10809">
            <v>0</v>
          </cell>
          <cell r="H10809">
            <v>3.5</v>
          </cell>
          <cell r="I10809">
            <v>55</v>
          </cell>
          <cell r="J10809">
            <v>1000</v>
          </cell>
          <cell r="K10809">
            <v>1.2500000000000001E-2</v>
          </cell>
          <cell r="L10809">
            <v>0</v>
          </cell>
          <cell r="N10809" t="str">
            <v>Stehtischhusse easystretch ROT für Stehtisch 80cm/4 Fuß</v>
          </cell>
          <cell r="P10809" t="str">
            <v>Stehtischhusse easystretch ROT für Stehtisch 80cm/4 Fuß</v>
          </cell>
          <cell r="R10809" t="str">
            <v>Stehtischhusse easystretch ROT für Stehtisch 80cm/4 Fuß</v>
          </cell>
        </row>
        <row r="10810">
          <cell r="A10810">
            <v>142677</v>
          </cell>
          <cell r="B10810" t="str">
            <v>Mietartikel</v>
          </cell>
          <cell r="D10810" t="str">
            <v>Stehtischhusse (L) easystretch bayrisch Raute für 1133</v>
          </cell>
          <cell r="F10810">
            <v>13</v>
          </cell>
          <cell r="G10810">
            <v>0</v>
          </cell>
          <cell r="H10810">
            <v>3.5</v>
          </cell>
          <cell r="I10810">
            <v>55</v>
          </cell>
          <cell r="J10810">
            <v>1000</v>
          </cell>
          <cell r="K10810">
            <v>1.2500000000000001E-2</v>
          </cell>
          <cell r="L10810">
            <v>0</v>
          </cell>
          <cell r="N10810" t="str">
            <v>Stehtischhusse (L) easystretch bayrisch Raute für 1133</v>
          </cell>
          <cell r="P10810" t="str">
            <v>Stehtischhusse (L) easystretch bayrisch Raute für 1133</v>
          </cell>
          <cell r="R10810" t="str">
            <v>Stehtischhusse (L) easystretch bayrisch Raute für 1133</v>
          </cell>
        </row>
        <row r="10811">
          <cell r="A10811">
            <v>142678</v>
          </cell>
          <cell r="B10811" t="str">
            <v>Mietartikel</v>
          </cell>
          <cell r="D10811" t="str">
            <v>Stehtischhusse easystretch GELB für Stehtisch 80cm/4 Fuß</v>
          </cell>
          <cell r="F10811">
            <v>13</v>
          </cell>
          <cell r="G10811">
            <v>0</v>
          </cell>
          <cell r="H10811">
            <v>3.5</v>
          </cell>
          <cell r="I10811">
            <v>55</v>
          </cell>
          <cell r="J10811">
            <v>1000</v>
          </cell>
          <cell r="K10811">
            <v>1.2500000000000001E-2</v>
          </cell>
          <cell r="L10811">
            <v>0</v>
          </cell>
          <cell r="N10811" t="str">
            <v>Stehtischhusse easystretch GELB für Stehtisch 80cm/4 Fuß</v>
          </cell>
          <cell r="P10811" t="str">
            <v>Stehtischhusse easystretch GELB für Stehtisch 80cm/4 Fuß</v>
          </cell>
          <cell r="R10811" t="str">
            <v>Stehtischhusse easystretch GELB für Stehtisch 80cm/4 Fuß</v>
          </cell>
        </row>
        <row r="10812">
          <cell r="A10812">
            <v>142679</v>
          </cell>
          <cell r="B10812" t="str">
            <v>Mietartikel</v>
          </cell>
          <cell r="D10812" t="str">
            <v>Stehtischhusse easystretch BLAU  für Stehtisch 80cm/4 Fuß</v>
          </cell>
          <cell r="F10812">
            <v>13</v>
          </cell>
          <cell r="G10812">
            <v>0</v>
          </cell>
          <cell r="H10812">
            <v>3.5</v>
          </cell>
          <cell r="I10812">
            <v>55</v>
          </cell>
          <cell r="J10812">
            <v>1000</v>
          </cell>
          <cell r="K10812">
            <v>1.2500000000000001E-2</v>
          </cell>
          <cell r="L10812">
            <v>0</v>
          </cell>
          <cell r="N10812" t="str">
            <v>Stehtischhusse easystretch BLAU  für Stehtisch 80cm/4 Fuß</v>
          </cell>
          <cell r="P10812" t="str">
            <v>Stehtischhusse easystretch BLAU  für Stehtisch 80cm/4 Fuß</v>
          </cell>
          <cell r="R10812" t="str">
            <v>Stehtischhusse easystretch BLAU  für Stehtisch 80cm/4 Fuß</v>
          </cell>
        </row>
        <row r="10813">
          <cell r="A10813">
            <v>142680</v>
          </cell>
          <cell r="B10813" t="str">
            <v>Mietartikel</v>
          </cell>
          <cell r="D10813" t="str">
            <v>Tischplattenbezug tükis für Tisch Ufo</v>
          </cell>
          <cell r="F10813">
            <v>28</v>
          </cell>
          <cell r="G10813">
            <v>0</v>
          </cell>
          <cell r="H10813">
            <v>2</v>
          </cell>
          <cell r="I10813">
            <v>95</v>
          </cell>
          <cell r="J10813">
            <v>1000</v>
          </cell>
          <cell r="K10813">
            <v>1.2500000000000001E-2</v>
          </cell>
          <cell r="L10813">
            <v>0</v>
          </cell>
          <cell r="N10813" t="str">
            <v>Tischplattenbezug tükis für Tisch Ufo</v>
          </cell>
          <cell r="P10813" t="str">
            <v>Tischplattenbezug tükis für Tisch Ufo</v>
          </cell>
          <cell r="R10813" t="str">
            <v>Tischplattenbezug tükis für Tisch Ufo</v>
          </cell>
        </row>
        <row r="10814">
          <cell r="A10814">
            <v>142681</v>
          </cell>
          <cell r="B10814" t="str">
            <v>Mietartikel</v>
          </cell>
          <cell r="D10814" t="str">
            <v>Tischplattenbezug easystretch WEIß für Stehtisch 80cm</v>
          </cell>
          <cell r="F10814">
            <v>7.5</v>
          </cell>
          <cell r="G10814">
            <v>0</v>
          </cell>
          <cell r="H10814">
            <v>1.5</v>
          </cell>
          <cell r="I10814">
            <v>19.5</v>
          </cell>
          <cell r="J10814">
            <v>0</v>
          </cell>
          <cell r="K10814">
            <v>1E-3</v>
          </cell>
          <cell r="L10814">
            <v>0</v>
          </cell>
          <cell r="N10814" t="str">
            <v>Tischplattenbezug easystretch WEIß für Stehtisch 80cm</v>
          </cell>
          <cell r="P10814" t="str">
            <v>Tischplattenbezug easystretch WEIß für Stehtisch 80cm</v>
          </cell>
          <cell r="R10814" t="str">
            <v>Tischplattenbezug easystretch WEIß für Stehtisch 80cm</v>
          </cell>
        </row>
        <row r="10815">
          <cell r="A10815">
            <v>142682</v>
          </cell>
          <cell r="B10815" t="str">
            <v>Mietartikel</v>
          </cell>
          <cell r="D10815" t="str">
            <v>Tischplattenbezug easystretch weiß 70 cm</v>
          </cell>
          <cell r="F10815">
            <v>7.5</v>
          </cell>
          <cell r="G10815">
            <v>0</v>
          </cell>
          <cell r="H10815">
            <v>0</v>
          </cell>
          <cell r="I10815">
            <v>19</v>
          </cell>
          <cell r="J10815">
            <v>0</v>
          </cell>
          <cell r="K10815">
            <v>0</v>
          </cell>
          <cell r="L10815">
            <v>0</v>
          </cell>
          <cell r="N10815" t="str">
            <v>Tischplattenbezug easystretch weiß 70 cm</v>
          </cell>
          <cell r="P10815" t="str">
            <v>Tischplattenbezug easystretch weiß 70 cm</v>
          </cell>
          <cell r="R10815" t="str">
            <v>Tischplattenbezug easystretch weiß 70 cm</v>
          </cell>
        </row>
        <row r="10816">
          <cell r="A10816">
            <v>142683</v>
          </cell>
          <cell r="B10816" t="str">
            <v>Mietartikel</v>
          </cell>
          <cell r="D10816" t="str">
            <v>Tischplattenbezug easystretch weiß für Stehtisch 70cm</v>
          </cell>
          <cell r="F10816">
            <v>0</v>
          </cell>
          <cell r="G10816">
            <v>0</v>
          </cell>
          <cell r="H10816">
            <v>1.5</v>
          </cell>
          <cell r="I10816">
            <v>19.5</v>
          </cell>
          <cell r="J10816">
            <v>0</v>
          </cell>
          <cell r="K10816">
            <v>0</v>
          </cell>
          <cell r="L10816">
            <v>0</v>
          </cell>
          <cell r="N10816" t="str">
            <v>Tischplattenbezug easystretch weiß für Stehtisch 70cm</v>
          </cell>
          <cell r="P10816" t="str">
            <v>Tischplattenbezug easystretch weiß für Stehtisch 70cm</v>
          </cell>
          <cell r="R10816" t="str">
            <v>Tischplattenbezug easystretch weiß für Stehtisch 70cm</v>
          </cell>
          <cell r="T10816">
            <v>0</v>
          </cell>
        </row>
        <row r="10817">
          <cell r="A10817">
            <v>142684</v>
          </cell>
          <cell r="B10817" t="str">
            <v>Mietartikel</v>
          </cell>
          <cell r="D10817" t="str">
            <v>Tischplattenbezug easystretch SCHWARZ für Stehtisch 80cm</v>
          </cell>
          <cell r="F10817">
            <v>7.5</v>
          </cell>
          <cell r="G10817">
            <v>0</v>
          </cell>
          <cell r="H10817">
            <v>1.5</v>
          </cell>
          <cell r="I10817">
            <v>19.5</v>
          </cell>
          <cell r="J10817">
            <v>0</v>
          </cell>
          <cell r="K10817">
            <v>0</v>
          </cell>
          <cell r="L10817">
            <v>0</v>
          </cell>
          <cell r="N10817" t="str">
            <v>Tischplattenbezug easystretch SCHWARZ für Stehtisch 80cm</v>
          </cell>
          <cell r="P10817" t="str">
            <v>Tischplattenbezug easystretch SCHWARZ für Stehtisch 80cm</v>
          </cell>
          <cell r="R10817" t="str">
            <v>Tischplattenbezug easystretch SCHWARZ für Stehtisch 80cm</v>
          </cell>
        </row>
        <row r="10818">
          <cell r="A10818">
            <v>142685</v>
          </cell>
          <cell r="B10818" t="str">
            <v>Mietartikel</v>
          </cell>
          <cell r="D10818" t="str">
            <v>Tischplattenbezug easystretch BORDEAUX für Stehtisch 80cm</v>
          </cell>
          <cell r="F10818">
            <v>6.5</v>
          </cell>
          <cell r="G10818">
            <v>0</v>
          </cell>
          <cell r="H10818">
            <v>0</v>
          </cell>
          <cell r="I10818">
            <v>19</v>
          </cell>
          <cell r="J10818">
            <v>0</v>
          </cell>
          <cell r="K10818">
            <v>0</v>
          </cell>
          <cell r="L10818">
            <v>0</v>
          </cell>
          <cell r="N10818" t="str">
            <v>Tischplattenbezug easystretch BORDEAUX für Stehtisch 80cm</v>
          </cell>
          <cell r="P10818" t="str">
            <v>Tischplattenbezug easystretch BORDEAUX für Stehtisch 80cm</v>
          </cell>
          <cell r="R10818" t="str">
            <v>Tischplattenbezug easystretch BORDEAUX für Stehtisch 80cm</v>
          </cell>
        </row>
        <row r="10819">
          <cell r="A10819">
            <v>142686</v>
          </cell>
          <cell r="B10819" t="str">
            <v>Mietartikel</v>
          </cell>
          <cell r="D10819" t="str">
            <v>Tischplattenbezug easystretch ROT für Stehtisch 80cm</v>
          </cell>
          <cell r="F10819">
            <v>7.5</v>
          </cell>
          <cell r="G10819">
            <v>0</v>
          </cell>
          <cell r="H10819">
            <v>1.5</v>
          </cell>
          <cell r="I10819">
            <v>19.5</v>
          </cell>
          <cell r="J10819">
            <v>0</v>
          </cell>
          <cell r="K10819">
            <v>1E-3</v>
          </cell>
          <cell r="L10819">
            <v>0</v>
          </cell>
          <cell r="N10819" t="str">
            <v>Tischplattenbezug easystretch ROT für Stehtisch 80cm</v>
          </cell>
          <cell r="P10819" t="str">
            <v>Tischplattenbezug easystretch ROT für Stehtisch 80cm</v>
          </cell>
          <cell r="R10819" t="str">
            <v>Tischplattenbezug easystretch ROT für Stehtisch 80cm</v>
          </cell>
        </row>
        <row r="10820">
          <cell r="A10820">
            <v>142687</v>
          </cell>
          <cell r="B10820" t="str">
            <v>Mietartikel</v>
          </cell>
          <cell r="D10820" t="str">
            <v>Tischplattenbezug easystretch bayrisch Raute für 1133</v>
          </cell>
          <cell r="F10820">
            <v>7.5</v>
          </cell>
          <cell r="G10820">
            <v>0</v>
          </cell>
          <cell r="H10820">
            <v>1.5</v>
          </cell>
          <cell r="I10820">
            <v>19.5</v>
          </cell>
          <cell r="J10820">
            <v>0</v>
          </cell>
          <cell r="K10820">
            <v>0</v>
          </cell>
          <cell r="L10820">
            <v>0</v>
          </cell>
          <cell r="N10820" t="str">
            <v>Tischplattenbezug easystretch bayrisch Raute für 1133</v>
          </cell>
          <cell r="P10820" t="str">
            <v>Tischplattenbezug easystretch bayrisch Raute für 1133</v>
          </cell>
          <cell r="R10820" t="str">
            <v>Tischplattenbezug easystretch bayrisch Raute für 1133</v>
          </cell>
        </row>
        <row r="10821">
          <cell r="A10821">
            <v>142688</v>
          </cell>
          <cell r="B10821" t="str">
            <v>Mietartikel</v>
          </cell>
          <cell r="D10821" t="str">
            <v>Tischplattenbezug easystretch GELB für Stehtisch 80cm</v>
          </cell>
          <cell r="F10821">
            <v>7.5</v>
          </cell>
          <cell r="G10821">
            <v>0</v>
          </cell>
          <cell r="H10821">
            <v>1.5</v>
          </cell>
          <cell r="I10821">
            <v>19.5</v>
          </cell>
          <cell r="J10821">
            <v>0</v>
          </cell>
          <cell r="K10821">
            <v>1E-3</v>
          </cell>
          <cell r="L10821">
            <v>0</v>
          </cell>
          <cell r="N10821" t="str">
            <v>Tischplattenbezug easystretch GELB für Stehtisch 80cm</v>
          </cell>
          <cell r="P10821" t="str">
            <v>Tischplattenbezug easystretch GELB für Stehtisch 80cm</v>
          </cell>
          <cell r="R10821" t="str">
            <v>Tischplattenbezug easystretch GELB für Stehtisch 80cm</v>
          </cell>
          <cell r="T10821">
            <v>0</v>
          </cell>
        </row>
        <row r="10822">
          <cell r="A10822">
            <v>142689</v>
          </cell>
          <cell r="B10822" t="str">
            <v>Mietartikel</v>
          </cell>
          <cell r="D10822" t="str">
            <v>Tischplattenbezug easystretch BLAU für Stehtisch 80cm</v>
          </cell>
          <cell r="F10822">
            <v>7.5</v>
          </cell>
          <cell r="G10822">
            <v>0</v>
          </cell>
          <cell r="H10822">
            <v>1.5</v>
          </cell>
          <cell r="I10822">
            <v>19.5</v>
          </cell>
          <cell r="J10822">
            <v>0</v>
          </cell>
          <cell r="K10822">
            <v>1E-3</v>
          </cell>
          <cell r="L10822">
            <v>0</v>
          </cell>
          <cell r="N10822" t="str">
            <v>Tischplattenbezug easystretch BLAU für Stehtisch 80cm</v>
          </cell>
          <cell r="P10822" t="str">
            <v>Tischplattenbezug easystretch BLAU für Stehtisch 80cm</v>
          </cell>
          <cell r="R10822" t="str">
            <v>Tischplattenbezug easystretch BLAU für Stehtisch 80cm</v>
          </cell>
          <cell r="T10822">
            <v>0</v>
          </cell>
        </row>
        <row r="10823">
          <cell r="A10823">
            <v>142700</v>
          </cell>
          <cell r="B10823" t="str">
            <v>Mietartikel</v>
          </cell>
          <cell r="D10823" t="str">
            <v>Barhocker Merit (via Phoenix)</v>
          </cell>
          <cell r="F10823">
            <v>15</v>
          </cell>
          <cell r="G10823">
            <v>0</v>
          </cell>
          <cell r="H10823">
            <v>3</v>
          </cell>
          <cell r="I10823">
            <v>271</v>
          </cell>
          <cell r="J10823">
            <v>14000</v>
          </cell>
          <cell r="K10823">
            <v>0.18</v>
          </cell>
          <cell r="L10823">
            <v>0</v>
          </cell>
          <cell r="N10823" t="str">
            <v>Barhocker Merit (via Phoenix)</v>
          </cell>
          <cell r="P10823" t="str">
            <v>Barhocker Merit (via Phoenix)</v>
          </cell>
          <cell r="R10823" t="str">
            <v>Barhocker Merit (via Phoenix)</v>
          </cell>
        </row>
        <row r="10824">
          <cell r="A10824">
            <v>142766</v>
          </cell>
          <cell r="B10824" t="str">
            <v>Mietartikel</v>
          </cell>
          <cell r="D10824" t="str">
            <v>Decke Plaid weiß 130*170 cm</v>
          </cell>
          <cell r="F10824">
            <v>3.3</v>
          </cell>
          <cell r="G10824">
            <v>0</v>
          </cell>
          <cell r="H10824">
            <v>0</v>
          </cell>
          <cell r="I10824">
            <v>6</v>
          </cell>
          <cell r="J10824">
            <v>1000</v>
          </cell>
          <cell r="K10824">
            <v>0.01</v>
          </cell>
          <cell r="L10824">
            <v>0</v>
          </cell>
          <cell r="N10824" t="str">
            <v>Decke Plaid weiß 130*170 cm</v>
          </cell>
          <cell r="P10824" t="str">
            <v>Decke Plaid weiß 130*170 cm</v>
          </cell>
          <cell r="R10824" t="str">
            <v>Decke Plaid weiß 130*170 cm</v>
          </cell>
        </row>
        <row r="10825">
          <cell r="A10825">
            <v>142768</v>
          </cell>
          <cell r="B10825" t="str">
            <v>Mietartikel</v>
          </cell>
          <cell r="D10825" t="str">
            <v>Decke Plaid grau 130*170 cm</v>
          </cell>
          <cell r="F10825">
            <v>3.3</v>
          </cell>
          <cell r="G10825">
            <v>0</v>
          </cell>
          <cell r="H10825">
            <v>0</v>
          </cell>
          <cell r="I10825">
            <v>6</v>
          </cell>
          <cell r="J10825">
            <v>1000</v>
          </cell>
          <cell r="K10825">
            <v>0.01</v>
          </cell>
          <cell r="L10825">
            <v>0</v>
          </cell>
          <cell r="N10825" t="str">
            <v>Decke Plaid grau 130*170 cm</v>
          </cell>
          <cell r="P10825" t="str">
            <v>Decke Plaid grau 130*170 cm</v>
          </cell>
          <cell r="R10825" t="str">
            <v>Decke Plaid grau 130*170 cm</v>
          </cell>
        </row>
        <row r="10826">
          <cell r="A10826">
            <v>142769</v>
          </cell>
          <cell r="B10826" t="str">
            <v>Mietartikel</v>
          </cell>
          <cell r="D10826" t="str">
            <v>Decke Plaid grau gestreift 120*160 cm</v>
          </cell>
          <cell r="F10826">
            <v>3.3</v>
          </cell>
          <cell r="G10826">
            <v>0</v>
          </cell>
          <cell r="H10826">
            <v>0</v>
          </cell>
          <cell r="I10826">
            <v>3</v>
          </cell>
          <cell r="J10826">
            <v>1000</v>
          </cell>
          <cell r="K10826">
            <v>0.01</v>
          </cell>
          <cell r="L10826">
            <v>0</v>
          </cell>
          <cell r="N10826" t="str">
            <v>Decke Plaid grau gestreift 120*160 cm</v>
          </cell>
          <cell r="P10826" t="str">
            <v>Decke Plaid grau gestreift 120*160 cm</v>
          </cell>
          <cell r="R10826" t="str">
            <v>Decke Plaid grau gestreift 120*160 cm</v>
          </cell>
        </row>
        <row r="10827">
          <cell r="A10827">
            <v>142770</v>
          </cell>
          <cell r="B10827" t="str">
            <v>Mietartikel</v>
          </cell>
          <cell r="D10827" t="str">
            <v>Decke Plaid anthrazit kariert 110*170cm</v>
          </cell>
          <cell r="F10827">
            <v>3.3</v>
          </cell>
          <cell r="G10827">
            <v>0</v>
          </cell>
          <cell r="H10827">
            <v>0</v>
          </cell>
          <cell r="I10827">
            <v>6</v>
          </cell>
          <cell r="J10827">
            <v>1000</v>
          </cell>
          <cell r="K10827">
            <v>0.01</v>
          </cell>
          <cell r="L10827">
            <v>0</v>
          </cell>
          <cell r="N10827" t="str">
            <v>Decke Plaid anthrazit kariert 110*170cm</v>
          </cell>
          <cell r="P10827" t="str">
            <v>Decke Plaid anthrazit kariert 110*170cm</v>
          </cell>
          <cell r="R10827" t="str">
            <v>Decke Plaid anthrazit kariert 110*170cm</v>
          </cell>
        </row>
        <row r="10828">
          <cell r="A10828">
            <v>142950</v>
          </cell>
          <cell r="B10828" t="str">
            <v>Mietartikel</v>
          </cell>
          <cell r="D10828" t="str">
            <v>Kaltgeräteanschlusskabel (mit Kerbe)</v>
          </cell>
          <cell r="F10828">
            <v>0</v>
          </cell>
          <cell r="G10828">
            <v>0</v>
          </cell>
          <cell r="H10828">
            <v>0</v>
          </cell>
          <cell r="I10828">
            <v>9</v>
          </cell>
          <cell r="J10828">
            <v>0</v>
          </cell>
          <cell r="K10828">
            <v>1E-4</v>
          </cell>
          <cell r="L10828">
            <v>0</v>
          </cell>
          <cell r="N10828" t="str">
            <v>Kaltgeräteanschlusskabel (mit Kerbe)</v>
          </cell>
          <cell r="P10828" t="str">
            <v>Kaltgeräteanschlusskabel (mit Kerbe)</v>
          </cell>
          <cell r="R10828" t="str">
            <v>Kaltgeräteanschlusskabel (mit Kerbe)</v>
          </cell>
        </row>
        <row r="10829">
          <cell r="A10829">
            <v>143002</v>
          </cell>
          <cell r="B10829" t="str">
            <v>Mietartikel</v>
          </cell>
          <cell r="D10829" t="str">
            <v>Filzauflage schwarz Flow Chair 44*36 cm</v>
          </cell>
          <cell r="E10829" t="str">
            <v>*** nicht für den Outdoor Bereich geeignet</v>
          </cell>
          <cell r="F10829">
            <v>3</v>
          </cell>
          <cell r="G10829">
            <v>0</v>
          </cell>
          <cell r="H10829">
            <v>1.2</v>
          </cell>
          <cell r="I10829">
            <v>21</v>
          </cell>
          <cell r="J10829">
            <v>0</v>
          </cell>
          <cell r="K10829">
            <v>5.0000000000000001E-3</v>
          </cell>
          <cell r="L10829">
            <v>0</v>
          </cell>
          <cell r="N10829" t="str">
            <v>Filzauflage schwarz Flow Chair 44*36 cm</v>
          </cell>
          <cell r="O10829" t="str">
            <v>*** nicht für den Outdoor Bereich geeignet</v>
          </cell>
          <cell r="P10829" t="str">
            <v>Filzauflage schwarz Flow Chair 44*36 cm</v>
          </cell>
          <cell r="Q10829" t="str">
            <v>*** nicht für den Outdoor Bereich geeignet</v>
          </cell>
          <cell r="R10829" t="str">
            <v>Filzauflage schwarz Flow Chair 44*36 cm</v>
          </cell>
          <cell r="S10829" t="str">
            <v>*** nicht für den Outdoor Bereich geeignet</v>
          </cell>
        </row>
        <row r="10830">
          <cell r="A10830">
            <v>143035</v>
          </cell>
          <cell r="B10830" t="str">
            <v>Mietartikel</v>
          </cell>
          <cell r="D10830" t="str">
            <v>Spannmolton für Tisch OVAL 240*120 cm (141145)</v>
          </cell>
          <cell r="F10830">
            <v>10.8</v>
          </cell>
          <cell r="G10830">
            <v>0</v>
          </cell>
          <cell r="H10830">
            <v>7.3</v>
          </cell>
          <cell r="I10830">
            <v>48.4</v>
          </cell>
          <cell r="J10830">
            <v>1000</v>
          </cell>
          <cell r="K10830">
            <v>1.7999999999999999E-2</v>
          </cell>
          <cell r="L10830">
            <v>0</v>
          </cell>
          <cell r="N10830" t="str">
            <v>Spannmolton für Tisch OVAL 240*120 cm (141145)</v>
          </cell>
          <cell r="P10830" t="str">
            <v>Spannmolton für Tisch OVAL 240*120 cm (141145)</v>
          </cell>
          <cell r="R10830" t="str">
            <v>Spannmolton für Tisch OVAL 240*120 cm (141145)</v>
          </cell>
        </row>
        <row r="10831">
          <cell r="A10831">
            <v>143039</v>
          </cell>
          <cell r="B10831" t="str">
            <v>Mietartikel</v>
          </cell>
          <cell r="D10831" t="str">
            <v>Kissenbezug Kunstleder grau 50*50cm</v>
          </cell>
          <cell r="F10831">
            <v>4</v>
          </cell>
          <cell r="G10831">
            <v>0</v>
          </cell>
          <cell r="H10831">
            <v>0</v>
          </cell>
          <cell r="I10831">
            <v>10.5</v>
          </cell>
          <cell r="J10831">
            <v>0</v>
          </cell>
          <cell r="K10831">
            <v>1E-3</v>
          </cell>
          <cell r="L10831">
            <v>0</v>
          </cell>
          <cell r="N10831" t="str">
            <v>Kissenbezug Kunstleder grau 50*50cm</v>
          </cell>
          <cell r="P10831" t="str">
            <v>Kissenbezug Kunstleder grau 50*50cm</v>
          </cell>
          <cell r="R10831" t="str">
            <v>Kissenbezug Kunstleder grau 50*50cm</v>
          </cell>
        </row>
        <row r="10832">
          <cell r="A10832">
            <v>143040</v>
          </cell>
          <cell r="B10832" t="str">
            <v>Mietartikel</v>
          </cell>
          <cell r="D10832" t="str">
            <v>Loungekissen Form 50*50 cm</v>
          </cell>
          <cell r="F10832">
            <v>1.4</v>
          </cell>
          <cell r="G10832">
            <v>0</v>
          </cell>
          <cell r="H10832">
            <v>0</v>
          </cell>
          <cell r="I10832">
            <v>3</v>
          </cell>
          <cell r="J10832">
            <v>0</v>
          </cell>
          <cell r="K10832">
            <v>5.0000000000000001E-3</v>
          </cell>
          <cell r="L10832">
            <v>0</v>
          </cell>
          <cell r="N10832" t="str">
            <v>Loungekissen Form 50*50 cm</v>
          </cell>
          <cell r="P10832" t="str">
            <v>Loungekissen Form 50*50 cm</v>
          </cell>
          <cell r="R10832" t="str">
            <v>Loungekissen Form 50*50 cm</v>
          </cell>
        </row>
        <row r="10833">
          <cell r="A10833">
            <v>143049</v>
          </cell>
          <cell r="B10833" t="str">
            <v>Mietartikel</v>
          </cell>
          <cell r="D10833" t="str">
            <v>Kissenbezug grau meliert für Code 2180 und 143050</v>
          </cell>
          <cell r="F10833">
            <v>2.7</v>
          </cell>
          <cell r="G10833">
            <v>0</v>
          </cell>
          <cell r="H10833">
            <v>0</v>
          </cell>
          <cell r="I10833">
            <v>23.8</v>
          </cell>
          <cell r="J10833">
            <v>0</v>
          </cell>
          <cell r="K10833">
            <v>1E-3</v>
          </cell>
          <cell r="L10833">
            <v>0</v>
          </cell>
          <cell r="N10833" t="str">
            <v>Kissenbezug grau meliert für Code 2180 und 143050</v>
          </cell>
          <cell r="P10833" t="str">
            <v>Kissenbezug grau meliert für Code 2180 und 143050</v>
          </cell>
          <cell r="R10833" t="str">
            <v>Kissenbezug grau meliert für Code 2180 und 143050</v>
          </cell>
        </row>
        <row r="10834">
          <cell r="A10834">
            <v>143050</v>
          </cell>
          <cell r="B10834" t="str">
            <v>Mietartikel</v>
          </cell>
          <cell r="D10834" t="str">
            <v>Loungekissen Form 40*40 cm (für Code 143051)</v>
          </cell>
          <cell r="F10834">
            <v>1.4</v>
          </cell>
          <cell r="G10834">
            <v>0</v>
          </cell>
          <cell r="H10834">
            <v>0</v>
          </cell>
          <cell r="I10834">
            <v>2.92</v>
          </cell>
          <cell r="J10834">
            <v>0</v>
          </cell>
          <cell r="K10834">
            <v>5.0000000000000001E-3</v>
          </cell>
          <cell r="L10834">
            <v>0</v>
          </cell>
          <cell r="N10834" t="str">
            <v>Loungekissen Form 40*40 cm (für Code 143051)</v>
          </cell>
          <cell r="P10834" t="str">
            <v>Loungekissen Form 40*40 cm (für Code 143051)</v>
          </cell>
          <cell r="R10834" t="str">
            <v>Loungekissen Form 40*40 cm (für Code 143051)</v>
          </cell>
        </row>
        <row r="10835">
          <cell r="A10835">
            <v>143051</v>
          </cell>
          <cell r="B10835" t="str">
            <v>Mietartikel</v>
          </cell>
          <cell r="D10835" t="str">
            <v>Kissenbezug apfelgrün für Code 2180 und 143050</v>
          </cell>
          <cell r="F10835">
            <v>2.7</v>
          </cell>
          <cell r="G10835">
            <v>0</v>
          </cell>
          <cell r="H10835">
            <v>0</v>
          </cell>
          <cell r="I10835">
            <v>20.7</v>
          </cell>
          <cell r="J10835">
            <v>0</v>
          </cell>
          <cell r="K10835">
            <v>1E-3</v>
          </cell>
          <cell r="L10835">
            <v>0</v>
          </cell>
          <cell r="N10835" t="str">
            <v>Kissenbezug apfelgrün für Code 2180 und 143050</v>
          </cell>
          <cell r="P10835" t="str">
            <v>Kissenbezug apfelgrün für Code 2180 und 143050</v>
          </cell>
          <cell r="R10835" t="str">
            <v>Kissenbezug apfelgrün für Code 2180 und 143050</v>
          </cell>
        </row>
        <row r="10836">
          <cell r="A10836">
            <v>143052</v>
          </cell>
          <cell r="B10836" t="str">
            <v>Mietartikel</v>
          </cell>
          <cell r="D10836" t="str">
            <v>Kissenbezug dunkelblau für Code 2180 und 143050</v>
          </cell>
          <cell r="F10836">
            <v>2.7</v>
          </cell>
          <cell r="G10836">
            <v>0</v>
          </cell>
          <cell r="H10836">
            <v>0</v>
          </cell>
          <cell r="I10836">
            <v>23.8</v>
          </cell>
          <cell r="J10836">
            <v>0</v>
          </cell>
          <cell r="K10836">
            <v>1E-3</v>
          </cell>
          <cell r="L10836">
            <v>0</v>
          </cell>
          <cell r="N10836" t="str">
            <v>Kissenbezug dunkelblau für Code 2180 und 143050</v>
          </cell>
          <cell r="P10836" t="str">
            <v>Kissenbezug dunkelblau für Code 2180 und 143050</v>
          </cell>
          <cell r="R10836" t="str">
            <v>Kissenbezug dunkelblau für Code 2180 und 143050</v>
          </cell>
        </row>
        <row r="10837">
          <cell r="A10837">
            <v>143053</v>
          </cell>
          <cell r="B10837" t="str">
            <v>Mietartikel</v>
          </cell>
          <cell r="D10837" t="str">
            <v>Kissenbezug pastellgelb für Code 2180 und 143050</v>
          </cell>
          <cell r="F10837">
            <v>2.2000000000000002</v>
          </cell>
          <cell r="G10837">
            <v>0</v>
          </cell>
          <cell r="H10837">
            <v>0</v>
          </cell>
          <cell r="I10837">
            <v>23.8</v>
          </cell>
          <cell r="J10837">
            <v>0</v>
          </cell>
          <cell r="K10837">
            <v>1E-3</v>
          </cell>
          <cell r="L10837">
            <v>0</v>
          </cell>
          <cell r="N10837" t="str">
            <v>Kissenbezug pastellgelb für Code 2180 und 143050</v>
          </cell>
          <cell r="P10837" t="str">
            <v>Kissenbezug pastellgelb für Code 2180 und 143050</v>
          </cell>
          <cell r="R10837" t="str">
            <v>Kissenbezug pastellgelb für Code 2180 und 143050</v>
          </cell>
        </row>
        <row r="10838">
          <cell r="A10838">
            <v>143054</v>
          </cell>
          <cell r="B10838" t="str">
            <v>Mietartikel</v>
          </cell>
          <cell r="D10838" t="str">
            <v>Kissenbezug rubinrot für Code 2180 und 143050</v>
          </cell>
          <cell r="F10838">
            <v>2.7</v>
          </cell>
          <cell r="G10838">
            <v>0</v>
          </cell>
          <cell r="H10838">
            <v>0</v>
          </cell>
          <cell r="I10838">
            <v>23.8</v>
          </cell>
          <cell r="J10838">
            <v>0</v>
          </cell>
          <cell r="K10838">
            <v>1E-3</v>
          </cell>
          <cell r="L10838">
            <v>0</v>
          </cell>
          <cell r="N10838" t="str">
            <v>Kissenbezug rubinrot für Code 2180 und 143050</v>
          </cell>
          <cell r="P10838" t="str">
            <v>Kissenbezug rubinrot für Code 2180 und 143050</v>
          </cell>
          <cell r="R10838" t="str">
            <v>Kissenbezug rubinrot für Code 2180 und 143050</v>
          </cell>
        </row>
        <row r="10839">
          <cell r="A10839">
            <v>143055</v>
          </cell>
          <cell r="B10839" t="str">
            <v>Mietartikel</v>
          </cell>
          <cell r="D10839" t="str">
            <v>Kissenbezug lachsrot für Code 2180 und 143050</v>
          </cell>
          <cell r="F10839">
            <v>2.7</v>
          </cell>
          <cell r="G10839">
            <v>0</v>
          </cell>
          <cell r="H10839">
            <v>0</v>
          </cell>
          <cell r="I10839">
            <v>23.8</v>
          </cell>
          <cell r="J10839">
            <v>0</v>
          </cell>
          <cell r="K10839">
            <v>1E-3</v>
          </cell>
          <cell r="L10839">
            <v>0</v>
          </cell>
          <cell r="N10839" t="str">
            <v>Kissenbezug lachsrot für Code 2180 und 143050</v>
          </cell>
          <cell r="P10839" t="str">
            <v>Kissenbezug lachsrot für Code 2180 und 143050</v>
          </cell>
          <cell r="R10839" t="str">
            <v>Kissenbezug lachsrot für Code 2180 und 143050</v>
          </cell>
        </row>
        <row r="10840">
          <cell r="A10840">
            <v>143056</v>
          </cell>
          <cell r="B10840" t="str">
            <v>Mietartikel</v>
          </cell>
          <cell r="D10840" t="str">
            <v>Kissenbezug grau für Code 2180 und 143050</v>
          </cell>
          <cell r="F10840">
            <v>2.2000000000000002</v>
          </cell>
          <cell r="G10840">
            <v>0</v>
          </cell>
          <cell r="H10840">
            <v>0</v>
          </cell>
          <cell r="I10840">
            <v>23.8</v>
          </cell>
          <cell r="J10840">
            <v>0</v>
          </cell>
          <cell r="K10840">
            <v>1E-3</v>
          </cell>
          <cell r="L10840">
            <v>0</v>
          </cell>
          <cell r="N10840" t="str">
            <v>Kissenbezug grau für Code 2180 und 143050</v>
          </cell>
          <cell r="P10840" t="str">
            <v>Kissenbezug grau für Code 2180 und 143050</v>
          </cell>
          <cell r="R10840" t="str">
            <v>Kissenbezug grau für Code 2180 und 143050</v>
          </cell>
        </row>
        <row r="10841">
          <cell r="A10841">
            <v>143057</v>
          </cell>
          <cell r="B10841" t="str">
            <v>Mietartikel</v>
          </cell>
          <cell r="D10841" t="str">
            <v>Kissenbezug hellgrün für Code 2180 und 143050</v>
          </cell>
          <cell r="F10841">
            <v>2.2000000000000002</v>
          </cell>
          <cell r="G10841">
            <v>0</v>
          </cell>
          <cell r="H10841">
            <v>0</v>
          </cell>
          <cell r="I10841">
            <v>23.8</v>
          </cell>
          <cell r="J10841">
            <v>0</v>
          </cell>
          <cell r="K10841">
            <v>1E-3</v>
          </cell>
          <cell r="L10841">
            <v>0</v>
          </cell>
          <cell r="N10841" t="str">
            <v>Kissenbezug hellgrün für Code 2180 und 143050</v>
          </cell>
          <cell r="P10841" t="str">
            <v>Kissenbezug hellgrün für Code 2180 und 143050</v>
          </cell>
          <cell r="R10841" t="str">
            <v>Kissenbezug hellgrün für Code 2180 und 143050</v>
          </cell>
        </row>
        <row r="10842">
          <cell r="A10842">
            <v>143058</v>
          </cell>
          <cell r="B10842" t="str">
            <v>Mietartikel</v>
          </cell>
          <cell r="D10842" t="str">
            <v>Kissenbezug anthrazit für Code 2180 und 143050</v>
          </cell>
          <cell r="F10842">
            <v>2.7</v>
          </cell>
          <cell r="G10842">
            <v>0</v>
          </cell>
          <cell r="H10842">
            <v>0</v>
          </cell>
          <cell r="I10842">
            <v>23.8</v>
          </cell>
          <cell r="J10842">
            <v>0</v>
          </cell>
          <cell r="K10842">
            <v>1E-3</v>
          </cell>
          <cell r="L10842">
            <v>0</v>
          </cell>
          <cell r="N10842" t="str">
            <v>Kissenbezug anthrazit für Code 2180 und 143050</v>
          </cell>
          <cell r="P10842" t="str">
            <v>Kissenbezug anthrazit für Code 2180 und 143050</v>
          </cell>
          <cell r="R10842" t="str">
            <v>Kissenbezug anthrazit für Code 2180 und 143050</v>
          </cell>
        </row>
        <row r="10843">
          <cell r="A10843">
            <v>143059</v>
          </cell>
          <cell r="B10843" t="str">
            <v>Mietartikel</v>
          </cell>
          <cell r="D10843" t="str">
            <v>Kissenbezug schoko für Code 2180 und 143050</v>
          </cell>
          <cell r="F10843">
            <v>2.7</v>
          </cell>
          <cell r="G10843">
            <v>0</v>
          </cell>
          <cell r="H10843">
            <v>0</v>
          </cell>
          <cell r="I10843">
            <v>23.8</v>
          </cell>
          <cell r="J10843">
            <v>0</v>
          </cell>
          <cell r="K10843">
            <v>1E-3</v>
          </cell>
          <cell r="L10843">
            <v>0</v>
          </cell>
          <cell r="N10843" t="str">
            <v>Kissenbezug schoko für Code 2180 und 143050</v>
          </cell>
          <cell r="P10843" t="str">
            <v>Kissenbezug schoko für Code 2180 und 143050</v>
          </cell>
          <cell r="R10843" t="str">
            <v>Kissenbezug schoko für Code 2180 und 143050</v>
          </cell>
        </row>
        <row r="10844">
          <cell r="A10844">
            <v>143060</v>
          </cell>
          <cell r="B10844" t="str">
            <v>Mietartikel</v>
          </cell>
          <cell r="D10844" t="str">
            <v>Kissenbezug purpur für Code 2180 und 143050</v>
          </cell>
          <cell r="F10844">
            <v>2.7</v>
          </cell>
          <cell r="G10844">
            <v>0</v>
          </cell>
          <cell r="H10844">
            <v>0</v>
          </cell>
          <cell r="I10844">
            <v>23.8</v>
          </cell>
          <cell r="J10844">
            <v>0</v>
          </cell>
          <cell r="K10844">
            <v>1E-3</v>
          </cell>
          <cell r="L10844">
            <v>0</v>
          </cell>
          <cell r="N10844" t="str">
            <v>Kissenbezug purpur für Code 2180 und 143050</v>
          </cell>
          <cell r="P10844" t="str">
            <v>Kissenbezug purpur für Code 2180 und 143050</v>
          </cell>
          <cell r="R10844" t="str">
            <v>Kissenbezug purpur für Code 2180 und 143050</v>
          </cell>
        </row>
        <row r="10845">
          <cell r="A10845">
            <v>143061</v>
          </cell>
          <cell r="B10845" t="str">
            <v>Mietartikel</v>
          </cell>
          <cell r="D10845" t="str">
            <v>Kissenbezug bordeaux für Code 2180 und 143050</v>
          </cell>
          <cell r="F10845">
            <v>2.7</v>
          </cell>
          <cell r="G10845">
            <v>0</v>
          </cell>
          <cell r="H10845">
            <v>0</v>
          </cell>
          <cell r="I10845">
            <v>23.8</v>
          </cell>
          <cell r="J10845">
            <v>0</v>
          </cell>
          <cell r="K10845">
            <v>1E-3</v>
          </cell>
          <cell r="L10845">
            <v>0</v>
          </cell>
          <cell r="N10845" t="str">
            <v>Kissenbezug bordeaux für Code 2180 und 143050</v>
          </cell>
          <cell r="P10845" t="str">
            <v>Kissenbezug bordeaux für Code 2180 und 143050</v>
          </cell>
          <cell r="R10845" t="str">
            <v>Kissenbezug bordeaux für Code 2180 und 143050</v>
          </cell>
        </row>
        <row r="10846">
          <cell r="A10846">
            <v>143062</v>
          </cell>
          <cell r="B10846" t="str">
            <v>Mietartikel</v>
          </cell>
          <cell r="D10846" t="str">
            <v>Kissenbezug schwarz für Code 2180 und 143050</v>
          </cell>
          <cell r="F10846">
            <v>2.7</v>
          </cell>
          <cell r="G10846">
            <v>0</v>
          </cell>
          <cell r="H10846">
            <v>0</v>
          </cell>
          <cell r="I10846">
            <v>23.8</v>
          </cell>
          <cell r="J10846">
            <v>0</v>
          </cell>
          <cell r="K10846">
            <v>1E-3</v>
          </cell>
          <cell r="L10846">
            <v>0</v>
          </cell>
          <cell r="N10846" t="str">
            <v>Kissenbezug schwarz für Code 2180 und 143050</v>
          </cell>
          <cell r="P10846" t="str">
            <v>Kissenbezug schwarz für Code 2180 und 143050</v>
          </cell>
          <cell r="R10846" t="str">
            <v>Kissenbezug schwarz für Code 2180 und 143050</v>
          </cell>
        </row>
        <row r="10847">
          <cell r="A10847">
            <v>143063</v>
          </cell>
          <cell r="B10847" t="str">
            <v>Mietartikel</v>
          </cell>
          <cell r="D10847" t="str">
            <v>Kissenbezug rot für Code 2180 und 143050</v>
          </cell>
          <cell r="F10847">
            <v>2.7</v>
          </cell>
          <cell r="G10847">
            <v>0</v>
          </cell>
          <cell r="H10847">
            <v>0</v>
          </cell>
          <cell r="I10847">
            <v>23.8</v>
          </cell>
          <cell r="J10847">
            <v>0</v>
          </cell>
          <cell r="K10847">
            <v>0</v>
          </cell>
          <cell r="L10847">
            <v>0</v>
          </cell>
          <cell r="N10847" t="str">
            <v>Kissenbezug rot für Code 2180 und 143050</v>
          </cell>
          <cell r="P10847" t="str">
            <v>Kissenbezug rot für Code 2180 und 143050</v>
          </cell>
          <cell r="R10847" t="str">
            <v>Kissenbezug rot für Code 2180 und 143050</v>
          </cell>
        </row>
        <row r="10848">
          <cell r="A10848">
            <v>143064</v>
          </cell>
          <cell r="B10848" t="str">
            <v>Mietartikel</v>
          </cell>
          <cell r="D10848" t="str">
            <v>Kissenbezug beige für Code 2180 und 143050</v>
          </cell>
          <cell r="F10848">
            <v>2.7</v>
          </cell>
          <cell r="G10848">
            <v>0</v>
          </cell>
          <cell r="H10848">
            <v>0</v>
          </cell>
          <cell r="I10848">
            <v>23.8</v>
          </cell>
          <cell r="J10848">
            <v>0</v>
          </cell>
          <cell r="K10848">
            <v>1E-3</v>
          </cell>
          <cell r="L10848">
            <v>0</v>
          </cell>
          <cell r="N10848" t="str">
            <v>Kissenbezug beige für Code 2180 und 143050</v>
          </cell>
          <cell r="P10848" t="str">
            <v>Kissenbezug beige für Code 2180 und 143050</v>
          </cell>
          <cell r="R10848" t="str">
            <v>Kissenbezug beige für Code 2180 und 143050</v>
          </cell>
        </row>
        <row r="10849">
          <cell r="A10849">
            <v>143065</v>
          </cell>
          <cell r="B10849" t="str">
            <v>Mietartikel</v>
          </cell>
          <cell r="D10849" t="str">
            <v>Kissenbezug taupe für Code 2180 und 143050</v>
          </cell>
          <cell r="F10849">
            <v>2.7</v>
          </cell>
          <cell r="G10849">
            <v>0</v>
          </cell>
          <cell r="H10849">
            <v>0</v>
          </cell>
          <cell r="I10849">
            <v>23.8</v>
          </cell>
          <cell r="J10849">
            <v>0</v>
          </cell>
          <cell r="K10849">
            <v>1E-3</v>
          </cell>
          <cell r="L10849">
            <v>0</v>
          </cell>
          <cell r="N10849" t="str">
            <v>Kissenbezug taupe für Code 2180 und 143050</v>
          </cell>
          <cell r="P10849" t="str">
            <v>Kissenbezug taupe für Code 2180 und 143050</v>
          </cell>
          <cell r="R10849" t="str">
            <v>Kissenbezug taupe für Code 2180 und 143050</v>
          </cell>
        </row>
        <row r="10850">
          <cell r="A10850">
            <v>143066</v>
          </cell>
          <cell r="B10850" t="str">
            <v>Mietartikel</v>
          </cell>
          <cell r="D10850" t="str">
            <v>Kissenbezug caramel für Code 2180 und 143050</v>
          </cell>
          <cell r="F10850">
            <v>2.7</v>
          </cell>
          <cell r="G10850">
            <v>0</v>
          </cell>
          <cell r="H10850">
            <v>0</v>
          </cell>
          <cell r="I10850">
            <v>23.8</v>
          </cell>
          <cell r="J10850">
            <v>0</v>
          </cell>
          <cell r="K10850">
            <v>1E-3</v>
          </cell>
          <cell r="L10850">
            <v>0</v>
          </cell>
          <cell r="N10850" t="str">
            <v>Kissenbezug caramel für Code 2180 und 143050</v>
          </cell>
          <cell r="P10850" t="str">
            <v>Kissenbezug caramel für Code 2180 und 143050</v>
          </cell>
          <cell r="R10850" t="str">
            <v>Kissenbezug caramel für Code 2180 und 143050</v>
          </cell>
        </row>
        <row r="10851">
          <cell r="A10851">
            <v>143067</v>
          </cell>
          <cell r="B10851" t="str">
            <v>Mietartikel</v>
          </cell>
          <cell r="D10851" t="str">
            <v>Kissenbezug rosa für Code 2180 und 143050</v>
          </cell>
          <cell r="F10851">
            <v>2.7</v>
          </cell>
          <cell r="G10851">
            <v>0</v>
          </cell>
          <cell r="H10851">
            <v>0</v>
          </cell>
          <cell r="I10851">
            <v>23.8</v>
          </cell>
          <cell r="J10851">
            <v>0</v>
          </cell>
          <cell r="K10851">
            <v>1E-3</v>
          </cell>
          <cell r="L10851">
            <v>0</v>
          </cell>
          <cell r="N10851" t="str">
            <v>Kissenbezug rosa für Code 2180 und 143050</v>
          </cell>
          <cell r="P10851" t="str">
            <v>Kissenbezug rosa für Code 2180 und 143050</v>
          </cell>
          <cell r="R10851" t="str">
            <v>Kissenbezug rosa für Code 2180 und 143050</v>
          </cell>
        </row>
        <row r="10852">
          <cell r="A10852">
            <v>143068</v>
          </cell>
          <cell r="B10852" t="str">
            <v>Mietartikel</v>
          </cell>
          <cell r="D10852" t="str">
            <v>Kissenbezug grüne Blätter verschied. Optik</v>
          </cell>
          <cell r="F10852">
            <v>3.3</v>
          </cell>
          <cell r="G10852">
            <v>0</v>
          </cell>
          <cell r="H10852">
            <v>0</v>
          </cell>
          <cell r="I10852">
            <v>28</v>
          </cell>
          <cell r="J10852">
            <v>0</v>
          </cell>
          <cell r="K10852">
            <v>1E-3</v>
          </cell>
          <cell r="L10852">
            <v>0</v>
          </cell>
          <cell r="N10852" t="str">
            <v>Kissenbezug grüne Blätter verschied. Optik</v>
          </cell>
          <cell r="P10852" t="str">
            <v>Kissenbezug grüne Blätter verschied. Optik</v>
          </cell>
          <cell r="R10852" t="str">
            <v>Kissenbezug grüne Blätter verschied. Optik</v>
          </cell>
        </row>
        <row r="10853">
          <cell r="A10853">
            <v>143069</v>
          </cell>
          <cell r="B10853" t="str">
            <v>Mietartikel</v>
          </cell>
          <cell r="D10853" t="str">
            <v>Kissenbezug orange für Code 2180 und 143050</v>
          </cell>
          <cell r="F10853">
            <v>2.7</v>
          </cell>
          <cell r="G10853">
            <v>0</v>
          </cell>
          <cell r="H10853">
            <v>0</v>
          </cell>
          <cell r="I10853">
            <v>23.8</v>
          </cell>
          <cell r="J10853">
            <v>0</v>
          </cell>
          <cell r="K10853">
            <v>1E-3</v>
          </cell>
          <cell r="L10853">
            <v>0</v>
          </cell>
          <cell r="N10853" t="str">
            <v>Kissenbezug orange für Code 2180 und 143050</v>
          </cell>
          <cell r="P10853" t="str">
            <v>Kissenbezug orange für Code 2180 und 143050</v>
          </cell>
          <cell r="R10853" t="str">
            <v>Kissenbezug orange für Code 2180 und 143050</v>
          </cell>
        </row>
        <row r="10854">
          <cell r="A10854">
            <v>143070</v>
          </cell>
          <cell r="B10854" t="str">
            <v>Mietartikel</v>
          </cell>
          <cell r="D10854" t="str">
            <v>Kissenbezug grün für Code 2180 und 143050</v>
          </cell>
          <cell r="F10854">
            <v>2.7</v>
          </cell>
          <cell r="G10854">
            <v>0</v>
          </cell>
          <cell r="H10854">
            <v>0</v>
          </cell>
          <cell r="I10854">
            <v>23.8</v>
          </cell>
          <cell r="J10854">
            <v>0</v>
          </cell>
          <cell r="K10854">
            <v>1E-3</v>
          </cell>
          <cell r="L10854">
            <v>0</v>
          </cell>
          <cell r="N10854" t="str">
            <v>Kissenbezug grün für Code 2180 und 143050</v>
          </cell>
          <cell r="P10854" t="str">
            <v>Kissenbezug grün für Code 2180 und 143050</v>
          </cell>
          <cell r="R10854" t="str">
            <v>Kissenbezug grün für Code 2180 und 143050</v>
          </cell>
        </row>
        <row r="10855">
          <cell r="A10855">
            <v>143071</v>
          </cell>
          <cell r="B10855" t="str">
            <v>Mietartikel</v>
          </cell>
          <cell r="D10855" t="str">
            <v>Kissenbezug weiß für Code 2180 und 143050</v>
          </cell>
          <cell r="F10855">
            <v>2.7</v>
          </cell>
          <cell r="G10855">
            <v>0</v>
          </cell>
          <cell r="H10855">
            <v>0</v>
          </cell>
          <cell r="I10855">
            <v>23.8</v>
          </cell>
          <cell r="J10855">
            <v>0</v>
          </cell>
          <cell r="K10855">
            <v>1E-3</v>
          </cell>
          <cell r="L10855">
            <v>0</v>
          </cell>
          <cell r="N10855" t="str">
            <v>Kissenbezug weiß für Code 2180 und 143050</v>
          </cell>
          <cell r="P10855" t="str">
            <v>Kissenbezug weiß für Code 2180 und 143050</v>
          </cell>
          <cell r="R10855" t="str">
            <v>Kissenbezug weiß für Code 2180 und 143050</v>
          </cell>
        </row>
        <row r="10856">
          <cell r="A10856">
            <v>143072</v>
          </cell>
          <cell r="B10856" t="str">
            <v>Mietartikel</v>
          </cell>
          <cell r="D10856" t="str">
            <v>Kissenbezug Kunstleder blau 40*40cm</v>
          </cell>
          <cell r="F10856">
            <v>3.3</v>
          </cell>
          <cell r="G10856">
            <v>0</v>
          </cell>
          <cell r="H10856">
            <v>0</v>
          </cell>
          <cell r="I10856">
            <v>7</v>
          </cell>
          <cell r="J10856">
            <v>0</v>
          </cell>
          <cell r="K10856">
            <v>1E-3</v>
          </cell>
          <cell r="L10856">
            <v>0</v>
          </cell>
          <cell r="N10856" t="str">
            <v>Kissenbezug Kunstleder blau 40*40cm</v>
          </cell>
          <cell r="P10856" t="str">
            <v>Kissenbezug Kunstleder blau 40*40cm</v>
          </cell>
          <cell r="R10856" t="str">
            <v>Kissenbezug Kunstleder blau 40*40cm</v>
          </cell>
        </row>
        <row r="10857">
          <cell r="A10857">
            <v>143073</v>
          </cell>
          <cell r="B10857" t="str">
            <v>Mietartikel</v>
          </cell>
          <cell r="D10857" t="str">
            <v>Kissenbezug beige/ schwarz Muster 40*40cm</v>
          </cell>
          <cell r="F10857">
            <v>3.3</v>
          </cell>
          <cell r="G10857">
            <v>0</v>
          </cell>
          <cell r="H10857">
            <v>0</v>
          </cell>
          <cell r="I10857">
            <v>16.5</v>
          </cell>
          <cell r="J10857">
            <v>0</v>
          </cell>
          <cell r="K10857">
            <v>1E-3</v>
          </cell>
          <cell r="L10857">
            <v>0</v>
          </cell>
          <cell r="N10857" t="str">
            <v>Kissenbezug beige/ schwarz Muster 40*40cm</v>
          </cell>
          <cell r="P10857" t="str">
            <v>Kissenbezug beige/ schwarz Muster 40*40cm</v>
          </cell>
          <cell r="R10857" t="str">
            <v>Kissenbezug beige/ schwarz Muster 40*40cm</v>
          </cell>
        </row>
        <row r="10858">
          <cell r="A10858">
            <v>143074</v>
          </cell>
          <cell r="B10858" t="str">
            <v>Mietartikel</v>
          </cell>
          <cell r="D10858" t="str">
            <v>Kissenbezug beige/ schwarz Streifen 40*40cm</v>
          </cell>
          <cell r="F10858">
            <v>3.3</v>
          </cell>
          <cell r="G10858">
            <v>0</v>
          </cell>
          <cell r="H10858">
            <v>0</v>
          </cell>
          <cell r="I10858">
            <v>16.5</v>
          </cell>
          <cell r="J10858">
            <v>0</v>
          </cell>
          <cell r="K10858">
            <v>1E-3</v>
          </cell>
          <cell r="L10858">
            <v>0</v>
          </cell>
          <cell r="N10858" t="str">
            <v>Kissenbezug beige/ schwarz Streifen 40*40cm</v>
          </cell>
          <cell r="P10858" t="str">
            <v>Kissenbezug beige/ schwarz Streifen 40*40cm</v>
          </cell>
          <cell r="R10858" t="str">
            <v>Kissenbezug beige/ schwarz Streifen 40*40cm</v>
          </cell>
        </row>
        <row r="10859">
          <cell r="A10859">
            <v>143075</v>
          </cell>
          <cell r="B10859" t="str">
            <v>Mietartikel</v>
          </cell>
          <cell r="D10859" t="str">
            <v>Kissenbezug hellgrau 40*40cm für Code 2180 und 143050</v>
          </cell>
          <cell r="F10859">
            <v>2.7</v>
          </cell>
          <cell r="G10859">
            <v>0</v>
          </cell>
          <cell r="H10859">
            <v>0</v>
          </cell>
          <cell r="I10859">
            <v>11.5</v>
          </cell>
          <cell r="J10859">
            <v>0</v>
          </cell>
          <cell r="K10859">
            <v>1E-3</v>
          </cell>
          <cell r="L10859">
            <v>0</v>
          </cell>
          <cell r="N10859" t="str">
            <v>Kissenbezug hellgrau 40*40cm für Code 2180 und 143050</v>
          </cell>
          <cell r="P10859" t="str">
            <v>Kissenbezug hellgrau 40*40cm für Code 2180 und 143050</v>
          </cell>
          <cell r="R10859" t="str">
            <v>Kissenbezug hellgrau 40*40cm für Code 2180 und 143050</v>
          </cell>
        </row>
        <row r="10860">
          <cell r="A10860">
            <v>143076</v>
          </cell>
          <cell r="B10860" t="str">
            <v>Mietartikel</v>
          </cell>
          <cell r="D10860" t="str">
            <v>Kissenbezug hellblau 40*40cm für Code 2180 und 143050</v>
          </cell>
          <cell r="F10860">
            <v>2.7</v>
          </cell>
          <cell r="G10860">
            <v>0</v>
          </cell>
          <cell r="H10860">
            <v>0</v>
          </cell>
          <cell r="I10860">
            <v>11.5</v>
          </cell>
          <cell r="J10860">
            <v>0</v>
          </cell>
          <cell r="K10860">
            <v>1E-3</v>
          </cell>
          <cell r="L10860">
            <v>0</v>
          </cell>
          <cell r="N10860" t="str">
            <v>Kissenbezug hellblau 40*40cm für Code 2180 und 143050</v>
          </cell>
          <cell r="P10860" t="str">
            <v>Kissenbezug hellblau 40*40cm für Code 2180 und 143050</v>
          </cell>
          <cell r="R10860" t="str">
            <v>Kissenbezug hellblau 40*40cm für Code 2180 und 143050</v>
          </cell>
        </row>
        <row r="10861">
          <cell r="A10861">
            <v>143077</v>
          </cell>
          <cell r="B10861" t="str">
            <v>Mietartikel</v>
          </cell>
          <cell r="D10861" t="str">
            <v>Kissenbezug rosé 40*40cm für Code 2180 und 143050</v>
          </cell>
          <cell r="F10861">
            <v>2.7</v>
          </cell>
          <cell r="G10861">
            <v>0</v>
          </cell>
          <cell r="H10861">
            <v>0</v>
          </cell>
          <cell r="I10861">
            <v>11.5</v>
          </cell>
          <cell r="J10861">
            <v>0</v>
          </cell>
          <cell r="K10861">
            <v>1E-3</v>
          </cell>
          <cell r="L10861">
            <v>0</v>
          </cell>
          <cell r="N10861" t="str">
            <v>Kissenbezug rosé 40*40cm für Code 2180 und 143050</v>
          </cell>
          <cell r="P10861" t="str">
            <v>Kissenbezug rosé 40*40cm für Code 2180 und 143050</v>
          </cell>
          <cell r="R10861" t="str">
            <v>Kissenbezug rosé 40*40cm für Code 2180 und 143050</v>
          </cell>
        </row>
        <row r="10862">
          <cell r="A10862">
            <v>143078</v>
          </cell>
          <cell r="B10862" t="str">
            <v>Mietartikel</v>
          </cell>
          <cell r="D10862" t="str">
            <v>Kissenbezug vanille 40*40cm für Code 2180 und 143050</v>
          </cell>
          <cell r="F10862">
            <v>2.7</v>
          </cell>
          <cell r="G10862">
            <v>0</v>
          </cell>
          <cell r="H10862">
            <v>0</v>
          </cell>
          <cell r="I10862">
            <v>11.5</v>
          </cell>
          <cell r="J10862">
            <v>0</v>
          </cell>
          <cell r="K10862">
            <v>1E-3</v>
          </cell>
          <cell r="L10862">
            <v>0</v>
          </cell>
          <cell r="N10862" t="str">
            <v>Kissenbezug vanille 40*40cm für Code 2180 und 143050</v>
          </cell>
          <cell r="P10862" t="str">
            <v>Kissenbezug vanille 40*40cm für Code 2180 und 143050</v>
          </cell>
          <cell r="R10862" t="str">
            <v>Kissenbezug vanille 40*40cm für Code 2180 und 143050</v>
          </cell>
        </row>
        <row r="10863">
          <cell r="A10863">
            <v>143079</v>
          </cell>
          <cell r="B10863" t="str">
            <v>Mietartikel</v>
          </cell>
          <cell r="D10863" t="str">
            <v>Kissenbezug Boho Mix bunt 45*45 und 50*50</v>
          </cell>
          <cell r="F10863">
            <v>3.3</v>
          </cell>
          <cell r="G10863">
            <v>0</v>
          </cell>
          <cell r="H10863">
            <v>0</v>
          </cell>
          <cell r="I10863">
            <v>21</v>
          </cell>
          <cell r="J10863">
            <v>0</v>
          </cell>
          <cell r="K10863">
            <v>1E-3</v>
          </cell>
          <cell r="L10863">
            <v>0</v>
          </cell>
          <cell r="N10863" t="str">
            <v>Kissenbezug Boho Mix bunt 45*45 und 50*50</v>
          </cell>
          <cell r="P10863" t="str">
            <v>Kissenbezug Boho Mix bunt 45*45 und 50*50</v>
          </cell>
          <cell r="R10863" t="str">
            <v>Kissenbezug Boho Mix bunt 45*45 und 50*50</v>
          </cell>
        </row>
        <row r="10864">
          <cell r="A10864">
            <v>143080</v>
          </cell>
          <cell r="B10864" t="str">
            <v>Mietartikel</v>
          </cell>
          <cell r="D10864" t="str">
            <v>Kissenbezug WabiSabi uni verschied. 45*45 und 50*50</v>
          </cell>
          <cell r="F10864">
            <v>3.3</v>
          </cell>
          <cell r="G10864">
            <v>0</v>
          </cell>
          <cell r="H10864">
            <v>0</v>
          </cell>
          <cell r="I10864">
            <v>21</v>
          </cell>
          <cell r="J10864">
            <v>0</v>
          </cell>
          <cell r="K10864">
            <v>1E-3</v>
          </cell>
          <cell r="L10864">
            <v>0</v>
          </cell>
          <cell r="N10864" t="str">
            <v>Kissenbezug WabiSabi uni verschied. 45*45 und 50*50</v>
          </cell>
          <cell r="P10864" t="str">
            <v>Kissenbezug WabiSabi uni verschied. 45*45 und 50*50</v>
          </cell>
          <cell r="R10864" t="str">
            <v>Kissenbezug WabiSabi uni verschied. 45*45 und 50*50</v>
          </cell>
        </row>
        <row r="10865">
          <cell r="A10865">
            <v>143081</v>
          </cell>
          <cell r="B10865" t="str">
            <v>Mietartikel</v>
          </cell>
          <cell r="D10865" t="str">
            <v>Kissenbezug gold glänzend 45*45cm</v>
          </cell>
          <cell r="F10865">
            <v>3.3</v>
          </cell>
          <cell r="G10865">
            <v>0</v>
          </cell>
          <cell r="H10865">
            <v>0</v>
          </cell>
          <cell r="I10865">
            <v>7</v>
          </cell>
          <cell r="J10865">
            <v>0</v>
          </cell>
          <cell r="K10865">
            <v>1E-3</v>
          </cell>
          <cell r="L10865">
            <v>0</v>
          </cell>
          <cell r="N10865" t="str">
            <v>Kissenbezug gold glänzend 45*45cm</v>
          </cell>
          <cell r="P10865" t="str">
            <v>Kissenbezug gold glänzend 45*45cm</v>
          </cell>
          <cell r="R10865" t="str">
            <v>Kissenbezug gold glänzend 45*45cm</v>
          </cell>
        </row>
        <row r="10866">
          <cell r="A10866">
            <v>143082</v>
          </cell>
          <cell r="B10866" t="str">
            <v>Mietartikel</v>
          </cell>
          <cell r="D10866" t="str">
            <v>Kissenbezug Satin mauve für Code 143050</v>
          </cell>
          <cell r="F10866">
            <v>3.3</v>
          </cell>
          <cell r="G10866">
            <v>0</v>
          </cell>
          <cell r="H10866">
            <v>0</v>
          </cell>
          <cell r="I10866">
            <v>15</v>
          </cell>
          <cell r="J10866">
            <v>0</v>
          </cell>
          <cell r="K10866">
            <v>1E-3</v>
          </cell>
          <cell r="L10866">
            <v>0</v>
          </cell>
          <cell r="N10866" t="str">
            <v>Kissenbezug Satin mauve für Code 143050</v>
          </cell>
          <cell r="P10866" t="str">
            <v>Kissenbezug Satin mauve für Code 143050</v>
          </cell>
          <cell r="R10866" t="str">
            <v>Kissenbezug Satin mauve für Code 143050</v>
          </cell>
        </row>
        <row r="10867">
          <cell r="A10867">
            <v>143083</v>
          </cell>
          <cell r="B10867" t="str">
            <v>Mietartikel</v>
          </cell>
          <cell r="D10867" t="str">
            <v>Kissenbezug Satin grün für Code 143050</v>
          </cell>
          <cell r="F10867">
            <v>3.3</v>
          </cell>
          <cell r="G10867">
            <v>0</v>
          </cell>
          <cell r="H10867">
            <v>0</v>
          </cell>
          <cell r="I10867">
            <v>15</v>
          </cell>
          <cell r="J10867">
            <v>0</v>
          </cell>
          <cell r="K10867">
            <v>1E-3</v>
          </cell>
          <cell r="L10867">
            <v>0</v>
          </cell>
          <cell r="N10867" t="str">
            <v>Kissenbezug Satin grün für Code 143050</v>
          </cell>
          <cell r="P10867" t="str">
            <v>Kissenbezug Satin grün für Code 143050</v>
          </cell>
          <cell r="R10867" t="str">
            <v>Kissenbezug Satin grün für Code 143050</v>
          </cell>
        </row>
        <row r="10868">
          <cell r="A10868">
            <v>143084</v>
          </cell>
          <cell r="B10868" t="str">
            <v>Mietartikel</v>
          </cell>
          <cell r="D10868" t="str">
            <v>Kissenbezug gold-weiß Muster 50*50</v>
          </cell>
          <cell r="F10868">
            <v>3.3</v>
          </cell>
          <cell r="G10868">
            <v>0</v>
          </cell>
          <cell r="H10868">
            <v>0</v>
          </cell>
          <cell r="I10868">
            <v>15</v>
          </cell>
          <cell r="J10868">
            <v>0</v>
          </cell>
          <cell r="K10868">
            <v>1E-3</v>
          </cell>
          <cell r="L10868">
            <v>0</v>
          </cell>
          <cell r="N10868" t="str">
            <v>Kissenbezug gold-weiß Muster 50*50</v>
          </cell>
          <cell r="P10868" t="str">
            <v>Kissenbezug gold-weiß Muster 50*50</v>
          </cell>
          <cell r="R10868" t="str">
            <v>Kissenbezug gold-weiß Muster 50*50</v>
          </cell>
        </row>
        <row r="10869">
          <cell r="A10869">
            <v>143085</v>
          </cell>
          <cell r="B10869" t="str">
            <v>Mietartikel</v>
          </cell>
          <cell r="D10869" t="str">
            <v>Bodensitzkissen 40*40*8cm türkis</v>
          </cell>
          <cell r="F10869">
            <v>6</v>
          </cell>
          <cell r="G10869">
            <v>0.28000000000000003</v>
          </cell>
          <cell r="H10869">
            <v>1.4</v>
          </cell>
          <cell r="I10869">
            <v>15</v>
          </cell>
          <cell r="J10869">
            <v>0</v>
          </cell>
          <cell r="K10869">
            <v>3.0000000000000001E-3</v>
          </cell>
          <cell r="L10869">
            <v>0</v>
          </cell>
          <cell r="N10869" t="str">
            <v>Bodensitzkissen 40*40*8cm türkis</v>
          </cell>
          <cell r="P10869" t="str">
            <v>Bodensitzkissen 40*40*8cm türkis</v>
          </cell>
          <cell r="R10869" t="str">
            <v>Bodensitzkissen 40*40*8cm türkis</v>
          </cell>
          <cell r="T10869">
            <v>0</v>
          </cell>
        </row>
        <row r="10870">
          <cell r="A10870">
            <v>143086</v>
          </cell>
          <cell r="B10870" t="str">
            <v>Mietartikel</v>
          </cell>
          <cell r="D10870" t="str">
            <v>Bodensitzkissen 40*40*8cm grau</v>
          </cell>
          <cell r="F10870">
            <v>6</v>
          </cell>
          <cell r="G10870">
            <v>0.28000000000000003</v>
          </cell>
          <cell r="H10870">
            <v>1.4</v>
          </cell>
          <cell r="I10870">
            <v>15</v>
          </cell>
          <cell r="J10870">
            <v>0</v>
          </cell>
          <cell r="K10870">
            <v>3.0000000000000001E-3</v>
          </cell>
          <cell r="L10870">
            <v>0</v>
          </cell>
          <cell r="N10870" t="str">
            <v>Bodensitzkissen 40*40*8cm grau</v>
          </cell>
          <cell r="P10870" t="str">
            <v>Bodensitzkissen 40*40*8cm grau</v>
          </cell>
          <cell r="R10870" t="str">
            <v>Bodensitzkissen 40*40*8cm grau</v>
          </cell>
          <cell r="T10870">
            <v>0</v>
          </cell>
        </row>
        <row r="10871">
          <cell r="A10871">
            <v>143087</v>
          </cell>
          <cell r="B10871" t="str">
            <v>Mietartikel</v>
          </cell>
          <cell r="D10871" t="str">
            <v>Bodensitzkissen 40*40*8cm natur</v>
          </cell>
          <cell r="F10871">
            <v>6</v>
          </cell>
          <cell r="G10871">
            <v>0.28000000000000003</v>
          </cell>
          <cell r="H10871">
            <v>1.4</v>
          </cell>
          <cell r="I10871">
            <v>15</v>
          </cell>
          <cell r="J10871">
            <v>0</v>
          </cell>
          <cell r="K10871">
            <v>3.0000000000000001E-3</v>
          </cell>
          <cell r="L10871">
            <v>0</v>
          </cell>
          <cell r="N10871" t="str">
            <v>Bodensitzkissen 40*40*8cm natur</v>
          </cell>
          <cell r="P10871" t="str">
            <v>Bodensitzkissen 40*40*8cm natur</v>
          </cell>
          <cell r="R10871" t="str">
            <v>Bodensitzkissen 40*40*8cm natur</v>
          </cell>
          <cell r="T10871">
            <v>0</v>
          </cell>
        </row>
        <row r="10872">
          <cell r="A10872">
            <v>143088</v>
          </cell>
          <cell r="B10872" t="str">
            <v>Mietartikel</v>
          </cell>
          <cell r="D10872" t="str">
            <v>Bodensitzkissen 40*40*8cm blau</v>
          </cell>
          <cell r="F10872">
            <v>6</v>
          </cell>
          <cell r="G10872">
            <v>0.28000000000000003</v>
          </cell>
          <cell r="H10872">
            <v>1.4</v>
          </cell>
          <cell r="I10872">
            <v>15</v>
          </cell>
          <cell r="J10872">
            <v>0</v>
          </cell>
          <cell r="K10872">
            <v>3.0000000000000001E-3</v>
          </cell>
          <cell r="L10872">
            <v>0</v>
          </cell>
          <cell r="N10872" t="str">
            <v>Bodensitzkissen 40*40*8cm blau</v>
          </cell>
          <cell r="P10872" t="str">
            <v>Bodensitzkissen 40*40*8cm blau</v>
          </cell>
          <cell r="R10872" t="str">
            <v>Bodensitzkissen 40*40*8cm blau</v>
          </cell>
          <cell r="T10872">
            <v>0</v>
          </cell>
        </row>
        <row r="10873">
          <cell r="A10873">
            <v>143089</v>
          </cell>
          <cell r="B10873" t="str">
            <v>Mietartikel</v>
          </cell>
          <cell r="D10873" t="str">
            <v>Kissenbezug NET blassblau Fransen 50*50</v>
          </cell>
          <cell r="F10873">
            <v>3.3</v>
          </cell>
          <cell r="G10873">
            <v>0</v>
          </cell>
          <cell r="H10873">
            <v>0</v>
          </cell>
          <cell r="I10873">
            <v>12</v>
          </cell>
          <cell r="J10873">
            <v>0</v>
          </cell>
          <cell r="K10873">
            <v>1E-3</v>
          </cell>
          <cell r="L10873">
            <v>0</v>
          </cell>
          <cell r="N10873" t="str">
            <v>Kissenbezug NET blassblau Fransen 50*50</v>
          </cell>
          <cell r="P10873" t="str">
            <v>Kissenbezug NET blassblau Fransen 50*50</v>
          </cell>
          <cell r="R10873" t="str">
            <v>Kissenbezug NET blassblau Fransen 50*50</v>
          </cell>
          <cell r="T10873">
            <v>0</v>
          </cell>
        </row>
        <row r="10874">
          <cell r="A10874">
            <v>143090</v>
          </cell>
          <cell r="B10874" t="str">
            <v>Mietartikel</v>
          </cell>
          <cell r="D10874" t="str">
            <v>Kissenbezug NET blassblau Noppen 50*50</v>
          </cell>
          <cell r="F10874">
            <v>3.3</v>
          </cell>
          <cell r="G10874">
            <v>0</v>
          </cell>
          <cell r="H10874">
            <v>0</v>
          </cell>
          <cell r="I10874">
            <v>10</v>
          </cell>
          <cell r="J10874">
            <v>0</v>
          </cell>
          <cell r="K10874">
            <v>1E-3</v>
          </cell>
          <cell r="L10874">
            <v>0</v>
          </cell>
          <cell r="N10874" t="str">
            <v>Kissenbezug NET blassblau Noppen 50*50</v>
          </cell>
          <cell r="P10874" t="str">
            <v>Kissenbezug NET blassblau Noppen 50*50</v>
          </cell>
          <cell r="R10874" t="str">
            <v>Kissenbezug NET blassblau Noppen 50*50</v>
          </cell>
          <cell r="T10874">
            <v>0</v>
          </cell>
        </row>
        <row r="10875">
          <cell r="A10875">
            <v>143091</v>
          </cell>
          <cell r="B10875" t="str">
            <v>Mietartikel</v>
          </cell>
          <cell r="D10875" t="str">
            <v>Kissenbezug NET senfgelb glatt 50*50*50</v>
          </cell>
          <cell r="F10875">
            <v>3.3</v>
          </cell>
          <cell r="G10875">
            <v>0</v>
          </cell>
          <cell r="H10875">
            <v>0</v>
          </cell>
          <cell r="I10875">
            <v>9</v>
          </cell>
          <cell r="J10875">
            <v>0</v>
          </cell>
          <cell r="K10875">
            <v>1E-3</v>
          </cell>
          <cell r="L10875">
            <v>0</v>
          </cell>
          <cell r="N10875" t="str">
            <v>Kissenbezug NET senfgelb glatt 50*50*50</v>
          </cell>
          <cell r="P10875" t="str">
            <v>Kissenbezug NET senfgelb glatt 50*50*50</v>
          </cell>
          <cell r="R10875" t="str">
            <v>Kissenbezug NET senfgelb glatt 50*50*50</v>
          </cell>
          <cell r="T10875">
            <v>0</v>
          </cell>
        </row>
        <row r="10876">
          <cell r="A10876">
            <v>143092</v>
          </cell>
          <cell r="B10876" t="str">
            <v>Mietartikel</v>
          </cell>
          <cell r="D10876" t="str">
            <v>Kissenbezug NET senfgelb Noppen 50*50</v>
          </cell>
          <cell r="F10876">
            <v>3.3</v>
          </cell>
          <cell r="G10876">
            <v>0</v>
          </cell>
          <cell r="H10876">
            <v>0</v>
          </cell>
          <cell r="I10876">
            <v>10</v>
          </cell>
          <cell r="J10876">
            <v>0</v>
          </cell>
          <cell r="K10876">
            <v>1E-3</v>
          </cell>
          <cell r="L10876">
            <v>0</v>
          </cell>
          <cell r="N10876" t="str">
            <v>Kissenbezug NET senfgelb Noppen 50*50</v>
          </cell>
          <cell r="P10876" t="str">
            <v>Kissenbezug NET senfgelb Noppen 50*50</v>
          </cell>
          <cell r="R10876" t="str">
            <v>Kissenbezug NET senfgelb Noppen 50*50</v>
          </cell>
          <cell r="T10876">
            <v>0</v>
          </cell>
        </row>
        <row r="10877">
          <cell r="A10877">
            <v>143093</v>
          </cell>
          <cell r="B10877" t="str">
            <v>Mietartikel</v>
          </cell>
          <cell r="D10877" t="str">
            <v>Kissenbezug beige/ schwarz Muster 50*50</v>
          </cell>
          <cell r="F10877">
            <v>3.3</v>
          </cell>
          <cell r="G10877">
            <v>0</v>
          </cell>
          <cell r="H10877">
            <v>0</v>
          </cell>
          <cell r="I10877">
            <v>20</v>
          </cell>
          <cell r="J10877">
            <v>0</v>
          </cell>
          <cell r="K10877">
            <v>1E-3</v>
          </cell>
          <cell r="L10877">
            <v>0</v>
          </cell>
          <cell r="N10877" t="str">
            <v>Kissenbezug beige/ schwarz Muster 50*50</v>
          </cell>
          <cell r="P10877" t="str">
            <v>Kissenbezug beige/ schwarz Muster 50*50</v>
          </cell>
          <cell r="R10877" t="str">
            <v>Kissenbezug beige/ schwarz Muster 50*50</v>
          </cell>
          <cell r="T10877">
            <v>0</v>
          </cell>
        </row>
        <row r="10878">
          <cell r="A10878">
            <v>143100</v>
          </cell>
          <cell r="B10878" t="str">
            <v>Mietartikel</v>
          </cell>
          <cell r="D10878" t="str">
            <v>Bar Special Tumbler Longdrink 37 cl H16 cm (36)</v>
          </cell>
          <cell r="F10878">
            <v>0.2</v>
          </cell>
          <cell r="G10878">
            <v>0.08</v>
          </cell>
          <cell r="H10878">
            <v>0</v>
          </cell>
          <cell r="I10878">
            <v>3.6</v>
          </cell>
          <cell r="J10878">
            <v>0</v>
          </cell>
          <cell r="K10878">
            <v>3.2000000000000002E-3</v>
          </cell>
          <cell r="L10878">
            <v>0</v>
          </cell>
          <cell r="N10878" t="str">
            <v>Bar Special Tumbler Longdrink 37 cl H16 cm (36)</v>
          </cell>
          <cell r="P10878" t="str">
            <v>Bar Special Tumbler Longdrink 37 cl H16 cm (36)</v>
          </cell>
          <cell r="R10878" t="str">
            <v>Bar Special Tumbler Longdrink 37 cl H16 cm (36)</v>
          </cell>
        </row>
        <row r="10879">
          <cell r="A10879">
            <v>143101</v>
          </cell>
          <cell r="B10879" t="str">
            <v>Mietartikel</v>
          </cell>
          <cell r="D10879" t="str">
            <v>Bar Special Tumbler Allround 33 cl H16 cm (36)</v>
          </cell>
          <cell r="F10879">
            <v>0.2</v>
          </cell>
          <cell r="G10879">
            <v>0.08</v>
          </cell>
          <cell r="H10879">
            <v>0</v>
          </cell>
          <cell r="I10879">
            <v>3.6</v>
          </cell>
          <cell r="J10879">
            <v>0</v>
          </cell>
          <cell r="K10879">
            <v>3.2000000000000002E-3</v>
          </cell>
          <cell r="L10879">
            <v>0</v>
          </cell>
          <cell r="N10879" t="str">
            <v>Bar Special Tumbler Allround 33 cl H16 cm (36)</v>
          </cell>
          <cell r="P10879" t="str">
            <v>Bar Special Tumbler Allround 33 cl H16 cm (36)</v>
          </cell>
          <cell r="R10879" t="str">
            <v>Bar Special Tumbler Allround 33 cl H16 cm (36)</v>
          </cell>
        </row>
        <row r="10880">
          <cell r="A10880">
            <v>143102</v>
          </cell>
          <cell r="B10880" t="str">
            <v>Mietartikel</v>
          </cell>
          <cell r="D10880" t="str">
            <v>Bar Special Nosing 22 cl H18 cm (36)</v>
          </cell>
          <cell r="F10880">
            <v>0.24</v>
          </cell>
          <cell r="G10880">
            <v>0.08</v>
          </cell>
          <cell r="H10880">
            <v>0</v>
          </cell>
          <cell r="I10880">
            <v>4.5</v>
          </cell>
          <cell r="J10880">
            <v>0</v>
          </cell>
          <cell r="K10880">
            <v>2.2000000000000001E-3</v>
          </cell>
          <cell r="L10880">
            <v>0</v>
          </cell>
          <cell r="N10880" t="str">
            <v>Bar Special Nosing 22 cl H18 cm (36)</v>
          </cell>
          <cell r="P10880" t="str">
            <v>Bar Special Nosing 22 cl H18 cm (36)</v>
          </cell>
          <cell r="R10880" t="str">
            <v>Bar Special Nosing 22 cl H18 cm (36)</v>
          </cell>
        </row>
        <row r="10881">
          <cell r="A10881">
            <v>143103</v>
          </cell>
          <cell r="B10881" t="str">
            <v>Mietartikel</v>
          </cell>
          <cell r="D10881" t="str">
            <v>Bar Special Martini Classic 18 cl H13 cm (16)</v>
          </cell>
          <cell r="F10881">
            <v>0.24</v>
          </cell>
          <cell r="G10881">
            <v>0.08</v>
          </cell>
          <cell r="H10881">
            <v>0</v>
          </cell>
          <cell r="I10881">
            <v>4.5</v>
          </cell>
          <cell r="J10881">
            <v>0</v>
          </cell>
          <cell r="K10881">
            <v>3.0000000000000001E-3</v>
          </cell>
          <cell r="L10881">
            <v>0</v>
          </cell>
          <cell r="N10881" t="str">
            <v>Bar Special Martini Classic 18 cl H13 cm (16)</v>
          </cell>
          <cell r="P10881" t="str">
            <v>Bar Special Martini Classic 18 cl H13 cm (16)</v>
          </cell>
          <cell r="R10881" t="str">
            <v>Bar Special Martini Classic 18 cl H13 cm (16)</v>
          </cell>
        </row>
        <row r="10882">
          <cell r="A10882">
            <v>143104</v>
          </cell>
          <cell r="B10882" t="str">
            <v>Mietartikel</v>
          </cell>
          <cell r="D10882" t="str">
            <v>Bar Special Cocktail Schale 26 cl H13 cm (16)</v>
          </cell>
          <cell r="F10882">
            <v>0.24</v>
          </cell>
          <cell r="G10882">
            <v>0.08</v>
          </cell>
          <cell r="H10882">
            <v>0</v>
          </cell>
          <cell r="I10882">
            <v>4.5</v>
          </cell>
          <cell r="J10882">
            <v>0</v>
          </cell>
          <cell r="K10882">
            <v>3.0000000000000001E-3</v>
          </cell>
          <cell r="L10882">
            <v>0</v>
          </cell>
          <cell r="N10882" t="str">
            <v>Bar Special Cocktail Schale 26 cl H13 cm (16)</v>
          </cell>
          <cell r="P10882" t="str">
            <v>Bar Special Cocktail Schale 26 cl H13 cm (16)</v>
          </cell>
          <cell r="R10882" t="str">
            <v>Bar Special Cocktail Schale 26 cl H13 cm (16)</v>
          </cell>
        </row>
        <row r="10883">
          <cell r="A10883">
            <v>143105</v>
          </cell>
          <cell r="B10883" t="str">
            <v>Mietartikel</v>
          </cell>
          <cell r="D10883" t="str">
            <v>Bar Special Tumbler Whisky 36 cl H9 cm(25)</v>
          </cell>
          <cell r="F10883">
            <v>0.2</v>
          </cell>
          <cell r="G10883">
            <v>0.08</v>
          </cell>
          <cell r="H10883">
            <v>0</v>
          </cell>
          <cell r="I10883">
            <v>3.6</v>
          </cell>
          <cell r="J10883">
            <v>0</v>
          </cell>
          <cell r="K10883">
            <v>2.3999999999999998E-3</v>
          </cell>
          <cell r="L10883">
            <v>0</v>
          </cell>
          <cell r="N10883" t="str">
            <v>Bar Special Tumbler Whisky 36 cl H9 cm(25)</v>
          </cell>
          <cell r="P10883" t="str">
            <v>Bar Special Tumbler Whisky 36 cl H9 cm(25)</v>
          </cell>
          <cell r="R10883" t="str">
            <v>Bar Special Tumbler Whisky 36 cl H9 cm(25)</v>
          </cell>
        </row>
        <row r="10884">
          <cell r="A10884">
            <v>143106</v>
          </cell>
          <cell r="B10884" t="str">
            <v>Mietartikel</v>
          </cell>
          <cell r="D10884" t="str">
            <v>Bar Special Tumbler Paris 15cl H8 cm(36)</v>
          </cell>
          <cell r="F10884">
            <v>0.2</v>
          </cell>
          <cell r="G10884">
            <v>0.08</v>
          </cell>
          <cell r="H10884">
            <v>0</v>
          </cell>
          <cell r="I10884">
            <v>3.24</v>
          </cell>
          <cell r="J10884">
            <v>0</v>
          </cell>
          <cell r="K10884">
            <v>2.3999999999999998E-3</v>
          </cell>
          <cell r="L10884">
            <v>0</v>
          </cell>
          <cell r="N10884" t="str">
            <v>Bar Special Tumbler Paris 15cl H8 cm(36)</v>
          </cell>
          <cell r="P10884" t="str">
            <v>Bar Special Tumbler Paris 15cl H8 cm(36)</v>
          </cell>
          <cell r="R10884" t="str">
            <v>Bar Special Tumbler Paris 15cl H8 cm(36)</v>
          </cell>
        </row>
        <row r="10885">
          <cell r="A10885">
            <v>143107</v>
          </cell>
          <cell r="B10885" t="str">
            <v>Mietartikel</v>
          </cell>
          <cell r="D10885" t="str">
            <v>Bar Special Banquet Shot 8cl H6 cm(49)</v>
          </cell>
          <cell r="F10885">
            <v>0.16</v>
          </cell>
          <cell r="G10885">
            <v>0.08</v>
          </cell>
          <cell r="H10885">
            <v>0</v>
          </cell>
          <cell r="I10885">
            <v>2.7</v>
          </cell>
          <cell r="J10885">
            <v>0</v>
          </cell>
          <cell r="K10885">
            <v>1.1000000000000001E-3</v>
          </cell>
          <cell r="L10885">
            <v>0</v>
          </cell>
          <cell r="N10885" t="str">
            <v>Bar Special Banquet Shot 8cl H6 cm(49)</v>
          </cell>
          <cell r="P10885" t="str">
            <v>Bar Special Banquet Shot 8cl H6 cm(49)</v>
          </cell>
          <cell r="R10885" t="str">
            <v>Bar Special Banquet Shot 8cl H6 cm(49)</v>
          </cell>
        </row>
        <row r="10886">
          <cell r="A10886">
            <v>143141</v>
          </cell>
          <cell r="B10886" t="str">
            <v>Mietartikel</v>
          </cell>
          <cell r="D10886" t="str">
            <v>Prospektständer mit 4 Fächern aus Metall</v>
          </cell>
          <cell r="E10886" t="str">
            <v>- silber_x000D_
- 38 x 28 x 125cm</v>
          </cell>
          <cell r="F10886">
            <v>52.8</v>
          </cell>
          <cell r="G10886">
            <v>0</v>
          </cell>
          <cell r="H10886">
            <v>2.8</v>
          </cell>
          <cell r="I10886">
            <v>62</v>
          </cell>
          <cell r="J10886">
            <v>13000</v>
          </cell>
          <cell r="K10886">
            <v>0.28799999999999998</v>
          </cell>
          <cell r="L10886">
            <v>0</v>
          </cell>
          <cell r="N10886" t="str">
            <v>Prospektständer mit 4 Fächern aus Metall</v>
          </cell>
          <cell r="O10886" t="str">
            <v>- silber_x000D_
- 38 x 28 x 125cm</v>
          </cell>
          <cell r="P10886" t="str">
            <v>Prospektständer mit 4 Fächern aus Metall</v>
          </cell>
          <cell r="Q10886" t="str">
            <v>- silber_x000D_
- 38 x 28 x 125cm</v>
          </cell>
          <cell r="R10886" t="str">
            <v>Prospektständer mit 4 Fächern aus Metall</v>
          </cell>
          <cell r="S10886" t="str">
            <v>- silber_x000D_
- 38 x 28 x 125cm</v>
          </cell>
        </row>
        <row r="10887">
          <cell r="A10887">
            <v>143152</v>
          </cell>
          <cell r="B10887" t="str">
            <v>Mietartikel</v>
          </cell>
          <cell r="D10887" t="str">
            <v>Regal weiss mit 4 Zwischenböden (B44 x T39 x H185cm)</v>
          </cell>
          <cell r="E10887" t="str">
            <v>max. Belastung / Regalboden 13kg</v>
          </cell>
          <cell r="F10887">
            <v>63.7</v>
          </cell>
          <cell r="G10887">
            <v>10</v>
          </cell>
          <cell r="H10887">
            <v>45</v>
          </cell>
          <cell r="I10887">
            <v>73.5</v>
          </cell>
          <cell r="J10887">
            <v>35000</v>
          </cell>
          <cell r="K10887">
            <v>0.31</v>
          </cell>
          <cell r="L10887">
            <v>0</v>
          </cell>
          <cell r="N10887" t="str">
            <v>Regal weiss mit 4 Zwischenböden (B44 x T39 x H185cm)</v>
          </cell>
          <cell r="O10887" t="str">
            <v>max. Belastung / Regalboden 13kg</v>
          </cell>
          <cell r="P10887" t="str">
            <v>Regal weiss mit 4 Zwischenböden (B44 x T39 x H185cm)</v>
          </cell>
          <cell r="Q10887" t="str">
            <v>max. Belastung / Regalboden 13kg</v>
          </cell>
          <cell r="R10887" t="str">
            <v>Regal weiss mit 4 Zwischenböden (B44 x T39 x H185cm)</v>
          </cell>
          <cell r="S10887" t="str">
            <v>max. Belastung / Regalboden 13kg</v>
          </cell>
        </row>
        <row r="10888">
          <cell r="A10888">
            <v>143153</v>
          </cell>
          <cell r="B10888" t="str">
            <v>Mietartikel</v>
          </cell>
          <cell r="D10888" t="str">
            <v>Regal weiss mit 16 Zwischenböden (B147 x T39 x H147cm)</v>
          </cell>
          <cell r="E10888" t="str">
            <v>max. Belastung / Regalboden 13kg</v>
          </cell>
          <cell r="F10888">
            <v>130.80000000000001</v>
          </cell>
          <cell r="G10888">
            <v>12.65</v>
          </cell>
          <cell r="H10888">
            <v>34.799999999999997</v>
          </cell>
          <cell r="I10888">
            <v>110.6</v>
          </cell>
          <cell r="J10888">
            <v>49000</v>
          </cell>
          <cell r="K10888">
            <v>0.86499999999999999</v>
          </cell>
          <cell r="L10888">
            <v>0</v>
          </cell>
          <cell r="N10888" t="str">
            <v>Regal weiss mit 16 Zwischenböden (B147 x T39 x H147cm)</v>
          </cell>
          <cell r="O10888" t="str">
            <v>max. Belastung / Regalboden 13kg</v>
          </cell>
          <cell r="P10888" t="str">
            <v>Regal weiss mit 16 Zwischenböden (B147 x T39 x H147cm)</v>
          </cell>
          <cell r="Q10888" t="str">
            <v>max. Belastung / Regalboden 13kg</v>
          </cell>
          <cell r="R10888" t="str">
            <v>Regal weiss mit 16 Zwischenböden (B147 x T39 x H147cm)</v>
          </cell>
          <cell r="S10888" t="str">
            <v>max. Belastung / Regalboden 13kg</v>
          </cell>
        </row>
        <row r="10889">
          <cell r="A10889">
            <v>143154</v>
          </cell>
          <cell r="B10889" t="str">
            <v>Mietartikel</v>
          </cell>
          <cell r="D10889" t="str">
            <v>Regal Metall schwarz mit 3 Glasböden  B100 x T37 x H175cm</v>
          </cell>
          <cell r="F10889">
            <v>72.599999999999994</v>
          </cell>
          <cell r="G10889">
            <v>0</v>
          </cell>
          <cell r="H10889">
            <v>20.7</v>
          </cell>
          <cell r="I10889">
            <v>135</v>
          </cell>
          <cell r="J10889">
            <v>45000</v>
          </cell>
          <cell r="K10889">
            <v>0.31</v>
          </cell>
          <cell r="L10889">
            <v>0</v>
          </cell>
          <cell r="N10889" t="str">
            <v>Regal Metall schwarz mit 3 Glasböden  B100 x T37 x H175cm</v>
          </cell>
          <cell r="P10889" t="str">
            <v>Regal Metall schwarz mit 3 Glasböden  B100 x T37 x H175cm</v>
          </cell>
          <cell r="R10889" t="str">
            <v>Regal Metall schwarz mit 3 Glasböden  B100 x T37 x H175cm</v>
          </cell>
        </row>
        <row r="10890">
          <cell r="A10890">
            <v>143155</v>
          </cell>
          <cell r="B10890" t="str">
            <v>Mietartikel</v>
          </cell>
          <cell r="D10890" t="str">
            <v>Regal Metall weiß mit 3 Glasböden  B51 x T36 x H175cm</v>
          </cell>
          <cell r="F10890">
            <v>38.4</v>
          </cell>
          <cell r="G10890">
            <v>0</v>
          </cell>
          <cell r="H10890">
            <v>6.9</v>
          </cell>
          <cell r="I10890">
            <v>70</v>
          </cell>
          <cell r="J10890">
            <v>16000</v>
          </cell>
          <cell r="K10890">
            <v>0.16</v>
          </cell>
          <cell r="L10890">
            <v>0</v>
          </cell>
          <cell r="N10890" t="str">
            <v>Regal Metall weiß mit 3 Glasböden  B51 x T36 x H175cm</v>
          </cell>
          <cell r="P10890" t="str">
            <v>Regal Metall weiß mit 3 Glasböden  B51 x T36 x H175cm</v>
          </cell>
          <cell r="R10890" t="str">
            <v>Regal Metall weiß mit 3 Glasböden  B51 x T36 x H175cm</v>
          </cell>
        </row>
        <row r="10891">
          <cell r="A10891">
            <v>143156</v>
          </cell>
          <cell r="B10891" t="str">
            <v>Mietartikel</v>
          </cell>
          <cell r="D10891" t="str">
            <v>Regal Metall schwarz mit 3 Holzböden  B100 x T37 x H175cm</v>
          </cell>
          <cell r="F10891">
            <v>55</v>
          </cell>
          <cell r="G10891">
            <v>0</v>
          </cell>
          <cell r="H10891">
            <v>15</v>
          </cell>
          <cell r="I10891">
            <v>135</v>
          </cell>
          <cell r="J10891">
            <v>45000</v>
          </cell>
          <cell r="K10891">
            <v>0.31</v>
          </cell>
          <cell r="L10891">
            <v>0</v>
          </cell>
          <cell r="N10891" t="str">
            <v>Regal Metall schwarz mit 3 Holzböden  B100 x T37 x H175cm</v>
          </cell>
          <cell r="P10891" t="str">
            <v>Regal Metall schwarz mit 3 Holzböden  B100 x T37 x H175cm</v>
          </cell>
          <cell r="R10891" t="str">
            <v>Regal Metall schwarz mit 3 Holzböden  B100 x T37 x H175cm</v>
          </cell>
        </row>
        <row r="10892">
          <cell r="A10892">
            <v>143164</v>
          </cell>
          <cell r="B10892" t="str">
            <v>Mietartikel</v>
          </cell>
          <cell r="D10892" t="str">
            <v>Thekenumrandung schmal</v>
          </cell>
          <cell r="E10892" t="str">
            <v>L200*T70*H95 cm (ohne Thekendeckblatt)</v>
          </cell>
          <cell r="F10892">
            <v>12.5</v>
          </cell>
          <cell r="G10892">
            <v>0</v>
          </cell>
          <cell r="H10892">
            <v>2</v>
          </cell>
          <cell r="I10892">
            <v>75</v>
          </cell>
          <cell r="J10892">
            <v>4000</v>
          </cell>
          <cell r="K10892">
            <v>3.5000000000000001E-3</v>
          </cell>
          <cell r="L10892">
            <v>0</v>
          </cell>
          <cell r="N10892" t="str">
            <v>Thekenumrandung schmal</v>
          </cell>
          <cell r="O10892" t="str">
            <v>L200*T70*H95 cm (ohne Thekendeckblatt)</v>
          </cell>
          <cell r="P10892" t="str">
            <v>Thekenumrandung schmal</v>
          </cell>
          <cell r="Q10892" t="str">
            <v>L200*T70*H95 cm (ohne Thekendeckblatt)</v>
          </cell>
          <cell r="R10892" t="str">
            <v>Thekenumrandung schmal</v>
          </cell>
          <cell r="S10892" t="str">
            <v>L200*T70*H95 cm (ohne Thekendeckblatt)</v>
          </cell>
        </row>
        <row r="10893">
          <cell r="A10893">
            <v>143166</v>
          </cell>
          <cell r="B10893" t="str">
            <v>Mietartikel</v>
          </cell>
          <cell r="D10893" t="str">
            <v>Theke Frontblende weiß/ Nautic mit Fliesenoptik blau</v>
          </cell>
          <cell r="E10893" t="str">
            <v>Anschluss für Durchlaufkühler 220V /610 W_x000D_
_x000D_
inkl. Zubehör: 2x Druckluftleitung 2x Bierleitung,_x000D_
Druckminderer, Spülbürste und Waschbeckenverschluss_x000D_
_x000D_
(Achtung: Artikel weicht von dem Standardeinteilung des_x000D_
Deckblattes ab)</v>
          </cell>
          <cell r="F10893">
            <v>52</v>
          </cell>
          <cell r="G10893">
            <v>5</v>
          </cell>
          <cell r="H10893">
            <v>15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N10893" t="str">
            <v>Theke Frontblende weiß/ Nautic mit Fliesenoptik blau</v>
          </cell>
          <cell r="O10893" t="str">
            <v>Anschluss für Durchlaufkühler 220V /610 W_x000D_
_x000D_
inkl. Zubehör: 2x Druckluftleitung 2x Bierleitung,_x000D_
Druckminderer, Spülbürste und Waschbeckenverschluss_x000D_
_x000D_
(Achtung: Artikel weicht von dem Standardeinteilung des_x000D_
Deckblattes ab)</v>
          </cell>
          <cell r="P10893" t="str">
            <v>Theke Frontblende weiß/ Nautic mit Fliesenoptik blau</v>
          </cell>
          <cell r="Q10893" t="str">
            <v>Anschluss für Durchlaufkühler 220V /610 W_x000D_
_x000D_
inkl. Zubehör: 2x Druckluftleitung 2x Bierleitung,_x000D_
Druckminderer, Spülbürste und Waschbeckenverschluss_x000D_
_x000D_
(Achtung: Artikel weicht von dem Standardeinteilung des_x000D_
Deckblattes ab)</v>
          </cell>
          <cell r="R10893" t="str">
            <v>Theke Frontblende weiß/ Nautic mit Fliesenoptik blau</v>
          </cell>
          <cell r="S10893" t="str">
            <v>Anschluss für Durchlaufkühler 220V /610 W_x000D_
_x000D_
inkl. Zubehör: 2x Druckluftleitung 2x Bierleitung,_x000D_
Druckminderer, Spülbürste und Waschbeckenverschluss_x000D_
_x000D_
(Achtung: Artikel weicht von dem Standardeinteilung des_x000D_
Deckblattes ab)</v>
          </cell>
        </row>
        <row r="10894">
          <cell r="A10894">
            <v>143176</v>
          </cell>
          <cell r="B10894" t="str">
            <v>Mietartikel</v>
          </cell>
          <cell r="D10894" t="str">
            <v>Thekendeckblatt CNS mit Zapfsäule + Spülbecken L200*T70</v>
          </cell>
          <cell r="E10894" t="str">
            <v>Anschluss für Durchlaufkühler 220V /610 W_x000D_
_x000D_
inkl. Zubehör: 2x Druckluftleitung 2x Bierleitung,_x000D_
Druckminderer, Spülbürste und Waschbeckenverschluss, OHNE_x000D_
Tropfblech_x000D_
_x000D_
(Achtung: Artikel weicht von der Standardeinteilung des_x000D_
Deckblattes ab!)</v>
          </cell>
          <cell r="F10894">
            <v>189</v>
          </cell>
          <cell r="G10894">
            <v>26.62</v>
          </cell>
          <cell r="H10894">
            <v>39.6</v>
          </cell>
          <cell r="I10894">
            <v>3729</v>
          </cell>
          <cell r="J10894">
            <v>25000</v>
          </cell>
          <cell r="K10894">
            <v>1.248</v>
          </cell>
          <cell r="L10894">
            <v>0</v>
          </cell>
          <cell r="N10894" t="str">
            <v>Thekendeckblatt CNS mit Zapfsäule + Spülbecken L200*T70</v>
          </cell>
          <cell r="O10894" t="str">
            <v>Anschluss für Durchlaufkühler 220V /610 W_x000D_
_x000D_
inkl. Zubehör: 2x Druckluftleitung 2x Bierleitung,_x000D_
Druckminderer, Spülbürste und Waschbeckenverschluss, OHNE_x000D_
Tropfblech_x000D_
_x000D_
(Achtung: Artikel weicht von der Standardeinteilung des_x000D_
Deckblattes ab!)</v>
          </cell>
          <cell r="P10894" t="str">
            <v>Thekendeckblatt CNS mit Zapfsäule + Spülbecken L200*T70</v>
          </cell>
          <cell r="Q10894" t="str">
            <v>Anschluss für Durchlaufkühler 220V /610 W_x000D_
_x000D_
inkl. Zubehör: 2x Druckluftleitung 2x Bierleitung,_x000D_
Druckminderer, Spülbürste und Waschbeckenverschluss, OHNE_x000D_
Tropfblech_x000D_
_x000D_
(Achtung: Artikel weicht von der Standardeinteilung des_x000D_
Deckblattes ab!)</v>
          </cell>
          <cell r="R10894" t="str">
            <v>Thekendeckblatt CNS mit Zapfsäule + Spülbecken L200*T70</v>
          </cell>
          <cell r="S10894" t="str">
            <v>Anschluss für Durchlaufkühler 220V /610 W_x000D_
_x000D_
inkl. Zubehör: 2x Druckluftleitung 2x Bierleitung,_x000D_
Druckminderer, Spülbürste und Waschbeckenverschluss, OHNE_x000D_
Tropfblech_x000D_
_x000D_
(Achtung: Artikel weicht von der Standardeinteilung des_x000D_
Deckblattes ab!)</v>
          </cell>
        </row>
        <row r="10895">
          <cell r="A10895">
            <v>143182</v>
          </cell>
          <cell r="B10895" t="str">
            <v>Mietartikel</v>
          </cell>
          <cell r="D10895" t="str">
            <v>Thekenaufsatz mit LED Beleuchtung L200*T25/13*H40 cm</v>
          </cell>
          <cell r="E10895" t="str">
            <v>(Gesamthöhe Theke 115 cm - Tiefe 83 cm)</v>
          </cell>
          <cell r="F10895">
            <v>67.5</v>
          </cell>
          <cell r="G10895">
            <v>5</v>
          </cell>
          <cell r="H10895">
            <v>10</v>
          </cell>
          <cell r="I10895">
            <v>775</v>
          </cell>
          <cell r="J10895">
            <v>30000</v>
          </cell>
          <cell r="K10895">
            <v>0.28799999999999998</v>
          </cell>
          <cell r="L10895">
            <v>0</v>
          </cell>
          <cell r="N10895" t="str">
            <v>Thekenaufsatz mit LED Beleuchtung L200*T25/13*H40 cm</v>
          </cell>
          <cell r="O10895" t="str">
            <v>(Gesamthöhe Theke 115 cm - Tiefe 83 cm)</v>
          </cell>
          <cell r="P10895" t="str">
            <v>Thekenaufsatz mit LED Beleuchtung L200*T25/13*H40 cm</v>
          </cell>
          <cell r="Q10895" t="str">
            <v>(Gesamthöhe Theke 115 cm - Tiefe 83 cm)</v>
          </cell>
          <cell r="R10895" t="str">
            <v>Thekenaufsatz mit LED Beleuchtung L200*T25/13*H40 cm</v>
          </cell>
          <cell r="S10895" t="str">
            <v>(Gesamthöhe Theke 115 cm - Tiefe 83 cm)</v>
          </cell>
        </row>
        <row r="10896">
          <cell r="A10896">
            <v>143300</v>
          </cell>
          <cell r="B10896" t="str">
            <v>Verkaufsartikel</v>
          </cell>
          <cell r="D10896" t="str">
            <v>Protectfilz Rolle 50x1m (3mm dick)</v>
          </cell>
          <cell r="E10896" t="str">
            <v>antirutsch / flüssigkeitundurchlässig VERKAUF (pro m²)</v>
          </cell>
          <cell r="F10896">
            <v>60</v>
          </cell>
          <cell r="G10896">
            <v>0</v>
          </cell>
          <cell r="H10896">
            <v>0</v>
          </cell>
          <cell r="I10896">
            <v>60</v>
          </cell>
          <cell r="J10896">
            <v>0</v>
          </cell>
          <cell r="K10896">
            <v>0.03</v>
          </cell>
          <cell r="L10896">
            <v>0</v>
          </cell>
          <cell r="N10896" t="str">
            <v>Protectfilz Rolle 50x1m (3mm dick)</v>
          </cell>
          <cell r="O10896" t="str">
            <v>antirutsch / flüssigkeitundurchlässig VERKAUF (pro m²)</v>
          </cell>
          <cell r="P10896" t="str">
            <v>Protectfilz Rolle 50x1m (3mm dick)</v>
          </cell>
          <cell r="Q10896" t="str">
            <v>antirutsch / flüssigkeitundurchlässig VERKAUF (pro m²)</v>
          </cell>
          <cell r="R10896" t="str">
            <v>Protectfilz Rolle 50x1m (3mm dick)</v>
          </cell>
          <cell r="S10896" t="str">
            <v>antirutsch / flüssigkeitundurchlässig VERKAUF (pro m²)</v>
          </cell>
        </row>
        <row r="10897">
          <cell r="A10897">
            <v>143333</v>
          </cell>
          <cell r="B10897" t="str">
            <v>Dienstleistungsartikel</v>
          </cell>
          <cell r="D10897" t="str">
            <v>optional:</v>
          </cell>
          <cell r="E1089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N10897" t="str">
            <v>optional:</v>
          </cell>
          <cell r="O1089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P10897" t="str">
            <v>optional:</v>
          </cell>
          <cell r="Q1089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R10897" t="str">
            <v>optional:</v>
          </cell>
          <cell r="S1089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T10897">
            <v>0</v>
          </cell>
        </row>
        <row r="10898">
          <cell r="A10898">
            <v>143405</v>
          </cell>
          <cell r="B10898" t="str">
            <v>Mietartikel</v>
          </cell>
          <cell r="D10898" t="str">
            <v>Regalleiter BASIC H210*T36</v>
          </cell>
          <cell r="F10898">
            <v>8</v>
          </cell>
          <cell r="G10898">
            <v>0</v>
          </cell>
          <cell r="H10898">
            <v>1</v>
          </cell>
          <cell r="I10898">
            <v>32</v>
          </cell>
          <cell r="J10898">
            <v>4000</v>
          </cell>
          <cell r="K10898">
            <v>1.5100000000000001E-2</v>
          </cell>
          <cell r="L10898">
            <v>0</v>
          </cell>
          <cell r="N10898" t="str">
            <v>Regalleiter BASIC H210*T36</v>
          </cell>
          <cell r="P10898" t="str">
            <v>Regalleiter BASIC H210*T36</v>
          </cell>
          <cell r="R10898" t="str">
            <v>Regalleiter BASIC H210*T36</v>
          </cell>
        </row>
        <row r="10899">
          <cell r="A10899">
            <v>143406</v>
          </cell>
          <cell r="B10899" t="str">
            <v>Mietartikel</v>
          </cell>
          <cell r="D10899" t="str">
            <v>Gitterboden BASIC B96*T36</v>
          </cell>
          <cell r="F10899">
            <v>4</v>
          </cell>
          <cell r="G10899">
            <v>0</v>
          </cell>
          <cell r="H10899">
            <v>1</v>
          </cell>
          <cell r="I10899">
            <v>20</v>
          </cell>
          <cell r="J10899">
            <v>2000</v>
          </cell>
          <cell r="K10899">
            <v>6.7999999999999996E-3</v>
          </cell>
          <cell r="L10899">
            <v>0</v>
          </cell>
          <cell r="N10899" t="str">
            <v>Gitterboden BASIC B96*T36</v>
          </cell>
          <cell r="P10899" t="str">
            <v>Gitterboden BASIC B96*T36</v>
          </cell>
          <cell r="R10899" t="str">
            <v>Gitterboden BASIC B96*T36</v>
          </cell>
        </row>
        <row r="10900">
          <cell r="A10900">
            <v>143407</v>
          </cell>
          <cell r="B10900" t="str">
            <v>Mietartikel</v>
          </cell>
          <cell r="D10900" t="str">
            <v>Kreuz-Strebe BASIC</v>
          </cell>
          <cell r="F10900">
            <v>1.5</v>
          </cell>
          <cell r="G10900">
            <v>0</v>
          </cell>
          <cell r="H10900">
            <v>1</v>
          </cell>
          <cell r="I10900">
            <v>11</v>
          </cell>
          <cell r="J10900">
            <v>0</v>
          </cell>
          <cell r="K10900">
            <v>2.3999999999999998E-3</v>
          </cell>
          <cell r="L10900">
            <v>0</v>
          </cell>
          <cell r="N10900" t="str">
            <v>Kreuz-Strebe BASIC</v>
          </cell>
          <cell r="P10900" t="str">
            <v>Kreuz-Strebe BASIC</v>
          </cell>
          <cell r="R10900" t="str">
            <v>Kreuz-Strebe BASIC</v>
          </cell>
        </row>
        <row r="10901">
          <cell r="A10901">
            <v>143408</v>
          </cell>
          <cell r="B10901" t="str">
            <v>Mietartikel</v>
          </cell>
          <cell r="D10901" t="str">
            <v>Werkzeugsatz zur Montage Regalsystem BASIC</v>
          </cell>
          <cell r="F10901">
            <v>2</v>
          </cell>
          <cell r="G10901">
            <v>0</v>
          </cell>
          <cell r="H10901">
            <v>0</v>
          </cell>
          <cell r="I10901">
            <v>18</v>
          </cell>
          <cell r="J10901">
            <v>0</v>
          </cell>
          <cell r="K10901">
            <v>2.3999999999999998E-3</v>
          </cell>
          <cell r="L10901">
            <v>0</v>
          </cell>
          <cell r="N10901" t="str">
            <v>Werkzeugsatz zur Montage Regalsystem BASIC</v>
          </cell>
          <cell r="P10901" t="str">
            <v>Werkzeugsatz zur Montage Regalsystem BASIC</v>
          </cell>
          <cell r="R10901" t="str">
            <v>Werkzeugsatz zur Montage Regalsystem BASIC</v>
          </cell>
        </row>
        <row r="10902">
          <cell r="A10902">
            <v>143420</v>
          </cell>
          <cell r="B10902" t="str">
            <v>Mietartikel</v>
          </cell>
          <cell r="D10902" t="str">
            <v>Sitzsack "Sitting Bull"</v>
          </cell>
          <cell r="F10902">
            <v>30</v>
          </cell>
          <cell r="G10902">
            <v>0</v>
          </cell>
          <cell r="H10902">
            <v>2</v>
          </cell>
          <cell r="I10902">
            <v>135</v>
          </cell>
          <cell r="J10902">
            <v>10000</v>
          </cell>
          <cell r="K10902">
            <v>0.432</v>
          </cell>
          <cell r="L10902">
            <v>0</v>
          </cell>
          <cell r="N10902" t="str">
            <v>Sitzsack "Sitting Bull"</v>
          </cell>
          <cell r="P10902" t="str">
            <v>Sitzsack "Sitting Bull"</v>
          </cell>
          <cell r="R10902" t="str">
            <v>Sitzsack "Sitting Bull"</v>
          </cell>
        </row>
        <row r="10903">
          <cell r="A10903">
            <v>143425</v>
          </cell>
          <cell r="B10903" t="str">
            <v>Mietartikel</v>
          </cell>
          <cell r="D10903" t="str">
            <v>Klavierhocker schwarz L41*B31*H51cm</v>
          </cell>
          <cell r="F10903">
            <v>27.5</v>
          </cell>
          <cell r="G10903">
            <v>0</v>
          </cell>
          <cell r="H10903">
            <v>1.75</v>
          </cell>
          <cell r="I10903">
            <v>42</v>
          </cell>
          <cell r="J10903">
            <v>4000</v>
          </cell>
          <cell r="K10903">
            <v>6.4799999999999996E-2</v>
          </cell>
          <cell r="L10903">
            <v>0</v>
          </cell>
          <cell r="N10903" t="str">
            <v>Klavierhocker schwarz L41*B31*H51cm</v>
          </cell>
          <cell r="P10903" t="str">
            <v>Klavierhocker schwarz L41*B31*H51cm</v>
          </cell>
          <cell r="R10903" t="str">
            <v>Klavierhocker schwarz L41*B31*H51cm</v>
          </cell>
        </row>
        <row r="10904">
          <cell r="A10904">
            <v>143445</v>
          </cell>
          <cell r="B10904" t="str">
            <v>Mietartikel</v>
          </cell>
          <cell r="D10904" t="str">
            <v>Schlüssel für Garderobenschrank</v>
          </cell>
          <cell r="F10904">
            <v>0</v>
          </cell>
          <cell r="G10904">
            <v>0</v>
          </cell>
          <cell r="H10904">
            <v>5</v>
          </cell>
          <cell r="I10904">
            <v>5</v>
          </cell>
          <cell r="J10904">
            <v>0</v>
          </cell>
          <cell r="K10904">
            <v>0</v>
          </cell>
          <cell r="L10904">
            <v>0</v>
          </cell>
          <cell r="N10904" t="str">
            <v>Schlüssel für Garderobenschrank</v>
          </cell>
          <cell r="P10904" t="str">
            <v>Schlüssel für Garderobenschrank</v>
          </cell>
          <cell r="R10904" t="str">
            <v>Schlüssel für Garderobenschrank</v>
          </cell>
        </row>
        <row r="10905">
          <cell r="A10905">
            <v>143446</v>
          </cell>
          <cell r="B10905" t="str">
            <v>Verkaufsartikel</v>
          </cell>
          <cell r="D10905" t="str">
            <v>Schloss für Garderobenschrank</v>
          </cell>
          <cell r="F10905">
            <v>0</v>
          </cell>
          <cell r="G10905">
            <v>0</v>
          </cell>
          <cell r="H10905">
            <v>5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N10905" t="str">
            <v>Schloss für Garderobenschrank</v>
          </cell>
          <cell r="P10905" t="str">
            <v>Schloss für Garderobenschrank</v>
          </cell>
          <cell r="R10905" t="str">
            <v>Schloss für Garderobenschrank</v>
          </cell>
        </row>
        <row r="10906">
          <cell r="A10906">
            <v>143480</v>
          </cell>
          <cell r="B10906" t="str">
            <v>Verkaufsartikel</v>
          </cell>
          <cell r="D10906" t="str">
            <v>Gaffa Klebeband 50m*50 mm VERKAUF</v>
          </cell>
          <cell r="E10906" t="str">
            <v>(Verkauf pro Rolle 10 lfm)</v>
          </cell>
          <cell r="F10906">
            <v>30</v>
          </cell>
          <cell r="G10906">
            <v>0</v>
          </cell>
          <cell r="H10906">
            <v>0</v>
          </cell>
          <cell r="I10906">
            <v>25</v>
          </cell>
          <cell r="J10906">
            <v>0</v>
          </cell>
          <cell r="K10906">
            <v>2.5000000000000001E-3</v>
          </cell>
          <cell r="L10906">
            <v>0</v>
          </cell>
          <cell r="N10906" t="str">
            <v>Gaffa Klebeband 50m*50 mm VERKAUF</v>
          </cell>
          <cell r="O10906" t="str">
            <v>(Verkauf pro Rolle 10 lfm)</v>
          </cell>
          <cell r="P10906" t="str">
            <v>Gaffa Klebeband 50m*50 mm VERKAUF</v>
          </cell>
          <cell r="Q10906" t="str">
            <v>(Verkauf pro Rolle 10 lfm)</v>
          </cell>
          <cell r="R10906" t="str">
            <v>Gaffa Klebeband 50m*50 mm VERKAUF</v>
          </cell>
          <cell r="S10906" t="str">
            <v>(Verkauf pro Rolle 10 lfm)</v>
          </cell>
        </row>
        <row r="10907">
          <cell r="A10907">
            <v>143481</v>
          </cell>
          <cell r="B10907" t="str">
            <v>Verkaufsartikel</v>
          </cell>
          <cell r="D10907" t="str">
            <v>Kautschukklebeband B1 50m*50mm - Verkauf</v>
          </cell>
          <cell r="E10907" t="str">
            <v>(Verkauf pro Rolle 10 lfm)</v>
          </cell>
          <cell r="F10907">
            <v>15</v>
          </cell>
          <cell r="G10907">
            <v>0</v>
          </cell>
          <cell r="H10907">
            <v>0</v>
          </cell>
          <cell r="I10907">
            <v>15</v>
          </cell>
          <cell r="J10907">
            <v>0</v>
          </cell>
          <cell r="K10907">
            <v>2.5000000000000001E-3</v>
          </cell>
          <cell r="L10907">
            <v>0</v>
          </cell>
          <cell r="N10907" t="str">
            <v>Kautschukklebeband B1 50m*50mm - Verkauf</v>
          </cell>
          <cell r="O10907" t="str">
            <v>(Verkauf pro Rolle 10 lfm)</v>
          </cell>
          <cell r="P10907" t="str">
            <v>Kautschukklebeband B1 50m*50mm - Verkauf</v>
          </cell>
          <cell r="Q10907" t="str">
            <v>(Verkauf pro Rolle 10 lfm)</v>
          </cell>
          <cell r="R10907" t="str">
            <v>Kautschukklebeband B1 50m*50mm - Verkauf</v>
          </cell>
          <cell r="S10907" t="str">
            <v>(Verkauf pro Rolle 10 lfm)</v>
          </cell>
        </row>
        <row r="10908">
          <cell r="A10908">
            <v>143482</v>
          </cell>
          <cell r="B10908" t="str">
            <v>Verkaufsartikel</v>
          </cell>
          <cell r="D10908" t="str">
            <v>Klebeband durchsichtig 50m*50mm - Verkauf</v>
          </cell>
          <cell r="E10908" t="str">
            <v>(Verkauf pro Rolle 10 lfm)</v>
          </cell>
          <cell r="F10908">
            <v>10</v>
          </cell>
          <cell r="G10908">
            <v>0</v>
          </cell>
          <cell r="H10908">
            <v>0</v>
          </cell>
          <cell r="I10908">
            <v>15</v>
          </cell>
          <cell r="J10908">
            <v>0</v>
          </cell>
          <cell r="K10908">
            <v>2.5000000000000001E-3</v>
          </cell>
          <cell r="L10908">
            <v>0</v>
          </cell>
          <cell r="N10908" t="str">
            <v>Klebeband durchsichtig 50m*50mm - Verkauf</v>
          </cell>
          <cell r="O10908" t="str">
            <v>(Verkauf pro Rolle 10 lfm)</v>
          </cell>
          <cell r="P10908" t="str">
            <v>Klebeband durchsichtig 50m*50mm - Verkauf</v>
          </cell>
          <cell r="Q10908" t="str">
            <v>(Verkauf pro Rolle 10 lfm)</v>
          </cell>
          <cell r="R10908" t="str">
            <v>Klebeband durchsichtig 50m*50mm - Verkauf</v>
          </cell>
          <cell r="S10908" t="str">
            <v>(Verkauf pro Rolle 10 lfm)</v>
          </cell>
        </row>
        <row r="10909">
          <cell r="A10909">
            <v>143488</v>
          </cell>
          <cell r="B10909" t="str">
            <v>Verkaufsartikel</v>
          </cell>
          <cell r="D10909" t="str">
            <v>Doppelseitiges Klebeband 25m*50 mm</v>
          </cell>
          <cell r="F10909">
            <v>10.4</v>
          </cell>
          <cell r="G10909">
            <v>0</v>
          </cell>
          <cell r="H10909">
            <v>0</v>
          </cell>
          <cell r="I10909">
            <v>5.9</v>
          </cell>
          <cell r="J10909">
            <v>1000</v>
          </cell>
          <cell r="K10909">
            <v>2.5000000000000001E-3</v>
          </cell>
          <cell r="L10909">
            <v>0</v>
          </cell>
          <cell r="N10909" t="str">
            <v>Doppelseitiges Klebeband 25m*50 mm</v>
          </cell>
          <cell r="P10909" t="str">
            <v>Doppelseitiges Klebeband 25m*50 mm</v>
          </cell>
          <cell r="R10909" t="str">
            <v>Doppelseitiges Klebeband 25m*50 mm</v>
          </cell>
        </row>
        <row r="10910">
          <cell r="A10910">
            <v>143489</v>
          </cell>
          <cell r="B10910" t="str">
            <v>Verkaufsartikel</v>
          </cell>
          <cell r="D10910" t="str">
            <v>Doppelseitiges Klebeband 25m*50 mm permanent haftend</v>
          </cell>
          <cell r="F10910">
            <v>10.4</v>
          </cell>
          <cell r="G10910">
            <v>0</v>
          </cell>
          <cell r="H10910">
            <v>0</v>
          </cell>
          <cell r="I10910">
            <v>5.9</v>
          </cell>
          <cell r="J10910">
            <v>1000</v>
          </cell>
          <cell r="K10910">
            <v>2.5000000000000001E-3</v>
          </cell>
          <cell r="L10910">
            <v>0</v>
          </cell>
          <cell r="N10910" t="str">
            <v>Doppelseitiges Klebeband 25m*50 mm permanent haftend</v>
          </cell>
          <cell r="P10910" t="str">
            <v>Doppelseitiges Klebeband 25m*50 mm permanent haftend</v>
          </cell>
          <cell r="R10910" t="str">
            <v>Doppelseitiges Klebeband 25m*50 mm permanent haftend</v>
          </cell>
        </row>
        <row r="10911">
          <cell r="A10911">
            <v>143490</v>
          </cell>
          <cell r="B10911" t="str">
            <v>Verkaufsartikel</v>
          </cell>
          <cell r="D10911" t="str">
            <v>Reinigungs / Logistikset</v>
          </cell>
          <cell r="E10911" t="str">
            <v>bestehend aus:_x000D_
_x000D_
2x Geschirrtuch_x000D_
1x Glasreiniger_x000D_
1x Handfeger_x000D_
1x Müllschippe</v>
          </cell>
          <cell r="F10911">
            <v>0</v>
          </cell>
          <cell r="G10911">
            <v>0</v>
          </cell>
          <cell r="H10911">
            <v>0</v>
          </cell>
          <cell r="I10911">
            <v>2.5</v>
          </cell>
          <cell r="J10911">
            <v>0</v>
          </cell>
          <cell r="K10911">
            <v>2.5000000000000001E-3</v>
          </cell>
          <cell r="L10911">
            <v>0</v>
          </cell>
          <cell r="N10911" t="str">
            <v>Reinigungs / Logistikset</v>
          </cell>
          <cell r="O10911" t="str">
            <v>bestehend aus:_x000D_
_x000D_
2x Geschirrtuch_x000D_
1x Glasreiniger_x000D_
1x Handfeger_x000D_
1x Müllschippe</v>
          </cell>
          <cell r="P10911" t="str">
            <v>Reinigungs / Logistikset</v>
          </cell>
          <cell r="Q10911" t="str">
            <v>bestehend aus:_x000D_
_x000D_
2x Geschirrtuch_x000D_
1x Glasreiniger_x000D_
1x Handfeger_x000D_
1x Müllschippe</v>
          </cell>
          <cell r="R10911" t="str">
            <v>Reinigungs / Logistikset</v>
          </cell>
          <cell r="S10911" t="str">
            <v>bestehend aus:_x000D_
_x000D_
2x Geschirrtuch_x000D_
1x Glasreiniger_x000D_
1x Handfeger_x000D_
1x Müllschippe</v>
          </cell>
        </row>
        <row r="10912">
          <cell r="A10912">
            <v>143491</v>
          </cell>
          <cell r="B10912" t="str">
            <v>Verkaufsartikel</v>
          </cell>
          <cell r="D10912" t="str">
            <v>Cuttermesser 18mm</v>
          </cell>
          <cell r="F10912">
            <v>0</v>
          </cell>
          <cell r="G10912">
            <v>0</v>
          </cell>
          <cell r="H10912">
            <v>0</v>
          </cell>
          <cell r="I10912">
            <v>2.5</v>
          </cell>
          <cell r="J10912">
            <v>0</v>
          </cell>
          <cell r="K10912">
            <v>2.5000000000000001E-3</v>
          </cell>
          <cell r="L10912">
            <v>0</v>
          </cell>
          <cell r="N10912" t="str">
            <v>Cuttermesser 18mm</v>
          </cell>
          <cell r="P10912" t="str">
            <v>Cuttermesser 18mm</v>
          </cell>
          <cell r="R10912" t="str">
            <v>Cuttermesser 18mm</v>
          </cell>
        </row>
        <row r="10913">
          <cell r="A10913">
            <v>143492</v>
          </cell>
          <cell r="B10913" t="str">
            <v>Verkaufsartikel</v>
          </cell>
          <cell r="D10913" t="str">
            <v>Lackstift für Brückentische</v>
          </cell>
          <cell r="F10913">
            <v>0</v>
          </cell>
          <cell r="G10913">
            <v>0</v>
          </cell>
          <cell r="H10913">
            <v>0</v>
          </cell>
          <cell r="I10913">
            <v>2.5</v>
          </cell>
          <cell r="J10913">
            <v>0</v>
          </cell>
          <cell r="K10913">
            <v>2.5000000000000001E-3</v>
          </cell>
          <cell r="L10913">
            <v>0</v>
          </cell>
          <cell r="N10913" t="str">
            <v>Lackstift für Brückentische</v>
          </cell>
          <cell r="P10913" t="str">
            <v>Lackstift für Brückentische</v>
          </cell>
          <cell r="R10913" t="str">
            <v>Lackstift für Brückentische</v>
          </cell>
        </row>
        <row r="10914">
          <cell r="A10914">
            <v>143496</v>
          </cell>
          <cell r="B10914" t="str">
            <v>Mietartikel</v>
          </cell>
          <cell r="D10914" t="str">
            <v>Transportrack Serviertablett Flying Gala</v>
          </cell>
          <cell r="F10914">
            <v>0</v>
          </cell>
          <cell r="G10914">
            <v>2.2000000000000002</v>
          </cell>
          <cell r="H10914">
            <v>0</v>
          </cell>
          <cell r="I10914">
            <v>135</v>
          </cell>
          <cell r="J10914">
            <v>0</v>
          </cell>
          <cell r="K10914">
            <v>0</v>
          </cell>
          <cell r="L10914">
            <v>0</v>
          </cell>
          <cell r="N10914" t="str">
            <v>Transportrack Serviertablett Flying Gala</v>
          </cell>
          <cell r="P10914" t="str">
            <v>Transportrack Serviertablett Flying Gala</v>
          </cell>
          <cell r="R10914" t="str">
            <v>Transportrack Serviertablett Flying Gala</v>
          </cell>
          <cell r="T10914">
            <v>0</v>
          </cell>
        </row>
        <row r="10915">
          <cell r="A10915">
            <v>143568</v>
          </cell>
          <cell r="B10915" t="str">
            <v>Mietartikel</v>
          </cell>
          <cell r="D10915" t="str">
            <v>Buttermesser Renaissance schwarz (10/25)</v>
          </cell>
          <cell r="F10915">
            <v>0.32</v>
          </cell>
          <cell r="G10915">
            <v>0.05</v>
          </cell>
          <cell r="H10915">
            <v>0</v>
          </cell>
          <cell r="I10915">
            <v>4.75</v>
          </cell>
          <cell r="J10915">
            <v>0</v>
          </cell>
          <cell r="K10915">
            <v>5.0000000000000001E-4</v>
          </cell>
          <cell r="L10915">
            <v>0</v>
          </cell>
          <cell r="N10915" t="str">
            <v>Buttermesser Renaissance schwarz (10/25)</v>
          </cell>
          <cell r="P10915" t="str">
            <v>Buttermesser Renaissance schwarz (10/25)</v>
          </cell>
          <cell r="R10915" t="str">
            <v>Buttermesser Renaissance schwarz (10/25)</v>
          </cell>
        </row>
        <row r="10916">
          <cell r="A10916">
            <v>143611</v>
          </cell>
          <cell r="B10916" t="str">
            <v>Mietartikel</v>
          </cell>
          <cell r="D10916" t="str">
            <v>Essenztasse 0,1 l Flying !! bitte nicht verwenden !! # 3624</v>
          </cell>
          <cell r="F10916">
            <v>0.24</v>
          </cell>
          <cell r="G10916">
            <v>0.08</v>
          </cell>
          <cell r="H10916">
            <v>0</v>
          </cell>
          <cell r="I10916">
            <v>3</v>
          </cell>
          <cell r="J10916">
            <v>0</v>
          </cell>
          <cell r="K10916">
            <v>1.5E-3</v>
          </cell>
          <cell r="L10916">
            <v>0</v>
          </cell>
          <cell r="N10916" t="str">
            <v>Essenztasse 0,1 l Flying !! bitte nicht verwenden !! # 3624</v>
          </cell>
          <cell r="P10916" t="str">
            <v>Essenztasse 0,1 l Flying !! bitte nicht verwenden !! # 3624</v>
          </cell>
          <cell r="R10916" t="str">
            <v>Essenztasse 0,1 l Flying !! bitte nicht verwenden !! # 3624</v>
          </cell>
        </row>
        <row r="10917">
          <cell r="A10917">
            <v>143644</v>
          </cell>
          <cell r="B10917" t="str">
            <v>Mietartikel</v>
          </cell>
          <cell r="D10917" t="str">
            <v>Deckel für Zuckerdose 7*7 cm H5 cm Basic</v>
          </cell>
          <cell r="F10917">
            <v>0.1</v>
          </cell>
          <cell r="G10917">
            <v>0.08</v>
          </cell>
          <cell r="H10917">
            <v>0</v>
          </cell>
          <cell r="I10917">
            <v>3.1</v>
          </cell>
          <cell r="J10917">
            <v>0</v>
          </cell>
          <cell r="K10917">
            <v>5.0000000000000001E-4</v>
          </cell>
          <cell r="L10917">
            <v>0</v>
          </cell>
          <cell r="N10917" t="str">
            <v>Deckel für Zuckerdose 7*7 cm H5 cm Basic</v>
          </cell>
          <cell r="P10917" t="str">
            <v>Deckel für Zuckerdose 7*7 cm H5 cm Basic</v>
          </cell>
          <cell r="R10917" t="str">
            <v>Deckel für Zuckerdose 7*7 cm H5 cm Basic</v>
          </cell>
        </row>
        <row r="10918">
          <cell r="A10918">
            <v>143649</v>
          </cell>
          <cell r="B10918" t="str">
            <v>Mietartikel</v>
          </cell>
          <cell r="D10918" t="str">
            <v>Untertasse Kombi Mokka &amp; Kaffee Ø 14 cm Basic (20)</v>
          </cell>
          <cell r="F10918">
            <v>0.26</v>
          </cell>
          <cell r="G10918">
            <v>0.11</v>
          </cell>
          <cell r="H10918">
            <v>0</v>
          </cell>
          <cell r="I10918">
            <v>4</v>
          </cell>
          <cell r="J10918">
            <v>0</v>
          </cell>
          <cell r="K10918">
            <v>5.0000000000000001E-4</v>
          </cell>
          <cell r="L10918">
            <v>0</v>
          </cell>
          <cell r="N10918" t="str">
            <v>Untertasse Kombi Mokka &amp; Kaffee Ø 14 cm Basic (20)</v>
          </cell>
          <cell r="P10918" t="str">
            <v>Untertasse Kombi Mokka &amp; Kaffee Ø 14 cm Basic (20)</v>
          </cell>
          <cell r="R10918" t="str">
            <v>Untertasse Kombi Mokka &amp; Kaffee Ø 14 cm Basic (20)</v>
          </cell>
        </row>
        <row r="10919">
          <cell r="A10919">
            <v>143675</v>
          </cell>
          <cell r="B10919" t="str">
            <v>Mietartikel</v>
          </cell>
          <cell r="D10919" t="str">
            <v>Schüssel Ø 24 cm</v>
          </cell>
          <cell r="F10919">
            <v>1.9</v>
          </cell>
          <cell r="G10919">
            <v>0.15</v>
          </cell>
          <cell r="H10919">
            <v>0</v>
          </cell>
          <cell r="I10919">
            <v>15</v>
          </cell>
          <cell r="J10919">
            <v>1000</v>
          </cell>
          <cell r="K10919">
            <v>0</v>
          </cell>
          <cell r="L10919">
            <v>0</v>
          </cell>
          <cell r="N10919" t="str">
            <v>Schüssel Ø 24 cm</v>
          </cell>
          <cell r="P10919" t="str">
            <v>Schüssel Ø 24 cm</v>
          </cell>
          <cell r="R10919" t="str">
            <v>Schüssel Ø 24 cm</v>
          </cell>
        </row>
        <row r="10920">
          <cell r="A10920">
            <v>143676</v>
          </cell>
          <cell r="B10920" t="str">
            <v>Mietartikel</v>
          </cell>
          <cell r="D10920" t="str">
            <v>Schüssel Ø 28cm</v>
          </cell>
          <cell r="F10920">
            <v>2.5</v>
          </cell>
          <cell r="G10920">
            <v>0.15</v>
          </cell>
          <cell r="H10920">
            <v>0</v>
          </cell>
          <cell r="I10920">
            <v>22</v>
          </cell>
          <cell r="J10920">
            <v>1000</v>
          </cell>
          <cell r="K10920">
            <v>0</v>
          </cell>
          <cell r="L10920">
            <v>0</v>
          </cell>
          <cell r="N10920" t="str">
            <v>Schüssel Ø 28cm</v>
          </cell>
          <cell r="P10920" t="str">
            <v>Schüssel Ø 28cm</v>
          </cell>
          <cell r="R10920" t="str">
            <v>Schüssel Ø 28cm</v>
          </cell>
        </row>
        <row r="10921">
          <cell r="A10921">
            <v>143677</v>
          </cell>
          <cell r="B10921" t="str">
            <v>Mietartikel</v>
          </cell>
          <cell r="D10921" t="str">
            <v>Schüssel Trapez 23cm</v>
          </cell>
          <cell r="F10921">
            <v>2.8</v>
          </cell>
          <cell r="G10921">
            <v>0.19</v>
          </cell>
          <cell r="H10921">
            <v>0</v>
          </cell>
          <cell r="I10921">
            <v>17</v>
          </cell>
          <cell r="J10921">
            <v>1000</v>
          </cell>
          <cell r="K10921">
            <v>0.08</v>
          </cell>
          <cell r="L10921">
            <v>0</v>
          </cell>
          <cell r="N10921" t="str">
            <v>Schüssel Trapez 23cm</v>
          </cell>
          <cell r="P10921" t="str">
            <v>Schüssel Trapez 23cm</v>
          </cell>
          <cell r="R10921" t="str">
            <v>Schüssel Trapez 23cm</v>
          </cell>
        </row>
        <row r="10922">
          <cell r="A10922">
            <v>143687</v>
          </cell>
          <cell r="B10922" t="str">
            <v>Mietartikel</v>
          </cell>
          <cell r="D10922" t="str">
            <v>Tatami Teller tief 21*15 cm Modern Dining (25)</v>
          </cell>
          <cell r="F10922">
            <v>0.28000000000000003</v>
          </cell>
          <cell r="G10922">
            <v>0.08</v>
          </cell>
          <cell r="H10922">
            <v>0</v>
          </cell>
          <cell r="I10922">
            <v>8.5</v>
          </cell>
          <cell r="J10922">
            <v>1000</v>
          </cell>
          <cell r="K10922">
            <v>5.0000000000000001E-3</v>
          </cell>
          <cell r="L10922">
            <v>0</v>
          </cell>
          <cell r="N10922" t="str">
            <v>Tatami Teller tief 21*15 cm Modern Dining (25)</v>
          </cell>
          <cell r="P10922" t="str">
            <v>Tatami Teller tief 21*15 cm Modern Dining (25)</v>
          </cell>
          <cell r="R10922" t="str">
            <v>Tatami Teller tief 21*15 cm Modern Dining (25)</v>
          </cell>
        </row>
        <row r="10923">
          <cell r="A10923">
            <v>143691</v>
          </cell>
          <cell r="B10923" t="str">
            <v>Mietartikel</v>
          </cell>
          <cell r="D10923" t="str">
            <v>Schälchen halbtief 16*16cm Flying (40)</v>
          </cell>
          <cell r="F10923">
            <v>0.4</v>
          </cell>
          <cell r="G10923">
            <v>0.12</v>
          </cell>
          <cell r="H10923">
            <v>0</v>
          </cell>
          <cell r="I10923">
            <v>4.1500000000000004</v>
          </cell>
          <cell r="J10923">
            <v>0</v>
          </cell>
          <cell r="K10923">
            <v>1.8E-3</v>
          </cell>
          <cell r="L10923">
            <v>0</v>
          </cell>
          <cell r="N10923" t="str">
            <v>Schälchen halbtief 16*16cm Flying (40)</v>
          </cell>
          <cell r="P10923" t="str">
            <v>Schälchen halbtief 16*16cm Flying (40)</v>
          </cell>
          <cell r="R10923" t="str">
            <v>Schälchen halbtief 16*16cm Flying (40)</v>
          </cell>
        </row>
        <row r="10924">
          <cell r="A10924">
            <v>143701</v>
          </cell>
          <cell r="B10924" t="str">
            <v>Mietartikel</v>
          </cell>
          <cell r="D10924" t="str">
            <v>Loungesessel Plateau grün H120*SH36*B88*T93 cm</v>
          </cell>
          <cell r="F10924">
            <v>210</v>
          </cell>
          <cell r="G10924">
            <v>0</v>
          </cell>
          <cell r="H10924">
            <v>22</v>
          </cell>
          <cell r="I10924">
            <v>3173.5</v>
          </cell>
          <cell r="J10924">
            <v>22000</v>
          </cell>
          <cell r="K10924">
            <v>1</v>
          </cell>
          <cell r="L10924">
            <v>0</v>
          </cell>
          <cell r="N10924" t="str">
            <v>Loungesessel Plateau grün H120*SH36*B88*T93 cm</v>
          </cell>
          <cell r="P10924" t="str">
            <v>Loungesessel Plateau grün H120*SH36*B88*T93 cm</v>
          </cell>
          <cell r="R10924" t="str">
            <v>Loungesessel Plateau grün H120*SH36*B88*T93 cm</v>
          </cell>
        </row>
        <row r="10925">
          <cell r="A10925">
            <v>143900</v>
          </cell>
          <cell r="B10925" t="str">
            <v>Mietartikel</v>
          </cell>
          <cell r="D10925" t="str">
            <v>Butterschälchen Ø 10,5 H3,7cm Puls</v>
          </cell>
          <cell r="F10925">
            <v>3</v>
          </cell>
          <cell r="G10925">
            <v>0.15</v>
          </cell>
          <cell r="H10925">
            <v>0</v>
          </cell>
          <cell r="I10925">
            <v>39</v>
          </cell>
          <cell r="J10925">
            <v>0</v>
          </cell>
          <cell r="K10925">
            <v>2E-3</v>
          </cell>
          <cell r="L10925">
            <v>0</v>
          </cell>
          <cell r="N10925" t="str">
            <v>Butterschälchen Ø 10,5 H3,7cm Puls</v>
          </cell>
          <cell r="P10925" t="str">
            <v>Butterschälchen Ø 10,5 H3,7cm Puls</v>
          </cell>
          <cell r="R10925" t="str">
            <v>Butterschälchen Ø 10,5 H3,7cm Puls</v>
          </cell>
        </row>
        <row r="10926">
          <cell r="A10926">
            <v>143950</v>
          </cell>
          <cell r="B10926" t="str">
            <v>Verkaufsartikel</v>
          </cell>
          <cell r="D10926" t="str">
            <v>Gelkerze Würfel</v>
          </cell>
          <cell r="F10926">
            <v>2.5</v>
          </cell>
          <cell r="G10926">
            <v>0</v>
          </cell>
          <cell r="H10926">
            <v>0.15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N10926" t="str">
            <v>Gelkerze Würfel</v>
          </cell>
          <cell r="P10926" t="str">
            <v>Gelkerze Würfel</v>
          </cell>
          <cell r="R10926" t="str">
            <v>Gelkerze Würfel</v>
          </cell>
        </row>
        <row r="10927">
          <cell r="A10927">
            <v>143951</v>
          </cell>
          <cell r="B10927" t="str">
            <v>Verkaufsartikel</v>
          </cell>
          <cell r="D10927" t="str">
            <v>Tischdekoration</v>
          </cell>
          <cell r="F10927">
            <v>1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N10927" t="str">
            <v>Tischdekoration</v>
          </cell>
          <cell r="P10927" t="str">
            <v>Tischdekoration</v>
          </cell>
          <cell r="R10927" t="str">
            <v>Tischdekoration</v>
          </cell>
        </row>
        <row r="10928">
          <cell r="A10928">
            <v>143952</v>
          </cell>
          <cell r="B10928" t="str">
            <v>Verkaufsartikel</v>
          </cell>
          <cell r="D10928" t="str">
            <v>Gelkerze Rund</v>
          </cell>
          <cell r="F10928">
            <v>2.4</v>
          </cell>
          <cell r="G10928">
            <v>0</v>
          </cell>
          <cell r="H10928">
            <v>0.2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N10928" t="str">
            <v>Gelkerze Rund</v>
          </cell>
          <cell r="P10928" t="str">
            <v>Gelkerze Rund</v>
          </cell>
          <cell r="R10928" t="str">
            <v>Gelkerze Rund</v>
          </cell>
        </row>
        <row r="10929">
          <cell r="A10929">
            <v>143953</v>
          </cell>
          <cell r="B10929" t="str">
            <v>Verkaufsartikel</v>
          </cell>
          <cell r="D10929" t="str">
            <v>Counterdekoration</v>
          </cell>
          <cell r="F10929">
            <v>1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N10929" t="str">
            <v>Counterdekoration</v>
          </cell>
          <cell r="P10929" t="str">
            <v>Counterdekoration</v>
          </cell>
          <cell r="R10929" t="str">
            <v>Counterdekoration</v>
          </cell>
        </row>
        <row r="10930">
          <cell r="A10930">
            <v>143954</v>
          </cell>
          <cell r="B10930" t="str">
            <v>Verkaufsartikel</v>
          </cell>
          <cell r="D10930" t="str">
            <v>Bardekoration</v>
          </cell>
          <cell r="F10930">
            <v>1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N10930" t="str">
            <v>Bardekoration</v>
          </cell>
          <cell r="P10930" t="str">
            <v>Bardekoration</v>
          </cell>
          <cell r="R10930" t="str">
            <v>Bardekoration</v>
          </cell>
        </row>
        <row r="10931">
          <cell r="A10931">
            <v>143955</v>
          </cell>
          <cell r="B10931" t="str">
            <v>Verkaufsartikel</v>
          </cell>
          <cell r="D10931" t="str">
            <v>Toilettendekoration</v>
          </cell>
          <cell r="F10931">
            <v>1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N10931" t="str">
            <v>Toilettendekoration</v>
          </cell>
          <cell r="P10931" t="str">
            <v>Toilettendekoration</v>
          </cell>
          <cell r="R10931" t="str">
            <v>Toilettendekoration</v>
          </cell>
        </row>
        <row r="10932">
          <cell r="A10932">
            <v>143956</v>
          </cell>
          <cell r="B10932" t="str">
            <v>Verkaufsartikel</v>
          </cell>
          <cell r="D10932" t="str">
            <v>Stehtischdekoration</v>
          </cell>
          <cell r="F10932">
            <v>1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N10932" t="str">
            <v>Stehtischdekoration</v>
          </cell>
          <cell r="P10932" t="str">
            <v>Stehtischdekoration</v>
          </cell>
          <cell r="R10932" t="str">
            <v>Stehtischdekoration</v>
          </cell>
        </row>
        <row r="10933">
          <cell r="A10933">
            <v>143957</v>
          </cell>
          <cell r="B10933" t="str">
            <v>Verkaufsartikel</v>
          </cell>
          <cell r="D10933" t="str">
            <v>Auf- Abbau / Transportpauschale Dekoration</v>
          </cell>
          <cell r="E10933" t="str">
            <v>Die aufgeführten Dekorationspreise verstehen sich, insofern_x000D_
nicht gesondert ausgeführt, als Mietpreise. Sämtliche_x000D_
Gefäße, Dekorationsartikel, Pflanzen und Blumenarrangements_x000D_
gelten als vermietet und bleiben, insofern nicht anders_x000D_
vereinbart, Eigentum von Party Rent Berlin.</v>
          </cell>
          <cell r="F10933">
            <v>1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N10933" t="str">
            <v>Auf- Abbau / Transportpauschale Dekoration</v>
          </cell>
          <cell r="O10933" t="str">
            <v>Die aufgeführten Dekorationspreise verstehen sich, insofern_x000D_
nicht gesondert ausgeführt, als Mietpreise. Sämtliche_x000D_
Gefäße, Dekorationsartikel, Pflanzen und Blumenarrangements_x000D_
gelten als vermietet und bleiben, insofern nicht anders_x000D_
vereinbart, Eigentum von Party Rent Berlin.</v>
          </cell>
          <cell r="P10933" t="str">
            <v>Auf- Abbau / Transportpauschale Dekoration</v>
          </cell>
          <cell r="Q10933" t="str">
            <v>Die aufgeführten Dekorationspreise verstehen sich, insofern_x000D_
nicht gesondert ausgeführt, als Mietpreise. Sämtliche_x000D_
Gefäße, Dekorationsartikel, Pflanzen und Blumenarrangements_x000D_
gelten als vermietet und bleiben, insofern nicht anders_x000D_
vereinbart, Eigentum von Party Rent Berlin.</v>
          </cell>
          <cell r="R10933" t="str">
            <v>Auf- Abbau / Transportpauschale Dekoration</v>
          </cell>
          <cell r="S10933" t="str">
            <v>Die aufgeführten Dekorationspreise verstehen sich, insofern_x000D_
nicht gesondert ausgeführt, als Mietpreise. Sämtliche_x000D_
Gefäße, Dekorationsartikel, Pflanzen und Blumenarrangements_x000D_
gelten als vermietet und bleiben, insofern nicht anders_x000D_
vereinbart, Eigentum von Party Rent Berlin.</v>
          </cell>
        </row>
        <row r="10934">
          <cell r="A10934">
            <v>143958</v>
          </cell>
          <cell r="B10934" t="str">
            <v>Verkaufsartikel</v>
          </cell>
          <cell r="D10934" t="str">
            <v>Grünpflanze im Übertopf</v>
          </cell>
          <cell r="F10934">
            <v>1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N10934" t="str">
            <v>Grünpflanze im Übertopf</v>
          </cell>
          <cell r="P10934" t="str">
            <v>Grünpflanze im Übertopf</v>
          </cell>
          <cell r="R10934" t="str">
            <v>Grünpflanze im Übertopf</v>
          </cell>
        </row>
        <row r="10935">
          <cell r="A10935">
            <v>143959</v>
          </cell>
          <cell r="B10935" t="str">
            <v>Verkaufsartikel</v>
          </cell>
          <cell r="D10935" t="str">
            <v>Loungetischdekoration</v>
          </cell>
          <cell r="F10935">
            <v>1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N10935" t="str">
            <v>Loungetischdekoration</v>
          </cell>
          <cell r="P10935" t="str">
            <v>Loungetischdekoration</v>
          </cell>
          <cell r="R10935" t="str">
            <v>Loungetischdekoration</v>
          </cell>
        </row>
        <row r="10936">
          <cell r="A10936">
            <v>143960</v>
          </cell>
          <cell r="B10936" t="str">
            <v>Verkaufsartikel</v>
          </cell>
          <cell r="D10936" t="str">
            <v>Buffetdekoration</v>
          </cell>
          <cell r="F10936">
            <v>1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N10936" t="str">
            <v>Buffetdekoration</v>
          </cell>
          <cell r="P10936" t="str">
            <v>Buffetdekoration</v>
          </cell>
          <cell r="R10936" t="str">
            <v>Buffetdekoration</v>
          </cell>
        </row>
        <row r="10937">
          <cell r="A10937">
            <v>143961</v>
          </cell>
          <cell r="B10937" t="str">
            <v>Verkaufsartikel</v>
          </cell>
          <cell r="D10937" t="str">
            <v>Tischdekoration/ Hochtisch</v>
          </cell>
          <cell r="F10937">
            <v>1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N10937" t="str">
            <v>Tischdekoration/ Hochtisch</v>
          </cell>
          <cell r="P10937" t="str">
            <v>Tischdekoration/ Hochtisch</v>
          </cell>
          <cell r="R10937" t="str">
            <v>Tischdekoration/ Hochtisch</v>
          </cell>
        </row>
        <row r="10938">
          <cell r="A10938">
            <v>143962</v>
          </cell>
          <cell r="B10938" t="str">
            <v>Verkaufsartikel</v>
          </cell>
          <cell r="D10938" t="str">
            <v>Eingangsdekoration</v>
          </cell>
          <cell r="F10938">
            <v>1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N10938" t="str">
            <v>Eingangsdekoration</v>
          </cell>
          <cell r="P10938" t="str">
            <v>Eingangsdekoration</v>
          </cell>
          <cell r="R10938" t="str">
            <v>Eingangsdekoration</v>
          </cell>
        </row>
        <row r="10939">
          <cell r="A10939">
            <v>143963</v>
          </cell>
          <cell r="B10939" t="str">
            <v>Verkaufsartikel</v>
          </cell>
          <cell r="D10939" t="str">
            <v>Raumdekoration</v>
          </cell>
          <cell r="F10939">
            <v>1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N10939" t="str">
            <v>Raumdekoration</v>
          </cell>
          <cell r="P10939" t="str">
            <v>Raumdekoration</v>
          </cell>
          <cell r="R10939" t="str">
            <v>Raumdekoration</v>
          </cell>
        </row>
        <row r="10940">
          <cell r="A10940">
            <v>143964</v>
          </cell>
          <cell r="B10940" t="str">
            <v>Verkaufsartikel</v>
          </cell>
          <cell r="D10940" t="str">
            <v>Bühnendekoration</v>
          </cell>
          <cell r="F10940">
            <v>1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N10940" t="str">
            <v>Bühnendekoration</v>
          </cell>
          <cell r="P10940" t="str">
            <v>Bühnendekoration</v>
          </cell>
          <cell r="R10940" t="str">
            <v>Bühnendekoration</v>
          </cell>
        </row>
        <row r="10941">
          <cell r="A10941">
            <v>143965</v>
          </cell>
          <cell r="B10941" t="str">
            <v>Verkaufsartikel</v>
          </cell>
          <cell r="D10941" t="str">
            <v>Grünpflanze Arecapalme mit Übertopf anthrazit / weiß</v>
          </cell>
          <cell r="E10941" t="str">
            <v>Höhe 160 - 180cm Standard</v>
          </cell>
          <cell r="F10941">
            <v>37.5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N10941" t="str">
            <v>Grünpflanze Arecapalme mit Übertopf anthrazit / weiß</v>
          </cell>
          <cell r="O10941" t="str">
            <v>Höhe 160 - 180cm Standard</v>
          </cell>
          <cell r="P10941" t="str">
            <v>Grünpflanze Arecapalme mit Übertopf anthrazit / weiß</v>
          </cell>
          <cell r="Q10941" t="str">
            <v>Höhe 160 - 180cm Standard</v>
          </cell>
          <cell r="R10941" t="str">
            <v>Grünpflanze Arecapalme mit Übertopf anthrazit / weiß</v>
          </cell>
          <cell r="S10941" t="str">
            <v>Höhe 160 - 180cm Standard</v>
          </cell>
          <cell r="T10941">
            <v>0</v>
          </cell>
        </row>
        <row r="10942">
          <cell r="A10942">
            <v>143966</v>
          </cell>
          <cell r="B10942" t="str">
            <v>Verkaufsartikel</v>
          </cell>
          <cell r="D10942" t="str">
            <v>Grünpflanze Bambus mit Übertopf anthrazit / weiß</v>
          </cell>
          <cell r="E10942" t="str">
            <v>Höhe 180 - 230cm Standard</v>
          </cell>
          <cell r="F10942">
            <v>45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N10942" t="str">
            <v>Grünpflanze Bambus mit Übertopf anthrazit / weiß</v>
          </cell>
          <cell r="O10942" t="str">
            <v>Höhe 180 - 230cm Standard</v>
          </cell>
          <cell r="P10942" t="str">
            <v>Grünpflanze Bambus mit Übertopf anthrazit / weiß</v>
          </cell>
          <cell r="Q10942" t="str">
            <v>Höhe 180 - 230cm Standard</v>
          </cell>
          <cell r="R10942" t="str">
            <v>Grünpflanze Bambus mit Übertopf anthrazit / weiß</v>
          </cell>
          <cell r="S10942" t="str">
            <v>Höhe 180 - 230cm Standard</v>
          </cell>
          <cell r="T10942">
            <v>0</v>
          </cell>
        </row>
        <row r="10943">
          <cell r="A10943">
            <v>143967</v>
          </cell>
          <cell r="B10943" t="str">
            <v>Verkaufsartikel</v>
          </cell>
          <cell r="D10943" t="str">
            <v>Grünpflanze Lorbeer mit Übertopf anthrazit/ weiß</v>
          </cell>
          <cell r="E10943" t="str">
            <v>Höhe 160 - 180cm Standard</v>
          </cell>
          <cell r="F10943">
            <v>45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N10943" t="str">
            <v>Grünpflanze Lorbeer mit Übertopf anthrazit/ weiß</v>
          </cell>
          <cell r="O10943" t="str">
            <v>Höhe 160 - 180cm Standard</v>
          </cell>
          <cell r="P10943" t="str">
            <v>Grünpflanze Lorbeer mit Übertopf anthrazit/ weiß</v>
          </cell>
          <cell r="Q10943" t="str">
            <v>Höhe 160 - 180cm Standard</v>
          </cell>
          <cell r="R10943" t="str">
            <v>Grünpflanze Lorbeer mit Übertopf anthrazit/ weiß</v>
          </cell>
          <cell r="S10943" t="str">
            <v>Höhe 160 - 180cm Standard</v>
          </cell>
          <cell r="T10943">
            <v>0</v>
          </cell>
        </row>
        <row r="10944">
          <cell r="A10944">
            <v>143968</v>
          </cell>
          <cell r="B10944" t="str">
            <v>Verkaufsartikel</v>
          </cell>
          <cell r="D10944" t="str">
            <v>Pflanzengruppe 4-5 Pflanzen diverse im Korb</v>
          </cell>
          <cell r="F10944">
            <v>217.5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N10944" t="str">
            <v>Pflanzengruppe 4-5 Pflanzen diverse im Korb</v>
          </cell>
          <cell r="P10944" t="str">
            <v>Pflanzengruppe 4-5 Pflanzen diverse im Korb</v>
          </cell>
          <cell r="R10944" t="str">
            <v>Pflanzengruppe 4-5 Pflanzen diverse im Korb</v>
          </cell>
          <cell r="T10944">
            <v>0</v>
          </cell>
        </row>
        <row r="10945">
          <cell r="A10945">
            <v>143969</v>
          </cell>
          <cell r="B10945" t="str">
            <v>Verkaufsartikel</v>
          </cell>
          <cell r="D10945" t="str">
            <v>Auf- Abbau/ Transportpauschale Pflanzen</v>
          </cell>
          <cell r="F10945">
            <v>150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N10945" t="str">
            <v>Auf- Abbau/ Transportpauschale Pflanzen</v>
          </cell>
          <cell r="P10945" t="str">
            <v>Auf- Abbau/ Transportpauschale Pflanzen</v>
          </cell>
          <cell r="R10945" t="str">
            <v>Auf- Abbau/ Transportpauschale Pflanzen</v>
          </cell>
          <cell r="T10945">
            <v>0</v>
          </cell>
        </row>
        <row r="10946">
          <cell r="A10946">
            <v>143970</v>
          </cell>
          <cell r="B10946" t="str">
            <v>Mietartikel</v>
          </cell>
          <cell r="D10946" t="str">
            <v>Grünpflanze im Übertopf</v>
          </cell>
          <cell r="F10946">
            <v>55</v>
          </cell>
          <cell r="G10946">
            <v>0</v>
          </cell>
          <cell r="H10946">
            <v>0</v>
          </cell>
          <cell r="I10946">
            <v>0</v>
          </cell>
          <cell r="J10946">
            <v>2000</v>
          </cell>
          <cell r="K10946">
            <v>0.15</v>
          </cell>
          <cell r="L10946">
            <v>0</v>
          </cell>
          <cell r="N10946" t="str">
            <v>Grünpflanze im Übertopf</v>
          </cell>
          <cell r="P10946" t="str">
            <v>Grünpflanze im Übertopf</v>
          </cell>
          <cell r="R10946" t="str">
            <v>Grünpflanze im Übertopf</v>
          </cell>
          <cell r="T10946">
            <v>0</v>
          </cell>
        </row>
        <row r="10947">
          <cell r="A10947">
            <v>143971</v>
          </cell>
          <cell r="B10947" t="str">
            <v>Mietartikel</v>
          </cell>
          <cell r="D10947" t="str">
            <v>Grünpflanze Kentiapalme mit Übertopf dunkelgrau / weiß</v>
          </cell>
          <cell r="E10947" t="str">
            <v>Höhe 160 - 180cm Standard</v>
          </cell>
          <cell r="F10947">
            <v>45</v>
          </cell>
          <cell r="G10947">
            <v>0</v>
          </cell>
          <cell r="H10947">
            <v>0</v>
          </cell>
          <cell r="I10947">
            <v>0</v>
          </cell>
          <cell r="J10947">
            <v>2000</v>
          </cell>
          <cell r="K10947">
            <v>0.15</v>
          </cell>
          <cell r="L10947">
            <v>0</v>
          </cell>
          <cell r="N10947" t="str">
            <v>Grünpflanze Kentiapalme mit Übertopf dunkelgrau / weiß</v>
          </cell>
          <cell r="O10947" t="str">
            <v>Höhe 160 - 180cm Standard</v>
          </cell>
          <cell r="P10947" t="str">
            <v>Grünpflanze Kentiapalme mit Übertopf dunkelgrau / weiß</v>
          </cell>
          <cell r="Q10947" t="str">
            <v>Höhe 160 - 180cm Standard</v>
          </cell>
          <cell r="R10947" t="str">
            <v>Grünpflanze Kentiapalme mit Übertopf dunkelgrau / weiß</v>
          </cell>
          <cell r="S10947" t="str">
            <v>Höhe 160 - 180cm Standard</v>
          </cell>
          <cell r="T10947">
            <v>0</v>
          </cell>
        </row>
        <row r="10948">
          <cell r="A10948">
            <v>143972</v>
          </cell>
          <cell r="B10948" t="str">
            <v>Mietartikel</v>
          </cell>
          <cell r="D10948" t="str">
            <v>Grünpflanze Bambus mit Übertopf dunkelgrau / weiß</v>
          </cell>
          <cell r="E10948" t="str">
            <v>Höhe 180 - 230cm Standard_x000D_
Saisonvermietung April-Oktober.</v>
          </cell>
          <cell r="F10948">
            <v>45</v>
          </cell>
          <cell r="G10948">
            <v>0</v>
          </cell>
          <cell r="H10948">
            <v>0</v>
          </cell>
          <cell r="I10948">
            <v>0</v>
          </cell>
          <cell r="J10948">
            <v>2000</v>
          </cell>
          <cell r="K10948">
            <v>0.15</v>
          </cell>
          <cell r="L10948">
            <v>0</v>
          </cell>
          <cell r="N10948" t="str">
            <v>Grünpflanze Bambus mit Übertopf dunkelgrau / weiß</v>
          </cell>
          <cell r="O10948" t="str">
            <v>Höhe 180 - 230cm Standard_x000D_
Saisonvermietung April-Oktober.</v>
          </cell>
          <cell r="P10948" t="str">
            <v>Grünpflanze Bambus mit Übertopf dunkelgrau / weiß</v>
          </cell>
          <cell r="Q10948" t="str">
            <v>Höhe 180 - 230cm Standard_x000D_
Saisonvermietung April-Oktober.</v>
          </cell>
          <cell r="R10948" t="str">
            <v>Grünpflanze Bambus mit Übertopf dunkelgrau / weiß</v>
          </cell>
          <cell r="S10948" t="str">
            <v>Höhe 180 - 230cm Standard_x000D_
Saisonvermietung April-Oktober.</v>
          </cell>
          <cell r="T10948">
            <v>0</v>
          </cell>
        </row>
        <row r="10949">
          <cell r="A10949">
            <v>143973</v>
          </cell>
          <cell r="B10949" t="str">
            <v>Mietartikel</v>
          </cell>
          <cell r="D10949" t="str">
            <v>Grünpflanze Lorbeerpyramide mit Übertopf weiß</v>
          </cell>
          <cell r="E10949" t="str">
            <v>Höhe 160 - 180cm Standard</v>
          </cell>
          <cell r="F10949">
            <v>55</v>
          </cell>
          <cell r="G10949">
            <v>0</v>
          </cell>
          <cell r="H10949">
            <v>0</v>
          </cell>
          <cell r="I10949">
            <v>0</v>
          </cell>
          <cell r="J10949">
            <v>2000</v>
          </cell>
          <cell r="K10949">
            <v>0.15</v>
          </cell>
          <cell r="L10949">
            <v>0</v>
          </cell>
          <cell r="N10949" t="str">
            <v>Grünpflanze Lorbeerpyramide mit Übertopf weiß</v>
          </cell>
          <cell r="O10949" t="str">
            <v>Höhe 160 - 180cm Standard</v>
          </cell>
          <cell r="P10949" t="str">
            <v>Grünpflanze Lorbeerpyramide mit Übertopf weiß</v>
          </cell>
          <cell r="Q10949" t="str">
            <v>Höhe 160 - 180cm Standard</v>
          </cell>
          <cell r="R10949" t="str">
            <v>Grünpflanze Lorbeerpyramide mit Übertopf weiß</v>
          </cell>
          <cell r="S10949" t="str">
            <v>Höhe 160 - 180cm Standard</v>
          </cell>
          <cell r="T10949">
            <v>0</v>
          </cell>
        </row>
        <row r="10950">
          <cell r="A10950">
            <v>143974</v>
          </cell>
          <cell r="B10950" t="str">
            <v>Mietartikel</v>
          </cell>
          <cell r="D10950" t="str">
            <v>Pflanzengruppe 4-5 Pflanzen diverse im Korb</v>
          </cell>
          <cell r="F10950">
            <v>217.5</v>
          </cell>
          <cell r="G10950">
            <v>0</v>
          </cell>
          <cell r="H10950">
            <v>0</v>
          </cell>
          <cell r="I10950">
            <v>0</v>
          </cell>
          <cell r="J10950">
            <v>2000</v>
          </cell>
          <cell r="K10950">
            <v>0.15</v>
          </cell>
          <cell r="L10950">
            <v>0</v>
          </cell>
          <cell r="N10950" t="str">
            <v>Pflanzengruppe 4-5 Pflanzen diverse im Korb</v>
          </cell>
          <cell r="P10950" t="str">
            <v>Pflanzengruppe 4-5 Pflanzen diverse im Korb</v>
          </cell>
          <cell r="R10950" t="str">
            <v>Pflanzengruppe 4-5 Pflanzen diverse im Korb</v>
          </cell>
          <cell r="T10950">
            <v>0</v>
          </cell>
        </row>
        <row r="10951">
          <cell r="A10951">
            <v>143975</v>
          </cell>
          <cell r="B10951" t="str">
            <v>Mietartikel</v>
          </cell>
          <cell r="D10951" t="str">
            <v>Kiesbeschwerung Pflanzen Outdoor</v>
          </cell>
          <cell r="F10951">
            <v>12.5</v>
          </cell>
          <cell r="G10951">
            <v>0</v>
          </cell>
          <cell r="H10951">
            <v>0</v>
          </cell>
          <cell r="I10951">
            <v>7</v>
          </cell>
          <cell r="J10951">
            <v>0</v>
          </cell>
          <cell r="K10951">
            <v>0</v>
          </cell>
          <cell r="L10951">
            <v>0</v>
          </cell>
          <cell r="N10951" t="str">
            <v>Kiesbeschwerung Pflanzen Outdoor</v>
          </cell>
          <cell r="P10951" t="str">
            <v>Kiesbeschwerung Pflanzen Outdoor</v>
          </cell>
          <cell r="R10951" t="str">
            <v>Kiesbeschwerung Pflanzen Outdoor</v>
          </cell>
          <cell r="T10951">
            <v>0</v>
          </cell>
        </row>
        <row r="10952">
          <cell r="A10952">
            <v>143981</v>
          </cell>
          <cell r="B10952" t="str">
            <v>Mietartikel</v>
          </cell>
          <cell r="D10952" t="str">
            <v>Kiste mit Pflanzkörben (10Stk.)</v>
          </cell>
          <cell r="F10952">
            <v>0</v>
          </cell>
          <cell r="G10952">
            <v>0</v>
          </cell>
          <cell r="H10952">
            <v>0</v>
          </cell>
          <cell r="I10952">
            <v>225</v>
          </cell>
          <cell r="J10952">
            <v>0</v>
          </cell>
          <cell r="K10952">
            <v>0.1</v>
          </cell>
          <cell r="L10952">
            <v>0</v>
          </cell>
          <cell r="N10952" t="str">
            <v>Kiste mit Pflanzkörben (10Stk.)</v>
          </cell>
          <cell r="P10952" t="str">
            <v>Kiste mit Pflanzkörben (10Stk.)</v>
          </cell>
          <cell r="R10952" t="str">
            <v>Kiste mit Pflanzkörben (10Stk.)</v>
          </cell>
        </row>
        <row r="10953">
          <cell r="A10953">
            <v>143982</v>
          </cell>
          <cell r="B10953" t="str">
            <v>Mietartikel</v>
          </cell>
          <cell r="D10953" t="str">
            <v>Lampen</v>
          </cell>
          <cell r="F10953">
            <v>8.5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N10953" t="str">
            <v>Lampen</v>
          </cell>
          <cell r="P10953" t="str">
            <v>Lampen</v>
          </cell>
          <cell r="R10953" t="str">
            <v>Lampen</v>
          </cell>
        </row>
        <row r="10954">
          <cell r="A10954">
            <v>143986</v>
          </cell>
          <cell r="B10954" t="str">
            <v>Mietartikel</v>
          </cell>
          <cell r="D10954" t="str">
            <v>Einlegeboden (Verstärkung)  für Metallregal Basic</v>
          </cell>
          <cell r="E10954" t="str">
            <v>L95cm*B36cm*H0,5cm</v>
          </cell>
          <cell r="F10954">
            <v>1.65</v>
          </cell>
          <cell r="G10954">
            <v>0</v>
          </cell>
          <cell r="H10954">
            <v>0</v>
          </cell>
          <cell r="I10954">
            <v>7</v>
          </cell>
          <cell r="J10954">
            <v>0</v>
          </cell>
          <cell r="K10954">
            <v>1.7100000000000001E-2</v>
          </cell>
          <cell r="L10954">
            <v>0</v>
          </cell>
          <cell r="N10954" t="str">
            <v>Einlegeboden (Verstärkung)  für Metallregal Basic</v>
          </cell>
          <cell r="O10954" t="str">
            <v>L95cm*B36cm*H0,5cm</v>
          </cell>
          <cell r="P10954" t="str">
            <v>Einlegeboden (Verstärkung)  für Metallregal Basic</v>
          </cell>
          <cell r="Q10954" t="str">
            <v>L95cm*B36cm*H0,5cm</v>
          </cell>
          <cell r="R10954" t="str">
            <v>Einlegeboden (Verstärkung)  für Metallregal Basic</v>
          </cell>
          <cell r="S10954" t="str">
            <v>L95cm*B36cm*H0,5cm</v>
          </cell>
        </row>
        <row r="10955">
          <cell r="A10955">
            <v>143991</v>
          </cell>
          <cell r="B10955" t="str">
            <v>Mietartikel</v>
          </cell>
          <cell r="D10955" t="str">
            <v>Becher/Windlicht weiß Ø 9*H13 cm</v>
          </cell>
          <cell r="F10955">
            <v>2</v>
          </cell>
          <cell r="G10955">
            <v>0</v>
          </cell>
          <cell r="H10955">
            <v>0</v>
          </cell>
          <cell r="I10955">
            <v>3</v>
          </cell>
          <cell r="J10955">
            <v>0</v>
          </cell>
          <cell r="K10955">
            <v>2E-3</v>
          </cell>
          <cell r="L10955">
            <v>0</v>
          </cell>
          <cell r="N10955" t="str">
            <v>Becher/Windlicht weiß Ø 9*H13 cm</v>
          </cell>
          <cell r="P10955" t="str">
            <v>Becher/Windlicht weiß Ø 9*H13 cm</v>
          </cell>
          <cell r="R10955" t="str">
            <v>Becher/Windlicht weiß Ø 9*H13 cm</v>
          </cell>
        </row>
        <row r="10956">
          <cell r="A10956">
            <v>144000</v>
          </cell>
          <cell r="B10956" t="str">
            <v>Mietartikel</v>
          </cell>
          <cell r="D10956" t="str">
            <v>Dekoration allgemein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N10956" t="str">
            <v>Dekoration allgemein</v>
          </cell>
          <cell r="P10956" t="str">
            <v>Dekoration allgemein</v>
          </cell>
          <cell r="R10956" t="str">
            <v>Dekoration allgemein</v>
          </cell>
        </row>
        <row r="10957">
          <cell r="A10957">
            <v>144001</v>
          </cell>
          <cell r="B10957" t="str">
            <v>Mietartikel</v>
          </cell>
          <cell r="D10957" t="str">
            <v>Dekoration 01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N10957" t="str">
            <v>Dekoration 01</v>
          </cell>
          <cell r="P10957" t="str">
            <v>Dekoration 01</v>
          </cell>
          <cell r="R10957" t="str">
            <v>Dekoration 01</v>
          </cell>
        </row>
        <row r="10958">
          <cell r="A10958">
            <v>144002</v>
          </cell>
          <cell r="B10958" t="str">
            <v>Mietartikel</v>
          </cell>
          <cell r="D10958" t="str">
            <v>Dekoration 02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N10958" t="str">
            <v>Dekoration 02</v>
          </cell>
          <cell r="P10958" t="str">
            <v>Dekoration 02</v>
          </cell>
          <cell r="R10958" t="str">
            <v>Dekoration 02</v>
          </cell>
        </row>
        <row r="10959">
          <cell r="A10959">
            <v>144003</v>
          </cell>
          <cell r="B10959" t="str">
            <v>Mietartikel</v>
          </cell>
          <cell r="D10959" t="str">
            <v>Dekoration 03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N10959" t="str">
            <v>Dekoration 03</v>
          </cell>
          <cell r="P10959" t="str">
            <v>Dekoration 03</v>
          </cell>
          <cell r="R10959" t="str">
            <v>Dekoration 03</v>
          </cell>
        </row>
        <row r="10960">
          <cell r="A10960">
            <v>144004</v>
          </cell>
          <cell r="B10960" t="str">
            <v>Mietartikel</v>
          </cell>
          <cell r="D10960" t="str">
            <v>## Artikel wurde gelöscht ##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N10960" t="str">
            <v>## Artikel wurde gelöscht ##</v>
          </cell>
          <cell r="P10960" t="str">
            <v>## Artikel wurde gelöscht ##</v>
          </cell>
          <cell r="R10960" t="str">
            <v>## Artikel wurde gelöscht ##</v>
          </cell>
        </row>
        <row r="10961">
          <cell r="A10961">
            <v>144005</v>
          </cell>
          <cell r="B10961" t="str">
            <v>Mietartikel</v>
          </cell>
          <cell r="D10961" t="str">
            <v>## Artikel wurde gelöscht ##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N10961" t="str">
            <v>## Artikel wurde gelöscht ##</v>
          </cell>
          <cell r="P10961" t="str">
            <v>## Artikel wurde gelöscht ##</v>
          </cell>
          <cell r="R10961" t="str">
            <v>## Artikel wurde gelöscht ##</v>
          </cell>
        </row>
        <row r="10962">
          <cell r="A10962">
            <v>144006</v>
          </cell>
          <cell r="B10962" t="str">
            <v>Mietartikel</v>
          </cell>
          <cell r="D10962" t="str">
            <v>## Artikel wurde gelöscht ##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N10962" t="str">
            <v>## Artikel wurde gelöscht ##</v>
          </cell>
          <cell r="P10962" t="str">
            <v>## Artikel wurde gelöscht ##</v>
          </cell>
          <cell r="R10962" t="str">
            <v>## Artikel wurde gelöscht ##</v>
          </cell>
        </row>
        <row r="10963">
          <cell r="A10963">
            <v>144007</v>
          </cell>
          <cell r="B10963" t="str">
            <v>Mietartikel</v>
          </cell>
          <cell r="D10963" t="str">
            <v>## Artikel wurde gelöscht ##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N10963" t="str">
            <v>## Artikel wurde gelöscht ##</v>
          </cell>
          <cell r="P10963" t="str">
            <v>## Artikel wurde gelöscht ##</v>
          </cell>
          <cell r="R10963" t="str">
            <v>## Artikel wurde gelöscht ##</v>
          </cell>
        </row>
        <row r="10964">
          <cell r="A10964">
            <v>144008</v>
          </cell>
          <cell r="B10964" t="str">
            <v>Mietartikel</v>
          </cell>
          <cell r="D10964" t="str">
            <v>## Artikel wurde gelöscht ##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N10964" t="str">
            <v>## Artikel wurde gelöscht ##</v>
          </cell>
          <cell r="P10964" t="str">
            <v>## Artikel wurde gelöscht ##</v>
          </cell>
          <cell r="R10964" t="str">
            <v>## Artikel wurde gelöscht ##</v>
          </cell>
        </row>
        <row r="10965">
          <cell r="A10965">
            <v>144009</v>
          </cell>
          <cell r="B10965" t="str">
            <v>Mietartikel</v>
          </cell>
          <cell r="D10965" t="str">
            <v>## Artikel wurde gelöscht ##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N10965" t="str">
            <v>## Artikel wurde gelöscht ##</v>
          </cell>
          <cell r="P10965" t="str">
            <v>## Artikel wurde gelöscht ##</v>
          </cell>
          <cell r="R10965" t="str">
            <v>## Artikel wurde gelöscht ##</v>
          </cell>
        </row>
        <row r="10966">
          <cell r="A10966">
            <v>144010</v>
          </cell>
          <cell r="B10966" t="str">
            <v>Mietartikel</v>
          </cell>
          <cell r="D10966" t="str">
            <v>## Artikel wurde gelöscht ##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N10966" t="str">
            <v>## Artikel wurde gelöscht ##</v>
          </cell>
          <cell r="P10966" t="str">
            <v>## Artikel wurde gelöscht ##</v>
          </cell>
          <cell r="R10966" t="str">
            <v>## Artikel wurde gelöscht ##</v>
          </cell>
        </row>
        <row r="10967">
          <cell r="A10967">
            <v>144011</v>
          </cell>
          <cell r="B10967" t="str">
            <v>Mietartikel</v>
          </cell>
          <cell r="D10967" t="str">
            <v>IBC Container 120*80*H100 cm</v>
          </cell>
          <cell r="F10967">
            <v>115</v>
          </cell>
          <cell r="G10967">
            <v>0</v>
          </cell>
          <cell r="H10967">
            <v>10</v>
          </cell>
          <cell r="I10967">
            <v>0</v>
          </cell>
          <cell r="J10967">
            <v>40000</v>
          </cell>
          <cell r="K10967">
            <v>1.5</v>
          </cell>
          <cell r="L10967">
            <v>0</v>
          </cell>
          <cell r="N10967" t="str">
            <v>IBC Container 120*80*H100 cm</v>
          </cell>
          <cell r="P10967" t="str">
            <v>IBC Container 120*80*H100 cm</v>
          </cell>
          <cell r="R10967" t="str">
            <v>IBC Container 120*80*H100 cm</v>
          </cell>
        </row>
        <row r="10968">
          <cell r="A10968">
            <v>144012</v>
          </cell>
          <cell r="B10968" t="str">
            <v>Mietartikel</v>
          </cell>
          <cell r="D10968" t="str">
            <v>Verblendung Holzkiste Thekenelement 200*12.5*H110 cm</v>
          </cell>
          <cell r="F10968">
            <v>45</v>
          </cell>
          <cell r="G10968">
            <v>0</v>
          </cell>
          <cell r="H10968">
            <v>10</v>
          </cell>
          <cell r="I10968">
            <v>0</v>
          </cell>
          <cell r="J10968">
            <v>30000</v>
          </cell>
          <cell r="K10968">
            <v>0.33</v>
          </cell>
          <cell r="L10968">
            <v>0</v>
          </cell>
          <cell r="N10968" t="str">
            <v>Verblendung Holzkiste Thekenelement 200*12.5*H110 cm</v>
          </cell>
          <cell r="P10968" t="str">
            <v>Verblendung Holzkiste Thekenelement 200*12.5*H110 cm</v>
          </cell>
          <cell r="R10968" t="str">
            <v>Verblendung Holzkiste Thekenelement 200*12.5*H110 cm</v>
          </cell>
        </row>
        <row r="10969">
          <cell r="A10969">
            <v>144013</v>
          </cell>
          <cell r="B10969" t="str">
            <v>Mietartikel</v>
          </cell>
          <cell r="D10969" t="str">
            <v>Servierwagen Rashult schwarz 28*38*H65 cm</v>
          </cell>
          <cell r="F10969">
            <v>39.5</v>
          </cell>
          <cell r="G10969">
            <v>0</v>
          </cell>
          <cell r="H10969">
            <v>3</v>
          </cell>
          <cell r="I10969">
            <v>55</v>
          </cell>
          <cell r="J10969">
            <v>2000</v>
          </cell>
          <cell r="K10969">
            <v>0.2</v>
          </cell>
          <cell r="L10969">
            <v>0</v>
          </cell>
          <cell r="N10969" t="str">
            <v>Servierwagen Rashult schwarz 28*38*H65 cm</v>
          </cell>
          <cell r="P10969" t="str">
            <v>Servierwagen Rashult schwarz 28*38*H65 cm</v>
          </cell>
          <cell r="R10969" t="str">
            <v>Servierwagen Rashult schwarz 28*38*H65 cm</v>
          </cell>
        </row>
        <row r="10970">
          <cell r="A10970">
            <v>144014</v>
          </cell>
          <cell r="B10970" t="str">
            <v>Mietartikel</v>
          </cell>
          <cell r="D10970" t="str">
            <v>## Artikel wurde gelöscht ##</v>
          </cell>
          <cell r="F10970">
            <v>10</v>
          </cell>
          <cell r="G10970">
            <v>0</v>
          </cell>
          <cell r="H10970">
            <v>2</v>
          </cell>
          <cell r="I10970">
            <v>0</v>
          </cell>
          <cell r="J10970">
            <v>5000</v>
          </cell>
          <cell r="K10970">
            <v>0.05</v>
          </cell>
          <cell r="L10970">
            <v>0</v>
          </cell>
          <cell r="N10970" t="str">
            <v>## Artikel wurde gelöscht ##</v>
          </cell>
          <cell r="P10970" t="str">
            <v>## Artikel wurde gelöscht ##</v>
          </cell>
          <cell r="R10970" t="str">
            <v>## Artikel wurde gelöscht ##</v>
          </cell>
        </row>
        <row r="10971">
          <cell r="A10971">
            <v>144046</v>
          </cell>
          <cell r="B10971" t="str">
            <v>Mietartikel</v>
          </cell>
          <cell r="D10971" t="str">
            <v>LED Kerze Outdoor unsortiert 3 Größen 10/12,5/15cm Ø7,5cm</v>
          </cell>
          <cell r="E10971" t="str">
            <v>*inkl. Batterien</v>
          </cell>
          <cell r="F10971">
            <v>3.2</v>
          </cell>
          <cell r="G10971">
            <v>0.28000000000000003</v>
          </cell>
          <cell r="H10971">
            <v>0</v>
          </cell>
          <cell r="I10971">
            <v>16</v>
          </cell>
          <cell r="J10971">
            <v>0</v>
          </cell>
          <cell r="K10971">
            <v>2.2000000000000001E-3</v>
          </cell>
          <cell r="L10971">
            <v>0</v>
          </cell>
          <cell r="N10971" t="str">
            <v>LED Kerze Outdoor unsortiert 3 Größen 10/12,5/15cm Ø7,5cm</v>
          </cell>
          <cell r="O10971" t="str">
            <v>*inkl. Batterien</v>
          </cell>
          <cell r="P10971" t="str">
            <v>LED Kerze Outdoor unsortiert 3 Größen 10/12,5/15cm Ø7,5cm</v>
          </cell>
          <cell r="Q10971" t="str">
            <v>*inkl. Batterien</v>
          </cell>
          <cell r="R10971" t="str">
            <v>LED Kerze Outdoor unsortiert 3 Größen 10/12,5/15cm Ø7,5cm</v>
          </cell>
          <cell r="S10971" t="str">
            <v>*inkl. Batterien</v>
          </cell>
          <cell r="T10971">
            <v>0</v>
          </cell>
        </row>
        <row r="10972">
          <cell r="A10972">
            <v>144047</v>
          </cell>
          <cell r="B10972" t="str">
            <v>Verkaufsartikel</v>
          </cell>
          <cell r="D10972" t="str">
            <v>Batterie C Baby 2er Set für LED Kerze #144046</v>
          </cell>
          <cell r="F10972">
            <v>0</v>
          </cell>
          <cell r="G10972">
            <v>0</v>
          </cell>
          <cell r="H10972">
            <v>0</v>
          </cell>
          <cell r="I10972">
            <v>1</v>
          </cell>
          <cell r="J10972">
            <v>0</v>
          </cell>
          <cell r="K10972">
            <v>0</v>
          </cell>
          <cell r="L10972">
            <v>0</v>
          </cell>
          <cell r="N10972" t="str">
            <v>Batterie C Baby 2er Set für LED Kerze #144046</v>
          </cell>
          <cell r="P10972" t="str">
            <v>Batterie C Baby 2er Set für LED Kerze #144046</v>
          </cell>
          <cell r="R10972" t="str">
            <v>Batterie C Baby 2er Set für LED Kerze #144046</v>
          </cell>
          <cell r="T10972">
            <v>0</v>
          </cell>
        </row>
        <row r="10973">
          <cell r="A10973">
            <v>144074</v>
          </cell>
          <cell r="B10973" t="str">
            <v>Mietartikel</v>
          </cell>
          <cell r="D10973" t="str">
            <v>Lounge Teppich Velvet anthrazit Hochflor 200*300 cm</v>
          </cell>
          <cell r="F10973">
            <v>85</v>
          </cell>
          <cell r="G10973">
            <v>0</v>
          </cell>
          <cell r="H10973">
            <v>5</v>
          </cell>
          <cell r="I10973">
            <v>395</v>
          </cell>
          <cell r="J10973">
            <v>16000</v>
          </cell>
          <cell r="K10973">
            <v>0.35</v>
          </cell>
          <cell r="L10973">
            <v>0</v>
          </cell>
          <cell r="N10973" t="str">
            <v>Lounge Teppich Velvet anthrazit Hochflor 200*300 cm</v>
          </cell>
          <cell r="P10973" t="str">
            <v>Lounge Teppich Velvet anthrazit Hochflor 200*300 cm</v>
          </cell>
          <cell r="R10973" t="str">
            <v>Lounge Teppich Velvet anthrazit Hochflor 200*300 cm</v>
          </cell>
          <cell r="T10973">
            <v>0</v>
          </cell>
        </row>
        <row r="10974">
          <cell r="A10974">
            <v>144075</v>
          </cell>
          <cell r="B10974" t="str">
            <v>Mietartikel</v>
          </cell>
          <cell r="D10974" t="str">
            <v>Lounge Teppich creme 170*240 cm</v>
          </cell>
          <cell r="F10974">
            <v>49.5</v>
          </cell>
          <cell r="G10974">
            <v>0</v>
          </cell>
          <cell r="H10974">
            <v>5</v>
          </cell>
          <cell r="I10974">
            <v>70</v>
          </cell>
          <cell r="J10974">
            <v>10000</v>
          </cell>
          <cell r="K10974">
            <v>0.35</v>
          </cell>
          <cell r="L10974">
            <v>0</v>
          </cell>
          <cell r="N10974" t="str">
            <v>Lounge Teppich creme 170*240 cm</v>
          </cell>
          <cell r="P10974" t="str">
            <v>Lounge Teppich creme 170*240 cm</v>
          </cell>
          <cell r="R10974" t="str">
            <v>Lounge Teppich creme 170*240 cm</v>
          </cell>
        </row>
        <row r="10975">
          <cell r="A10975">
            <v>144076</v>
          </cell>
          <cell r="B10975" t="str">
            <v>Mietartikel</v>
          </cell>
          <cell r="D10975" t="str">
            <v>Teppich ocean/ blau 200*250cm outdoorfähig</v>
          </cell>
          <cell r="F10975">
            <v>59.4</v>
          </cell>
          <cell r="G10975">
            <v>6.33</v>
          </cell>
          <cell r="H10975">
            <v>6</v>
          </cell>
          <cell r="I10975">
            <v>135</v>
          </cell>
          <cell r="J10975">
            <v>5000</v>
          </cell>
          <cell r="K10975">
            <v>0.35</v>
          </cell>
          <cell r="L10975">
            <v>0</v>
          </cell>
          <cell r="N10975" t="str">
            <v>Teppich ocean/ blau 200*250cm outdoorfähig</v>
          </cell>
          <cell r="P10975" t="str">
            <v>Teppich ocean/ blau 200*250cm outdoorfähig</v>
          </cell>
          <cell r="R10975" t="str">
            <v>Teppich ocean/ blau 200*250cm outdoorfähig</v>
          </cell>
        </row>
        <row r="10976">
          <cell r="A10976">
            <v>144077</v>
          </cell>
          <cell r="B10976" t="str">
            <v>Mietartikel</v>
          </cell>
          <cell r="D10976" t="str">
            <v>Teppich weiß/ schwarz Ornament rund D150cm</v>
          </cell>
          <cell r="F10976">
            <v>34.6</v>
          </cell>
          <cell r="G10976">
            <v>6.33</v>
          </cell>
          <cell r="H10976">
            <v>6</v>
          </cell>
          <cell r="I10976">
            <v>100</v>
          </cell>
          <cell r="J10976">
            <v>2000</v>
          </cell>
          <cell r="K10976">
            <v>2.3E-3</v>
          </cell>
          <cell r="L10976">
            <v>0</v>
          </cell>
          <cell r="N10976" t="str">
            <v>Teppich weiß/ schwarz Ornament rund D150cm</v>
          </cell>
          <cell r="P10976" t="str">
            <v>Teppich weiß/ schwarz Ornament rund D150cm</v>
          </cell>
          <cell r="R10976" t="str">
            <v>Teppich weiß/ schwarz Ornament rund D150cm</v>
          </cell>
        </row>
        <row r="10977">
          <cell r="A10977">
            <v>144078</v>
          </cell>
          <cell r="B10977" t="str">
            <v>Mietartikel</v>
          </cell>
          <cell r="D10977" t="str">
            <v>Teppich weiß/ blau Streifen Vintage 160*240 cm</v>
          </cell>
          <cell r="F10977">
            <v>46.2</v>
          </cell>
          <cell r="G10977">
            <v>6.33</v>
          </cell>
          <cell r="H10977">
            <v>6</v>
          </cell>
          <cell r="I10977">
            <v>100</v>
          </cell>
          <cell r="J10977">
            <v>5000</v>
          </cell>
          <cell r="K10977">
            <v>3.8399999999999997E-2</v>
          </cell>
          <cell r="L10977">
            <v>0</v>
          </cell>
          <cell r="N10977" t="str">
            <v>Teppich weiß/ blau Streifen Vintage 160*240 cm</v>
          </cell>
          <cell r="P10977" t="str">
            <v>Teppich weiß/ blau Streifen Vintage 160*240 cm</v>
          </cell>
          <cell r="R10977" t="str">
            <v>Teppich weiß/ blau Streifen Vintage 160*240 cm</v>
          </cell>
        </row>
        <row r="10978">
          <cell r="A10978">
            <v>144079</v>
          </cell>
          <cell r="B10978" t="str">
            <v>Mietartikel</v>
          </cell>
          <cell r="D10978" t="str">
            <v>Lounge Teppich Silky grey, Hochflor 160*230 cm</v>
          </cell>
          <cell r="F10978">
            <v>59.4</v>
          </cell>
          <cell r="G10978">
            <v>6.33</v>
          </cell>
          <cell r="H10978">
            <v>6</v>
          </cell>
          <cell r="I10978">
            <v>140</v>
          </cell>
          <cell r="J10978">
            <v>16000</v>
          </cell>
          <cell r="K10978">
            <v>0.35</v>
          </cell>
          <cell r="L10978">
            <v>0</v>
          </cell>
          <cell r="N10978" t="str">
            <v>Lounge Teppich Silky grey, Hochflor 160*230 cm</v>
          </cell>
          <cell r="P10978" t="str">
            <v>Lounge Teppich Silky grey, Hochflor 160*230 cm</v>
          </cell>
          <cell r="R10978" t="str">
            <v>Lounge Teppich Silky grey, Hochflor 160*230 cm</v>
          </cell>
        </row>
        <row r="10979">
          <cell r="A10979">
            <v>144080</v>
          </cell>
          <cell r="B10979" t="str">
            <v>Mietartikel</v>
          </cell>
          <cell r="D10979" t="str">
            <v>Lounge Teppich Silky ivory, Hochflor verdichtet 170*240 cm</v>
          </cell>
          <cell r="F10979">
            <v>59.4</v>
          </cell>
          <cell r="G10979">
            <v>6.33</v>
          </cell>
          <cell r="H10979">
            <v>6</v>
          </cell>
          <cell r="I10979">
            <v>395</v>
          </cell>
          <cell r="J10979">
            <v>16000</v>
          </cell>
          <cell r="K10979">
            <v>0.35</v>
          </cell>
          <cell r="L10979">
            <v>0</v>
          </cell>
          <cell r="N10979" t="str">
            <v>Lounge Teppich Silky ivory, Hochflor verdichtet 170*240 cm</v>
          </cell>
          <cell r="P10979" t="str">
            <v>Lounge Teppich Silky ivory, Hochflor verdichtet 170*240 cm</v>
          </cell>
          <cell r="R10979" t="str">
            <v>Lounge Teppich Silky ivory, Hochflor verdichtet 170*240 cm</v>
          </cell>
        </row>
        <row r="10980">
          <cell r="A10980">
            <v>144081</v>
          </cell>
          <cell r="B10980" t="str">
            <v>Mietartikel</v>
          </cell>
          <cell r="D10980" t="str">
            <v>Lounge Teppich Silky crème, Langflor 130*200 cm</v>
          </cell>
          <cell r="F10980">
            <v>49.5</v>
          </cell>
          <cell r="G10980">
            <v>0</v>
          </cell>
          <cell r="H10980">
            <v>5</v>
          </cell>
          <cell r="I10980">
            <v>395</v>
          </cell>
          <cell r="J10980">
            <v>16000</v>
          </cell>
          <cell r="K10980">
            <v>0.35</v>
          </cell>
          <cell r="L10980">
            <v>0</v>
          </cell>
          <cell r="N10980" t="str">
            <v>Lounge Teppich Silky crème, Langflor 130*200 cm</v>
          </cell>
          <cell r="P10980" t="str">
            <v>Lounge Teppich Silky crème, Langflor 130*200 cm</v>
          </cell>
          <cell r="R10980" t="str">
            <v>Lounge Teppich Silky crème, Langflor 130*200 cm</v>
          </cell>
        </row>
        <row r="10981">
          <cell r="A10981">
            <v>144082</v>
          </cell>
          <cell r="B10981" t="str">
            <v>Mietartikel</v>
          </cell>
          <cell r="D10981" t="str">
            <v>Teppich "Vintage" hell 133*195cm</v>
          </cell>
          <cell r="F10981">
            <v>37</v>
          </cell>
          <cell r="G10981">
            <v>6.33</v>
          </cell>
          <cell r="H10981">
            <v>6</v>
          </cell>
          <cell r="I10981">
            <v>56</v>
          </cell>
          <cell r="J10981">
            <v>5000</v>
          </cell>
          <cell r="K10981">
            <v>0.12970000000000001</v>
          </cell>
          <cell r="L10981">
            <v>0</v>
          </cell>
          <cell r="N10981" t="str">
            <v>Teppich "Vintage" hell 133*195cm</v>
          </cell>
          <cell r="P10981" t="str">
            <v>Teppich "Vintage" hell 133*195cm</v>
          </cell>
          <cell r="R10981" t="str">
            <v>Teppich "Vintage" hell 133*195cm</v>
          </cell>
        </row>
        <row r="10982">
          <cell r="A10982">
            <v>144083</v>
          </cell>
          <cell r="B10982" t="str">
            <v>Mietartikel</v>
          </cell>
          <cell r="D10982" t="str">
            <v>Teppich "Orientstyle" 133*195cm</v>
          </cell>
          <cell r="F10982">
            <v>46.2</v>
          </cell>
          <cell r="G10982">
            <v>6.33</v>
          </cell>
          <cell r="H10982">
            <v>6</v>
          </cell>
          <cell r="I10982">
            <v>70</v>
          </cell>
          <cell r="J10982">
            <v>8000</v>
          </cell>
          <cell r="K10982">
            <v>0.12970000000000001</v>
          </cell>
          <cell r="L10982">
            <v>0</v>
          </cell>
          <cell r="N10982" t="str">
            <v>Teppich "Orientstyle" 133*195cm</v>
          </cell>
          <cell r="P10982" t="str">
            <v>Teppich "Orientstyle" 133*195cm</v>
          </cell>
          <cell r="R10982" t="str">
            <v>Teppich "Orientstyle" 133*195cm</v>
          </cell>
        </row>
        <row r="10983">
          <cell r="A10983">
            <v>144084</v>
          </cell>
          <cell r="B10983" t="str">
            <v>Mietartikel</v>
          </cell>
          <cell r="D10983" t="str">
            <v>Lounge Teppich Silky dunkelgrau, Hochflor verdichtet 170*240</v>
          </cell>
          <cell r="F10983">
            <v>59.4</v>
          </cell>
          <cell r="G10983">
            <v>6.33</v>
          </cell>
          <cell r="H10983">
            <v>6</v>
          </cell>
          <cell r="I10983">
            <v>140</v>
          </cell>
          <cell r="J10983">
            <v>16000</v>
          </cell>
          <cell r="K10983">
            <v>0.35</v>
          </cell>
          <cell r="L10983">
            <v>0</v>
          </cell>
          <cell r="N10983" t="str">
            <v>Lounge Teppich Silky dunkelgrau, Hochflor verdichtet 170*240</v>
          </cell>
          <cell r="P10983" t="str">
            <v>Lounge Teppich Silky dunkelgrau, Hochflor verdichtet 170*240</v>
          </cell>
          <cell r="R10983" t="str">
            <v>Lounge Teppich Silky dunkelgrau, Hochflor verdichtet 170*240</v>
          </cell>
        </row>
        <row r="10984">
          <cell r="A10984">
            <v>144085</v>
          </cell>
          <cell r="B10984" t="str">
            <v>Mietartikel</v>
          </cell>
          <cell r="D10984" t="str">
            <v>Webteppich Natur grau 50*80 cm</v>
          </cell>
          <cell r="E10984" t="str">
            <v>Maße: L x B =  50x80cm</v>
          </cell>
          <cell r="F10984">
            <v>4.7</v>
          </cell>
          <cell r="G10984">
            <v>3.8</v>
          </cell>
          <cell r="H10984">
            <v>2.8</v>
          </cell>
          <cell r="I10984">
            <v>18</v>
          </cell>
          <cell r="J10984">
            <v>1000</v>
          </cell>
          <cell r="K10984">
            <v>7.4999999999999997E-3</v>
          </cell>
          <cell r="L10984">
            <v>0</v>
          </cell>
          <cell r="N10984" t="str">
            <v>Webteppich Natur grau 50*80 cm</v>
          </cell>
          <cell r="O10984" t="str">
            <v>Maße: L x B =  50x80cm</v>
          </cell>
          <cell r="P10984" t="str">
            <v>Webteppich Natur grau 50*80 cm</v>
          </cell>
          <cell r="Q10984" t="str">
            <v>Maße: L x B =  50x80cm</v>
          </cell>
          <cell r="R10984" t="str">
            <v>Webteppich Natur grau 50*80 cm</v>
          </cell>
          <cell r="S10984" t="str">
            <v>Maße: L x B =  50x80cm</v>
          </cell>
        </row>
        <row r="10985">
          <cell r="A10985">
            <v>144086</v>
          </cell>
          <cell r="B10985" t="str">
            <v>Mietartikel</v>
          </cell>
          <cell r="D10985" t="str">
            <v>Webteppich Natur blau 50*80 cm</v>
          </cell>
          <cell r="E10985" t="str">
            <v>Maße: L x B =  50x80cm</v>
          </cell>
          <cell r="F10985">
            <v>4.7</v>
          </cell>
          <cell r="G10985">
            <v>3.8</v>
          </cell>
          <cell r="H10985">
            <v>2.8</v>
          </cell>
          <cell r="I10985">
            <v>18</v>
          </cell>
          <cell r="J10985">
            <v>1000</v>
          </cell>
          <cell r="K10985">
            <v>7.4999999999999997E-3</v>
          </cell>
          <cell r="L10985">
            <v>0</v>
          </cell>
          <cell r="N10985" t="str">
            <v>Webteppich Natur blau 50*80 cm</v>
          </cell>
          <cell r="O10985" t="str">
            <v>Maße: L x B =  50x80cm</v>
          </cell>
          <cell r="P10985" t="str">
            <v>Webteppich Natur blau 50*80 cm</v>
          </cell>
          <cell r="Q10985" t="str">
            <v>Maße: L x B =  50x80cm</v>
          </cell>
          <cell r="R10985" t="str">
            <v>Webteppich Natur blau 50*80 cm</v>
          </cell>
          <cell r="S10985" t="str">
            <v>Maße: L x B =  50x80cm</v>
          </cell>
        </row>
        <row r="10986">
          <cell r="A10986">
            <v>144087</v>
          </cell>
          <cell r="B10986" t="str">
            <v>Mietartikel</v>
          </cell>
          <cell r="D10986" t="str">
            <v>Webteppich Natur schwarz-rot 50*80 cm</v>
          </cell>
          <cell r="E10986" t="str">
            <v>Maße: L x B =  50x80cm</v>
          </cell>
          <cell r="F10986">
            <v>4.7</v>
          </cell>
          <cell r="G10986">
            <v>3.8</v>
          </cell>
          <cell r="H10986">
            <v>2.8</v>
          </cell>
          <cell r="I10986">
            <v>18</v>
          </cell>
          <cell r="J10986">
            <v>1000</v>
          </cell>
          <cell r="K10986">
            <v>7.4999999999999997E-3</v>
          </cell>
          <cell r="L10986">
            <v>0</v>
          </cell>
          <cell r="N10986" t="str">
            <v>Webteppich Natur schwarz-rot 50*80 cm</v>
          </cell>
          <cell r="O10986" t="str">
            <v>Maße: L x B =  50x80cm</v>
          </cell>
          <cell r="P10986" t="str">
            <v>Webteppich Natur schwarz-rot 50*80 cm</v>
          </cell>
          <cell r="Q10986" t="str">
            <v>Maße: L x B =  50x80cm</v>
          </cell>
          <cell r="R10986" t="str">
            <v>Webteppich Natur schwarz-rot 50*80 cm</v>
          </cell>
          <cell r="S10986" t="str">
            <v>Maße: L x B =  50x80cm</v>
          </cell>
        </row>
        <row r="10987">
          <cell r="A10987">
            <v>144088</v>
          </cell>
          <cell r="B10987" t="str">
            <v>Mietartikel</v>
          </cell>
          <cell r="D10987" t="str">
            <v>Flechtteppich blau-rot 60*90 cm</v>
          </cell>
          <cell r="E10987" t="str">
            <v>Maße: L x B =  60x90cm</v>
          </cell>
          <cell r="F10987">
            <v>6</v>
          </cell>
          <cell r="G10987">
            <v>3.8</v>
          </cell>
          <cell r="H10987">
            <v>2.8</v>
          </cell>
          <cell r="I10987">
            <v>22</v>
          </cell>
          <cell r="J10987">
            <v>1000</v>
          </cell>
          <cell r="K10987">
            <v>9.4999999999999998E-3</v>
          </cell>
          <cell r="L10987">
            <v>0</v>
          </cell>
          <cell r="N10987" t="str">
            <v>Flechtteppich blau-rot 60*90 cm</v>
          </cell>
          <cell r="O10987" t="str">
            <v>Maße: L x B =  60x90cm</v>
          </cell>
          <cell r="P10987" t="str">
            <v>Flechtteppich blau-rot 60*90 cm</v>
          </cell>
          <cell r="Q10987" t="str">
            <v>Maße: L x B =  60x90cm</v>
          </cell>
          <cell r="R10987" t="str">
            <v>Flechtteppich blau-rot 60*90 cm</v>
          </cell>
          <cell r="S10987" t="str">
            <v>Maße: L x B =  60x90cm</v>
          </cell>
        </row>
        <row r="10988">
          <cell r="A10988">
            <v>144089</v>
          </cell>
          <cell r="B10988" t="str">
            <v>Mietartikel</v>
          </cell>
          <cell r="D10988" t="str">
            <v>Flechtteppich blau-grau 60*90 cm</v>
          </cell>
          <cell r="E10988" t="str">
            <v>Maße: L x B =  60x90cm</v>
          </cell>
          <cell r="F10988">
            <v>6</v>
          </cell>
          <cell r="G10988">
            <v>2.5299999999999998</v>
          </cell>
          <cell r="H10988">
            <v>4.2</v>
          </cell>
          <cell r="I10988">
            <v>22</v>
          </cell>
          <cell r="J10988">
            <v>1000</v>
          </cell>
          <cell r="K10988">
            <v>9.4999999999999998E-3</v>
          </cell>
          <cell r="L10988">
            <v>0</v>
          </cell>
          <cell r="N10988" t="str">
            <v>Flechtteppich blau-grau 60*90 cm</v>
          </cell>
          <cell r="O10988" t="str">
            <v>Maße: L x B =  60x90cm</v>
          </cell>
          <cell r="P10988" t="str">
            <v>Flechtteppich blau-grau 60*90 cm</v>
          </cell>
          <cell r="Q10988" t="str">
            <v>Maße: L x B =  60x90cm</v>
          </cell>
          <cell r="R10988" t="str">
            <v>Flechtteppich blau-grau 60*90 cm</v>
          </cell>
          <cell r="S10988" t="str">
            <v>Maße: L x B =  60x90cm</v>
          </cell>
        </row>
        <row r="10989">
          <cell r="A10989">
            <v>144090</v>
          </cell>
          <cell r="B10989" t="str">
            <v>Mietartikel</v>
          </cell>
          <cell r="D10989" t="str">
            <v>Flechtteppich blau-grün 60*90 cm</v>
          </cell>
          <cell r="E10989" t="str">
            <v>Maße: L x B =  60x90cm</v>
          </cell>
          <cell r="F10989">
            <v>6</v>
          </cell>
          <cell r="G10989">
            <v>2.5299999999999998</v>
          </cell>
          <cell r="H10989">
            <v>4.2</v>
          </cell>
          <cell r="I10989">
            <v>22</v>
          </cell>
          <cell r="J10989">
            <v>1000</v>
          </cell>
          <cell r="K10989">
            <v>9.4999999999999998E-3</v>
          </cell>
          <cell r="L10989">
            <v>0</v>
          </cell>
          <cell r="N10989" t="str">
            <v>Flechtteppich blau-grün 60*90 cm</v>
          </cell>
          <cell r="O10989" t="str">
            <v>Maße: L x B =  60x90cm</v>
          </cell>
          <cell r="P10989" t="str">
            <v>Flechtteppich blau-grün 60*90 cm</v>
          </cell>
          <cell r="Q10989" t="str">
            <v>Maße: L x B =  60x90cm</v>
          </cell>
          <cell r="R10989" t="str">
            <v>Flechtteppich blau-grün 60*90 cm</v>
          </cell>
          <cell r="S10989" t="str">
            <v>Maße: L x B =  60x90cm</v>
          </cell>
        </row>
        <row r="10990">
          <cell r="A10990">
            <v>144091</v>
          </cell>
          <cell r="B10990" t="str">
            <v>Mietartikel</v>
          </cell>
          <cell r="D10990" t="str">
            <v>Flechtteppich grau-blau-weiß  80*150 cm</v>
          </cell>
          <cell r="E10990" t="str">
            <v>Maße: L x B =  80x150cm</v>
          </cell>
          <cell r="F10990">
            <v>6</v>
          </cell>
          <cell r="G10990">
            <v>2.5299999999999998</v>
          </cell>
          <cell r="H10990">
            <v>4.2</v>
          </cell>
          <cell r="I10990">
            <v>22</v>
          </cell>
          <cell r="J10990">
            <v>1000</v>
          </cell>
          <cell r="K10990">
            <v>0.01</v>
          </cell>
          <cell r="L10990">
            <v>0</v>
          </cell>
          <cell r="N10990" t="str">
            <v>Flechtteppich grau-blau-weiß  80*150 cm</v>
          </cell>
          <cell r="O10990" t="str">
            <v>Maße: L x B =  80x150cm</v>
          </cell>
          <cell r="P10990" t="str">
            <v>Flechtteppich grau-blau-weiß  80*150 cm</v>
          </cell>
          <cell r="Q10990" t="str">
            <v>Maße: L x B =  80x150cm</v>
          </cell>
          <cell r="R10990" t="str">
            <v>Flechtteppich grau-blau-weiß  80*150 cm</v>
          </cell>
          <cell r="S10990" t="str">
            <v>Maße: L x B =  80x150cm</v>
          </cell>
        </row>
        <row r="10991">
          <cell r="A10991">
            <v>144092</v>
          </cell>
          <cell r="B10991" t="str">
            <v>Mietartikel</v>
          </cell>
          <cell r="D10991" t="str">
            <v>Teppich Vinyl dekorative Bodenmatte 198*300cm Blau/ Beige</v>
          </cell>
          <cell r="E10991" t="str">
            <v>Maße: L x B =  80x150cm</v>
          </cell>
          <cell r="F10991">
            <v>46.2</v>
          </cell>
          <cell r="G10991">
            <v>6.33</v>
          </cell>
          <cell r="H10991">
            <v>2.8</v>
          </cell>
          <cell r="I10991">
            <v>180</v>
          </cell>
          <cell r="J10991">
            <v>1000</v>
          </cell>
          <cell r="K10991">
            <v>0.35</v>
          </cell>
          <cell r="L10991">
            <v>0</v>
          </cell>
          <cell r="N10991" t="str">
            <v>Teppich Vinyl dekorative Bodenmatte 198*300cm Blau/ Beige</v>
          </cell>
          <cell r="O10991" t="str">
            <v>Maße: L x B =  80x150cm</v>
          </cell>
          <cell r="P10991" t="str">
            <v>Teppich Vinyl dekorative Bodenmatte 198*300cm Blau/ Beige</v>
          </cell>
          <cell r="Q10991" t="str">
            <v>Maße: L x B =  80x150cm</v>
          </cell>
          <cell r="R10991" t="str">
            <v>Teppich Vinyl dekorative Bodenmatte 198*300cm Blau/ Beige</v>
          </cell>
          <cell r="S10991" t="str">
            <v>Maße: L x B =  80x150cm</v>
          </cell>
        </row>
        <row r="10992">
          <cell r="A10992">
            <v>144093</v>
          </cell>
          <cell r="B10992" t="str">
            <v>Mietartikel</v>
          </cell>
          <cell r="D10992" t="str">
            <v>Teppich gewebt schwarz/ natur 150*220 cm</v>
          </cell>
          <cell r="E10992" t="str">
            <v>Maße: L x B =  80x150cm</v>
          </cell>
          <cell r="F10992">
            <v>36</v>
          </cell>
          <cell r="G10992">
            <v>6.33</v>
          </cell>
          <cell r="H10992">
            <v>4.2</v>
          </cell>
          <cell r="I10992">
            <v>60</v>
          </cell>
          <cell r="J10992">
            <v>1000</v>
          </cell>
          <cell r="K10992">
            <v>0.35</v>
          </cell>
          <cell r="L10992">
            <v>0</v>
          </cell>
          <cell r="N10992" t="str">
            <v>Teppich gewebt schwarz/ natur 150*220 cm</v>
          </cell>
          <cell r="O10992" t="str">
            <v>Maße: L x B =  80x150cm</v>
          </cell>
          <cell r="P10992" t="str">
            <v>Teppich gewebt schwarz/ natur 150*220 cm</v>
          </cell>
          <cell r="Q10992" t="str">
            <v>Maße: L x B =  80x150cm</v>
          </cell>
          <cell r="R10992" t="str">
            <v>Teppich gewebt schwarz/ natur 150*220 cm</v>
          </cell>
          <cell r="S10992" t="str">
            <v>Maße: L x B =  80x150cm</v>
          </cell>
          <cell r="T10992">
            <v>0</v>
          </cell>
        </row>
        <row r="10993">
          <cell r="A10993">
            <v>144094</v>
          </cell>
          <cell r="B10993" t="str">
            <v>Mietartikel</v>
          </cell>
          <cell r="D10993" t="str">
            <v>Teppich SKAN Boho nature rund Ø150 cm</v>
          </cell>
          <cell r="F10993">
            <v>43</v>
          </cell>
          <cell r="G10993">
            <v>6.33</v>
          </cell>
          <cell r="H10993">
            <v>6</v>
          </cell>
          <cell r="I10993">
            <v>60</v>
          </cell>
          <cell r="J10993">
            <v>1000</v>
          </cell>
          <cell r="K10993">
            <v>0.35</v>
          </cell>
          <cell r="L10993">
            <v>0</v>
          </cell>
          <cell r="N10993" t="str">
            <v>Teppich SKAN Boho nature rund Ø150 cm</v>
          </cell>
          <cell r="P10993" t="str">
            <v>Teppich SKAN Boho nature rund Ø150 cm</v>
          </cell>
          <cell r="R10993" t="str">
            <v>Teppich SKAN Boho nature rund Ø150 cm</v>
          </cell>
          <cell r="T10993">
            <v>0</v>
          </cell>
        </row>
        <row r="10994">
          <cell r="A10994">
            <v>144095</v>
          </cell>
          <cell r="B10994" t="str">
            <v>Mietartikel</v>
          </cell>
          <cell r="D10994" t="str">
            <v>Teppich  LOOP Boho nature rund Ø120 cm</v>
          </cell>
          <cell r="F10994">
            <v>43</v>
          </cell>
          <cell r="G10994">
            <v>6.33</v>
          </cell>
          <cell r="H10994">
            <v>6</v>
          </cell>
          <cell r="I10994">
            <v>60</v>
          </cell>
          <cell r="J10994">
            <v>1000</v>
          </cell>
          <cell r="K10994">
            <v>0.35</v>
          </cell>
          <cell r="L10994">
            <v>0</v>
          </cell>
          <cell r="N10994" t="str">
            <v>Teppich  LOOP Boho nature rund Ø120 cm</v>
          </cell>
          <cell r="P10994" t="str">
            <v>Teppich  LOOP Boho nature rund Ø120 cm</v>
          </cell>
          <cell r="R10994" t="str">
            <v>Teppich  LOOP Boho nature rund Ø120 cm</v>
          </cell>
          <cell r="T10994">
            <v>0</v>
          </cell>
        </row>
        <row r="10995">
          <cell r="A10995">
            <v>144096</v>
          </cell>
          <cell r="B10995" t="str">
            <v>Mietartikel</v>
          </cell>
          <cell r="D10995" t="str">
            <v>Teppich WEAVE Boho nature Outdoor rund Ø120 cm</v>
          </cell>
          <cell r="F10995">
            <v>54</v>
          </cell>
          <cell r="G10995">
            <v>6.33</v>
          </cell>
          <cell r="H10995">
            <v>6</v>
          </cell>
          <cell r="I10995">
            <v>40</v>
          </cell>
          <cell r="J10995">
            <v>1000</v>
          </cell>
          <cell r="K10995">
            <v>0.35</v>
          </cell>
          <cell r="L10995">
            <v>0</v>
          </cell>
          <cell r="N10995" t="str">
            <v>Teppich WEAVE Boho nature Outdoor rund Ø120 cm</v>
          </cell>
          <cell r="P10995" t="str">
            <v>Teppich WEAVE Boho nature Outdoor rund Ø120 cm</v>
          </cell>
          <cell r="R10995" t="str">
            <v>Teppich WEAVE Boho nature Outdoor rund Ø120 cm</v>
          </cell>
          <cell r="T10995">
            <v>0</v>
          </cell>
        </row>
        <row r="10996">
          <cell r="A10996">
            <v>144097</v>
          </cell>
          <cell r="B10996" t="str">
            <v>Mietartikel</v>
          </cell>
          <cell r="D10996" t="str">
            <v>Teppich WEAVE Boho nature Outdoor rund Ø160 cm</v>
          </cell>
          <cell r="F10996">
            <v>54</v>
          </cell>
          <cell r="G10996">
            <v>6.33</v>
          </cell>
          <cell r="H10996">
            <v>6</v>
          </cell>
          <cell r="I10996">
            <v>60</v>
          </cell>
          <cell r="J10996">
            <v>1000</v>
          </cell>
          <cell r="K10996">
            <v>0.35</v>
          </cell>
          <cell r="L10996">
            <v>0</v>
          </cell>
          <cell r="N10996" t="str">
            <v>Teppich WEAVE Boho nature Outdoor rund Ø160 cm</v>
          </cell>
          <cell r="P10996" t="str">
            <v>Teppich WEAVE Boho nature Outdoor rund Ø160 cm</v>
          </cell>
          <cell r="R10996" t="str">
            <v>Teppich WEAVE Boho nature Outdoor rund Ø160 cm</v>
          </cell>
          <cell r="T10996">
            <v>0</v>
          </cell>
        </row>
        <row r="10997">
          <cell r="A10997">
            <v>144098</v>
          </cell>
          <cell r="B10997" t="str">
            <v>Mietartikel</v>
          </cell>
          <cell r="D10997" t="str">
            <v>Teppich SKAN Boho nature oval 195x140 cm</v>
          </cell>
          <cell r="F10997">
            <v>43</v>
          </cell>
          <cell r="G10997">
            <v>6.33</v>
          </cell>
          <cell r="H10997">
            <v>6</v>
          </cell>
          <cell r="I10997">
            <v>60</v>
          </cell>
          <cell r="J10997">
            <v>1000</v>
          </cell>
          <cell r="K10997">
            <v>0.35</v>
          </cell>
          <cell r="L10997">
            <v>0</v>
          </cell>
          <cell r="N10997" t="str">
            <v>Teppich SKAN Boho nature oval 195x140 cm</v>
          </cell>
          <cell r="P10997" t="str">
            <v>Teppich SKAN Boho nature oval 195x140 cm</v>
          </cell>
          <cell r="R10997" t="str">
            <v>Teppich SKAN Boho nature oval 195x140 cm</v>
          </cell>
          <cell r="T10997">
            <v>0</v>
          </cell>
        </row>
        <row r="10998">
          <cell r="A10998">
            <v>144099</v>
          </cell>
          <cell r="B10998" t="str">
            <v>Mietartikel</v>
          </cell>
          <cell r="D10998" t="str">
            <v>Teppich rund Ø160 cm türkis hochflor</v>
          </cell>
          <cell r="F10998">
            <v>34.5</v>
          </cell>
          <cell r="G10998">
            <v>6.5</v>
          </cell>
          <cell r="H10998">
            <v>6</v>
          </cell>
          <cell r="I10998">
            <v>60</v>
          </cell>
          <cell r="J10998">
            <v>1000</v>
          </cell>
          <cell r="K10998">
            <v>0.35</v>
          </cell>
          <cell r="L10998">
            <v>0</v>
          </cell>
          <cell r="N10998" t="str">
            <v>Teppich rund Ø160 cm türkis hochflor</v>
          </cell>
          <cell r="P10998" t="str">
            <v>Teppich rund Ø160 cm türkis hochflor</v>
          </cell>
          <cell r="R10998" t="str">
            <v>Teppich rund Ø160 cm türkis hochflor</v>
          </cell>
          <cell r="T10998">
            <v>0</v>
          </cell>
        </row>
        <row r="10999">
          <cell r="A10999">
            <v>144160</v>
          </cell>
          <cell r="B10999" t="str">
            <v>Mietartikel</v>
          </cell>
          <cell r="D10999" t="str">
            <v>* JETZT #6411 *Whiskyglas Royal 36 cl H9 cm (25)</v>
          </cell>
          <cell r="F10999">
            <v>1</v>
          </cell>
          <cell r="G10999">
            <v>0.08</v>
          </cell>
          <cell r="H10999">
            <v>0</v>
          </cell>
          <cell r="I10999">
            <v>4.8899999999999997</v>
          </cell>
          <cell r="J10999">
            <v>0</v>
          </cell>
          <cell r="K10999">
            <v>1.6000000000000001E-3</v>
          </cell>
          <cell r="L10999">
            <v>0</v>
          </cell>
          <cell r="N10999" t="str">
            <v>* JETZT #6411 *Whiskyglas Royal 36 cl H9 cm (25)</v>
          </cell>
          <cell r="P10999" t="str">
            <v>* JETZT #6411 *Whiskyglas Royal 36 cl H9 cm (25)</v>
          </cell>
          <cell r="R10999" t="str">
            <v>* JETZT #6411 *Whiskyglas Royal 36 cl H9 cm (25)</v>
          </cell>
        </row>
        <row r="11000">
          <cell r="A11000">
            <v>144163</v>
          </cell>
          <cell r="B11000" t="str">
            <v>Mietartikel</v>
          </cell>
          <cell r="D11000" t="str">
            <v>* JETZT #6413 *Rotweinglas Royal 29 cl H21 cm (25)</v>
          </cell>
          <cell r="F11000">
            <v>1</v>
          </cell>
          <cell r="G11000">
            <v>0.08</v>
          </cell>
          <cell r="H11000">
            <v>0</v>
          </cell>
          <cell r="I11000">
            <v>5.59</v>
          </cell>
          <cell r="J11000">
            <v>0</v>
          </cell>
          <cell r="K11000">
            <v>2.8E-3</v>
          </cell>
          <cell r="L11000">
            <v>0</v>
          </cell>
          <cell r="N11000" t="str">
            <v>* JETZT #6413 *Rotweinglas Royal 29 cl H21 cm (25)</v>
          </cell>
          <cell r="P11000" t="str">
            <v>* JETZT #6413 *Rotweinglas Royal 29 cl H21 cm (25)</v>
          </cell>
          <cell r="R11000" t="str">
            <v>* JETZT #6413 *Rotweinglas Royal 29 cl H21 cm (25)</v>
          </cell>
        </row>
        <row r="11001">
          <cell r="A11001">
            <v>144164</v>
          </cell>
          <cell r="B11001" t="str">
            <v>Mietartikel</v>
          </cell>
          <cell r="D11001" t="str">
            <v>* JETZT #6414 *Weißweinglas Royal 23 cl H20 cm (25)</v>
          </cell>
          <cell r="F11001">
            <v>1</v>
          </cell>
          <cell r="G11001">
            <v>0.08</v>
          </cell>
          <cell r="H11001">
            <v>0</v>
          </cell>
          <cell r="I11001">
            <v>4.8899999999999997</v>
          </cell>
          <cell r="J11001">
            <v>0</v>
          </cell>
          <cell r="K11001">
            <v>2.8E-3</v>
          </cell>
          <cell r="L11001">
            <v>0</v>
          </cell>
          <cell r="N11001" t="str">
            <v>* JETZT #6414 *Weißweinglas Royal 23 cl H20 cm (25)</v>
          </cell>
          <cell r="P11001" t="str">
            <v>* JETZT #6414 *Weißweinglas Royal 23 cl H20 cm (25)</v>
          </cell>
          <cell r="R11001" t="str">
            <v>* JETZT #6414 *Weißweinglas Royal 23 cl H20 cm (25)</v>
          </cell>
        </row>
        <row r="11002">
          <cell r="A11002">
            <v>144170</v>
          </cell>
          <cell r="B11002" t="str">
            <v>Mietartikel</v>
          </cell>
          <cell r="D11002" t="str">
            <v>*JETZT #6420 *Sektglas Royal 21 cl H24 cm (36)</v>
          </cell>
          <cell r="F11002">
            <v>1</v>
          </cell>
          <cell r="G11002">
            <v>0.08</v>
          </cell>
          <cell r="H11002">
            <v>0</v>
          </cell>
          <cell r="I11002">
            <v>5.49</v>
          </cell>
          <cell r="J11002">
            <v>0</v>
          </cell>
          <cell r="K11002">
            <v>3.5000000000000001E-3</v>
          </cell>
          <cell r="L11002">
            <v>0</v>
          </cell>
          <cell r="N11002" t="str">
            <v>*JETZT #6420 *Sektglas Royal 21 cl H24 cm (36)</v>
          </cell>
          <cell r="P11002" t="str">
            <v>*JETZT #6420 *Sektglas Royal 21 cl H24 cm (36)</v>
          </cell>
          <cell r="R11002" t="str">
            <v>*JETZT #6420 *Sektglas Royal 21 cl H24 cm (36)</v>
          </cell>
        </row>
        <row r="11003">
          <cell r="A11003">
            <v>144391</v>
          </cell>
          <cell r="B11003" t="str">
            <v>Mietartikel</v>
          </cell>
          <cell r="D11003" t="str">
            <v>Filzauflage 40*37 cm wollweiß Stuhl Nancy (eckig)</v>
          </cell>
          <cell r="E11003" t="str">
            <v>*** nicht für den Outdoor Bereich geeignet</v>
          </cell>
          <cell r="F11003">
            <v>3.6</v>
          </cell>
          <cell r="G11003">
            <v>0</v>
          </cell>
          <cell r="H11003">
            <v>1.4</v>
          </cell>
          <cell r="I11003">
            <v>18.7</v>
          </cell>
          <cell r="J11003">
            <v>0</v>
          </cell>
          <cell r="K11003">
            <v>5.0000000000000001E-3</v>
          </cell>
          <cell r="L11003">
            <v>0</v>
          </cell>
          <cell r="N11003" t="str">
            <v>Filzauflage 40*37 cm wollweiß Stuhl Nancy (eckig)</v>
          </cell>
          <cell r="O11003" t="str">
            <v>*** nicht für den Outdoor Bereich geeignet</v>
          </cell>
          <cell r="P11003" t="str">
            <v>Filzauflage 40*37 cm wollweiß Stuhl Nancy (eckig)</v>
          </cell>
          <cell r="Q11003" t="str">
            <v>*** nicht für den Outdoor Bereich geeignet</v>
          </cell>
          <cell r="R11003" t="str">
            <v>Filzauflage 40*37 cm wollweiß Stuhl Nancy (eckig)</v>
          </cell>
          <cell r="S11003" t="str">
            <v>*** nicht für den Outdoor Bereich geeignet</v>
          </cell>
          <cell r="T11003">
            <v>0</v>
          </cell>
        </row>
        <row r="11004">
          <cell r="A11004">
            <v>144394</v>
          </cell>
          <cell r="B11004" t="str">
            <v>Mietartikel</v>
          </cell>
          <cell r="D11004" t="str">
            <v>Filzauflage 40*37 cm pink Stuhl Nancy</v>
          </cell>
          <cell r="E11004" t="str">
            <v>*** nicht für den Outdoor Bereich geeignet</v>
          </cell>
          <cell r="F11004">
            <v>3.6</v>
          </cell>
          <cell r="G11004">
            <v>0</v>
          </cell>
          <cell r="H11004">
            <v>1.4</v>
          </cell>
          <cell r="I11004">
            <v>18.7</v>
          </cell>
          <cell r="J11004">
            <v>0</v>
          </cell>
          <cell r="K11004">
            <v>5.0000000000000001E-3</v>
          </cell>
          <cell r="L11004">
            <v>0</v>
          </cell>
          <cell r="N11004" t="str">
            <v>Filzauflage 40*37 cm pink Stuhl Nancy</v>
          </cell>
          <cell r="O11004" t="str">
            <v>*** nicht für den Outdoor Bereich geeignet</v>
          </cell>
          <cell r="P11004" t="str">
            <v>Filzauflage 40*37 cm pink Stuhl Nancy</v>
          </cell>
          <cell r="Q11004" t="str">
            <v>*** nicht für den Outdoor Bereich geeignet</v>
          </cell>
          <cell r="R11004" t="str">
            <v>Filzauflage 40*37 cm pink Stuhl Nancy</v>
          </cell>
          <cell r="S11004" t="str">
            <v>*** nicht für den Outdoor Bereich geeignet</v>
          </cell>
        </row>
        <row r="11005">
          <cell r="A11005">
            <v>144440</v>
          </cell>
          <cell r="B11005" t="str">
            <v>Dienstleistungsartikel</v>
          </cell>
          <cell r="D11005" t="str">
            <v>*** Schnellläufer - Umschlag</v>
          </cell>
          <cell r="E11005" t="str">
            <v>Retourdatum:_x000D_
Retour aus Standort:_x000D_
_x000D_
Ausgangdatum:_x000D_
Retour nach Standort: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N11005" t="str">
            <v>*** Schnellläufer - Umschlag</v>
          </cell>
          <cell r="O11005" t="str">
            <v>Retourdatum:_x000D_
Retour aus Standort:_x000D_
_x000D_
Ausgangdatum:_x000D_
Retour nach Standort:</v>
          </cell>
          <cell r="P11005" t="str">
            <v>*** Schnellläufer - Umschlag</v>
          </cell>
          <cell r="Q11005" t="str">
            <v>Retourdatum:_x000D_
Retour aus Standort:_x000D_
_x000D_
Ausgangdatum:_x000D_
Retour nach Standort:</v>
          </cell>
          <cell r="R11005" t="str">
            <v>*** Schnellläufer - Umschlag</v>
          </cell>
          <cell r="S11005" t="str">
            <v>Retourdatum:_x000D_
Retour aus Standort:_x000D_
_x000D_
Ausgangdatum:_x000D_
Retour nach Standort:</v>
          </cell>
          <cell r="T11005">
            <v>0</v>
          </cell>
        </row>
        <row r="11006">
          <cell r="A11006">
            <v>144441</v>
          </cell>
          <cell r="B11006" t="str">
            <v>Dienstleistungsartikel</v>
          </cell>
          <cell r="D11006" t="str">
            <v>*** Schnellläufer - Möbel</v>
          </cell>
          <cell r="E11006" t="str">
            <v>Retourdatum:_x000D_
Retour- Kontrakt:_x000D_
_x000D_
Reinigungszeitraum:_x000D_
Reinigungsdatum_x000D_
_x000D_
Ausgangdatum:_x000D_
Ausganskontrakt:</v>
          </cell>
          <cell r="F11006">
            <v>0</v>
          </cell>
          <cell r="G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N11006" t="str">
            <v>*** Schnellläufer - Möbel</v>
          </cell>
          <cell r="O11006" t="str">
            <v>Retourdatum:_x000D_
Retour- Kontrakt:_x000D_
_x000D_
Reinigungszeitraum:_x000D_
Reinigungsdatum_x000D_
_x000D_
Ausgangdatum:_x000D_
Ausganskontrakt:</v>
          </cell>
          <cell r="P11006" t="str">
            <v>*** Schnellläufer - Möbel</v>
          </cell>
          <cell r="Q11006" t="str">
            <v>Retourdatum:_x000D_
Retour- Kontrakt:_x000D_
_x000D_
Reinigungszeitraum:_x000D_
Reinigungsdatum_x000D_
_x000D_
Ausgangdatum:_x000D_
Ausganskontrakt:</v>
          </cell>
          <cell r="R11006" t="str">
            <v>*** Schnellläufer - Möbel</v>
          </cell>
          <cell r="S11006" t="str">
            <v>Retourdatum:_x000D_
Retour- Kontrakt:_x000D_
_x000D_
Reinigungszeitraum:_x000D_
Reinigungsdatum_x000D_
_x000D_
Ausgangdatum:_x000D_
Ausganskontrakt:</v>
          </cell>
        </row>
        <row r="11007">
          <cell r="A11007">
            <v>144442</v>
          </cell>
          <cell r="B11007" t="str">
            <v>Dienstleistungsartikel</v>
          </cell>
          <cell r="D11007" t="str">
            <v>*** Schnellläufer - Geräte</v>
          </cell>
          <cell r="E11007" t="str">
            <v>Retourdatum:_x000D_
Retour- Kontrakt:_x000D_
_x000D_
Reinigungszeitraum:_x000D_
Reinigungsdatum:_x000D_
_x000D_
Ausgangdatum:_x000D_
Ausganskontrakt:</v>
          </cell>
          <cell r="F11007">
            <v>0</v>
          </cell>
          <cell r="G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N11007" t="str">
            <v>*** Schnellläufer - Geräte</v>
          </cell>
          <cell r="O11007" t="str">
            <v>Retourdatum:_x000D_
Retour- Kontrakt:_x000D_
_x000D_
Reinigungszeitraum:_x000D_
Reinigungsdatum:_x000D_
_x000D_
Ausgangdatum:_x000D_
Ausganskontrakt:</v>
          </cell>
          <cell r="P11007" t="str">
            <v>*** Schnellläufer - Geräte</v>
          </cell>
          <cell r="Q11007" t="str">
            <v>Retourdatum:_x000D_
Retour- Kontrakt:_x000D_
_x000D_
Reinigungszeitraum:_x000D_
Reinigungsdatum:_x000D_
_x000D_
Ausgangdatum:_x000D_
Ausganskontrakt:</v>
          </cell>
          <cell r="R11007" t="str">
            <v>*** Schnellläufer - Geräte</v>
          </cell>
          <cell r="S11007" t="str">
            <v>Retourdatum:_x000D_
Retour- Kontrakt:_x000D_
_x000D_
Reinigungszeitraum:_x000D_
Reinigungsdatum:_x000D_
_x000D_
Ausgangdatum:_x000D_
Ausganskontrakt:</v>
          </cell>
        </row>
        <row r="11008">
          <cell r="A11008">
            <v>144443</v>
          </cell>
          <cell r="B11008" t="str">
            <v>Dienstleistungsartikel</v>
          </cell>
          <cell r="D11008" t="str">
            <v>*** Schnellläufer - Kleinequipment</v>
          </cell>
          <cell r="E11008" t="str">
            <v>Retourdatum:_x000D_
Retour- Kontrakt:_x000D_
_x000D_
Reinigungszeitraum:_x000D_
Reinigungsdatum:_x000D_
_x000D_
Ausgangdatum:_x000D_
Ausganskontrakt:</v>
          </cell>
          <cell r="F11008">
            <v>0</v>
          </cell>
          <cell r="G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N11008" t="str">
            <v>*** Schnellläufer - Kleinequipment</v>
          </cell>
          <cell r="O11008" t="str">
            <v>Retourdatum:_x000D_
Retour- Kontrakt:_x000D_
_x000D_
Reinigungszeitraum:_x000D_
Reinigungsdatum:_x000D_
_x000D_
Ausgangdatum:_x000D_
Ausganskontrakt:</v>
          </cell>
          <cell r="P11008" t="str">
            <v>*** Schnellläufer - Kleinequipment</v>
          </cell>
          <cell r="Q11008" t="str">
            <v>Retourdatum:_x000D_
Retour- Kontrakt:_x000D_
_x000D_
Reinigungszeitraum:_x000D_
Reinigungsdatum:_x000D_
_x000D_
Ausgangdatum:_x000D_
Ausganskontrakt:</v>
          </cell>
          <cell r="R11008" t="str">
            <v>*** Schnellläufer - Kleinequipment</v>
          </cell>
          <cell r="S11008" t="str">
            <v>Retourdatum:_x000D_
Retour- Kontrakt:_x000D_
_x000D_
Reinigungszeitraum:_x000D_
Reinigungsdatum:_x000D_
_x000D_
Ausgangdatum:_x000D_
Ausganskontrakt:</v>
          </cell>
        </row>
        <row r="11009">
          <cell r="A11009">
            <v>144444</v>
          </cell>
          <cell r="B11009" t="str">
            <v>Dienstleistungsartikel</v>
          </cell>
          <cell r="D11009" t="str">
            <v>*** Achtung Schnellläufer</v>
          </cell>
          <cell r="F11009">
            <v>0</v>
          </cell>
          <cell r="G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N11009" t="str">
            <v>*** Achtung Schnellläufer</v>
          </cell>
          <cell r="P11009" t="str">
            <v>*** Achtung Schnellläufer</v>
          </cell>
          <cell r="R11009" t="str">
            <v>*** Achtung Schnellläufer</v>
          </cell>
        </row>
        <row r="11010">
          <cell r="A11010">
            <v>144445</v>
          </cell>
          <cell r="B11010" t="str">
            <v>Dienstleistungsartikel</v>
          </cell>
          <cell r="D11010" t="str">
            <v>*** Achtung Werkstatt Möbel</v>
          </cell>
          <cell r="E11010" t="str">
            <v>Reparatur bitte bis zum:_x000D_
Warenausgang:_x000D_
Kontrakt:_x000D_
_x000D_
Folgende Artikel werden benötigt:</v>
          </cell>
          <cell r="F11010">
            <v>0</v>
          </cell>
          <cell r="G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N11010" t="str">
            <v>*** Achtung Werkstatt Möbel</v>
          </cell>
          <cell r="O11010" t="str">
            <v>Reparatur bitte bis zum:_x000D_
Warenausgang:_x000D_
Kontrakt:_x000D_
_x000D_
Folgende Artikel werden benötigt:</v>
          </cell>
          <cell r="P11010" t="str">
            <v>*** Achtung Werkstatt Möbel</v>
          </cell>
          <cell r="Q11010" t="str">
            <v>Reparatur bitte bis zum:_x000D_
Warenausgang:_x000D_
Kontrakt:_x000D_
_x000D_
Folgende Artikel werden benötigt:</v>
          </cell>
          <cell r="R11010" t="str">
            <v>*** Achtung Werkstatt Möbel</v>
          </cell>
          <cell r="S11010" t="str">
            <v>Reparatur bitte bis zum:_x000D_
Warenausgang:_x000D_
Kontrakt:_x000D_
_x000D_
Folgende Artikel werden benötigt:</v>
          </cell>
        </row>
        <row r="11011">
          <cell r="A11011">
            <v>144446</v>
          </cell>
          <cell r="B11011" t="str">
            <v>Dienstleistungsartikel</v>
          </cell>
          <cell r="D11011" t="str">
            <v>*** Achtung Werkstatt Raumausstattung</v>
          </cell>
          <cell r="E11011" t="str">
            <v>Reparatur bitte bis zum:_x000D_
Warenausgang:_x000D_
Kontrakt:_x000D_
_x000D_
Folgende Artikel werden benötigt:</v>
          </cell>
          <cell r="F11011">
            <v>0</v>
          </cell>
          <cell r="G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N11011" t="str">
            <v>*** Achtung Werkstatt Raumausstattung</v>
          </cell>
          <cell r="O11011" t="str">
            <v>Reparatur bitte bis zum:_x000D_
Warenausgang:_x000D_
Kontrakt:_x000D_
_x000D_
Folgende Artikel werden benötigt:</v>
          </cell>
          <cell r="P11011" t="str">
            <v>*** Achtung Werkstatt Raumausstattung</v>
          </cell>
          <cell r="Q11011" t="str">
            <v>Reparatur bitte bis zum:_x000D_
Warenausgang:_x000D_
Kontrakt:_x000D_
_x000D_
Folgende Artikel werden benötigt:</v>
          </cell>
          <cell r="R11011" t="str">
            <v>*** Achtung Werkstatt Raumausstattung</v>
          </cell>
          <cell r="S11011" t="str">
            <v>Reparatur bitte bis zum:_x000D_
Warenausgang:_x000D_
Kontrakt:_x000D_
_x000D_
Folgende Artikel werden benötigt:</v>
          </cell>
        </row>
        <row r="11012">
          <cell r="A11012">
            <v>144447</v>
          </cell>
          <cell r="B11012" t="str">
            <v>Dienstleistungsartikel</v>
          </cell>
          <cell r="D11012" t="str">
            <v>*** Achtung Werkstatt Geräte</v>
          </cell>
          <cell r="E11012" t="str">
            <v>Reparatur bitte bis zum:_x000D_
Warenausgang:_x000D_
Kontrakt:_x000D_
_x000D_
Folgende Artikel werden benötigt:</v>
          </cell>
          <cell r="F11012">
            <v>0</v>
          </cell>
          <cell r="G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N11012" t="str">
            <v>*** Achtung Werkstatt Geräte</v>
          </cell>
          <cell r="O11012" t="str">
            <v>Reparatur bitte bis zum:_x000D_
Warenausgang:_x000D_
Kontrakt:_x000D_
_x000D_
Folgende Artikel werden benötigt:</v>
          </cell>
          <cell r="P11012" t="str">
            <v>*** Achtung Werkstatt Geräte</v>
          </cell>
          <cell r="Q11012" t="str">
            <v>Reparatur bitte bis zum:_x000D_
Warenausgang:_x000D_
Kontrakt:_x000D_
_x000D_
Folgende Artikel werden benötigt:</v>
          </cell>
          <cell r="R11012" t="str">
            <v>*** Achtung Werkstatt Geräte</v>
          </cell>
          <cell r="S11012" t="str">
            <v>Reparatur bitte bis zum:_x000D_
Warenausgang:_x000D_
Kontrakt:_x000D_
_x000D_
Folgende Artikel werden benötigt:</v>
          </cell>
        </row>
        <row r="11013">
          <cell r="A11013">
            <v>144448</v>
          </cell>
          <cell r="B11013" t="str">
            <v>Dienstleistungsartikel</v>
          </cell>
          <cell r="D11013" t="str">
            <v>*** Achtung Werkstatt Schlosserei</v>
          </cell>
          <cell r="E11013" t="str">
            <v>Reparatur bitte bis zum:_x000D_
Warenausgang:_x000D_
Kontrakt:_x000D_
_x000D_
Folgende Artikel werden benötigt: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N11013" t="str">
            <v>*** Achtung Werkstatt Schlosserei</v>
          </cell>
          <cell r="O11013" t="str">
            <v>Reparatur bitte bis zum:_x000D_
Warenausgang:_x000D_
Kontrakt:_x000D_
_x000D_
Folgende Artikel werden benötigt:</v>
          </cell>
          <cell r="P11013" t="str">
            <v>*** Achtung Werkstatt Schlosserei</v>
          </cell>
          <cell r="Q11013" t="str">
            <v>Reparatur bitte bis zum:_x000D_
Warenausgang:_x000D_
Kontrakt:_x000D_
_x000D_
Folgende Artikel werden benötigt:</v>
          </cell>
          <cell r="R11013" t="str">
            <v>*** Achtung Werkstatt Schlosserei</v>
          </cell>
          <cell r="S11013" t="str">
            <v>Reparatur bitte bis zum:_x000D_
Warenausgang:_x000D_
Kontrakt:_x000D_
_x000D_
Folgende Artikel werden benötigt:</v>
          </cell>
        </row>
        <row r="11014">
          <cell r="A11014">
            <v>144450</v>
          </cell>
          <cell r="B11014" t="str">
            <v>Dienstleistungsartikel</v>
          </cell>
          <cell r="D11014" t="str">
            <v>*** Neukauf</v>
          </cell>
          <cell r="E11014" t="str">
            <v>Lieferdatum/ -woche:_x000D_
Ausgangdatum:_x000D_
Ausganskontrakt:_x000D_
_x000D_
Danke sehr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N11014" t="str">
            <v>*** Neukauf</v>
          </cell>
          <cell r="O11014" t="str">
            <v>Lieferdatum/ -woche:_x000D_
Ausgangdatum:_x000D_
Ausganskontrakt:_x000D_
_x000D_
Danke sehr</v>
          </cell>
          <cell r="P11014" t="str">
            <v>*** Neukauf</v>
          </cell>
          <cell r="Q11014" t="str">
            <v>Lieferdatum/ -woche:_x000D_
Ausgangdatum:_x000D_
Ausganskontrakt:_x000D_
_x000D_
Danke sehr</v>
          </cell>
          <cell r="R11014" t="str">
            <v>*** Neukauf</v>
          </cell>
          <cell r="S11014" t="str">
            <v>Lieferdatum/ -woche:_x000D_
Ausgangdatum:_x000D_
Ausganskontrakt:_x000D_
_x000D_
Danke sehr</v>
          </cell>
          <cell r="T11014">
            <v>0</v>
          </cell>
        </row>
        <row r="11015">
          <cell r="A11015">
            <v>144499</v>
          </cell>
          <cell r="B11015" t="str">
            <v>Dienstleistungsartikel</v>
          </cell>
          <cell r="D11015" t="str">
            <v>Anfahrtskosten - Personal (gefahrene km und Stunden)</v>
          </cell>
          <cell r="E11015" t="str">
            <v>Abrechnung nach tatsächlicher erbrachter Stundenleistung_x000D_
Mindesteinsatzzeit 4 Stunden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N11015" t="str">
            <v>Anfahrtskosten - Personal (gefahrene km und Stunden)</v>
          </cell>
          <cell r="O11015" t="str">
            <v>Abrechnung nach tatsächlicher erbrachter Stundenleistung_x000D_
Mindesteinsatzzeit 4 Stunden</v>
          </cell>
          <cell r="P11015" t="str">
            <v>Anfahrtskosten - Personal (gefahrene km und Stunden)</v>
          </cell>
          <cell r="Q11015" t="str">
            <v>Abrechnung nach tatsächlicher erbrachter Stundenleistung_x000D_
Mindesteinsatzzeit 4 Stunden</v>
          </cell>
          <cell r="R11015" t="str">
            <v>Anfahrtskosten - Personal (gefahrene km und Stunden)</v>
          </cell>
          <cell r="S11015" t="str">
            <v>Abrechnung nach tatsächlicher erbrachter Stundenleistung_x000D_
Mindesteinsatzzeit 4 Stunden</v>
          </cell>
          <cell r="T11015">
            <v>0</v>
          </cell>
        </row>
        <row r="11016">
          <cell r="A11016">
            <v>144500</v>
          </cell>
          <cell r="B11016" t="str">
            <v>Dienstleistungsartikel</v>
          </cell>
          <cell r="D11016" t="str">
            <v>Stundensatz Auf- und Abbauhelfer*in</v>
          </cell>
          <cell r="E11016" t="str">
            <v>Abrechnung nach tatsächlicher erbrachter Stundenleistung_x000D_
Mindesteinsatzzeit 4 Stunden</v>
          </cell>
          <cell r="F11016">
            <v>27.5</v>
          </cell>
          <cell r="G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N11016" t="str">
            <v>Stundensatz Auf- und Abbauhelfer*in</v>
          </cell>
          <cell r="O11016" t="str">
            <v>Abrechnung nach tatsächlicher erbrachter Stundenleistung_x000D_
Mindesteinsatzzeit 4 Stunden</v>
          </cell>
          <cell r="P11016" t="str">
            <v>Stundensatz Auf- und Abbauhelfer*in</v>
          </cell>
          <cell r="Q11016" t="str">
            <v>Abrechnung nach tatsächlicher erbrachter Stundenleistung_x000D_
Mindesteinsatzzeit 4 Stunden</v>
          </cell>
          <cell r="R11016" t="str">
            <v>Stundensatz Auf- und Abbauhelfer*in</v>
          </cell>
          <cell r="S11016" t="str">
            <v>Abrechnung nach tatsächlicher erbrachter Stundenleistung_x000D_
Mindesteinsatzzeit 4 Stunden</v>
          </cell>
        </row>
        <row r="11017">
          <cell r="A11017">
            <v>144565</v>
          </cell>
          <cell r="B11017" t="str">
            <v>Mietartikel</v>
          </cell>
          <cell r="D11017" t="str">
            <v>## Artikel wurde gelöscht ##</v>
          </cell>
          <cell r="F11017">
            <v>11.5</v>
          </cell>
          <cell r="G11017">
            <v>0</v>
          </cell>
          <cell r="H11017">
            <v>2</v>
          </cell>
          <cell r="I11017">
            <v>89</v>
          </cell>
          <cell r="J11017">
            <v>6000</v>
          </cell>
          <cell r="K11017">
            <v>7.4999999999999997E-2</v>
          </cell>
          <cell r="L11017">
            <v>0</v>
          </cell>
          <cell r="N11017" t="str">
            <v>## Artikel wurde gelöscht ##</v>
          </cell>
          <cell r="P11017" t="str">
            <v>## Artikel wurde gelöscht ##</v>
          </cell>
          <cell r="R11017" t="str">
            <v>## Artikel wurde gelöscht ##</v>
          </cell>
        </row>
        <row r="11018">
          <cell r="A11018">
            <v>144756</v>
          </cell>
          <cell r="B11018" t="str">
            <v>Mietartikel</v>
          </cell>
          <cell r="D11018" t="str">
            <v>Cocktail-Sessel About a Lounge AAL 91 gepolstert Petrol</v>
          </cell>
          <cell r="E11018" t="str">
            <v>mit hoher Rückenlehne und schwarzem Drehfuß_x000D_
B84*T82*SH37*H101 cm</v>
          </cell>
          <cell r="F11018">
            <v>192.5</v>
          </cell>
          <cell r="G11018">
            <v>0</v>
          </cell>
          <cell r="H11018">
            <v>29</v>
          </cell>
          <cell r="I11018">
            <v>1815</v>
          </cell>
          <cell r="J11018">
            <v>20000</v>
          </cell>
          <cell r="K11018">
            <v>1</v>
          </cell>
          <cell r="L11018">
            <v>0</v>
          </cell>
          <cell r="N11018" t="str">
            <v>Cocktail-Sessel About a Lounge AAL 91 gepolstert Petrol</v>
          </cell>
          <cell r="O11018" t="str">
            <v>mit hoher Rückenlehne und schwarzem Drehfuß_x000D_
B84*T82*SH37*H101 cm</v>
          </cell>
          <cell r="P11018" t="str">
            <v>Cocktail-Sessel About a Lounge AAL 91 gepolstert Petrol</v>
          </cell>
          <cell r="Q11018" t="str">
            <v>mit hoher Rückenlehne und schwarzem Drehfuß_x000D_
B84*T82*SH37*H101 cm</v>
          </cell>
          <cell r="R11018" t="str">
            <v>Cocktail-Sessel About a Lounge AAL 91 gepolstert Petrol</v>
          </cell>
          <cell r="S11018" t="str">
            <v>mit hoher Rückenlehne und schwarzem Drehfuß_x000D_
B84*T82*SH37*H101 cm</v>
          </cell>
        </row>
        <row r="11019">
          <cell r="A11019">
            <v>144757</v>
          </cell>
          <cell r="B11019" t="str">
            <v>Mietartikel</v>
          </cell>
          <cell r="D11019" t="str">
            <v>Sitzkissen gepolstert Petrol für Cocktail-Sessel</v>
          </cell>
          <cell r="E11019" t="str">
            <v>About a Lounge AAL 91 mit hoher Rückenlehne</v>
          </cell>
          <cell r="F11019">
            <v>28.5</v>
          </cell>
          <cell r="G11019">
            <v>0</v>
          </cell>
          <cell r="H11019">
            <v>7</v>
          </cell>
          <cell r="I11019">
            <v>269.5</v>
          </cell>
          <cell r="J11019">
            <v>2000</v>
          </cell>
          <cell r="K11019">
            <v>2.5000000000000001E-2</v>
          </cell>
          <cell r="L11019">
            <v>0</v>
          </cell>
          <cell r="N11019" t="str">
            <v>Sitzkissen gepolstert Petrol für Cocktail-Sessel</v>
          </cell>
          <cell r="O11019" t="str">
            <v>About a Lounge AAL 91 mit hoher Rückenlehne</v>
          </cell>
          <cell r="P11019" t="str">
            <v>Sitzkissen gepolstert Petrol für Cocktail-Sessel</v>
          </cell>
          <cell r="Q11019" t="str">
            <v>About a Lounge AAL 91 mit hoher Rückenlehne</v>
          </cell>
          <cell r="R11019" t="str">
            <v>Sitzkissen gepolstert Petrol für Cocktail-Sessel</v>
          </cell>
          <cell r="S11019" t="str">
            <v>About a Lounge AAL 91 mit hoher Rückenlehne</v>
          </cell>
        </row>
        <row r="11020">
          <cell r="A11020">
            <v>144758</v>
          </cell>
          <cell r="B11020" t="str">
            <v>Mietartikel</v>
          </cell>
          <cell r="D11020" t="str">
            <v>Sitzschale gepolstert aubergine Cocktail-Sessel</v>
          </cell>
          <cell r="E11020" t="str">
            <v>About a Lounge AAL 82 B76*T73 cm</v>
          </cell>
          <cell r="F11020">
            <v>112.2</v>
          </cell>
          <cell r="G11020">
            <v>0</v>
          </cell>
          <cell r="H11020">
            <v>23.1</v>
          </cell>
          <cell r="I11020">
            <v>852.5</v>
          </cell>
          <cell r="J11020">
            <v>20000</v>
          </cell>
          <cell r="K11020">
            <v>0.3</v>
          </cell>
          <cell r="L11020">
            <v>0</v>
          </cell>
          <cell r="N11020" t="str">
            <v>Sitzschale gepolstert aubergine Cocktail-Sessel</v>
          </cell>
          <cell r="O11020" t="str">
            <v>About a Lounge AAL 82 B76*T73 cm</v>
          </cell>
          <cell r="P11020" t="str">
            <v>Sitzschale gepolstert aubergine Cocktail-Sessel</v>
          </cell>
          <cell r="Q11020" t="str">
            <v>About a Lounge AAL 82 B76*T73 cm</v>
          </cell>
          <cell r="R11020" t="str">
            <v>Sitzschale gepolstert aubergine Cocktail-Sessel</v>
          </cell>
          <cell r="S11020" t="str">
            <v>About a Lounge AAL 82 B76*T73 cm</v>
          </cell>
        </row>
        <row r="11021">
          <cell r="A11021">
            <v>144759</v>
          </cell>
          <cell r="B11021" t="str">
            <v>Mietartikel</v>
          </cell>
          <cell r="D11021" t="str">
            <v>Sitzkissen aubergine für Sitzschale Cocktail-Sessel</v>
          </cell>
          <cell r="E11021" t="str">
            <v>About a Lounge AAL 82</v>
          </cell>
          <cell r="F11021">
            <v>26.4</v>
          </cell>
          <cell r="G11021">
            <v>0</v>
          </cell>
          <cell r="H11021">
            <v>8</v>
          </cell>
          <cell r="I11021">
            <v>137.5</v>
          </cell>
          <cell r="J11021">
            <v>2000</v>
          </cell>
          <cell r="K11021">
            <v>2.5000000000000001E-2</v>
          </cell>
          <cell r="L11021">
            <v>0</v>
          </cell>
          <cell r="N11021" t="str">
            <v>Sitzkissen aubergine für Sitzschale Cocktail-Sessel</v>
          </cell>
          <cell r="O11021" t="str">
            <v>About a Lounge AAL 82</v>
          </cell>
          <cell r="P11021" t="str">
            <v>Sitzkissen aubergine für Sitzschale Cocktail-Sessel</v>
          </cell>
          <cell r="Q11021" t="str">
            <v>About a Lounge AAL 82</v>
          </cell>
          <cell r="R11021" t="str">
            <v>Sitzkissen aubergine für Sitzschale Cocktail-Sessel</v>
          </cell>
          <cell r="S11021" t="str">
            <v>About a Lounge AAL 82</v>
          </cell>
        </row>
        <row r="11022">
          <cell r="A11022">
            <v>144760</v>
          </cell>
          <cell r="B11022" t="str">
            <v>Mietartikel</v>
          </cell>
          <cell r="D11022" t="str">
            <v>Sitzschale gepolstert aqua Cocktail-Sessel</v>
          </cell>
          <cell r="E11022" t="str">
            <v>About a Lounge AAL 82 B76*T73 cm</v>
          </cell>
          <cell r="F11022">
            <v>112.2</v>
          </cell>
          <cell r="G11022">
            <v>0</v>
          </cell>
          <cell r="H11022">
            <v>23.1</v>
          </cell>
          <cell r="I11022">
            <v>852.5</v>
          </cell>
          <cell r="J11022">
            <v>20000</v>
          </cell>
          <cell r="K11022">
            <v>0.3</v>
          </cell>
          <cell r="L11022">
            <v>0</v>
          </cell>
          <cell r="N11022" t="str">
            <v>Sitzschale gepolstert aqua Cocktail-Sessel</v>
          </cell>
          <cell r="O11022" t="str">
            <v>About a Lounge AAL 82 B76*T73 cm</v>
          </cell>
          <cell r="P11022" t="str">
            <v>Sitzschale gepolstert aqua Cocktail-Sessel</v>
          </cell>
          <cell r="Q11022" t="str">
            <v>About a Lounge AAL 82 B76*T73 cm</v>
          </cell>
          <cell r="R11022" t="str">
            <v>Sitzschale gepolstert aqua Cocktail-Sessel</v>
          </cell>
          <cell r="S11022" t="str">
            <v>About a Lounge AAL 82 B76*T73 cm</v>
          </cell>
          <cell r="T11022">
            <v>0</v>
          </cell>
        </row>
        <row r="11023">
          <cell r="A11023">
            <v>144761</v>
          </cell>
          <cell r="B11023" t="str">
            <v>Mietartikel</v>
          </cell>
          <cell r="D11023" t="str">
            <v>Sitzkissen aqua für Sitzschale Cocktail-Sessel</v>
          </cell>
          <cell r="E11023" t="str">
            <v>About a Lounge AAL 82</v>
          </cell>
          <cell r="F11023">
            <v>26.4</v>
          </cell>
          <cell r="G11023">
            <v>0</v>
          </cell>
          <cell r="H11023">
            <v>8</v>
          </cell>
          <cell r="I11023">
            <v>137.5</v>
          </cell>
          <cell r="J11023">
            <v>2000</v>
          </cell>
          <cell r="K11023">
            <v>2.5000000000000001E-2</v>
          </cell>
          <cell r="L11023">
            <v>0</v>
          </cell>
          <cell r="N11023" t="str">
            <v>Sitzkissen aqua für Sitzschale Cocktail-Sessel</v>
          </cell>
          <cell r="O11023" t="str">
            <v>About a Lounge AAL 82</v>
          </cell>
          <cell r="P11023" t="str">
            <v>Sitzkissen aqua für Sitzschale Cocktail-Sessel</v>
          </cell>
          <cell r="Q11023" t="str">
            <v>About a Lounge AAL 82</v>
          </cell>
          <cell r="R11023" t="str">
            <v>Sitzkissen aqua für Sitzschale Cocktail-Sessel</v>
          </cell>
          <cell r="S11023" t="str">
            <v>About a Lounge AAL 82</v>
          </cell>
          <cell r="T11023">
            <v>0</v>
          </cell>
        </row>
        <row r="11024">
          <cell r="A11024">
            <v>144762</v>
          </cell>
          <cell r="B11024" t="str">
            <v>Mietartikel</v>
          </cell>
          <cell r="D11024" t="str">
            <v>Sitzschale gepolstert gelb Cocktail-Sessel</v>
          </cell>
          <cell r="E11024" t="str">
            <v>About a Lounge AAL 82 B76*T73 cm</v>
          </cell>
          <cell r="F11024">
            <v>112.2</v>
          </cell>
          <cell r="G11024">
            <v>0</v>
          </cell>
          <cell r="H11024">
            <v>23.1</v>
          </cell>
          <cell r="I11024">
            <v>852.5</v>
          </cell>
          <cell r="J11024">
            <v>20000</v>
          </cell>
          <cell r="K11024">
            <v>0.3</v>
          </cell>
          <cell r="L11024">
            <v>0</v>
          </cell>
          <cell r="N11024" t="str">
            <v>Sitzschale gepolstert gelb Cocktail-Sessel</v>
          </cell>
          <cell r="O11024" t="str">
            <v>About a Lounge AAL 82 B76*T73 cm</v>
          </cell>
          <cell r="P11024" t="str">
            <v>Sitzschale gepolstert gelb Cocktail-Sessel</v>
          </cell>
          <cell r="Q11024" t="str">
            <v>About a Lounge AAL 82 B76*T73 cm</v>
          </cell>
          <cell r="R11024" t="str">
            <v>Sitzschale gepolstert gelb Cocktail-Sessel</v>
          </cell>
          <cell r="S11024" t="str">
            <v>About a Lounge AAL 82 B76*T73 cm</v>
          </cell>
          <cell r="T11024">
            <v>0</v>
          </cell>
        </row>
        <row r="11025">
          <cell r="A11025">
            <v>144763</v>
          </cell>
          <cell r="B11025" t="str">
            <v>Mietartikel</v>
          </cell>
          <cell r="D11025" t="str">
            <v>Sitzkissen gelb für Sitzschale Cocktail-Sessel</v>
          </cell>
          <cell r="E11025" t="str">
            <v>About a Lounge AAL 82</v>
          </cell>
          <cell r="F11025">
            <v>26.4</v>
          </cell>
          <cell r="G11025">
            <v>0</v>
          </cell>
          <cell r="H11025">
            <v>8</v>
          </cell>
          <cell r="I11025">
            <v>137.5</v>
          </cell>
          <cell r="J11025">
            <v>2000</v>
          </cell>
          <cell r="K11025">
            <v>2.5000000000000001E-2</v>
          </cell>
          <cell r="L11025">
            <v>0</v>
          </cell>
          <cell r="N11025" t="str">
            <v>Sitzkissen gelb für Sitzschale Cocktail-Sessel</v>
          </cell>
          <cell r="O11025" t="str">
            <v>About a Lounge AAL 82</v>
          </cell>
          <cell r="P11025" t="str">
            <v>Sitzkissen gelb für Sitzschale Cocktail-Sessel</v>
          </cell>
          <cell r="Q11025" t="str">
            <v>About a Lounge AAL 82</v>
          </cell>
          <cell r="R11025" t="str">
            <v>Sitzkissen gelb für Sitzschale Cocktail-Sessel</v>
          </cell>
          <cell r="S11025" t="str">
            <v>About a Lounge AAL 82</v>
          </cell>
          <cell r="T11025">
            <v>0</v>
          </cell>
        </row>
        <row r="11026">
          <cell r="A11026">
            <v>144764</v>
          </cell>
          <cell r="B11026" t="str">
            <v>Mietartikel</v>
          </cell>
          <cell r="D11026" t="str">
            <v>Lounge- Kissen</v>
          </cell>
          <cell r="E11026" t="str">
            <v>About a Lounge AAL 82</v>
          </cell>
          <cell r="F11026">
            <v>0</v>
          </cell>
          <cell r="G11026">
            <v>0</v>
          </cell>
          <cell r="H11026">
            <v>6.6</v>
          </cell>
          <cell r="I11026">
            <v>4</v>
          </cell>
          <cell r="J11026">
            <v>0</v>
          </cell>
          <cell r="K11026">
            <v>2.5000000000000001E-2</v>
          </cell>
          <cell r="L11026">
            <v>0</v>
          </cell>
          <cell r="N11026" t="str">
            <v>Lounge- Kissen</v>
          </cell>
          <cell r="O11026" t="str">
            <v>About a Lounge AAL 82</v>
          </cell>
          <cell r="P11026" t="str">
            <v>Lounge- Kissen</v>
          </cell>
          <cell r="Q11026" t="str">
            <v>About a Lounge AAL 82</v>
          </cell>
          <cell r="R11026" t="str">
            <v>Lounge- Kissen</v>
          </cell>
          <cell r="S11026" t="str">
            <v>About a Lounge AAL 82</v>
          </cell>
          <cell r="T11026">
            <v>0</v>
          </cell>
        </row>
        <row r="11027">
          <cell r="A11027">
            <v>144800</v>
          </cell>
          <cell r="B11027" t="str">
            <v>Mietartikel</v>
          </cell>
          <cell r="D11027" t="str">
            <v>Set Messwandsystem 5lfm</v>
          </cell>
          <cell r="E11027" t="str">
            <v>Set besteht aus folgenden Teilen_x000D_
_x000D_
5x 114800 Rahmen H2480*B992*T50mm_x000D_
12x 114805 Füllplatte weiß für Rahmen H2480*B992*T50mm ( 2_x000D_
Reserve )_x000D_
4x 114801 Rahmen H2480*B496*T50mm_x000D_
10x 114806 Füllplatte weiß für Rahmen H2480*B496*T50mm ( 2_x000D_
Reserve )_x000D_
8x 114810 Rahmenverbinder 180° ( 2 Reserve )_x000D_
14x Eckverbinder 90° ( 2 Reserve )_x000D_
6x 114812 T-Kupplung ( 2 reserve )_x000D_
10x 114815 Connector-Schraube Rahmen-Rahmen ( 2 Reserve )_x000D_
30x 114816 Connector-Schraube Rahmen-Verbinder ( 6 Reserve )_x000D_
8x 114820 Sichtblende grau L2480*B50mm_x000D_
16x 114821 Clips für Sichtblende ( 4 Reserve )_x000D_
_x000D_
2x 114819 Imbussschlüssel M6_x000D_
1x Trittleiter H1m_x000D_
2x Saugnapf zum Entfernen der Füllplaten</v>
          </cell>
          <cell r="F11027">
            <v>731.5</v>
          </cell>
          <cell r="G11027">
            <v>0</v>
          </cell>
          <cell r="H11027">
            <v>322</v>
          </cell>
          <cell r="I11027">
            <v>0</v>
          </cell>
          <cell r="J11027">
            <v>50000</v>
          </cell>
          <cell r="K11027">
            <v>3</v>
          </cell>
          <cell r="L11027">
            <v>0</v>
          </cell>
          <cell r="N11027" t="str">
            <v>Set Messwandsystem 5lfm</v>
          </cell>
          <cell r="O11027" t="str">
            <v>Set besteht aus folgenden Teilen_x000D_
_x000D_
5x 114800 Rahmen H2480*B992*T50mm_x000D_
12x 114805 Füllplatte weiß für Rahmen H2480*B992*T50mm ( 2_x000D_
Reserve )_x000D_
4x 114801 Rahmen H2480*B496*T50mm_x000D_
10x 114806 Füllplatte weiß für Rahmen H2480*B496*T50mm ( 2_x000D_
Reserve )_x000D_
8x 114810 Rahmenverbinder 180° ( 2 Reserve )_x000D_
14x Eckverbinder 90° ( 2 Reserve )_x000D_
6x 114812 T-Kupplung ( 2 reserve )_x000D_
10x 114815 Connector-Schraube Rahmen-Rahmen ( 2 Reserve )_x000D_
30x 114816 Connector-Schraube Rahmen-Verbinder ( 6 Reserve )_x000D_
8x 114820 Sichtblende grau L2480*B50mm_x000D_
16x 114821 Clips für Sichtblende ( 4 Reserve )_x000D_
_x000D_
2x 114819 Imbussschlüssel M6_x000D_
1x Trittleiter H1m_x000D_
2x Saugnapf zum Entfernen der Füllplaten</v>
          </cell>
          <cell r="P11027" t="str">
            <v>Set Messwandsystem 5lfm</v>
          </cell>
          <cell r="Q11027" t="str">
            <v>Set besteht aus folgenden Teilen_x000D_
_x000D_
5x 114800 Rahmen H2480*B992*T50mm_x000D_
12x 114805 Füllplatte weiß für Rahmen H2480*B992*T50mm ( 2_x000D_
Reserve )_x000D_
4x 114801 Rahmen H2480*B496*T50mm_x000D_
10x 114806 Füllplatte weiß für Rahmen H2480*B496*T50mm ( 2_x000D_
Reserve )_x000D_
8x 114810 Rahmenverbinder 180° ( 2 Reserve )_x000D_
14x Eckverbinder 90° ( 2 Reserve )_x000D_
6x 114812 T-Kupplung ( 2 reserve )_x000D_
10x 114815 Connector-Schraube Rahmen-Rahmen ( 2 Reserve )_x000D_
30x 114816 Connector-Schraube Rahmen-Verbinder ( 6 Reserve )_x000D_
8x 114820 Sichtblende grau L2480*B50mm_x000D_
16x 114821 Clips für Sichtblende ( 4 Reserve )_x000D_
_x000D_
2x 114819 Imbussschlüssel M6_x000D_
1x Trittleiter H1m_x000D_
2x Saugnapf zum Entfernen der Füllplaten</v>
          </cell>
          <cell r="R11027" t="str">
            <v>Set Messwandsystem 5lfm</v>
          </cell>
          <cell r="S11027" t="str">
            <v>Set besteht aus folgenden Teilen_x000D_
_x000D_
5x 114800 Rahmen H2480*B992*T50mm_x000D_
12x 114805 Füllplatte weiß für Rahmen H2480*B992*T50mm ( 2_x000D_
Reserve )_x000D_
4x 114801 Rahmen H2480*B496*T50mm_x000D_
10x 114806 Füllplatte weiß für Rahmen H2480*B496*T50mm ( 2_x000D_
Reserve )_x000D_
8x 114810 Rahmenverbinder 180° ( 2 Reserve )_x000D_
14x Eckverbinder 90° ( 2 Reserve )_x000D_
6x 114812 T-Kupplung ( 2 reserve )_x000D_
10x 114815 Connector-Schraube Rahmen-Rahmen ( 2 Reserve )_x000D_
30x 114816 Connector-Schraube Rahmen-Verbinder ( 6 Reserve )_x000D_
8x 114820 Sichtblende grau L2480*B50mm_x000D_
16x 114821 Clips für Sichtblende ( 4 Reserve )_x000D_
_x000D_
2x 114819 Imbussschlüssel M6_x000D_
1x Trittleiter H1m_x000D_
2x Saugnapf zum Entfernen der Füllplaten</v>
          </cell>
        </row>
        <row r="11028">
          <cell r="A11028">
            <v>144801</v>
          </cell>
          <cell r="B11028" t="str">
            <v>Mietartikel</v>
          </cell>
          <cell r="D11028" t="str">
            <v>Raumteiler Rahmen schwarz 150*30*H200 *Dekorationsartikel</v>
          </cell>
          <cell r="E11028" t="str">
            <v>Der Rahmen wird nur in Verbindung mit einer_x000D_
Dekorationsdienstleistung durch Party Rent Berlin_x000D_
vermietet.</v>
          </cell>
          <cell r="F11028">
            <v>75</v>
          </cell>
          <cell r="G11028">
            <v>0</v>
          </cell>
          <cell r="H11028">
            <v>25</v>
          </cell>
          <cell r="I11028">
            <v>850</v>
          </cell>
          <cell r="J11028">
            <v>60000</v>
          </cell>
          <cell r="K11028">
            <v>2</v>
          </cell>
          <cell r="L11028">
            <v>0</v>
          </cell>
          <cell r="N11028" t="str">
            <v>Raumteiler Rahmen schwarz 150*30*H200 *Dekorationsartikel</v>
          </cell>
          <cell r="O11028" t="str">
            <v>Der Rahmen wird nur in Verbindung mit einer_x000D_
Dekorationsdienstleistung durch Party Rent Berlin_x000D_
vermietet.</v>
          </cell>
          <cell r="P11028" t="str">
            <v>Raumteiler Rahmen schwarz 150*30*H200 *Dekorationsartikel</v>
          </cell>
          <cell r="Q11028" t="str">
            <v>Der Rahmen wird nur in Verbindung mit einer_x000D_
Dekorationsdienstleistung durch Party Rent Berlin_x000D_
vermietet.</v>
          </cell>
          <cell r="R11028" t="str">
            <v>Raumteiler Rahmen schwarz 150*30*H200 *Dekorationsartikel</v>
          </cell>
          <cell r="S11028" t="str">
            <v>Der Rahmen wird nur in Verbindung mit einer_x000D_
Dekorationsdienstleistung durch Party Rent Berlin_x000D_
vermietet.</v>
          </cell>
        </row>
        <row r="11029">
          <cell r="A11029">
            <v>144802</v>
          </cell>
          <cell r="B11029" t="str">
            <v>Mietartikel</v>
          </cell>
          <cell r="D11029" t="str">
            <v>Raumteiler Rahmen silber 150*30*H200 *Dekorationsartikel</v>
          </cell>
          <cell r="E11029" t="str">
            <v>Der Rahmen wird nur in Verbindung mit einer_x000D_
Dekorationsdienstleistung durch Party Rent Berlin_x000D_
vermietet._x000D_</v>
          </cell>
          <cell r="F11029">
            <v>75</v>
          </cell>
          <cell r="G11029">
            <v>0</v>
          </cell>
          <cell r="H11029">
            <v>25</v>
          </cell>
          <cell r="I11029">
            <v>850</v>
          </cell>
          <cell r="J11029">
            <v>60000</v>
          </cell>
          <cell r="K11029">
            <v>2</v>
          </cell>
          <cell r="L11029">
            <v>0</v>
          </cell>
          <cell r="N11029" t="str">
            <v>Raumteiler Rahmen silber 150*30*H200 *Dekorationsartikel</v>
          </cell>
          <cell r="O11029" t="str">
            <v>Der Rahmen wird nur in Verbindung mit einer_x000D_
Dekorationsdienstleistung durch Party Rent Berlin_x000D_
vermietet._x000D_</v>
          </cell>
          <cell r="P11029" t="str">
            <v>Raumteiler Rahmen silber 150*30*H200 *Dekorationsartikel</v>
          </cell>
          <cell r="Q11029" t="str">
            <v>Der Rahmen wird nur in Verbindung mit einer_x000D_
Dekorationsdienstleistung durch Party Rent Berlin_x000D_
vermietet._x000D_</v>
          </cell>
          <cell r="R11029" t="str">
            <v>Raumteiler Rahmen silber 150*30*H200 *Dekorationsartikel</v>
          </cell>
          <cell r="S11029" t="str">
            <v>Der Rahmen wird nur in Verbindung mit einer_x000D_
Dekorationsdienstleistung durch Party Rent Berlin_x000D_
vermietet._x000D_</v>
          </cell>
        </row>
        <row r="11030">
          <cell r="A11030">
            <v>144803</v>
          </cell>
          <cell r="B11030" t="str">
            <v>Mietartikel</v>
          </cell>
          <cell r="D11030" t="str">
            <v>Raumteiler Rahmen schwarz 100*30*H200cm *Dekorationsartikel</v>
          </cell>
          <cell r="E11030" t="str">
            <v>Der Rahmen wird nur in Verbindung mit einer_x000D_
Dekorationsdienstleistung durch Party Rent Berlin_x000D_
vermietet.</v>
          </cell>
          <cell r="F11030">
            <v>75</v>
          </cell>
          <cell r="G11030">
            <v>0</v>
          </cell>
          <cell r="H11030">
            <v>25</v>
          </cell>
          <cell r="I11030">
            <v>850</v>
          </cell>
          <cell r="J11030">
            <v>50000</v>
          </cell>
          <cell r="K11030">
            <v>0.5</v>
          </cell>
          <cell r="L11030">
            <v>0</v>
          </cell>
          <cell r="N11030" t="str">
            <v>Raumteiler Rahmen schwarz 100*30*H200cm *Dekorationsartikel</v>
          </cell>
          <cell r="O11030" t="str">
            <v>Der Rahmen wird nur in Verbindung mit einer_x000D_
Dekorationsdienstleistung durch Party Rent Berlin_x000D_
vermietet.</v>
          </cell>
          <cell r="P11030" t="str">
            <v>Raumteiler Rahmen schwarz 100*30*H200cm *Dekorationsartikel</v>
          </cell>
          <cell r="Q11030" t="str">
            <v>Der Rahmen wird nur in Verbindung mit einer_x000D_
Dekorationsdienstleistung durch Party Rent Berlin_x000D_
vermietet.</v>
          </cell>
          <cell r="R11030" t="str">
            <v>Raumteiler Rahmen schwarz 100*30*H200cm *Dekorationsartikel</v>
          </cell>
          <cell r="S11030" t="str">
            <v>Der Rahmen wird nur in Verbindung mit einer_x000D_
Dekorationsdienstleistung durch Party Rent Berlin_x000D_
vermietet.</v>
          </cell>
        </row>
        <row r="11031">
          <cell r="A11031">
            <v>144804</v>
          </cell>
          <cell r="B11031" t="str">
            <v>Mietartikel</v>
          </cell>
          <cell r="D11031" t="str">
            <v>Raumteiler Rahmen grün 100*30*200cm * Dekorationsartikel</v>
          </cell>
          <cell r="E11031" t="str">
            <v>Der Rahmen wird nur in Verbindung mit einer_x000D_
Dekorationsdienstleistung durch Party Rent Berlin_x000D_
vermietet.</v>
          </cell>
          <cell r="F11031">
            <v>75</v>
          </cell>
          <cell r="G11031">
            <v>0</v>
          </cell>
          <cell r="H11031">
            <v>25</v>
          </cell>
          <cell r="I11031">
            <v>850</v>
          </cell>
          <cell r="J11031">
            <v>50000</v>
          </cell>
          <cell r="K11031">
            <v>1</v>
          </cell>
          <cell r="L11031">
            <v>0</v>
          </cell>
          <cell r="N11031" t="str">
            <v>Raumteiler Rahmen grün 100*30*200cm * Dekorationsartikel</v>
          </cell>
          <cell r="O11031" t="str">
            <v>Der Rahmen wird nur in Verbindung mit einer_x000D_
Dekorationsdienstleistung durch Party Rent Berlin_x000D_
vermietet.</v>
          </cell>
          <cell r="P11031" t="str">
            <v>Raumteiler Rahmen grün 100*30*200cm * Dekorationsartikel</v>
          </cell>
          <cell r="Q11031" t="str">
            <v>Der Rahmen wird nur in Verbindung mit einer_x000D_
Dekorationsdienstleistung durch Party Rent Berlin_x000D_
vermietet.</v>
          </cell>
          <cell r="R11031" t="str">
            <v>Raumteiler Rahmen grün 100*30*200cm * Dekorationsartikel</v>
          </cell>
          <cell r="S11031" t="str">
            <v>Der Rahmen wird nur in Verbindung mit einer_x000D_
Dekorationsdienstleistung durch Party Rent Berlin_x000D_
vermietet.</v>
          </cell>
          <cell r="T11031">
            <v>0</v>
          </cell>
        </row>
        <row r="11032">
          <cell r="A11032">
            <v>144805</v>
          </cell>
          <cell r="B11032" t="str">
            <v>Mietartikel</v>
          </cell>
          <cell r="D11032" t="str">
            <v>Raumteiler Rahmen blau 100*30*200cm * Dekorationsartikel</v>
          </cell>
          <cell r="E11032" t="str">
            <v>Der Rahmen wird nur in Verbindung mit einer_x000D_
Dekorationsdienstleistung durch Party Rent Berlin_x000D_
vermietet.</v>
          </cell>
          <cell r="F11032">
            <v>75</v>
          </cell>
          <cell r="G11032">
            <v>0</v>
          </cell>
          <cell r="H11032">
            <v>25</v>
          </cell>
          <cell r="I11032">
            <v>850</v>
          </cell>
          <cell r="J11032">
            <v>50000</v>
          </cell>
          <cell r="K11032">
            <v>1</v>
          </cell>
          <cell r="L11032">
            <v>0</v>
          </cell>
          <cell r="N11032" t="str">
            <v>Raumteiler Rahmen blau 100*30*200cm * Dekorationsartikel</v>
          </cell>
          <cell r="O11032" t="str">
            <v>Der Rahmen wird nur in Verbindung mit einer_x000D_
Dekorationsdienstleistung durch Party Rent Berlin_x000D_
vermietet.</v>
          </cell>
          <cell r="P11032" t="str">
            <v>Raumteiler Rahmen blau 100*30*200cm * Dekorationsartikel</v>
          </cell>
          <cell r="Q11032" t="str">
            <v>Der Rahmen wird nur in Verbindung mit einer_x000D_
Dekorationsdienstleistung durch Party Rent Berlin_x000D_
vermietet.</v>
          </cell>
          <cell r="R11032" t="str">
            <v>Raumteiler Rahmen blau 100*30*200cm * Dekorationsartikel</v>
          </cell>
          <cell r="S11032" t="str">
            <v>Der Rahmen wird nur in Verbindung mit einer_x000D_
Dekorationsdienstleistung durch Party Rent Berlin_x000D_
vermietet.</v>
          </cell>
          <cell r="T11032">
            <v>0</v>
          </cell>
        </row>
        <row r="11033">
          <cell r="A11033">
            <v>144806</v>
          </cell>
          <cell r="B11033" t="str">
            <v>Mietartikel</v>
          </cell>
          <cell r="D11033" t="str">
            <v>Raumteiler Rahmen rost 100*30*200cm * Dekorationsartikel</v>
          </cell>
          <cell r="E11033" t="str">
            <v>Der Rahmen wird nur in Verbindung mit einer_x000D_
Dekorationsdienstleistung durch Party Rent Berlin_x000D_
vermietet.</v>
          </cell>
          <cell r="F11033">
            <v>75</v>
          </cell>
          <cell r="G11033">
            <v>0</v>
          </cell>
          <cell r="H11033">
            <v>25</v>
          </cell>
          <cell r="I11033">
            <v>850</v>
          </cell>
          <cell r="J11033">
            <v>50000</v>
          </cell>
          <cell r="K11033">
            <v>1</v>
          </cell>
          <cell r="L11033">
            <v>0</v>
          </cell>
          <cell r="N11033" t="str">
            <v>Raumteiler Rahmen rost 100*30*200cm * Dekorationsartikel</v>
          </cell>
          <cell r="O11033" t="str">
            <v>Der Rahmen wird nur in Verbindung mit einer_x000D_
Dekorationsdienstleistung durch Party Rent Berlin_x000D_
vermietet.</v>
          </cell>
          <cell r="P11033" t="str">
            <v>Raumteiler Rahmen rost 100*30*200cm * Dekorationsartikel</v>
          </cell>
          <cell r="Q11033" t="str">
            <v>Der Rahmen wird nur in Verbindung mit einer_x000D_
Dekorationsdienstleistung durch Party Rent Berlin_x000D_
vermietet.</v>
          </cell>
          <cell r="R11033" t="str">
            <v>Raumteiler Rahmen rost 100*30*200cm * Dekorationsartikel</v>
          </cell>
          <cell r="S11033" t="str">
            <v>Der Rahmen wird nur in Verbindung mit einer_x000D_
Dekorationsdienstleistung durch Party Rent Berlin_x000D_
vermietet.</v>
          </cell>
          <cell r="T11033">
            <v>0</v>
          </cell>
        </row>
        <row r="11034">
          <cell r="A11034">
            <v>144861</v>
          </cell>
          <cell r="B11034" t="str">
            <v>Mietartikel</v>
          </cell>
          <cell r="D11034" t="str">
            <v>Reisschale/Pastabowl Ø 15cm</v>
          </cell>
          <cell r="F11034">
            <v>0.48</v>
          </cell>
          <cell r="G11034">
            <v>0.1</v>
          </cell>
          <cell r="H11034">
            <v>0</v>
          </cell>
          <cell r="I11034">
            <v>5.5</v>
          </cell>
          <cell r="J11034">
            <v>1000</v>
          </cell>
          <cell r="K11034">
            <v>4.4999999999999997E-3</v>
          </cell>
          <cell r="L11034">
            <v>0</v>
          </cell>
          <cell r="N11034" t="str">
            <v>Reisschale/Pastabowl Ø 15cm</v>
          </cell>
          <cell r="P11034" t="str">
            <v>Reisschale/Pastabowl Ø 15cm</v>
          </cell>
          <cell r="R11034" t="str">
            <v>Reisschale/Pastabowl Ø 15cm</v>
          </cell>
        </row>
        <row r="11035">
          <cell r="A11035">
            <v>144890</v>
          </cell>
          <cell r="B11035" t="str">
            <v>Mietartikel</v>
          </cell>
          <cell r="D11035" t="str">
            <v>Sauciere 0.45l</v>
          </cell>
          <cell r="F11035">
            <v>0.96</v>
          </cell>
          <cell r="G11035">
            <v>0.1</v>
          </cell>
          <cell r="H11035">
            <v>0</v>
          </cell>
          <cell r="I11035">
            <v>29.5</v>
          </cell>
          <cell r="J11035">
            <v>1000</v>
          </cell>
          <cell r="K11035">
            <v>9.4999999999999998E-3</v>
          </cell>
          <cell r="L11035">
            <v>0</v>
          </cell>
          <cell r="N11035" t="str">
            <v>Sauciere 0.45l</v>
          </cell>
          <cell r="P11035" t="str">
            <v>Sauciere 0.45l</v>
          </cell>
          <cell r="R11035" t="str">
            <v>Sauciere 0.45l</v>
          </cell>
        </row>
        <row r="11036">
          <cell r="A11036">
            <v>144891</v>
          </cell>
          <cell r="B11036" t="str">
            <v>Mietartikel</v>
          </cell>
          <cell r="D11036" t="str">
            <v>Unterteller für Sauciere 0.45l oval 24cm</v>
          </cell>
          <cell r="F11036">
            <v>0.48</v>
          </cell>
          <cell r="G11036">
            <v>0.08</v>
          </cell>
          <cell r="H11036">
            <v>0</v>
          </cell>
          <cell r="I11036">
            <v>17.5</v>
          </cell>
          <cell r="J11036">
            <v>0</v>
          </cell>
          <cell r="K11036">
            <v>1.2999999999999999E-3</v>
          </cell>
          <cell r="L11036">
            <v>0</v>
          </cell>
          <cell r="N11036" t="str">
            <v>Unterteller für Sauciere 0.45l oval 24cm</v>
          </cell>
          <cell r="P11036" t="str">
            <v>Unterteller für Sauciere 0.45l oval 24cm</v>
          </cell>
          <cell r="R11036" t="str">
            <v>Unterteller für Sauciere 0.45l oval 24cm</v>
          </cell>
        </row>
        <row r="11037">
          <cell r="A11037">
            <v>145000</v>
          </cell>
          <cell r="B11037" t="str">
            <v>Dienstleistungsartikel</v>
          </cell>
          <cell r="D11037" t="str">
            <v>Reparaturkosten</v>
          </cell>
          <cell r="F11037">
            <v>0</v>
          </cell>
          <cell r="G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N11037" t="str">
            <v>Reparaturkosten</v>
          </cell>
          <cell r="P11037" t="str">
            <v>Reparaturkosten</v>
          </cell>
          <cell r="R11037" t="str">
            <v>Reparaturkosten</v>
          </cell>
        </row>
        <row r="11038">
          <cell r="A11038">
            <v>145001</v>
          </cell>
          <cell r="B11038" t="str">
            <v>Dienstleistungsartikel</v>
          </cell>
          <cell r="D11038" t="str">
            <v>Fehlende Einzelteile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N11038" t="str">
            <v>Fehlende Einzelteile</v>
          </cell>
          <cell r="P11038" t="str">
            <v>Fehlende Einzelteile</v>
          </cell>
          <cell r="R11038" t="str">
            <v>Fehlende Einzelteile</v>
          </cell>
        </row>
        <row r="11039">
          <cell r="A11039">
            <v>145004</v>
          </cell>
          <cell r="B11039" t="str">
            <v>Dienstleistungsartikel</v>
          </cell>
          <cell r="D11039" t="str">
            <v>Gegengeschäftsvereinbarung</v>
          </cell>
          <cell r="E11039" t="str">
            <v>Bruch, Verlust und sonstige Defekte können nicht über eine_x000D_
Sponsoringvereinbarung abgerechnet werden. Eventuelle_x000D_
Fehlmengen und Beschädigungen werden auf Basis einer_x000D_
Nachkalkulation berechnet.</v>
          </cell>
          <cell r="F11039">
            <v>0</v>
          </cell>
          <cell r="G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N11039" t="str">
            <v>Gegengeschäftsvereinbarung</v>
          </cell>
          <cell r="O11039" t="str">
            <v>Bruch, Verlust und sonstige Defekte können nicht über eine_x000D_
Sponsoringvereinbarung abgerechnet werden. Eventuelle_x000D_
Fehlmengen und Beschädigungen werden auf Basis einer_x000D_
Nachkalkulation berechnet.</v>
          </cell>
          <cell r="P11039" t="str">
            <v>Gegengeschäftsvereinbarung</v>
          </cell>
          <cell r="Q11039" t="str">
            <v>Bruch, Verlust und sonstige Defekte können nicht über eine_x000D_
Sponsoringvereinbarung abgerechnet werden. Eventuelle_x000D_
Fehlmengen und Beschädigungen werden auf Basis einer_x000D_
Nachkalkulation berechnet.</v>
          </cell>
          <cell r="R11039" t="str">
            <v>Gegengeschäftsvereinbarung</v>
          </cell>
          <cell r="S11039" t="str">
            <v>Bruch, Verlust und sonstige Defekte können nicht über eine_x000D_
Sponsoringvereinbarung abgerechnet werden. Eventuelle_x000D_
Fehlmengen und Beschädigungen werden auf Basis einer_x000D_
Nachkalkulation berechnet.</v>
          </cell>
        </row>
        <row r="11040">
          <cell r="A11040">
            <v>145005</v>
          </cell>
          <cell r="B11040" t="str">
            <v>Dienstleistungsartikel</v>
          </cell>
          <cell r="D11040" t="str">
            <v>Gutschrift / Rabatt Miet Faktor 1</v>
          </cell>
          <cell r="E11040" t="str">
            <v>** lt. Rahmenvertrag **</v>
          </cell>
          <cell r="F11040">
            <v>0</v>
          </cell>
          <cell r="G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N11040" t="str">
            <v>Gutschrift / Rabatt Miet Faktor 1</v>
          </cell>
          <cell r="O11040" t="str">
            <v>** lt. Rahmenvertrag **</v>
          </cell>
          <cell r="P11040" t="str">
            <v>Gutschrift / Rabatt Miet Faktor 1</v>
          </cell>
          <cell r="Q11040" t="str">
            <v>** lt. Rahmenvertrag **</v>
          </cell>
          <cell r="R11040" t="str">
            <v>Gutschrift / Rabatt Miet Faktor 1</v>
          </cell>
          <cell r="S11040" t="str">
            <v>** lt. Rahmenvertrag **</v>
          </cell>
        </row>
        <row r="11041">
          <cell r="A11041">
            <v>145006</v>
          </cell>
          <cell r="B11041" t="str">
            <v>Dienstleistungsartikel</v>
          </cell>
          <cell r="D11041" t="str">
            <v>Bruch- und Schwundwert, lt. 10% Regelung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N11041" t="str">
            <v>Bruch- und Schwundwert, lt. 10% Regelung</v>
          </cell>
          <cell r="P11041" t="str">
            <v>Bruch- und Schwundwert, lt. 10% Regelung</v>
          </cell>
          <cell r="R11041" t="str">
            <v>Bruch- und Schwundwert, lt. 10% Regelung</v>
          </cell>
        </row>
        <row r="11042">
          <cell r="A11042">
            <v>145007</v>
          </cell>
          <cell r="B11042" t="str">
            <v>Dienstleistungsartikel</v>
          </cell>
          <cell r="D11042" t="str">
            <v>Vorkalkulation Bruch &amp; Verlust</v>
          </cell>
          <cell r="E11042" t="str">
            <v>pro Person</v>
          </cell>
          <cell r="F11042">
            <v>1.1000000000000001</v>
          </cell>
          <cell r="G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N11042" t="str">
            <v>Vorkalkulation Bruch &amp; Verlust</v>
          </cell>
          <cell r="O11042" t="str">
            <v>pro Person</v>
          </cell>
          <cell r="P11042" t="str">
            <v>Vorkalkulation Bruch &amp; Verlust</v>
          </cell>
          <cell r="Q11042" t="str">
            <v>pro Person</v>
          </cell>
          <cell r="R11042" t="str">
            <v>Vorkalkulation Bruch &amp; Verlust</v>
          </cell>
          <cell r="S11042" t="str">
            <v>pro Person</v>
          </cell>
        </row>
        <row r="11043">
          <cell r="A11043">
            <v>145008</v>
          </cell>
          <cell r="B11043" t="str">
            <v>Dienstleistungsartikel</v>
          </cell>
          <cell r="D11043" t="str">
            <v>Mietpreisverlängerung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N11043" t="str">
            <v>Mietpreisverlängerung</v>
          </cell>
          <cell r="P11043" t="str">
            <v>Mietpreisverlängerung</v>
          </cell>
          <cell r="R11043" t="str">
            <v>Mietpreisverlängerung</v>
          </cell>
        </row>
        <row r="11044">
          <cell r="A11044">
            <v>145009</v>
          </cell>
          <cell r="B11044" t="str">
            <v>Dienstleistungsartikel</v>
          </cell>
          <cell r="D11044" t="str">
            <v>Provisionsabrechnung</v>
          </cell>
          <cell r="E11044" t="str">
            <v>** lt. Rahmenvertrag **_x000D_
_x000D_
Die vereinbarte Provision wird Ihnen nach Abschluss des_x000D_
Projektes und nach Begleichung aller mit diesem Projekt in_x000D_
Verbindung stehenden Rechnungen (evtl. Rechnungen über_x000D_
entstandene Zusatzkosten, Wiederbeschaffungsrechnungen etc.)_x000D_
umgehend gutgeschrieben.</v>
          </cell>
          <cell r="F11044">
            <v>0</v>
          </cell>
          <cell r="G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N11044" t="str">
            <v>Provisionsabrechnung</v>
          </cell>
          <cell r="O11044" t="str">
            <v>** lt. Rahmenvertrag **_x000D_
_x000D_
Die vereinbarte Provision wird Ihnen nach Abschluss des_x000D_
Projektes und nach Begleichung aller mit diesem Projekt in_x000D_
Verbindung stehenden Rechnungen (evtl. Rechnungen über_x000D_
entstandene Zusatzkosten, Wiederbeschaffungsrechnungen etc.)_x000D_
umgehend gutgeschrieben.</v>
          </cell>
          <cell r="P11044" t="str">
            <v>Provisionsabrechnung</v>
          </cell>
          <cell r="Q11044" t="str">
            <v>** lt. Rahmenvertrag **_x000D_
_x000D_
Die vereinbarte Provision wird Ihnen nach Abschluss des_x000D_
Projektes und nach Begleichung aller mit diesem Projekt in_x000D_
Verbindung stehenden Rechnungen (evtl. Rechnungen über_x000D_
entstandene Zusatzkosten, Wiederbeschaffungsrechnungen etc.)_x000D_
umgehend gutgeschrieben.</v>
          </cell>
          <cell r="R11044" t="str">
            <v>Provisionsabrechnung</v>
          </cell>
          <cell r="S11044" t="str">
            <v>** lt. Rahmenvertrag **_x000D_
_x000D_
Die vereinbarte Provision wird Ihnen nach Abschluss des_x000D_
Projektes und nach Begleichung aller mit diesem Projekt in_x000D_
Verbindung stehenden Rechnungen (evtl. Rechnungen über_x000D_
entstandene Zusatzkosten, Wiederbeschaffungsrechnungen etc.)_x000D_
umgehend gutgeschrieben.</v>
          </cell>
        </row>
        <row r="11045">
          <cell r="A11045">
            <v>145010</v>
          </cell>
          <cell r="B11045" t="str">
            <v>Mietartikel</v>
          </cell>
          <cell r="D11045" t="str">
            <v>Wiederbeschaffung</v>
          </cell>
          <cell r="F11045">
            <v>0</v>
          </cell>
          <cell r="G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N11045" t="str">
            <v>Wiederbeschaffung</v>
          </cell>
          <cell r="P11045" t="str">
            <v>Wiederbeschaffung</v>
          </cell>
          <cell r="R11045" t="str">
            <v>Wiederbeschaffung</v>
          </cell>
        </row>
        <row r="11046">
          <cell r="A11046">
            <v>145011</v>
          </cell>
          <cell r="B11046" t="str">
            <v>Mietartikel</v>
          </cell>
          <cell r="D11046" t="str">
            <v>Gutschrift / Rabatt Wiederbeschaffung</v>
          </cell>
          <cell r="F11046">
            <v>0</v>
          </cell>
          <cell r="G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N11046" t="str">
            <v>Gutschrift / Rabatt Wiederbeschaffung</v>
          </cell>
          <cell r="P11046" t="str">
            <v>Gutschrift / Rabatt Wiederbeschaffung</v>
          </cell>
          <cell r="R11046" t="str">
            <v>Gutschrift / Rabatt Wiederbeschaffung</v>
          </cell>
        </row>
        <row r="11047">
          <cell r="A11047">
            <v>145012</v>
          </cell>
          <cell r="B11047" t="str">
            <v>Dienstleistungsartikel</v>
          </cell>
          <cell r="D11047" t="str">
            <v>Gutschrift / Rabatt Wiederbeschaffung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N11047" t="str">
            <v>Gutschrift / Rabatt Wiederbeschaffung</v>
          </cell>
          <cell r="P11047" t="str">
            <v>Gutschrift / Rabatt Wiederbeschaffung</v>
          </cell>
          <cell r="R11047" t="str">
            <v>Gutschrift / Rabatt Wiederbeschaffung</v>
          </cell>
        </row>
        <row r="11048">
          <cell r="A11048">
            <v>145013</v>
          </cell>
          <cell r="B11048" t="str">
            <v>Mietartikel</v>
          </cell>
          <cell r="D11048" t="str">
            <v>Gutschrift / Rabatt Wiederbeschaffung</v>
          </cell>
          <cell r="F11048">
            <v>0</v>
          </cell>
          <cell r="G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N11048" t="str">
            <v>Gutschrift / Rabatt Wiederbeschaffung</v>
          </cell>
          <cell r="P11048" t="str">
            <v>Gutschrift / Rabatt Wiederbeschaffung</v>
          </cell>
          <cell r="R11048" t="str">
            <v>Gutschrift / Rabatt Wiederbeschaffung</v>
          </cell>
        </row>
        <row r="11049">
          <cell r="A11049">
            <v>145014</v>
          </cell>
          <cell r="B11049" t="str">
            <v>Dienstleistungsartikel</v>
          </cell>
          <cell r="D11049" t="str">
            <v>Gutschrift / Rabatt Wiederbeschaffung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N11049" t="str">
            <v>Gutschrift / Rabatt Wiederbeschaffung</v>
          </cell>
          <cell r="P11049" t="str">
            <v>Gutschrift / Rabatt Wiederbeschaffung</v>
          </cell>
          <cell r="R11049" t="str">
            <v>Gutschrift / Rabatt Wiederbeschaffung</v>
          </cell>
        </row>
        <row r="11050">
          <cell r="A11050">
            <v>145015</v>
          </cell>
          <cell r="B11050" t="str">
            <v>Dienstleistungsartikel</v>
          </cell>
          <cell r="D11050" t="str">
            <v>Gutschrift Miete LEJ Miet Faktor 1</v>
          </cell>
          <cell r="E11050" t="str">
            <v>** lt. Rahmenvertrag **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N11050" t="str">
            <v>Gutschrift Miete LEJ Miet Faktor 1</v>
          </cell>
          <cell r="O11050" t="str">
            <v>** lt. Rahmenvertrag **</v>
          </cell>
          <cell r="P11050" t="str">
            <v>Gutschrift Miete LEJ Miet Faktor 1</v>
          </cell>
          <cell r="Q11050" t="str">
            <v>** lt. Rahmenvertrag **</v>
          </cell>
          <cell r="R11050" t="str">
            <v>Gutschrift Miete LEJ Miet Faktor 1</v>
          </cell>
          <cell r="S11050" t="str">
            <v>** lt. Rahmenvertrag **</v>
          </cell>
        </row>
        <row r="11051">
          <cell r="A11051">
            <v>145016</v>
          </cell>
          <cell r="B11051" t="str">
            <v>Dienstleistungsartikel</v>
          </cell>
          <cell r="D11051" t="str">
            <v>Gutschrift WB LEJ Miet Faktor 1</v>
          </cell>
          <cell r="E11051" t="str">
            <v>** lt. Rahmenvertrag **</v>
          </cell>
          <cell r="F11051">
            <v>0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N11051" t="str">
            <v>Gutschrift WB LEJ Miet Faktor 1</v>
          </cell>
          <cell r="O11051" t="str">
            <v>** lt. Rahmenvertrag **</v>
          </cell>
          <cell r="P11051" t="str">
            <v>Gutschrift WB LEJ Miet Faktor 1</v>
          </cell>
          <cell r="Q11051" t="str">
            <v>** lt. Rahmenvertrag **</v>
          </cell>
          <cell r="R11051" t="str">
            <v>Gutschrift WB LEJ Miet Faktor 1</v>
          </cell>
          <cell r="S11051" t="str">
            <v>** lt. Rahmenvertrag **</v>
          </cell>
        </row>
        <row r="11052">
          <cell r="A11052">
            <v>145017</v>
          </cell>
          <cell r="B11052" t="str">
            <v>Dienstleistungsartikel</v>
          </cell>
          <cell r="D11052" t="str">
            <v>Gutschrift Fehlmengen - aufgrund einer Reklamation -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N11052" t="str">
            <v>Gutschrift Fehlmengen - aufgrund einer Reklamation -</v>
          </cell>
          <cell r="P11052" t="str">
            <v>Gutschrift Fehlmengen - aufgrund einer Reklamation -</v>
          </cell>
          <cell r="R11052" t="str">
            <v>Gutschrift Fehlmengen - aufgrund einer Reklamation -</v>
          </cell>
        </row>
        <row r="11053">
          <cell r="A11053">
            <v>145018</v>
          </cell>
          <cell r="B11053" t="str">
            <v>Dienstleistungsartikel</v>
          </cell>
          <cell r="D11053" t="str">
            <v>Gutschrift WB - Kulanz Vertrieb -</v>
          </cell>
          <cell r="F11053">
            <v>0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N11053" t="str">
            <v>Gutschrift WB - Kulanz Vertrieb -</v>
          </cell>
          <cell r="P11053" t="str">
            <v>Gutschrift WB - Kulanz Vertrieb -</v>
          </cell>
          <cell r="R11053" t="str">
            <v>Gutschrift WB - Kulanz Vertrieb -</v>
          </cell>
        </row>
        <row r="11054">
          <cell r="A11054">
            <v>145019</v>
          </cell>
          <cell r="B11054" t="str">
            <v>Dienstleistungsartikel</v>
          </cell>
          <cell r="D11054" t="str">
            <v>Gutschrift Fehlmengenrechnung</v>
          </cell>
          <cell r="E11054" t="str">
            <v>es werden folgende Artikel nicht berechnet:_x000D_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N11054" t="str">
            <v>Gutschrift Fehlmengenrechnung</v>
          </cell>
          <cell r="O11054" t="str">
            <v>es werden folgende Artikel nicht berechnet:_x000D_</v>
          </cell>
          <cell r="P11054" t="str">
            <v>Gutschrift Fehlmengenrechnung</v>
          </cell>
          <cell r="Q11054" t="str">
            <v>es werden folgende Artikel nicht berechnet:_x000D_</v>
          </cell>
          <cell r="R11054" t="str">
            <v>Gutschrift Fehlmengenrechnung</v>
          </cell>
          <cell r="S11054" t="str">
            <v>es werden folgende Artikel nicht berechnet:_x000D_</v>
          </cell>
          <cell r="T11054">
            <v>0</v>
          </cell>
        </row>
        <row r="11055">
          <cell r="A11055">
            <v>145020</v>
          </cell>
          <cell r="B11055" t="str">
            <v>Dienstleistungsartikel</v>
          </cell>
          <cell r="D11055" t="str">
            <v>Gutschrift auf Grund von Lieferbruch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N11055" t="str">
            <v>Gutschrift auf Grund von Lieferbruch</v>
          </cell>
          <cell r="P11055" t="str">
            <v>Gutschrift auf Grund von Lieferbruch</v>
          </cell>
          <cell r="R11055" t="str">
            <v>Gutschrift auf Grund von Lieferbruch</v>
          </cell>
          <cell r="T11055">
            <v>0</v>
          </cell>
        </row>
        <row r="11056">
          <cell r="A11056">
            <v>145021</v>
          </cell>
          <cell r="B11056" t="str">
            <v>Dienstleistungsartikel</v>
          </cell>
          <cell r="D11056" t="str">
            <v>Gutschrift Rahmenvertragspartner</v>
          </cell>
          <cell r="F11056">
            <v>50</v>
          </cell>
          <cell r="G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N11056" t="str">
            <v>Gutschrift Rahmenvertragspartner</v>
          </cell>
          <cell r="P11056" t="str">
            <v>Gutschrift Rahmenvertragspartner</v>
          </cell>
          <cell r="R11056" t="str">
            <v>Gutschrift Rahmenvertragspartner</v>
          </cell>
          <cell r="T11056">
            <v>0</v>
          </cell>
        </row>
        <row r="11057">
          <cell r="A11057">
            <v>145022</v>
          </cell>
          <cell r="B11057" t="str">
            <v>Dienstleistungsartikel</v>
          </cell>
          <cell r="D11057" t="str">
            <v>** Retoure abgeschlossen **</v>
          </cell>
          <cell r="E11057" t="str">
            <v>*** Hinweis ***_x000D_
_x000D_
Wir haben für Sie den Rückzählungsprozess, der von Ihnen_x000D_
gemieteten Artikel, bei uns im Lager abgeschlossen._x000D_
_x000D_
Zu Ihrer Information möchten wir an dieser Stelle erwähnen,_x000D_
dass die Meldung von Schäden, nachträglich (bis zu 5_x000D_
Werktagen nach Retoureingang) erfolgen kann._x000D_
_x000D_
Anbei erhalten Sie die Rechnung der fehlenden / nicht zurück_x000D_
erhaltenen Artikel._x000D_
_x000D_
--------------------------------_x000D_
Sie haben noch Artikel gefunden?_x000D_
--------------------------------_x000D_
_x000D_
Nach der schnellstmöglichen Rücksendung der Artikel sowie_x000D_
deren Bearbeitung, erstellen wir Ihnen gerne eine anteilige_x000D_
Gutschrift.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N11057" t="str">
            <v>** Retoure abgeschlossen **</v>
          </cell>
          <cell r="O11057" t="str">
            <v>*** Hinweis ***_x000D_
_x000D_
Wir haben für Sie den Rückzählungsprozess, der von Ihnen_x000D_
gemieteten Artikel, bei uns im Lager abgeschlossen._x000D_
_x000D_
Zu Ihrer Information möchten wir an dieser Stelle erwähnen,_x000D_
dass die Meldung von Schäden, nachträglich (bis zu 5_x000D_
Werktagen nach Retoureingang) erfolgen kann._x000D_
_x000D_
Anbei erhalten Sie die Rechnung der fehlenden / nicht zurück_x000D_
erhaltenen Artikel._x000D_
_x000D_
--------------------------------_x000D_
Sie haben noch Artikel gefunden?_x000D_
--------------------------------_x000D_
_x000D_
Nach der schnellstmöglichen Rücksendung der Artikel sowie_x000D_
deren Bearbeitung, erstellen wir Ihnen gerne eine anteilige_x000D_
Gutschrift.</v>
          </cell>
          <cell r="P11057" t="str">
            <v>** Retoure abgeschlossen **</v>
          </cell>
          <cell r="Q11057" t="str">
            <v>*** Hinweis ***_x000D_
_x000D_
Wir haben für Sie den Rückzählungsprozess, der von Ihnen_x000D_
gemieteten Artikel, bei uns im Lager abgeschlossen._x000D_
_x000D_
Zu Ihrer Information möchten wir an dieser Stelle erwähnen,_x000D_
dass die Meldung von Schäden, nachträglich (bis zu 5_x000D_
Werktagen nach Retoureingang) erfolgen kann._x000D_
_x000D_
Anbei erhalten Sie die Rechnung der fehlenden / nicht zurück_x000D_
erhaltenen Artikel._x000D_
_x000D_
--------------------------------_x000D_
Sie haben noch Artikel gefunden?_x000D_
--------------------------------_x000D_
_x000D_
Nach der schnellstmöglichen Rücksendung der Artikel sowie_x000D_
deren Bearbeitung, erstellen wir Ihnen gerne eine anteilige_x000D_
Gutschrift.</v>
          </cell>
          <cell r="R11057" t="str">
            <v>** Retoure abgeschlossen **</v>
          </cell>
          <cell r="S11057" t="str">
            <v>*** Hinweis ***_x000D_
_x000D_
Wir haben für Sie den Rückzählungsprozess, der von Ihnen_x000D_
gemieteten Artikel, bei uns im Lager abgeschlossen._x000D_
_x000D_
Zu Ihrer Information möchten wir an dieser Stelle erwähnen,_x000D_
dass die Meldung von Schäden, nachträglich (bis zu 5_x000D_
Werktagen nach Retoureingang) erfolgen kann._x000D_
_x000D_
Anbei erhalten Sie die Rechnung der fehlenden / nicht zurück_x000D_
erhaltenen Artikel._x000D_
_x000D_
--------------------------------_x000D_
Sie haben noch Artikel gefunden?_x000D_
--------------------------------_x000D_
_x000D_
Nach der schnellstmöglichen Rücksendung der Artikel sowie_x000D_
deren Bearbeitung, erstellen wir Ihnen gerne eine anteilige_x000D_
Gutschrift.</v>
          </cell>
          <cell r="T11057">
            <v>0</v>
          </cell>
        </row>
        <row r="11058">
          <cell r="A11058">
            <v>145080</v>
          </cell>
          <cell r="B11058" t="str">
            <v>Mietartikel</v>
          </cell>
          <cell r="D11058" t="str">
            <v>Regal weiß mit 4 Schubfächern 77 x 77cm</v>
          </cell>
          <cell r="F11058">
            <v>60</v>
          </cell>
          <cell r="G11058">
            <v>0</v>
          </cell>
          <cell r="H11058">
            <v>10</v>
          </cell>
          <cell r="I11058">
            <v>115</v>
          </cell>
          <cell r="J11058">
            <v>29000</v>
          </cell>
          <cell r="K11058">
            <v>0.23719999999999999</v>
          </cell>
          <cell r="L11058">
            <v>0</v>
          </cell>
          <cell r="N11058" t="str">
            <v>Regal weiß mit 4 Schubfächern 77 x 77cm</v>
          </cell>
          <cell r="P11058" t="str">
            <v>Regal weiß mit 4 Schubfächern 77 x 77cm</v>
          </cell>
          <cell r="R11058" t="str">
            <v>Regal weiß mit 4 Schubfächern 77 x 77cm</v>
          </cell>
          <cell r="T11058">
            <v>0</v>
          </cell>
        </row>
        <row r="11059">
          <cell r="A11059">
            <v>145081</v>
          </cell>
          <cell r="B11059" t="str">
            <v>Mietartikel</v>
          </cell>
          <cell r="D11059" t="str">
            <v>Sideboard PS 119 x 63 cm weiß</v>
          </cell>
          <cell r="F11059">
            <v>33</v>
          </cell>
          <cell r="G11059">
            <v>0</v>
          </cell>
          <cell r="H11059">
            <v>9.6</v>
          </cell>
          <cell r="I11059">
            <v>120</v>
          </cell>
          <cell r="J11059">
            <v>24000</v>
          </cell>
          <cell r="K11059">
            <v>0.2999</v>
          </cell>
          <cell r="L11059">
            <v>0</v>
          </cell>
          <cell r="N11059" t="str">
            <v>Sideboard PS 119 x 63 cm weiß</v>
          </cell>
          <cell r="P11059" t="str">
            <v>Sideboard PS 119 x 63 cm weiß</v>
          </cell>
          <cell r="R11059" t="str">
            <v>Sideboard PS 119 x 63 cm weiß</v>
          </cell>
        </row>
        <row r="11060">
          <cell r="A11060">
            <v>145082</v>
          </cell>
          <cell r="B11060" t="str">
            <v>Mietartikel</v>
          </cell>
          <cell r="D11060" t="str">
            <v>Sideboard Nussbaumfurnier B160xT40xH81cm</v>
          </cell>
          <cell r="F11060">
            <v>114</v>
          </cell>
          <cell r="G11060">
            <v>0</v>
          </cell>
          <cell r="H11060">
            <v>24</v>
          </cell>
          <cell r="I11060">
            <v>630</v>
          </cell>
          <cell r="J11060">
            <v>20000</v>
          </cell>
          <cell r="K11060">
            <v>0.3</v>
          </cell>
          <cell r="L11060">
            <v>0</v>
          </cell>
          <cell r="N11060" t="str">
            <v>Sideboard Nussbaumfurnier B160xT40xH81cm</v>
          </cell>
          <cell r="P11060" t="str">
            <v>Sideboard Nussbaumfurnier B160xT40xH81cm</v>
          </cell>
          <cell r="R11060" t="str">
            <v>Sideboard Nussbaumfurnier B160xT40xH81cm</v>
          </cell>
          <cell r="T11060">
            <v>0</v>
          </cell>
        </row>
        <row r="11061">
          <cell r="A11061">
            <v>145083</v>
          </cell>
          <cell r="B11061" t="str">
            <v>Mietartikel</v>
          </cell>
          <cell r="D11061" t="str">
            <v>TV-Bank Nussbaumfurnier B160xT40xH50 cm</v>
          </cell>
          <cell r="F11061">
            <v>96</v>
          </cell>
          <cell r="G11061">
            <v>0</v>
          </cell>
          <cell r="H11061">
            <v>21.6</v>
          </cell>
          <cell r="I11061">
            <v>490</v>
          </cell>
          <cell r="J11061">
            <v>15000</v>
          </cell>
          <cell r="K11061">
            <v>0.25</v>
          </cell>
          <cell r="L11061">
            <v>0</v>
          </cell>
          <cell r="N11061" t="str">
            <v>TV-Bank Nussbaumfurnier B160xT40xH50 cm</v>
          </cell>
          <cell r="P11061" t="str">
            <v>TV-Bank Nussbaumfurnier B160xT40xH50 cm</v>
          </cell>
          <cell r="R11061" t="str">
            <v>TV-Bank Nussbaumfurnier B160xT40xH50 cm</v>
          </cell>
          <cell r="T11061">
            <v>0</v>
          </cell>
        </row>
        <row r="11062">
          <cell r="A11062">
            <v>145084</v>
          </cell>
          <cell r="B11062" t="str">
            <v>Mietartikel</v>
          </cell>
          <cell r="D11062" t="str">
            <v>Schiebetürenschrank / Sideboard anthrazit</v>
          </cell>
          <cell r="E11062" t="str">
            <v>*Kabeldurchlass im Boden_x000D_
*abschließbar_x000D_
*Maße:80x55x75 cm</v>
          </cell>
          <cell r="F11062">
            <v>54</v>
          </cell>
          <cell r="G11062">
            <v>0</v>
          </cell>
          <cell r="H11062">
            <v>18</v>
          </cell>
          <cell r="I11062">
            <v>300</v>
          </cell>
          <cell r="J11062">
            <v>20000</v>
          </cell>
          <cell r="K11062">
            <v>0.2999</v>
          </cell>
          <cell r="L11062">
            <v>0</v>
          </cell>
          <cell r="N11062" t="str">
            <v>Schiebetürenschrank / Sideboard anthrazit</v>
          </cell>
          <cell r="O11062" t="str">
            <v>*Kabeldurchlass im Boden_x000D_
*abschließbar_x000D_
*Maße:80x55x75 cm</v>
          </cell>
          <cell r="P11062" t="str">
            <v>Schiebetürenschrank / Sideboard anthrazit</v>
          </cell>
          <cell r="Q11062" t="str">
            <v>*Kabeldurchlass im Boden_x000D_
*abschließbar_x000D_
*Maße:80x55x75 cm</v>
          </cell>
          <cell r="R11062" t="str">
            <v>Schiebetürenschrank / Sideboard anthrazit</v>
          </cell>
          <cell r="S11062" t="str">
            <v>*Kabeldurchlass im Boden_x000D_
*abschließbar_x000D_
*Maße:80x55x75 cm</v>
          </cell>
          <cell r="T11062">
            <v>0</v>
          </cell>
        </row>
        <row r="11063">
          <cell r="A11063">
            <v>145101</v>
          </cell>
          <cell r="B11063" t="str">
            <v>Mietartikel</v>
          </cell>
          <cell r="D11063" t="str">
            <v>Loungechair Acapulco Negro B70*T95*H90 SH37cm</v>
          </cell>
          <cell r="E11063" t="str">
            <v>*bedingt outdoorfähig</v>
          </cell>
          <cell r="F11063">
            <v>58</v>
          </cell>
          <cell r="G11063">
            <v>0</v>
          </cell>
          <cell r="H11063">
            <v>3</v>
          </cell>
          <cell r="I11063">
            <v>350</v>
          </cell>
          <cell r="J11063">
            <v>8000</v>
          </cell>
          <cell r="K11063">
            <v>0.55000000000000004</v>
          </cell>
          <cell r="L11063">
            <v>0</v>
          </cell>
          <cell r="N11063" t="str">
            <v>Loungechair Acapulco Negro B70*T95*H90 SH37cm</v>
          </cell>
          <cell r="O11063" t="str">
            <v>*bedingt outdoorfähig</v>
          </cell>
          <cell r="P11063" t="str">
            <v>Loungechair Acapulco Negro B70*T95*H90 SH37cm</v>
          </cell>
          <cell r="Q11063" t="str">
            <v>*bedingt outdoorfähig</v>
          </cell>
          <cell r="R11063" t="str">
            <v>Loungechair Acapulco Negro B70*T95*H90 SH37cm</v>
          </cell>
          <cell r="S11063" t="str">
            <v>*bedingt outdoorfähig</v>
          </cell>
        </row>
        <row r="11064">
          <cell r="A11064">
            <v>145102</v>
          </cell>
          <cell r="B11064" t="str">
            <v>Mietartikel</v>
          </cell>
          <cell r="D11064" t="str">
            <v>Loungechair Acapulco Verde Nautico B70*T95*H90 SH37cm</v>
          </cell>
          <cell r="E11064" t="str">
            <v>*bedingt outdoorfähig</v>
          </cell>
          <cell r="F11064">
            <v>73.2</v>
          </cell>
          <cell r="G11064">
            <v>0</v>
          </cell>
          <cell r="H11064">
            <v>10.6</v>
          </cell>
          <cell r="I11064">
            <v>412.5</v>
          </cell>
          <cell r="J11064">
            <v>8000</v>
          </cell>
          <cell r="K11064">
            <v>0.55000000000000004</v>
          </cell>
          <cell r="L11064">
            <v>0</v>
          </cell>
          <cell r="N11064" t="str">
            <v>Loungechair Acapulco Verde Nautico B70*T95*H90 SH37cm</v>
          </cell>
          <cell r="O11064" t="str">
            <v>*bedingt outdoorfähig</v>
          </cell>
          <cell r="P11064" t="str">
            <v>Loungechair Acapulco Verde Nautico B70*T95*H90 SH37cm</v>
          </cell>
          <cell r="Q11064" t="str">
            <v>*bedingt outdoorfähig</v>
          </cell>
          <cell r="R11064" t="str">
            <v>Loungechair Acapulco Verde Nautico B70*T95*H90 SH37cm</v>
          </cell>
          <cell r="S11064" t="str">
            <v>*bedingt outdoorfähig</v>
          </cell>
        </row>
        <row r="11065">
          <cell r="A11065">
            <v>145103</v>
          </cell>
          <cell r="B11065" t="str">
            <v>Mietartikel</v>
          </cell>
          <cell r="D11065" t="str">
            <v>Loungechair Acapulco Azul Rey B70*T95*H90 SH37cm</v>
          </cell>
          <cell r="E11065" t="str">
            <v>*bedingt outdoorfähig</v>
          </cell>
          <cell r="F11065">
            <v>73.2</v>
          </cell>
          <cell r="G11065">
            <v>0</v>
          </cell>
          <cell r="H11065">
            <v>10.6</v>
          </cell>
          <cell r="I11065">
            <v>412.5</v>
          </cell>
          <cell r="J11065">
            <v>8000</v>
          </cell>
          <cell r="K11065">
            <v>0.55000000000000004</v>
          </cell>
          <cell r="L11065">
            <v>0</v>
          </cell>
          <cell r="N11065" t="str">
            <v>Loungechair Acapulco Azul Rey B70*T95*H90 SH37cm</v>
          </cell>
          <cell r="O11065" t="str">
            <v>*bedingt outdoorfähig</v>
          </cell>
          <cell r="P11065" t="str">
            <v>Loungechair Acapulco Azul Rey B70*T95*H90 SH37cm</v>
          </cell>
          <cell r="Q11065" t="str">
            <v>*bedingt outdoorfähig</v>
          </cell>
          <cell r="R11065" t="str">
            <v>Loungechair Acapulco Azul Rey B70*T95*H90 SH37cm</v>
          </cell>
          <cell r="S11065" t="str">
            <v>*bedingt outdoorfähig</v>
          </cell>
        </row>
        <row r="11066">
          <cell r="A11066">
            <v>145104</v>
          </cell>
          <cell r="B11066" t="str">
            <v>Mietartikel</v>
          </cell>
          <cell r="D11066" t="str">
            <v>Loungechair Acapulco Grau B70*T95*H90 SH37cm</v>
          </cell>
          <cell r="E11066" t="str">
            <v>*bedingt outdoorfähig</v>
          </cell>
          <cell r="F11066">
            <v>73.2</v>
          </cell>
          <cell r="G11066">
            <v>0</v>
          </cell>
          <cell r="H11066">
            <v>10.6</v>
          </cell>
          <cell r="I11066">
            <v>412.5</v>
          </cell>
          <cell r="J11066">
            <v>8000</v>
          </cell>
          <cell r="K11066">
            <v>0.55000000000000004</v>
          </cell>
          <cell r="L11066">
            <v>0</v>
          </cell>
          <cell r="N11066" t="str">
            <v>Loungechair Acapulco Grau B70*T95*H90 SH37cm</v>
          </cell>
          <cell r="O11066" t="str">
            <v>*bedingt outdoorfähig</v>
          </cell>
          <cell r="P11066" t="str">
            <v>Loungechair Acapulco Grau B70*T95*H90 SH37cm</v>
          </cell>
          <cell r="Q11066" t="str">
            <v>*bedingt outdoorfähig</v>
          </cell>
          <cell r="R11066" t="str">
            <v>Loungechair Acapulco Grau B70*T95*H90 SH37cm</v>
          </cell>
          <cell r="S11066" t="str">
            <v>*bedingt outdoorfähig</v>
          </cell>
        </row>
        <row r="11067">
          <cell r="A11067">
            <v>145105</v>
          </cell>
          <cell r="B11067" t="str">
            <v>Mietartikel</v>
          </cell>
          <cell r="D11067" t="str">
            <v>Loungechair Acapulco Mango B70*T95*H90 SH37cm</v>
          </cell>
          <cell r="E11067" t="str">
            <v>*bedingt outdoorfähig</v>
          </cell>
          <cell r="F11067">
            <v>58</v>
          </cell>
          <cell r="G11067">
            <v>0</v>
          </cell>
          <cell r="H11067">
            <v>8</v>
          </cell>
          <cell r="I11067">
            <v>412.5</v>
          </cell>
          <cell r="J11067">
            <v>8000</v>
          </cell>
          <cell r="K11067">
            <v>0.55000000000000004</v>
          </cell>
          <cell r="L11067">
            <v>0</v>
          </cell>
          <cell r="N11067" t="str">
            <v>Loungechair Acapulco Mango B70*T95*H90 SH37cm</v>
          </cell>
          <cell r="O11067" t="str">
            <v>*bedingt outdoorfähig</v>
          </cell>
          <cell r="P11067" t="str">
            <v>Loungechair Acapulco Mango B70*T95*H90 SH37cm</v>
          </cell>
          <cell r="Q11067" t="str">
            <v>*bedingt outdoorfähig</v>
          </cell>
          <cell r="R11067" t="str">
            <v>Loungechair Acapulco Mango B70*T95*H90 SH37cm</v>
          </cell>
          <cell r="S11067" t="str">
            <v>*bedingt outdoorfähig</v>
          </cell>
        </row>
        <row r="11068">
          <cell r="A11068">
            <v>145106</v>
          </cell>
          <cell r="B11068" t="str">
            <v>Mietartikel</v>
          </cell>
          <cell r="D11068" t="str">
            <v>Loungechair Acapulco Petrol B70*T95*H90 SH37cm</v>
          </cell>
          <cell r="E11068" t="str">
            <v>*bedingt outdoorfähig</v>
          </cell>
          <cell r="F11068">
            <v>58</v>
          </cell>
          <cell r="G11068">
            <v>0</v>
          </cell>
          <cell r="H11068">
            <v>3</v>
          </cell>
          <cell r="I11068">
            <v>350</v>
          </cell>
          <cell r="J11068">
            <v>8000</v>
          </cell>
          <cell r="K11068">
            <v>0.55000000000000004</v>
          </cell>
          <cell r="L11068">
            <v>0</v>
          </cell>
          <cell r="N11068" t="str">
            <v>Loungechair Acapulco Petrol B70*T95*H90 SH37cm</v>
          </cell>
          <cell r="O11068" t="str">
            <v>*bedingt outdoorfähig</v>
          </cell>
          <cell r="P11068" t="str">
            <v>Loungechair Acapulco Petrol B70*T95*H90 SH37cm</v>
          </cell>
          <cell r="Q11068" t="str">
            <v>*bedingt outdoorfähig</v>
          </cell>
          <cell r="R11068" t="str">
            <v>Loungechair Acapulco Petrol B70*T95*H90 SH37cm</v>
          </cell>
          <cell r="S11068" t="str">
            <v>*bedingt outdoorfähig</v>
          </cell>
        </row>
        <row r="11069">
          <cell r="A11069">
            <v>145107</v>
          </cell>
          <cell r="B11069" t="str">
            <v>Mietartikel</v>
          </cell>
          <cell r="D11069" t="str">
            <v>Rockingchair Acapulco Leder Cognac  B75*T125*H88</v>
          </cell>
          <cell r="E11069" t="str">
            <v>*bedingt outdoorfähig</v>
          </cell>
          <cell r="F11069">
            <v>85.8</v>
          </cell>
          <cell r="G11069">
            <v>0</v>
          </cell>
          <cell r="H11069">
            <v>13.8</v>
          </cell>
          <cell r="I11069">
            <v>420</v>
          </cell>
          <cell r="J11069">
            <v>10000</v>
          </cell>
          <cell r="K11069">
            <v>0.65</v>
          </cell>
          <cell r="L11069">
            <v>0</v>
          </cell>
          <cell r="N11069" t="str">
            <v>Rockingchair Acapulco Leder Cognac  B75*T125*H88</v>
          </cell>
          <cell r="O11069" t="str">
            <v>*bedingt outdoorfähig</v>
          </cell>
          <cell r="P11069" t="str">
            <v>Rockingchair Acapulco Leder Cognac  B75*T125*H88</v>
          </cell>
          <cell r="Q11069" t="str">
            <v>*bedingt outdoorfähig</v>
          </cell>
          <cell r="R11069" t="str">
            <v>Rockingchair Acapulco Leder Cognac  B75*T125*H88</v>
          </cell>
          <cell r="S11069" t="str">
            <v>*bedingt outdoorfähig</v>
          </cell>
        </row>
        <row r="11070">
          <cell r="A11070">
            <v>145403</v>
          </cell>
          <cell r="B11070" t="str">
            <v>Mietartikel</v>
          </cell>
          <cell r="D11070" t="str">
            <v>Dinnertischfüße Algarve (2 Stück) B100*H75 cm</v>
          </cell>
          <cell r="F11070">
            <v>19.8</v>
          </cell>
          <cell r="G11070">
            <v>0</v>
          </cell>
          <cell r="H11070">
            <v>11.1</v>
          </cell>
          <cell r="I11070">
            <v>545</v>
          </cell>
          <cell r="J11070">
            <v>18000</v>
          </cell>
          <cell r="K11070">
            <v>7.0000000000000007E-2</v>
          </cell>
          <cell r="L11070">
            <v>0</v>
          </cell>
          <cell r="N11070" t="str">
            <v>Dinnertischfüße Algarve (2 Stück) B100*H75 cm</v>
          </cell>
          <cell r="P11070" t="str">
            <v>Dinnertischfüße Algarve (2 Stück) B100*H75 cm</v>
          </cell>
          <cell r="R11070" t="str">
            <v>Dinnertischfüße Algarve (2 Stück) B100*H75 cm</v>
          </cell>
        </row>
        <row r="11071">
          <cell r="A11071">
            <v>145421</v>
          </cell>
          <cell r="B11071" t="str">
            <v>Mietartikel</v>
          </cell>
          <cell r="D11071" t="str">
            <v>Tischrahmen Algarve L144 (Tisch 160*100 cm)</v>
          </cell>
          <cell r="F11071">
            <v>52.8</v>
          </cell>
          <cell r="G11071">
            <v>0</v>
          </cell>
          <cell r="H11071">
            <v>16.600000000000001</v>
          </cell>
          <cell r="I11071">
            <v>495</v>
          </cell>
          <cell r="J11071">
            <v>18000</v>
          </cell>
          <cell r="K11071">
            <v>0.18</v>
          </cell>
          <cell r="L11071">
            <v>0</v>
          </cell>
          <cell r="N11071" t="str">
            <v>Tischrahmen Algarve L144 (Tisch 160*100 cm)</v>
          </cell>
          <cell r="P11071" t="str">
            <v>Tischrahmen Algarve L144 (Tisch 160*100 cm)</v>
          </cell>
          <cell r="R11071" t="str">
            <v>Tischrahmen Algarve L144 (Tisch 160*100 cm)</v>
          </cell>
        </row>
        <row r="11072">
          <cell r="A11072">
            <v>145423</v>
          </cell>
          <cell r="B11072" t="str">
            <v>Mietartikel</v>
          </cell>
          <cell r="D11072" t="str">
            <v>Tischplatte Algarve Holz vintage 100*144 cm</v>
          </cell>
          <cell r="F11072">
            <v>39.6</v>
          </cell>
          <cell r="G11072">
            <v>0</v>
          </cell>
          <cell r="H11072">
            <v>11.1</v>
          </cell>
          <cell r="I11072">
            <v>225</v>
          </cell>
          <cell r="J11072">
            <v>14000</v>
          </cell>
          <cell r="K11072">
            <v>7.0000000000000007E-2</v>
          </cell>
          <cell r="L11072">
            <v>0</v>
          </cell>
          <cell r="N11072" t="str">
            <v>Tischplatte Algarve Holz vintage 100*144 cm</v>
          </cell>
          <cell r="P11072" t="str">
            <v>Tischplatte Algarve Holz vintage 100*144 cm</v>
          </cell>
          <cell r="R11072" t="str">
            <v>Tischplatte Algarve Holz vintage 100*144 cm</v>
          </cell>
        </row>
        <row r="11073">
          <cell r="A11073">
            <v>145425</v>
          </cell>
          <cell r="B11073" t="str">
            <v>Mietartikel</v>
          </cell>
          <cell r="D11073" t="str">
            <v>Holztisch Usedom 200*90*H75 cm</v>
          </cell>
          <cell r="F11073">
            <v>67.5</v>
          </cell>
          <cell r="G11073">
            <v>0</v>
          </cell>
          <cell r="H11073">
            <v>15</v>
          </cell>
          <cell r="I11073">
            <v>495</v>
          </cell>
          <cell r="J11073">
            <v>18000</v>
          </cell>
          <cell r="K11073">
            <v>0.23400000000000001</v>
          </cell>
          <cell r="L11073">
            <v>0</v>
          </cell>
          <cell r="N11073" t="str">
            <v>Holztisch Usedom 200*90*H75 cm</v>
          </cell>
          <cell r="P11073" t="str">
            <v>Holztisch Usedom 200*90*H75 cm</v>
          </cell>
          <cell r="R11073" t="str">
            <v>Holztisch Usedom 200*90*H75 cm</v>
          </cell>
          <cell r="T11073">
            <v>0</v>
          </cell>
        </row>
        <row r="11074">
          <cell r="A11074">
            <v>145461</v>
          </cell>
          <cell r="B11074" t="str">
            <v>Mietartikel</v>
          </cell>
          <cell r="D11074" t="str">
            <v>Sitzkissen Granada Füllung</v>
          </cell>
          <cell r="F11074">
            <v>0</v>
          </cell>
          <cell r="G11074">
            <v>0</v>
          </cell>
          <cell r="H11074">
            <v>2.4</v>
          </cell>
          <cell r="I11074">
            <v>29</v>
          </cell>
          <cell r="J11074">
            <v>1000</v>
          </cell>
          <cell r="K11074">
            <v>7.4999999999999997E-2</v>
          </cell>
          <cell r="L11074">
            <v>0</v>
          </cell>
          <cell r="N11074" t="str">
            <v>Sitzkissen Granada Füllung</v>
          </cell>
          <cell r="P11074" t="str">
            <v>Sitzkissen Granada Füllung</v>
          </cell>
          <cell r="R11074" t="str">
            <v>Sitzkissen Granada Füllung</v>
          </cell>
        </row>
        <row r="11075">
          <cell r="A11075">
            <v>145465</v>
          </cell>
          <cell r="B11075" t="str">
            <v>Mietartikel</v>
          </cell>
          <cell r="D11075" t="str">
            <v>Rückenlehnenkissen Granada Füllung</v>
          </cell>
          <cell r="F11075">
            <v>0</v>
          </cell>
          <cell r="G11075">
            <v>0</v>
          </cell>
          <cell r="H11075">
            <v>2.4</v>
          </cell>
          <cell r="I11075">
            <v>29</v>
          </cell>
          <cell r="J11075">
            <v>1000</v>
          </cell>
          <cell r="K11075">
            <v>7.4999999999999997E-2</v>
          </cell>
          <cell r="L11075">
            <v>0</v>
          </cell>
          <cell r="N11075" t="str">
            <v>Rückenlehnenkissen Granada Füllung</v>
          </cell>
          <cell r="P11075" t="str">
            <v>Rückenlehnenkissen Granada Füllung</v>
          </cell>
          <cell r="R11075" t="str">
            <v>Rückenlehnenkissen Granada Füllung</v>
          </cell>
        </row>
        <row r="11076">
          <cell r="A11076">
            <v>145500</v>
          </cell>
          <cell r="B11076" t="str">
            <v>Dienstleistungsartikel</v>
          </cell>
          <cell r="D11076" t="str">
            <v>Projektleitung für Auf- und Abbau</v>
          </cell>
          <cell r="E11076" t="str">
            <v>*Geplante Einsatzzeit: jeweils 6h (Aufbau &amp; Abbau)</v>
          </cell>
          <cell r="F11076">
            <v>900</v>
          </cell>
          <cell r="G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N11076" t="str">
            <v>Projektleitung für Auf- und Abbau</v>
          </cell>
          <cell r="O11076" t="str">
            <v>*Geplante Einsatzzeit: jeweils 6h (Aufbau &amp; Abbau)</v>
          </cell>
          <cell r="P11076" t="str">
            <v>Projektleitung für Auf- und Abbau</v>
          </cell>
          <cell r="Q11076" t="str">
            <v>*Geplante Einsatzzeit: jeweils 6h (Aufbau &amp; Abbau)</v>
          </cell>
          <cell r="R11076" t="str">
            <v>Projektleitung für Auf- und Abbau</v>
          </cell>
          <cell r="S11076" t="str">
            <v>*Geplante Einsatzzeit: jeweils 6h (Aufbau &amp; Abbau)</v>
          </cell>
        </row>
        <row r="11077">
          <cell r="A11077">
            <v>145501</v>
          </cell>
          <cell r="B11077" t="str">
            <v>Dienstleistungsartikel</v>
          </cell>
          <cell r="D11077" t="str">
            <v>Stundensatz CAD &amp; Interior Planung</v>
          </cell>
          <cell r="E11077" t="str">
            <v>- Event/Interior Design (CAD 2D)_x000D_
- 3D-Visualisierung_x000D_
- Grafik Design_x000D_
Stundensatz: 95,00€</v>
          </cell>
          <cell r="F11077">
            <v>95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N11077" t="str">
            <v>Stundensatz CAD &amp; Interior Planung</v>
          </cell>
          <cell r="O11077" t="str">
            <v>- Event/Interior Design (CAD 2D)_x000D_
- 3D-Visualisierung_x000D_
- Grafik Design_x000D_
Stundensatz: 95,00€</v>
          </cell>
          <cell r="P11077" t="str">
            <v>Stundensatz CAD &amp; Interior Planung</v>
          </cell>
          <cell r="Q11077" t="str">
            <v>- Event/Interior Design (CAD 2D)_x000D_
- 3D-Visualisierung_x000D_
- Grafik Design_x000D_
Stundensatz: 95,00€</v>
          </cell>
          <cell r="R11077" t="str">
            <v>Stundensatz CAD &amp; Interior Planung</v>
          </cell>
          <cell r="S11077" t="str">
            <v>- Event/Interior Design (CAD 2D)_x000D_
- 3D-Visualisierung_x000D_
- Grafik Design_x000D_
Stundensatz: 95,00€</v>
          </cell>
        </row>
        <row r="11078">
          <cell r="A11078">
            <v>145502</v>
          </cell>
          <cell r="B11078" t="str">
            <v>Dienstleistungsartikel</v>
          </cell>
          <cell r="D11078" t="str">
            <v>Stundensatz Monteur</v>
          </cell>
          <cell r="F11078">
            <v>50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N11078" t="str">
            <v>Stundensatz Monteur</v>
          </cell>
          <cell r="P11078" t="str">
            <v>Stundensatz Monteur</v>
          </cell>
          <cell r="R11078" t="str">
            <v>Stundensatz Monteur</v>
          </cell>
        </row>
        <row r="11079">
          <cell r="A11079">
            <v>145503</v>
          </cell>
          <cell r="B11079" t="str">
            <v>Dienstleistungsartikel</v>
          </cell>
          <cell r="D11079" t="str">
            <v>Nachtzuschlag - Personal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N11079" t="str">
            <v>Nachtzuschlag - Personal</v>
          </cell>
          <cell r="P11079" t="str">
            <v>Nachtzuschlag - Personal</v>
          </cell>
          <cell r="R11079" t="str">
            <v>Nachtzuschlag - Personal</v>
          </cell>
        </row>
        <row r="11080">
          <cell r="A11080">
            <v>145504</v>
          </cell>
          <cell r="B11080" t="str">
            <v>Mietartikel</v>
          </cell>
          <cell r="D11080" t="str">
            <v>Stundensatz LKW / Fahrer</v>
          </cell>
          <cell r="F11080">
            <v>75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N11080" t="str">
            <v>Stundensatz LKW / Fahrer</v>
          </cell>
          <cell r="P11080" t="str">
            <v>Stundensatz LKW / Fahrer</v>
          </cell>
          <cell r="R11080" t="str">
            <v>Stundensatz LKW / Fahrer</v>
          </cell>
        </row>
        <row r="11081">
          <cell r="A11081">
            <v>145505</v>
          </cell>
          <cell r="B11081" t="str">
            <v>Dienstleistungsartikel</v>
          </cell>
          <cell r="D11081" t="str">
            <v>Stundensatz Auf- und Abbauhelfer*in</v>
          </cell>
          <cell r="E11081" t="str">
            <v>Abrechnung nach tatsächlicher erbrachter Stundenleistung_x000D_
Mindesteinsatzzeit 4 Stunden</v>
          </cell>
          <cell r="F11081">
            <v>38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N11081" t="str">
            <v>Stundensatz Auf- und Abbauhelfer*in</v>
          </cell>
          <cell r="O11081" t="str">
            <v>Abrechnung nach tatsächlicher erbrachter Stundenleistung_x000D_
Mindesteinsatzzeit 4 Stunden</v>
          </cell>
          <cell r="P11081" t="str">
            <v>Stundensatz Auf- und Abbauhelfer*in</v>
          </cell>
          <cell r="Q11081" t="str">
            <v>Abrechnung nach tatsächlicher erbrachter Stundenleistung_x000D_
Mindesteinsatzzeit 4 Stunden</v>
          </cell>
          <cell r="R11081" t="str">
            <v>Stundensatz Auf- und Abbauhelfer*in</v>
          </cell>
          <cell r="S11081" t="str">
            <v>Abrechnung nach tatsächlicher erbrachter Stundenleistung_x000D_
Mindesteinsatzzeit 4 Stunden</v>
          </cell>
        </row>
        <row r="11082">
          <cell r="A11082">
            <v>145506</v>
          </cell>
          <cell r="B11082" t="str">
            <v>Dienstleistungsartikel</v>
          </cell>
          <cell r="D11082" t="str">
            <v>Stundensatz Werkstatt, inkl. Materialkosten</v>
          </cell>
          <cell r="F11082">
            <v>65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N11082" t="str">
            <v>Stundensatz Werkstatt, inkl. Materialkosten</v>
          </cell>
          <cell r="P11082" t="str">
            <v>Stundensatz Werkstatt, inkl. Materialkosten</v>
          </cell>
          <cell r="R11082" t="str">
            <v>Stundensatz Werkstatt, inkl. Materialkosten</v>
          </cell>
        </row>
        <row r="11083">
          <cell r="A11083">
            <v>145507</v>
          </cell>
          <cell r="B11083" t="str">
            <v>Dienstleistungsartikel</v>
          </cell>
          <cell r="D11083" t="str">
            <v>Stundensatz Fahrer inkl. Fahrzeug</v>
          </cell>
          <cell r="F11083">
            <v>95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N11083" t="str">
            <v>Stundensatz Fahrer inkl. Fahrzeug</v>
          </cell>
          <cell r="P11083" t="str">
            <v>Stundensatz Fahrer inkl. Fahrzeug</v>
          </cell>
          <cell r="R11083" t="str">
            <v>Stundensatz Fahrer inkl. Fahrzeug</v>
          </cell>
        </row>
        <row r="11084">
          <cell r="A11084">
            <v>145508</v>
          </cell>
          <cell r="B11084" t="str">
            <v>Dienstleistungsartikel</v>
          </cell>
          <cell r="D11084" t="str">
            <v>* Nachkauf Ersatzteil *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N11084" t="str">
            <v>* Nachkauf Ersatzteil *</v>
          </cell>
          <cell r="P11084" t="str">
            <v>* Nachkauf Ersatzteil *</v>
          </cell>
          <cell r="R11084" t="str">
            <v>* Nachkauf Ersatzteil *</v>
          </cell>
        </row>
        <row r="11085">
          <cell r="A11085">
            <v>145509</v>
          </cell>
          <cell r="B11085" t="str">
            <v>Dienstleistungsartikel</v>
          </cell>
          <cell r="D11085" t="str">
            <v>Stundensatz Spülleistung</v>
          </cell>
          <cell r="F11085">
            <v>28</v>
          </cell>
          <cell r="G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  <cell r="N11085" t="str">
            <v>Stundensatz Spülleistung</v>
          </cell>
          <cell r="P11085" t="str">
            <v>Stundensatz Spülleistung</v>
          </cell>
          <cell r="R11085" t="str">
            <v>Stundensatz Spülleistung</v>
          </cell>
        </row>
        <row r="11086">
          <cell r="A11086">
            <v>145510</v>
          </cell>
          <cell r="B11086" t="str">
            <v>Dienstleistungsartikel</v>
          </cell>
          <cell r="D11086" t="str">
            <v>Bearbeitungsgebühr für Mindermengen</v>
          </cell>
          <cell r="F11086">
            <v>0</v>
          </cell>
          <cell r="G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N11086" t="str">
            <v>Bearbeitungsgebühr für Mindermengen</v>
          </cell>
          <cell r="P11086" t="str">
            <v>Bearbeitungsgebühr für Mindermengen</v>
          </cell>
          <cell r="R11086" t="str">
            <v>Bearbeitungsgebühr für Mindermengen</v>
          </cell>
        </row>
        <row r="11087">
          <cell r="A11087">
            <v>145511</v>
          </cell>
          <cell r="B11087" t="str">
            <v>Dienstleistungsartikel</v>
          </cell>
          <cell r="D11087" t="str">
            <v>Stundensatz Werkstatt</v>
          </cell>
          <cell r="F11087">
            <v>39</v>
          </cell>
          <cell r="G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N11087" t="str">
            <v>Stundensatz Werkstatt</v>
          </cell>
          <cell r="P11087" t="str">
            <v>Stundensatz Werkstatt</v>
          </cell>
          <cell r="R11087" t="str">
            <v>Stundensatz Werkstatt</v>
          </cell>
        </row>
        <row r="11088">
          <cell r="A11088">
            <v>145520</v>
          </cell>
          <cell r="B11088" t="str">
            <v>Dienstleistungsartikel</v>
          </cell>
          <cell r="D11088" t="str">
            <v>Bearbeitungsgebühr für Mehraufwand</v>
          </cell>
          <cell r="E11088" t="str">
            <v>Stundensatz pro angefangene Stunde 28,-€_x000D_
(je angefangen Stunde)</v>
          </cell>
          <cell r="F11088">
            <v>28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N11088" t="str">
            <v>Bearbeitungsgebühr für Mehraufwand</v>
          </cell>
          <cell r="O11088" t="str">
            <v>Stundensatz pro angefangene Stunde 28,-€_x000D_
(je angefangen Stunde)</v>
          </cell>
          <cell r="P11088" t="str">
            <v>Bearbeitungsgebühr für Mehraufwand</v>
          </cell>
          <cell r="Q11088" t="str">
            <v>Stundensatz pro angefangene Stunde 28,-€_x000D_
(je angefangen Stunde)</v>
          </cell>
          <cell r="R11088" t="str">
            <v>Bearbeitungsgebühr für Mehraufwand</v>
          </cell>
          <cell r="S11088" t="str">
            <v>Stundensatz pro angefangene Stunde 28,-€_x000D_
(je angefangen Stunde)</v>
          </cell>
          <cell r="T11088">
            <v>0</v>
          </cell>
        </row>
        <row r="11089">
          <cell r="A11089">
            <v>145521</v>
          </cell>
          <cell r="B11089" t="str">
            <v>Dienstleistungsartikel</v>
          </cell>
          <cell r="D11089" t="str">
            <v>Gutschrift Bearbeitungsgebühr für Mehraufwand</v>
          </cell>
          <cell r="E11089" t="str">
            <v>Stundensatz pro angefangene Stunde 28,-€_x000D_
(je angefangen Stunde)</v>
          </cell>
          <cell r="F11089">
            <v>28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N11089" t="str">
            <v>Gutschrift Bearbeitungsgebühr für Mehraufwand</v>
          </cell>
          <cell r="O11089" t="str">
            <v>Stundensatz pro angefangene Stunde 28,-€_x000D_
(je angefangen Stunde)</v>
          </cell>
          <cell r="P11089" t="str">
            <v>Gutschrift Bearbeitungsgebühr für Mehraufwand</v>
          </cell>
          <cell r="Q11089" t="str">
            <v>Stundensatz pro angefangene Stunde 28,-€_x000D_
(je angefangen Stunde)</v>
          </cell>
          <cell r="R11089" t="str">
            <v>Gutschrift Bearbeitungsgebühr für Mehraufwand</v>
          </cell>
          <cell r="S11089" t="str">
            <v>Stundensatz pro angefangene Stunde 28,-€_x000D_
(je angefangen Stunde)</v>
          </cell>
          <cell r="T11089">
            <v>0</v>
          </cell>
        </row>
        <row r="11090">
          <cell r="A11090">
            <v>145550</v>
          </cell>
          <cell r="B11090" t="str">
            <v>Dienstleistungsartikel</v>
          </cell>
          <cell r="D11090" t="str">
            <v>** Hinweis Fremdware **</v>
          </cell>
          <cell r="E11090" t="str">
            <v>Wir haben bei der Retour Ihres Auftrages Fremdmaterial_x000D_
festgestellt:_x000D_
_x000D_
-_x000D_
-_x000D_
-_x000D_
_x000D_
Die Ware steht innerhalb der nächsten 14 Tage während_x000D_
unserer Öffnungszeiten zur Abholung bei uns im Lager_x000D_
für Sie bereit.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N11090" t="str">
            <v>** Hinweis Fremdware **</v>
          </cell>
          <cell r="O11090" t="str">
            <v>Wir haben bei der Retour Ihres Auftrages Fremdmaterial_x000D_
festgestellt:_x000D_
_x000D_
-_x000D_
-_x000D_
-_x000D_
_x000D_
Die Ware steht innerhalb der nächsten 14 Tage während_x000D_
unserer Öffnungszeiten zur Abholung bei uns im Lager_x000D_
für Sie bereit.</v>
          </cell>
          <cell r="P11090" t="str">
            <v>** Hinweis Fremdware **</v>
          </cell>
          <cell r="Q11090" t="str">
            <v>Wir haben bei der Retour Ihres Auftrages Fremdmaterial_x000D_
festgestellt:_x000D_
_x000D_
-_x000D_
-_x000D_
-_x000D_
_x000D_
Die Ware steht innerhalb der nächsten 14 Tage während_x000D_
unserer Öffnungszeiten zur Abholung bei uns im Lager_x000D_
für Sie bereit.</v>
          </cell>
          <cell r="R11090" t="str">
            <v>** Hinweis Fremdware **</v>
          </cell>
          <cell r="S11090" t="str">
            <v>Wir haben bei der Retour Ihres Auftrages Fremdmaterial_x000D_
festgestellt:_x000D_
_x000D_
-_x000D_
-_x000D_
-_x000D_
_x000D_
Die Ware steht innerhalb der nächsten 14 Tage während_x000D_
unserer Öffnungszeiten zur Abholung bei uns im Lager_x000D_
für Sie bereit.</v>
          </cell>
        </row>
        <row r="11091">
          <cell r="A11091">
            <v>145554</v>
          </cell>
          <cell r="B11091" t="str">
            <v>Dienstleistungsartikel</v>
          </cell>
          <cell r="D11091" t="str">
            <v>* Mietware retour am tt.mm.jjjj*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  <cell r="N11091" t="str">
            <v>* Mietware retour am tt.mm.jjjj*</v>
          </cell>
          <cell r="P11091" t="str">
            <v>* Mietware retour am tt.mm.jjjj*</v>
          </cell>
          <cell r="R11091" t="str">
            <v>* Mietware retour am tt.mm.jjjj*</v>
          </cell>
        </row>
        <row r="11092">
          <cell r="A11092">
            <v>145555</v>
          </cell>
          <cell r="B11092" t="str">
            <v>Dienstleistungsartikel</v>
          </cell>
          <cell r="D11092" t="str">
            <v>*** Retour nicht vollständig ***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N11092" t="str">
            <v>*** Retour nicht vollständig ***</v>
          </cell>
          <cell r="P11092" t="str">
            <v>*** Retour nicht vollständig ***</v>
          </cell>
          <cell r="R11092" t="str">
            <v>*** Retour nicht vollständig ***</v>
          </cell>
        </row>
        <row r="11093">
          <cell r="A11093">
            <v>145556</v>
          </cell>
          <cell r="B11093" t="str">
            <v>Dienstleistungsartikel</v>
          </cell>
          <cell r="D11093" t="str">
            <v>* Inkl. Berücksichtigung der 2% Bruch- und Schwundregelung *</v>
          </cell>
          <cell r="F11093">
            <v>0</v>
          </cell>
          <cell r="G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N11093" t="str">
            <v>* Inkl. Berücksichtigung der 2% Bruch- und Schwundregelung *</v>
          </cell>
          <cell r="P11093" t="str">
            <v>* Inkl. Berücksichtigung der 2% Bruch- und Schwundregelung *</v>
          </cell>
          <cell r="R11093" t="str">
            <v>* Inkl. Berücksichtigung der 2% Bruch- und Schwundregelung *</v>
          </cell>
        </row>
        <row r="11094">
          <cell r="A11094">
            <v>145557</v>
          </cell>
          <cell r="B11094" t="str">
            <v>Dienstleistungsartikel</v>
          </cell>
          <cell r="D11094" t="str">
            <v>* Gutschrift Wiederbeschaffung Inklusivpreis Dallmayr *</v>
          </cell>
          <cell r="F11094">
            <v>0</v>
          </cell>
          <cell r="G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N11094" t="str">
            <v>* Gutschrift Wiederbeschaffung Inklusivpreis Dallmayr *</v>
          </cell>
          <cell r="P11094" t="str">
            <v>* Gutschrift Wiederbeschaffung Inklusivpreis Dallmayr *</v>
          </cell>
          <cell r="R11094" t="str">
            <v>* Gutschrift Wiederbeschaffung Inklusivpreis Dallmayr *</v>
          </cell>
        </row>
        <row r="11095">
          <cell r="A11095">
            <v>145560</v>
          </cell>
          <cell r="B11095" t="str">
            <v>Dienstleistungsartikel</v>
          </cell>
          <cell r="D11095" t="str">
            <v>Umtaggen / neutaggen Cover</v>
          </cell>
          <cell r="F11095">
            <v>20</v>
          </cell>
          <cell r="G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N11095" t="str">
            <v>Umtaggen / neutaggen Cover</v>
          </cell>
          <cell r="P11095" t="str">
            <v>Umtaggen / neutaggen Cover</v>
          </cell>
          <cell r="R11095" t="str">
            <v>Umtaggen / neutaggen Cover</v>
          </cell>
          <cell r="T11095">
            <v>0</v>
          </cell>
        </row>
        <row r="11096">
          <cell r="A11096">
            <v>145561</v>
          </cell>
          <cell r="B11096" t="str">
            <v>Dienstleistungsartikel</v>
          </cell>
          <cell r="D11096" t="str">
            <v>Umtaggen / neutaggen Palette, Rolli, Behälter, Racks</v>
          </cell>
          <cell r="F11096">
            <v>30</v>
          </cell>
          <cell r="G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N11096" t="str">
            <v>Umtaggen / neutaggen Palette, Rolli, Behälter, Racks</v>
          </cell>
          <cell r="P11096" t="str">
            <v>Umtaggen / neutaggen Palette, Rolli, Behälter, Racks</v>
          </cell>
          <cell r="R11096" t="str">
            <v>Umtaggen / neutaggen Palette, Rolli, Behälter, Racks</v>
          </cell>
          <cell r="T11096">
            <v>0</v>
          </cell>
        </row>
        <row r="11097">
          <cell r="A11097">
            <v>145562</v>
          </cell>
          <cell r="B11097" t="str">
            <v>Dienstleistungsartikel</v>
          </cell>
          <cell r="D11097" t="str">
            <v>Umtaggen / neutaggen Produkte + TK</v>
          </cell>
          <cell r="F11097">
            <v>40</v>
          </cell>
          <cell r="G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N11097" t="str">
            <v>Umtaggen / neutaggen Produkte + TK</v>
          </cell>
          <cell r="P11097" t="str">
            <v>Umtaggen / neutaggen Produkte + TK</v>
          </cell>
          <cell r="R11097" t="str">
            <v>Umtaggen / neutaggen Produkte + TK</v>
          </cell>
          <cell r="T11097">
            <v>0</v>
          </cell>
        </row>
        <row r="11098">
          <cell r="A11098">
            <v>145596</v>
          </cell>
          <cell r="B11098" t="str">
            <v>Mietartikel</v>
          </cell>
          <cell r="D11098" t="str">
            <v>Ratsche für Brunch-Tischhöhen-Verlängerungselement</v>
          </cell>
          <cell r="E11098" t="str">
            <v>* Ratsche Halbzoll_x000D_
* Halbzollnuss Maulbreite 17</v>
          </cell>
          <cell r="F11098">
            <v>0</v>
          </cell>
          <cell r="G11098">
            <v>0</v>
          </cell>
          <cell r="H11098">
            <v>5.75</v>
          </cell>
          <cell r="I11098">
            <v>35</v>
          </cell>
          <cell r="J11098">
            <v>0</v>
          </cell>
          <cell r="K11098">
            <v>3.0000000000000001E-3</v>
          </cell>
          <cell r="L11098">
            <v>0</v>
          </cell>
          <cell r="N11098" t="str">
            <v>Ratsche für Brunch-Tischhöhen-Verlängerungselement</v>
          </cell>
          <cell r="O11098" t="str">
            <v>* Ratsche Halbzoll_x000D_
* Halbzollnuss Maulbreite 17</v>
          </cell>
          <cell r="P11098" t="str">
            <v>Ratsche für Brunch-Tischhöhen-Verlängerungselement</v>
          </cell>
          <cell r="Q11098" t="str">
            <v>* Ratsche Halbzoll_x000D_
* Halbzollnuss Maulbreite 17</v>
          </cell>
          <cell r="R11098" t="str">
            <v>Ratsche für Brunch-Tischhöhen-Verlängerungselement</v>
          </cell>
          <cell r="S11098" t="str">
            <v>* Ratsche Halbzoll_x000D_
* Halbzollnuss Maulbreite 17</v>
          </cell>
        </row>
        <row r="11099">
          <cell r="A11099">
            <v>145600</v>
          </cell>
          <cell r="B11099" t="str">
            <v>Dienstleistungsartikel</v>
          </cell>
          <cell r="D11099" t="str">
            <v>Gutschrift Projektleitung für Auf- und Abbau</v>
          </cell>
          <cell r="F11099">
            <v>900</v>
          </cell>
          <cell r="G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N11099" t="str">
            <v>Gutschrift Projektleitung für Auf- und Abbau</v>
          </cell>
          <cell r="P11099" t="str">
            <v>Gutschrift Projektleitung für Auf- und Abbau</v>
          </cell>
          <cell r="R11099" t="str">
            <v>Gutschrift Projektleitung für Auf- und Abbau</v>
          </cell>
        </row>
        <row r="11100">
          <cell r="A11100">
            <v>145601</v>
          </cell>
          <cell r="B11100" t="str">
            <v>Dienstleistungsartikel</v>
          </cell>
          <cell r="D11100" t="str">
            <v>Gutschrift Stundensatz CAD &amp; Interior Planung</v>
          </cell>
          <cell r="F11100">
            <v>95</v>
          </cell>
          <cell r="G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N11100" t="str">
            <v>Gutschrift Stundensatz CAD &amp; Interior Planung</v>
          </cell>
          <cell r="P11100" t="str">
            <v>Gutschrift Stundensatz CAD &amp; Interior Planung</v>
          </cell>
          <cell r="R11100" t="str">
            <v>Gutschrift Stundensatz CAD &amp; Interior Planung</v>
          </cell>
        </row>
        <row r="11101">
          <cell r="A11101">
            <v>145602</v>
          </cell>
          <cell r="B11101" t="str">
            <v>Dienstleistungsartikel</v>
          </cell>
          <cell r="D11101" t="str">
            <v>Gutschrift Stundensatz Monteur</v>
          </cell>
          <cell r="F11101">
            <v>50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N11101" t="str">
            <v>Gutschrift Stundensatz Monteur</v>
          </cell>
          <cell r="P11101" t="str">
            <v>Gutschrift Stundensatz Monteur</v>
          </cell>
          <cell r="R11101" t="str">
            <v>Gutschrift Stundensatz Monteur</v>
          </cell>
        </row>
        <row r="11102">
          <cell r="A11102">
            <v>145603</v>
          </cell>
          <cell r="B11102" t="str">
            <v>Dienstleistungsartikel</v>
          </cell>
          <cell r="D11102" t="str">
            <v>Stundensatz Konzeption, Planung, Beratung</v>
          </cell>
          <cell r="E11102" t="str">
            <v>Stundensatz: 95,00€</v>
          </cell>
          <cell r="F11102">
            <v>95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N11102" t="str">
            <v>Stundensatz Konzeption, Planung, Beratung</v>
          </cell>
          <cell r="O11102" t="str">
            <v>Stundensatz: 95,00€</v>
          </cell>
          <cell r="P11102" t="str">
            <v>Stundensatz Konzeption, Planung, Beratung</v>
          </cell>
          <cell r="Q11102" t="str">
            <v>Stundensatz: 95,00€</v>
          </cell>
          <cell r="R11102" t="str">
            <v>Stundensatz Konzeption, Planung, Beratung</v>
          </cell>
          <cell r="S11102" t="str">
            <v>Stundensatz: 95,00€</v>
          </cell>
        </row>
        <row r="11103">
          <cell r="A11103">
            <v>145604</v>
          </cell>
          <cell r="B11103" t="str">
            <v>Mietartikel</v>
          </cell>
          <cell r="D11103" t="str">
            <v>Stornogebühr</v>
          </cell>
          <cell r="F11103">
            <v>0</v>
          </cell>
          <cell r="G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  <cell r="N11103" t="str">
            <v>Stornogebühr</v>
          </cell>
          <cell r="P11103" t="str">
            <v>Stornogebühr</v>
          </cell>
          <cell r="R11103" t="str">
            <v>Stornogebühr</v>
          </cell>
          <cell r="T11103">
            <v>0</v>
          </cell>
        </row>
        <row r="11104">
          <cell r="A11104">
            <v>145605</v>
          </cell>
          <cell r="B11104" t="str">
            <v>Dienstleistungsartikel</v>
          </cell>
          <cell r="D11104" t="str">
            <v>Gutschrift Stundensatz Aufbauhelfer/-in</v>
          </cell>
          <cell r="F11104">
            <v>35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N11104" t="str">
            <v>Gutschrift Stundensatz Aufbauhelfer/-in</v>
          </cell>
          <cell r="P11104" t="str">
            <v>Gutschrift Stundensatz Aufbauhelfer/-in</v>
          </cell>
          <cell r="R11104" t="str">
            <v>Gutschrift Stundensatz Aufbauhelfer/-in</v>
          </cell>
        </row>
        <row r="11105">
          <cell r="A11105">
            <v>145606</v>
          </cell>
          <cell r="B11105" t="str">
            <v>Dienstleistungsartikel</v>
          </cell>
          <cell r="D11105" t="str">
            <v>Gutschrift Stundensatz Werkstatt</v>
          </cell>
          <cell r="F11105">
            <v>0</v>
          </cell>
          <cell r="G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N11105" t="str">
            <v>Gutschrift Stundensatz Werkstatt</v>
          </cell>
          <cell r="P11105" t="str">
            <v>Gutschrift Stundensatz Werkstatt</v>
          </cell>
          <cell r="R11105" t="str">
            <v>Gutschrift Stundensatz Werkstatt</v>
          </cell>
        </row>
        <row r="11106">
          <cell r="A11106">
            <v>145607</v>
          </cell>
          <cell r="B11106" t="str">
            <v>Dienstleistungsartikel</v>
          </cell>
          <cell r="D11106" t="str">
            <v>Gutschrift Stundensatz Fahrer inkl. Fahrzeug</v>
          </cell>
          <cell r="F11106">
            <v>95</v>
          </cell>
          <cell r="G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N11106" t="str">
            <v>Gutschrift Stundensatz Fahrer inkl. Fahrzeug</v>
          </cell>
          <cell r="P11106" t="str">
            <v>Gutschrift Stundensatz Fahrer inkl. Fahrzeug</v>
          </cell>
          <cell r="R11106" t="str">
            <v>Gutschrift Stundensatz Fahrer inkl. Fahrzeug</v>
          </cell>
        </row>
        <row r="11107">
          <cell r="A11107">
            <v>145608</v>
          </cell>
          <cell r="B11107" t="str">
            <v>Dienstleistungsartikel</v>
          </cell>
          <cell r="D11107" t="str">
            <v>Gutschrift Nachkauf Ersatzteile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N11107" t="str">
            <v>Gutschrift Nachkauf Ersatzteile</v>
          </cell>
          <cell r="P11107" t="str">
            <v>Gutschrift Nachkauf Ersatzteile</v>
          </cell>
          <cell r="R11107" t="str">
            <v>Gutschrift Nachkauf Ersatzteile</v>
          </cell>
        </row>
        <row r="11108">
          <cell r="A11108">
            <v>145609</v>
          </cell>
          <cell r="B11108" t="str">
            <v>Dienstleistungsartikel</v>
          </cell>
          <cell r="D11108" t="str">
            <v>Gutschrift Stundensatz Spülleistung</v>
          </cell>
          <cell r="F11108">
            <v>26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N11108" t="str">
            <v>Gutschrift Stundensatz Spülleistung</v>
          </cell>
          <cell r="P11108" t="str">
            <v>Gutschrift Stundensatz Spülleistung</v>
          </cell>
          <cell r="R11108" t="str">
            <v>Gutschrift Stundensatz Spülleistung</v>
          </cell>
        </row>
        <row r="11109">
          <cell r="A11109">
            <v>145610</v>
          </cell>
          <cell r="B11109" t="str">
            <v>Dienstleistungsartikel</v>
          </cell>
          <cell r="D11109" t="str">
            <v>Gutschrift Bearbeitungsgebühr für Mindermengen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  <cell r="N11109" t="str">
            <v>Gutschrift Bearbeitungsgebühr für Mindermengen</v>
          </cell>
          <cell r="P11109" t="str">
            <v>Gutschrift Bearbeitungsgebühr für Mindermengen</v>
          </cell>
          <cell r="R11109" t="str">
            <v>Gutschrift Bearbeitungsgebühr für Mindermengen</v>
          </cell>
        </row>
        <row r="11110">
          <cell r="A11110">
            <v>145611</v>
          </cell>
          <cell r="B11110" t="str">
            <v>Dienstleistungsartikel</v>
          </cell>
          <cell r="E11110" t="str">
            <v>Die ausgewiesenen Rabatte/Sonderkonditionen_x000D_
beziehen sich auf das aktuelle Projektvolumen.</v>
          </cell>
          <cell r="F11110">
            <v>50</v>
          </cell>
          <cell r="G11110">
            <v>0</v>
          </cell>
          <cell r="H11110">
            <v>0</v>
          </cell>
          <cell r="I11110">
            <v>55</v>
          </cell>
          <cell r="J11110">
            <v>0</v>
          </cell>
          <cell r="K11110">
            <v>0</v>
          </cell>
          <cell r="L11110">
            <v>0</v>
          </cell>
          <cell r="O11110" t="str">
            <v>Die ausgewiesenen Rabatte/Sonderkonditionen_x000D_
beziehen sich auf das aktuelle Projektvolumen.</v>
          </cell>
          <cell r="Q11110" t="str">
            <v>Die ausgewiesenen Rabatte/Sonderkonditionen_x000D_
beziehen sich auf das aktuelle Projektvolumen.</v>
          </cell>
          <cell r="S11110" t="str">
            <v>Die ausgewiesenen Rabatte/Sonderkonditionen_x000D_
beziehen sich auf das aktuelle Projektvolumen.</v>
          </cell>
          <cell r="T11110">
            <v>0</v>
          </cell>
        </row>
        <row r="11111">
          <cell r="A11111">
            <v>145646</v>
          </cell>
          <cell r="B11111" t="str">
            <v>Mietartikel</v>
          </cell>
          <cell r="D11111" t="str">
            <v>Filzauflage weiß DSW Chair 35*31 cm</v>
          </cell>
          <cell r="E11111" t="str">
            <v>*** nicht für den Outdoor Bereich geeignet</v>
          </cell>
          <cell r="F11111">
            <v>3.9</v>
          </cell>
          <cell r="G11111">
            <v>0</v>
          </cell>
          <cell r="H11111">
            <v>1.4</v>
          </cell>
          <cell r="I11111">
            <v>21</v>
          </cell>
          <cell r="J11111">
            <v>0</v>
          </cell>
          <cell r="K11111">
            <v>5.0000000000000001E-3</v>
          </cell>
          <cell r="L11111">
            <v>0</v>
          </cell>
          <cell r="N11111" t="str">
            <v>Filzauflage weiß DSW Chair 35*31 cm</v>
          </cell>
          <cell r="O11111" t="str">
            <v>*** nicht für den Outdoor Bereich geeignet</v>
          </cell>
          <cell r="P11111" t="str">
            <v>Filzauflage weiß DSW Chair 35*31 cm</v>
          </cell>
          <cell r="Q11111" t="str">
            <v>*** nicht für den Outdoor Bereich geeignet</v>
          </cell>
          <cell r="R11111" t="str">
            <v>Filzauflage weiß DSW Chair 35*31 cm</v>
          </cell>
          <cell r="S11111" t="str">
            <v>*** nicht für den Outdoor Bereich geeignet</v>
          </cell>
        </row>
        <row r="11112">
          <cell r="A11112">
            <v>145647</v>
          </cell>
          <cell r="B11112" t="str">
            <v>Mietartikel</v>
          </cell>
          <cell r="D11112" t="str">
            <v>Filzauflage grau/anthrazit DSW Chair 35*31 cm</v>
          </cell>
          <cell r="E11112" t="str">
            <v>*** nicht für den Outdoor Bereich geeignet</v>
          </cell>
          <cell r="F11112">
            <v>3.9</v>
          </cell>
          <cell r="G11112">
            <v>0</v>
          </cell>
          <cell r="H11112">
            <v>1.4</v>
          </cell>
          <cell r="I11112">
            <v>21</v>
          </cell>
          <cell r="J11112">
            <v>0</v>
          </cell>
          <cell r="K11112">
            <v>5.0000000000000001E-3</v>
          </cell>
          <cell r="L11112">
            <v>0</v>
          </cell>
          <cell r="N11112" t="str">
            <v>Filzauflage grau/anthrazit DSW Chair 35*31 cm</v>
          </cell>
          <cell r="O11112" t="str">
            <v>*** nicht für den Outdoor Bereich geeignet</v>
          </cell>
          <cell r="P11112" t="str">
            <v>Filzauflage grau/anthrazit DSW Chair 35*31 cm</v>
          </cell>
          <cell r="Q11112" t="str">
            <v>*** nicht für den Outdoor Bereich geeignet</v>
          </cell>
          <cell r="R11112" t="str">
            <v>Filzauflage grau/anthrazit DSW Chair 35*31 cm</v>
          </cell>
          <cell r="S11112" t="str">
            <v>*** nicht für den Outdoor Bereich geeignet</v>
          </cell>
        </row>
        <row r="11113">
          <cell r="A11113">
            <v>145651</v>
          </cell>
          <cell r="B11113" t="str">
            <v>Mietartikel</v>
          </cell>
          <cell r="D11113" t="str">
            <v>RATSCHEN- SET für DSW</v>
          </cell>
          <cell r="F11113">
            <v>0</v>
          </cell>
          <cell r="G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N11113" t="str">
            <v>RATSCHEN- SET für DSW</v>
          </cell>
          <cell r="P11113" t="str">
            <v>RATSCHEN- SET für DSW</v>
          </cell>
          <cell r="R11113" t="str">
            <v>RATSCHEN- SET für DSW</v>
          </cell>
        </row>
        <row r="11114">
          <cell r="A11114">
            <v>145816</v>
          </cell>
          <cell r="B11114" t="str">
            <v>Mietartikel</v>
          </cell>
          <cell r="D11114" t="str">
            <v>Überzug rot für Hocker Ontario/Barbados/Montreal Ø70*H41 cm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N11114" t="str">
            <v>Überzug rot für Hocker Ontario/Barbados/Montreal Ø70*H41 cm</v>
          </cell>
          <cell r="P11114" t="str">
            <v>Überzug rot für Hocker Ontario/Barbados/Montreal Ø70*H41 cm</v>
          </cell>
          <cell r="R11114" t="str">
            <v>Überzug rot für Hocker Ontario/Barbados/Montreal Ø70*H41 cm</v>
          </cell>
        </row>
        <row r="11115">
          <cell r="A11115">
            <v>145817</v>
          </cell>
          <cell r="B11115" t="str">
            <v>Mietartikel</v>
          </cell>
          <cell r="D11115" t="str">
            <v>Überzug weiß für Hocker Ontario/Barbados/Montreal Ø70*H41cm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N11115" t="str">
            <v>Überzug weiß für Hocker Ontario/Barbados/Montreal Ø70*H41cm</v>
          </cell>
          <cell r="P11115" t="str">
            <v>Überzug weiß für Hocker Ontario/Barbados/Montreal Ø70*H41cm</v>
          </cell>
          <cell r="R11115" t="str">
            <v>Überzug weiß für Hocker Ontario/Barbados/Montreal Ø70*H41cm</v>
          </cell>
        </row>
        <row r="11116">
          <cell r="A11116">
            <v>145818</v>
          </cell>
          <cell r="B11116" t="str">
            <v>Mietartikel</v>
          </cell>
          <cell r="D11116" t="str">
            <v>Überzug grün für Hocker Ontario/Barbados/Montreal Ø70*H41cm</v>
          </cell>
          <cell r="F11116">
            <v>0</v>
          </cell>
          <cell r="G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N11116" t="str">
            <v>Überzug grün für Hocker Ontario/Barbados/Montreal Ø70*H41cm</v>
          </cell>
          <cell r="P11116" t="str">
            <v>Überzug grün für Hocker Ontario/Barbados/Montreal Ø70*H41cm</v>
          </cell>
          <cell r="R11116" t="str">
            <v>Überzug grün für Hocker Ontario/Barbados/Montreal Ø70*H41cm</v>
          </cell>
        </row>
        <row r="11117">
          <cell r="A11117">
            <v>145904</v>
          </cell>
          <cell r="B11117" t="str">
            <v>Mietartikel</v>
          </cell>
          <cell r="D11117" t="str">
            <v>Stuhlhusse rot Trevira DIN 4102 B1 für Stuhl Dallas</v>
          </cell>
          <cell r="F11117">
            <v>6.6</v>
          </cell>
          <cell r="G11117">
            <v>0</v>
          </cell>
          <cell r="H11117">
            <v>3.3</v>
          </cell>
          <cell r="I11117">
            <v>56</v>
          </cell>
          <cell r="J11117">
            <v>1000</v>
          </cell>
          <cell r="K11117">
            <v>2.5000000000000001E-2</v>
          </cell>
          <cell r="L11117">
            <v>0</v>
          </cell>
          <cell r="N11117" t="str">
            <v>Stuhlhusse rot Trevira DIN 4102 B1 für Stuhl Dallas</v>
          </cell>
          <cell r="P11117" t="str">
            <v>Stuhlhusse rot Trevira DIN 4102 B1 für Stuhl Dallas</v>
          </cell>
          <cell r="R11117" t="str">
            <v>Stuhlhusse rot Trevira DIN 4102 B1 für Stuhl Dallas</v>
          </cell>
        </row>
        <row r="11118">
          <cell r="A11118">
            <v>146222</v>
          </cell>
          <cell r="B11118" t="str">
            <v>Mietartikel</v>
          </cell>
          <cell r="D11118" t="str">
            <v>Counter Brunch links weiß -abschl.Schrank- L180*B70*H110 cm</v>
          </cell>
          <cell r="F11118">
            <v>227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N11118" t="str">
            <v>Counter Brunch links weiß -abschl.Schrank- L180*B70*H110 cm</v>
          </cell>
          <cell r="P11118" t="str">
            <v>Counter Brunch links weiß -abschl.Schrank- L180*B70*H110 cm</v>
          </cell>
          <cell r="R11118" t="str">
            <v>Counter Brunch links weiß -abschl.Schrank- L180*B70*H110 cm</v>
          </cell>
        </row>
        <row r="11119">
          <cell r="A11119">
            <v>146224</v>
          </cell>
          <cell r="B11119" t="str">
            <v>Mietartikel</v>
          </cell>
          <cell r="D11119" t="str">
            <v>Counter Brunch rechts weiß -abschl.Schrank- L180*B70*H110 cm</v>
          </cell>
          <cell r="F11119">
            <v>227</v>
          </cell>
          <cell r="G11119">
            <v>0</v>
          </cell>
          <cell r="H11119">
            <v>0</v>
          </cell>
          <cell r="I11119">
            <v>2715</v>
          </cell>
          <cell r="J11119">
            <v>0</v>
          </cell>
          <cell r="K11119">
            <v>0</v>
          </cell>
          <cell r="L11119">
            <v>0</v>
          </cell>
          <cell r="N11119" t="str">
            <v>Counter Brunch rechts weiß -abschl.Schrank- L180*B70*H110 cm</v>
          </cell>
          <cell r="P11119" t="str">
            <v>Counter Brunch rechts weiß -abschl.Schrank- L180*B70*H110 cm</v>
          </cell>
          <cell r="R11119" t="str">
            <v>Counter Brunch rechts weiß -abschl.Schrank- L180*B70*H110 cm</v>
          </cell>
        </row>
        <row r="11120">
          <cell r="A11120">
            <v>146434</v>
          </cell>
          <cell r="B11120" t="str">
            <v>Mietartikel</v>
          </cell>
          <cell r="D11120" t="str">
            <v>Teller tief Craft 12 cm grün</v>
          </cell>
          <cell r="F11120">
            <v>0.36</v>
          </cell>
          <cell r="G11120">
            <v>0.08</v>
          </cell>
          <cell r="H11120">
            <v>0</v>
          </cell>
          <cell r="I11120">
            <v>7.5</v>
          </cell>
          <cell r="J11120">
            <v>0</v>
          </cell>
          <cell r="K11120">
            <v>1.1000000000000001E-3</v>
          </cell>
          <cell r="L11120">
            <v>0</v>
          </cell>
          <cell r="N11120" t="str">
            <v>Teller tief Craft 12 cm grün</v>
          </cell>
          <cell r="P11120" t="str">
            <v>Teller tief Craft 12 cm grün</v>
          </cell>
          <cell r="R11120" t="str">
            <v>Teller tief Craft 12 cm grün</v>
          </cell>
        </row>
        <row r="11121">
          <cell r="A11121">
            <v>146436</v>
          </cell>
          <cell r="B11121" t="str">
            <v>Mietartikel</v>
          </cell>
          <cell r="D11121" t="str">
            <v>Schälchen Craft 6 cm grün</v>
          </cell>
          <cell r="F11121">
            <v>0.24</v>
          </cell>
          <cell r="G11121">
            <v>0.08</v>
          </cell>
          <cell r="H11121">
            <v>0</v>
          </cell>
          <cell r="I11121">
            <v>7.5</v>
          </cell>
          <cell r="J11121">
            <v>0</v>
          </cell>
          <cell r="K11121">
            <v>6.9999999999999999E-4</v>
          </cell>
          <cell r="L11121">
            <v>0</v>
          </cell>
          <cell r="N11121" t="str">
            <v>Schälchen Craft 6 cm grün</v>
          </cell>
          <cell r="P11121" t="str">
            <v>Schälchen Craft 6 cm grün</v>
          </cell>
          <cell r="R11121" t="str">
            <v>Schälchen Craft 6 cm grün</v>
          </cell>
        </row>
        <row r="11122">
          <cell r="A11122">
            <v>146466</v>
          </cell>
          <cell r="B11122" t="str">
            <v>Mietartikel</v>
          </cell>
          <cell r="D11122" t="str">
            <v>Empfangscounter schwarz B60*T60*H110 cm</v>
          </cell>
          <cell r="E11122" t="str">
            <v>* mit Kabeldurchlass &amp; abschließbar</v>
          </cell>
          <cell r="F11122">
            <v>85</v>
          </cell>
          <cell r="G11122">
            <v>0</v>
          </cell>
          <cell r="H11122">
            <v>20</v>
          </cell>
          <cell r="I11122">
            <v>300</v>
          </cell>
          <cell r="J11122">
            <v>15000</v>
          </cell>
          <cell r="K11122">
            <v>0.7</v>
          </cell>
          <cell r="L11122">
            <v>0</v>
          </cell>
          <cell r="N11122" t="str">
            <v>Empfangscounter schwarz B60*T60*H110 cm</v>
          </cell>
          <cell r="O11122" t="str">
            <v>* mit Kabeldurchlass &amp; abschließbar</v>
          </cell>
          <cell r="P11122" t="str">
            <v>Empfangscounter schwarz B60*T60*H110 cm</v>
          </cell>
          <cell r="Q11122" t="str">
            <v>* mit Kabeldurchlass &amp; abschließbar</v>
          </cell>
          <cell r="R11122" t="str">
            <v>Empfangscounter schwarz B60*T60*H110 cm</v>
          </cell>
          <cell r="S11122" t="str">
            <v>* mit Kabeldurchlass &amp; abschließbar</v>
          </cell>
        </row>
        <row r="11123">
          <cell r="A11123">
            <v>146603</v>
          </cell>
          <cell r="B11123" t="str">
            <v>Mietartikel</v>
          </cell>
          <cell r="D11123" t="str">
            <v>Buffet- Gitterbox industrial schwarz 120*80*H97cm faltbar</v>
          </cell>
          <cell r="F11123">
            <v>198</v>
          </cell>
          <cell r="G11123">
            <v>0</v>
          </cell>
          <cell r="H11123">
            <v>13.8</v>
          </cell>
          <cell r="I11123">
            <v>280</v>
          </cell>
          <cell r="J11123">
            <v>65000</v>
          </cell>
          <cell r="K11123">
            <v>0.93100000000000005</v>
          </cell>
          <cell r="L11123">
            <v>0</v>
          </cell>
          <cell r="N11123" t="str">
            <v>Buffet- Gitterbox industrial schwarz 120*80*H97cm faltbar</v>
          </cell>
          <cell r="P11123" t="str">
            <v>Buffet- Gitterbox industrial schwarz 120*80*H97cm faltbar</v>
          </cell>
          <cell r="R11123" t="str">
            <v>Buffet- Gitterbox industrial schwarz 120*80*H97cm faltbar</v>
          </cell>
        </row>
        <row r="11124">
          <cell r="A11124">
            <v>146604</v>
          </cell>
          <cell r="B11124" t="str">
            <v>Mietartikel</v>
          </cell>
          <cell r="D11124" t="str">
            <v>Deckblatt Buffet- Gitterbox schwarz 120*80*H2cm</v>
          </cell>
          <cell r="E11124" t="str">
            <v>* nicht outdoorfähig</v>
          </cell>
          <cell r="F11124">
            <v>26.4</v>
          </cell>
          <cell r="G11124">
            <v>6.33</v>
          </cell>
          <cell r="H11124">
            <v>6.9</v>
          </cell>
          <cell r="I11124">
            <v>70</v>
          </cell>
          <cell r="J11124">
            <v>4000</v>
          </cell>
          <cell r="K11124">
            <v>7.4999999999999997E-2</v>
          </cell>
          <cell r="L11124">
            <v>0</v>
          </cell>
          <cell r="N11124" t="str">
            <v>Deckblatt Buffet- Gitterbox schwarz 120*80*H2cm</v>
          </cell>
          <cell r="O11124" t="str">
            <v>* nicht outdoorfähig</v>
          </cell>
          <cell r="P11124" t="str">
            <v>Deckblatt Buffet- Gitterbox schwarz 120*80*H2cm</v>
          </cell>
          <cell r="Q11124" t="str">
            <v>* nicht outdoorfähig</v>
          </cell>
          <cell r="R11124" t="str">
            <v>Deckblatt Buffet- Gitterbox schwarz 120*80*H2cm</v>
          </cell>
          <cell r="S11124" t="str">
            <v>* nicht outdoorfähig</v>
          </cell>
        </row>
        <row r="11125">
          <cell r="A11125">
            <v>146666</v>
          </cell>
          <cell r="B11125" t="str">
            <v>Dienstleistungsartikel</v>
          </cell>
          <cell r="D11125" t="str">
            <v>&gt; maximale Verfügbarkeit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N11125" t="str">
            <v>&gt; maximale Verfügbarkeit</v>
          </cell>
          <cell r="P11125" t="str">
            <v>&gt; maximale Verfügbarkeit</v>
          </cell>
          <cell r="R11125" t="str">
            <v>&gt; maximale Verfügbarkeit</v>
          </cell>
        </row>
        <row r="11126">
          <cell r="A11126">
            <v>146969</v>
          </cell>
          <cell r="B11126" t="str">
            <v>Mietartikel</v>
          </cell>
          <cell r="D11126" t="str">
            <v>Pflanzenleiter Holz grau 40*150cm, klappbar</v>
          </cell>
          <cell r="E11126" t="str">
            <v>W40*H150cm, 4 Einlegeböden</v>
          </cell>
          <cell r="F11126">
            <v>24.5</v>
          </cell>
          <cell r="G11126">
            <v>0</v>
          </cell>
          <cell r="H11126">
            <v>0</v>
          </cell>
          <cell r="I11126">
            <v>77</v>
          </cell>
          <cell r="J11126">
            <v>0</v>
          </cell>
          <cell r="K11126">
            <v>0.2</v>
          </cell>
          <cell r="L11126">
            <v>0</v>
          </cell>
          <cell r="N11126" t="str">
            <v>Pflanzenleiter Holz grau 40*150cm, klappbar</v>
          </cell>
          <cell r="O11126" t="str">
            <v>W40*H150cm, 4 Einlegeböden</v>
          </cell>
          <cell r="P11126" t="str">
            <v>Pflanzenleiter Holz grau 40*150cm, klappbar</v>
          </cell>
          <cell r="Q11126" t="str">
            <v>W40*H150cm, 4 Einlegeböden</v>
          </cell>
          <cell r="R11126" t="str">
            <v>Pflanzenleiter Holz grau 40*150cm, klappbar</v>
          </cell>
          <cell r="S11126" t="str">
            <v>W40*H150cm, 4 Einlegeböden</v>
          </cell>
        </row>
        <row r="11127">
          <cell r="A11127">
            <v>146970</v>
          </cell>
          <cell r="B11127" t="str">
            <v>Mietartikel</v>
          </cell>
          <cell r="D11127" t="str">
            <v>Makramee Blumenampel natur</v>
          </cell>
          <cell r="E11127" t="str">
            <v>Gesamtlänge 104cm inkl. Sicherheitskarabiner Ohne Pflanze</v>
          </cell>
          <cell r="F11127">
            <v>7.3</v>
          </cell>
          <cell r="G11127">
            <v>0</v>
          </cell>
          <cell r="H11127">
            <v>0</v>
          </cell>
          <cell r="I11127">
            <v>20</v>
          </cell>
          <cell r="J11127">
            <v>0</v>
          </cell>
          <cell r="K11127">
            <v>1E-3</v>
          </cell>
          <cell r="L11127">
            <v>0</v>
          </cell>
          <cell r="N11127" t="str">
            <v>Makramee Blumenampel natur</v>
          </cell>
          <cell r="O11127" t="str">
            <v>Gesamtlänge 104cm inkl. Sicherheitskarabiner Ohne Pflanze</v>
          </cell>
          <cell r="P11127" t="str">
            <v>Makramee Blumenampel natur</v>
          </cell>
          <cell r="Q11127" t="str">
            <v>Gesamtlänge 104cm inkl. Sicherheitskarabiner Ohne Pflanze</v>
          </cell>
          <cell r="R11127" t="str">
            <v>Makramee Blumenampel natur</v>
          </cell>
          <cell r="S11127" t="str">
            <v>Gesamtlänge 104cm inkl. Sicherheitskarabiner Ohne Pflanze</v>
          </cell>
        </row>
        <row r="11128">
          <cell r="A11128">
            <v>146971</v>
          </cell>
          <cell r="B11128" t="str">
            <v>Mietartikel</v>
          </cell>
          <cell r="D11128" t="str">
            <v>Makramee Blumenampel weiß</v>
          </cell>
          <cell r="E11128" t="str">
            <v>Gesamtlänge 104cm inkl. Sicherheitskarabiner Ohne Pflanze</v>
          </cell>
          <cell r="F11128">
            <v>7.3</v>
          </cell>
          <cell r="G11128">
            <v>0</v>
          </cell>
          <cell r="H11128">
            <v>0</v>
          </cell>
          <cell r="I11128">
            <v>20</v>
          </cell>
          <cell r="J11128">
            <v>0</v>
          </cell>
          <cell r="K11128">
            <v>1E-3</v>
          </cell>
          <cell r="L11128">
            <v>0</v>
          </cell>
          <cell r="N11128" t="str">
            <v>Makramee Blumenampel weiß</v>
          </cell>
          <cell r="O11128" t="str">
            <v>Gesamtlänge 104cm inkl. Sicherheitskarabiner Ohne Pflanze</v>
          </cell>
          <cell r="P11128" t="str">
            <v>Makramee Blumenampel weiß</v>
          </cell>
          <cell r="Q11128" t="str">
            <v>Gesamtlänge 104cm inkl. Sicherheitskarabiner Ohne Pflanze</v>
          </cell>
          <cell r="R11128" t="str">
            <v>Makramee Blumenampel weiß</v>
          </cell>
          <cell r="S11128" t="str">
            <v>Gesamtlänge 104cm inkl. Sicherheitskarabiner Ohne Pflanze</v>
          </cell>
        </row>
        <row r="11129">
          <cell r="A11129">
            <v>146972</v>
          </cell>
          <cell r="B11129" t="str">
            <v>Mietartikel</v>
          </cell>
          <cell r="D11129" t="str">
            <v>Nussknacker Dekofigur 18cm Holz</v>
          </cell>
          <cell r="E11129" t="str">
            <v>Mix &amp; Match - verschiedene Dekore</v>
          </cell>
          <cell r="F11129">
            <v>6</v>
          </cell>
          <cell r="G11129">
            <v>0</v>
          </cell>
          <cell r="H11129">
            <v>0</v>
          </cell>
          <cell r="I11129">
            <v>12</v>
          </cell>
          <cell r="J11129">
            <v>0</v>
          </cell>
          <cell r="K11129">
            <v>1.8E-3</v>
          </cell>
          <cell r="L11129">
            <v>0</v>
          </cell>
          <cell r="N11129" t="str">
            <v>Nussknacker Dekofigur 18cm Holz</v>
          </cell>
          <cell r="O11129" t="str">
            <v>Mix &amp; Match - verschiedene Dekore</v>
          </cell>
          <cell r="P11129" t="str">
            <v>Nussknacker Dekofigur 18cm Holz</v>
          </cell>
          <cell r="Q11129" t="str">
            <v>Mix &amp; Match - verschiedene Dekore</v>
          </cell>
          <cell r="R11129" t="str">
            <v>Nussknacker Dekofigur 18cm Holz</v>
          </cell>
          <cell r="S11129" t="str">
            <v>Mix &amp; Match - verschiedene Dekore</v>
          </cell>
        </row>
        <row r="11130">
          <cell r="A11130">
            <v>146973</v>
          </cell>
          <cell r="B11130" t="str">
            <v>Mietartikel</v>
          </cell>
          <cell r="D11130" t="str">
            <v>LED-Baum 60cm weiß, batteriebetrieben</v>
          </cell>
          <cell r="F11130">
            <v>30</v>
          </cell>
          <cell r="G11130">
            <v>0</v>
          </cell>
          <cell r="H11130">
            <v>0</v>
          </cell>
          <cell r="I11130">
            <v>50</v>
          </cell>
          <cell r="J11130">
            <v>0</v>
          </cell>
          <cell r="K11130">
            <v>3.0000000000000001E-3</v>
          </cell>
          <cell r="L11130">
            <v>0</v>
          </cell>
          <cell r="N11130" t="str">
            <v>LED-Baum 60cm weiß, batteriebetrieben</v>
          </cell>
          <cell r="P11130" t="str">
            <v>LED-Baum 60cm weiß, batteriebetrieben</v>
          </cell>
          <cell r="R11130" t="str">
            <v>LED-Baum 60cm weiß, batteriebetrieben</v>
          </cell>
        </row>
        <row r="11131">
          <cell r="A11131">
            <v>146974</v>
          </cell>
          <cell r="B11131" t="str">
            <v>Mietartikel</v>
          </cell>
          <cell r="D11131" t="str">
            <v>Schale Emaille Vintage weiß-blau 18*13,5 H4cm</v>
          </cell>
          <cell r="F11131">
            <v>0.6</v>
          </cell>
          <cell r="G11131">
            <v>0.1</v>
          </cell>
          <cell r="H11131">
            <v>0</v>
          </cell>
          <cell r="I11131">
            <v>5.6</v>
          </cell>
          <cell r="J11131">
            <v>1000</v>
          </cell>
          <cell r="K11131">
            <v>1.8E-3</v>
          </cell>
          <cell r="L11131">
            <v>0</v>
          </cell>
          <cell r="N11131" t="str">
            <v>Schale Emaille Vintage weiß-blau 18*13,5 H4cm</v>
          </cell>
          <cell r="P11131" t="str">
            <v>Schale Emaille Vintage weiß-blau 18*13,5 H4cm</v>
          </cell>
          <cell r="R11131" t="str">
            <v>Schale Emaille Vintage weiß-blau 18*13,5 H4cm</v>
          </cell>
        </row>
        <row r="11132">
          <cell r="A11132">
            <v>146975</v>
          </cell>
          <cell r="B11132" t="str">
            <v>Mietartikel</v>
          </cell>
          <cell r="D11132" t="str">
            <v>Schalenteller Emaille Vintage weiß-blau Ø19*H3 cm</v>
          </cell>
          <cell r="F11132">
            <v>0.6</v>
          </cell>
          <cell r="G11132">
            <v>0.1</v>
          </cell>
          <cell r="H11132">
            <v>0</v>
          </cell>
          <cell r="I11132">
            <v>5.6</v>
          </cell>
          <cell r="J11132">
            <v>1000</v>
          </cell>
          <cell r="K11132">
            <v>1.8E-3</v>
          </cell>
          <cell r="L11132">
            <v>0</v>
          </cell>
          <cell r="N11132" t="str">
            <v>Schalenteller Emaille Vintage weiß-blau Ø19*H3 cm</v>
          </cell>
          <cell r="P11132" t="str">
            <v>Schalenteller Emaille Vintage weiß-blau Ø19*H3 cm</v>
          </cell>
          <cell r="R11132" t="str">
            <v>Schalenteller Emaille Vintage weiß-blau Ø19*H3 cm</v>
          </cell>
        </row>
        <row r="11133">
          <cell r="A11133">
            <v>146976</v>
          </cell>
          <cell r="B11133" t="str">
            <v>Mietartikel</v>
          </cell>
          <cell r="D11133" t="str">
            <v>Schüssel Emaille Vintage weiß-blau Ø16,5*H4,5 cm</v>
          </cell>
          <cell r="F11133">
            <v>0.6</v>
          </cell>
          <cell r="G11133">
            <v>0.1</v>
          </cell>
          <cell r="H11133">
            <v>0</v>
          </cell>
          <cell r="I11133">
            <v>4.2</v>
          </cell>
          <cell r="J11133">
            <v>1000</v>
          </cell>
          <cell r="K11133">
            <v>1.8E-3</v>
          </cell>
          <cell r="L11133">
            <v>0</v>
          </cell>
          <cell r="N11133" t="str">
            <v>Schüssel Emaille Vintage weiß-blau Ø16,5*H4,5 cm</v>
          </cell>
          <cell r="P11133" t="str">
            <v>Schüssel Emaille Vintage weiß-blau Ø16,5*H4,5 cm</v>
          </cell>
          <cell r="R11133" t="str">
            <v>Schüssel Emaille Vintage weiß-blau Ø16,5*H4,5 cm</v>
          </cell>
        </row>
        <row r="11134">
          <cell r="A11134">
            <v>146977</v>
          </cell>
          <cell r="B11134" t="str">
            <v>Mietartikel</v>
          </cell>
          <cell r="D11134" t="str">
            <v>Schälchen Emaille Vintage weiß-blau Ø8*H3,5 cm</v>
          </cell>
          <cell r="F11134">
            <v>0.6</v>
          </cell>
          <cell r="G11134">
            <v>0.1</v>
          </cell>
          <cell r="H11134">
            <v>0</v>
          </cell>
          <cell r="I11134">
            <v>3.5</v>
          </cell>
          <cell r="J11134">
            <v>1000</v>
          </cell>
          <cell r="K11134">
            <v>1.8E-3</v>
          </cell>
          <cell r="L11134">
            <v>0</v>
          </cell>
          <cell r="N11134" t="str">
            <v>Schälchen Emaille Vintage weiß-blau Ø8*H3,5 cm</v>
          </cell>
          <cell r="P11134" t="str">
            <v>Schälchen Emaille Vintage weiß-blau Ø8*H3,5 cm</v>
          </cell>
          <cell r="R11134" t="str">
            <v>Schälchen Emaille Vintage weiß-blau Ø8*H3,5 cm</v>
          </cell>
        </row>
        <row r="11135">
          <cell r="A11135">
            <v>146978</v>
          </cell>
          <cell r="B11135" t="str">
            <v>Mietartikel</v>
          </cell>
          <cell r="D11135" t="str">
            <v>Coupeteller Ø28 cm Silkroad (20)</v>
          </cell>
          <cell r="F11135">
            <v>0.4</v>
          </cell>
          <cell r="G11135">
            <v>0.12</v>
          </cell>
          <cell r="H11135">
            <v>0</v>
          </cell>
          <cell r="I11135">
            <v>6.6</v>
          </cell>
          <cell r="J11135">
            <v>1000</v>
          </cell>
          <cell r="K11135">
            <v>1.8E-3</v>
          </cell>
          <cell r="L11135">
            <v>0</v>
          </cell>
          <cell r="N11135" t="str">
            <v>Coupeteller Ø28 cm Silkroad (20)</v>
          </cell>
          <cell r="P11135" t="str">
            <v>Coupeteller Ø28 cm Silkroad (20)</v>
          </cell>
          <cell r="R11135" t="str">
            <v>Coupeteller Ø28 cm Silkroad (20)</v>
          </cell>
        </row>
        <row r="11136">
          <cell r="A11136">
            <v>146979</v>
          </cell>
          <cell r="B11136" t="str">
            <v>Mietartikel</v>
          </cell>
          <cell r="D11136" t="str">
            <v>Coupeteller Ø23 cm Silkroad (30)</v>
          </cell>
          <cell r="F11136">
            <v>0.4</v>
          </cell>
          <cell r="G11136">
            <v>0.12</v>
          </cell>
          <cell r="H11136">
            <v>0</v>
          </cell>
          <cell r="I11136">
            <v>4.8</v>
          </cell>
          <cell r="J11136">
            <v>0</v>
          </cell>
          <cell r="K11136">
            <v>2.0999999999999999E-3</v>
          </cell>
          <cell r="L11136">
            <v>0</v>
          </cell>
          <cell r="N11136" t="str">
            <v>Coupeteller Ø23 cm Silkroad (30)</v>
          </cell>
          <cell r="P11136" t="str">
            <v>Coupeteller Ø23 cm Silkroad (30)</v>
          </cell>
          <cell r="R11136" t="str">
            <v>Coupeteller Ø23 cm Silkroad (30)</v>
          </cell>
        </row>
        <row r="11137">
          <cell r="A11137">
            <v>146980</v>
          </cell>
          <cell r="B11137" t="str">
            <v>Mietartikel</v>
          </cell>
          <cell r="D11137" t="str">
            <v>Coupeteller Ø19,5 cm Silkroad (35)</v>
          </cell>
          <cell r="F11137">
            <v>0.4</v>
          </cell>
          <cell r="G11137">
            <v>0.12</v>
          </cell>
          <cell r="H11137">
            <v>0</v>
          </cell>
          <cell r="I11137">
            <v>3.9</v>
          </cell>
          <cell r="J11137">
            <v>0</v>
          </cell>
          <cell r="K11137">
            <v>8.9999999999999998E-4</v>
          </cell>
          <cell r="L11137">
            <v>0</v>
          </cell>
          <cell r="N11137" t="str">
            <v>Coupeteller Ø19,5 cm Silkroad (35)</v>
          </cell>
          <cell r="P11137" t="str">
            <v>Coupeteller Ø19,5 cm Silkroad (35)</v>
          </cell>
          <cell r="R11137" t="str">
            <v>Coupeteller Ø19,5 cm Silkroad (35)</v>
          </cell>
        </row>
        <row r="11138">
          <cell r="A11138">
            <v>146981</v>
          </cell>
          <cell r="B11138" t="str">
            <v>Mietartikel</v>
          </cell>
          <cell r="D11138" t="str">
            <v>Bowl halbtief Ø19,5 cm Silkroad (30)</v>
          </cell>
          <cell r="F11138">
            <v>0.4</v>
          </cell>
          <cell r="G11138">
            <v>0.12</v>
          </cell>
          <cell r="H11138">
            <v>0</v>
          </cell>
          <cell r="I11138">
            <v>4.3499999999999996</v>
          </cell>
          <cell r="J11138">
            <v>0</v>
          </cell>
          <cell r="K11138">
            <v>3.0000000000000001E-3</v>
          </cell>
          <cell r="L11138">
            <v>0</v>
          </cell>
          <cell r="N11138" t="str">
            <v>Bowl halbtief Ø19,5 cm Silkroad (30)</v>
          </cell>
          <cell r="P11138" t="str">
            <v>Bowl halbtief Ø19,5 cm Silkroad (30)</v>
          </cell>
          <cell r="R11138" t="str">
            <v>Bowl halbtief Ø19,5 cm Silkroad (30)</v>
          </cell>
        </row>
        <row r="11139">
          <cell r="A11139">
            <v>146982</v>
          </cell>
          <cell r="B11139" t="str">
            <v>Mietartikel</v>
          </cell>
          <cell r="D11139" t="str">
            <v>Bowl Ø16cm Basic (50)</v>
          </cell>
          <cell r="F11139">
            <v>0.4</v>
          </cell>
          <cell r="G11139">
            <v>0.12</v>
          </cell>
          <cell r="H11139">
            <v>0</v>
          </cell>
          <cell r="I11139">
            <v>4.7</v>
          </cell>
          <cell r="J11139">
            <v>0</v>
          </cell>
          <cell r="K11139">
            <v>3.0000000000000001E-3</v>
          </cell>
          <cell r="L11139">
            <v>0</v>
          </cell>
          <cell r="N11139" t="str">
            <v>Bowl Ø16cm Basic (50)</v>
          </cell>
          <cell r="P11139" t="str">
            <v>Bowl Ø16cm Basic (50)</v>
          </cell>
          <cell r="R11139" t="str">
            <v>Bowl Ø16cm Basic (50)</v>
          </cell>
        </row>
        <row r="11140">
          <cell r="A11140">
            <v>147001</v>
          </cell>
          <cell r="B11140" t="str">
            <v>Mietartikel</v>
          </cell>
          <cell r="D11140" t="str">
            <v>Kaffeetassen Dallmayr (20)</v>
          </cell>
          <cell r="F11140">
            <v>0</v>
          </cell>
          <cell r="G11140">
            <v>0.13</v>
          </cell>
          <cell r="H11140">
            <v>0</v>
          </cell>
          <cell r="I11140">
            <v>0</v>
          </cell>
          <cell r="J11140">
            <v>0</v>
          </cell>
          <cell r="K11140">
            <v>2E-3</v>
          </cell>
          <cell r="L11140">
            <v>0</v>
          </cell>
          <cell r="N11140" t="str">
            <v>Kaffeetassen Dallmayr (20)</v>
          </cell>
          <cell r="P11140" t="str">
            <v>Kaffeetassen Dallmayr (20)</v>
          </cell>
          <cell r="R11140" t="str">
            <v>Kaffeetassen Dallmayr (20)</v>
          </cell>
          <cell r="T11140">
            <v>0</v>
          </cell>
        </row>
        <row r="11141">
          <cell r="A11141">
            <v>147002</v>
          </cell>
          <cell r="B11141" t="str">
            <v>Mietartikel</v>
          </cell>
          <cell r="D11141" t="str">
            <v>Espressotassen Dallmayr (30)</v>
          </cell>
          <cell r="F11141">
            <v>0</v>
          </cell>
          <cell r="G11141">
            <v>0.13</v>
          </cell>
          <cell r="H11141">
            <v>0</v>
          </cell>
          <cell r="I11141">
            <v>0</v>
          </cell>
          <cell r="J11141">
            <v>0</v>
          </cell>
          <cell r="K11141">
            <v>2E-3</v>
          </cell>
          <cell r="L11141">
            <v>0</v>
          </cell>
          <cell r="N11141" t="str">
            <v>Espressotassen Dallmayr (30)</v>
          </cell>
          <cell r="P11141" t="str">
            <v>Espressotassen Dallmayr (30)</v>
          </cell>
          <cell r="R11141" t="str">
            <v>Espressotassen Dallmayr (30)</v>
          </cell>
          <cell r="T11141">
            <v>0</v>
          </cell>
        </row>
        <row r="11142">
          <cell r="A11142">
            <v>147003</v>
          </cell>
          <cell r="B11142" t="str">
            <v>Mietartikel</v>
          </cell>
          <cell r="D11142" t="str">
            <v>Untere Kaffee Dallmayr (40)</v>
          </cell>
          <cell r="F11142">
            <v>0</v>
          </cell>
          <cell r="G11142">
            <v>0.13</v>
          </cell>
          <cell r="H11142">
            <v>0</v>
          </cell>
          <cell r="I11142">
            <v>0</v>
          </cell>
          <cell r="J11142">
            <v>0</v>
          </cell>
          <cell r="K11142">
            <v>1.1000000000000001E-3</v>
          </cell>
          <cell r="L11142">
            <v>0</v>
          </cell>
          <cell r="N11142" t="str">
            <v>Untere Kaffee Dallmayr (40)</v>
          </cell>
          <cell r="P11142" t="str">
            <v>Untere Kaffee Dallmayr (40)</v>
          </cell>
          <cell r="R11142" t="str">
            <v>Untere Kaffee Dallmayr (40)</v>
          </cell>
          <cell r="T11142">
            <v>0</v>
          </cell>
        </row>
        <row r="11143">
          <cell r="A11143">
            <v>147004</v>
          </cell>
          <cell r="B11143" t="str">
            <v>Mietartikel</v>
          </cell>
          <cell r="D11143" t="str">
            <v>Untere Espresso Dallmayr (70)</v>
          </cell>
          <cell r="F11143">
            <v>0</v>
          </cell>
          <cell r="G11143">
            <v>0.13</v>
          </cell>
          <cell r="H11143">
            <v>0</v>
          </cell>
          <cell r="I11143">
            <v>0</v>
          </cell>
          <cell r="J11143">
            <v>0</v>
          </cell>
          <cell r="K11143">
            <v>8.0000000000000004E-4</v>
          </cell>
          <cell r="L11143">
            <v>0</v>
          </cell>
          <cell r="N11143" t="str">
            <v>Untere Espresso Dallmayr (70)</v>
          </cell>
          <cell r="P11143" t="str">
            <v>Untere Espresso Dallmayr (70)</v>
          </cell>
          <cell r="R11143" t="str">
            <v>Untere Espresso Dallmayr (70)</v>
          </cell>
          <cell r="T11143">
            <v>0</v>
          </cell>
        </row>
        <row r="11144">
          <cell r="A11144">
            <v>147005</v>
          </cell>
          <cell r="B11144" t="str">
            <v>Mietartikel</v>
          </cell>
          <cell r="D11144" t="str">
            <v>Transportrack Kaffeetassen Dallmayr (20)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N11144" t="str">
            <v>Transportrack Kaffeetassen Dallmayr (20)</v>
          </cell>
          <cell r="P11144" t="str">
            <v>Transportrack Kaffeetassen Dallmayr (20)</v>
          </cell>
          <cell r="R11144" t="str">
            <v>Transportrack Kaffeetassen Dallmayr (20)</v>
          </cell>
          <cell r="T11144">
            <v>0</v>
          </cell>
        </row>
        <row r="11145">
          <cell r="A11145">
            <v>147006</v>
          </cell>
          <cell r="B11145" t="str">
            <v>Mietartikel</v>
          </cell>
          <cell r="D11145" t="str">
            <v>Transportrack Espressotassen Dallmayr</v>
          </cell>
          <cell r="F11145">
            <v>0</v>
          </cell>
          <cell r="G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N11145" t="str">
            <v>Transportrack Espressotassen Dallmayr</v>
          </cell>
          <cell r="P11145" t="str">
            <v>Transportrack Espressotassen Dallmayr</v>
          </cell>
          <cell r="R11145" t="str">
            <v>Transportrack Espressotassen Dallmayr</v>
          </cell>
          <cell r="T11145">
            <v>0</v>
          </cell>
        </row>
        <row r="11146">
          <cell r="A11146">
            <v>147007</v>
          </cell>
          <cell r="B11146" t="str">
            <v>Mietartikel</v>
          </cell>
          <cell r="D11146" t="str">
            <v>Stapelbehälter 40*30*22 (gelb) Dallmayr</v>
          </cell>
          <cell r="F11146">
            <v>0</v>
          </cell>
          <cell r="G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N11146" t="str">
            <v>Stapelbehälter 40*30*22 (gelb) Dallmayr</v>
          </cell>
          <cell r="P11146" t="str">
            <v>Stapelbehälter 40*30*22 (gelb) Dallmayr</v>
          </cell>
          <cell r="R11146" t="str">
            <v>Stapelbehälter 40*30*22 (gelb) Dallmayr</v>
          </cell>
          <cell r="T11146">
            <v>0</v>
          </cell>
        </row>
        <row r="11147">
          <cell r="A11147">
            <v>147008</v>
          </cell>
          <cell r="B11147" t="str">
            <v>Mietartikel</v>
          </cell>
          <cell r="D11147" t="str">
            <v>Stapelbehälter 40*30*17 (gelb) Dallmayr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N11147" t="str">
            <v>Stapelbehälter 40*30*17 (gelb) Dallmayr</v>
          </cell>
          <cell r="P11147" t="str">
            <v>Stapelbehälter 40*30*17 (gelb) Dallmayr</v>
          </cell>
          <cell r="R11147" t="str">
            <v>Stapelbehälter 40*30*17 (gelb) Dallmayr</v>
          </cell>
          <cell r="T11147">
            <v>0</v>
          </cell>
        </row>
        <row r="11148">
          <cell r="A11148">
            <v>147009</v>
          </cell>
          <cell r="B11148" t="str">
            <v>Mietartikel</v>
          </cell>
          <cell r="D11148" t="str">
            <v>Stapelbox schwarz mit Deckel 35*25*14 cm</v>
          </cell>
          <cell r="F11148">
            <v>5.75</v>
          </cell>
          <cell r="G11148">
            <v>0</v>
          </cell>
          <cell r="H11148">
            <v>0</v>
          </cell>
          <cell r="I11148">
            <v>5</v>
          </cell>
          <cell r="J11148">
            <v>0</v>
          </cell>
          <cell r="K11148">
            <v>0</v>
          </cell>
          <cell r="L11148">
            <v>0</v>
          </cell>
          <cell r="N11148" t="str">
            <v>Stapelbox schwarz mit Deckel 35*25*14 cm</v>
          </cell>
          <cell r="P11148" t="str">
            <v>Stapelbox schwarz mit Deckel 35*25*14 cm</v>
          </cell>
          <cell r="R11148" t="str">
            <v>Stapelbox schwarz mit Deckel 35*25*14 cm</v>
          </cell>
          <cell r="T11148">
            <v>0</v>
          </cell>
        </row>
        <row r="11149">
          <cell r="A11149">
            <v>147025</v>
          </cell>
          <cell r="B11149" t="str">
            <v>Mietartikel</v>
          </cell>
          <cell r="D11149" t="str">
            <v>## Artikel wurde gelöscht ##</v>
          </cell>
          <cell r="F11149">
            <v>0</v>
          </cell>
          <cell r="G11149">
            <v>0</v>
          </cell>
          <cell r="H11149">
            <v>0</v>
          </cell>
          <cell r="I11149">
            <v>475</v>
          </cell>
          <cell r="J11149">
            <v>0</v>
          </cell>
          <cell r="K11149">
            <v>0.9</v>
          </cell>
          <cell r="L11149">
            <v>0</v>
          </cell>
          <cell r="N11149" t="str">
            <v>## Artikel wurde gelöscht ##</v>
          </cell>
          <cell r="P11149" t="str">
            <v>## Artikel wurde gelöscht ##</v>
          </cell>
          <cell r="R11149" t="str">
            <v>## Artikel wurde gelöscht ##</v>
          </cell>
        </row>
        <row r="11150">
          <cell r="A11150">
            <v>147351</v>
          </cell>
          <cell r="B11150" t="str">
            <v>Mietartikel</v>
          </cell>
          <cell r="D11150" t="str">
            <v>Roll-Up-Display Party Rent schwarz</v>
          </cell>
          <cell r="F11150">
            <v>0</v>
          </cell>
          <cell r="G11150">
            <v>0</v>
          </cell>
          <cell r="H11150">
            <v>0</v>
          </cell>
          <cell r="I11150">
            <v>295</v>
          </cell>
          <cell r="J11150">
            <v>10000</v>
          </cell>
          <cell r="K11150">
            <v>0</v>
          </cell>
          <cell r="L11150">
            <v>0</v>
          </cell>
          <cell r="N11150" t="str">
            <v>Roll-Up-Display Party Rent schwarz</v>
          </cell>
          <cell r="P11150" t="str">
            <v>Roll-Up-Display Party Rent schwarz</v>
          </cell>
          <cell r="R11150" t="str">
            <v>Roll-Up-Display Party Rent schwarz</v>
          </cell>
        </row>
        <row r="11151">
          <cell r="A11151">
            <v>147511</v>
          </cell>
          <cell r="B11151" t="str">
            <v>Mietartikel</v>
          </cell>
          <cell r="D11151" t="str">
            <v>Serviette weiß 50*50cm</v>
          </cell>
          <cell r="F11151">
            <v>0.8</v>
          </cell>
          <cell r="G11151">
            <v>0</v>
          </cell>
          <cell r="H11151">
            <v>0</v>
          </cell>
          <cell r="I11151">
            <v>3.25</v>
          </cell>
          <cell r="J11151">
            <v>0</v>
          </cell>
          <cell r="K11151">
            <v>5.9999999999999995E-4</v>
          </cell>
          <cell r="L11151">
            <v>0</v>
          </cell>
          <cell r="N11151" t="str">
            <v>Serviette weiß 50*50cm</v>
          </cell>
          <cell r="P11151" t="str">
            <v>Serviette weiß 50*50cm</v>
          </cell>
          <cell r="R11151" t="str">
            <v>Serviette weiß 50*50cm</v>
          </cell>
        </row>
        <row r="11152">
          <cell r="A11152">
            <v>147512</v>
          </cell>
          <cell r="B11152" t="str">
            <v>Mietartikel</v>
          </cell>
          <cell r="D11152" t="str">
            <v>Tischdecke Modern White 130*280 cm</v>
          </cell>
          <cell r="E11152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52">
            <v>16.5</v>
          </cell>
          <cell r="G11152">
            <v>0</v>
          </cell>
          <cell r="H11152">
            <v>5.5</v>
          </cell>
          <cell r="I11152">
            <v>48.4</v>
          </cell>
          <cell r="J11152">
            <v>1000</v>
          </cell>
          <cell r="K11152">
            <v>1.2500000000000001E-2</v>
          </cell>
          <cell r="L11152">
            <v>0</v>
          </cell>
          <cell r="N11152" t="str">
            <v>Tischdecke Modern White 130*280 cm</v>
          </cell>
          <cell r="O11152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52" t="str">
            <v>Tischdecke Modern White 130*280 cm</v>
          </cell>
          <cell r="Q11152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52" t="str">
            <v>Tischdecke Modern White 130*280 cm</v>
          </cell>
          <cell r="S11152" t="str">
            <v>Bei dem Einsatz von Kerzen nutzen Sie bitte Artikel die als_x000D_
nicht tropfend gekennzeichnet sind._x000D_
Wir behalten uns vor, durch Wachs verschmutze Tischwäsche im_x000D_
Nachgang zu berechnen._x000D_</v>
          </cell>
          <cell r="T11152">
            <v>0</v>
          </cell>
        </row>
        <row r="11153">
          <cell r="A11153">
            <v>147521</v>
          </cell>
          <cell r="B11153" t="str">
            <v>Mietartikel</v>
          </cell>
          <cell r="D11153" t="str">
            <v>Tischdecke Modern White Ø 240 cm</v>
          </cell>
          <cell r="E11153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53">
            <v>21</v>
          </cell>
          <cell r="G11153">
            <v>0</v>
          </cell>
          <cell r="H11153">
            <v>5.5</v>
          </cell>
          <cell r="I11153">
            <v>97.9</v>
          </cell>
          <cell r="J11153">
            <v>1000</v>
          </cell>
          <cell r="K11153">
            <v>1.2500000000000001E-2</v>
          </cell>
          <cell r="L11153">
            <v>0</v>
          </cell>
          <cell r="N11153" t="str">
            <v>Tischdecke Modern White Ø 240 cm</v>
          </cell>
          <cell r="O11153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53" t="str">
            <v>Tischdecke Modern White Ø 240 cm</v>
          </cell>
          <cell r="Q11153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53" t="str">
            <v>Tischdecke Modern White Ø 240 cm</v>
          </cell>
          <cell r="S11153" t="str">
            <v>Bei dem Einsatz von Kerzen nutzen Sie bitte Artikel die als_x000D_
nicht tropfend gekennzeichnet sind._x000D_
Wir behalten uns vor, durch Wachs verschmutze Tischwäsche im_x000D_
Nachgang zu berechnen._x000D_</v>
          </cell>
          <cell r="T11153">
            <v>0</v>
          </cell>
        </row>
        <row r="11154">
          <cell r="A11154">
            <v>147523</v>
          </cell>
          <cell r="B11154" t="str">
            <v>Mietartikel</v>
          </cell>
          <cell r="D11154" t="str">
            <v>Tischdecke Modern White Ø 330 cm</v>
          </cell>
          <cell r="E11154" t="str">
            <v>Bei dem Einsatz von Kerzen nutzen Sie bitte Artikel die als_x000D_
"nicht tropfend" gekennzeichnet sind. Wir behalten uns vor,_x000D_
durch Wachs oder Rotwein verschmutzte Tischwäsche im_x000D_
Nachgang zu berechnen.</v>
          </cell>
          <cell r="F11154">
            <v>37.799999999999997</v>
          </cell>
          <cell r="G11154">
            <v>0</v>
          </cell>
          <cell r="H11154">
            <v>9.3000000000000007</v>
          </cell>
          <cell r="I11154">
            <v>126.5</v>
          </cell>
          <cell r="J11154">
            <v>1000</v>
          </cell>
          <cell r="K11154">
            <v>0.02</v>
          </cell>
          <cell r="L11154">
            <v>0</v>
          </cell>
          <cell r="N11154" t="str">
            <v>Tischdecke Modern White Ø 330 cm</v>
          </cell>
          <cell r="O11154" t="str">
            <v>Bei dem Einsatz von Kerzen nutzen Sie bitte Artikel die als_x000D_
"nicht tropfend" gekennzeichnet sind. Wir behalten uns vor,_x000D_
durch Wachs oder Rotwein verschmutzte Tischwäsche im_x000D_
Nachgang zu berechnen.</v>
          </cell>
          <cell r="P11154" t="str">
            <v>Tischdecke Modern White Ø 330 cm</v>
          </cell>
          <cell r="Q11154" t="str">
            <v>Bei dem Einsatz von Kerzen nutzen Sie bitte Artikel die als_x000D_
"nicht tropfend" gekennzeichnet sind. Wir behalten uns vor,_x000D_
durch Wachs oder Rotwein verschmutzte Tischwäsche im_x000D_
Nachgang zu berechnen.</v>
          </cell>
          <cell r="R11154" t="str">
            <v>Tischdecke Modern White Ø 330 cm</v>
          </cell>
          <cell r="S11154" t="str">
            <v>Bei dem Einsatz von Kerzen nutzen Sie bitte Artikel die als_x000D_
"nicht tropfend" gekennzeichnet sind. Wir behalten uns vor,_x000D_
durch Wachs oder Rotwein verschmutzte Tischwäsche im_x000D_
Nachgang zu berechnen.</v>
          </cell>
        </row>
        <row r="11155">
          <cell r="A11155">
            <v>147524</v>
          </cell>
          <cell r="B11155" t="str">
            <v>Mietartikel</v>
          </cell>
          <cell r="D11155" t="str">
            <v>Tischdecke schwarz / black Ø330cm</v>
          </cell>
          <cell r="E11155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F11155">
            <v>37.799999999999997</v>
          </cell>
          <cell r="G11155">
            <v>0</v>
          </cell>
          <cell r="H11155">
            <v>9.3000000000000007</v>
          </cell>
          <cell r="I11155">
            <v>147</v>
          </cell>
          <cell r="J11155">
            <v>1000</v>
          </cell>
          <cell r="K11155">
            <v>1.2500000000000001E-2</v>
          </cell>
          <cell r="L11155">
            <v>0</v>
          </cell>
          <cell r="N11155" t="str">
            <v>Tischdecke schwarz / black Ø330cm</v>
          </cell>
          <cell r="O11155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P11155" t="str">
            <v>Tischdecke schwarz / black Ø330cm</v>
          </cell>
          <cell r="Q11155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R11155" t="str">
            <v>Tischdecke schwarz / black Ø330cm</v>
          </cell>
          <cell r="S11155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</row>
        <row r="11156">
          <cell r="A11156">
            <v>147529</v>
          </cell>
          <cell r="B11156" t="str">
            <v>Mietartikel</v>
          </cell>
          <cell r="D11156" t="str">
            <v>Tafeldecke oval weiß für Tafelmaß 340*160</v>
          </cell>
          <cell r="F11156">
            <v>49.5</v>
          </cell>
          <cell r="G11156">
            <v>0</v>
          </cell>
          <cell r="H11156">
            <v>10</v>
          </cell>
          <cell r="I11156">
            <v>325.36</v>
          </cell>
          <cell r="J11156">
            <v>2000</v>
          </cell>
          <cell r="K11156">
            <v>3.2500000000000001E-2</v>
          </cell>
          <cell r="L11156">
            <v>0</v>
          </cell>
          <cell r="N11156" t="str">
            <v>Tafeldecke oval weiß für Tafelmaß 340*160</v>
          </cell>
          <cell r="P11156" t="str">
            <v>Tafeldecke oval weiß für Tafelmaß 340*160</v>
          </cell>
          <cell r="R11156" t="str">
            <v>Tafeldecke oval weiß für Tafelmaß 340*160</v>
          </cell>
        </row>
        <row r="11157">
          <cell r="A11157">
            <v>147530</v>
          </cell>
          <cell r="B11157" t="str">
            <v>Mietartikel</v>
          </cell>
          <cell r="D11157" t="str">
            <v>Tafeldecke gold oval 396*296 cm</v>
          </cell>
          <cell r="F11157">
            <v>99</v>
          </cell>
          <cell r="G11157">
            <v>0</v>
          </cell>
          <cell r="H11157">
            <v>10</v>
          </cell>
          <cell r="I11157">
            <v>176.4</v>
          </cell>
          <cell r="J11157">
            <v>2000</v>
          </cell>
          <cell r="K11157">
            <v>6.25E-2</v>
          </cell>
          <cell r="L11157">
            <v>0</v>
          </cell>
          <cell r="N11157" t="str">
            <v>Tafeldecke gold oval 396*296 cm</v>
          </cell>
          <cell r="P11157" t="str">
            <v>Tafeldecke gold oval 396*296 cm</v>
          </cell>
          <cell r="R11157" t="str">
            <v>Tafeldecke gold oval 396*296 cm</v>
          </cell>
        </row>
        <row r="11158">
          <cell r="A11158">
            <v>147549</v>
          </cell>
          <cell r="B11158" t="str">
            <v>Mietartikel</v>
          </cell>
          <cell r="D11158" t="str">
            <v>Tafeldecke oval creme für Tafelmaß 700*160</v>
          </cell>
          <cell r="F11158">
            <v>53.9</v>
          </cell>
          <cell r="G11158">
            <v>0</v>
          </cell>
          <cell r="H11158">
            <v>10</v>
          </cell>
          <cell r="I11158">
            <v>265</v>
          </cell>
          <cell r="J11158">
            <v>2000</v>
          </cell>
          <cell r="K11158">
            <v>6.25E-2</v>
          </cell>
          <cell r="L11158">
            <v>0</v>
          </cell>
          <cell r="N11158" t="str">
            <v>Tafeldecke oval creme für Tafelmaß 700*160</v>
          </cell>
          <cell r="P11158" t="str">
            <v>Tafeldecke oval creme für Tafelmaß 700*160</v>
          </cell>
          <cell r="R11158" t="str">
            <v>Tafeldecke oval creme für Tafelmaß 700*160</v>
          </cell>
        </row>
        <row r="11159">
          <cell r="A11159">
            <v>147600</v>
          </cell>
          <cell r="B11159" t="str">
            <v>Mietartikel</v>
          </cell>
          <cell r="D11159" t="str">
            <v>Tischläufer lachsrot 30*180 cm DIN 4201 B1</v>
          </cell>
          <cell r="E11159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59">
            <v>7.7</v>
          </cell>
          <cell r="G11159">
            <v>0</v>
          </cell>
          <cell r="H11159">
            <v>0</v>
          </cell>
          <cell r="I11159">
            <v>31.36</v>
          </cell>
          <cell r="J11159">
            <v>0</v>
          </cell>
          <cell r="K11159">
            <v>3.0999999999999999E-3</v>
          </cell>
          <cell r="L11159">
            <v>0</v>
          </cell>
          <cell r="N11159" t="str">
            <v>Tischläufer lachsrot 30*180 cm DIN 4201 B1</v>
          </cell>
          <cell r="O11159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59" t="str">
            <v>Tischläufer lachsrot 30*180 cm DIN 4201 B1</v>
          </cell>
          <cell r="Q11159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59" t="str">
            <v>Tischläufer lachsrot 30*180 cm DIN 4201 B1</v>
          </cell>
          <cell r="S11159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0">
          <cell r="A11160">
            <v>147601</v>
          </cell>
          <cell r="B11160" t="str">
            <v>Mietartikel</v>
          </cell>
          <cell r="D11160" t="str">
            <v>Tischläufer orange 40*180cm DIN 4102 B1</v>
          </cell>
          <cell r="E11160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0">
            <v>9.3000000000000007</v>
          </cell>
          <cell r="G11160">
            <v>0</v>
          </cell>
          <cell r="H11160">
            <v>0</v>
          </cell>
          <cell r="I11160">
            <v>31.36</v>
          </cell>
          <cell r="J11160">
            <v>0</v>
          </cell>
          <cell r="K11160">
            <v>3.0999999999999999E-3</v>
          </cell>
          <cell r="L11160">
            <v>0</v>
          </cell>
          <cell r="N11160" t="str">
            <v>Tischläufer orange 40*180cm DIN 4102 B1</v>
          </cell>
          <cell r="O11160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0" t="str">
            <v>Tischläufer orange 40*180cm DIN 4102 B1</v>
          </cell>
          <cell r="Q11160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0" t="str">
            <v>Tischläufer orange 40*180cm DIN 4102 B1</v>
          </cell>
          <cell r="S11160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1">
          <cell r="A11161">
            <v>147602</v>
          </cell>
          <cell r="B11161" t="str">
            <v>Mietartikel</v>
          </cell>
          <cell r="D11161" t="str">
            <v>Tischläufer apfelgrün 40*160 cm DIN 4102 B1</v>
          </cell>
          <cell r="E11161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1">
            <v>9.3000000000000007</v>
          </cell>
          <cell r="G11161">
            <v>0</v>
          </cell>
          <cell r="H11161">
            <v>0</v>
          </cell>
          <cell r="I11161">
            <v>31.36</v>
          </cell>
          <cell r="J11161">
            <v>0</v>
          </cell>
          <cell r="K11161">
            <v>3.0999999999999999E-3</v>
          </cell>
          <cell r="L11161">
            <v>0</v>
          </cell>
          <cell r="N11161" t="str">
            <v>Tischläufer apfelgrün 40*160 cm DIN 4102 B1</v>
          </cell>
          <cell r="O11161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1" t="str">
            <v>Tischläufer apfelgrün 40*160 cm DIN 4102 B1</v>
          </cell>
          <cell r="Q11161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1" t="str">
            <v>Tischläufer apfelgrün 40*160 cm DIN 4102 B1</v>
          </cell>
          <cell r="S11161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2">
          <cell r="A11162">
            <v>147603</v>
          </cell>
          <cell r="B11162" t="str">
            <v>Mietartikel</v>
          </cell>
          <cell r="D11162" t="str">
            <v>Tischläufer hellblau 30*180 cm DIN 4102 B1</v>
          </cell>
          <cell r="E11162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2">
            <v>9.3000000000000007</v>
          </cell>
          <cell r="G11162">
            <v>0</v>
          </cell>
          <cell r="H11162">
            <v>0</v>
          </cell>
          <cell r="I11162">
            <v>31.36</v>
          </cell>
          <cell r="J11162">
            <v>0</v>
          </cell>
          <cell r="K11162">
            <v>3.0999999999999999E-3</v>
          </cell>
          <cell r="L11162">
            <v>0</v>
          </cell>
          <cell r="N11162" t="str">
            <v>Tischläufer hellblau 30*180 cm DIN 4102 B1</v>
          </cell>
          <cell r="O11162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2" t="str">
            <v>Tischläufer hellblau 30*180 cm DIN 4102 B1</v>
          </cell>
          <cell r="Q11162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2" t="str">
            <v>Tischläufer hellblau 30*180 cm DIN 4102 B1</v>
          </cell>
          <cell r="S11162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3">
          <cell r="A11163">
            <v>147604</v>
          </cell>
          <cell r="B11163" t="str">
            <v>Mietartikel</v>
          </cell>
          <cell r="D11163" t="str">
            <v>Tischläufer hellblau 30*100 cm DIN 4102 B1</v>
          </cell>
          <cell r="E11163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3">
            <v>9.3000000000000007</v>
          </cell>
          <cell r="G11163">
            <v>0</v>
          </cell>
          <cell r="H11163">
            <v>0</v>
          </cell>
          <cell r="I11163">
            <v>25.48</v>
          </cell>
          <cell r="J11163">
            <v>0</v>
          </cell>
          <cell r="K11163">
            <v>3.0999999999999999E-3</v>
          </cell>
          <cell r="L11163">
            <v>0</v>
          </cell>
          <cell r="N11163" t="str">
            <v>Tischläufer hellblau 30*100 cm DIN 4102 B1</v>
          </cell>
          <cell r="O11163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3" t="str">
            <v>Tischläufer hellblau 30*100 cm DIN 4102 B1</v>
          </cell>
          <cell r="Q11163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3" t="str">
            <v>Tischläufer hellblau 30*100 cm DIN 4102 B1</v>
          </cell>
          <cell r="S11163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4">
          <cell r="A11164">
            <v>147605</v>
          </cell>
          <cell r="B11164" t="str">
            <v>Mietartikel</v>
          </cell>
          <cell r="D11164" t="str">
            <v>Tischläufer apfelgrün 60*320 cm DIN 4102 B1</v>
          </cell>
          <cell r="E11164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4">
            <v>16.5</v>
          </cell>
          <cell r="G11164">
            <v>0</v>
          </cell>
          <cell r="H11164">
            <v>0</v>
          </cell>
          <cell r="I11164">
            <v>62.23</v>
          </cell>
          <cell r="J11164">
            <v>0</v>
          </cell>
          <cell r="K11164">
            <v>3.0999999999999999E-3</v>
          </cell>
          <cell r="L11164">
            <v>0</v>
          </cell>
          <cell r="N11164" t="str">
            <v>Tischläufer apfelgrün 60*320 cm DIN 4102 B1</v>
          </cell>
          <cell r="O11164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4" t="str">
            <v>Tischläufer apfelgrün 60*320 cm DIN 4102 B1</v>
          </cell>
          <cell r="Q11164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4" t="str">
            <v>Tischläufer apfelgrün 60*320 cm DIN 4102 B1</v>
          </cell>
          <cell r="S11164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5">
          <cell r="A11165">
            <v>147606</v>
          </cell>
          <cell r="B11165" t="str">
            <v>Mietartikel</v>
          </cell>
          <cell r="D11165" t="str">
            <v>Tischläufer dunkelblau 30*100 cm DIN 4102 B1</v>
          </cell>
          <cell r="E11165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5">
            <v>8.4</v>
          </cell>
          <cell r="G11165">
            <v>0</v>
          </cell>
          <cell r="H11165">
            <v>0</v>
          </cell>
          <cell r="I11165">
            <v>25.48</v>
          </cell>
          <cell r="J11165">
            <v>0</v>
          </cell>
          <cell r="K11165">
            <v>3.0999999999999999E-3</v>
          </cell>
          <cell r="L11165">
            <v>0</v>
          </cell>
          <cell r="N11165" t="str">
            <v>Tischläufer dunkelblau 30*100 cm DIN 4102 B1</v>
          </cell>
          <cell r="O11165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5" t="str">
            <v>Tischläufer dunkelblau 30*100 cm DIN 4102 B1</v>
          </cell>
          <cell r="Q11165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5" t="str">
            <v>Tischläufer dunkelblau 30*100 cm DIN 4102 B1</v>
          </cell>
          <cell r="S11165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6">
          <cell r="A11166">
            <v>147607</v>
          </cell>
          <cell r="B11166" t="str">
            <v>Mietartikel</v>
          </cell>
          <cell r="D11166" t="str">
            <v>Tischläufer dunkelblau 30*180 cm DIN 4102 B1</v>
          </cell>
          <cell r="E11166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6">
            <v>9.3000000000000007</v>
          </cell>
          <cell r="G11166">
            <v>0</v>
          </cell>
          <cell r="H11166">
            <v>0</v>
          </cell>
          <cell r="I11166">
            <v>31.36</v>
          </cell>
          <cell r="J11166">
            <v>0</v>
          </cell>
          <cell r="K11166">
            <v>3.0999999999999999E-3</v>
          </cell>
          <cell r="L11166">
            <v>0</v>
          </cell>
          <cell r="N11166" t="str">
            <v>Tischläufer dunkelblau 30*180 cm DIN 4102 B1</v>
          </cell>
          <cell r="O11166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6" t="str">
            <v>Tischläufer dunkelblau 30*180 cm DIN 4102 B1</v>
          </cell>
          <cell r="Q11166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6" t="str">
            <v>Tischläufer dunkelblau 30*180 cm DIN 4102 B1</v>
          </cell>
          <cell r="S11166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7">
          <cell r="A11167">
            <v>147608</v>
          </cell>
          <cell r="B11167" t="str">
            <v>Mietartikel</v>
          </cell>
          <cell r="D11167" t="str">
            <v>Tischläufer pastellgelb 30*100 cm DIN 4102 B1</v>
          </cell>
          <cell r="E11167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7">
            <v>7.7</v>
          </cell>
          <cell r="G11167">
            <v>0</v>
          </cell>
          <cell r="H11167">
            <v>0</v>
          </cell>
          <cell r="I11167">
            <v>25.48</v>
          </cell>
          <cell r="J11167">
            <v>0</v>
          </cell>
          <cell r="K11167">
            <v>3.0999999999999999E-3</v>
          </cell>
          <cell r="L11167">
            <v>0</v>
          </cell>
          <cell r="N11167" t="str">
            <v>Tischläufer pastellgelb 30*100 cm DIN 4102 B1</v>
          </cell>
          <cell r="O11167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7" t="str">
            <v>Tischläufer pastellgelb 30*100 cm DIN 4102 B1</v>
          </cell>
          <cell r="Q11167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7" t="str">
            <v>Tischläufer pastellgelb 30*100 cm DIN 4102 B1</v>
          </cell>
          <cell r="S11167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8">
          <cell r="A11168">
            <v>147609</v>
          </cell>
          <cell r="B11168" t="str">
            <v>Mietartikel</v>
          </cell>
          <cell r="D11168" t="str">
            <v>Tischläufer pastellgelb 30*180 cm DIN 4201 B1</v>
          </cell>
          <cell r="E11168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8">
            <v>9.3000000000000007</v>
          </cell>
          <cell r="G11168">
            <v>0</v>
          </cell>
          <cell r="H11168">
            <v>0</v>
          </cell>
          <cell r="I11168">
            <v>31.36</v>
          </cell>
          <cell r="J11168">
            <v>0</v>
          </cell>
          <cell r="K11168">
            <v>3.0999999999999999E-3</v>
          </cell>
          <cell r="L11168">
            <v>0</v>
          </cell>
          <cell r="N11168" t="str">
            <v>Tischläufer pastellgelb 30*180 cm DIN 4201 B1</v>
          </cell>
          <cell r="O11168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8" t="str">
            <v>Tischläufer pastellgelb 30*180 cm DIN 4201 B1</v>
          </cell>
          <cell r="Q11168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8" t="str">
            <v>Tischläufer pastellgelb 30*180 cm DIN 4201 B1</v>
          </cell>
          <cell r="S11168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69">
          <cell r="A11169">
            <v>147610</v>
          </cell>
          <cell r="B11169" t="str">
            <v>Mietartikel</v>
          </cell>
          <cell r="D11169" t="str">
            <v>Tischläufer lachsrot 30*100 cm DIN 4201 B1</v>
          </cell>
          <cell r="E11169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69">
            <v>9.3000000000000007</v>
          </cell>
          <cell r="G11169">
            <v>0</v>
          </cell>
          <cell r="H11169">
            <v>0</v>
          </cell>
          <cell r="I11169">
            <v>25.48</v>
          </cell>
          <cell r="J11169">
            <v>0</v>
          </cell>
          <cell r="K11169">
            <v>3.0999999999999999E-3</v>
          </cell>
          <cell r="L11169">
            <v>0</v>
          </cell>
          <cell r="N11169" t="str">
            <v>Tischläufer lachsrot 30*100 cm DIN 4201 B1</v>
          </cell>
          <cell r="O11169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69" t="str">
            <v>Tischläufer lachsrot 30*100 cm DIN 4201 B1</v>
          </cell>
          <cell r="Q11169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69" t="str">
            <v>Tischläufer lachsrot 30*100 cm DIN 4201 B1</v>
          </cell>
          <cell r="S11169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70">
          <cell r="A11170">
            <v>147611</v>
          </cell>
          <cell r="B11170" t="str">
            <v>Mietartikel</v>
          </cell>
          <cell r="D11170" t="str">
            <v>Serviette lindgrün Ripsoptik</v>
          </cell>
          <cell r="F11170">
            <v>1.1000000000000001</v>
          </cell>
          <cell r="G11170">
            <v>0.25</v>
          </cell>
          <cell r="H11170">
            <v>0</v>
          </cell>
          <cell r="I11170">
            <v>7</v>
          </cell>
          <cell r="J11170">
            <v>0</v>
          </cell>
          <cell r="K11170">
            <v>5.9999999999999995E-4</v>
          </cell>
          <cell r="L11170">
            <v>0</v>
          </cell>
          <cell r="N11170" t="str">
            <v>Serviette lindgrün Ripsoptik</v>
          </cell>
          <cell r="P11170" t="str">
            <v>Serviette lindgrün Ripsoptik</v>
          </cell>
          <cell r="R11170" t="str">
            <v>Serviette lindgrün Ripsoptik</v>
          </cell>
        </row>
        <row r="11171">
          <cell r="A11171">
            <v>147612</v>
          </cell>
          <cell r="B11171" t="str">
            <v>Mietartikel</v>
          </cell>
          <cell r="D11171" t="str">
            <v>Serviette orange</v>
          </cell>
          <cell r="F11171">
            <v>1.4</v>
          </cell>
          <cell r="G11171">
            <v>0.28000000000000003</v>
          </cell>
          <cell r="H11171">
            <v>0</v>
          </cell>
          <cell r="I11171">
            <v>7.13</v>
          </cell>
          <cell r="J11171">
            <v>0</v>
          </cell>
          <cell r="K11171">
            <v>5.9999999999999995E-4</v>
          </cell>
          <cell r="L11171">
            <v>0</v>
          </cell>
          <cell r="N11171" t="str">
            <v>Serviette orange</v>
          </cell>
          <cell r="P11171" t="str">
            <v>Serviette orange</v>
          </cell>
          <cell r="R11171" t="str">
            <v>Serviette orange</v>
          </cell>
        </row>
        <row r="11172">
          <cell r="A11172">
            <v>147613</v>
          </cell>
          <cell r="B11172" t="str">
            <v>Mietartikel</v>
          </cell>
          <cell r="D11172" t="str">
            <v>Serviette Modern dark grey</v>
          </cell>
          <cell r="F11172">
            <v>1.4</v>
          </cell>
          <cell r="G11172">
            <v>0.28000000000000003</v>
          </cell>
          <cell r="H11172">
            <v>0</v>
          </cell>
          <cell r="I11172">
            <v>3.25</v>
          </cell>
          <cell r="J11172">
            <v>0</v>
          </cell>
          <cell r="K11172">
            <v>5.9999999999999995E-4</v>
          </cell>
          <cell r="L11172">
            <v>0</v>
          </cell>
          <cell r="N11172" t="str">
            <v>Serviette Modern dark grey</v>
          </cell>
          <cell r="P11172" t="str">
            <v>Serviette Modern dark grey</v>
          </cell>
          <cell r="R11172" t="str">
            <v>Serviette Modern dark grey</v>
          </cell>
        </row>
        <row r="11173">
          <cell r="A11173">
            <v>147614</v>
          </cell>
          <cell r="B11173" t="str">
            <v>Mietartikel</v>
          </cell>
          <cell r="D11173" t="str">
            <v>Serviette apfelgrün</v>
          </cell>
          <cell r="F11173">
            <v>1.1000000000000001</v>
          </cell>
          <cell r="G11173">
            <v>0.25</v>
          </cell>
          <cell r="H11173">
            <v>0</v>
          </cell>
          <cell r="I11173">
            <v>7.13</v>
          </cell>
          <cell r="J11173">
            <v>0</v>
          </cell>
          <cell r="K11173">
            <v>5.9999999999999995E-4</v>
          </cell>
          <cell r="L11173">
            <v>0</v>
          </cell>
          <cell r="N11173" t="str">
            <v>Serviette apfelgrün</v>
          </cell>
          <cell r="P11173" t="str">
            <v>Serviette apfelgrün</v>
          </cell>
          <cell r="R11173" t="str">
            <v>Serviette apfelgrün</v>
          </cell>
        </row>
        <row r="11174">
          <cell r="A11174">
            <v>147615</v>
          </cell>
          <cell r="B11174" t="str">
            <v>Mietartikel</v>
          </cell>
          <cell r="D11174" t="str">
            <v>Serviette Flieder</v>
          </cell>
          <cell r="F11174">
            <v>1.4</v>
          </cell>
          <cell r="G11174">
            <v>0.28000000000000003</v>
          </cell>
          <cell r="H11174">
            <v>0</v>
          </cell>
          <cell r="I11174">
            <v>7.13</v>
          </cell>
          <cell r="J11174">
            <v>0</v>
          </cell>
          <cell r="K11174">
            <v>5.9999999999999995E-4</v>
          </cell>
          <cell r="L11174">
            <v>0</v>
          </cell>
          <cell r="N11174" t="str">
            <v>Serviette Flieder</v>
          </cell>
          <cell r="P11174" t="str">
            <v>Serviette Flieder</v>
          </cell>
          <cell r="R11174" t="str">
            <v>Serviette Flieder</v>
          </cell>
        </row>
        <row r="11175">
          <cell r="A11175">
            <v>147616</v>
          </cell>
          <cell r="B11175" t="str">
            <v>Mietartikel</v>
          </cell>
          <cell r="D11175" t="str">
            <v>Serviette rosé</v>
          </cell>
          <cell r="F11175">
            <v>1.4</v>
          </cell>
          <cell r="G11175">
            <v>0.28000000000000003</v>
          </cell>
          <cell r="H11175">
            <v>0</v>
          </cell>
          <cell r="I11175">
            <v>7.13</v>
          </cell>
          <cell r="J11175">
            <v>0</v>
          </cell>
          <cell r="K11175">
            <v>5.9999999999999995E-4</v>
          </cell>
          <cell r="L11175">
            <v>0</v>
          </cell>
          <cell r="N11175" t="str">
            <v>Serviette rosé</v>
          </cell>
          <cell r="P11175" t="str">
            <v>Serviette rosé</v>
          </cell>
          <cell r="R11175" t="str">
            <v>Serviette rosé</v>
          </cell>
        </row>
        <row r="11176">
          <cell r="A11176">
            <v>147617</v>
          </cell>
          <cell r="B11176" t="str">
            <v>Mietartikel</v>
          </cell>
          <cell r="D11176" t="str">
            <v>Serviette pink magenta</v>
          </cell>
          <cell r="F11176">
            <v>1.4</v>
          </cell>
          <cell r="G11176">
            <v>0.28000000000000003</v>
          </cell>
          <cell r="H11176">
            <v>0</v>
          </cell>
          <cell r="I11176">
            <v>7.13</v>
          </cell>
          <cell r="J11176">
            <v>0</v>
          </cell>
          <cell r="K11176">
            <v>5.9999999999999995E-4</v>
          </cell>
          <cell r="L11176">
            <v>0</v>
          </cell>
          <cell r="N11176" t="str">
            <v>Serviette pink magenta</v>
          </cell>
          <cell r="P11176" t="str">
            <v>Serviette pink magenta</v>
          </cell>
          <cell r="R11176" t="str">
            <v>Serviette pink magenta</v>
          </cell>
        </row>
        <row r="11177">
          <cell r="A11177">
            <v>147618</v>
          </cell>
          <cell r="B11177" t="str">
            <v>Mietartikel</v>
          </cell>
          <cell r="D11177" t="str">
            <v>Serviette mint</v>
          </cell>
          <cell r="F11177">
            <v>1.4</v>
          </cell>
          <cell r="G11177">
            <v>0.28000000000000003</v>
          </cell>
          <cell r="H11177">
            <v>0</v>
          </cell>
          <cell r="I11177">
            <v>7.13</v>
          </cell>
          <cell r="J11177">
            <v>0</v>
          </cell>
          <cell r="K11177">
            <v>5.9999999999999995E-4</v>
          </cell>
          <cell r="L11177">
            <v>0</v>
          </cell>
          <cell r="N11177" t="str">
            <v>Serviette mint</v>
          </cell>
          <cell r="P11177" t="str">
            <v>Serviette mint</v>
          </cell>
          <cell r="R11177" t="str">
            <v>Serviette mint</v>
          </cell>
        </row>
        <row r="11178">
          <cell r="A11178">
            <v>147619</v>
          </cell>
          <cell r="B11178" t="str">
            <v>Mietartikel</v>
          </cell>
          <cell r="D11178" t="str">
            <v>Serviette blau</v>
          </cell>
          <cell r="F11178">
            <v>1.4</v>
          </cell>
          <cell r="G11178">
            <v>0.28000000000000003</v>
          </cell>
          <cell r="H11178">
            <v>0</v>
          </cell>
          <cell r="I11178">
            <v>7.13</v>
          </cell>
          <cell r="J11178">
            <v>0</v>
          </cell>
          <cell r="K11178">
            <v>5.9999999999999995E-4</v>
          </cell>
          <cell r="L11178">
            <v>0</v>
          </cell>
          <cell r="N11178" t="str">
            <v>Serviette blau</v>
          </cell>
          <cell r="P11178" t="str">
            <v>Serviette blau</v>
          </cell>
          <cell r="R11178" t="str">
            <v>Serviette blau</v>
          </cell>
        </row>
        <row r="11179">
          <cell r="A11179">
            <v>147620</v>
          </cell>
          <cell r="B11179" t="str">
            <v>Mietartikel</v>
          </cell>
          <cell r="D11179" t="str">
            <v>Serviette gelb</v>
          </cell>
          <cell r="F11179">
            <v>1.4</v>
          </cell>
          <cell r="G11179">
            <v>0.28000000000000003</v>
          </cell>
          <cell r="H11179">
            <v>0</v>
          </cell>
          <cell r="I11179">
            <v>7.13</v>
          </cell>
          <cell r="J11179">
            <v>0</v>
          </cell>
          <cell r="K11179">
            <v>5.9999999999999995E-4</v>
          </cell>
          <cell r="L11179">
            <v>0</v>
          </cell>
          <cell r="N11179" t="str">
            <v>Serviette gelb</v>
          </cell>
          <cell r="P11179" t="str">
            <v>Serviette gelb</v>
          </cell>
          <cell r="R11179" t="str">
            <v>Serviette gelb</v>
          </cell>
        </row>
        <row r="11180">
          <cell r="A11180">
            <v>147621</v>
          </cell>
          <cell r="B11180" t="str">
            <v>Mietartikel</v>
          </cell>
          <cell r="D11180" t="str">
            <v>Serviette melange</v>
          </cell>
          <cell r="F11180">
            <v>1.4</v>
          </cell>
          <cell r="G11180">
            <v>0.28000000000000003</v>
          </cell>
          <cell r="H11180">
            <v>0</v>
          </cell>
          <cell r="I11180">
            <v>7.13</v>
          </cell>
          <cell r="J11180">
            <v>0</v>
          </cell>
          <cell r="K11180">
            <v>5.9999999999999995E-4</v>
          </cell>
          <cell r="L11180">
            <v>0</v>
          </cell>
          <cell r="N11180" t="str">
            <v>Serviette melange</v>
          </cell>
          <cell r="P11180" t="str">
            <v>Serviette melange</v>
          </cell>
          <cell r="R11180" t="str">
            <v>Serviette melange</v>
          </cell>
        </row>
        <row r="11181">
          <cell r="A11181">
            <v>147622</v>
          </cell>
          <cell r="B11181" t="str">
            <v>Mietartikel</v>
          </cell>
          <cell r="D11181" t="str">
            <v>Serviette AQUA</v>
          </cell>
          <cell r="F11181">
            <v>1.4</v>
          </cell>
          <cell r="G11181">
            <v>0.28000000000000003</v>
          </cell>
          <cell r="H11181">
            <v>0</v>
          </cell>
          <cell r="I11181">
            <v>7.13</v>
          </cell>
          <cell r="J11181">
            <v>0</v>
          </cell>
          <cell r="K11181">
            <v>5.9999999999999995E-4</v>
          </cell>
          <cell r="L11181">
            <v>0</v>
          </cell>
          <cell r="N11181" t="str">
            <v>Serviette AQUA</v>
          </cell>
          <cell r="P11181" t="str">
            <v>Serviette AQUA</v>
          </cell>
          <cell r="R11181" t="str">
            <v>Serviette AQUA</v>
          </cell>
        </row>
        <row r="11182">
          <cell r="A11182">
            <v>147623</v>
          </cell>
          <cell r="B11182" t="str">
            <v>Mietartikel</v>
          </cell>
          <cell r="D11182" t="str">
            <v>Serviette Iris</v>
          </cell>
          <cell r="F11182">
            <v>1.4</v>
          </cell>
          <cell r="G11182">
            <v>0.28000000000000003</v>
          </cell>
          <cell r="H11182">
            <v>0</v>
          </cell>
          <cell r="I11182">
            <v>7.13</v>
          </cell>
          <cell r="J11182">
            <v>0</v>
          </cell>
          <cell r="K11182">
            <v>5.9999999999999995E-4</v>
          </cell>
          <cell r="L11182">
            <v>0</v>
          </cell>
          <cell r="N11182" t="str">
            <v>Serviette Iris</v>
          </cell>
          <cell r="P11182" t="str">
            <v>Serviette Iris</v>
          </cell>
          <cell r="R11182" t="str">
            <v>Serviette Iris</v>
          </cell>
        </row>
        <row r="11183">
          <cell r="A11183">
            <v>147624</v>
          </cell>
          <cell r="B11183" t="str">
            <v>Mietartikel</v>
          </cell>
          <cell r="D11183" t="str">
            <v>Serviette pink pink</v>
          </cell>
          <cell r="F11183">
            <v>1.4</v>
          </cell>
          <cell r="G11183">
            <v>0.28000000000000003</v>
          </cell>
          <cell r="H11183">
            <v>0</v>
          </cell>
          <cell r="I11183">
            <v>7.13</v>
          </cell>
          <cell r="J11183">
            <v>0</v>
          </cell>
          <cell r="K11183">
            <v>5.9999999999999995E-4</v>
          </cell>
          <cell r="L11183">
            <v>0</v>
          </cell>
          <cell r="N11183" t="str">
            <v>Serviette pink pink</v>
          </cell>
          <cell r="P11183" t="str">
            <v>Serviette pink pink</v>
          </cell>
          <cell r="R11183" t="str">
            <v>Serviette pink pink</v>
          </cell>
        </row>
        <row r="11184">
          <cell r="A11184">
            <v>147625</v>
          </cell>
          <cell r="B11184" t="str">
            <v>Mietartikel</v>
          </cell>
          <cell r="D11184" t="str">
            <v>Serviette Pistazie</v>
          </cell>
          <cell r="F11184">
            <v>1.4</v>
          </cell>
          <cell r="G11184">
            <v>0.28000000000000003</v>
          </cell>
          <cell r="H11184">
            <v>0</v>
          </cell>
          <cell r="I11184">
            <v>7.13</v>
          </cell>
          <cell r="J11184">
            <v>0</v>
          </cell>
          <cell r="K11184">
            <v>5.9999999999999995E-4</v>
          </cell>
          <cell r="L11184">
            <v>0</v>
          </cell>
          <cell r="N11184" t="str">
            <v>Serviette Pistazie</v>
          </cell>
          <cell r="P11184" t="str">
            <v>Serviette Pistazie</v>
          </cell>
          <cell r="R11184" t="str">
            <v>Serviette Pistazie</v>
          </cell>
        </row>
        <row r="11185">
          <cell r="A11185">
            <v>147626</v>
          </cell>
          <cell r="B11185" t="str">
            <v>Mietartikel</v>
          </cell>
          <cell r="D11185" t="str">
            <v>Serviette Caramel</v>
          </cell>
          <cell r="F11185">
            <v>1.4</v>
          </cell>
          <cell r="G11185">
            <v>0.28000000000000003</v>
          </cell>
          <cell r="H11185">
            <v>0</v>
          </cell>
          <cell r="I11185">
            <v>7.13</v>
          </cell>
          <cell r="J11185">
            <v>0</v>
          </cell>
          <cell r="K11185">
            <v>5.9999999999999995E-4</v>
          </cell>
          <cell r="L11185">
            <v>0</v>
          </cell>
          <cell r="N11185" t="str">
            <v>Serviette Caramel</v>
          </cell>
          <cell r="P11185" t="str">
            <v>Serviette Caramel</v>
          </cell>
          <cell r="R11185" t="str">
            <v>Serviette Caramel</v>
          </cell>
        </row>
        <row r="11186">
          <cell r="A11186">
            <v>147627</v>
          </cell>
          <cell r="B11186" t="str">
            <v>Mietartikel</v>
          </cell>
          <cell r="D11186" t="str">
            <v>Serviette Pastellgelb</v>
          </cell>
          <cell r="F11186">
            <v>1.4</v>
          </cell>
          <cell r="G11186">
            <v>0.28000000000000003</v>
          </cell>
          <cell r="H11186">
            <v>0</v>
          </cell>
          <cell r="I11186">
            <v>7.13</v>
          </cell>
          <cell r="J11186">
            <v>0</v>
          </cell>
          <cell r="K11186">
            <v>5.9999999999999995E-4</v>
          </cell>
          <cell r="L11186">
            <v>0</v>
          </cell>
          <cell r="N11186" t="str">
            <v>Serviette Pastellgelb</v>
          </cell>
          <cell r="P11186" t="str">
            <v>Serviette Pastellgelb</v>
          </cell>
          <cell r="R11186" t="str">
            <v>Serviette Pastellgelb</v>
          </cell>
        </row>
        <row r="11187">
          <cell r="A11187">
            <v>147628</v>
          </cell>
          <cell r="B11187" t="str">
            <v>Mietartikel</v>
          </cell>
          <cell r="D11187" t="str">
            <v>Serviette Mauve</v>
          </cell>
          <cell r="F11187">
            <v>1.4</v>
          </cell>
          <cell r="G11187">
            <v>0.28000000000000003</v>
          </cell>
          <cell r="H11187">
            <v>0</v>
          </cell>
          <cell r="I11187">
            <v>7.13</v>
          </cell>
          <cell r="J11187">
            <v>0</v>
          </cell>
          <cell r="K11187">
            <v>5.9999999999999995E-4</v>
          </cell>
          <cell r="L11187">
            <v>0</v>
          </cell>
          <cell r="N11187" t="str">
            <v>Serviette Mauve</v>
          </cell>
          <cell r="P11187" t="str">
            <v>Serviette Mauve</v>
          </cell>
          <cell r="R11187" t="str">
            <v>Serviette Mauve</v>
          </cell>
        </row>
        <row r="11188">
          <cell r="A11188">
            <v>147629</v>
          </cell>
          <cell r="B11188" t="str">
            <v>Mietartikel</v>
          </cell>
          <cell r="D11188" t="str">
            <v>Serviette Pastellblau</v>
          </cell>
          <cell r="F11188">
            <v>1.4</v>
          </cell>
          <cell r="G11188">
            <v>0.28000000000000003</v>
          </cell>
          <cell r="H11188">
            <v>0</v>
          </cell>
          <cell r="I11188">
            <v>7.13</v>
          </cell>
          <cell r="J11188">
            <v>0</v>
          </cell>
          <cell r="K11188">
            <v>5.9999999999999995E-4</v>
          </cell>
          <cell r="L11188">
            <v>0</v>
          </cell>
          <cell r="N11188" t="str">
            <v>Serviette Pastellblau</v>
          </cell>
          <cell r="P11188" t="str">
            <v>Serviette Pastellblau</v>
          </cell>
          <cell r="R11188" t="str">
            <v>Serviette Pastellblau</v>
          </cell>
        </row>
        <row r="11189">
          <cell r="A11189">
            <v>147631</v>
          </cell>
          <cell r="B11189" t="str">
            <v>Mietartikel</v>
          </cell>
          <cell r="D11189" t="str">
            <v>Tischdecke modern black 130*220 cm DIN 4102 B1</v>
          </cell>
          <cell r="E11189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F11189">
            <v>15.6</v>
          </cell>
          <cell r="G11189">
            <v>0</v>
          </cell>
          <cell r="H11189">
            <v>6.6</v>
          </cell>
          <cell r="I11189">
            <v>35.5</v>
          </cell>
          <cell r="J11189">
            <v>1000</v>
          </cell>
          <cell r="K11189">
            <v>1.2500000000000001E-2</v>
          </cell>
          <cell r="L11189">
            <v>0</v>
          </cell>
          <cell r="N11189" t="str">
            <v>Tischdecke modern black 130*220 cm DIN 4102 B1</v>
          </cell>
          <cell r="O11189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P11189" t="str">
            <v>Tischdecke modern black 130*220 cm DIN 4102 B1</v>
          </cell>
          <cell r="Q11189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  <cell r="R11189" t="str">
            <v>Tischdecke modern black 130*220 cm DIN 4102 B1</v>
          </cell>
          <cell r="S11189" t="str">
            <v>Bei dem Einsatz von Kerzen nutzen Sie bitte Artikel die als_x000D_
"nicht tropfend" gekennzeichnet sind. Wir behalten uns vor,_x000D_
durch Wachs oder Rotwein verschmutzte Tischwäsche im_x000D_
Nachgang zu berechnen._x000D_</v>
          </cell>
        </row>
        <row r="11190">
          <cell r="A11190">
            <v>147632</v>
          </cell>
          <cell r="B11190" t="str">
            <v>Mietartikel</v>
          </cell>
          <cell r="D11190" t="str">
            <v>Brotkorb Stoff oval schwarz/ natur wendbar Ø30cm</v>
          </cell>
          <cell r="F11190">
            <v>2.2000000000000002</v>
          </cell>
          <cell r="G11190">
            <v>0</v>
          </cell>
          <cell r="H11190">
            <v>0</v>
          </cell>
          <cell r="I11190">
            <v>24.5</v>
          </cell>
          <cell r="J11190">
            <v>0</v>
          </cell>
          <cell r="K11190">
            <v>5.0000000000000001E-3</v>
          </cell>
          <cell r="L11190">
            <v>0</v>
          </cell>
          <cell r="N11190" t="str">
            <v>Brotkorb Stoff oval schwarz/ natur wendbar Ø30cm</v>
          </cell>
          <cell r="P11190" t="str">
            <v>Brotkorb Stoff oval schwarz/ natur wendbar Ø30cm</v>
          </cell>
          <cell r="R11190" t="str">
            <v>Brotkorb Stoff oval schwarz/ natur wendbar Ø30cm</v>
          </cell>
        </row>
        <row r="11191">
          <cell r="A11191">
            <v>147633</v>
          </cell>
          <cell r="B11191" t="str">
            <v>Mietartikel</v>
          </cell>
          <cell r="D11191" t="str">
            <v>Brotkorb rund schwarz/ natur wendbar Ø20cm</v>
          </cell>
          <cell r="F11191">
            <v>2</v>
          </cell>
          <cell r="G11191">
            <v>0</v>
          </cell>
          <cell r="H11191">
            <v>0</v>
          </cell>
          <cell r="I11191">
            <v>20.58</v>
          </cell>
          <cell r="J11191">
            <v>0</v>
          </cell>
          <cell r="K11191">
            <v>5.0000000000000001E-3</v>
          </cell>
          <cell r="L11191">
            <v>0</v>
          </cell>
          <cell r="N11191" t="str">
            <v>Brotkorb rund schwarz/ natur wendbar Ø20cm</v>
          </cell>
          <cell r="P11191" t="str">
            <v>Brotkorb rund schwarz/ natur wendbar Ø20cm</v>
          </cell>
          <cell r="R11191" t="str">
            <v>Brotkorb rund schwarz/ natur wendbar Ø20cm</v>
          </cell>
        </row>
        <row r="11192">
          <cell r="A11192">
            <v>147654</v>
          </cell>
          <cell r="B11192" t="str">
            <v>Mietartikel</v>
          </cell>
          <cell r="D11192" t="str">
            <v>Tischläufer taupe 30*100 cm DIN 4201 B1</v>
          </cell>
          <cell r="E11192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2">
            <v>9.3000000000000007</v>
          </cell>
          <cell r="G11192">
            <v>0</v>
          </cell>
          <cell r="H11192">
            <v>0</v>
          </cell>
          <cell r="I11192">
            <v>29.4</v>
          </cell>
          <cell r="J11192">
            <v>0</v>
          </cell>
          <cell r="K11192">
            <v>3.0999999999999999E-3</v>
          </cell>
          <cell r="L11192">
            <v>0</v>
          </cell>
          <cell r="N11192" t="str">
            <v>Tischläufer taupe 30*100 cm DIN 4201 B1</v>
          </cell>
          <cell r="O11192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2" t="str">
            <v>Tischläufer taupe 30*100 cm DIN 4201 B1</v>
          </cell>
          <cell r="Q11192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2" t="str">
            <v>Tischläufer taupe 30*100 cm DIN 4201 B1</v>
          </cell>
          <cell r="S11192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3">
          <cell r="A11193">
            <v>147655</v>
          </cell>
          <cell r="B11193" t="str">
            <v>Mietartikel</v>
          </cell>
          <cell r="D11193" t="str">
            <v>Tischläufer taupe 30*180 cm DIN 4201 B1</v>
          </cell>
          <cell r="E11193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3">
            <v>9.3000000000000007</v>
          </cell>
          <cell r="G11193">
            <v>0</v>
          </cell>
          <cell r="H11193">
            <v>0</v>
          </cell>
          <cell r="I11193">
            <v>29.4</v>
          </cell>
          <cell r="J11193">
            <v>0</v>
          </cell>
          <cell r="K11193">
            <v>3.0999999999999999E-3</v>
          </cell>
          <cell r="L11193">
            <v>0</v>
          </cell>
          <cell r="N11193" t="str">
            <v>Tischläufer taupe 30*180 cm DIN 4201 B1</v>
          </cell>
          <cell r="O11193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3" t="str">
            <v>Tischläufer taupe 30*180 cm DIN 4201 B1</v>
          </cell>
          <cell r="Q11193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3" t="str">
            <v>Tischläufer taupe 30*180 cm DIN 4201 B1</v>
          </cell>
          <cell r="S11193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4">
          <cell r="A11194">
            <v>147656</v>
          </cell>
          <cell r="B11194" t="str">
            <v>Mietartikel</v>
          </cell>
          <cell r="D11194" t="str">
            <v>Tischläufer hellgrün 30*100 cm DIN 4201 B1</v>
          </cell>
          <cell r="E11194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4">
            <v>9.3000000000000007</v>
          </cell>
          <cell r="G11194">
            <v>0</v>
          </cell>
          <cell r="H11194">
            <v>0</v>
          </cell>
          <cell r="I11194">
            <v>29.4</v>
          </cell>
          <cell r="J11194">
            <v>0</v>
          </cell>
          <cell r="K11194">
            <v>3.0999999999999999E-3</v>
          </cell>
          <cell r="L11194">
            <v>0</v>
          </cell>
          <cell r="N11194" t="str">
            <v>Tischläufer hellgrün 30*100 cm DIN 4201 B1</v>
          </cell>
          <cell r="O11194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4" t="str">
            <v>Tischläufer hellgrün 30*100 cm DIN 4201 B1</v>
          </cell>
          <cell r="Q11194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4" t="str">
            <v>Tischläufer hellgrün 30*100 cm DIN 4201 B1</v>
          </cell>
          <cell r="S11194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5">
          <cell r="A11195">
            <v>147657</v>
          </cell>
          <cell r="B11195" t="str">
            <v>Mietartikel</v>
          </cell>
          <cell r="D11195" t="str">
            <v>Tischläufer hellgrün 30*180 cm DIN 4201 B1</v>
          </cell>
          <cell r="E11195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5">
            <v>9.3000000000000007</v>
          </cell>
          <cell r="G11195">
            <v>0</v>
          </cell>
          <cell r="H11195">
            <v>0</v>
          </cell>
          <cell r="I11195">
            <v>29.4</v>
          </cell>
          <cell r="J11195">
            <v>0</v>
          </cell>
          <cell r="K11195">
            <v>3.0999999999999999E-3</v>
          </cell>
          <cell r="L11195">
            <v>0</v>
          </cell>
          <cell r="N11195" t="str">
            <v>Tischläufer hellgrün 30*180 cm DIN 4201 B1</v>
          </cell>
          <cell r="O11195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5" t="str">
            <v>Tischläufer hellgrün 30*180 cm DIN 4201 B1</v>
          </cell>
          <cell r="Q11195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5" t="str">
            <v>Tischläufer hellgrün 30*180 cm DIN 4201 B1</v>
          </cell>
          <cell r="S11195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6">
          <cell r="A11196">
            <v>147658</v>
          </cell>
          <cell r="B11196" t="str">
            <v>Mietartikel</v>
          </cell>
          <cell r="D11196" t="str">
            <v>Tischläufer rubinrot 30*180 cm DIN 4201 B1</v>
          </cell>
          <cell r="E11196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6">
            <v>9.3000000000000007</v>
          </cell>
          <cell r="G11196">
            <v>0</v>
          </cell>
          <cell r="H11196">
            <v>0</v>
          </cell>
          <cell r="I11196">
            <v>29.4</v>
          </cell>
          <cell r="J11196">
            <v>0</v>
          </cell>
          <cell r="K11196">
            <v>3.0999999999999999E-3</v>
          </cell>
          <cell r="L11196">
            <v>0</v>
          </cell>
          <cell r="N11196" t="str">
            <v>Tischläufer rubinrot 30*180 cm DIN 4201 B1</v>
          </cell>
          <cell r="O11196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6" t="str">
            <v>Tischläufer rubinrot 30*180 cm DIN 4201 B1</v>
          </cell>
          <cell r="Q11196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6" t="str">
            <v>Tischläufer rubinrot 30*180 cm DIN 4201 B1</v>
          </cell>
          <cell r="S11196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7">
          <cell r="A11197">
            <v>147659</v>
          </cell>
          <cell r="B11197" t="str">
            <v>Mietartikel</v>
          </cell>
          <cell r="D11197" t="str">
            <v>Tischläufer rubinrot 30*100 cm DIN 4201 B1</v>
          </cell>
          <cell r="E11197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7">
            <v>9.3000000000000007</v>
          </cell>
          <cell r="G11197">
            <v>0</v>
          </cell>
          <cell r="H11197">
            <v>35.299999999999997</v>
          </cell>
          <cell r="I11197">
            <v>0</v>
          </cell>
          <cell r="J11197">
            <v>0</v>
          </cell>
          <cell r="K11197">
            <v>3.0999999999999999E-3</v>
          </cell>
          <cell r="L11197">
            <v>21</v>
          </cell>
          <cell r="N11197" t="str">
            <v>Tischläufer rubinrot 30*100 cm DIN 4201 B1</v>
          </cell>
          <cell r="O11197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7" t="str">
            <v>Tischläufer rubinrot 30*100 cm DIN 4201 B1</v>
          </cell>
          <cell r="Q11197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7" t="str">
            <v>Tischläufer rubinrot 30*100 cm DIN 4201 B1</v>
          </cell>
          <cell r="S11197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8">
          <cell r="A11198">
            <v>147660</v>
          </cell>
          <cell r="B11198" t="str">
            <v>Mietartikel</v>
          </cell>
          <cell r="D11198" t="str">
            <v>Tischläufer schwarz 30*160 cm DIN 4201 B1</v>
          </cell>
          <cell r="E11198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8">
            <v>9.3000000000000007</v>
          </cell>
          <cell r="G11198">
            <v>0</v>
          </cell>
          <cell r="H11198">
            <v>0</v>
          </cell>
          <cell r="I11198">
            <v>29.4</v>
          </cell>
          <cell r="J11198">
            <v>0</v>
          </cell>
          <cell r="K11198">
            <v>3.0999999999999999E-3</v>
          </cell>
          <cell r="L11198">
            <v>0</v>
          </cell>
          <cell r="N11198" t="str">
            <v>Tischläufer schwarz 30*160 cm DIN 4201 B1</v>
          </cell>
          <cell r="O11198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8" t="str">
            <v>Tischläufer schwarz 30*160 cm DIN 4201 B1</v>
          </cell>
          <cell r="Q11198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8" t="str">
            <v>Tischläufer schwarz 30*160 cm DIN 4201 B1</v>
          </cell>
          <cell r="S11198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199">
          <cell r="A11199">
            <v>147661</v>
          </cell>
          <cell r="B11199" t="str">
            <v>Mietartikel</v>
          </cell>
          <cell r="D11199" t="str">
            <v>Tischläufer weiß 40*130 cm DIN 4201 B1</v>
          </cell>
          <cell r="E11199" t="str">
            <v>Bei dem Einsatz von Kerzen nutzen Sie bitte Artikel die als_x000D_
nicht tropfend gekennzeichnet sind._x000D_
Wir behalten uns vor, durch Wachs verschmutze Tischwäsche im_x000D_
Nachgang zu berechnen._x000D_</v>
          </cell>
          <cell r="F11199">
            <v>9.3000000000000007</v>
          </cell>
          <cell r="G11199">
            <v>0</v>
          </cell>
          <cell r="H11199">
            <v>0</v>
          </cell>
          <cell r="I11199">
            <v>29.4</v>
          </cell>
          <cell r="J11199">
            <v>0</v>
          </cell>
          <cell r="K11199">
            <v>3.0999999999999999E-3</v>
          </cell>
          <cell r="L11199">
            <v>0</v>
          </cell>
          <cell r="N11199" t="str">
            <v>Tischläufer weiß 40*130 cm DIN 4201 B1</v>
          </cell>
          <cell r="O11199" t="str">
            <v>Bei dem Einsatz von Kerzen nutzen Sie bitte Artikel die als_x000D_
nicht tropfend gekennzeichnet sind._x000D_
Wir behalten uns vor, durch Wachs verschmutze Tischwäsche im_x000D_
Nachgang zu berechnen._x000D_</v>
          </cell>
          <cell r="P11199" t="str">
            <v>Tischläufer weiß 40*130 cm DIN 4201 B1</v>
          </cell>
          <cell r="Q11199" t="str">
            <v>Bei dem Einsatz von Kerzen nutzen Sie bitte Artikel die als_x000D_
nicht tropfend gekennzeichnet sind._x000D_
Wir behalten uns vor, durch Wachs verschmutze Tischwäsche im_x000D_
Nachgang zu berechnen._x000D_</v>
          </cell>
          <cell r="R11199" t="str">
            <v>Tischläufer weiß 40*130 cm DIN 4201 B1</v>
          </cell>
          <cell r="S11199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200">
          <cell r="A11200">
            <v>147662</v>
          </cell>
          <cell r="B11200" t="str">
            <v>Mietartikel</v>
          </cell>
          <cell r="D11200" t="str">
            <v>Tischläufer tannengrün 30*690 cm DIN 4201 B1</v>
          </cell>
          <cell r="E11200" t="str">
            <v>Bei dem Einsatz von Kerzen nutzen Sie bitte Artikel die als_x000D_
nicht tropfend gekennzeichnet sind._x000D_
Wir behalten uns vor, durch Wachs verschmutze Tischwäsche im_x000D_
Nachgang zu berechnen._x000D_</v>
          </cell>
          <cell r="F11200">
            <v>39.6</v>
          </cell>
          <cell r="G11200">
            <v>0</v>
          </cell>
          <cell r="H11200">
            <v>0</v>
          </cell>
          <cell r="I11200">
            <v>42</v>
          </cell>
          <cell r="J11200">
            <v>0</v>
          </cell>
          <cell r="K11200">
            <v>3.0999999999999999E-3</v>
          </cell>
          <cell r="L11200">
            <v>0</v>
          </cell>
          <cell r="N11200" t="str">
            <v>Tischläufer tannengrün 30*690 cm DIN 4201 B1</v>
          </cell>
          <cell r="O11200" t="str">
            <v>Bei dem Einsatz von Kerzen nutzen Sie bitte Artikel die als_x000D_
nicht tropfend gekennzeichnet sind._x000D_
Wir behalten uns vor, durch Wachs verschmutze Tischwäsche im_x000D_
Nachgang zu berechnen._x000D_</v>
          </cell>
          <cell r="P11200" t="str">
            <v>Tischläufer tannengrün 30*690 cm DIN 4201 B1</v>
          </cell>
          <cell r="Q11200" t="str">
            <v>Bei dem Einsatz von Kerzen nutzen Sie bitte Artikel die als_x000D_
nicht tropfend gekennzeichnet sind._x000D_
Wir behalten uns vor, durch Wachs verschmutze Tischwäsche im_x000D_
Nachgang zu berechnen._x000D_</v>
          </cell>
          <cell r="R11200" t="str">
            <v>Tischläufer tannengrün 30*690 cm DIN 4201 B1</v>
          </cell>
          <cell r="S11200" t="str">
            <v>Bei dem Einsatz von Kerzen nutzen Sie bitte Artikel die als_x000D_
nicht tropfend gekennzeichnet sind._x000D_
Wir behalten uns vor, durch Wachs verschmutze Tischwäsche im_x000D_
Nachgang zu berechnen._x000D_</v>
          </cell>
        </row>
        <row r="11201">
          <cell r="A11201">
            <v>147663</v>
          </cell>
          <cell r="B11201" t="str">
            <v>Mietartikel</v>
          </cell>
          <cell r="D11201" t="str">
            <v>Platzset Seegras natur Ø40cm</v>
          </cell>
          <cell r="E11201" t="str">
            <v>Bei dem Einsatz von Kerzen nutzen Sie bitte Artikel die als_x000D_
nicht tropfend gekennzeichnet sind._x000D_
Wir behalten uns vor, durch Wachs verschmutze Tischwäsche im_x000D_
Nachgang zu berechnen._x000D_</v>
          </cell>
          <cell r="F11201">
            <v>5.4</v>
          </cell>
          <cell r="G11201">
            <v>0</v>
          </cell>
          <cell r="H11201">
            <v>0</v>
          </cell>
          <cell r="I11201">
            <v>22.5</v>
          </cell>
          <cell r="J11201">
            <v>0</v>
          </cell>
          <cell r="K11201">
            <v>1.2999999999999999E-2</v>
          </cell>
          <cell r="L11201">
            <v>0</v>
          </cell>
          <cell r="N11201" t="str">
            <v>Platzset Seegras natur Ø40cm</v>
          </cell>
          <cell r="O11201" t="str">
            <v>Bei dem Einsatz von Kerzen nutzen Sie bitte Artikel die als_x000D_
nicht tropfend gekennzeichnet sind._x000D_
Wir behalten uns vor, durch Wachs verschmutze Tischwäsche im_x000D_
Nachgang zu berechnen._x000D_</v>
          </cell>
          <cell r="P11201" t="str">
            <v>Platzset Seegras natur Ø40cm</v>
          </cell>
          <cell r="Q11201" t="str">
            <v>Bei dem Einsatz von Kerzen nutzen Sie bitte Artikel die als_x000D_
nicht tropfend gekennzeichnet sind._x000D_
Wir behalten uns vor, durch Wachs verschmutze Tischwäsche im_x000D_
Nachgang zu berechnen._x000D_</v>
          </cell>
          <cell r="R11201" t="str">
            <v>Platzset Seegras natur Ø40cm</v>
          </cell>
          <cell r="S11201" t="str">
            <v>Bei dem Einsatz von Kerzen nutzen Sie bitte Artikel die als_x000D_
nicht tropfend gekennzeichnet sind._x000D_
Wir behalten uns vor, durch Wachs verschmutze Tischwäsche im_x000D_
Nachgang zu berechnen._x000D_</v>
          </cell>
          <cell r="T11201">
            <v>0</v>
          </cell>
        </row>
        <row r="11202">
          <cell r="A11202">
            <v>147664</v>
          </cell>
          <cell r="B11202" t="str">
            <v>Mietartikel</v>
          </cell>
          <cell r="D11202" t="str">
            <v>Platzset Fransen natur Ø40cm</v>
          </cell>
          <cell r="E11202" t="str">
            <v>Bei dem Einsatz von Kerzen nutzen Sie bitte Artikel die als_x000D_
nicht tropfend gekennzeichnet sind._x000D_
Wir behalten uns vor, durch Wachs verschmutze Tischwäsche im_x000D_
Nachgang zu berechnen._x000D_</v>
          </cell>
          <cell r="F11202">
            <v>5.4</v>
          </cell>
          <cell r="G11202">
            <v>0</v>
          </cell>
          <cell r="H11202">
            <v>0</v>
          </cell>
          <cell r="I11202">
            <v>22.5</v>
          </cell>
          <cell r="J11202">
            <v>0</v>
          </cell>
          <cell r="K11202">
            <v>1.2999999999999999E-2</v>
          </cell>
          <cell r="L11202">
            <v>0</v>
          </cell>
          <cell r="N11202" t="str">
            <v>Platzset Fransen natur Ø40cm</v>
          </cell>
          <cell r="O11202" t="str">
            <v>Bei dem Einsatz von Kerzen nutzen Sie bitte Artikel die als_x000D_
nicht tropfend gekennzeichnet sind._x000D_
Wir behalten uns vor, durch Wachs verschmutze Tischwäsche im_x000D_
Nachgang zu berechnen._x000D_</v>
          </cell>
          <cell r="P11202" t="str">
            <v>Platzset Fransen natur Ø40cm</v>
          </cell>
          <cell r="Q11202" t="str">
            <v>Bei dem Einsatz von Kerzen nutzen Sie bitte Artikel die als_x000D_
nicht tropfend gekennzeichnet sind._x000D_
Wir behalten uns vor, durch Wachs verschmutze Tischwäsche im_x000D_
Nachgang zu berechnen._x000D_</v>
          </cell>
          <cell r="R11202" t="str">
            <v>Platzset Fransen natur Ø40cm</v>
          </cell>
          <cell r="S11202" t="str">
            <v>Bei dem Einsatz von Kerzen nutzen Sie bitte Artikel die als_x000D_
nicht tropfend gekennzeichnet sind._x000D_
Wir behalten uns vor, durch Wachs verschmutze Tischwäsche im_x000D_
Nachgang zu berechnen._x000D_</v>
          </cell>
          <cell r="T11202">
            <v>0</v>
          </cell>
        </row>
        <row r="11203">
          <cell r="A11203">
            <v>147777</v>
          </cell>
          <cell r="B11203" t="str">
            <v>Dienstleistungsartikel</v>
          </cell>
          <cell r="D11203" t="str">
            <v>** Hinweis Packzetteländerung **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N11203" t="str">
            <v>** Hinweis Packzetteländerung **</v>
          </cell>
          <cell r="P11203" t="str">
            <v>** Hinweis Packzetteländerung **</v>
          </cell>
          <cell r="R11203" t="str">
            <v>** Hinweis Packzetteländerung **</v>
          </cell>
          <cell r="T11203">
            <v>0</v>
          </cell>
        </row>
        <row r="11204">
          <cell r="A11204">
            <v>148001</v>
          </cell>
          <cell r="B11204" t="str">
            <v>Mietartikel</v>
          </cell>
          <cell r="D11204" t="str">
            <v>## Artikel wurde gelöscht ##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N11204" t="str">
            <v>## Artikel wurde gelöscht ##</v>
          </cell>
          <cell r="P11204" t="str">
            <v>## Artikel wurde gelöscht ##</v>
          </cell>
          <cell r="R11204" t="str">
            <v>## Artikel wurde gelöscht ##</v>
          </cell>
        </row>
        <row r="11205">
          <cell r="A11205">
            <v>148002</v>
          </cell>
          <cell r="B11205" t="str">
            <v>Mietartikel</v>
          </cell>
          <cell r="D11205" t="str">
            <v>## Artikel wurde gelöscht ##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  <cell r="N11205" t="str">
            <v>## Artikel wurde gelöscht ##</v>
          </cell>
          <cell r="P11205" t="str">
            <v>## Artikel wurde gelöscht ##</v>
          </cell>
          <cell r="R11205" t="str">
            <v>## Artikel wurde gelöscht ##</v>
          </cell>
        </row>
        <row r="11206">
          <cell r="A11206">
            <v>148003</v>
          </cell>
          <cell r="B11206" t="str">
            <v>Mietartikel</v>
          </cell>
          <cell r="D11206" t="str">
            <v>## Artikel wurde gelöscht ##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N11206" t="str">
            <v>## Artikel wurde gelöscht ##</v>
          </cell>
          <cell r="P11206" t="str">
            <v>## Artikel wurde gelöscht ##</v>
          </cell>
          <cell r="R11206" t="str">
            <v>## Artikel wurde gelöscht ##</v>
          </cell>
        </row>
        <row r="11207">
          <cell r="A11207">
            <v>148004</v>
          </cell>
          <cell r="B11207" t="str">
            <v>Mietartikel</v>
          </cell>
          <cell r="D11207" t="str">
            <v>HANDSCHUHE - Größe L  - Karton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N11207" t="str">
            <v>HANDSCHUHE - Größe L  - Karton</v>
          </cell>
          <cell r="P11207" t="str">
            <v>HANDSCHUHE - Größe L  - Karton</v>
          </cell>
          <cell r="R11207" t="str">
            <v>HANDSCHUHE - Größe L  - Karton</v>
          </cell>
        </row>
        <row r="11208">
          <cell r="A11208">
            <v>148005</v>
          </cell>
          <cell r="B11208" t="str">
            <v>Mietartikel</v>
          </cell>
          <cell r="D11208" t="str">
            <v>## Artikel wurde gelöscht ##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N11208" t="str">
            <v>## Artikel wurde gelöscht ##</v>
          </cell>
          <cell r="P11208" t="str">
            <v>## Artikel wurde gelöscht ##</v>
          </cell>
          <cell r="R11208" t="str">
            <v>## Artikel wurde gelöscht ##</v>
          </cell>
        </row>
        <row r="11209">
          <cell r="A11209">
            <v>148011</v>
          </cell>
          <cell r="B11209" t="str">
            <v>Mietartikel</v>
          </cell>
          <cell r="D11209" t="str">
            <v>## Artikel wurde gelöscht ##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N11209" t="str">
            <v>## Artikel wurde gelöscht ##</v>
          </cell>
          <cell r="P11209" t="str">
            <v>## Artikel wurde gelöscht ##</v>
          </cell>
          <cell r="R11209" t="str">
            <v>## Artikel wurde gelöscht ##</v>
          </cell>
        </row>
        <row r="11210">
          <cell r="A11210">
            <v>148012</v>
          </cell>
          <cell r="B11210" t="str">
            <v>Mietartikel</v>
          </cell>
          <cell r="D11210" t="str">
            <v>SCHUTZMASKE FFP2/KN95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N11210" t="str">
            <v>SCHUTZMASKE FFP2/KN95</v>
          </cell>
          <cell r="P11210" t="str">
            <v>SCHUTZMASKE FFP2/KN95</v>
          </cell>
          <cell r="R11210" t="str">
            <v>SCHUTZMASKE FFP2/KN95</v>
          </cell>
        </row>
        <row r="11211">
          <cell r="A11211">
            <v>148013</v>
          </cell>
          <cell r="B11211" t="str">
            <v>Mietartikel</v>
          </cell>
          <cell r="D11211" t="str">
            <v>## Artikel wurde gelöscht ##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N11211" t="str">
            <v>## Artikel wurde gelöscht ##</v>
          </cell>
          <cell r="P11211" t="str">
            <v>## Artikel wurde gelöscht ##</v>
          </cell>
          <cell r="R11211" t="str">
            <v>## Artikel wurde gelöscht ##</v>
          </cell>
        </row>
        <row r="11212">
          <cell r="A11212">
            <v>148021</v>
          </cell>
          <cell r="B11212" t="str">
            <v>Mietartikel</v>
          </cell>
          <cell r="D11212" t="str">
            <v>## Artikel wurde gelöscht ##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N11212" t="str">
            <v>## Artikel wurde gelöscht ##</v>
          </cell>
          <cell r="P11212" t="str">
            <v>## Artikel wurde gelöscht ##</v>
          </cell>
          <cell r="R11212" t="str">
            <v>## Artikel wurde gelöscht ##</v>
          </cell>
        </row>
        <row r="11213">
          <cell r="A11213">
            <v>148031</v>
          </cell>
          <cell r="B11213" t="str">
            <v>Mietartikel</v>
          </cell>
          <cell r="D11213" t="str">
            <v>## Artikel wurde gelöscht ##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N11213" t="str">
            <v>## Artikel wurde gelöscht ##</v>
          </cell>
          <cell r="P11213" t="str">
            <v>## Artikel wurde gelöscht ##</v>
          </cell>
          <cell r="R11213" t="str">
            <v>## Artikel wurde gelöscht ##</v>
          </cell>
        </row>
        <row r="11214">
          <cell r="A11214">
            <v>148032</v>
          </cell>
          <cell r="B11214" t="str">
            <v>Mietartikel</v>
          </cell>
          <cell r="D11214" t="str">
            <v>## Artikel wurde gelöscht ##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N11214" t="str">
            <v>## Artikel wurde gelöscht ##</v>
          </cell>
          <cell r="P11214" t="str">
            <v>## Artikel wurde gelöscht ##</v>
          </cell>
          <cell r="R11214" t="str">
            <v>## Artikel wurde gelöscht ##</v>
          </cell>
        </row>
        <row r="11215">
          <cell r="A11215">
            <v>148033</v>
          </cell>
          <cell r="B11215" t="str">
            <v>Mietartikel</v>
          </cell>
          <cell r="D11215" t="str">
            <v>## Artikel wurde gelöscht ##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N11215" t="str">
            <v>## Artikel wurde gelöscht ##</v>
          </cell>
          <cell r="P11215" t="str">
            <v>## Artikel wurde gelöscht ##</v>
          </cell>
          <cell r="R11215" t="str">
            <v>## Artikel wurde gelöscht ##</v>
          </cell>
        </row>
        <row r="11216">
          <cell r="A11216">
            <v>148034</v>
          </cell>
          <cell r="B11216" t="str">
            <v>Mietartikel</v>
          </cell>
          <cell r="D11216" t="str">
            <v>## Artikel wurde gelöscht ##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N11216" t="str">
            <v>## Artikel wurde gelöscht ##</v>
          </cell>
          <cell r="P11216" t="str">
            <v>## Artikel wurde gelöscht ##</v>
          </cell>
          <cell r="R11216" t="str">
            <v>## Artikel wurde gelöscht ##</v>
          </cell>
        </row>
        <row r="11217">
          <cell r="A11217">
            <v>148035</v>
          </cell>
          <cell r="B11217" t="str">
            <v>Mietartikel</v>
          </cell>
          <cell r="D11217" t="str">
            <v>## Artikel wurde gelöscht ##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  <cell r="N11217" t="str">
            <v>## Artikel wurde gelöscht ##</v>
          </cell>
          <cell r="P11217" t="str">
            <v>## Artikel wurde gelöscht ##</v>
          </cell>
          <cell r="R11217" t="str">
            <v>## Artikel wurde gelöscht ##</v>
          </cell>
        </row>
        <row r="11218">
          <cell r="A11218">
            <v>148036</v>
          </cell>
          <cell r="B11218" t="str">
            <v>Mietartikel</v>
          </cell>
          <cell r="D11218" t="str">
            <v>## Artikel wurde gelöscht ##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N11218" t="str">
            <v>## Artikel wurde gelöscht ##</v>
          </cell>
          <cell r="P11218" t="str">
            <v>## Artikel wurde gelöscht ##</v>
          </cell>
          <cell r="R11218" t="str">
            <v>## Artikel wurde gelöscht ##</v>
          </cell>
        </row>
        <row r="11219">
          <cell r="A11219">
            <v>148037</v>
          </cell>
          <cell r="B11219" t="str">
            <v>Mietartikel</v>
          </cell>
          <cell r="D11219" t="str">
            <v>## Artikel wurde gelöscht ##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N11219" t="str">
            <v>## Artikel wurde gelöscht ##</v>
          </cell>
          <cell r="P11219" t="str">
            <v>## Artikel wurde gelöscht ##</v>
          </cell>
          <cell r="R11219" t="str">
            <v>## Artikel wurde gelöscht ##</v>
          </cell>
        </row>
        <row r="11220">
          <cell r="A11220">
            <v>148038</v>
          </cell>
          <cell r="B11220" t="str">
            <v>Mietartikel</v>
          </cell>
          <cell r="D11220" t="str">
            <v>## Artikel wurde gelöscht ##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N11220" t="str">
            <v>## Artikel wurde gelöscht ##</v>
          </cell>
          <cell r="P11220" t="str">
            <v>## Artikel wurde gelöscht ##</v>
          </cell>
          <cell r="R11220" t="str">
            <v>## Artikel wurde gelöscht ##</v>
          </cell>
        </row>
        <row r="11221">
          <cell r="A11221">
            <v>148039</v>
          </cell>
          <cell r="B11221" t="str">
            <v>Mietartikel</v>
          </cell>
          <cell r="D11221" t="str">
            <v>## Artikel wurde gelöscht ##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N11221" t="str">
            <v>## Artikel wurde gelöscht ##</v>
          </cell>
          <cell r="P11221" t="str">
            <v>## Artikel wurde gelöscht ##</v>
          </cell>
          <cell r="R11221" t="str">
            <v>## Artikel wurde gelöscht ##</v>
          </cell>
        </row>
        <row r="11222">
          <cell r="A11222">
            <v>148041</v>
          </cell>
          <cell r="B11222" t="str">
            <v>Mietartikel</v>
          </cell>
          <cell r="D11222" t="str">
            <v>DESINFEKTIONSMITTEL - 100ML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N11222" t="str">
            <v>DESINFEKTIONSMITTEL - 100ML</v>
          </cell>
          <cell r="P11222" t="str">
            <v>DESINFEKTIONSMITTEL - 100ML</v>
          </cell>
          <cell r="R11222" t="str">
            <v>DESINFEKTIONSMITTEL - 100ML</v>
          </cell>
        </row>
        <row r="11223">
          <cell r="A11223">
            <v>148042</v>
          </cell>
          <cell r="B11223" t="str">
            <v>Mietartikel</v>
          </cell>
          <cell r="D11223" t="str">
            <v>DESINFEKTIONSMITTEL - 500ML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N11223" t="str">
            <v>DESINFEKTIONSMITTEL - 500ML</v>
          </cell>
          <cell r="P11223" t="str">
            <v>DESINFEKTIONSMITTEL - 500ML</v>
          </cell>
          <cell r="R11223" t="str">
            <v>DESINFEKTIONSMITTEL - 500ML</v>
          </cell>
        </row>
        <row r="11224">
          <cell r="A11224">
            <v>148043</v>
          </cell>
          <cell r="B11224" t="str">
            <v>Mietartikel</v>
          </cell>
          <cell r="D11224" t="str">
            <v>DESINFEKTIONSMITTEL - 1L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N11224" t="str">
            <v>DESINFEKTIONSMITTEL - 1L</v>
          </cell>
          <cell r="P11224" t="str">
            <v>DESINFEKTIONSMITTEL - 1L</v>
          </cell>
          <cell r="R11224" t="str">
            <v>DESINFEKTIONSMITTEL - 1L</v>
          </cell>
        </row>
        <row r="11225">
          <cell r="A11225">
            <v>148044</v>
          </cell>
          <cell r="B11225" t="str">
            <v>Mietartikel</v>
          </cell>
          <cell r="D11225" t="str">
            <v>DESINFEKTIONSMITTEL - 4L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N11225" t="str">
            <v>DESINFEKTIONSMITTEL - 4L</v>
          </cell>
          <cell r="P11225" t="str">
            <v>DESINFEKTIONSMITTEL - 4L</v>
          </cell>
          <cell r="R11225" t="str">
            <v>DESINFEKTIONSMITTEL - 4L</v>
          </cell>
        </row>
        <row r="11226">
          <cell r="A11226">
            <v>148045</v>
          </cell>
          <cell r="B11226" t="str">
            <v>Mietartikel</v>
          </cell>
          <cell r="D11226" t="str">
            <v>DESINFEKTIONSMITTEL - 5L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N11226" t="str">
            <v>DESINFEKTIONSMITTEL - 5L</v>
          </cell>
          <cell r="P11226" t="str">
            <v>DESINFEKTIONSMITTEL - 5L</v>
          </cell>
          <cell r="R11226" t="str">
            <v>DESINFEKTIONSMITTEL - 5L</v>
          </cell>
        </row>
        <row r="11227">
          <cell r="A11227">
            <v>148051</v>
          </cell>
          <cell r="B11227" t="str">
            <v>Mietartikel</v>
          </cell>
          <cell r="D11227" t="str">
            <v>FACESHIELD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N11227" t="str">
            <v>FACESHIELD</v>
          </cell>
          <cell r="P11227" t="str">
            <v>FACESHIELD</v>
          </cell>
          <cell r="R11227" t="str">
            <v>FACESHIELD</v>
          </cell>
        </row>
        <row r="11228">
          <cell r="A11228">
            <v>148052</v>
          </cell>
          <cell r="B11228" t="str">
            <v>Mietartikel</v>
          </cell>
          <cell r="D11228" t="str">
            <v>## Artikel wurde gelöscht ##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N11228" t="str">
            <v>## Artikel wurde gelöscht ##</v>
          </cell>
          <cell r="P11228" t="str">
            <v>## Artikel wurde gelöscht ##</v>
          </cell>
          <cell r="R11228" t="str">
            <v>## Artikel wurde gelöscht ##</v>
          </cell>
        </row>
        <row r="11229">
          <cell r="A11229">
            <v>148061</v>
          </cell>
          <cell r="B11229" t="str">
            <v>Mietartikel</v>
          </cell>
          <cell r="D11229" t="str">
            <v>SCHUTZOVERALL UNIGRößE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N11229" t="str">
            <v>SCHUTZOVERALL UNIGRößE</v>
          </cell>
          <cell r="P11229" t="str">
            <v>SCHUTZOVERALL UNIGRößE</v>
          </cell>
          <cell r="R11229" t="str">
            <v>SCHUTZOVERALL UNIGRößE</v>
          </cell>
        </row>
        <row r="11230">
          <cell r="A11230">
            <v>148062</v>
          </cell>
          <cell r="B11230" t="str">
            <v>Mietartikel</v>
          </cell>
          <cell r="D11230" t="str">
            <v>SCHUTZOVERALL GRÖßE XS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N11230" t="str">
            <v>SCHUTZOVERALL GRÖßE XS</v>
          </cell>
          <cell r="P11230" t="str">
            <v>SCHUTZOVERALL GRÖßE XS</v>
          </cell>
          <cell r="R11230" t="str">
            <v>SCHUTZOVERALL GRÖßE XS</v>
          </cell>
        </row>
        <row r="11231">
          <cell r="A11231">
            <v>148063</v>
          </cell>
          <cell r="B11231" t="str">
            <v>Mietartikel</v>
          </cell>
          <cell r="D11231" t="str">
            <v>SCHUTZOVERALL GRÖßE S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N11231" t="str">
            <v>SCHUTZOVERALL GRÖßE S</v>
          </cell>
          <cell r="P11231" t="str">
            <v>SCHUTZOVERALL GRÖßE S</v>
          </cell>
          <cell r="R11231" t="str">
            <v>SCHUTZOVERALL GRÖßE S</v>
          </cell>
        </row>
        <row r="11232">
          <cell r="A11232">
            <v>148064</v>
          </cell>
          <cell r="B11232" t="str">
            <v>Mietartikel</v>
          </cell>
          <cell r="D11232" t="str">
            <v>SCHUTZOVERALL GRÖßE M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N11232" t="str">
            <v>SCHUTZOVERALL GRÖßE M</v>
          </cell>
          <cell r="P11232" t="str">
            <v>SCHUTZOVERALL GRÖßE M</v>
          </cell>
          <cell r="R11232" t="str">
            <v>SCHUTZOVERALL GRÖßE M</v>
          </cell>
        </row>
        <row r="11233">
          <cell r="A11233">
            <v>148065</v>
          </cell>
          <cell r="B11233" t="str">
            <v>Mietartikel</v>
          </cell>
          <cell r="D11233" t="str">
            <v>SCHUTZOVERALL GRÖßE L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N11233" t="str">
            <v>SCHUTZOVERALL GRÖßE L</v>
          </cell>
          <cell r="P11233" t="str">
            <v>SCHUTZOVERALL GRÖßE L</v>
          </cell>
          <cell r="R11233" t="str">
            <v>SCHUTZOVERALL GRÖßE L</v>
          </cell>
        </row>
        <row r="11234">
          <cell r="A11234">
            <v>148066</v>
          </cell>
          <cell r="B11234" t="str">
            <v>Mietartikel</v>
          </cell>
          <cell r="D11234" t="str">
            <v>SCHUTZOVERALL GRÖßE XL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N11234" t="str">
            <v>SCHUTZOVERALL GRÖßE XL</v>
          </cell>
          <cell r="P11234" t="str">
            <v>SCHUTZOVERALL GRÖßE XL</v>
          </cell>
          <cell r="R11234" t="str">
            <v>SCHUTZOVERALL GRÖßE XL</v>
          </cell>
        </row>
        <row r="11235">
          <cell r="A11235">
            <v>148067</v>
          </cell>
          <cell r="B11235" t="str">
            <v>Mietartikel</v>
          </cell>
          <cell r="D11235" t="str">
            <v>SCHUTZOVERALL GRÖßE XXL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N11235" t="str">
            <v>SCHUTZOVERALL GRÖßE XXL</v>
          </cell>
          <cell r="P11235" t="str">
            <v>SCHUTZOVERALL GRÖßE XXL</v>
          </cell>
          <cell r="R11235" t="str">
            <v>SCHUTZOVERALL GRÖßE XXL</v>
          </cell>
        </row>
        <row r="11236">
          <cell r="A11236">
            <v>148074</v>
          </cell>
          <cell r="B11236" t="str">
            <v>Mietartikel</v>
          </cell>
          <cell r="D11236" t="str">
            <v>Hubwagen lange Gabel</v>
          </cell>
          <cell r="E11236" t="str">
            <v>* inkl. Schloss</v>
          </cell>
          <cell r="F11236">
            <v>120</v>
          </cell>
          <cell r="G11236">
            <v>0</v>
          </cell>
          <cell r="H11236">
            <v>0</v>
          </cell>
          <cell r="I11236">
            <v>1250</v>
          </cell>
          <cell r="J11236">
            <v>100000</v>
          </cell>
          <cell r="K11236">
            <v>2</v>
          </cell>
          <cell r="L11236">
            <v>0</v>
          </cell>
          <cell r="N11236" t="str">
            <v>Hubwagen lange Gabel</v>
          </cell>
          <cell r="O11236" t="str">
            <v>* inkl. Schloss</v>
          </cell>
          <cell r="P11236" t="str">
            <v>Hubwagen lange Gabel</v>
          </cell>
          <cell r="Q11236" t="str">
            <v>* inkl. Schloss</v>
          </cell>
          <cell r="R11236" t="str">
            <v>Hubwagen lange Gabel</v>
          </cell>
          <cell r="S11236" t="str">
            <v>* inkl. Schloss</v>
          </cell>
          <cell r="T11236">
            <v>0</v>
          </cell>
        </row>
        <row r="11237">
          <cell r="A11237">
            <v>148086</v>
          </cell>
          <cell r="B11237" t="str">
            <v>Mietartikel</v>
          </cell>
          <cell r="D11237" t="str">
            <v>Overlay Fake Fur weiß 100*60cm</v>
          </cell>
          <cell r="F11237">
            <v>7.8</v>
          </cell>
          <cell r="G11237">
            <v>3.3</v>
          </cell>
          <cell r="H11237">
            <v>0</v>
          </cell>
          <cell r="I11237">
            <v>14</v>
          </cell>
          <cell r="J11237">
            <v>2000</v>
          </cell>
          <cell r="K11237">
            <v>0.15</v>
          </cell>
          <cell r="L11237">
            <v>0</v>
          </cell>
          <cell r="N11237" t="str">
            <v>Overlay Fake Fur weiß 100*60cm</v>
          </cell>
          <cell r="P11237" t="str">
            <v>Overlay Fake Fur weiß 100*60cm</v>
          </cell>
          <cell r="R11237" t="str">
            <v>Overlay Fake Fur weiß 100*60cm</v>
          </cell>
        </row>
        <row r="11238">
          <cell r="A11238">
            <v>148091</v>
          </cell>
          <cell r="B11238" t="str">
            <v>Mietartikel</v>
          </cell>
          <cell r="D11238" t="str">
            <v>MÜLLBEUTEL 60L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N11238" t="str">
            <v>MÜLLBEUTEL 60L</v>
          </cell>
          <cell r="P11238" t="str">
            <v>MÜLLBEUTEL 60L</v>
          </cell>
          <cell r="R11238" t="str">
            <v>MÜLLBEUTEL 60L</v>
          </cell>
        </row>
        <row r="11239">
          <cell r="A11239">
            <v>148092</v>
          </cell>
          <cell r="B11239" t="str">
            <v>Mietartikel</v>
          </cell>
          <cell r="D11239" t="str">
            <v>AUFKLEBER KVBB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N11239" t="str">
            <v>AUFKLEBER KVBB</v>
          </cell>
          <cell r="P11239" t="str">
            <v>AUFKLEBER KVBB</v>
          </cell>
          <cell r="R11239" t="str">
            <v>AUFKLEBER KVBB</v>
          </cell>
        </row>
        <row r="11240">
          <cell r="A11240">
            <v>148093</v>
          </cell>
          <cell r="B11240" t="str">
            <v>Mietartikel</v>
          </cell>
          <cell r="D11240" t="str">
            <v>VERSANDTASCHEN GROß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N11240" t="str">
            <v>VERSANDTASCHEN GROß</v>
          </cell>
          <cell r="P11240" t="str">
            <v>VERSANDTASCHEN GROß</v>
          </cell>
          <cell r="R11240" t="str">
            <v>VERSANDTASCHEN GROß</v>
          </cell>
        </row>
        <row r="11241">
          <cell r="A11241">
            <v>148228</v>
          </cell>
          <cell r="B11241" t="str">
            <v>Verkaufsartikel</v>
          </cell>
          <cell r="D11241" t="str">
            <v>Anzündholz 5kg für Feuerkorb</v>
          </cell>
          <cell r="F11241">
            <v>5.5</v>
          </cell>
          <cell r="G11241">
            <v>0</v>
          </cell>
          <cell r="H11241">
            <v>0</v>
          </cell>
          <cell r="I11241">
            <v>0</v>
          </cell>
          <cell r="J11241">
            <v>5000</v>
          </cell>
          <cell r="K11241">
            <v>0.01</v>
          </cell>
          <cell r="L11241">
            <v>0</v>
          </cell>
          <cell r="N11241" t="str">
            <v>Anzündholz 5kg für Feuerkorb</v>
          </cell>
          <cell r="P11241" t="str">
            <v>Anzündholz 5kg für Feuerkorb</v>
          </cell>
          <cell r="R11241" t="str">
            <v>Anzündholz 5kg für Feuerkorb</v>
          </cell>
        </row>
        <row r="11242">
          <cell r="A11242">
            <v>148435</v>
          </cell>
          <cell r="B11242" t="str">
            <v>Mietartikel</v>
          </cell>
          <cell r="D11242" t="str">
            <v>Toilettencontainer Premium Line Damen/Herren</v>
          </cell>
          <cell r="E11242" t="str">
            <v>(6058x2990x2800 mm BTH)_x000D_
Damen: 3 Toiletten, 2 Waschbecken,1 Heizung 2 KW_x000D_
Herren: 1 Toilette, 4 Urinale, 1 Waschbecken, 1 Heizing 2 KW_x000D_
_x000D_
Ausstattung:_x000D_
Musikanlage, Duftspender, berührungslose Wasserhähne, großer_x000D_
Schminktisch, Halogenbeleuchtung uvm....._x000D_
_x000D_
_x000D_
inkl._x000D_
- Container Endreinigung bei normaler Verschmutzung</v>
          </cell>
          <cell r="F11242">
            <v>2390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N11242" t="str">
            <v>Toilettencontainer Premium Line Damen/Herren</v>
          </cell>
          <cell r="O11242" t="str">
            <v>(6058x2990x2800 mm BTH)_x000D_
Damen: 3 Toiletten, 2 Waschbecken,1 Heizung 2 KW_x000D_
Herren: 1 Toilette, 4 Urinale, 1 Waschbecken, 1 Heizing 2 KW_x000D_
_x000D_
Ausstattung:_x000D_
Musikanlage, Duftspender, berührungslose Wasserhähne, großer_x000D_
Schminktisch, Halogenbeleuchtung uvm....._x000D_
_x000D_
_x000D_
inkl._x000D_
- Container Endreinigung bei normaler Verschmutzung</v>
          </cell>
          <cell r="P11242" t="str">
            <v>Toilettencontainer Premium Line Damen/Herren</v>
          </cell>
          <cell r="Q11242" t="str">
            <v>(6058x2990x2800 mm BTH)_x000D_
Damen: 3 Toiletten, 2 Waschbecken,1 Heizung 2 KW_x000D_
Herren: 1 Toilette, 4 Urinale, 1 Waschbecken, 1 Heizing 2 KW_x000D_
_x000D_
Ausstattung:_x000D_
Musikanlage, Duftspender, berührungslose Wasserhähne, großer_x000D_
Schminktisch, Halogenbeleuchtung uvm....._x000D_
_x000D_
_x000D_
inkl._x000D_
- Container Endreinigung bei normaler Verschmutzung</v>
          </cell>
          <cell r="R11242" t="str">
            <v>Toilettencontainer Premium Line Damen/Herren</v>
          </cell>
          <cell r="S11242" t="str">
            <v>(6058x2990x2800 mm BTH)_x000D_
Damen: 3 Toiletten, 2 Waschbecken,1 Heizung 2 KW_x000D_
Herren: 1 Toilette, 4 Urinale, 1 Waschbecken, 1 Heizing 2 KW_x000D_
_x000D_
Ausstattung:_x000D_
Musikanlage, Duftspender, berührungslose Wasserhähne, großer_x000D_
Schminktisch, Halogenbeleuchtung uvm....._x000D_
_x000D_
_x000D_
inkl._x000D_
- Container Endreinigung bei normaler Verschmutzung</v>
          </cell>
        </row>
        <row r="11243">
          <cell r="A11243">
            <v>148436</v>
          </cell>
          <cell r="B11243" t="str">
            <v>Mietartikel</v>
          </cell>
          <cell r="D11243" t="str">
            <v>Toilettencontainer S5 Damen/Herren</v>
          </cell>
          <cell r="E11243" t="str">
            <v>(6058x2438x2791 mm)_x000D_
Damen:  3-4 Toiletten, 1-2 Waschbecken, 1 Heizung 2KW_x000D_
Herren: 1 Toilette, 3-4 Urinale, 1 Waschbecken, 1 Heizung_x000D_
2KW_x000D_
_x000D_
inkl._x000D_
-Fäkalientank 20ft und Treppe (ca.2,10m x 2,60m/ LxB)_x000D_
- Container Endreinigung bei normaler Verschmutzung</v>
          </cell>
          <cell r="F11243">
            <v>1450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N11243" t="str">
            <v>Toilettencontainer S5 Damen/Herren</v>
          </cell>
          <cell r="O11243" t="str">
            <v>(6058x2438x2791 mm)_x000D_
Damen:  3-4 Toiletten, 1-2 Waschbecken, 1 Heizung 2KW_x000D_
Herren: 1 Toilette, 3-4 Urinale, 1 Waschbecken, 1 Heizung_x000D_
2KW_x000D_
_x000D_
inkl._x000D_
-Fäkalientank 20ft und Treppe (ca.2,10m x 2,60m/ LxB)_x000D_
- Container Endreinigung bei normaler Verschmutzung</v>
          </cell>
          <cell r="P11243" t="str">
            <v>Toilettencontainer S5 Damen/Herren</v>
          </cell>
          <cell r="Q11243" t="str">
            <v>(6058x2438x2791 mm)_x000D_
Damen:  3-4 Toiletten, 1-2 Waschbecken, 1 Heizung 2KW_x000D_
Herren: 1 Toilette, 3-4 Urinale, 1 Waschbecken, 1 Heizung_x000D_
2KW_x000D_
_x000D_
inkl._x000D_
-Fäkalientank 20ft und Treppe (ca.2,10m x 2,60m/ LxB)_x000D_
- Container Endreinigung bei normaler Verschmutzung</v>
          </cell>
          <cell r="R11243" t="str">
            <v>Toilettencontainer S5 Damen/Herren</v>
          </cell>
          <cell r="S11243" t="str">
            <v>(6058x2438x2791 mm)_x000D_
Damen:  3-4 Toiletten, 1-2 Waschbecken, 1 Heizung 2KW_x000D_
Herren: 1 Toilette, 3-4 Urinale, 1 Waschbecken, 1 Heizung_x000D_
2KW_x000D_
_x000D_
inkl._x000D_
-Fäkalientank 20ft und Treppe (ca.2,10m x 2,60m/ LxB)_x000D_
- Container Endreinigung bei normaler Verschmutzung</v>
          </cell>
        </row>
        <row r="11244">
          <cell r="A11244">
            <v>148483</v>
          </cell>
          <cell r="B11244" t="str">
            <v>Mietartikel</v>
          </cell>
          <cell r="D11244" t="str">
            <v>Heizpilz elektrisch 900 / 1200 / 2100 W</v>
          </cell>
          <cell r="E11244" t="str">
            <v>Maße: 210 cm x 60 cm x 60 cm</v>
          </cell>
          <cell r="F11244">
            <v>65</v>
          </cell>
          <cell r="G11244">
            <v>0</v>
          </cell>
          <cell r="H11244">
            <v>10</v>
          </cell>
          <cell r="I11244">
            <v>210</v>
          </cell>
          <cell r="J11244">
            <v>24000</v>
          </cell>
          <cell r="K11244">
            <v>0.48</v>
          </cell>
          <cell r="L11244">
            <v>0</v>
          </cell>
          <cell r="N11244" t="str">
            <v>Heizpilz elektrisch 900 / 1200 / 2100 W</v>
          </cell>
          <cell r="O11244" t="str">
            <v>Maße: 210 cm x 60 cm x 60 cm</v>
          </cell>
          <cell r="P11244" t="str">
            <v>Heizpilz elektrisch 900 / 1200 / 2100 W</v>
          </cell>
          <cell r="Q11244" t="str">
            <v>Maße: 210 cm x 60 cm x 60 cm</v>
          </cell>
          <cell r="R11244" t="str">
            <v>Heizpilz elektrisch 900 / 1200 / 2100 W</v>
          </cell>
          <cell r="S11244" t="str">
            <v>Maße: 210 cm x 60 cm x 60 cm</v>
          </cell>
        </row>
        <row r="11245">
          <cell r="A11245">
            <v>148484</v>
          </cell>
          <cell r="B11245" t="str">
            <v>Mietartikel</v>
          </cell>
          <cell r="D11245" t="str">
            <v>Stand-Elektroheizstrahler H152cm 230V</v>
          </cell>
          <cell r="E11245" t="str">
            <v>PIR Infrarot-Sensor_x000D_
  Carbon-Heizelemente, Heizstufen: 1480 W &amp; 2960 W_x000D_
  220-240V 50Hz AC Stromversorgung_x000D_
  Heizfläche ca. 3 Meter bei 110 Grad-Winkel_x000D_
  Korrosionsbeständiges Schutzgitter vor Heizstäben_x000D_
  Kippsicherungsfunktion, Ablagefach für Kabel_x000D_
  Farbe: Hammerschlag-Grau</v>
          </cell>
          <cell r="F11245">
            <v>109</v>
          </cell>
          <cell r="G11245">
            <v>0</v>
          </cell>
          <cell r="H11245">
            <v>0</v>
          </cell>
          <cell r="I11245">
            <v>648</v>
          </cell>
          <cell r="J11245">
            <v>27000</v>
          </cell>
          <cell r="K11245">
            <v>0.4733</v>
          </cell>
          <cell r="L11245">
            <v>0</v>
          </cell>
          <cell r="N11245" t="str">
            <v>Stand-Elektroheizstrahler H152cm 230V</v>
          </cell>
          <cell r="O11245" t="str">
            <v>PIR Infrarot-Sensor_x000D_
  Carbon-Heizelemente, Heizstufen: 1480 W &amp; 2960 W_x000D_
  220-240V 50Hz AC Stromversorgung_x000D_
  Heizfläche ca. 3 Meter bei 110 Grad-Winkel_x000D_
  Korrosionsbeständiges Schutzgitter vor Heizstäben_x000D_
  Kippsicherungsfunktion, Ablagefach für Kabel_x000D_
  Farbe: Hammerschlag-Grau</v>
          </cell>
          <cell r="P11245" t="str">
            <v>Stand-Elektroheizstrahler H152cm 230V</v>
          </cell>
          <cell r="Q11245" t="str">
            <v>PIR Infrarot-Sensor_x000D_
  Carbon-Heizelemente, Heizstufen: 1480 W &amp; 2960 W_x000D_
  220-240V 50Hz AC Stromversorgung_x000D_
  Heizfläche ca. 3 Meter bei 110 Grad-Winkel_x000D_
  Korrosionsbeständiges Schutzgitter vor Heizstäben_x000D_
  Kippsicherungsfunktion, Ablagefach für Kabel_x000D_
  Farbe: Hammerschlag-Grau</v>
          </cell>
          <cell r="R11245" t="str">
            <v>Stand-Elektroheizstrahler H152cm 230V</v>
          </cell>
          <cell r="S11245" t="str">
            <v>PIR Infrarot-Sensor_x000D_
  Carbon-Heizelemente, Heizstufen: 1480 W &amp; 2960 W_x000D_
  220-240V 50Hz AC Stromversorgung_x000D_
  Heizfläche ca. 3 Meter bei 110 Grad-Winkel_x000D_
  Korrosionsbeständiges Schutzgitter vor Heizstäben_x000D_
  Kippsicherungsfunktion, Ablagefach für Kabel_x000D_
  Farbe: Hammerschlag-Grau</v>
          </cell>
        </row>
        <row r="11246">
          <cell r="A11246">
            <v>149001</v>
          </cell>
          <cell r="B11246" t="str">
            <v>Mietartikel</v>
          </cell>
          <cell r="D11246" t="str">
            <v>Gewebeabdeckplane Blau/Silber 4x5m</v>
          </cell>
          <cell r="F11246">
            <v>0</v>
          </cell>
          <cell r="G11246">
            <v>0</v>
          </cell>
          <cell r="H11246">
            <v>0</v>
          </cell>
          <cell r="I11246">
            <v>28</v>
          </cell>
          <cell r="J11246">
            <v>4000</v>
          </cell>
          <cell r="K11246">
            <v>2.5000000000000001E-2</v>
          </cell>
          <cell r="L11246">
            <v>0</v>
          </cell>
          <cell r="N11246" t="str">
            <v>Gewebeabdeckplane Blau/Silber 4x5m</v>
          </cell>
          <cell r="P11246" t="str">
            <v>Gewebeabdeckplane Blau/Silber 4x5m</v>
          </cell>
          <cell r="R11246" t="str">
            <v>Gewebeabdeckplane Blau/Silber 4x5m</v>
          </cell>
        </row>
        <row r="11247">
          <cell r="A11247">
            <v>149002</v>
          </cell>
          <cell r="B11247" t="str">
            <v>Mietartikel</v>
          </cell>
          <cell r="D11247" t="str">
            <v>## Artikel wurde gelöscht ##</v>
          </cell>
          <cell r="F11247">
            <v>4</v>
          </cell>
          <cell r="G11247">
            <v>0</v>
          </cell>
          <cell r="H11247">
            <v>0</v>
          </cell>
          <cell r="I11247">
            <v>8.4</v>
          </cell>
          <cell r="J11247">
            <v>5000</v>
          </cell>
          <cell r="K11247">
            <v>0.06</v>
          </cell>
          <cell r="L11247">
            <v>0</v>
          </cell>
          <cell r="N11247" t="str">
            <v>## Artikel wurde gelöscht ##</v>
          </cell>
          <cell r="P11247" t="str">
            <v>## Artikel wurde gelöscht ##</v>
          </cell>
          <cell r="R11247" t="str">
            <v>## Artikel wurde gelöscht ##</v>
          </cell>
        </row>
        <row r="11248">
          <cell r="A11248">
            <v>149003</v>
          </cell>
          <cell r="B11248" t="str">
            <v>Mietartikel</v>
          </cell>
          <cell r="D11248" t="str">
            <v>## Artikel wurde gelöscht ##</v>
          </cell>
          <cell r="F11248">
            <v>1.5</v>
          </cell>
          <cell r="G11248">
            <v>0</v>
          </cell>
          <cell r="H11248">
            <v>0</v>
          </cell>
          <cell r="I11248">
            <v>2</v>
          </cell>
          <cell r="J11248">
            <v>2000</v>
          </cell>
          <cell r="K11248">
            <v>5.0000000000000001E-3</v>
          </cell>
          <cell r="L11248">
            <v>0</v>
          </cell>
          <cell r="N11248" t="str">
            <v>## Artikel wurde gelöscht ##</v>
          </cell>
          <cell r="P11248" t="str">
            <v>## Artikel wurde gelöscht ##</v>
          </cell>
          <cell r="R11248" t="str">
            <v>## Artikel wurde gelöscht ##</v>
          </cell>
        </row>
        <row r="11249">
          <cell r="A11249">
            <v>149005</v>
          </cell>
          <cell r="B11249" t="str">
            <v>Dienstleistungsartikel</v>
          </cell>
          <cell r="D11249" t="str">
            <v>Rechnungsübertrag Bügelkosten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N11249" t="str">
            <v>Rechnungsübertrag Bügelkosten</v>
          </cell>
          <cell r="P11249" t="str">
            <v>Rechnungsübertrag Bügelkosten</v>
          </cell>
          <cell r="R11249" t="str">
            <v>Rechnungsübertrag Bügelkosten</v>
          </cell>
        </row>
        <row r="11250">
          <cell r="A11250">
            <v>149006</v>
          </cell>
          <cell r="B11250" t="str">
            <v>Dienstleistungsartikel</v>
          </cell>
          <cell r="D11250" t="str">
            <v>Rechnungsübertrag Auf- und Abbau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N11250" t="str">
            <v>Rechnungsübertrag Auf- und Abbau</v>
          </cell>
          <cell r="P11250" t="str">
            <v>Rechnungsübertrag Auf- und Abbau</v>
          </cell>
          <cell r="R11250" t="str">
            <v>Rechnungsübertrag Auf- und Abbau</v>
          </cell>
        </row>
        <row r="11251">
          <cell r="A11251">
            <v>149007</v>
          </cell>
          <cell r="B11251" t="str">
            <v>Dienstleistungsartikel</v>
          </cell>
          <cell r="D11251" t="str">
            <v>Rechnungsübertrag Transport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N11251" t="str">
            <v>Rechnungsübertrag Transport</v>
          </cell>
          <cell r="P11251" t="str">
            <v>Rechnungsübertrag Transport</v>
          </cell>
          <cell r="R11251" t="str">
            <v>Rechnungsübertrag Transport</v>
          </cell>
        </row>
        <row r="11252">
          <cell r="A11252">
            <v>149008</v>
          </cell>
          <cell r="B11252" t="str">
            <v>Dienstleistungsartikel</v>
          </cell>
          <cell r="D11252" t="str">
            <v>Rechnungsübertrag Reinigung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N11252" t="str">
            <v>Rechnungsübertrag Reinigung</v>
          </cell>
          <cell r="P11252" t="str">
            <v>Rechnungsübertrag Reinigung</v>
          </cell>
          <cell r="R11252" t="str">
            <v>Rechnungsübertrag Reinigung</v>
          </cell>
        </row>
        <row r="11253">
          <cell r="A11253">
            <v>149009</v>
          </cell>
          <cell r="B11253" t="str">
            <v>Dienstleistungsartikel</v>
          </cell>
          <cell r="D11253" t="str">
            <v>Rechnungsübertrag Miete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N11253" t="str">
            <v>Rechnungsübertrag Miete</v>
          </cell>
          <cell r="P11253" t="str">
            <v>Rechnungsübertrag Miete</v>
          </cell>
          <cell r="R11253" t="str">
            <v>Rechnungsübertrag Miete</v>
          </cell>
        </row>
        <row r="11254">
          <cell r="A11254">
            <v>149014</v>
          </cell>
          <cell r="B11254" t="str">
            <v>Dienstleistungsartikel</v>
          </cell>
          <cell r="D11254" t="str">
            <v>Tafelverkleidung Material für Personal</v>
          </cell>
          <cell r="E11254" t="str">
            <v>3x Bleistift_x000D_
3x Zollstock_x000D_
6x Stoffschere_x000D_
3x Zuschnittleiste_x000D_
3x Zangentacker_x000D_
3x Heftklammern_x000D_
1x Bügeleisen_x000D_
3x 3 Meter Abdeckfolie_x000D_
1x Kabeltrommel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5000</v>
          </cell>
          <cell r="K11254">
            <v>3.8399999999999997E-2</v>
          </cell>
          <cell r="L11254">
            <v>0</v>
          </cell>
          <cell r="N11254" t="str">
            <v>Tafelverkleidung Material für Personal</v>
          </cell>
          <cell r="O11254" t="str">
            <v>3x Bleistift_x000D_
3x Zollstock_x000D_
6x Stoffschere_x000D_
3x Zuschnittleiste_x000D_
3x Zangentacker_x000D_
3x Heftklammern_x000D_
1x Bügeleisen_x000D_
3x 3 Meter Abdeckfolie_x000D_
1x Kabeltrommel</v>
          </cell>
          <cell r="P11254" t="str">
            <v>Tafelverkleidung Material für Personal</v>
          </cell>
          <cell r="Q11254" t="str">
            <v>3x Bleistift_x000D_
3x Zollstock_x000D_
6x Stoffschere_x000D_
3x Zuschnittleiste_x000D_
3x Zangentacker_x000D_
3x Heftklammern_x000D_
1x Bügeleisen_x000D_
3x 3 Meter Abdeckfolie_x000D_
1x Kabeltrommel</v>
          </cell>
          <cell r="R11254" t="str">
            <v>Tafelverkleidung Material für Personal</v>
          </cell>
          <cell r="S11254" t="str">
            <v>3x Bleistift_x000D_
3x Zollstock_x000D_
6x Stoffschere_x000D_
3x Zuschnittleiste_x000D_
3x Zangentacker_x000D_
3x Heftklammern_x000D_
1x Bügeleisen_x000D_
3x 3 Meter Abdeckfolie_x000D_
1x Kabeltrommel</v>
          </cell>
        </row>
        <row r="11255">
          <cell r="A11255">
            <v>149015</v>
          </cell>
          <cell r="B11255" t="str">
            <v>Verkaufsartikel</v>
          </cell>
          <cell r="D11255" t="str">
            <v>Polierhandschuhe weiß *pro Paar*</v>
          </cell>
          <cell r="F11255">
            <v>0</v>
          </cell>
          <cell r="G11255">
            <v>1.8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N11255" t="str">
            <v>Polierhandschuhe weiß *pro Paar*</v>
          </cell>
          <cell r="P11255" t="str">
            <v>Polierhandschuhe weiß *pro Paar*</v>
          </cell>
          <cell r="R11255" t="str">
            <v>Polierhandschuhe weiß *pro Paar*</v>
          </cell>
        </row>
        <row r="11256">
          <cell r="A11256">
            <v>149016</v>
          </cell>
          <cell r="B11256" t="str">
            <v>Verkaufsartikel</v>
          </cell>
          <cell r="D11256" t="str">
            <v>Crepes Teigverteiler</v>
          </cell>
          <cell r="F11256">
            <v>10</v>
          </cell>
          <cell r="G11256">
            <v>0</v>
          </cell>
          <cell r="H11256">
            <v>0</v>
          </cell>
          <cell r="I11256">
            <v>6.5</v>
          </cell>
          <cell r="J11256">
            <v>0</v>
          </cell>
          <cell r="K11256">
            <v>1E-4</v>
          </cell>
          <cell r="L11256">
            <v>0</v>
          </cell>
          <cell r="N11256" t="str">
            <v>Crepes Teigverteiler</v>
          </cell>
          <cell r="P11256" t="str">
            <v>Crepes Teigverteiler</v>
          </cell>
          <cell r="R11256" t="str">
            <v>Crepes Teigverteiler</v>
          </cell>
        </row>
        <row r="11257">
          <cell r="A11257">
            <v>149019</v>
          </cell>
          <cell r="B11257" t="str">
            <v>Verkaufsartikel</v>
          </cell>
          <cell r="D11257" t="str">
            <v>Illy Espresso Kapseln (grün) entkoffeniert à 25 Stück</v>
          </cell>
          <cell r="E11257" t="str">
            <v>Berechnet wird der effektive Verbrauch - wir nehmen_x000D_
ausschließlich vakuumverpackte Dosen zurück</v>
          </cell>
          <cell r="F11257">
            <v>13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N11257" t="str">
            <v>Illy Espresso Kapseln (grün) entkoffeniert à 25 Stück</v>
          </cell>
          <cell r="O11257" t="str">
            <v>Berechnet wird der effektive Verbrauch - wir nehmen_x000D_
ausschließlich vakuumverpackte Dosen zurück</v>
          </cell>
          <cell r="P11257" t="str">
            <v>Illy Espresso Kapseln (grün) entkoffeniert à 25 Stück</v>
          </cell>
          <cell r="Q11257" t="str">
            <v>Berechnet wird der effektive Verbrauch - wir nehmen_x000D_
ausschließlich vakuumverpackte Dosen zurück</v>
          </cell>
          <cell r="R11257" t="str">
            <v>Illy Espresso Kapseln (grün) entkoffeniert à 25 Stück</v>
          </cell>
          <cell r="S11257" t="str">
            <v>Berechnet wird der effektive Verbrauch - wir nehmen_x000D_
ausschließlich vakuumverpackte Dosen zurück</v>
          </cell>
        </row>
        <row r="11258">
          <cell r="A11258">
            <v>149060</v>
          </cell>
          <cell r="B11258" t="str">
            <v>Mietartikel</v>
          </cell>
          <cell r="D11258" t="str">
            <v>Platzhalter a 0,5 qm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50000</v>
          </cell>
          <cell r="K11258">
            <v>0.5</v>
          </cell>
          <cell r="L11258">
            <v>0</v>
          </cell>
          <cell r="N11258" t="str">
            <v>Platzhalter a 0,5 qm</v>
          </cell>
          <cell r="P11258" t="str">
            <v>Platzhalter a 0,5 qm</v>
          </cell>
          <cell r="R11258" t="str">
            <v>Platzhalter a 0,5 qm</v>
          </cell>
        </row>
        <row r="11259">
          <cell r="A11259">
            <v>149061</v>
          </cell>
          <cell r="B11259" t="str">
            <v>Mietartikel</v>
          </cell>
          <cell r="D11259" t="str">
            <v>Steckrahmen Europalette (kein Vermietartikel)</v>
          </cell>
          <cell r="F11259">
            <v>0</v>
          </cell>
          <cell r="G11259">
            <v>0</v>
          </cell>
          <cell r="H11259">
            <v>0</v>
          </cell>
          <cell r="I11259">
            <v>60</v>
          </cell>
          <cell r="J11259">
            <v>25000</v>
          </cell>
          <cell r="K11259">
            <v>0.1</v>
          </cell>
          <cell r="L11259">
            <v>0</v>
          </cell>
          <cell r="N11259" t="str">
            <v>Steckrahmen Europalette (kein Vermietartikel)</v>
          </cell>
          <cell r="P11259" t="str">
            <v>Steckrahmen Europalette (kein Vermietartikel)</v>
          </cell>
          <cell r="R11259" t="str">
            <v>Steckrahmen Europalette (kein Vermietartikel)</v>
          </cell>
        </row>
        <row r="11260">
          <cell r="A11260">
            <v>149062</v>
          </cell>
          <cell r="B11260" t="str">
            <v>Mietartikel</v>
          </cell>
          <cell r="D11260" t="str">
            <v>Kunststoff Palette schwarz breit (100x120cm)</v>
          </cell>
          <cell r="F11260">
            <v>0</v>
          </cell>
          <cell r="G11260">
            <v>0</v>
          </cell>
          <cell r="H11260">
            <v>0</v>
          </cell>
          <cell r="I11260">
            <v>84</v>
          </cell>
          <cell r="J11260">
            <v>0</v>
          </cell>
          <cell r="K11260">
            <v>0</v>
          </cell>
          <cell r="L11260">
            <v>0</v>
          </cell>
          <cell r="N11260" t="str">
            <v>Kunststoff Palette schwarz breit (100x120cm)</v>
          </cell>
          <cell r="P11260" t="str">
            <v>Kunststoff Palette schwarz breit (100x120cm)</v>
          </cell>
          <cell r="R11260" t="str">
            <v>Kunststoff Palette schwarz breit (100x120cm)</v>
          </cell>
        </row>
        <row r="11261">
          <cell r="A11261">
            <v>149063</v>
          </cell>
          <cell r="B11261" t="str">
            <v>Mietartikel</v>
          </cell>
          <cell r="D11261" t="str">
            <v>Kunststoff Palette schwarz lang (190x80cm)</v>
          </cell>
          <cell r="F11261">
            <v>0</v>
          </cell>
          <cell r="G11261">
            <v>0</v>
          </cell>
          <cell r="H11261">
            <v>0</v>
          </cell>
          <cell r="I11261">
            <v>200</v>
          </cell>
          <cell r="J11261">
            <v>0</v>
          </cell>
          <cell r="K11261">
            <v>0</v>
          </cell>
          <cell r="L11261">
            <v>0</v>
          </cell>
          <cell r="N11261" t="str">
            <v>Kunststoff Palette schwarz lang (190x80cm)</v>
          </cell>
          <cell r="P11261" t="str">
            <v>Kunststoff Palette schwarz lang (190x80cm)</v>
          </cell>
          <cell r="R11261" t="str">
            <v>Kunststoff Palette schwarz lang (190x80cm)</v>
          </cell>
        </row>
        <row r="11262">
          <cell r="A11262">
            <v>149064</v>
          </cell>
          <cell r="B11262" t="str">
            <v>Mietartikel</v>
          </cell>
          <cell r="D11262" t="str">
            <v>Schwerlast Steckregal Metall B90xH176xT40 cm</v>
          </cell>
          <cell r="E11262" t="str">
            <v>* 5 Holzböden Tragkraft 875 kg</v>
          </cell>
          <cell r="F11262">
            <v>55</v>
          </cell>
          <cell r="G11262">
            <v>6.5</v>
          </cell>
          <cell r="H11262">
            <v>6</v>
          </cell>
          <cell r="I11262">
            <v>50</v>
          </cell>
          <cell r="J11262">
            <v>15000</v>
          </cell>
          <cell r="K11262">
            <v>0.6</v>
          </cell>
          <cell r="L11262">
            <v>0</v>
          </cell>
          <cell r="N11262" t="str">
            <v>Schwerlast Steckregal Metall B90xH176xT40 cm</v>
          </cell>
          <cell r="O11262" t="str">
            <v>* 5 Holzböden Tragkraft 875 kg</v>
          </cell>
          <cell r="P11262" t="str">
            <v>Schwerlast Steckregal Metall B90xH176xT40 cm</v>
          </cell>
          <cell r="Q11262" t="str">
            <v>* 5 Holzböden Tragkraft 875 kg</v>
          </cell>
          <cell r="R11262" t="str">
            <v>Schwerlast Steckregal Metall B90xH176xT40 cm</v>
          </cell>
          <cell r="S11262" t="str">
            <v>* 5 Holzböden Tragkraft 875 kg</v>
          </cell>
        </row>
        <row r="11263">
          <cell r="A11263">
            <v>149065</v>
          </cell>
          <cell r="B11263" t="str">
            <v>Mietartikel</v>
          </cell>
          <cell r="D11263" t="str">
            <v>Schwerlastbodenplatte Spezial  (HDPE) Sechseckverbindung</v>
          </cell>
          <cell r="E11263" t="str">
            <v>Maße: ca. 30x30cm</v>
          </cell>
          <cell r="F11263">
            <v>3.85</v>
          </cell>
          <cell r="G11263">
            <v>0</v>
          </cell>
          <cell r="H11263">
            <v>0.6</v>
          </cell>
          <cell r="I11263">
            <v>27</v>
          </cell>
          <cell r="J11263">
            <v>1000</v>
          </cell>
          <cell r="K11263">
            <v>8.8999999999999999E-3</v>
          </cell>
          <cell r="L11263">
            <v>0</v>
          </cell>
          <cell r="N11263" t="str">
            <v>Schwerlastbodenplatte Spezial  (HDPE) Sechseckverbindung</v>
          </cell>
          <cell r="O11263" t="str">
            <v>Maße: ca. 30x30cm</v>
          </cell>
          <cell r="P11263" t="str">
            <v>Schwerlastbodenplatte Spezial  (HDPE) Sechseckverbindung</v>
          </cell>
          <cell r="Q11263" t="str">
            <v>Maße: ca. 30x30cm</v>
          </cell>
          <cell r="R11263" t="str">
            <v>Schwerlastbodenplatte Spezial  (HDPE) Sechseckverbindung</v>
          </cell>
          <cell r="S11263" t="str">
            <v>Maße: ca. 30x30cm</v>
          </cell>
        </row>
        <row r="11264">
          <cell r="A11264">
            <v>149066</v>
          </cell>
          <cell r="B11264" t="str">
            <v>Mietartikel</v>
          </cell>
          <cell r="D11264" t="str">
            <v>Auffahrrampe 1230x300 mm für Schwerlastbodenplatte # 149065</v>
          </cell>
          <cell r="F11264">
            <v>14</v>
          </cell>
          <cell r="G11264">
            <v>0</v>
          </cell>
          <cell r="H11264">
            <v>0</v>
          </cell>
          <cell r="I11264">
            <v>575.4</v>
          </cell>
          <cell r="J11264">
            <v>1000</v>
          </cell>
          <cell r="K11264">
            <v>8.8999999999999999E-3</v>
          </cell>
          <cell r="L11264">
            <v>0</v>
          </cell>
          <cell r="N11264" t="str">
            <v>Auffahrrampe 1230x300 mm für Schwerlastbodenplatte # 149065</v>
          </cell>
          <cell r="P11264" t="str">
            <v>Auffahrrampe 1230x300 mm für Schwerlastbodenplatte # 149065</v>
          </cell>
          <cell r="R11264" t="str">
            <v>Auffahrrampe 1230x300 mm für Schwerlastbodenplatte # 149065</v>
          </cell>
        </row>
        <row r="11265">
          <cell r="A11265">
            <v>149069</v>
          </cell>
          <cell r="B11265" t="str">
            <v>Dienstleistungsartikel</v>
          </cell>
          <cell r="D11265" t="str">
            <v>Stornierungsbedingungen</v>
          </cell>
          <cell r="E11265" t="str">
            <v>---------------------------------------------_x000D_
Stornierung - unter 8 Wochen_x000D_
Dienstleistungskosten werden zu 100% erlassen_x000D_
Mietkosten werden zu 60% berechnet_x000D_
Planungskosten werden anteilig berechnet (CAD,_x000D_
Projektplanung, Konzeption, Termine etc.)_x000D_
---------------------------------------------_x000D_
Stornierung - unter 4 Wochen_x000D_
Dienstleistungskosten werden zu 50% berechnet_x000D_
Mietkosten werden zu 80% berechnet_x000D_
Planungskosten werden anteilig berechnet (CAD,_x000D_
Projektplanung, Konzeption, Termine etc.)_x000D_
---------------------------------------------_x000D_
Stornierung - unter 1 Wochen_x000D_
Dienstleistungskosten werden zu 80% berechnet_x000D_
Mietkosten werden zu 100% berechnet_x000D_
Planungskosten werden anteilig berechnet (CAD,_x000D_
Projektplanung, Konzeption, Termine etc.)_x000D_
---------------------------------------------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N11265" t="str">
            <v>Stornierungsbedingungen</v>
          </cell>
          <cell r="O11265" t="str">
            <v>---------------------------------------------_x000D_
Stornierung - unter 8 Wochen_x000D_
Dienstleistungskosten werden zu 100% erlassen_x000D_
Mietkosten werden zu 60% berechnet_x000D_
Planungskosten werden anteilig berechnet (CAD,_x000D_
Projektplanung, Konzeption, Termine etc.)_x000D_
---------------------------------------------_x000D_
Stornierung - unter 4 Wochen_x000D_
Dienstleistungskosten werden zu 50% berechnet_x000D_
Mietkosten werden zu 80% berechnet_x000D_
Planungskosten werden anteilig berechnet (CAD,_x000D_
Projektplanung, Konzeption, Termine etc.)_x000D_
---------------------------------------------_x000D_
Stornierung - unter 1 Wochen_x000D_
Dienstleistungskosten werden zu 80% berechnet_x000D_
Mietkosten werden zu 100% berechnet_x000D_
Planungskosten werden anteilig berechnet (CAD,_x000D_
Projektplanung, Konzeption, Termine etc.)_x000D_
---------------------------------------------</v>
          </cell>
          <cell r="P11265" t="str">
            <v>Stornierungsbedingungen</v>
          </cell>
          <cell r="Q11265" t="str">
            <v>---------------------------------------------_x000D_
Stornierung - unter 8 Wochen_x000D_
Dienstleistungskosten werden zu 100% erlassen_x000D_
Mietkosten werden zu 60% berechnet_x000D_
Planungskosten werden anteilig berechnet (CAD,_x000D_
Projektplanung, Konzeption, Termine etc.)_x000D_
---------------------------------------------_x000D_
Stornierung - unter 4 Wochen_x000D_
Dienstleistungskosten werden zu 50% berechnet_x000D_
Mietkosten werden zu 80% berechnet_x000D_
Planungskosten werden anteilig berechnet (CAD,_x000D_
Projektplanung, Konzeption, Termine etc.)_x000D_
---------------------------------------------_x000D_
Stornierung - unter 1 Wochen_x000D_
Dienstleistungskosten werden zu 80% berechnet_x000D_
Mietkosten werden zu 100% berechnet_x000D_
Planungskosten werden anteilig berechnet (CAD,_x000D_
Projektplanung, Konzeption, Termine etc.)_x000D_
---------------------------------------------</v>
          </cell>
          <cell r="R11265" t="str">
            <v>Stornierungsbedingungen</v>
          </cell>
          <cell r="S11265" t="str">
            <v>---------------------------------------------_x000D_
Stornierung - unter 8 Wochen_x000D_
Dienstleistungskosten werden zu 100% erlassen_x000D_
Mietkosten werden zu 60% berechnet_x000D_
Planungskosten werden anteilig berechnet (CAD,_x000D_
Projektplanung, Konzeption, Termine etc.)_x000D_
---------------------------------------------_x000D_
Stornierung - unter 4 Wochen_x000D_
Dienstleistungskosten werden zu 50% berechnet_x000D_
Mietkosten werden zu 80% berechnet_x000D_
Planungskosten werden anteilig berechnet (CAD,_x000D_
Projektplanung, Konzeption, Termine etc.)_x000D_
---------------------------------------------_x000D_
Stornierung - unter 1 Wochen_x000D_
Dienstleistungskosten werden zu 80% berechnet_x000D_
Mietkosten werden zu 100% berechnet_x000D_
Planungskosten werden anteilig berechnet (CAD,_x000D_
Projektplanung, Konzeption, Termine etc.)_x000D_
---------------------------------------------</v>
          </cell>
          <cell r="T11265">
            <v>0</v>
          </cell>
        </row>
        <row r="11266">
          <cell r="A11266">
            <v>149070</v>
          </cell>
          <cell r="B11266" t="str">
            <v>Dienstleistungsartikel</v>
          </cell>
          <cell r="D11266" t="str">
            <v>Logistik- und Transportinformationen</v>
          </cell>
          <cell r="E11266" t="str">
            <v>Ladevolumen:_x000D_
Ladegewicht:_x000D_
_x000D_
Entladezeit:_x000D_
Beladezeit:_x000D_
_x000D_
geplante Aufbauzeit:_x000D_
geplante Abbauzeit:_x000D_
_x000D_
Fuhrpark: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N11266" t="str">
            <v>Logistik- und Transportinformationen</v>
          </cell>
          <cell r="O11266" t="str">
            <v>Ladevolumen:_x000D_
Ladegewicht:_x000D_
_x000D_
Entladezeit:_x000D_
Beladezeit:_x000D_
_x000D_
geplante Aufbauzeit:_x000D_
geplante Abbauzeit:_x000D_
_x000D_
Fuhrpark:</v>
          </cell>
          <cell r="P11266" t="str">
            <v>Logistik- und Transportinformationen</v>
          </cell>
          <cell r="Q11266" t="str">
            <v>Ladevolumen:_x000D_
Ladegewicht:_x000D_
_x000D_
Entladezeit:_x000D_
Beladezeit:_x000D_
_x000D_
geplante Aufbauzeit:_x000D_
geplante Abbauzeit:_x000D_
_x000D_
Fuhrpark:</v>
          </cell>
          <cell r="R11266" t="str">
            <v>Logistik- und Transportinformationen</v>
          </cell>
          <cell r="S11266" t="str">
            <v>Ladevolumen:_x000D_
Ladegewicht:_x000D_
_x000D_
Entladezeit:_x000D_
Beladezeit:_x000D_
_x000D_
geplante Aufbauzeit:_x000D_
geplante Abbauzeit:_x000D_
_x000D_
Fuhrpark:</v>
          </cell>
        </row>
        <row r="11267">
          <cell r="A11267">
            <v>149071</v>
          </cell>
          <cell r="B11267" t="str">
            <v>Dienstleistungsartikel</v>
          </cell>
          <cell r="D11267" t="str">
            <v>++ Angebots/Auftragsinformation - ohne Aufbau/Abbau ++</v>
          </cell>
          <cell r="E1126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N11267" t="str">
            <v>++ Angebots/Auftragsinformation - ohne Aufbau/Abbau ++</v>
          </cell>
          <cell r="O1126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P11267" t="str">
            <v>++ Angebots/Auftragsinformation - ohne Aufbau/Abbau ++</v>
          </cell>
          <cell r="Q1126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R11267" t="str">
            <v>++ Angebots/Auftragsinformation - ohne Aufbau/Abbau ++</v>
          </cell>
          <cell r="S11267" t="str">
            <v>- Die Anlieferung &amp; Abholung erfolgt ebenerdig und_x000D_
  barrierefrei bis hinter die erste Tür._x000D_
_x000D_
&gt; Prüfen Sie bitte die Lieferbedingungen und informieren uns_x000D_
  bei Einschränkungen und Abweichungen (Stufen,_x000D_
  Kopfsteinpflaster, Unebenheiten)._x000D_
_x000D_
- Der Auf- und Abbau erfolgt kundenseits._x000D_
_x000D_
- Die Artikel werden teilweise demontiert geliefert._x000D_
_x000D_
- Bitte stellen Sie zur vereinbarten Abholzeit sicher, dass_x000D_
  Ihr bestelltes Equipment abgebaut und zusammengepackt ist._x000D_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</row>
        <row r="11268">
          <cell r="A11268">
            <v>149072</v>
          </cell>
          <cell r="B11268" t="str">
            <v>Dienstleistungsartikel</v>
          </cell>
          <cell r="D11268" t="str">
            <v>++ Angebots/Auftragsinformation - mit Aufbau/Abbau ++</v>
          </cell>
          <cell r="E11268" t="str">
            <v>- Der Auf- und Abbau erfolgt durch Party Rent._x000D_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N11268" t="str">
            <v>++ Angebots/Auftragsinformation - mit Aufbau/Abbau ++</v>
          </cell>
          <cell r="O11268" t="str">
            <v>- Der Auf- und Abbau erfolgt durch Party Rent._x000D_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P11268" t="str">
            <v>++ Angebots/Auftragsinformation - mit Aufbau/Abbau ++</v>
          </cell>
          <cell r="Q11268" t="str">
            <v>- Der Auf- und Abbau erfolgt durch Party Rent._x000D_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  <cell r="R11268" t="str">
            <v>++ Angebots/Auftragsinformation - mit Aufbau/Abbau ++</v>
          </cell>
          <cell r="S11268" t="str">
            <v>- Der Auf- und Abbau erfolgt durch Party Rent._x000D_
_x000D_
- Die Transportwagen (Leergut) bleiben vor Ort._x000D_
_x000D_
  Bitte beachten Sie, dass wir eine entsprechende_x000D_
  Stellfläche für die Transportwagen (Transporteinheiten auf_x000D_
  denen das Equipment geliefert wird) benötigen._x000D_
  Vor Auftragsvergabe teilen wir Ihnen gerne den benötigten_x000D_
  Platzbedarf in qm mit._x000D_
_x000D_
  Transportwagen können anteilig im Außenbereich gelagert_x000D_
  werden,lediglich Schutzhussen und Verpackungsmaterialien_x000D_
  müssen vor Nässe geschützt sein. Nicht alle Transportwagen_x000D_
  können gestapelt werden._x000D_
_x000D_
------------------------------------------------------------</v>
          </cell>
        </row>
        <row r="11269">
          <cell r="A11269">
            <v>149073</v>
          </cell>
          <cell r="B11269" t="str">
            <v>Dienstleistungsartikel</v>
          </cell>
          <cell r="D11269" t="str">
            <v>++ Angebots/Auftragsinformation - Selbstabholung/Rückgabe ++</v>
          </cell>
          <cell r="E11269" t="str">
            <v>Um eine reibungslose Abwicklung zu gewährleisten, halten_x000D_
Sie, der/die Abholend bzw. Ihr beauftragter Kurierdienst_x000D_
bitte folgende Informationen bereit:_x000D_
_x000D_
&gt; Zieladresse und den Namen des Auftraggebers_x000D_
&gt; Informationen zum Ladegut_x000D_
&gt; Kontraktnummer_x000D_
_x000D_
Gerne geben wir Ihnen weitere Hinweise für die_x000D_
Selbstabholung / Rückgabe mit der Bitte um Beachtung:_x000D_
_x000D_
&gt; Spanngurte, Schutzdecken, Folie etc., um einen sachgemäßen_x000D_
Transport umzusetzen_x000D_
_x000D_
&gt; ein geeignetes geschlossenes Fahrzeug mit Ladebordwand_x000D_
&gt; Ladehöhe Fahrzeug innen 2,4 Meter_x000D_
_x000D_
&gt; einen gültigen Personalausweis, der auf Verlangen_x000D_
vorgezeigt werden muss_x000D_
_x000D_
&gt; Transport- und Verpackungseinheiten gehören zum_x000D_
Lieferumfang und können nicht vor Ort eingelagert werden_x000D_
_x000D_
Bitte haben Sie Verständnis dafür, dass der/die Abholende_x000D_
für die beförderungssichere Beladung bei Selbstabholungen /_x000D_
Rückgaben zuständig ist._x000D_
_x000D_
&gt; Personal zum Be- und Entladen_x000D_
Wir empfehlen Ihnen für das Be- und Entladen neben dem_x000D_
Fahrenden eine weitere Person einzuplanen. Sollte Ihnen dies_x000D_
nicht möglich sein, informieren Sie uns gerne vor_x000D_
Auftragserteilung. Ein Pauschalbetrag in Höhe von 75,00 €_x000D_
netto kann optional gebucht werden, um Sie bei der_x000D_
Selbstabholung / Rückgabe zu unterstützen.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N11269" t="str">
            <v>++ Angebots/Auftragsinformation - Selbstabholung/Rückgabe ++</v>
          </cell>
          <cell r="O11269" t="str">
            <v>Um eine reibungslose Abwicklung zu gewährleisten, halten_x000D_
Sie, der/die Abholend bzw. Ihr beauftragter Kurierdienst_x000D_
bitte folgende Informationen bereit:_x000D_
_x000D_
&gt; Zieladresse und den Namen des Auftraggebers_x000D_
&gt; Informationen zum Ladegut_x000D_
&gt; Kontraktnummer_x000D_
_x000D_
Gerne geben wir Ihnen weitere Hinweise für die_x000D_
Selbstabholung / Rückgabe mit der Bitte um Beachtung:_x000D_
_x000D_
&gt; Spanngurte, Schutzdecken, Folie etc., um einen sachgemäßen_x000D_
Transport umzusetzen_x000D_
_x000D_
&gt; ein geeignetes geschlossenes Fahrzeug mit Ladebordwand_x000D_
&gt; Ladehöhe Fahrzeug innen 2,4 Meter_x000D_
_x000D_
&gt; einen gültigen Personalausweis, der auf Verlangen_x000D_
vorgezeigt werden muss_x000D_
_x000D_
&gt; Transport- und Verpackungseinheiten gehören zum_x000D_
Lieferumfang und können nicht vor Ort eingelagert werden_x000D_
_x000D_
Bitte haben Sie Verständnis dafür, dass der/die Abholende_x000D_
für die beförderungssichere Beladung bei Selbstabholungen /_x000D_
Rückgaben zuständig ist._x000D_
_x000D_
&gt; Personal zum Be- und Entladen_x000D_
Wir empfehlen Ihnen für das Be- und Entladen neben dem_x000D_
Fahrenden eine weitere Person einzuplanen. Sollte Ihnen dies_x000D_
nicht möglich sein, informieren Sie uns gerne vor_x000D_
Auftragserteilung. Ein Pauschalbetrag in Höhe von 75,00 €_x000D_
netto kann optional gebucht werden, um Sie bei der_x000D_
Selbstabholung / Rückgabe zu unterstützen.</v>
          </cell>
          <cell r="P11269" t="str">
            <v>++ Angebots/Auftragsinformation - Selbstabholung/Rückgabe ++</v>
          </cell>
          <cell r="Q11269" t="str">
            <v>Um eine reibungslose Abwicklung zu gewährleisten, halten_x000D_
Sie, der/die Abholend bzw. Ihr beauftragter Kurierdienst_x000D_
bitte folgende Informationen bereit:_x000D_
_x000D_
&gt; Zieladresse und den Namen des Auftraggebers_x000D_
&gt; Informationen zum Ladegut_x000D_
&gt; Kontraktnummer_x000D_
_x000D_
Gerne geben wir Ihnen weitere Hinweise für die_x000D_
Selbstabholung / Rückgabe mit der Bitte um Beachtung:_x000D_
_x000D_
&gt; Spanngurte, Schutzdecken, Folie etc., um einen sachgemäßen_x000D_
Transport umzusetzen_x000D_
_x000D_
&gt; ein geeignetes geschlossenes Fahrzeug mit Ladebordwand_x000D_
&gt; Ladehöhe Fahrzeug innen 2,4 Meter_x000D_
_x000D_
&gt; einen gültigen Personalausweis, der auf Verlangen_x000D_
vorgezeigt werden muss_x000D_
_x000D_
&gt; Transport- und Verpackungseinheiten gehören zum_x000D_
Lieferumfang und können nicht vor Ort eingelagert werden_x000D_
_x000D_
Bitte haben Sie Verständnis dafür, dass der/die Abholende_x000D_
für die beförderungssichere Beladung bei Selbstabholungen /_x000D_
Rückgaben zuständig ist._x000D_
_x000D_
&gt; Personal zum Be- und Entladen_x000D_
Wir empfehlen Ihnen für das Be- und Entladen neben dem_x000D_
Fahrenden eine weitere Person einzuplanen. Sollte Ihnen dies_x000D_
nicht möglich sein, informieren Sie uns gerne vor_x000D_
Auftragserteilung. Ein Pauschalbetrag in Höhe von 75,00 €_x000D_
netto kann optional gebucht werden, um Sie bei der_x000D_
Selbstabholung / Rückgabe zu unterstützen.</v>
          </cell>
          <cell r="R11269" t="str">
            <v>++ Angebots/Auftragsinformation - Selbstabholung/Rückgabe ++</v>
          </cell>
          <cell r="S11269" t="str">
            <v>Um eine reibungslose Abwicklung zu gewährleisten, halten_x000D_
Sie, der/die Abholend bzw. Ihr beauftragter Kurierdienst_x000D_
bitte folgende Informationen bereit:_x000D_
_x000D_
&gt; Zieladresse und den Namen des Auftraggebers_x000D_
&gt; Informationen zum Ladegut_x000D_
&gt; Kontraktnummer_x000D_
_x000D_
Gerne geben wir Ihnen weitere Hinweise für die_x000D_
Selbstabholung / Rückgabe mit der Bitte um Beachtung:_x000D_
_x000D_
&gt; Spanngurte, Schutzdecken, Folie etc., um einen sachgemäßen_x000D_
Transport umzusetzen_x000D_
_x000D_
&gt; ein geeignetes geschlossenes Fahrzeug mit Ladebordwand_x000D_
&gt; Ladehöhe Fahrzeug innen 2,4 Meter_x000D_
_x000D_
&gt; einen gültigen Personalausweis, der auf Verlangen_x000D_
vorgezeigt werden muss_x000D_
_x000D_
&gt; Transport- und Verpackungseinheiten gehören zum_x000D_
Lieferumfang und können nicht vor Ort eingelagert werden_x000D_
_x000D_
Bitte haben Sie Verständnis dafür, dass der/die Abholende_x000D_
für die beförderungssichere Beladung bei Selbstabholungen /_x000D_
Rückgaben zuständig ist._x000D_
_x000D_
&gt; Personal zum Be- und Entladen_x000D_
Wir empfehlen Ihnen für das Be- und Entladen neben dem_x000D_
Fahrenden eine weitere Person einzuplanen. Sollte Ihnen dies_x000D_
nicht möglich sein, informieren Sie uns gerne vor_x000D_
Auftragserteilung. Ein Pauschalbetrag in Höhe von 75,00 €_x000D_
netto kann optional gebucht werden, um Sie bei der_x000D_
Selbstabholung / Rückgabe zu unterstützen.</v>
          </cell>
        </row>
        <row r="11270">
          <cell r="A11270">
            <v>149074</v>
          </cell>
          <cell r="B11270" t="str">
            <v>Dienstleistungsartikel</v>
          </cell>
          <cell r="D11270" t="str">
            <v>++ Angebots/Auftragsinformation - Fair Rent  ++</v>
          </cell>
          <cell r="E11270" t="str">
            <v>Anlieferung + Aufbau erfolgt bis Standkante_x000D_
_x000D_
Abbau + Abholung erfolgt ab Standkante_x000D_
_x000D_
- Der Auf- und Abbau erfolgt durch Fair Rent._x000D_
_x000D_
- Die Platzierung / Positionierung des Equipments erfolgt_x000D_
durch den Kunden._x000D_
_x000D_
- Wir gehen von ebenerdigen Bedingungen aus._x000D_
_x000D_
- Bitte informieren Sie uns vorab über mögliche_x000D_
Besonderheiten (Stufen, mehrere Ebenen etc.)_x000D_
_x000D_
- Die Transportwagen (Leergut) werden wieder mitgenommen.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N11270" t="str">
            <v>++ Angebots/Auftragsinformation - Fair Rent  ++</v>
          </cell>
          <cell r="O11270" t="str">
            <v>Anlieferung + Aufbau erfolgt bis Standkante_x000D_
_x000D_
Abbau + Abholung erfolgt ab Standkante_x000D_
_x000D_
- Der Auf- und Abbau erfolgt durch Fair Rent._x000D_
_x000D_
- Die Platzierung / Positionierung des Equipments erfolgt_x000D_
durch den Kunden._x000D_
_x000D_
- Wir gehen von ebenerdigen Bedingungen aus._x000D_
_x000D_
- Bitte informieren Sie uns vorab über mögliche_x000D_
Besonderheiten (Stufen, mehrere Ebenen etc.)_x000D_
_x000D_
- Die Transportwagen (Leergut) werden wieder mitgenommen.</v>
          </cell>
          <cell r="P11270" t="str">
            <v>++ Angebots/Auftragsinformation - Fair Rent  ++</v>
          </cell>
          <cell r="Q11270" t="str">
            <v>Anlieferung + Aufbau erfolgt bis Standkante_x000D_
_x000D_
Abbau + Abholung erfolgt ab Standkante_x000D_
_x000D_
- Der Auf- und Abbau erfolgt durch Fair Rent._x000D_
_x000D_
- Die Platzierung / Positionierung des Equipments erfolgt_x000D_
durch den Kunden._x000D_
_x000D_
- Wir gehen von ebenerdigen Bedingungen aus._x000D_
_x000D_
- Bitte informieren Sie uns vorab über mögliche_x000D_
Besonderheiten (Stufen, mehrere Ebenen etc.)_x000D_
_x000D_
- Die Transportwagen (Leergut) werden wieder mitgenommen.</v>
          </cell>
          <cell r="R11270" t="str">
            <v>++ Angebots/Auftragsinformation - Fair Rent  ++</v>
          </cell>
          <cell r="S11270" t="str">
            <v>Anlieferung + Aufbau erfolgt bis Standkante_x000D_
_x000D_
Abbau + Abholung erfolgt ab Standkante_x000D_
_x000D_
- Der Auf- und Abbau erfolgt durch Fair Rent._x000D_
_x000D_
- Die Platzierung / Positionierung des Equipments erfolgt_x000D_
durch den Kunden._x000D_
_x000D_
- Wir gehen von ebenerdigen Bedingungen aus._x000D_
_x000D_
- Bitte informieren Sie uns vorab über mögliche_x000D_
Besonderheiten (Stufen, mehrere Ebenen etc.)_x000D_
_x000D_
- Die Transportwagen (Leergut) werden wieder mitgenommen.</v>
          </cell>
        </row>
        <row r="11271">
          <cell r="A11271">
            <v>149075</v>
          </cell>
          <cell r="B11271" t="str">
            <v>Dienstleistungsartikel</v>
          </cell>
          <cell r="D11271" t="str">
            <v>** Dekoration **</v>
          </cell>
          <cell r="E11271" t="str">
            <v>Unsere Kreativabteilung erstellt Ihnen im nächsten Step_x000D_
gerne konkrete Dekorationsvorschläge in_x000D_
Anlehnung an das Ausstattungskonzept und auf Basis Ihrer_x000D_
Wünsche und Vorstellungen. Unserem aktuellen Angebot_x000D_
entnehmen Sie eine erste Kostenkalkulation.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N11271" t="str">
            <v>** Dekoration **</v>
          </cell>
          <cell r="O11271" t="str">
            <v>Unsere Kreativabteilung erstellt Ihnen im nächsten Step_x000D_
gerne konkrete Dekorationsvorschläge in_x000D_
Anlehnung an das Ausstattungskonzept und auf Basis Ihrer_x000D_
Wünsche und Vorstellungen. Unserem aktuellen Angebot_x000D_
entnehmen Sie eine erste Kostenkalkulation.</v>
          </cell>
          <cell r="P11271" t="str">
            <v>** Dekoration **</v>
          </cell>
          <cell r="Q11271" t="str">
            <v>Unsere Kreativabteilung erstellt Ihnen im nächsten Step_x000D_
gerne konkrete Dekorationsvorschläge in_x000D_
Anlehnung an das Ausstattungskonzept und auf Basis Ihrer_x000D_
Wünsche und Vorstellungen. Unserem aktuellen Angebot_x000D_
entnehmen Sie eine erste Kostenkalkulation.</v>
          </cell>
          <cell r="R11271" t="str">
            <v>** Dekoration **</v>
          </cell>
          <cell r="S11271" t="str">
            <v>Unsere Kreativabteilung erstellt Ihnen im nächsten Step_x000D_
gerne konkrete Dekorationsvorschläge in_x000D_
Anlehnung an das Ausstattungskonzept und auf Basis Ihrer_x000D_
Wünsche und Vorstellungen. Unserem aktuellen Angebot_x000D_
entnehmen Sie eine erste Kostenkalkulation.</v>
          </cell>
        </row>
        <row r="11272">
          <cell r="A11272">
            <v>149076</v>
          </cell>
          <cell r="B11272" t="str">
            <v>Mietartikel</v>
          </cell>
          <cell r="D11272" t="str">
            <v>Überlauf - Stöpsel für Waschbecken</v>
          </cell>
          <cell r="F11272">
            <v>3.5</v>
          </cell>
          <cell r="G11272">
            <v>0</v>
          </cell>
          <cell r="H11272">
            <v>0</v>
          </cell>
          <cell r="I11272">
            <v>15</v>
          </cell>
          <cell r="J11272">
            <v>0</v>
          </cell>
          <cell r="K11272">
            <v>0</v>
          </cell>
          <cell r="L11272">
            <v>0</v>
          </cell>
          <cell r="N11272" t="str">
            <v>Überlauf - Stöpsel für Waschbecken</v>
          </cell>
          <cell r="P11272" t="str">
            <v>Überlauf - Stöpsel für Waschbecken</v>
          </cell>
          <cell r="R11272" t="str">
            <v>Überlauf - Stöpsel für Waschbecken</v>
          </cell>
        </row>
        <row r="11273">
          <cell r="A11273">
            <v>149077</v>
          </cell>
          <cell r="B11273" t="str">
            <v>Verkaufsartikel</v>
          </cell>
          <cell r="D11273" t="str">
            <v>flüssiger Geschirreiniger "TrumpXL" Fl. 5 L - Verkauf</v>
          </cell>
          <cell r="F11273">
            <v>75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N11273" t="str">
            <v>flüssiger Geschirreiniger "TrumpXL" Fl. 5 L - Verkauf</v>
          </cell>
          <cell r="P11273" t="str">
            <v>flüssiger Geschirreiniger "TrumpXL" Fl. 5 L - Verkauf</v>
          </cell>
          <cell r="R11273" t="str">
            <v>flüssiger Geschirreiniger "TrumpXL" Fl. 5 L - Verkauf</v>
          </cell>
        </row>
        <row r="11274">
          <cell r="A11274">
            <v>149078</v>
          </cell>
          <cell r="B11274" t="str">
            <v>Verkaufsartikel</v>
          </cell>
          <cell r="D11274" t="str">
            <v>flüssiger Klarspüler "Clear Dry" Fl. 5 L - Verkauf</v>
          </cell>
          <cell r="F11274">
            <v>126</v>
          </cell>
          <cell r="G11274">
            <v>0</v>
          </cell>
          <cell r="H11274">
            <v>0</v>
          </cell>
          <cell r="I11274">
            <v>0</v>
          </cell>
          <cell r="J11274">
            <v>8000</v>
          </cell>
          <cell r="K11274">
            <v>0.01</v>
          </cell>
          <cell r="L11274">
            <v>0</v>
          </cell>
          <cell r="N11274" t="str">
            <v>flüssiger Klarspüler "Clear Dry" Fl. 5 L - Verkauf</v>
          </cell>
          <cell r="P11274" t="str">
            <v>flüssiger Klarspüler "Clear Dry" Fl. 5 L - Verkauf</v>
          </cell>
          <cell r="R11274" t="str">
            <v>flüssiger Klarspüler "Clear Dry" Fl. 5 L - Verkauf</v>
          </cell>
        </row>
        <row r="11275">
          <cell r="A11275">
            <v>149079</v>
          </cell>
          <cell r="B11275" t="str">
            <v>Verkaufsartikel</v>
          </cell>
          <cell r="D11275" t="str">
            <v>Regeneriersalz für Spülmaschinen 2kg  - Verkauf</v>
          </cell>
          <cell r="F11275">
            <v>22.2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N11275" t="str">
            <v>Regeneriersalz für Spülmaschinen 2kg  - Verkauf</v>
          </cell>
          <cell r="P11275" t="str">
            <v>Regeneriersalz für Spülmaschinen 2kg  - Verkauf</v>
          </cell>
          <cell r="R11275" t="str">
            <v>Regeneriersalz für Spülmaschinen 2kg  - Verkauf</v>
          </cell>
        </row>
        <row r="11276">
          <cell r="A11276">
            <v>149080</v>
          </cell>
          <cell r="B11276" t="str">
            <v>Verkaufsartikel</v>
          </cell>
          <cell r="D11276" t="str">
            <v>flüssiger Geschirrreiniger "TrumpXL" Kan. 23kg - Verkauf</v>
          </cell>
          <cell r="F11276">
            <v>194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N11276" t="str">
            <v>flüssiger Geschirrreiniger "TrumpXL" Kan. 23kg - Verkauf</v>
          </cell>
          <cell r="P11276" t="str">
            <v>flüssiger Geschirrreiniger "TrumpXL" Kan. 23kg - Verkauf</v>
          </cell>
          <cell r="R11276" t="str">
            <v>flüssiger Geschirrreiniger "TrumpXL" Kan. 23kg - Verkauf</v>
          </cell>
        </row>
        <row r="11277">
          <cell r="A11277">
            <v>149081</v>
          </cell>
          <cell r="B11277" t="str">
            <v>Verkaufsartikel</v>
          </cell>
          <cell r="D11277" t="str">
            <v>Reinigungstab für Elektro Self Cooking Center</v>
          </cell>
          <cell r="F11277">
            <v>4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N11277" t="str">
            <v>Reinigungstab für Elektro Self Cooking Center</v>
          </cell>
          <cell r="P11277" t="str">
            <v>Reinigungstab für Elektro Self Cooking Center</v>
          </cell>
          <cell r="R11277" t="str">
            <v>Reinigungstab für Elektro Self Cooking Center</v>
          </cell>
        </row>
        <row r="11278">
          <cell r="A11278">
            <v>149082</v>
          </cell>
          <cell r="B11278" t="str">
            <v>Dienstleistungsartikel</v>
          </cell>
          <cell r="D11278" t="str">
            <v>** Angebots/Auftragsinformation - Privat **</v>
          </cell>
          <cell r="E11278" t="str">
            <v>*Die Rückgabe des Equipments erfolgt sortenrein und sortiert_x000D_
 an Party Rent._x000D_
_x000D_
*Eine verspätete Rückgabe hat eine Mietverlängerung zur_x000D_
 Folge, welche in Rechnung gestellt werden kann._x000D_
_x000D_
*Nicht zurück gegebene oder defekte Artikel  können_x000D_
 nachträglich (nach Abschluss des Retourprozesses) in_x000D_
 Rechnung gestellt._x000D_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N11278" t="str">
            <v>** Angebots/Auftragsinformation - Privat **</v>
          </cell>
          <cell r="O11278" t="str">
            <v>*Die Rückgabe des Equipments erfolgt sortenrein und sortiert_x000D_
 an Party Rent._x000D_
_x000D_
*Eine verspätete Rückgabe hat eine Mietverlängerung zur_x000D_
 Folge, welche in Rechnung gestellt werden kann._x000D_
_x000D_
*Nicht zurück gegebene oder defekte Artikel  können_x000D_
 nachträglich (nach Abschluss des Retourprozesses) in_x000D_
 Rechnung gestellt._x000D_</v>
          </cell>
          <cell r="P11278" t="str">
            <v>** Angebots/Auftragsinformation - Privat **</v>
          </cell>
          <cell r="Q11278" t="str">
            <v>*Die Rückgabe des Equipments erfolgt sortenrein und sortiert_x000D_
 an Party Rent._x000D_
_x000D_
*Eine verspätete Rückgabe hat eine Mietverlängerung zur_x000D_
 Folge, welche in Rechnung gestellt werden kann._x000D_
_x000D_
*Nicht zurück gegebene oder defekte Artikel  können_x000D_
 nachträglich (nach Abschluss des Retourprozesses) in_x000D_
 Rechnung gestellt._x000D_</v>
          </cell>
          <cell r="R11278" t="str">
            <v>** Angebots/Auftragsinformation - Privat **</v>
          </cell>
          <cell r="S11278" t="str">
            <v>*Die Rückgabe des Equipments erfolgt sortenrein und sortiert_x000D_
 an Party Rent._x000D_
_x000D_
*Eine verspätete Rückgabe hat eine Mietverlängerung zur_x000D_
 Folge, welche in Rechnung gestellt werden kann._x000D_
_x000D_
*Nicht zurück gegebene oder defekte Artikel  können_x000D_
 nachträglich (nach Abschluss des Retourprozesses) in_x000D_
 Rechnung gestellt._x000D_</v>
          </cell>
          <cell r="T11278">
            <v>0</v>
          </cell>
        </row>
        <row r="11279">
          <cell r="A11279">
            <v>149083</v>
          </cell>
          <cell r="B11279" t="str">
            <v>Dienstleistungsartikel</v>
          </cell>
          <cell r="D11279" t="str">
            <v>++ Angebots/Auftragsinformation - Messe ++</v>
          </cell>
          <cell r="E11279" t="str">
            <v>- Die Transportwagen (leere Rollies und Cases) werden von_x000D_
Party Rent wieder mitgenommen und während der Messelaufzeit_x000D_
zwischengelagert._x000D_
_x000D_
- Unsere Liefer &amp; Abholzeiten sowie die Zeiten für_x000D_
den Auf &amp; Abau (wenn gebucht) richten sich nach dem aktuell_x000D_
gültigen Verkehrsleitfaden des Veranstalters._x000D_
_x000D_
- Auf Grund des erhöhten Verkehrsaufkommen um und auf dem_x000D_
Messegelände kann es zu zeitlichen Verzögerungen kommen._x000D_
Wir bitten dies zu beachten._x000D_
_x000D_
- Party Rent übernimmt keine Haftung für Verluste oder_x000D_
Beschädigungen, die zwischen dem offiziellen Messeende und_x000D_
dem Abbaustart liegen._x000D_
_x000D_
- Sollte der Verkehrsleitfaden zur Anlieferung / Abholung_x000D_
eine Slotbuchung vorschreiben, so liegt die Verantwortung_x000D_
zur Buchung bei Ihnen._x000D_
------------------------------------------------------------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N11279" t="str">
            <v>++ Angebots/Auftragsinformation - Messe ++</v>
          </cell>
          <cell r="O11279" t="str">
            <v>- Die Transportwagen (leere Rollies und Cases) werden von_x000D_
Party Rent wieder mitgenommen und während der Messelaufzeit_x000D_
zwischengelagert._x000D_
_x000D_
- Unsere Liefer &amp; Abholzeiten sowie die Zeiten für_x000D_
den Auf &amp; Abau (wenn gebucht) richten sich nach dem aktuell_x000D_
gültigen Verkehrsleitfaden des Veranstalters._x000D_
_x000D_
- Auf Grund des erhöhten Verkehrsaufkommen um und auf dem_x000D_
Messegelände kann es zu zeitlichen Verzögerungen kommen._x000D_
Wir bitten dies zu beachten._x000D_
_x000D_
- Party Rent übernimmt keine Haftung für Verluste oder_x000D_
Beschädigungen, die zwischen dem offiziellen Messeende und_x000D_
dem Abbaustart liegen._x000D_
_x000D_
- Sollte der Verkehrsleitfaden zur Anlieferung / Abholung_x000D_
eine Slotbuchung vorschreiben, so liegt die Verantwortung_x000D_
zur Buchung bei Ihnen._x000D_
------------------------------------------------------------</v>
          </cell>
          <cell r="P11279" t="str">
            <v>++ Angebots/Auftragsinformation - Messe ++</v>
          </cell>
          <cell r="Q11279" t="str">
            <v>- Die Transportwagen (leere Rollies und Cases) werden von_x000D_
Party Rent wieder mitgenommen und während der Messelaufzeit_x000D_
zwischengelagert._x000D_
_x000D_
- Unsere Liefer &amp; Abholzeiten sowie die Zeiten für_x000D_
den Auf &amp; Abau (wenn gebucht) richten sich nach dem aktuell_x000D_
gültigen Verkehrsleitfaden des Veranstalters._x000D_
_x000D_
- Auf Grund des erhöhten Verkehrsaufkommen um und auf dem_x000D_
Messegelände kann es zu zeitlichen Verzögerungen kommen._x000D_
Wir bitten dies zu beachten._x000D_
_x000D_
- Party Rent übernimmt keine Haftung für Verluste oder_x000D_
Beschädigungen, die zwischen dem offiziellen Messeende und_x000D_
dem Abbaustart liegen._x000D_
_x000D_
- Sollte der Verkehrsleitfaden zur Anlieferung / Abholung_x000D_
eine Slotbuchung vorschreiben, so liegt die Verantwortung_x000D_
zur Buchung bei Ihnen._x000D_
------------------------------------------------------------</v>
          </cell>
          <cell r="R11279" t="str">
            <v>++ Angebots/Auftragsinformation - Messe ++</v>
          </cell>
          <cell r="S11279" t="str">
            <v>- Die Transportwagen (leere Rollies und Cases) werden von_x000D_
Party Rent wieder mitgenommen und während der Messelaufzeit_x000D_
zwischengelagert._x000D_
_x000D_
- Unsere Liefer &amp; Abholzeiten sowie die Zeiten für_x000D_
den Auf &amp; Abau (wenn gebucht) richten sich nach dem aktuell_x000D_
gültigen Verkehrsleitfaden des Veranstalters._x000D_
_x000D_
- Auf Grund des erhöhten Verkehrsaufkommen um und auf dem_x000D_
Messegelände kann es zu zeitlichen Verzögerungen kommen._x000D_
Wir bitten dies zu beachten._x000D_
_x000D_
- Party Rent übernimmt keine Haftung für Verluste oder_x000D_
Beschädigungen, die zwischen dem offiziellen Messeende und_x000D_
dem Abbaustart liegen._x000D_
_x000D_
- Sollte der Verkehrsleitfaden zur Anlieferung / Abholung_x000D_
eine Slotbuchung vorschreiben, so liegt die Verantwortung_x000D_
zur Buchung bei Ihnen._x000D_
------------------------------------------------------------</v>
          </cell>
        </row>
        <row r="11280">
          <cell r="A11280">
            <v>149085</v>
          </cell>
          <cell r="B11280" t="str">
            <v>Mietartikel</v>
          </cell>
          <cell r="D11280" t="str">
            <v>Auffahrrampe Aluminium B100*L60 cm</v>
          </cell>
          <cell r="F11280">
            <v>22.5</v>
          </cell>
          <cell r="G11280">
            <v>0</v>
          </cell>
          <cell r="H11280">
            <v>0</v>
          </cell>
          <cell r="I11280">
            <v>370</v>
          </cell>
          <cell r="J11280">
            <v>10000</v>
          </cell>
          <cell r="K11280">
            <v>0</v>
          </cell>
          <cell r="L11280">
            <v>0</v>
          </cell>
          <cell r="N11280" t="str">
            <v>Auffahrrampe Aluminium B100*L60 cm</v>
          </cell>
          <cell r="P11280" t="str">
            <v>Auffahrrampe Aluminium B100*L60 cm</v>
          </cell>
          <cell r="R11280" t="str">
            <v>Auffahrrampe Aluminium B100*L60 cm</v>
          </cell>
        </row>
        <row r="11281">
          <cell r="A11281">
            <v>149086</v>
          </cell>
          <cell r="B11281" t="str">
            <v>Mietartikel</v>
          </cell>
          <cell r="D11281" t="str">
            <v>Gasflaschenschrank mobil/ fahrbar 520*500*1580cm</v>
          </cell>
          <cell r="F11281">
            <v>25</v>
          </cell>
          <cell r="G11281">
            <v>0</v>
          </cell>
          <cell r="H11281">
            <v>0</v>
          </cell>
          <cell r="I11281">
            <v>910</v>
          </cell>
          <cell r="J11281">
            <v>52000</v>
          </cell>
          <cell r="K11281">
            <v>0.4108</v>
          </cell>
          <cell r="L11281">
            <v>0</v>
          </cell>
          <cell r="N11281" t="str">
            <v>Gasflaschenschrank mobil/ fahrbar 520*500*1580cm</v>
          </cell>
          <cell r="P11281" t="str">
            <v>Gasflaschenschrank mobil/ fahrbar 520*500*1580cm</v>
          </cell>
          <cell r="R11281" t="str">
            <v>Gasflaschenschrank mobil/ fahrbar 520*500*1580cm</v>
          </cell>
        </row>
        <row r="11282">
          <cell r="A11282">
            <v>149090</v>
          </cell>
          <cell r="B11282" t="str">
            <v>Dienstleistungsartikel</v>
          </cell>
          <cell r="D11282" t="str">
            <v>++ Angebotsoption - bitte beachten ++</v>
          </cell>
          <cell r="E11282" t="str">
            <v>Die Artikel im Angebotsstatus sind nicht reserviert - wir_x000D_
empfehlen eine zeitnahe Beauftragung._x000D_
_x000D_
------------------------------------------------------------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N11282" t="str">
            <v>++ Angebotsoption - bitte beachten ++</v>
          </cell>
          <cell r="O11282" t="str">
            <v>Die Artikel im Angebotsstatus sind nicht reserviert - wir_x000D_
empfehlen eine zeitnahe Beauftragung._x000D_
_x000D_
------------------------------------------------------------</v>
          </cell>
          <cell r="P11282" t="str">
            <v>++ Angebotsoption - bitte beachten ++</v>
          </cell>
          <cell r="Q11282" t="str">
            <v>Die Artikel im Angebotsstatus sind nicht reserviert - wir_x000D_
empfehlen eine zeitnahe Beauftragung._x000D_
_x000D_
------------------------------------------------------------</v>
          </cell>
          <cell r="R11282" t="str">
            <v>++ Angebotsoption - bitte beachten ++</v>
          </cell>
          <cell r="S11282" t="str">
            <v>Die Artikel im Angebotsstatus sind nicht reserviert - wir_x000D_
empfehlen eine zeitnahe Beauftragung._x000D_
_x000D_
------------------------------------------------------------</v>
          </cell>
        </row>
        <row r="11283">
          <cell r="A11283">
            <v>149091</v>
          </cell>
          <cell r="B11283" t="str">
            <v>Mietartikel</v>
          </cell>
          <cell r="D11283" t="str">
            <v>Fettbrand Feuerlöscher 6 kg</v>
          </cell>
          <cell r="F11283">
            <v>36.6</v>
          </cell>
          <cell r="G11283">
            <v>0</v>
          </cell>
          <cell r="H11283">
            <v>0</v>
          </cell>
          <cell r="I11283">
            <v>170</v>
          </cell>
          <cell r="J11283">
            <v>11000</v>
          </cell>
          <cell r="K11283">
            <v>0.15</v>
          </cell>
          <cell r="L11283">
            <v>0</v>
          </cell>
          <cell r="N11283" t="str">
            <v>Fettbrand Feuerlöscher 6 kg</v>
          </cell>
          <cell r="P11283" t="str">
            <v>Fettbrand Feuerlöscher 6 kg</v>
          </cell>
          <cell r="R11283" t="str">
            <v>Fettbrand Feuerlöscher 6 kg</v>
          </cell>
        </row>
        <row r="11284">
          <cell r="A11284">
            <v>149099</v>
          </cell>
          <cell r="B11284" t="str">
            <v>Dienstleistungsartikel</v>
          </cell>
          <cell r="D11284" t="str">
            <v>** self pickup &amp; self return **</v>
          </cell>
          <cell r="E11284" t="str">
            <v>- pickup: XX.XX.2019 // 8am -5pm // 9am - 1pm_x000D_
- return: XX.XX.2019 // 8am -5pm // 9am - 1pm_x000D_
_x000D_
&gt; 100% prepaying_x000D_
_x000D_
&gt; Articles are not reserved as long as we haven't received_x000D_
the final confirmation._x000D_
_x000D_
Volume:_x000D_
Kilogram:_x000D_
_x000D_
Please consider in your own interest:_x000D_
_x000D_
&gt; Straps, blankets, foil etc._x000D_
&gt; a suitable closed vehicle_x000D_
&gt; a valid identity card, on request must be shown_x000D_
_x000D_
The loading, securing the goods and unloading takes over the_x000D_
customer.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N11284" t="str">
            <v>** self pickup &amp; self return **</v>
          </cell>
          <cell r="O11284" t="str">
            <v>- pickup: XX.XX.2019 // 8am -5pm // 9am - 1pm_x000D_
- return: XX.XX.2019 // 8am -5pm // 9am - 1pm_x000D_
_x000D_
&gt; 100% prepaying_x000D_
_x000D_
&gt; Articles are not reserved as long as we haven't received_x000D_
the final confirmation._x000D_
_x000D_
Volume:_x000D_
Kilogram:_x000D_
_x000D_
Please consider in your own interest:_x000D_
_x000D_
&gt; Straps, blankets, foil etc._x000D_
&gt; a suitable closed vehicle_x000D_
&gt; a valid identity card, on request must be shown_x000D_
_x000D_
The loading, securing the goods and unloading takes over the_x000D_
customer.</v>
          </cell>
          <cell r="P11284" t="str">
            <v>** self pickup &amp; self return **</v>
          </cell>
          <cell r="Q11284" t="str">
            <v>- pickup: XX.XX.2019 // 8am -5pm // 9am - 1pm_x000D_
- return: XX.XX.2019 // 8am -5pm // 9am - 1pm_x000D_
_x000D_
&gt; 100% prepaying_x000D_
_x000D_
&gt; Articles are not reserved as long as we haven't received_x000D_
the final confirmation._x000D_
_x000D_
Volume:_x000D_
Kilogram:_x000D_
_x000D_
Please consider in your own interest:_x000D_
_x000D_
&gt; Straps, blankets, foil etc._x000D_
&gt; a suitable closed vehicle_x000D_
&gt; a valid identity card, on request must be shown_x000D_
_x000D_
The loading, securing the goods and unloading takes over the_x000D_
customer.</v>
          </cell>
          <cell r="R11284" t="str">
            <v>** self pickup &amp; self return **</v>
          </cell>
          <cell r="S11284" t="str">
            <v>- pickup: XX.XX.2019 // 8am -5pm // 9am - 1pm_x000D_
- return: XX.XX.2019 // 8am -5pm // 9am - 1pm_x000D_
_x000D_
&gt; 100% prepaying_x000D_
_x000D_
&gt; Articles are not reserved as long as we haven't received_x000D_
the final confirmation._x000D_
_x000D_
Volume:_x000D_
Kilogram:_x000D_
_x000D_
Please consider in your own interest:_x000D_
_x000D_
&gt; Straps, blankets, foil etc._x000D_
&gt; a suitable closed vehicle_x000D_
&gt; a valid identity card, on request must be shown_x000D_
_x000D_
The loading, securing the goods and unloading takes over the_x000D_
customer.</v>
          </cell>
        </row>
        <row r="11285">
          <cell r="A11285">
            <v>149218</v>
          </cell>
          <cell r="B11285" t="str">
            <v>Verkaufsartikel</v>
          </cell>
          <cell r="D11285" t="str">
            <v>Müllbeutel 120l transparent (25 Stk.)</v>
          </cell>
          <cell r="F11285">
            <v>9.9</v>
          </cell>
          <cell r="G11285">
            <v>0</v>
          </cell>
          <cell r="H11285">
            <v>0</v>
          </cell>
          <cell r="I11285">
            <v>8.25</v>
          </cell>
          <cell r="J11285">
            <v>0</v>
          </cell>
          <cell r="K11285">
            <v>1E-3</v>
          </cell>
          <cell r="L11285">
            <v>0</v>
          </cell>
          <cell r="N11285" t="str">
            <v>Müllbeutel 120l transparent (25 Stk.)</v>
          </cell>
          <cell r="P11285" t="str">
            <v>Müllbeutel 120l transparent (25 Stk.)</v>
          </cell>
          <cell r="R11285" t="str">
            <v>Müllbeutel 120l transparent (25 Stk.)</v>
          </cell>
        </row>
        <row r="11286">
          <cell r="A11286">
            <v>149219</v>
          </cell>
          <cell r="B11286" t="str">
            <v>Verkaufsartikel</v>
          </cell>
          <cell r="D11286" t="str">
            <v>Müllbeutel 240l transparent (Stk.)</v>
          </cell>
          <cell r="F11286">
            <v>1.4</v>
          </cell>
          <cell r="G11286">
            <v>0</v>
          </cell>
          <cell r="H11286">
            <v>0</v>
          </cell>
          <cell r="I11286">
            <v>1.4</v>
          </cell>
          <cell r="J11286">
            <v>0</v>
          </cell>
          <cell r="K11286">
            <v>1E-3</v>
          </cell>
          <cell r="L11286">
            <v>0</v>
          </cell>
          <cell r="N11286" t="str">
            <v>Müllbeutel 240l transparent (Stk.)</v>
          </cell>
          <cell r="P11286" t="str">
            <v>Müllbeutel 240l transparent (Stk.)</v>
          </cell>
          <cell r="R11286" t="str">
            <v>Müllbeutel 240l transparent (Stk.)</v>
          </cell>
        </row>
        <row r="11287">
          <cell r="A11287">
            <v>149220</v>
          </cell>
          <cell r="B11287" t="str">
            <v>Mietartikel</v>
          </cell>
          <cell r="D11287" t="str">
            <v>Behälter für Abfall zur Verwertung (Schwarz) 1,1m³</v>
          </cell>
          <cell r="E11287" t="str">
            <v>Maße: T 125*B 137*H 150cm</v>
          </cell>
          <cell r="F11287">
            <v>77</v>
          </cell>
          <cell r="G11287">
            <v>0</v>
          </cell>
          <cell r="H11287">
            <v>0</v>
          </cell>
          <cell r="I11287">
            <v>700</v>
          </cell>
          <cell r="J11287">
            <v>200000</v>
          </cell>
          <cell r="K11287">
            <v>2.5</v>
          </cell>
          <cell r="L11287">
            <v>0</v>
          </cell>
          <cell r="N11287" t="str">
            <v>Behälter für Abfall zur Verwertung (Schwarz) 1,1m³</v>
          </cell>
          <cell r="O11287" t="str">
            <v>Maße: T 125*B 137*H 150cm</v>
          </cell>
          <cell r="P11287" t="str">
            <v>Behälter für Abfall zur Verwertung (Schwarz) 1,1m³</v>
          </cell>
          <cell r="Q11287" t="str">
            <v>Maße: T 125*B 137*H 150cm</v>
          </cell>
          <cell r="R11287" t="str">
            <v>Behälter für Abfall zur Verwertung (Schwarz) 1,1m³</v>
          </cell>
          <cell r="S11287" t="str">
            <v>Maße: T 125*B 137*H 150cm</v>
          </cell>
        </row>
        <row r="11288">
          <cell r="A11288">
            <v>149221</v>
          </cell>
          <cell r="B11288" t="str">
            <v>Mietartikel</v>
          </cell>
          <cell r="D11288" t="str">
            <v>Behälter für Mischglas (grün) 1,1m³</v>
          </cell>
          <cell r="E11288" t="str">
            <v>Maße: T 125*B 137*H 150cm</v>
          </cell>
          <cell r="F11288">
            <v>38</v>
          </cell>
          <cell r="G11288">
            <v>0</v>
          </cell>
          <cell r="H11288">
            <v>0</v>
          </cell>
          <cell r="I11288">
            <v>700</v>
          </cell>
          <cell r="J11288">
            <v>200000</v>
          </cell>
          <cell r="K11288">
            <v>2.5</v>
          </cell>
          <cell r="L11288">
            <v>0</v>
          </cell>
          <cell r="N11288" t="str">
            <v>Behälter für Mischglas (grün) 1,1m³</v>
          </cell>
          <cell r="O11288" t="str">
            <v>Maße: T 125*B 137*H 150cm</v>
          </cell>
          <cell r="P11288" t="str">
            <v>Behälter für Mischglas (grün) 1,1m³</v>
          </cell>
          <cell r="Q11288" t="str">
            <v>Maße: T 125*B 137*H 150cm</v>
          </cell>
          <cell r="R11288" t="str">
            <v>Behälter für Mischglas (grün) 1,1m³</v>
          </cell>
          <cell r="S11288" t="str">
            <v>Maße: T 125*B 137*H 150cm</v>
          </cell>
        </row>
        <row r="11289">
          <cell r="A11289">
            <v>149222</v>
          </cell>
          <cell r="B11289" t="str">
            <v>Mietartikel</v>
          </cell>
          <cell r="D11289" t="str">
            <v>Behälter für Glas (Weiß) 1,1m³</v>
          </cell>
          <cell r="F11289">
            <v>36</v>
          </cell>
          <cell r="G11289">
            <v>0</v>
          </cell>
          <cell r="H11289">
            <v>0</v>
          </cell>
          <cell r="I11289">
            <v>700</v>
          </cell>
          <cell r="J11289">
            <v>200000</v>
          </cell>
          <cell r="K11289">
            <v>2.5</v>
          </cell>
          <cell r="L11289">
            <v>0</v>
          </cell>
          <cell r="N11289" t="str">
            <v>Behälter für Glas (Weiß) 1,1m³</v>
          </cell>
          <cell r="P11289" t="str">
            <v>Behälter für Glas (Weiß) 1,1m³</v>
          </cell>
          <cell r="R11289" t="str">
            <v>Behälter für Glas (Weiß) 1,1m³</v>
          </cell>
        </row>
        <row r="11290">
          <cell r="A11290">
            <v>149223</v>
          </cell>
          <cell r="B11290" t="str">
            <v>Mietartikel</v>
          </cell>
          <cell r="D11290" t="str">
            <v>Behälter für Pappe/Papier (blau) 1,1m³</v>
          </cell>
          <cell r="E11290" t="str">
            <v>Maße: T 125*B 137*H 150cm</v>
          </cell>
          <cell r="F11290">
            <v>27</v>
          </cell>
          <cell r="G11290">
            <v>0</v>
          </cell>
          <cell r="H11290">
            <v>0</v>
          </cell>
          <cell r="I11290">
            <v>700</v>
          </cell>
          <cell r="J11290">
            <v>200000</v>
          </cell>
          <cell r="K11290">
            <v>2.5</v>
          </cell>
          <cell r="L11290">
            <v>0</v>
          </cell>
          <cell r="N11290" t="str">
            <v>Behälter für Pappe/Papier (blau) 1,1m³</v>
          </cell>
          <cell r="O11290" t="str">
            <v>Maße: T 125*B 137*H 150cm</v>
          </cell>
          <cell r="P11290" t="str">
            <v>Behälter für Pappe/Papier (blau) 1,1m³</v>
          </cell>
          <cell r="Q11290" t="str">
            <v>Maße: T 125*B 137*H 150cm</v>
          </cell>
          <cell r="R11290" t="str">
            <v>Behälter für Pappe/Papier (blau) 1,1m³</v>
          </cell>
          <cell r="S11290" t="str">
            <v>Maße: T 125*B 137*H 150cm</v>
          </cell>
        </row>
        <row r="11291">
          <cell r="A11291">
            <v>149224</v>
          </cell>
          <cell r="B11291" t="str">
            <v>Mietartikel</v>
          </cell>
          <cell r="D11291" t="str">
            <v>Behälter für Abfall zur Verwertung (Schwarz) 240l</v>
          </cell>
          <cell r="F11291">
            <v>37</v>
          </cell>
          <cell r="G11291">
            <v>0</v>
          </cell>
          <cell r="H11291">
            <v>0</v>
          </cell>
          <cell r="I11291">
            <v>120</v>
          </cell>
          <cell r="J11291">
            <v>25000</v>
          </cell>
          <cell r="K11291">
            <v>0.75</v>
          </cell>
          <cell r="L11291">
            <v>0</v>
          </cell>
          <cell r="N11291" t="str">
            <v>Behälter für Abfall zur Verwertung (Schwarz) 240l</v>
          </cell>
          <cell r="P11291" t="str">
            <v>Behälter für Abfall zur Verwertung (Schwarz) 240l</v>
          </cell>
          <cell r="R11291" t="str">
            <v>Behälter für Abfall zur Verwertung (Schwarz) 240l</v>
          </cell>
        </row>
        <row r="11292">
          <cell r="A11292">
            <v>149225</v>
          </cell>
          <cell r="B11292" t="str">
            <v>Mietartikel</v>
          </cell>
          <cell r="D11292" t="str">
            <v>Behälter für Mischglas (grün) 240l</v>
          </cell>
          <cell r="F11292">
            <v>27</v>
          </cell>
          <cell r="G11292">
            <v>0</v>
          </cell>
          <cell r="H11292">
            <v>0</v>
          </cell>
          <cell r="I11292">
            <v>120</v>
          </cell>
          <cell r="J11292">
            <v>25000</v>
          </cell>
          <cell r="K11292">
            <v>0.75</v>
          </cell>
          <cell r="L11292">
            <v>0</v>
          </cell>
          <cell r="N11292" t="str">
            <v>Behälter für Mischglas (grün) 240l</v>
          </cell>
          <cell r="P11292" t="str">
            <v>Behälter für Mischglas (grün) 240l</v>
          </cell>
          <cell r="R11292" t="str">
            <v>Behälter für Mischglas (grün) 240l</v>
          </cell>
        </row>
        <row r="11293">
          <cell r="A11293">
            <v>149226</v>
          </cell>
          <cell r="B11293" t="str">
            <v>Mietartikel</v>
          </cell>
          <cell r="D11293" t="str">
            <v>Behälter für Glas (weiß) 240l</v>
          </cell>
          <cell r="F11293">
            <v>20</v>
          </cell>
          <cell r="G11293">
            <v>0</v>
          </cell>
          <cell r="H11293">
            <v>0</v>
          </cell>
          <cell r="I11293">
            <v>700</v>
          </cell>
          <cell r="J11293">
            <v>35000</v>
          </cell>
          <cell r="K11293">
            <v>0.75</v>
          </cell>
          <cell r="L11293">
            <v>0</v>
          </cell>
          <cell r="N11293" t="str">
            <v>Behälter für Glas (weiß) 240l</v>
          </cell>
          <cell r="P11293" t="str">
            <v>Behälter für Glas (weiß) 240l</v>
          </cell>
          <cell r="R11293" t="str">
            <v>Behälter für Glas (weiß) 240l</v>
          </cell>
        </row>
        <row r="11294">
          <cell r="A11294">
            <v>149227</v>
          </cell>
          <cell r="B11294" t="str">
            <v>Mietartikel</v>
          </cell>
          <cell r="D11294" t="str">
            <v>Behälter für Restmüll 1,1m³ (inkl. Entsorgung)</v>
          </cell>
          <cell r="F11294">
            <v>55</v>
          </cell>
          <cell r="G11294">
            <v>0</v>
          </cell>
          <cell r="H11294">
            <v>0</v>
          </cell>
          <cell r="I11294">
            <v>600</v>
          </cell>
          <cell r="J11294">
            <v>200000</v>
          </cell>
          <cell r="K11294">
            <v>2.5</v>
          </cell>
          <cell r="L11294">
            <v>0</v>
          </cell>
          <cell r="N11294" t="str">
            <v>Behälter für Restmüll 1,1m³ (inkl. Entsorgung)</v>
          </cell>
          <cell r="P11294" t="str">
            <v>Behälter für Restmüll 1,1m³ (inkl. Entsorgung)</v>
          </cell>
          <cell r="R11294" t="str">
            <v>Behälter für Restmüll 1,1m³ (inkl. Entsorgung)</v>
          </cell>
        </row>
        <row r="11295">
          <cell r="A11295">
            <v>149228</v>
          </cell>
          <cell r="B11295" t="str">
            <v>Mietartikel</v>
          </cell>
          <cell r="D11295" t="str">
            <v>Behälter für Glas (Bunt) 1,1m³ (inkl. Entsorgung)</v>
          </cell>
          <cell r="F11295">
            <v>30</v>
          </cell>
          <cell r="G11295">
            <v>0</v>
          </cell>
          <cell r="H11295">
            <v>0</v>
          </cell>
          <cell r="I11295">
            <v>600</v>
          </cell>
          <cell r="J11295">
            <v>200000</v>
          </cell>
          <cell r="K11295">
            <v>2.5</v>
          </cell>
          <cell r="L11295">
            <v>0</v>
          </cell>
          <cell r="N11295" t="str">
            <v>Behälter für Glas (Bunt) 1,1m³ (inkl. Entsorgung)</v>
          </cell>
          <cell r="P11295" t="str">
            <v>Behälter für Glas (Bunt) 1,1m³ (inkl. Entsorgung)</v>
          </cell>
          <cell r="R11295" t="str">
            <v>Behälter für Glas (Bunt) 1,1m³ (inkl. Entsorgung)</v>
          </cell>
        </row>
        <row r="11296">
          <cell r="A11296">
            <v>149229</v>
          </cell>
          <cell r="B11296" t="str">
            <v>Mietartikel</v>
          </cell>
          <cell r="D11296" t="str">
            <v>Speisereste Tonne 240l (inkl. Entsorgung)</v>
          </cell>
          <cell r="F11296">
            <v>72</v>
          </cell>
          <cell r="G11296">
            <v>0</v>
          </cell>
          <cell r="H11296">
            <v>0</v>
          </cell>
          <cell r="I11296">
            <v>250</v>
          </cell>
          <cell r="J11296">
            <v>35000</v>
          </cell>
          <cell r="K11296">
            <v>0.72</v>
          </cell>
          <cell r="L11296">
            <v>0</v>
          </cell>
          <cell r="N11296" t="str">
            <v>Speisereste Tonne 240l (inkl. Entsorgung)</v>
          </cell>
          <cell r="P11296" t="str">
            <v>Speisereste Tonne 240l (inkl. Entsorgung)</v>
          </cell>
          <cell r="R11296" t="str">
            <v>Speisereste Tonne 240l (inkl. Entsorgung)</v>
          </cell>
        </row>
        <row r="11297">
          <cell r="A11297">
            <v>149230</v>
          </cell>
          <cell r="B11297" t="str">
            <v>Mietartikel</v>
          </cell>
          <cell r="D11297" t="str">
            <v>Behälter für Pappe/Papier (blau) 240l</v>
          </cell>
          <cell r="F11297">
            <v>22</v>
          </cell>
          <cell r="G11297">
            <v>0</v>
          </cell>
          <cell r="H11297">
            <v>0</v>
          </cell>
          <cell r="I11297">
            <v>120</v>
          </cell>
          <cell r="J11297">
            <v>25000</v>
          </cell>
          <cell r="K11297">
            <v>0.75</v>
          </cell>
          <cell r="L11297">
            <v>0</v>
          </cell>
          <cell r="N11297" t="str">
            <v>Behälter für Pappe/Papier (blau) 240l</v>
          </cell>
          <cell r="P11297" t="str">
            <v>Behälter für Pappe/Papier (blau) 240l</v>
          </cell>
          <cell r="R11297" t="str">
            <v>Behälter für Pappe/Papier (blau) 240l</v>
          </cell>
        </row>
        <row r="11298">
          <cell r="A11298">
            <v>149275</v>
          </cell>
          <cell r="B11298" t="str">
            <v>Verkaufsartikel</v>
          </cell>
          <cell r="D11298" t="str">
            <v>Kehrschaufel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5.0000000000000001E-3</v>
          </cell>
          <cell r="L11298">
            <v>0</v>
          </cell>
          <cell r="N11298" t="str">
            <v>Kehrschaufel</v>
          </cell>
          <cell r="P11298" t="str">
            <v>Kehrschaufel</v>
          </cell>
          <cell r="R11298" t="str">
            <v>Kehrschaufel</v>
          </cell>
        </row>
        <row r="11299">
          <cell r="A11299">
            <v>149276</v>
          </cell>
          <cell r="B11299" t="str">
            <v>Verkaufsartikel</v>
          </cell>
          <cell r="D11299" t="str">
            <v>Handfeger</v>
          </cell>
          <cell r="F11299">
            <v>3.75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5.0000000000000001E-3</v>
          </cell>
          <cell r="L11299">
            <v>0</v>
          </cell>
          <cell r="N11299" t="str">
            <v>Handfeger</v>
          </cell>
          <cell r="P11299" t="str">
            <v>Handfeger</v>
          </cell>
          <cell r="R11299" t="str">
            <v>Handfeger</v>
          </cell>
        </row>
        <row r="11300">
          <cell r="A11300">
            <v>149277</v>
          </cell>
          <cell r="B11300" t="str">
            <v>Mietartikel</v>
          </cell>
          <cell r="D11300" t="str">
            <v>Bauhelm</v>
          </cell>
          <cell r="F11300">
            <v>0</v>
          </cell>
          <cell r="G11300">
            <v>0</v>
          </cell>
          <cell r="H11300">
            <v>0</v>
          </cell>
          <cell r="I11300">
            <v>6.5</v>
          </cell>
          <cell r="J11300">
            <v>0</v>
          </cell>
          <cell r="K11300">
            <v>0</v>
          </cell>
          <cell r="L11300">
            <v>0</v>
          </cell>
          <cell r="N11300" t="str">
            <v>Bauhelm</v>
          </cell>
          <cell r="P11300" t="str">
            <v>Bauhelm</v>
          </cell>
          <cell r="R11300" t="str">
            <v>Bauhelm</v>
          </cell>
        </row>
        <row r="11301">
          <cell r="A11301">
            <v>149288</v>
          </cell>
          <cell r="B11301" t="str">
            <v>Mietartikel</v>
          </cell>
          <cell r="D11301" t="str">
            <v>Stufen-Stehleiter mit 4 Stufen</v>
          </cell>
          <cell r="F11301">
            <v>0</v>
          </cell>
          <cell r="G11301">
            <v>0</v>
          </cell>
          <cell r="H11301">
            <v>0</v>
          </cell>
          <cell r="I11301">
            <v>105</v>
          </cell>
          <cell r="J11301">
            <v>4000</v>
          </cell>
          <cell r="K11301">
            <v>0.10299999999999999</v>
          </cell>
          <cell r="L11301">
            <v>0</v>
          </cell>
          <cell r="N11301" t="str">
            <v>Stufen-Stehleiter mit 4 Stufen</v>
          </cell>
          <cell r="P11301" t="str">
            <v>Stufen-Stehleiter mit 4 Stufen</v>
          </cell>
          <cell r="R11301" t="str">
            <v>Stufen-Stehleiter mit 4 Stufen</v>
          </cell>
        </row>
        <row r="11302">
          <cell r="A11302">
            <v>149289</v>
          </cell>
          <cell r="B11302" t="str">
            <v>Mietartikel</v>
          </cell>
          <cell r="D11302" t="str">
            <v>Sicherheitskorb für Gabelstapler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3</v>
          </cell>
          <cell r="L11302">
            <v>0</v>
          </cell>
          <cell r="N11302" t="str">
            <v>Sicherheitskorb für Gabelstapler</v>
          </cell>
          <cell r="P11302" t="str">
            <v>Sicherheitskorb für Gabelstapler</v>
          </cell>
          <cell r="R11302" t="str">
            <v>Sicherheitskorb für Gabelstapler</v>
          </cell>
        </row>
        <row r="11303">
          <cell r="A11303">
            <v>149290</v>
          </cell>
          <cell r="B11303" t="str">
            <v>Mietartikel</v>
          </cell>
          <cell r="D11303" t="str">
            <v>Hubarbeitsbühne (fahrbar)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900000</v>
          </cell>
          <cell r="K11303">
            <v>27</v>
          </cell>
          <cell r="L11303">
            <v>0</v>
          </cell>
          <cell r="N11303" t="str">
            <v>Hubarbeitsbühne (fahrbar)</v>
          </cell>
          <cell r="P11303" t="str">
            <v>Hubarbeitsbühne (fahrbar)</v>
          </cell>
          <cell r="R11303" t="str">
            <v>Hubarbeitsbühne (fahrbar)</v>
          </cell>
          <cell r="T11303">
            <v>0</v>
          </cell>
        </row>
        <row r="11304">
          <cell r="A11304">
            <v>149300</v>
          </cell>
          <cell r="B11304" t="str">
            <v>Mietartikel</v>
          </cell>
          <cell r="D11304" t="str">
            <v>Überlassung Equipment Barcelona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25000</v>
          </cell>
          <cell r="K11304">
            <v>0.75</v>
          </cell>
          <cell r="L11304">
            <v>0</v>
          </cell>
          <cell r="N11304" t="str">
            <v>Überlassung Equipment Barcelona</v>
          </cell>
          <cell r="P11304" t="str">
            <v>Überlassung Equipment Barcelona</v>
          </cell>
          <cell r="R11304" t="str">
            <v>Überlassung Equipment Barcelona</v>
          </cell>
          <cell r="T11304">
            <v>0</v>
          </cell>
        </row>
        <row r="11305">
          <cell r="A11305">
            <v>149412</v>
          </cell>
          <cell r="B11305" t="str">
            <v>Mietartikel</v>
          </cell>
          <cell r="D11305" t="str">
            <v>Rotweinglas Macaron 50 cl H22 cm (16)</v>
          </cell>
          <cell r="F11305">
            <v>0.4</v>
          </cell>
          <cell r="G11305">
            <v>0.12</v>
          </cell>
          <cell r="H11305">
            <v>0</v>
          </cell>
          <cell r="I11305">
            <v>6.2</v>
          </cell>
          <cell r="J11305">
            <v>0</v>
          </cell>
          <cell r="K11305">
            <v>5.5999999999999999E-3</v>
          </cell>
          <cell r="L11305">
            <v>0</v>
          </cell>
          <cell r="N11305" t="str">
            <v>Rotweinglas Macaron 50 cl H22 cm (16)</v>
          </cell>
          <cell r="P11305" t="str">
            <v>Rotweinglas Macaron 50 cl H22 cm (16)</v>
          </cell>
          <cell r="R11305" t="str">
            <v>Rotweinglas Macaron 50 cl H22 cm (16)</v>
          </cell>
        </row>
        <row r="11306">
          <cell r="A11306">
            <v>149413</v>
          </cell>
          <cell r="B11306" t="str">
            <v>Mietartikel</v>
          </cell>
          <cell r="D11306" t="str">
            <v>Weißweinglas Macaron 40 cl H20 cm (20)</v>
          </cell>
          <cell r="F11306">
            <v>0.4</v>
          </cell>
          <cell r="G11306">
            <v>0.12</v>
          </cell>
          <cell r="H11306">
            <v>0</v>
          </cell>
          <cell r="I11306">
            <v>6</v>
          </cell>
          <cell r="J11306">
            <v>0</v>
          </cell>
          <cell r="K11306">
            <v>3.5999999999999999E-3</v>
          </cell>
          <cell r="L11306">
            <v>0</v>
          </cell>
          <cell r="N11306" t="str">
            <v>Weißweinglas Macaron 40 cl H20 cm (20)</v>
          </cell>
          <cell r="P11306" t="str">
            <v>Weißweinglas Macaron 40 cl H20 cm (20)</v>
          </cell>
          <cell r="R11306" t="str">
            <v>Weißweinglas Macaron 40 cl H20 cm (20)</v>
          </cell>
        </row>
        <row r="11307">
          <cell r="A11307">
            <v>149550</v>
          </cell>
          <cell r="B11307" t="str">
            <v>Mietartikel</v>
          </cell>
          <cell r="D11307" t="str">
            <v>Schutzhusse Riesenschirm (1950 / 1920)</v>
          </cell>
          <cell r="F11307">
            <v>0</v>
          </cell>
          <cell r="G11307">
            <v>0</v>
          </cell>
          <cell r="H11307">
            <v>0</v>
          </cell>
          <cell r="I11307">
            <v>25</v>
          </cell>
          <cell r="J11307">
            <v>0</v>
          </cell>
          <cell r="K11307">
            <v>0</v>
          </cell>
          <cell r="L11307">
            <v>0</v>
          </cell>
          <cell r="N11307" t="str">
            <v>Schutzhusse Riesenschirm (1950 / 1920)</v>
          </cell>
          <cell r="P11307" t="str">
            <v>Schutzhusse Riesenschirm (1950 / 1920)</v>
          </cell>
          <cell r="R11307" t="str">
            <v>Schutzhusse Riesenschirm (1950 / 1920)</v>
          </cell>
        </row>
        <row r="11308">
          <cell r="A11308">
            <v>149998</v>
          </cell>
          <cell r="B11308" t="str">
            <v>Dienstleistungsartikel</v>
          </cell>
          <cell r="D11308" t="str">
            <v>TEST Anzahlung (Anteilig)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N11308" t="str">
            <v>TEST Anzahlung (Anteilig)</v>
          </cell>
          <cell r="P11308" t="str">
            <v>TEST Anzahlung (Anteilig)</v>
          </cell>
          <cell r="R11308" t="str">
            <v>TEST Anzahlung (Anteilig)</v>
          </cell>
        </row>
        <row r="11309">
          <cell r="A11309">
            <v>149999</v>
          </cell>
          <cell r="B11309" t="str">
            <v>Dienstleistungsartikel</v>
          </cell>
          <cell r="D11309" t="str">
            <v>Test Vorkasse 100%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N11309" t="str">
            <v>Test Vorkasse 100%</v>
          </cell>
          <cell r="P11309" t="str">
            <v>Test Vorkasse 100%</v>
          </cell>
          <cell r="R11309" t="str">
            <v>Test Vorkasse 100%</v>
          </cell>
        </row>
        <row r="11310">
          <cell r="A11310">
            <v>151920</v>
          </cell>
          <cell r="B11310" t="str">
            <v>Mietartikel</v>
          </cell>
          <cell r="D11310" t="str">
            <v>Ampelschirm alu 300*300 cm, creme</v>
          </cell>
          <cell r="E11310" t="str">
            <v>mit Betonschirmfuß, H: 280 cm</v>
          </cell>
          <cell r="F11310">
            <v>85</v>
          </cell>
          <cell r="G11310">
            <v>0</v>
          </cell>
          <cell r="H11310">
            <v>15</v>
          </cell>
          <cell r="I11310">
            <v>475</v>
          </cell>
          <cell r="J11310">
            <v>125000</v>
          </cell>
          <cell r="K11310">
            <v>1</v>
          </cell>
          <cell r="L11310">
            <v>0</v>
          </cell>
          <cell r="N11310" t="str">
            <v>Ampelschirm alu 300*300 cm, creme</v>
          </cell>
          <cell r="O11310" t="str">
            <v>mit Betonschirmfuß, H: 280 cm</v>
          </cell>
          <cell r="P11310" t="str">
            <v>Ampelschirm alu 300*300 cm, creme</v>
          </cell>
          <cell r="Q11310" t="str">
            <v>mit Betonschirmfuß, H: 280 cm</v>
          </cell>
          <cell r="R11310" t="str">
            <v>Ampelschirm alu 300*300 cm, creme</v>
          </cell>
          <cell r="S11310" t="str">
            <v>mit Betonschirmfuß, H: 280 cm</v>
          </cell>
        </row>
        <row r="11311">
          <cell r="A11311">
            <v>153168</v>
          </cell>
          <cell r="B11311" t="str">
            <v>Mietartikel</v>
          </cell>
          <cell r="D11311" t="str">
            <v>Buffetelemet rund (180cm/90 cm) mit 2 Etagen</v>
          </cell>
          <cell r="F11311">
            <v>139.55000000000001</v>
          </cell>
          <cell r="G11311">
            <v>0</v>
          </cell>
          <cell r="H11311">
            <v>30</v>
          </cell>
          <cell r="I11311">
            <v>1425</v>
          </cell>
          <cell r="J11311">
            <v>80000</v>
          </cell>
          <cell r="K11311">
            <v>2.5</v>
          </cell>
          <cell r="L11311">
            <v>0</v>
          </cell>
          <cell r="N11311" t="str">
            <v>Buffetelemet rund (180cm/90 cm) mit 2 Etagen</v>
          </cell>
          <cell r="P11311" t="str">
            <v>Buffetelemet rund (180cm/90 cm) mit 2 Etagen</v>
          </cell>
          <cell r="R11311" t="str">
            <v>Buffetelemet rund (180cm/90 cm) mit 2 Etagen</v>
          </cell>
        </row>
        <row r="11312">
          <cell r="A11312">
            <v>153169</v>
          </cell>
          <cell r="B11312" t="str">
            <v>Mietartikel</v>
          </cell>
          <cell r="D11312" t="str">
            <v>Buffet-Insel rund weiß (180 cm)</v>
          </cell>
          <cell r="F11312">
            <v>325.60000000000002</v>
          </cell>
          <cell r="G11312">
            <v>0</v>
          </cell>
          <cell r="H11312">
            <v>50</v>
          </cell>
          <cell r="I11312">
            <v>3265</v>
          </cell>
          <cell r="J11312">
            <v>90000</v>
          </cell>
          <cell r="K11312">
            <v>2.8</v>
          </cell>
          <cell r="L11312">
            <v>0</v>
          </cell>
          <cell r="N11312" t="str">
            <v>Buffet-Insel rund weiß (180 cm)</v>
          </cell>
          <cell r="P11312" t="str">
            <v>Buffet-Insel rund weiß (180 cm)</v>
          </cell>
          <cell r="R11312" t="str">
            <v>Buffet-Insel rund weiß (180 cm)</v>
          </cell>
        </row>
        <row r="11313">
          <cell r="A11313">
            <v>159100</v>
          </cell>
          <cell r="B11313" t="str">
            <v>Mietartikel</v>
          </cell>
          <cell r="D11313" t="str">
            <v>Cover für Buffet rund (153168)</v>
          </cell>
          <cell r="F11313">
            <v>0</v>
          </cell>
          <cell r="G11313">
            <v>0</v>
          </cell>
          <cell r="H11313">
            <v>0</v>
          </cell>
          <cell r="I11313">
            <v>490</v>
          </cell>
          <cell r="J11313">
            <v>0</v>
          </cell>
          <cell r="K11313">
            <v>0</v>
          </cell>
          <cell r="L11313">
            <v>0</v>
          </cell>
          <cell r="N11313" t="str">
            <v>Cover für Buffet rund (153168)</v>
          </cell>
          <cell r="P11313" t="str">
            <v>Cover für Buffet rund (153168)</v>
          </cell>
          <cell r="R11313" t="str">
            <v>Cover für Buffet rund (153168)</v>
          </cell>
        </row>
        <row r="11314">
          <cell r="A11314">
            <v>159200</v>
          </cell>
          <cell r="B11314" t="str">
            <v>Mietartikel</v>
          </cell>
          <cell r="D11314" t="str">
            <v>Cover für Buffet-Insel rund (153169)</v>
          </cell>
          <cell r="F11314">
            <v>0</v>
          </cell>
          <cell r="G11314">
            <v>0</v>
          </cell>
          <cell r="H11314">
            <v>0</v>
          </cell>
          <cell r="I11314">
            <v>415</v>
          </cell>
          <cell r="J11314">
            <v>0</v>
          </cell>
          <cell r="K11314">
            <v>0</v>
          </cell>
          <cell r="L11314">
            <v>0</v>
          </cell>
          <cell r="N11314" t="str">
            <v>Cover für Buffet-Insel rund (153169)</v>
          </cell>
          <cell r="P11314" t="str">
            <v>Cover für Buffet-Insel rund (153169)</v>
          </cell>
          <cell r="R11314" t="str">
            <v>Cover für Buffet-Insel rund (153169)</v>
          </cell>
        </row>
        <row r="11315">
          <cell r="A11315">
            <v>160000</v>
          </cell>
          <cell r="B11315" t="str">
            <v>Dienstleistungsartikel</v>
          </cell>
          <cell r="D11315" t="str">
            <v>Einlagerung Leergut</v>
          </cell>
          <cell r="F11315">
            <v>150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N11315" t="str">
            <v>Einlagerung Leergut</v>
          </cell>
          <cell r="P11315" t="str">
            <v>Einlagerung Leergut</v>
          </cell>
          <cell r="R11315" t="str">
            <v>Einlagerung Leergut</v>
          </cell>
        </row>
        <row r="11316">
          <cell r="A11316">
            <v>160001</v>
          </cell>
          <cell r="B11316" t="str">
            <v>Dienstleistungsartikel</v>
          </cell>
          <cell r="D11316" t="str">
            <v>Einlagerung Leergut</v>
          </cell>
          <cell r="F11316">
            <v>200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N11316" t="str">
            <v>Einlagerung Leergut</v>
          </cell>
          <cell r="P11316" t="str">
            <v>Einlagerung Leergut</v>
          </cell>
          <cell r="R11316" t="str">
            <v>Einlagerung Leergut</v>
          </cell>
        </row>
        <row r="11317">
          <cell r="A11317">
            <v>160002</v>
          </cell>
          <cell r="B11317" t="str">
            <v>Dienstleistungsartikel</v>
          </cell>
          <cell r="D11317" t="str">
            <v>Einlagerung Leergut</v>
          </cell>
          <cell r="F11317">
            <v>250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N11317" t="str">
            <v>Einlagerung Leergut</v>
          </cell>
          <cell r="P11317" t="str">
            <v>Einlagerung Leergut</v>
          </cell>
          <cell r="R11317" t="str">
            <v>Einlagerung Leergut</v>
          </cell>
        </row>
        <row r="11318">
          <cell r="A11318">
            <v>160010</v>
          </cell>
          <cell r="B11318" t="str">
            <v>Mietartikel</v>
          </cell>
          <cell r="D11318" t="str">
            <v>Blanco für Betriebsmittel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N11318" t="str">
            <v>Blanco für Betriebsmittel</v>
          </cell>
          <cell r="P11318" t="str">
            <v>Blanco für Betriebsmittel</v>
          </cell>
          <cell r="R11318" t="str">
            <v>Blanco für Betriebsmittel</v>
          </cell>
          <cell r="T11318">
            <v>0</v>
          </cell>
        </row>
        <row r="11319">
          <cell r="A11319">
            <v>160011</v>
          </cell>
          <cell r="B11319" t="str">
            <v>Mietartikel</v>
          </cell>
          <cell r="D11319" t="str">
            <v>Blanco für Reinigungsmittel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N11319" t="str">
            <v>Blanco für Reinigungsmittel</v>
          </cell>
          <cell r="P11319" t="str">
            <v>Blanco für Reinigungsmittel</v>
          </cell>
          <cell r="R11319" t="str">
            <v>Blanco für Reinigungsmittel</v>
          </cell>
          <cell r="T11319">
            <v>0</v>
          </cell>
        </row>
        <row r="11320">
          <cell r="A11320">
            <v>160012</v>
          </cell>
          <cell r="B11320" t="str">
            <v>Mietartikel</v>
          </cell>
          <cell r="D11320" t="str">
            <v>Blanco für Ersatzteile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N11320" t="str">
            <v>Blanco für Ersatzteile</v>
          </cell>
          <cell r="P11320" t="str">
            <v>Blanco für Ersatzteile</v>
          </cell>
          <cell r="R11320" t="str">
            <v>Blanco für Ersatzteile</v>
          </cell>
          <cell r="T11320">
            <v>0</v>
          </cell>
        </row>
        <row r="11321">
          <cell r="A11321">
            <v>160013</v>
          </cell>
          <cell r="B11321" t="str">
            <v>Mietartikel</v>
          </cell>
          <cell r="D11321" t="str">
            <v>Blanco für Büromaterial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N11321" t="str">
            <v>Blanco für Büromaterial</v>
          </cell>
          <cell r="P11321" t="str">
            <v>Blanco für Büromaterial</v>
          </cell>
          <cell r="R11321" t="str">
            <v>Blanco für Büromaterial</v>
          </cell>
          <cell r="T11321">
            <v>0</v>
          </cell>
        </row>
        <row r="11322">
          <cell r="A11322">
            <v>160014</v>
          </cell>
          <cell r="B11322" t="str">
            <v>Mietartikel</v>
          </cell>
          <cell r="D11322" t="str">
            <v>Blanco für Werkzeug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N11322" t="str">
            <v>Blanco für Werkzeug</v>
          </cell>
          <cell r="P11322" t="str">
            <v>Blanco für Werkzeug</v>
          </cell>
          <cell r="R11322" t="str">
            <v>Blanco für Werkzeug</v>
          </cell>
          <cell r="T11322">
            <v>0</v>
          </cell>
        </row>
        <row r="11323">
          <cell r="A11323">
            <v>160101</v>
          </cell>
          <cell r="B11323" t="str">
            <v>Mietartikel</v>
          </cell>
          <cell r="D11323" t="str">
            <v>Flügelmutter M8 (Marktstand)</v>
          </cell>
          <cell r="F11323">
            <v>0</v>
          </cell>
          <cell r="G11323">
            <v>0</v>
          </cell>
          <cell r="H11323">
            <v>0</v>
          </cell>
          <cell r="I11323">
            <v>3</v>
          </cell>
          <cell r="J11323">
            <v>0</v>
          </cell>
          <cell r="K11323">
            <v>0</v>
          </cell>
          <cell r="L11323">
            <v>0</v>
          </cell>
          <cell r="N11323" t="str">
            <v>Flügelmutter M8 (Marktstand)</v>
          </cell>
          <cell r="P11323" t="str">
            <v>Flügelmutter M8 (Marktstand)</v>
          </cell>
          <cell r="R11323" t="str">
            <v>Flügelmutter M8 (Marktstand)</v>
          </cell>
        </row>
        <row r="11324">
          <cell r="A11324">
            <v>160102</v>
          </cell>
          <cell r="B11324" t="str">
            <v>Mietartikel</v>
          </cell>
          <cell r="D11324" t="str">
            <v>Schlüsselschraube M8 x 75 (Marktstand)</v>
          </cell>
          <cell r="F11324">
            <v>0</v>
          </cell>
          <cell r="G11324">
            <v>0</v>
          </cell>
          <cell r="H11324">
            <v>0</v>
          </cell>
          <cell r="I11324">
            <v>3</v>
          </cell>
          <cell r="J11324">
            <v>0</v>
          </cell>
          <cell r="K11324">
            <v>0</v>
          </cell>
          <cell r="L11324">
            <v>0</v>
          </cell>
          <cell r="N11324" t="str">
            <v>Schlüsselschraube M8 x 75 (Marktstand)</v>
          </cell>
          <cell r="P11324" t="str">
            <v>Schlüsselschraube M8 x 75 (Marktstand)</v>
          </cell>
          <cell r="R11324" t="str">
            <v>Schlüsselschraube M8 x 75 (Marktstand)</v>
          </cell>
        </row>
        <row r="11325">
          <cell r="A11325">
            <v>160103</v>
          </cell>
          <cell r="B11325" t="str">
            <v>Mietartikel</v>
          </cell>
          <cell r="D11325" t="str">
            <v>Unterlegscheibe für M8 (Marktstand)</v>
          </cell>
          <cell r="F11325">
            <v>0</v>
          </cell>
          <cell r="G11325">
            <v>0</v>
          </cell>
          <cell r="H11325">
            <v>0</v>
          </cell>
          <cell r="I11325">
            <v>3</v>
          </cell>
          <cell r="J11325">
            <v>0</v>
          </cell>
          <cell r="K11325">
            <v>0</v>
          </cell>
          <cell r="L11325">
            <v>0</v>
          </cell>
          <cell r="N11325" t="str">
            <v>Unterlegscheibe für M8 (Marktstand)</v>
          </cell>
          <cell r="P11325" t="str">
            <v>Unterlegscheibe für M8 (Marktstand)</v>
          </cell>
          <cell r="R11325" t="str">
            <v>Unterlegscheibe für M8 (Marktstand)</v>
          </cell>
        </row>
        <row r="11326">
          <cell r="A11326">
            <v>160104</v>
          </cell>
          <cell r="B11326" t="str">
            <v>Mietartikel</v>
          </cell>
          <cell r="D11326" t="str">
            <v>Inbus oder Torx Schraube M8 x 25 (Brunch)</v>
          </cell>
          <cell r="F11326">
            <v>0</v>
          </cell>
          <cell r="G11326">
            <v>0</v>
          </cell>
          <cell r="H11326">
            <v>0</v>
          </cell>
          <cell r="I11326">
            <v>3</v>
          </cell>
          <cell r="J11326">
            <v>0</v>
          </cell>
          <cell r="K11326">
            <v>0</v>
          </cell>
          <cell r="L11326">
            <v>0</v>
          </cell>
          <cell r="N11326" t="str">
            <v>Inbus oder Torx Schraube M8 x 25 (Brunch)</v>
          </cell>
          <cell r="P11326" t="str">
            <v>Inbus oder Torx Schraube M8 x 25 (Brunch)</v>
          </cell>
          <cell r="R11326" t="str">
            <v>Inbus oder Torx Schraube M8 x 25 (Brunch)</v>
          </cell>
        </row>
        <row r="11327">
          <cell r="A11327">
            <v>160105</v>
          </cell>
          <cell r="B11327" t="str">
            <v>Mietartikel</v>
          </cell>
          <cell r="D11327" t="str">
            <v>Inbus Schraube M12 x 80 (Bristol)</v>
          </cell>
          <cell r="F11327">
            <v>0</v>
          </cell>
          <cell r="G11327">
            <v>0</v>
          </cell>
          <cell r="H11327">
            <v>0</v>
          </cell>
          <cell r="I11327">
            <v>3</v>
          </cell>
          <cell r="J11327">
            <v>0</v>
          </cell>
          <cell r="K11327">
            <v>0</v>
          </cell>
          <cell r="L11327">
            <v>0</v>
          </cell>
          <cell r="N11327" t="str">
            <v>Inbus Schraube M12 x 80 (Bristol)</v>
          </cell>
          <cell r="P11327" t="str">
            <v>Inbus Schraube M12 x 80 (Bristol)</v>
          </cell>
          <cell r="R11327" t="str">
            <v>Inbus Schraube M12 x 80 (Bristol)</v>
          </cell>
        </row>
        <row r="11328">
          <cell r="A11328">
            <v>160106</v>
          </cell>
          <cell r="B11328" t="str">
            <v>Mietartikel</v>
          </cell>
          <cell r="D11328" t="str">
            <v>Inbus Schraube M12 x 60 (Bristol)</v>
          </cell>
          <cell r="F11328">
            <v>0</v>
          </cell>
          <cell r="G11328">
            <v>0</v>
          </cell>
          <cell r="H11328">
            <v>0</v>
          </cell>
          <cell r="I11328">
            <v>3</v>
          </cell>
          <cell r="J11328">
            <v>0</v>
          </cell>
          <cell r="K11328">
            <v>0</v>
          </cell>
          <cell r="L11328">
            <v>0</v>
          </cell>
          <cell r="N11328" t="str">
            <v>Inbus Schraube M12 x 60 (Bristol)</v>
          </cell>
          <cell r="P11328" t="str">
            <v>Inbus Schraube M12 x 60 (Bristol)</v>
          </cell>
          <cell r="R11328" t="str">
            <v>Inbus Schraube M12 x 60 (Bristol)</v>
          </cell>
        </row>
        <row r="11329">
          <cell r="A11329">
            <v>160107</v>
          </cell>
          <cell r="B11329" t="str">
            <v>Mietartikel</v>
          </cell>
          <cell r="D11329" t="str">
            <v>Unterlegscheibe für M12 (Paletten)</v>
          </cell>
          <cell r="F11329">
            <v>0</v>
          </cell>
          <cell r="G11329">
            <v>0</v>
          </cell>
          <cell r="H11329">
            <v>0</v>
          </cell>
          <cell r="I11329">
            <v>3</v>
          </cell>
          <cell r="J11329">
            <v>0</v>
          </cell>
          <cell r="K11329">
            <v>0</v>
          </cell>
          <cell r="L11329">
            <v>0</v>
          </cell>
          <cell r="N11329" t="str">
            <v>Unterlegscheibe für M12 (Paletten)</v>
          </cell>
          <cell r="P11329" t="str">
            <v>Unterlegscheibe für M12 (Paletten)</v>
          </cell>
          <cell r="R11329" t="str">
            <v>Unterlegscheibe für M12 (Paletten)</v>
          </cell>
        </row>
        <row r="11330">
          <cell r="A11330">
            <v>160108</v>
          </cell>
          <cell r="B11330" t="str">
            <v>Mietartikel</v>
          </cell>
          <cell r="D11330" t="str">
            <v>Flügelmutter M12 (Palette)</v>
          </cell>
          <cell r="F11330">
            <v>0</v>
          </cell>
          <cell r="G11330">
            <v>0</v>
          </cell>
          <cell r="H11330">
            <v>0</v>
          </cell>
          <cell r="I11330">
            <v>3</v>
          </cell>
          <cell r="J11330">
            <v>0</v>
          </cell>
          <cell r="K11330">
            <v>0</v>
          </cell>
          <cell r="L11330">
            <v>0</v>
          </cell>
          <cell r="N11330" t="str">
            <v>Flügelmutter M12 (Palette)</v>
          </cell>
          <cell r="P11330" t="str">
            <v>Flügelmutter M12 (Palette)</v>
          </cell>
          <cell r="R11330" t="str">
            <v>Flügelmutter M12 (Palette)</v>
          </cell>
        </row>
        <row r="11331">
          <cell r="A11331">
            <v>160109</v>
          </cell>
          <cell r="B11331" t="str">
            <v>Mietartikel</v>
          </cell>
          <cell r="D11331" t="str">
            <v>Gewindestange M12 (Palette)</v>
          </cell>
          <cell r="F11331">
            <v>0</v>
          </cell>
          <cell r="G11331">
            <v>0</v>
          </cell>
          <cell r="H11331">
            <v>0</v>
          </cell>
          <cell r="I11331">
            <v>3</v>
          </cell>
          <cell r="J11331">
            <v>0</v>
          </cell>
          <cell r="K11331">
            <v>0</v>
          </cell>
          <cell r="L11331">
            <v>0</v>
          </cell>
          <cell r="N11331" t="str">
            <v>Gewindestange M12 (Palette)</v>
          </cell>
          <cell r="P11331" t="str">
            <v>Gewindestange M12 (Palette)</v>
          </cell>
          <cell r="R11331" t="str">
            <v>Gewindestange M12 (Palette)</v>
          </cell>
        </row>
        <row r="11332">
          <cell r="A11332">
            <v>160110</v>
          </cell>
          <cell r="B11332" t="str">
            <v>Mietartikel</v>
          </cell>
          <cell r="D11332" t="str">
            <v>L-Winkel (Palette)</v>
          </cell>
          <cell r="F11332">
            <v>0</v>
          </cell>
          <cell r="G11332">
            <v>0</v>
          </cell>
          <cell r="H11332">
            <v>0</v>
          </cell>
          <cell r="I11332">
            <v>3</v>
          </cell>
          <cell r="J11332">
            <v>0</v>
          </cell>
          <cell r="K11332">
            <v>0</v>
          </cell>
          <cell r="L11332">
            <v>0</v>
          </cell>
          <cell r="N11332" t="str">
            <v>L-Winkel (Palette)</v>
          </cell>
          <cell r="P11332" t="str">
            <v>L-Winkel (Palette)</v>
          </cell>
          <cell r="R11332" t="str">
            <v>L-Winkel (Palette)</v>
          </cell>
        </row>
        <row r="11333">
          <cell r="A11333">
            <v>160111</v>
          </cell>
          <cell r="B11333" t="str">
            <v>Mietartikel</v>
          </cell>
          <cell r="D11333" t="str">
            <v>Flachrundschraube M12 x 300 (Palette)</v>
          </cell>
          <cell r="F11333">
            <v>0</v>
          </cell>
          <cell r="G11333">
            <v>0</v>
          </cell>
          <cell r="H11333">
            <v>0</v>
          </cell>
          <cell r="I11333">
            <v>3</v>
          </cell>
          <cell r="J11333">
            <v>0</v>
          </cell>
          <cell r="K11333">
            <v>0</v>
          </cell>
          <cell r="L11333">
            <v>0</v>
          </cell>
          <cell r="N11333" t="str">
            <v>Flachrundschraube M12 x 300 (Palette)</v>
          </cell>
          <cell r="P11333" t="str">
            <v>Flachrundschraube M12 x 300 (Palette)</v>
          </cell>
          <cell r="R11333" t="str">
            <v>Flachrundschraube M12 x 300 (Palette)</v>
          </cell>
        </row>
        <row r="11334">
          <cell r="A11334">
            <v>160112</v>
          </cell>
          <cell r="B11334" t="str">
            <v>Mietartikel</v>
          </cell>
          <cell r="D11334" t="str">
            <v>Inbus Schraube M6 x 20 (Halmstad)</v>
          </cell>
          <cell r="F11334">
            <v>0</v>
          </cell>
          <cell r="G11334">
            <v>0</v>
          </cell>
          <cell r="H11334">
            <v>0</v>
          </cell>
          <cell r="I11334">
            <v>3</v>
          </cell>
          <cell r="J11334">
            <v>0</v>
          </cell>
          <cell r="K11334">
            <v>0</v>
          </cell>
          <cell r="L11334">
            <v>0</v>
          </cell>
          <cell r="N11334" t="str">
            <v>Inbus Schraube M6 x 20 (Halmstad)</v>
          </cell>
          <cell r="P11334" t="str">
            <v>Inbus Schraube M6 x 20 (Halmstad)</v>
          </cell>
          <cell r="R11334" t="str">
            <v>Inbus Schraube M6 x 20 (Halmstad)</v>
          </cell>
        </row>
        <row r="11335">
          <cell r="A11335">
            <v>160113</v>
          </cell>
          <cell r="B11335" t="str">
            <v>Mietartikel</v>
          </cell>
          <cell r="D11335" t="str">
            <v>Inbus Schraube M10 x 16 (Eleganz)</v>
          </cell>
          <cell r="F11335">
            <v>0</v>
          </cell>
          <cell r="G11335">
            <v>0</v>
          </cell>
          <cell r="H11335">
            <v>0</v>
          </cell>
          <cell r="I11335">
            <v>3</v>
          </cell>
          <cell r="J11335">
            <v>0</v>
          </cell>
          <cell r="K11335">
            <v>0</v>
          </cell>
          <cell r="L11335">
            <v>0</v>
          </cell>
          <cell r="N11335" t="str">
            <v>Inbus Schraube M10 x 16 (Eleganz)</v>
          </cell>
          <cell r="P11335" t="str">
            <v>Inbus Schraube M10 x 16 (Eleganz)</v>
          </cell>
          <cell r="R11335" t="str">
            <v>Inbus Schraube M10 x 16 (Eleganz)</v>
          </cell>
          <cell r="T11335">
            <v>0</v>
          </cell>
        </row>
        <row r="11336">
          <cell r="A11336">
            <v>160114</v>
          </cell>
          <cell r="B11336" t="str">
            <v>Mietartikel</v>
          </cell>
          <cell r="D11336" t="str">
            <v>Unterlegscheibe für M10 (Eleganz)</v>
          </cell>
          <cell r="F11336">
            <v>0</v>
          </cell>
          <cell r="G11336">
            <v>0</v>
          </cell>
          <cell r="H11336">
            <v>0</v>
          </cell>
          <cell r="I11336">
            <v>3</v>
          </cell>
          <cell r="J11336">
            <v>0</v>
          </cell>
          <cell r="K11336">
            <v>0</v>
          </cell>
          <cell r="L11336">
            <v>0</v>
          </cell>
          <cell r="N11336" t="str">
            <v>Unterlegscheibe für M10 (Eleganz)</v>
          </cell>
          <cell r="P11336" t="str">
            <v>Unterlegscheibe für M10 (Eleganz)</v>
          </cell>
          <cell r="R11336" t="str">
            <v>Unterlegscheibe für M10 (Eleganz)</v>
          </cell>
          <cell r="T11336">
            <v>0</v>
          </cell>
        </row>
        <row r="11337">
          <cell r="A11337">
            <v>160115</v>
          </cell>
          <cell r="B11337" t="str">
            <v>Mietartikel</v>
          </cell>
          <cell r="D11337" t="str">
            <v>Inbus oder Torx Schraube M8 x 16 (Gestell Bornholm)</v>
          </cell>
          <cell r="F11337">
            <v>0</v>
          </cell>
          <cell r="G11337">
            <v>0</v>
          </cell>
          <cell r="H11337">
            <v>0</v>
          </cell>
          <cell r="I11337">
            <v>3</v>
          </cell>
          <cell r="J11337">
            <v>0</v>
          </cell>
          <cell r="K11337">
            <v>0</v>
          </cell>
          <cell r="L11337">
            <v>0</v>
          </cell>
          <cell r="N11337" t="str">
            <v>Inbus oder Torx Schraube M8 x 16 (Gestell Bornholm)</v>
          </cell>
          <cell r="P11337" t="str">
            <v>Inbus oder Torx Schraube M8 x 16 (Gestell Bornholm)</v>
          </cell>
          <cell r="R11337" t="str">
            <v>Inbus oder Torx Schraube M8 x 16 (Gestell Bornholm)</v>
          </cell>
          <cell r="T11337">
            <v>0</v>
          </cell>
        </row>
        <row r="11338">
          <cell r="A11338">
            <v>161000</v>
          </cell>
          <cell r="B11338" t="str">
            <v>Mietartikel</v>
          </cell>
          <cell r="D11338" t="str">
            <v>Gästehandtuch weiß</v>
          </cell>
          <cell r="F11338">
            <v>0.8</v>
          </cell>
          <cell r="G11338">
            <v>0</v>
          </cell>
          <cell r="H11338">
            <v>0</v>
          </cell>
          <cell r="I11338">
            <v>1.6</v>
          </cell>
          <cell r="J11338">
            <v>0</v>
          </cell>
          <cell r="K11338">
            <v>1E-3</v>
          </cell>
          <cell r="L11338">
            <v>0</v>
          </cell>
          <cell r="N11338" t="str">
            <v>Gästehandtuch weiß</v>
          </cell>
          <cell r="P11338" t="str">
            <v>Gästehandtuch weiß</v>
          </cell>
          <cell r="R11338" t="str">
            <v>Gästehandtuch weiß</v>
          </cell>
        </row>
        <row r="11339">
          <cell r="A11339">
            <v>161006</v>
          </cell>
          <cell r="B11339" t="str">
            <v>Mietartikel</v>
          </cell>
          <cell r="D11339" t="str">
            <v>Polsterstuhl Hawai blau B44 SH48 cm REGIO</v>
          </cell>
          <cell r="E11339" t="str">
            <v>(Artikel kann Gebrauchsspuren aufweisen. Die Mängel_x000D_
beziehen sich nicht auf die Funktionalität und es ergeben_x000D_
sich deshalb keinerlei Ansprüche auf Mietpreiserstattung_x000D_
-&gt; Wir empfehlen den Einsatz einer Stuhlhusse.)</v>
          </cell>
          <cell r="F11339">
            <v>5</v>
          </cell>
          <cell r="G11339">
            <v>0</v>
          </cell>
          <cell r="H11339">
            <v>2.2999999999999998</v>
          </cell>
          <cell r="I11339">
            <v>49</v>
          </cell>
          <cell r="J11339">
            <v>6000</v>
          </cell>
          <cell r="K11339">
            <v>5.7599999999999998E-2</v>
          </cell>
          <cell r="L11339">
            <v>0</v>
          </cell>
          <cell r="N11339" t="str">
            <v>Polsterstuhl Hawai blau B44 SH48 cm REGIO</v>
          </cell>
          <cell r="O11339" t="str">
            <v>(Artikel kann Gebrauchsspuren aufweisen. Die Mängel_x000D_
beziehen sich nicht auf die Funktionalität und es ergeben_x000D_
sich deshalb keinerlei Ansprüche auf Mietpreiserstattung_x000D_
-&gt; Wir empfehlen den Einsatz einer Stuhlhusse.)</v>
          </cell>
          <cell r="P11339" t="str">
            <v>Polsterstuhl Hawai blau B44 SH48 cm REGIO</v>
          </cell>
          <cell r="Q11339" t="str">
            <v>(Artikel kann Gebrauchsspuren aufweisen. Die Mängel_x000D_
beziehen sich nicht auf die Funktionalität und es ergeben_x000D_
sich deshalb keinerlei Ansprüche auf Mietpreiserstattung_x000D_
-&gt; Wir empfehlen den Einsatz einer Stuhlhusse.)</v>
          </cell>
          <cell r="R11339" t="str">
            <v>Polsterstuhl Hawai blau B44 SH48 cm REGIO</v>
          </cell>
          <cell r="S11339" t="str">
            <v>(Artikel kann Gebrauchsspuren aufweisen. Die Mängel_x000D_
beziehen sich nicht auf die Funktionalität und es ergeben_x000D_
sich deshalb keinerlei Ansprüche auf Mietpreiserstattung_x000D_
-&gt; Wir empfehlen den Einsatz einer Stuhlhusse.)</v>
          </cell>
          <cell r="T11339">
            <v>0</v>
          </cell>
        </row>
        <row r="11340">
          <cell r="A11340">
            <v>161008</v>
          </cell>
          <cell r="B11340" t="str">
            <v>Mietartikel</v>
          </cell>
          <cell r="D11340" t="str">
            <v>Stuhl Florence schwarz mit verchromtem Rahmen</v>
          </cell>
          <cell r="E11340" t="str">
            <v>B55 (Sitz 45) SH45 cm</v>
          </cell>
          <cell r="F11340">
            <v>2.5</v>
          </cell>
          <cell r="G11340">
            <v>0</v>
          </cell>
          <cell r="H11340">
            <v>1</v>
          </cell>
          <cell r="I11340">
            <v>38.5</v>
          </cell>
          <cell r="J11340">
            <v>6000</v>
          </cell>
          <cell r="K11340">
            <v>5.7599999999999998E-2</v>
          </cell>
          <cell r="L11340">
            <v>0</v>
          </cell>
          <cell r="N11340" t="str">
            <v>Stuhl Florence schwarz mit verchromtem Rahmen</v>
          </cell>
          <cell r="O11340" t="str">
            <v>B55 (Sitz 45) SH45 cm</v>
          </cell>
          <cell r="P11340" t="str">
            <v>Stuhl Florence schwarz mit verchromtem Rahmen</v>
          </cell>
          <cell r="Q11340" t="str">
            <v>B55 (Sitz 45) SH45 cm</v>
          </cell>
          <cell r="R11340" t="str">
            <v>Stuhl Florence schwarz mit verchromtem Rahmen</v>
          </cell>
          <cell r="S11340" t="str">
            <v>B55 (Sitz 45) SH45 cm</v>
          </cell>
        </row>
        <row r="11341">
          <cell r="A11341">
            <v>161015</v>
          </cell>
          <cell r="B11341" t="str">
            <v>Mietartikel</v>
          </cell>
          <cell r="D11341" t="str">
            <v>Stuhlhusse weiß für Stuhl Hawai DIN 4102 B1</v>
          </cell>
          <cell r="E11341" t="str">
            <v>Die Hussen können aufgrund von unterschiedlichem_x000D_
Nutzungsgrad in der Gesamtlänge minimal variieren._x000D_
_x000D_
Husse ohne Schleife</v>
          </cell>
          <cell r="F11341">
            <v>5</v>
          </cell>
          <cell r="G11341">
            <v>0</v>
          </cell>
          <cell r="H11341">
            <v>4</v>
          </cell>
          <cell r="I11341">
            <v>37</v>
          </cell>
          <cell r="J11341">
            <v>1000</v>
          </cell>
          <cell r="K11341">
            <v>2.47E-2</v>
          </cell>
          <cell r="L11341">
            <v>2</v>
          </cell>
          <cell r="N11341" t="str">
            <v>Stuhlhusse weiß für Stuhl Hawai DIN 4102 B1</v>
          </cell>
          <cell r="O11341" t="str">
            <v>Die Hussen können aufgrund von unterschiedlichem_x000D_
Nutzungsgrad in der Gesamtlänge minimal variieren._x000D_
_x000D_
Husse ohne Schleife</v>
          </cell>
          <cell r="P11341" t="str">
            <v>Stuhlhusse weiß für Stuhl Hawai DIN 4102 B1</v>
          </cell>
          <cell r="Q11341" t="str">
            <v>Die Hussen können aufgrund von unterschiedlichem_x000D_
Nutzungsgrad in der Gesamtlänge minimal variieren._x000D_
_x000D_
Husse ohne Schleife</v>
          </cell>
          <cell r="R11341" t="str">
            <v>Stuhlhusse weiß für Stuhl Hawai DIN 4102 B1</v>
          </cell>
          <cell r="S11341" t="str">
            <v>Die Hussen können aufgrund von unterschiedlichem_x000D_
Nutzungsgrad in der Gesamtlänge minimal variieren._x000D_
_x000D_
Husse ohne Schleife</v>
          </cell>
          <cell r="T11341">
            <v>0</v>
          </cell>
        </row>
        <row r="11342">
          <cell r="A11342">
            <v>161026</v>
          </cell>
          <cell r="B11342" t="str">
            <v>Mietartikel</v>
          </cell>
          <cell r="D11342" t="str">
            <v>Reihenverbinder 9.5 cm für Stuhl Sydney/Atlanta/Hawai</v>
          </cell>
          <cell r="E11342" t="str">
            <v>Reihenverbinder 95mm_x000D_
Abstand innen 25 mm</v>
          </cell>
          <cell r="F11342">
            <v>0.5</v>
          </cell>
          <cell r="G11342">
            <v>0</v>
          </cell>
          <cell r="H11342">
            <v>1.6</v>
          </cell>
          <cell r="I11342">
            <v>4.4000000000000004</v>
          </cell>
          <cell r="J11342">
            <v>0</v>
          </cell>
          <cell r="K11342">
            <v>2.9999999999999997E-4</v>
          </cell>
          <cell r="L11342">
            <v>0</v>
          </cell>
          <cell r="N11342" t="str">
            <v>Reihenverbinder 9.5 cm für Stuhl Sydney/Atlanta/Hawai</v>
          </cell>
          <cell r="O11342" t="str">
            <v>Reihenverbinder 95mm_x000D_
Abstand innen 25 mm</v>
          </cell>
          <cell r="P11342" t="str">
            <v>Reihenverbinder 9.5 cm für Stuhl Sydney/Atlanta/Hawai</v>
          </cell>
          <cell r="Q11342" t="str">
            <v>Reihenverbinder 95mm_x000D_
Abstand innen 25 mm</v>
          </cell>
          <cell r="R11342" t="str">
            <v>Reihenverbinder 9.5 cm für Stuhl Sydney/Atlanta/Hawai</v>
          </cell>
          <cell r="S11342" t="str">
            <v>Reihenverbinder 95mm_x000D_
Abstand innen 25 mm</v>
          </cell>
          <cell r="T11342">
            <v>0</v>
          </cell>
        </row>
        <row r="11343">
          <cell r="A11343">
            <v>161050</v>
          </cell>
          <cell r="B11343" t="str">
            <v>Mietartikel</v>
          </cell>
          <cell r="D11343" t="str">
            <v>nicht mehr nutzen -&gt; 3430</v>
          </cell>
          <cell r="F11343">
            <v>3.5</v>
          </cell>
          <cell r="G11343">
            <v>0</v>
          </cell>
          <cell r="H11343">
            <v>1</v>
          </cell>
          <cell r="I11343">
            <v>30</v>
          </cell>
          <cell r="J11343">
            <v>5000</v>
          </cell>
          <cell r="K11343">
            <v>6.3299999999999995E-2</v>
          </cell>
          <cell r="L11343">
            <v>0</v>
          </cell>
          <cell r="N11343" t="str">
            <v>nicht mehr nutzen -&gt; 3430</v>
          </cell>
          <cell r="P11343" t="str">
            <v>nicht mehr nutzen -&gt; 3430</v>
          </cell>
          <cell r="R11343" t="str">
            <v>nicht mehr nutzen -&gt; 3430</v>
          </cell>
        </row>
        <row r="11344">
          <cell r="A11344">
            <v>161113</v>
          </cell>
          <cell r="B11344" t="str">
            <v>Mietartikel</v>
          </cell>
          <cell r="D11344" t="str">
            <v>Schminktisch weiß mit Beleuchtung</v>
          </cell>
          <cell r="E11344" t="str">
            <v>Maße Tisch ca. B70x T70x H76_x000D_
Spiegeloberkante 140cm_x000D_
mit Schalter und Steckdose_x000D_
Schraubfüße</v>
          </cell>
          <cell r="F11344">
            <v>75</v>
          </cell>
          <cell r="G11344">
            <v>0</v>
          </cell>
          <cell r="H11344">
            <v>9</v>
          </cell>
          <cell r="I11344">
            <v>560</v>
          </cell>
          <cell r="J11344">
            <v>31000</v>
          </cell>
          <cell r="K11344">
            <v>1.5</v>
          </cell>
          <cell r="L11344">
            <v>0</v>
          </cell>
          <cell r="N11344" t="str">
            <v>Schminktisch weiß mit Beleuchtung</v>
          </cell>
          <cell r="O11344" t="str">
            <v>Maße Tisch ca. B70x T70x H76_x000D_
Spiegeloberkante 140cm_x000D_
mit Schalter und Steckdose_x000D_
Schraubfüße</v>
          </cell>
          <cell r="P11344" t="str">
            <v>Schminktisch weiß mit Beleuchtung</v>
          </cell>
          <cell r="Q11344" t="str">
            <v>Maße Tisch ca. B70x T70x H76_x000D_
Spiegeloberkante 140cm_x000D_
mit Schalter und Steckdose_x000D_
Schraubfüße</v>
          </cell>
          <cell r="R11344" t="str">
            <v>Schminktisch weiß mit Beleuchtung</v>
          </cell>
          <cell r="S11344" t="str">
            <v>Maße Tisch ca. B70x T70x H76_x000D_
Spiegeloberkante 140cm_x000D_
mit Schalter und Steckdose_x000D_
Schraubfüße</v>
          </cell>
        </row>
        <row r="11345">
          <cell r="A11345">
            <v>161119</v>
          </cell>
          <cell r="B11345" t="str">
            <v>Mietartikel</v>
          </cell>
          <cell r="D11345" t="str">
            <v>Tisch Holz weiß 220*50 cm / schwarzes Gestell</v>
          </cell>
          <cell r="E11345" t="str">
            <v>Dieser Artikel ist nicht wetterfest. Bei einem_x000D_
Outdooreinsatz kann es unter Umständen zu Schäden durch z.B._x000D_
Feuchtigkeit kommen.</v>
          </cell>
          <cell r="F11345">
            <v>15</v>
          </cell>
          <cell r="G11345">
            <v>0</v>
          </cell>
          <cell r="H11345">
            <v>8</v>
          </cell>
          <cell r="I11345">
            <v>90</v>
          </cell>
          <cell r="J11345">
            <v>24000</v>
          </cell>
          <cell r="K11345">
            <v>0.14979999999999999</v>
          </cell>
          <cell r="L11345">
            <v>0</v>
          </cell>
          <cell r="N11345" t="str">
            <v>Tisch Holz weiß 220*50 cm / schwarzes Gestell</v>
          </cell>
          <cell r="O11345" t="str">
            <v>Dieser Artikel ist nicht wetterfest. Bei einem_x000D_
Outdooreinsatz kann es unter Umständen zu Schäden durch z.B._x000D_
Feuchtigkeit kommen.</v>
          </cell>
          <cell r="P11345" t="str">
            <v>Tisch Holz weiß 220*50 cm / schwarzes Gestell</v>
          </cell>
          <cell r="Q11345" t="str">
            <v>Dieser Artikel ist nicht wetterfest. Bei einem_x000D_
Outdooreinsatz kann es unter Umständen zu Schäden durch z.B._x000D_
Feuchtigkeit kommen.</v>
          </cell>
          <cell r="R11345" t="str">
            <v>Tisch Holz weiß 220*50 cm / schwarzes Gestell</v>
          </cell>
          <cell r="S11345" t="str">
            <v>Dieser Artikel ist nicht wetterfest. Bei einem_x000D_
Outdooreinsatz kann es unter Umständen zu Schäden durch z.B._x000D_
Feuchtigkeit kommen.</v>
          </cell>
        </row>
        <row r="11346">
          <cell r="A11346">
            <v>161120</v>
          </cell>
          <cell r="B11346" t="str">
            <v>Mietartikel</v>
          </cell>
          <cell r="D11346" t="str">
            <v>Bank Holz weiß 220*25 cm / schwarzes Gestell</v>
          </cell>
          <cell r="E11346" t="str">
            <v>Dieser Artikel ist nicht wetterfest. Bei einem_x000D_
Outdooreinsatz kann es unter Umständen zu Schäden durch z.B._x000D_
Feuchtigkeit kommen.</v>
          </cell>
          <cell r="F11346">
            <v>7</v>
          </cell>
          <cell r="G11346">
            <v>0</v>
          </cell>
          <cell r="H11346">
            <v>5.25</v>
          </cell>
          <cell r="I11346">
            <v>49.5</v>
          </cell>
          <cell r="J11346">
            <v>20000</v>
          </cell>
          <cell r="K11346">
            <v>7.4899999999999994E-2</v>
          </cell>
          <cell r="L11346">
            <v>0</v>
          </cell>
          <cell r="N11346" t="str">
            <v>Bank Holz weiß 220*25 cm / schwarzes Gestell</v>
          </cell>
          <cell r="O11346" t="str">
            <v>Dieser Artikel ist nicht wetterfest. Bei einem_x000D_
Outdooreinsatz kann es unter Umständen zu Schäden durch z.B._x000D_
Feuchtigkeit kommen.</v>
          </cell>
          <cell r="P11346" t="str">
            <v>Bank Holz weiß 220*25 cm / schwarzes Gestell</v>
          </cell>
          <cell r="Q11346" t="str">
            <v>Dieser Artikel ist nicht wetterfest. Bei einem_x000D_
Outdooreinsatz kann es unter Umständen zu Schäden durch z.B._x000D_
Feuchtigkeit kommen.</v>
          </cell>
          <cell r="R11346" t="str">
            <v>Bank Holz weiß 220*25 cm / schwarzes Gestell</v>
          </cell>
          <cell r="S11346" t="str">
            <v>Dieser Artikel ist nicht wetterfest. Bei einem_x000D_
Outdooreinsatz kann es unter Umständen zu Schäden durch z.B._x000D_
Feuchtigkeit kommen.</v>
          </cell>
        </row>
        <row r="11347">
          <cell r="A11347">
            <v>161160</v>
          </cell>
          <cell r="B11347" t="str">
            <v>Mietartikel</v>
          </cell>
          <cell r="D11347" t="str">
            <v>Tischumrandung creme L420*H75 cm</v>
          </cell>
          <cell r="F11347">
            <v>30</v>
          </cell>
          <cell r="G11347">
            <v>0</v>
          </cell>
          <cell r="H11347">
            <v>0</v>
          </cell>
          <cell r="I11347">
            <v>120</v>
          </cell>
          <cell r="J11347">
            <v>0</v>
          </cell>
          <cell r="K11347">
            <v>0</v>
          </cell>
          <cell r="L11347">
            <v>0</v>
          </cell>
          <cell r="N11347" t="str">
            <v>Tischumrandung creme L420*H75 cm</v>
          </cell>
          <cell r="P11347" t="str">
            <v>Tischumrandung creme L420*H75 cm</v>
          </cell>
          <cell r="R11347" t="str">
            <v>Tischumrandung creme L420*H75 cm</v>
          </cell>
          <cell r="T11347">
            <v>0</v>
          </cell>
        </row>
        <row r="11348">
          <cell r="A11348">
            <v>161161</v>
          </cell>
          <cell r="B11348" t="str">
            <v>Mietartikel</v>
          </cell>
          <cell r="D11348" t="str">
            <v>Tischumrandung creme L560*H75 cm</v>
          </cell>
          <cell r="F11348">
            <v>30</v>
          </cell>
          <cell r="G11348">
            <v>0</v>
          </cell>
          <cell r="H11348">
            <v>0</v>
          </cell>
          <cell r="I11348">
            <v>120</v>
          </cell>
          <cell r="J11348">
            <v>0</v>
          </cell>
          <cell r="K11348">
            <v>0</v>
          </cell>
          <cell r="L11348">
            <v>0</v>
          </cell>
          <cell r="N11348" t="str">
            <v>Tischumrandung creme L560*H75 cm</v>
          </cell>
          <cell r="P11348" t="str">
            <v>Tischumrandung creme L560*H75 cm</v>
          </cell>
          <cell r="R11348" t="str">
            <v>Tischumrandung creme L560*H75 cm</v>
          </cell>
          <cell r="T11348">
            <v>0</v>
          </cell>
        </row>
        <row r="11349">
          <cell r="A11349">
            <v>161162</v>
          </cell>
          <cell r="B11349" t="str">
            <v>Mietartikel</v>
          </cell>
          <cell r="D11349" t="str">
            <v>Tischumrandung creme L570*H75 cm</v>
          </cell>
          <cell r="F11349">
            <v>30</v>
          </cell>
          <cell r="G11349">
            <v>0</v>
          </cell>
          <cell r="H11349">
            <v>0</v>
          </cell>
          <cell r="I11349">
            <v>120</v>
          </cell>
          <cell r="J11349">
            <v>0</v>
          </cell>
          <cell r="K11349">
            <v>0</v>
          </cell>
          <cell r="L11349">
            <v>0</v>
          </cell>
          <cell r="N11349" t="str">
            <v>Tischumrandung creme L570*H75 cm</v>
          </cell>
          <cell r="P11349" t="str">
            <v>Tischumrandung creme L570*H75 cm</v>
          </cell>
          <cell r="R11349" t="str">
            <v>Tischumrandung creme L570*H75 cm</v>
          </cell>
          <cell r="T11349">
            <v>0</v>
          </cell>
        </row>
        <row r="11350">
          <cell r="A11350">
            <v>161163</v>
          </cell>
          <cell r="B11350" t="str">
            <v>Mietartikel</v>
          </cell>
          <cell r="D11350" t="str">
            <v>Tischumrandung creme L750*H75 cm</v>
          </cell>
          <cell r="F11350">
            <v>38</v>
          </cell>
          <cell r="G11350">
            <v>0</v>
          </cell>
          <cell r="H11350">
            <v>0</v>
          </cell>
          <cell r="I11350">
            <v>120</v>
          </cell>
          <cell r="J11350">
            <v>0</v>
          </cell>
          <cell r="K11350">
            <v>0</v>
          </cell>
          <cell r="L11350">
            <v>0</v>
          </cell>
          <cell r="N11350" t="str">
            <v>Tischumrandung creme L750*H75 cm</v>
          </cell>
          <cell r="P11350" t="str">
            <v>Tischumrandung creme L750*H75 cm</v>
          </cell>
          <cell r="R11350" t="str">
            <v>Tischumrandung creme L750*H75 cm</v>
          </cell>
          <cell r="T11350">
            <v>0</v>
          </cell>
        </row>
        <row r="11351">
          <cell r="A11351">
            <v>161164</v>
          </cell>
          <cell r="B11351" t="str">
            <v>Mietartikel</v>
          </cell>
          <cell r="D11351" t="str">
            <v>Tischumrandung creme L930*H75 cm</v>
          </cell>
          <cell r="F11351">
            <v>30</v>
          </cell>
          <cell r="G11351">
            <v>0</v>
          </cell>
          <cell r="H11351">
            <v>0</v>
          </cell>
          <cell r="I11351">
            <v>120</v>
          </cell>
          <cell r="J11351">
            <v>0</v>
          </cell>
          <cell r="K11351">
            <v>0</v>
          </cell>
          <cell r="L11351">
            <v>0</v>
          </cell>
          <cell r="N11351" t="str">
            <v>Tischumrandung creme L930*H75 cm</v>
          </cell>
          <cell r="P11351" t="str">
            <v>Tischumrandung creme L930*H75 cm</v>
          </cell>
          <cell r="R11351" t="str">
            <v>Tischumrandung creme L930*H75 cm</v>
          </cell>
          <cell r="T11351">
            <v>0</v>
          </cell>
        </row>
        <row r="11352">
          <cell r="A11352">
            <v>161165</v>
          </cell>
          <cell r="B11352" t="str">
            <v>Mietartikel</v>
          </cell>
          <cell r="D11352" t="str">
            <v>Tischumrandung creme L720*H75 cm</v>
          </cell>
          <cell r="F11352">
            <v>30</v>
          </cell>
          <cell r="G11352">
            <v>0</v>
          </cell>
          <cell r="H11352">
            <v>0</v>
          </cell>
          <cell r="I11352">
            <v>120</v>
          </cell>
          <cell r="J11352">
            <v>0</v>
          </cell>
          <cell r="K11352">
            <v>0</v>
          </cell>
          <cell r="L11352">
            <v>0</v>
          </cell>
          <cell r="N11352" t="str">
            <v>Tischumrandung creme L720*H75 cm</v>
          </cell>
          <cell r="P11352" t="str">
            <v>Tischumrandung creme L720*H75 cm</v>
          </cell>
          <cell r="R11352" t="str">
            <v>Tischumrandung creme L720*H75 cm</v>
          </cell>
          <cell r="T11352">
            <v>0</v>
          </cell>
        </row>
        <row r="11353">
          <cell r="A11353">
            <v>161192</v>
          </cell>
          <cell r="B11353" t="str">
            <v>Mietartikel</v>
          </cell>
          <cell r="D11353" t="str">
            <v>Teppichfliesen grau (kurzfloor)  pro m²</v>
          </cell>
          <cell r="F11353">
            <v>4</v>
          </cell>
          <cell r="G11353">
            <v>0</v>
          </cell>
          <cell r="H11353">
            <v>0</v>
          </cell>
          <cell r="I11353">
            <v>29</v>
          </cell>
          <cell r="J11353">
            <v>5000</v>
          </cell>
          <cell r="K11353">
            <v>2.8799999999999999E-2</v>
          </cell>
          <cell r="L11353">
            <v>0</v>
          </cell>
          <cell r="N11353" t="str">
            <v>Teppichfliesen grau (kurzfloor)  pro m²</v>
          </cell>
          <cell r="P11353" t="str">
            <v>Teppichfliesen grau (kurzfloor)  pro m²</v>
          </cell>
          <cell r="R11353" t="str">
            <v>Teppichfliesen grau (kurzfloor)  pro m²</v>
          </cell>
        </row>
        <row r="11354">
          <cell r="A11354">
            <v>161193</v>
          </cell>
          <cell r="B11354" t="str">
            <v>Verkaufsartikel</v>
          </cell>
          <cell r="D11354" t="str">
            <v>Verbrauchsmaterial Teppich je m²</v>
          </cell>
          <cell r="E11354" t="str">
            <v>Beinhaltet:_x000D_
Gewebeklebeband schwarz/weiss(je 25m² eine Rolle)_x000D_
Cuttermesser (je 100 m² 1 Stk.)_x000D_
doppelseitiges Klebeband (je 25m² eine Rolle)_x000D_
1x Zollstock_x000D_
1x Markierungsstift</v>
          </cell>
          <cell r="F11354">
            <v>0.25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N11354" t="str">
            <v>Verbrauchsmaterial Teppich je m²</v>
          </cell>
          <cell r="O11354" t="str">
            <v>Beinhaltet:_x000D_
Gewebeklebeband schwarz/weiss(je 25m² eine Rolle)_x000D_
Cuttermesser (je 100 m² 1 Stk.)_x000D_
doppelseitiges Klebeband (je 25m² eine Rolle)_x000D_
1x Zollstock_x000D_
1x Markierungsstift</v>
          </cell>
          <cell r="P11354" t="str">
            <v>Verbrauchsmaterial Teppich je m²</v>
          </cell>
          <cell r="Q11354" t="str">
            <v>Beinhaltet:_x000D_
Gewebeklebeband schwarz/weiss(je 25m² eine Rolle)_x000D_
Cuttermesser (je 100 m² 1 Stk.)_x000D_
doppelseitiges Klebeband (je 25m² eine Rolle)_x000D_
1x Zollstock_x000D_
1x Markierungsstift</v>
          </cell>
          <cell r="R11354" t="str">
            <v>Verbrauchsmaterial Teppich je m²</v>
          </cell>
          <cell r="S11354" t="str">
            <v>Beinhaltet:_x000D_
Gewebeklebeband schwarz/weiss(je 25m² eine Rolle)_x000D_
Cuttermesser (je 100 m² 1 Stk.)_x000D_
doppelseitiges Klebeband (je 25m² eine Rolle)_x000D_
1x Zollstock_x000D_
1x Markierungsstift</v>
          </cell>
        </row>
        <row r="11355">
          <cell r="A11355">
            <v>161194</v>
          </cell>
          <cell r="B11355" t="str">
            <v>Dienstleistungsartikel</v>
          </cell>
          <cell r="D11355" t="str">
            <v>Verlegungskosten Bankirai pro m²</v>
          </cell>
          <cell r="E11355" t="str">
            <v>möglicher Verschnitt wird im Rahmen einer Nachkalkulation_x000D_
berechnet:</v>
          </cell>
          <cell r="F11355">
            <v>1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N11355" t="str">
            <v>Verlegungskosten Bankirai pro m²</v>
          </cell>
          <cell r="O11355" t="str">
            <v>möglicher Verschnitt wird im Rahmen einer Nachkalkulation_x000D_
berechnet:</v>
          </cell>
          <cell r="P11355" t="str">
            <v>Verlegungskosten Bankirai pro m²</v>
          </cell>
          <cell r="Q11355" t="str">
            <v>möglicher Verschnitt wird im Rahmen einer Nachkalkulation_x000D_
berechnet:</v>
          </cell>
          <cell r="R11355" t="str">
            <v>Verlegungskosten Bankirai pro m²</v>
          </cell>
          <cell r="S11355" t="str">
            <v>möglicher Verschnitt wird im Rahmen einer Nachkalkulation_x000D_
berechnet:</v>
          </cell>
        </row>
        <row r="11356">
          <cell r="A11356">
            <v>161195</v>
          </cell>
          <cell r="B11356" t="str">
            <v>Verkaufsartikel</v>
          </cell>
          <cell r="D11356" t="str">
            <v>Klebeband schwarz 50mm x 50m</v>
          </cell>
          <cell r="E11356" t="str">
            <v>(Verkauf pro Rolle 50 lfm)</v>
          </cell>
          <cell r="F11356">
            <v>8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2.5000000000000001E-3</v>
          </cell>
          <cell r="L11356">
            <v>0</v>
          </cell>
          <cell r="N11356" t="str">
            <v>Klebeband schwarz 50mm x 50m</v>
          </cell>
          <cell r="O11356" t="str">
            <v>(Verkauf pro Rolle 50 lfm)</v>
          </cell>
          <cell r="P11356" t="str">
            <v>Klebeband schwarz 50mm x 50m</v>
          </cell>
          <cell r="Q11356" t="str">
            <v>(Verkauf pro Rolle 50 lfm)</v>
          </cell>
          <cell r="R11356" t="str">
            <v>Klebeband schwarz 50mm x 50m</v>
          </cell>
          <cell r="S11356" t="str">
            <v>(Verkauf pro Rolle 50 lfm)</v>
          </cell>
          <cell r="T11356">
            <v>0</v>
          </cell>
        </row>
        <row r="11357">
          <cell r="A11357">
            <v>161196</v>
          </cell>
          <cell r="B11357" t="str">
            <v>Verkaufsartikel</v>
          </cell>
          <cell r="D11357" t="str">
            <v>Doppelseitiges Klebeband Breite 50 mm VERKAUF</v>
          </cell>
          <cell r="E11357" t="str">
            <v>(Verkauf pro Rolle 25 lfm)</v>
          </cell>
          <cell r="F11357">
            <v>7</v>
          </cell>
          <cell r="G11357">
            <v>0</v>
          </cell>
          <cell r="H11357">
            <v>0</v>
          </cell>
          <cell r="I11357">
            <v>3.5</v>
          </cell>
          <cell r="J11357">
            <v>0</v>
          </cell>
          <cell r="K11357">
            <v>2.5000000000000001E-3</v>
          </cell>
          <cell r="L11357">
            <v>0</v>
          </cell>
          <cell r="N11357" t="str">
            <v>Doppelseitiges Klebeband Breite 50 mm VERKAUF</v>
          </cell>
          <cell r="O11357" t="str">
            <v>(Verkauf pro Rolle 25 lfm)</v>
          </cell>
          <cell r="P11357" t="str">
            <v>Doppelseitiges Klebeband Breite 50 mm VERKAUF</v>
          </cell>
          <cell r="Q11357" t="str">
            <v>(Verkauf pro Rolle 25 lfm)</v>
          </cell>
          <cell r="R11357" t="str">
            <v>Doppelseitiges Klebeband Breite 50 mm VERKAUF</v>
          </cell>
          <cell r="S11357" t="str">
            <v>(Verkauf pro Rolle 25 lfm)</v>
          </cell>
        </row>
        <row r="11358">
          <cell r="A11358">
            <v>161197</v>
          </cell>
          <cell r="B11358" t="str">
            <v>Verkaufsartikel</v>
          </cell>
          <cell r="D11358" t="str">
            <v>Filzgleiter selbstklebend rund weiß 36 mm (40 Stück)</v>
          </cell>
          <cell r="F11358">
            <v>6.5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  <cell r="N11358" t="str">
            <v>Filzgleiter selbstklebend rund weiß 36 mm (40 Stück)</v>
          </cell>
          <cell r="P11358" t="str">
            <v>Filzgleiter selbstklebend rund weiß 36 mm (40 Stück)</v>
          </cell>
          <cell r="R11358" t="str">
            <v>Filzgleiter selbstklebend rund weiß 36 mm (40 Stück)</v>
          </cell>
        </row>
        <row r="11359">
          <cell r="A11359">
            <v>161198</v>
          </cell>
          <cell r="B11359" t="str">
            <v>Verkaufsartikel</v>
          </cell>
          <cell r="D11359" t="str">
            <v>Filzgleiter selbstklebend rund weiß 14 mm (60 Stück)</v>
          </cell>
          <cell r="F11359">
            <v>7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N11359" t="str">
            <v>Filzgleiter selbstklebend rund weiß 14 mm (60 Stück)</v>
          </cell>
          <cell r="P11359" t="str">
            <v>Filzgleiter selbstklebend rund weiß 14 mm (60 Stück)</v>
          </cell>
          <cell r="R11359" t="str">
            <v>Filzgleiter selbstklebend rund weiß 14 mm (60 Stück)</v>
          </cell>
        </row>
        <row r="11360">
          <cell r="A11360">
            <v>161199</v>
          </cell>
          <cell r="B11360" t="str">
            <v>Verkaufsartikel</v>
          </cell>
          <cell r="D11360" t="str">
            <v>Filzgleiter selbstklebend rund weiß 24 mm (60 Stück)</v>
          </cell>
          <cell r="F11360">
            <v>7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  <cell r="N11360" t="str">
            <v>Filzgleiter selbstklebend rund weiß 24 mm (60 Stück)</v>
          </cell>
          <cell r="P11360" t="str">
            <v>Filzgleiter selbstklebend rund weiß 24 mm (60 Stück)</v>
          </cell>
          <cell r="R11360" t="str">
            <v>Filzgleiter selbstklebend rund weiß 24 mm (60 Stück)</v>
          </cell>
        </row>
        <row r="11361">
          <cell r="A11361">
            <v>161227</v>
          </cell>
          <cell r="B11361" t="str">
            <v>Mietartikel</v>
          </cell>
          <cell r="D11361" t="str">
            <v>Bierkrug 50cl H16 cm</v>
          </cell>
          <cell r="F11361">
            <v>0.28000000000000003</v>
          </cell>
          <cell r="G11361">
            <v>0.08</v>
          </cell>
          <cell r="H11361">
            <v>0</v>
          </cell>
          <cell r="I11361">
            <v>3.4</v>
          </cell>
          <cell r="J11361">
            <v>1000</v>
          </cell>
          <cell r="K11361">
            <v>3.5999999999999999E-3</v>
          </cell>
          <cell r="L11361">
            <v>0</v>
          </cell>
          <cell r="N11361" t="str">
            <v>Bierkrug 50cl H16 cm</v>
          </cell>
          <cell r="P11361" t="str">
            <v>Bierkrug 50cl H16 cm</v>
          </cell>
          <cell r="R11361" t="str">
            <v>Bierkrug 50cl H16 cm</v>
          </cell>
        </row>
        <row r="11362">
          <cell r="A11362">
            <v>161252</v>
          </cell>
          <cell r="B11362" t="str">
            <v>Mietartikel</v>
          </cell>
          <cell r="D11362" t="str">
            <v>Wasser Ballon-Longdrinkglas grau 38 cl H12 cm Vpck 25</v>
          </cell>
          <cell r="F11362">
            <v>0.4</v>
          </cell>
          <cell r="G11362">
            <v>0.12</v>
          </cell>
          <cell r="H11362">
            <v>0</v>
          </cell>
          <cell r="I11362">
            <v>5.2</v>
          </cell>
          <cell r="J11362">
            <v>0</v>
          </cell>
          <cell r="K11362">
            <v>3.2000000000000002E-3</v>
          </cell>
          <cell r="L11362">
            <v>0</v>
          </cell>
          <cell r="N11362" t="str">
            <v>Wasser Ballon-Longdrinkglas grau 38 cl H12 cm Vpck 25</v>
          </cell>
          <cell r="P11362" t="str">
            <v>Wasser Ballon-Longdrinkglas grau 38 cl H12 cm Vpck 25</v>
          </cell>
          <cell r="R11362" t="str">
            <v>Wasser Ballon-Longdrinkglas grau 38 cl H12 cm Vpck 25</v>
          </cell>
        </row>
        <row r="11363">
          <cell r="A11363">
            <v>161254</v>
          </cell>
          <cell r="B11363" t="str">
            <v>Mietartikel</v>
          </cell>
          <cell r="D11363" t="str">
            <v>neuer Artikel 161252</v>
          </cell>
          <cell r="F11363">
            <v>0.24</v>
          </cell>
          <cell r="G11363">
            <v>0.08</v>
          </cell>
          <cell r="H11363">
            <v>0</v>
          </cell>
          <cell r="I11363">
            <v>0</v>
          </cell>
          <cell r="J11363">
            <v>0</v>
          </cell>
          <cell r="K11363">
            <v>3.2000000000000002E-3</v>
          </cell>
          <cell r="L11363">
            <v>0</v>
          </cell>
          <cell r="N11363" t="str">
            <v>neuer Artikel 161252</v>
          </cell>
          <cell r="P11363" t="str">
            <v>neuer Artikel 161252</v>
          </cell>
          <cell r="R11363" t="str">
            <v>neuer Artikel 161252</v>
          </cell>
        </row>
        <row r="11364">
          <cell r="A11364">
            <v>161259</v>
          </cell>
          <cell r="B11364" t="str">
            <v>Mietartikel</v>
          </cell>
          <cell r="D11364" t="str">
            <v>Banner für Bauzaun Partyrent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  <cell r="L11364">
            <v>0</v>
          </cell>
          <cell r="N11364" t="str">
            <v>Banner für Bauzaun Partyrent</v>
          </cell>
          <cell r="P11364" t="str">
            <v>Banner für Bauzaun Partyrent</v>
          </cell>
          <cell r="R11364" t="str">
            <v>Banner für Bauzaun Partyrent</v>
          </cell>
          <cell r="T11364">
            <v>0</v>
          </cell>
        </row>
        <row r="11365">
          <cell r="A11365">
            <v>161260</v>
          </cell>
          <cell r="B11365" t="str">
            <v>Mietartikel</v>
          </cell>
          <cell r="D11365" t="str">
            <v>Poller schwarz-gelb H106 cm</v>
          </cell>
          <cell r="E11365" t="str">
            <v>Fuß aus Kunststoffverbund, schwarz_x000D_
Säule aus Metall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18000</v>
          </cell>
          <cell r="K11365">
            <v>0</v>
          </cell>
          <cell r="L11365">
            <v>0</v>
          </cell>
          <cell r="N11365" t="str">
            <v>Poller schwarz-gelb H106 cm</v>
          </cell>
          <cell r="O11365" t="str">
            <v>Fuß aus Kunststoffverbund, schwarz_x000D_
Säule aus Metall</v>
          </cell>
          <cell r="P11365" t="str">
            <v>Poller schwarz-gelb H106 cm</v>
          </cell>
          <cell r="Q11365" t="str">
            <v>Fuß aus Kunststoffverbund, schwarz_x000D_
Säule aus Metall</v>
          </cell>
          <cell r="R11365" t="str">
            <v>Poller schwarz-gelb H106 cm</v>
          </cell>
          <cell r="S11365" t="str">
            <v>Fuß aus Kunststoffverbund, schwarz_x000D_
Säule aus Metall</v>
          </cell>
          <cell r="T11365">
            <v>0</v>
          </cell>
        </row>
        <row r="11366">
          <cell r="A11366">
            <v>161261</v>
          </cell>
          <cell r="B11366" t="str">
            <v>Mietartikel</v>
          </cell>
          <cell r="D11366" t="str">
            <v>Poller rot-weiß H106 cm</v>
          </cell>
          <cell r="E11366" t="str">
            <v>Fuß aus Kunststoffverbund, schwarz_x000D_
Säule aus Metall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18000</v>
          </cell>
          <cell r="K11366">
            <v>0</v>
          </cell>
          <cell r="L11366">
            <v>0</v>
          </cell>
          <cell r="N11366" t="str">
            <v>Poller rot-weiß H106 cm</v>
          </cell>
          <cell r="O11366" t="str">
            <v>Fuß aus Kunststoffverbund, schwarz_x000D_
Säule aus Metall</v>
          </cell>
          <cell r="P11366" t="str">
            <v>Poller rot-weiß H106 cm</v>
          </cell>
          <cell r="Q11366" t="str">
            <v>Fuß aus Kunststoffverbund, schwarz_x000D_
Säule aus Metall</v>
          </cell>
          <cell r="R11366" t="str">
            <v>Poller rot-weiß H106 cm</v>
          </cell>
          <cell r="S11366" t="str">
            <v>Fuß aus Kunststoffverbund, schwarz_x000D_
Säule aus Metall</v>
          </cell>
          <cell r="T11366">
            <v>0</v>
          </cell>
        </row>
        <row r="11367">
          <cell r="A11367">
            <v>161283</v>
          </cell>
          <cell r="B11367" t="str">
            <v>Mietartikel</v>
          </cell>
          <cell r="D11367" t="str">
            <v>Salatgabel Vitalis L28cm</v>
          </cell>
          <cell r="F11367">
            <v>1.8</v>
          </cell>
          <cell r="G11367">
            <v>0.15</v>
          </cell>
          <cell r="H11367">
            <v>0</v>
          </cell>
          <cell r="I11367">
            <v>21</v>
          </cell>
          <cell r="J11367">
            <v>0</v>
          </cell>
          <cell r="K11367">
            <v>2.5000000000000001E-3</v>
          </cell>
          <cell r="L11367">
            <v>0</v>
          </cell>
          <cell r="N11367" t="str">
            <v>Salatgabel Vitalis L28cm</v>
          </cell>
          <cell r="P11367" t="str">
            <v>Salatgabel Vitalis L28cm</v>
          </cell>
          <cell r="R11367" t="str">
            <v>Salatgabel Vitalis L28cm</v>
          </cell>
        </row>
        <row r="11368">
          <cell r="A11368">
            <v>161284</v>
          </cell>
          <cell r="B11368" t="str">
            <v>Mietartikel</v>
          </cell>
          <cell r="D11368" t="str">
            <v>Salatlöffel Vitalis L28cm</v>
          </cell>
          <cell r="F11368">
            <v>1.8</v>
          </cell>
          <cell r="G11368">
            <v>0.15</v>
          </cell>
          <cell r="H11368">
            <v>0</v>
          </cell>
          <cell r="I11368">
            <v>21</v>
          </cell>
          <cell r="J11368">
            <v>0</v>
          </cell>
          <cell r="K11368">
            <v>2.5000000000000001E-3</v>
          </cell>
          <cell r="L11368">
            <v>0</v>
          </cell>
          <cell r="N11368" t="str">
            <v>Salatlöffel Vitalis L28cm</v>
          </cell>
          <cell r="P11368" t="str">
            <v>Salatlöffel Vitalis L28cm</v>
          </cell>
          <cell r="R11368" t="str">
            <v>Salatlöffel Vitalis L28cm</v>
          </cell>
        </row>
        <row r="11369">
          <cell r="A11369">
            <v>161285</v>
          </cell>
          <cell r="B11369" t="str">
            <v>Mietartikel</v>
          </cell>
          <cell r="D11369" t="str">
            <v>Fleischgabel</v>
          </cell>
          <cell r="F11369">
            <v>0.4</v>
          </cell>
          <cell r="G11369">
            <v>0.06</v>
          </cell>
          <cell r="H11369">
            <v>0</v>
          </cell>
          <cell r="I11369">
            <v>3.25</v>
          </cell>
          <cell r="J11369">
            <v>0</v>
          </cell>
          <cell r="K11369">
            <v>5.9999999999999995E-4</v>
          </cell>
          <cell r="L11369">
            <v>0</v>
          </cell>
          <cell r="N11369" t="str">
            <v>Fleischgabel</v>
          </cell>
          <cell r="P11369" t="str">
            <v>Fleischgabel</v>
          </cell>
          <cell r="R11369" t="str">
            <v>Fleischgabel</v>
          </cell>
        </row>
        <row r="11370">
          <cell r="A11370">
            <v>161294</v>
          </cell>
          <cell r="B11370" t="str">
            <v>Mietartikel</v>
          </cell>
          <cell r="D11370" t="str">
            <v>Kochlöffel Holz</v>
          </cell>
          <cell r="F11370">
            <v>1</v>
          </cell>
          <cell r="G11370">
            <v>0.12</v>
          </cell>
          <cell r="H11370">
            <v>0</v>
          </cell>
          <cell r="I11370">
            <v>2.52</v>
          </cell>
          <cell r="J11370">
            <v>0</v>
          </cell>
          <cell r="K11370">
            <v>5.9999999999999995E-4</v>
          </cell>
          <cell r="L11370">
            <v>0</v>
          </cell>
          <cell r="N11370" t="str">
            <v>Kochlöffel Holz</v>
          </cell>
          <cell r="P11370" t="str">
            <v>Kochlöffel Holz</v>
          </cell>
          <cell r="R11370" t="str">
            <v>Kochlöffel Holz</v>
          </cell>
        </row>
        <row r="11371">
          <cell r="A11371">
            <v>161301</v>
          </cell>
          <cell r="B11371" t="str">
            <v>Mietartikel</v>
          </cell>
          <cell r="D11371" t="str">
            <v>Gestell Barcelona Chair B72*T75*H75 cm</v>
          </cell>
          <cell r="F11371">
            <v>115</v>
          </cell>
          <cell r="G11371">
            <v>0</v>
          </cell>
          <cell r="H11371">
            <v>29</v>
          </cell>
          <cell r="I11371">
            <v>0</v>
          </cell>
          <cell r="J11371">
            <v>18000</v>
          </cell>
          <cell r="K11371">
            <v>0.5</v>
          </cell>
          <cell r="L11371">
            <v>0</v>
          </cell>
          <cell r="N11371" t="str">
            <v>Gestell Barcelona Chair B72*T75*H75 cm</v>
          </cell>
          <cell r="P11371" t="str">
            <v>Gestell Barcelona Chair B72*T75*H75 cm</v>
          </cell>
          <cell r="R11371" t="str">
            <v>Gestell Barcelona Chair B72*T75*H75 cm</v>
          </cell>
        </row>
        <row r="11372">
          <cell r="A11372">
            <v>161304</v>
          </cell>
          <cell r="B11372" t="str">
            <v>Mietartikel</v>
          </cell>
          <cell r="D11372" t="str">
            <v>Sitzkissen Leder braun Barcelona Chair</v>
          </cell>
          <cell r="F11372">
            <v>115</v>
          </cell>
          <cell r="G11372">
            <v>0</v>
          </cell>
          <cell r="H11372">
            <v>0</v>
          </cell>
          <cell r="I11372">
            <v>0</v>
          </cell>
          <cell r="J11372">
            <v>2000</v>
          </cell>
          <cell r="K11372">
            <v>0.05</v>
          </cell>
          <cell r="L11372">
            <v>0</v>
          </cell>
          <cell r="N11372" t="str">
            <v>Sitzkissen Leder braun Barcelona Chair</v>
          </cell>
          <cell r="P11372" t="str">
            <v>Sitzkissen Leder braun Barcelona Chair</v>
          </cell>
          <cell r="R11372" t="str">
            <v>Sitzkissen Leder braun Barcelona Chair</v>
          </cell>
        </row>
        <row r="11373">
          <cell r="A11373">
            <v>161305</v>
          </cell>
          <cell r="B11373" t="str">
            <v>Mietartikel</v>
          </cell>
          <cell r="D11373" t="str">
            <v>Rückenlehnekissen Leder braun Barcelona Chair</v>
          </cell>
          <cell r="F11373">
            <v>115</v>
          </cell>
          <cell r="G11373">
            <v>0</v>
          </cell>
          <cell r="H11373">
            <v>0</v>
          </cell>
          <cell r="I11373">
            <v>0</v>
          </cell>
          <cell r="J11373">
            <v>1000</v>
          </cell>
          <cell r="K11373">
            <v>0.05</v>
          </cell>
          <cell r="L11373">
            <v>0</v>
          </cell>
          <cell r="N11373" t="str">
            <v>Rückenlehnekissen Leder braun Barcelona Chair</v>
          </cell>
          <cell r="P11373" t="str">
            <v>Rückenlehnekissen Leder braun Barcelona Chair</v>
          </cell>
          <cell r="R11373" t="str">
            <v>Rückenlehnekissen Leder braun Barcelona Chair</v>
          </cell>
        </row>
        <row r="11374">
          <cell r="A11374">
            <v>161338</v>
          </cell>
          <cell r="B11374" t="str">
            <v>Mietartikel</v>
          </cell>
          <cell r="D11374" t="str">
            <v>## Artikel wurde gelöscht ##</v>
          </cell>
          <cell r="F11374">
            <v>1.5</v>
          </cell>
          <cell r="G11374">
            <v>0.25</v>
          </cell>
          <cell r="H11374">
            <v>0</v>
          </cell>
          <cell r="I11374">
            <v>3.4</v>
          </cell>
          <cell r="J11374">
            <v>0</v>
          </cell>
          <cell r="K11374">
            <v>0</v>
          </cell>
          <cell r="L11374">
            <v>0</v>
          </cell>
          <cell r="N11374" t="str">
            <v>## Artikel wurde gelöscht ##</v>
          </cell>
          <cell r="P11374" t="str">
            <v>## Artikel wurde gelöscht ##</v>
          </cell>
          <cell r="R11374" t="str">
            <v>## Artikel wurde gelöscht ##</v>
          </cell>
        </row>
        <row r="11375">
          <cell r="A11375">
            <v>161356</v>
          </cell>
          <cell r="B11375" t="str">
            <v>Mietartikel</v>
          </cell>
          <cell r="D11375" t="str">
            <v>Ascher Porzellan Ø 8 cm</v>
          </cell>
          <cell r="F11375">
            <v>0.5</v>
          </cell>
          <cell r="G11375">
            <v>0.12</v>
          </cell>
          <cell r="H11375">
            <v>0</v>
          </cell>
          <cell r="I11375">
            <v>3</v>
          </cell>
          <cell r="J11375">
            <v>0</v>
          </cell>
          <cell r="K11375">
            <v>1.5E-3</v>
          </cell>
          <cell r="L11375">
            <v>0</v>
          </cell>
          <cell r="N11375" t="str">
            <v>Ascher Porzellan Ø 8 cm</v>
          </cell>
          <cell r="P11375" t="str">
            <v>Ascher Porzellan Ø 8 cm</v>
          </cell>
          <cell r="R11375" t="str">
            <v>Ascher Porzellan Ø 8 cm</v>
          </cell>
        </row>
        <row r="11376">
          <cell r="A11376">
            <v>161366</v>
          </cell>
          <cell r="B11376" t="str">
            <v>Mietartikel</v>
          </cell>
          <cell r="D11376" t="str">
            <v>Weinkaraffe 1 ltr</v>
          </cell>
          <cell r="F11376">
            <v>1.1000000000000001</v>
          </cell>
          <cell r="G11376">
            <v>0.34</v>
          </cell>
          <cell r="H11376">
            <v>0</v>
          </cell>
          <cell r="I11376">
            <v>13.5</v>
          </cell>
          <cell r="J11376">
            <v>1000</v>
          </cell>
          <cell r="K11376">
            <v>6.4999999999999997E-3</v>
          </cell>
          <cell r="L11376">
            <v>0</v>
          </cell>
          <cell r="N11376" t="str">
            <v>Weinkaraffe 1 ltr</v>
          </cell>
          <cell r="P11376" t="str">
            <v>Weinkaraffe 1 ltr</v>
          </cell>
          <cell r="R11376" t="str">
            <v>Weinkaraffe 1 ltr</v>
          </cell>
        </row>
        <row r="11377">
          <cell r="A11377">
            <v>161372</v>
          </cell>
          <cell r="B11377" t="str">
            <v>Mietartikel</v>
          </cell>
          <cell r="D11377" t="str">
            <v>Barcelona Chair mit Kissen braun B75*T76*H77 SH43 cm</v>
          </cell>
          <cell r="F11377">
            <v>295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N11377" t="str">
            <v>Barcelona Chair mit Kissen braun B75*T76*H77 SH43 cm</v>
          </cell>
          <cell r="P11377" t="str">
            <v>Barcelona Chair mit Kissen braun B75*T76*H77 SH43 cm</v>
          </cell>
          <cell r="R11377" t="str">
            <v>Barcelona Chair mit Kissen braun B75*T76*H77 SH43 cm</v>
          </cell>
        </row>
        <row r="11378">
          <cell r="A11378">
            <v>161373</v>
          </cell>
          <cell r="B11378" t="str">
            <v>Mietartikel</v>
          </cell>
          <cell r="D11378" t="str">
            <v>Barcelona Chair Ottoman braun</v>
          </cell>
          <cell r="F11378">
            <v>80</v>
          </cell>
          <cell r="G11378">
            <v>0</v>
          </cell>
          <cell r="H11378">
            <v>10</v>
          </cell>
          <cell r="I11378">
            <v>0</v>
          </cell>
          <cell r="J11378">
            <v>20000</v>
          </cell>
          <cell r="K11378">
            <v>0.25</v>
          </cell>
          <cell r="L11378">
            <v>0</v>
          </cell>
          <cell r="N11378" t="str">
            <v>Barcelona Chair Ottoman braun</v>
          </cell>
          <cell r="P11378" t="str">
            <v>Barcelona Chair Ottoman braun</v>
          </cell>
          <cell r="R11378" t="str">
            <v>Barcelona Chair Ottoman braun</v>
          </cell>
        </row>
        <row r="11379">
          <cell r="A11379">
            <v>161422</v>
          </cell>
          <cell r="B11379" t="str">
            <v>Verkaufsartikel</v>
          </cell>
          <cell r="D11379" t="str">
            <v>Eiswürfel 2kg Beutel (Verkauf) Preis je 2 kg</v>
          </cell>
          <cell r="F11379">
            <v>2.75</v>
          </cell>
          <cell r="G11379">
            <v>0</v>
          </cell>
          <cell r="H11379">
            <v>0</v>
          </cell>
          <cell r="I11379">
            <v>75</v>
          </cell>
          <cell r="J11379">
            <v>2000</v>
          </cell>
          <cell r="K11379">
            <v>0.1152</v>
          </cell>
          <cell r="L11379">
            <v>0</v>
          </cell>
          <cell r="N11379" t="str">
            <v>Eiswürfel 2kg Beutel (Verkauf) Preis je 2 kg</v>
          </cell>
          <cell r="P11379" t="str">
            <v>Eiswürfel 2kg Beutel (Verkauf) Preis je 2 kg</v>
          </cell>
          <cell r="R11379" t="str">
            <v>Eiswürfel 2kg Beutel (Verkauf) Preis je 2 kg</v>
          </cell>
        </row>
        <row r="11380">
          <cell r="A11380">
            <v>161470</v>
          </cell>
          <cell r="B11380" t="str">
            <v>Mietartikel</v>
          </cell>
          <cell r="D11380" t="str">
            <v>Weckglas Tulpenform 220 ml</v>
          </cell>
          <cell r="F11380">
            <v>0.4</v>
          </cell>
          <cell r="G11380">
            <v>0.12</v>
          </cell>
          <cell r="H11380">
            <v>0</v>
          </cell>
          <cell r="I11380">
            <v>0.9</v>
          </cell>
          <cell r="J11380">
            <v>0</v>
          </cell>
          <cell r="K11380">
            <v>3.0000000000000001E-3</v>
          </cell>
          <cell r="L11380">
            <v>0</v>
          </cell>
          <cell r="N11380" t="str">
            <v>Weckglas Tulpenform 220 ml</v>
          </cell>
          <cell r="P11380" t="str">
            <v>Weckglas Tulpenform 220 ml</v>
          </cell>
          <cell r="R11380" t="str">
            <v>Weckglas Tulpenform 220 ml</v>
          </cell>
        </row>
        <row r="11381">
          <cell r="A11381">
            <v>161525</v>
          </cell>
          <cell r="B11381" t="str">
            <v>Mietartikel</v>
          </cell>
          <cell r="D11381" t="str">
            <v>Nicht nutzen</v>
          </cell>
          <cell r="E11381" t="str">
            <v>Farben: schwarz,grau,braun</v>
          </cell>
          <cell r="F11381">
            <v>0.65</v>
          </cell>
          <cell r="G11381">
            <v>0.6</v>
          </cell>
          <cell r="H11381">
            <v>0</v>
          </cell>
          <cell r="I11381">
            <v>12</v>
          </cell>
          <cell r="J11381">
            <v>2000</v>
          </cell>
          <cell r="K11381">
            <v>2.2000000000000001E-3</v>
          </cell>
          <cell r="L11381">
            <v>0</v>
          </cell>
          <cell r="N11381" t="str">
            <v>Nicht nutzen</v>
          </cell>
          <cell r="O11381" t="str">
            <v>Farben: schwarz,grau,braun</v>
          </cell>
          <cell r="P11381" t="str">
            <v>Nicht nutzen</v>
          </cell>
          <cell r="Q11381" t="str">
            <v>Farben: schwarz,grau,braun</v>
          </cell>
          <cell r="R11381" t="str">
            <v>Nicht nutzen</v>
          </cell>
          <cell r="S11381" t="str">
            <v>Farben: schwarz,grau,braun</v>
          </cell>
        </row>
        <row r="11382">
          <cell r="A11382">
            <v>161528</v>
          </cell>
          <cell r="B11382" t="str">
            <v>Mietartikel</v>
          </cell>
          <cell r="D11382" t="str">
            <v>Windascher/ Aschenbecher CNS  Ø12 cm</v>
          </cell>
          <cell r="F11382">
            <v>0.6</v>
          </cell>
          <cell r="G11382">
            <v>0.1</v>
          </cell>
          <cell r="H11382">
            <v>0</v>
          </cell>
          <cell r="I11382">
            <v>7.25</v>
          </cell>
          <cell r="J11382">
            <v>0</v>
          </cell>
          <cell r="K11382">
            <v>1E-3</v>
          </cell>
          <cell r="L11382">
            <v>0</v>
          </cell>
          <cell r="N11382" t="str">
            <v>Windascher/ Aschenbecher CNS  Ø12 cm</v>
          </cell>
          <cell r="P11382" t="str">
            <v>Windascher/ Aschenbecher CNS  Ø12 cm</v>
          </cell>
          <cell r="R11382" t="str">
            <v>Windascher/ Aschenbecher CNS  Ø12 cm</v>
          </cell>
        </row>
        <row r="11383">
          <cell r="A11383">
            <v>161529</v>
          </cell>
          <cell r="B11383" t="str">
            <v>Mietartikel</v>
          </cell>
          <cell r="D11383" t="str">
            <v>Windascher/ Aschenbecher mit Deckel CNS  Ø12 cm</v>
          </cell>
          <cell r="F11383">
            <v>1</v>
          </cell>
          <cell r="G11383">
            <v>0.22</v>
          </cell>
          <cell r="H11383">
            <v>0</v>
          </cell>
          <cell r="I11383">
            <v>7.25</v>
          </cell>
          <cell r="J11383">
            <v>0</v>
          </cell>
          <cell r="K11383">
            <v>1E-3</v>
          </cell>
          <cell r="L11383">
            <v>0</v>
          </cell>
          <cell r="N11383" t="str">
            <v>Windascher/ Aschenbecher mit Deckel CNS  Ø12 cm</v>
          </cell>
          <cell r="P11383" t="str">
            <v>Windascher/ Aschenbecher mit Deckel CNS  Ø12 cm</v>
          </cell>
          <cell r="R11383" t="str">
            <v>Windascher/ Aschenbecher mit Deckel CNS  Ø12 cm</v>
          </cell>
        </row>
        <row r="11384">
          <cell r="A11384">
            <v>161533</v>
          </cell>
          <cell r="B11384" t="str">
            <v>Mietartikel</v>
          </cell>
          <cell r="D11384" t="str">
            <v>Messbecher 1 ltr</v>
          </cell>
          <cell r="F11384">
            <v>2</v>
          </cell>
          <cell r="G11384">
            <v>0.28000000000000003</v>
          </cell>
          <cell r="H11384">
            <v>0</v>
          </cell>
          <cell r="I11384">
            <v>2.84</v>
          </cell>
          <cell r="J11384">
            <v>1000</v>
          </cell>
          <cell r="K11384">
            <v>6.4999999999999997E-3</v>
          </cell>
          <cell r="L11384">
            <v>0</v>
          </cell>
          <cell r="N11384" t="str">
            <v>Messbecher 1 ltr</v>
          </cell>
          <cell r="P11384" t="str">
            <v>Messbecher 1 ltr</v>
          </cell>
          <cell r="R11384" t="str">
            <v>Messbecher 1 ltr</v>
          </cell>
        </row>
        <row r="11385">
          <cell r="A11385">
            <v>161534</v>
          </cell>
          <cell r="B11385" t="str">
            <v>Mietartikel</v>
          </cell>
          <cell r="D11385" t="str">
            <v>Messbecher 2 Ltr.</v>
          </cell>
          <cell r="F11385">
            <v>3</v>
          </cell>
          <cell r="G11385">
            <v>0.28000000000000003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N11385" t="str">
            <v>Messbecher 2 Ltr.</v>
          </cell>
          <cell r="P11385" t="str">
            <v>Messbecher 2 Ltr.</v>
          </cell>
          <cell r="R11385" t="str">
            <v>Messbecher 2 Ltr.</v>
          </cell>
        </row>
        <row r="11386">
          <cell r="A11386">
            <v>161535</v>
          </cell>
          <cell r="B11386" t="str">
            <v>Mietartikel</v>
          </cell>
          <cell r="D11386" t="str">
            <v>Teekanne mit Filter und Stövchen</v>
          </cell>
          <cell r="F11386">
            <v>9</v>
          </cell>
          <cell r="G11386">
            <v>1.1000000000000001</v>
          </cell>
          <cell r="H11386">
            <v>0</v>
          </cell>
          <cell r="I11386">
            <v>25.5</v>
          </cell>
          <cell r="J11386">
            <v>0</v>
          </cell>
          <cell r="K11386">
            <v>2.5000000000000001E-2</v>
          </cell>
          <cell r="L11386">
            <v>0</v>
          </cell>
          <cell r="N11386" t="str">
            <v>Teekanne mit Filter und Stövchen</v>
          </cell>
          <cell r="P11386" t="str">
            <v>Teekanne mit Filter und Stövchen</v>
          </cell>
          <cell r="R11386" t="str">
            <v>Teekanne mit Filter und Stövchen</v>
          </cell>
        </row>
        <row r="11387">
          <cell r="A11387">
            <v>161536</v>
          </cell>
          <cell r="B11387" t="str">
            <v>Mietartikel</v>
          </cell>
          <cell r="D11387" t="str">
            <v>## Artikel wurde gelöscht ##</v>
          </cell>
          <cell r="F11387">
            <v>2.73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N11387" t="str">
            <v>## Artikel wurde gelöscht ##</v>
          </cell>
          <cell r="P11387" t="str">
            <v>## Artikel wurde gelöscht ##</v>
          </cell>
          <cell r="R11387" t="str">
            <v>## Artikel wurde gelöscht ##</v>
          </cell>
        </row>
        <row r="11388">
          <cell r="A11388">
            <v>161537</v>
          </cell>
          <cell r="B11388" t="str">
            <v>Mietartikel</v>
          </cell>
          <cell r="D11388" t="str">
            <v>Pürierstab</v>
          </cell>
          <cell r="F11388">
            <v>14</v>
          </cell>
          <cell r="G11388">
            <v>1.2</v>
          </cell>
          <cell r="H11388">
            <v>0</v>
          </cell>
          <cell r="I11388">
            <v>49</v>
          </cell>
          <cell r="J11388">
            <v>0</v>
          </cell>
          <cell r="K11388">
            <v>0</v>
          </cell>
          <cell r="L11388">
            <v>0</v>
          </cell>
          <cell r="N11388" t="str">
            <v>Pürierstab</v>
          </cell>
          <cell r="P11388" t="str">
            <v>Pürierstab</v>
          </cell>
          <cell r="R11388" t="str">
            <v>Pürierstab</v>
          </cell>
        </row>
        <row r="11389">
          <cell r="A11389">
            <v>161545</v>
          </cell>
          <cell r="B11389" t="str">
            <v>Mietartikel</v>
          </cell>
          <cell r="D11389" t="str">
            <v>Serviettenhalter mit Beschwerer für 50 Servietten</v>
          </cell>
          <cell r="E11389" t="str">
            <v>Metall silber, 19x 19x 6,5cm</v>
          </cell>
          <cell r="F11389">
            <v>1</v>
          </cell>
          <cell r="G11389">
            <v>0</v>
          </cell>
          <cell r="H11389">
            <v>0</v>
          </cell>
          <cell r="I11389">
            <v>9.8000000000000007</v>
          </cell>
          <cell r="J11389">
            <v>0</v>
          </cell>
          <cell r="K11389">
            <v>1.6000000000000001E-3</v>
          </cell>
          <cell r="L11389">
            <v>0</v>
          </cell>
          <cell r="N11389" t="str">
            <v>Serviettenhalter mit Beschwerer für 50 Servietten</v>
          </cell>
          <cell r="O11389" t="str">
            <v>Metall silber, 19x 19x 6,5cm</v>
          </cell>
          <cell r="P11389" t="str">
            <v>Serviettenhalter mit Beschwerer für 50 Servietten</v>
          </cell>
          <cell r="Q11389" t="str">
            <v>Metall silber, 19x 19x 6,5cm</v>
          </cell>
          <cell r="R11389" t="str">
            <v>Serviettenhalter mit Beschwerer für 50 Servietten</v>
          </cell>
          <cell r="S11389" t="str">
            <v>Metall silber, 19x 19x 6,5cm</v>
          </cell>
        </row>
        <row r="11390">
          <cell r="A11390">
            <v>161550</v>
          </cell>
          <cell r="B11390" t="str">
            <v>Mietartikel</v>
          </cell>
          <cell r="D11390" t="str">
            <v>## Artikel wurde gelöscht ##</v>
          </cell>
          <cell r="F11390">
            <v>19.5</v>
          </cell>
          <cell r="G11390">
            <v>2.5</v>
          </cell>
          <cell r="H11390">
            <v>0</v>
          </cell>
          <cell r="I11390">
            <v>195</v>
          </cell>
          <cell r="J11390">
            <v>0</v>
          </cell>
          <cell r="K11390">
            <v>0</v>
          </cell>
          <cell r="L11390">
            <v>0</v>
          </cell>
          <cell r="N11390" t="str">
            <v>## Artikel wurde gelöscht ##</v>
          </cell>
          <cell r="P11390" t="str">
            <v>## Artikel wurde gelöscht ##</v>
          </cell>
          <cell r="R11390" t="str">
            <v>## Artikel wurde gelöscht ##</v>
          </cell>
        </row>
        <row r="11391">
          <cell r="A11391">
            <v>161552</v>
          </cell>
          <cell r="B11391" t="str">
            <v>Mietartikel</v>
          </cell>
          <cell r="D11391" t="str">
            <v>Einsatz für Eiswürfelkühler</v>
          </cell>
          <cell r="F11391">
            <v>2</v>
          </cell>
          <cell r="G11391">
            <v>0</v>
          </cell>
          <cell r="H11391">
            <v>0</v>
          </cell>
          <cell r="I11391">
            <v>30</v>
          </cell>
          <cell r="J11391">
            <v>0</v>
          </cell>
          <cell r="K11391">
            <v>0</v>
          </cell>
          <cell r="L11391">
            <v>0</v>
          </cell>
          <cell r="N11391" t="str">
            <v>Einsatz für Eiswürfelkühler</v>
          </cell>
          <cell r="P11391" t="str">
            <v>Einsatz für Eiswürfelkühler</v>
          </cell>
          <cell r="R11391" t="str">
            <v>Einsatz für Eiswürfelkühler</v>
          </cell>
        </row>
        <row r="11392">
          <cell r="A11392">
            <v>161555</v>
          </cell>
          <cell r="B11392" t="str">
            <v>Mietartikel</v>
          </cell>
          <cell r="D11392" t="str">
            <v>Zigarren Ascher</v>
          </cell>
          <cell r="F11392">
            <v>2.5</v>
          </cell>
          <cell r="G11392">
            <v>0.4</v>
          </cell>
          <cell r="H11392">
            <v>0</v>
          </cell>
          <cell r="I11392">
            <v>0</v>
          </cell>
          <cell r="J11392">
            <v>0</v>
          </cell>
          <cell r="K11392">
            <v>1.2999999999999999E-3</v>
          </cell>
          <cell r="L11392">
            <v>0</v>
          </cell>
          <cell r="N11392" t="str">
            <v>Zigarren Ascher</v>
          </cell>
          <cell r="P11392" t="str">
            <v>Zigarren Ascher</v>
          </cell>
          <cell r="R11392" t="str">
            <v>Zigarren Ascher</v>
          </cell>
        </row>
        <row r="11393">
          <cell r="A11393">
            <v>161558</v>
          </cell>
          <cell r="B11393" t="str">
            <v>Mietartikel</v>
          </cell>
          <cell r="D11393" t="str">
            <v>Abfallsammler Pushboy anthrazit 50 ltr Ø40 cm H76 cm</v>
          </cell>
          <cell r="F11393">
            <v>12.5</v>
          </cell>
          <cell r="G11393">
            <v>2.25</v>
          </cell>
          <cell r="H11393">
            <v>3</v>
          </cell>
          <cell r="I11393">
            <v>105</v>
          </cell>
          <cell r="J11393">
            <v>6000</v>
          </cell>
          <cell r="K11393">
            <v>0.1358</v>
          </cell>
          <cell r="L11393">
            <v>0</v>
          </cell>
          <cell r="N11393" t="str">
            <v>Abfallsammler Pushboy anthrazit 50 ltr Ø40 cm H76 cm</v>
          </cell>
          <cell r="P11393" t="str">
            <v>Abfallsammler Pushboy anthrazit 50 ltr Ø40 cm H76 cm</v>
          </cell>
          <cell r="R11393" t="str">
            <v>Abfallsammler Pushboy anthrazit 50 ltr Ø40 cm H76 cm</v>
          </cell>
        </row>
        <row r="11394">
          <cell r="A11394">
            <v>161561</v>
          </cell>
          <cell r="B11394" t="str">
            <v>Mietartikel</v>
          </cell>
          <cell r="D11394" t="str">
            <v>## Artikel wurde gelöscht ##</v>
          </cell>
          <cell r="F11394">
            <v>0.22</v>
          </cell>
          <cell r="G11394">
            <v>0.09</v>
          </cell>
          <cell r="H11394">
            <v>0</v>
          </cell>
          <cell r="I11394">
            <v>1.5</v>
          </cell>
          <cell r="J11394">
            <v>0</v>
          </cell>
          <cell r="K11394">
            <v>1E-3</v>
          </cell>
          <cell r="L11394">
            <v>0</v>
          </cell>
          <cell r="N11394" t="str">
            <v>## Artikel wurde gelöscht ##</v>
          </cell>
          <cell r="P11394" t="str">
            <v>## Artikel wurde gelöscht ##</v>
          </cell>
          <cell r="R11394" t="str">
            <v>## Artikel wurde gelöscht ##</v>
          </cell>
        </row>
        <row r="11395">
          <cell r="A11395">
            <v>161562</v>
          </cell>
          <cell r="B11395" t="str">
            <v>Mietartikel</v>
          </cell>
          <cell r="D11395" t="str">
            <v>Schüssel Glas Ø 26 cm - Blattmuster</v>
          </cell>
          <cell r="F11395">
            <v>0.22</v>
          </cell>
          <cell r="G11395">
            <v>0.09</v>
          </cell>
          <cell r="H11395">
            <v>0</v>
          </cell>
          <cell r="I11395">
            <v>1.5</v>
          </cell>
          <cell r="J11395">
            <v>0</v>
          </cell>
          <cell r="K11395">
            <v>1E-3</v>
          </cell>
          <cell r="L11395">
            <v>0</v>
          </cell>
          <cell r="N11395" t="str">
            <v>Schüssel Glas Ø 26 cm - Blattmuster</v>
          </cell>
          <cell r="P11395" t="str">
            <v>Schüssel Glas Ø 26 cm - Blattmuster</v>
          </cell>
          <cell r="R11395" t="str">
            <v>Schüssel Glas Ø 26 cm - Blattmuster</v>
          </cell>
        </row>
        <row r="11396">
          <cell r="A11396">
            <v>161563</v>
          </cell>
          <cell r="B11396" t="str">
            <v>Mietartikel</v>
          </cell>
          <cell r="D11396" t="str">
            <v>## Artikel wurde gelöscht ##</v>
          </cell>
          <cell r="F11396">
            <v>0.22</v>
          </cell>
          <cell r="G11396">
            <v>0.09</v>
          </cell>
          <cell r="H11396">
            <v>0</v>
          </cell>
          <cell r="I11396">
            <v>1.5</v>
          </cell>
          <cell r="J11396">
            <v>0</v>
          </cell>
          <cell r="K11396">
            <v>1E-3</v>
          </cell>
          <cell r="L11396">
            <v>0</v>
          </cell>
          <cell r="N11396" t="str">
            <v>## Artikel wurde gelöscht ##</v>
          </cell>
          <cell r="P11396" t="str">
            <v>## Artikel wurde gelöscht ##</v>
          </cell>
          <cell r="R11396" t="str">
            <v>## Artikel wurde gelöscht ##</v>
          </cell>
        </row>
        <row r="11397">
          <cell r="A11397">
            <v>161564</v>
          </cell>
          <cell r="B11397" t="str">
            <v>Mietartikel</v>
          </cell>
          <cell r="D11397" t="str">
            <v>## Artikel wurde gelöscht ##</v>
          </cell>
          <cell r="F11397">
            <v>0.22</v>
          </cell>
          <cell r="G11397">
            <v>0.09</v>
          </cell>
          <cell r="H11397">
            <v>0</v>
          </cell>
          <cell r="I11397">
            <v>1.5</v>
          </cell>
          <cell r="J11397">
            <v>0</v>
          </cell>
          <cell r="K11397">
            <v>1E-3</v>
          </cell>
          <cell r="L11397">
            <v>0</v>
          </cell>
          <cell r="N11397" t="str">
            <v>## Artikel wurde gelöscht ##</v>
          </cell>
          <cell r="P11397" t="str">
            <v>## Artikel wurde gelöscht ##</v>
          </cell>
          <cell r="R11397" t="str">
            <v>## Artikel wurde gelöscht ##</v>
          </cell>
        </row>
        <row r="11398">
          <cell r="A11398">
            <v>161566</v>
          </cell>
          <cell r="B11398" t="str">
            <v>Mietartikel</v>
          </cell>
          <cell r="D11398" t="str">
            <v>Wasserkaraffe 1,5 ltr</v>
          </cell>
          <cell r="F11398">
            <v>1.3</v>
          </cell>
          <cell r="G11398">
            <v>0.34</v>
          </cell>
          <cell r="H11398">
            <v>0</v>
          </cell>
          <cell r="I11398">
            <v>3.25</v>
          </cell>
          <cell r="J11398">
            <v>1000</v>
          </cell>
          <cell r="K11398">
            <v>7.9000000000000008E-3</v>
          </cell>
          <cell r="L11398">
            <v>0</v>
          </cell>
          <cell r="N11398" t="str">
            <v>Wasserkaraffe 1,5 ltr</v>
          </cell>
          <cell r="P11398" t="str">
            <v>Wasserkaraffe 1,5 ltr</v>
          </cell>
          <cell r="R11398" t="str">
            <v>Wasserkaraffe 1,5 ltr</v>
          </cell>
        </row>
        <row r="11399">
          <cell r="A11399">
            <v>161570</v>
          </cell>
          <cell r="B11399" t="str">
            <v>Mietartikel</v>
          </cell>
          <cell r="D11399" t="str">
            <v>Schneideplatte Kunststoff 40x 25 cm</v>
          </cell>
          <cell r="F11399">
            <v>6</v>
          </cell>
          <cell r="G11399">
            <v>0.48</v>
          </cell>
          <cell r="H11399">
            <v>0</v>
          </cell>
          <cell r="I11399">
            <v>18</v>
          </cell>
          <cell r="J11399">
            <v>2000</v>
          </cell>
          <cell r="K11399">
            <v>1.78E-2</v>
          </cell>
          <cell r="L11399">
            <v>0</v>
          </cell>
          <cell r="N11399" t="str">
            <v>Schneideplatte Kunststoff 40x 25 cm</v>
          </cell>
          <cell r="P11399" t="str">
            <v>Schneideplatte Kunststoff 40x 25 cm</v>
          </cell>
          <cell r="R11399" t="str">
            <v>Schneideplatte Kunststoff 40x 25 cm</v>
          </cell>
        </row>
        <row r="11400">
          <cell r="A11400">
            <v>161571</v>
          </cell>
          <cell r="B11400" t="str">
            <v>Mietartikel</v>
          </cell>
          <cell r="D11400" t="str">
            <v>Holzschneidebrett Buche 58 x 36 x 3cm</v>
          </cell>
          <cell r="F11400">
            <v>10</v>
          </cell>
          <cell r="G11400">
            <v>0.44</v>
          </cell>
          <cell r="H11400">
            <v>0</v>
          </cell>
          <cell r="I11400">
            <v>39.200000000000003</v>
          </cell>
          <cell r="J11400">
            <v>1000</v>
          </cell>
          <cell r="K11400">
            <v>0</v>
          </cell>
          <cell r="L11400">
            <v>0</v>
          </cell>
          <cell r="N11400" t="str">
            <v>Holzschneidebrett Buche 58 x 36 x 3cm</v>
          </cell>
          <cell r="P11400" t="str">
            <v>Holzschneidebrett Buche 58 x 36 x 3cm</v>
          </cell>
          <cell r="R11400" t="str">
            <v>Holzschneidebrett Buche 58 x 36 x 3cm</v>
          </cell>
        </row>
        <row r="11401">
          <cell r="A11401">
            <v>161572</v>
          </cell>
          <cell r="B11401" t="str">
            <v>Mietartikel</v>
          </cell>
          <cell r="D11401" t="str">
            <v>Schneideplatte schwarz 1/1 GN Kunststoff 53*32.5 cm</v>
          </cell>
          <cell r="F11401">
            <v>8</v>
          </cell>
          <cell r="G11401">
            <v>0.44</v>
          </cell>
          <cell r="H11401">
            <v>0</v>
          </cell>
          <cell r="I11401">
            <v>56</v>
          </cell>
          <cell r="J11401">
            <v>2000</v>
          </cell>
          <cell r="K11401">
            <v>1.78E-2</v>
          </cell>
          <cell r="L11401">
            <v>0</v>
          </cell>
          <cell r="N11401" t="str">
            <v>Schneideplatte schwarz 1/1 GN Kunststoff 53*32.5 cm</v>
          </cell>
          <cell r="P11401" t="str">
            <v>Schneideplatte schwarz 1/1 GN Kunststoff 53*32.5 cm</v>
          </cell>
          <cell r="R11401" t="str">
            <v>Schneideplatte schwarz 1/1 GN Kunststoff 53*32.5 cm</v>
          </cell>
          <cell r="T11401">
            <v>0</v>
          </cell>
        </row>
        <row r="11402">
          <cell r="A11402">
            <v>161580</v>
          </cell>
          <cell r="B11402" t="str">
            <v>Mietartikel</v>
          </cell>
          <cell r="D11402" t="str">
            <v>Kerzenleuchter 5-armig Stuttgart silberfarbig H24 cm</v>
          </cell>
          <cell r="F11402">
            <v>4</v>
          </cell>
          <cell r="G11402">
            <v>0.8</v>
          </cell>
          <cell r="H11402">
            <v>0</v>
          </cell>
          <cell r="I11402">
            <v>22</v>
          </cell>
          <cell r="J11402">
            <v>1000</v>
          </cell>
          <cell r="K11402">
            <v>8.8999999999999999E-3</v>
          </cell>
          <cell r="L11402">
            <v>0</v>
          </cell>
          <cell r="N11402" t="str">
            <v>Kerzenleuchter 5-armig Stuttgart silberfarbig H24 cm</v>
          </cell>
          <cell r="P11402" t="str">
            <v>Kerzenleuchter 5-armig Stuttgart silberfarbig H24 cm</v>
          </cell>
          <cell r="R11402" t="str">
            <v>Kerzenleuchter 5-armig Stuttgart silberfarbig H24 cm</v>
          </cell>
        </row>
        <row r="11403">
          <cell r="A11403">
            <v>161581</v>
          </cell>
          <cell r="B11403" t="str">
            <v>Mietartikel</v>
          </cell>
          <cell r="D11403" t="str">
            <v>Kerzenleuchter 1-armig silberfarbig H19 cm</v>
          </cell>
          <cell r="F11403">
            <v>3</v>
          </cell>
          <cell r="G11403">
            <v>0.66</v>
          </cell>
          <cell r="H11403">
            <v>0</v>
          </cell>
          <cell r="I11403">
            <v>16</v>
          </cell>
          <cell r="J11403">
            <v>0</v>
          </cell>
          <cell r="K11403">
            <v>2.5999999999999999E-3</v>
          </cell>
          <cell r="L11403">
            <v>0</v>
          </cell>
          <cell r="N11403" t="str">
            <v>Kerzenleuchter 1-armig silberfarbig H19 cm</v>
          </cell>
          <cell r="P11403" t="str">
            <v>Kerzenleuchter 1-armig silberfarbig H19 cm</v>
          </cell>
          <cell r="R11403" t="str">
            <v>Kerzenleuchter 1-armig silberfarbig H19 cm</v>
          </cell>
        </row>
        <row r="11404">
          <cell r="A11404">
            <v>161583</v>
          </cell>
          <cell r="B11404" t="str">
            <v>Mietartikel</v>
          </cell>
          <cell r="D11404" t="str">
            <v>Brötchenspender L50*B34*H51</v>
          </cell>
          <cell r="F11404">
            <v>12.5</v>
          </cell>
          <cell r="G11404">
            <v>4</v>
          </cell>
          <cell r="H11404">
            <v>0</v>
          </cell>
          <cell r="I11404">
            <v>210</v>
          </cell>
          <cell r="J11404">
            <v>0</v>
          </cell>
          <cell r="K11404">
            <v>0</v>
          </cell>
          <cell r="L11404">
            <v>0</v>
          </cell>
          <cell r="N11404" t="str">
            <v>Brötchenspender L50*B34*H51</v>
          </cell>
          <cell r="P11404" t="str">
            <v>Brötchenspender L50*B34*H51</v>
          </cell>
          <cell r="R11404" t="str">
            <v>Brötchenspender L50*B34*H51</v>
          </cell>
        </row>
        <row r="11405">
          <cell r="A11405">
            <v>161590</v>
          </cell>
          <cell r="B11405" t="str">
            <v>Mietartikel</v>
          </cell>
          <cell r="D11405" t="str">
            <v>Bowle 10 Liter</v>
          </cell>
          <cell r="F11405">
            <v>8.5</v>
          </cell>
          <cell r="G11405">
            <v>1.2</v>
          </cell>
          <cell r="H11405">
            <v>0</v>
          </cell>
          <cell r="I11405">
            <v>77</v>
          </cell>
          <cell r="J11405">
            <v>1000</v>
          </cell>
          <cell r="K11405">
            <v>0.02</v>
          </cell>
          <cell r="L11405">
            <v>0</v>
          </cell>
          <cell r="N11405" t="str">
            <v>Bowle 10 Liter</v>
          </cell>
          <cell r="P11405" t="str">
            <v>Bowle 10 Liter</v>
          </cell>
          <cell r="R11405" t="str">
            <v>Bowle 10 Liter</v>
          </cell>
        </row>
        <row r="11406">
          <cell r="A11406">
            <v>161598</v>
          </cell>
          <cell r="B11406" t="str">
            <v>Mietartikel</v>
          </cell>
          <cell r="D11406" t="str">
            <v>Spiegelplatte mit Holzrand 64x52 cm</v>
          </cell>
          <cell r="F11406">
            <v>14</v>
          </cell>
          <cell r="G11406">
            <v>3.5</v>
          </cell>
          <cell r="H11406">
            <v>0</v>
          </cell>
          <cell r="I11406">
            <v>140</v>
          </cell>
          <cell r="J11406">
            <v>0</v>
          </cell>
          <cell r="K11406">
            <v>0</v>
          </cell>
          <cell r="L11406">
            <v>0</v>
          </cell>
          <cell r="N11406" t="str">
            <v>Spiegelplatte mit Holzrand 64x52 cm</v>
          </cell>
          <cell r="P11406" t="str">
            <v>Spiegelplatte mit Holzrand 64x52 cm</v>
          </cell>
          <cell r="R11406" t="str">
            <v>Spiegelplatte mit Holzrand 64x52 cm</v>
          </cell>
        </row>
        <row r="11407">
          <cell r="A11407">
            <v>161599</v>
          </cell>
          <cell r="B11407" t="str">
            <v>Mietartikel</v>
          </cell>
          <cell r="D11407" t="str">
            <v>Spiegelplatte mit Holzrand 52x32 cm</v>
          </cell>
          <cell r="F11407">
            <v>12</v>
          </cell>
          <cell r="G11407">
            <v>3.5</v>
          </cell>
          <cell r="H11407">
            <v>0</v>
          </cell>
          <cell r="I11407">
            <v>112</v>
          </cell>
          <cell r="J11407">
            <v>0</v>
          </cell>
          <cell r="K11407">
            <v>0</v>
          </cell>
          <cell r="L11407">
            <v>0</v>
          </cell>
          <cell r="N11407" t="str">
            <v>Spiegelplatte mit Holzrand 52x32 cm</v>
          </cell>
          <cell r="P11407" t="str">
            <v>Spiegelplatte mit Holzrand 52x32 cm</v>
          </cell>
          <cell r="R11407" t="str">
            <v>Spiegelplatte mit Holzrand 52x32 cm</v>
          </cell>
        </row>
        <row r="11408">
          <cell r="A11408">
            <v>161601</v>
          </cell>
          <cell r="B11408" t="str">
            <v>Mietartikel</v>
          </cell>
          <cell r="D11408" t="str">
            <v>Elektrische Suppenstation Doppel</v>
          </cell>
          <cell r="E11408" t="str">
            <v>L40*B73*H20_x000D_
230 Volt, Schuko</v>
          </cell>
          <cell r="F11408">
            <v>26</v>
          </cell>
          <cell r="G11408">
            <v>8.8000000000000007</v>
          </cell>
          <cell r="H11408">
            <v>0</v>
          </cell>
          <cell r="I11408">
            <v>275</v>
          </cell>
          <cell r="J11408">
            <v>12000</v>
          </cell>
          <cell r="K11408">
            <v>0.48</v>
          </cell>
          <cell r="L11408">
            <v>0</v>
          </cell>
          <cell r="N11408" t="str">
            <v>Elektrische Suppenstation Doppel</v>
          </cell>
          <cell r="O11408" t="str">
            <v>L40*B73*H20_x000D_
230 Volt, Schuko</v>
          </cell>
          <cell r="P11408" t="str">
            <v>Elektrische Suppenstation Doppel</v>
          </cell>
          <cell r="Q11408" t="str">
            <v>L40*B73*H20_x000D_
230 Volt, Schuko</v>
          </cell>
          <cell r="R11408" t="str">
            <v>Elektrische Suppenstation Doppel</v>
          </cell>
          <cell r="S11408" t="str">
            <v>L40*B73*H20_x000D_
230 Volt, Schuko</v>
          </cell>
        </row>
        <row r="11409">
          <cell r="A11409">
            <v>161602</v>
          </cell>
          <cell r="B11409" t="str">
            <v>Mietartikel</v>
          </cell>
          <cell r="D11409" t="str">
            <v>Chafing Dish Rolltop-Deckel</v>
          </cell>
          <cell r="F11409">
            <v>23</v>
          </cell>
          <cell r="G11409">
            <v>6.6</v>
          </cell>
          <cell r="H11409">
            <v>0</v>
          </cell>
          <cell r="I11409">
            <v>280</v>
          </cell>
          <cell r="J11409">
            <v>12000</v>
          </cell>
          <cell r="K11409">
            <v>0.48</v>
          </cell>
          <cell r="L11409">
            <v>0</v>
          </cell>
          <cell r="N11409" t="str">
            <v>Chafing Dish Rolltop-Deckel</v>
          </cell>
          <cell r="P11409" t="str">
            <v>Chafing Dish Rolltop-Deckel</v>
          </cell>
          <cell r="R11409" t="str">
            <v>Chafing Dish Rolltop-Deckel</v>
          </cell>
        </row>
        <row r="11410">
          <cell r="A11410">
            <v>161603</v>
          </cell>
          <cell r="B11410" t="str">
            <v>Mietartikel</v>
          </cell>
          <cell r="D11410" t="str">
            <v>Chafing Dish - 2 Töpfe und Rolldeckel</v>
          </cell>
          <cell r="F11410">
            <v>17.5</v>
          </cell>
          <cell r="G11410">
            <v>5</v>
          </cell>
          <cell r="H11410">
            <v>0</v>
          </cell>
          <cell r="I11410">
            <v>280</v>
          </cell>
          <cell r="J11410">
            <v>0</v>
          </cell>
          <cell r="K11410">
            <v>0</v>
          </cell>
          <cell r="L11410">
            <v>0</v>
          </cell>
          <cell r="N11410" t="str">
            <v>Chafing Dish - 2 Töpfe und Rolldeckel</v>
          </cell>
          <cell r="P11410" t="str">
            <v>Chafing Dish - 2 Töpfe und Rolldeckel</v>
          </cell>
          <cell r="R11410" t="str">
            <v>Chafing Dish - 2 Töpfe und Rolldeckel</v>
          </cell>
        </row>
        <row r="11411">
          <cell r="A11411">
            <v>161605</v>
          </cell>
          <cell r="B11411" t="str">
            <v>Mietartikel</v>
          </cell>
          <cell r="D11411" t="str">
            <v>Suppenkessel 230V/400W Inhalt 9 ltr</v>
          </cell>
          <cell r="E11411" t="str">
            <v>Inhaltt: 9 Liter_x000D_
Spannung: 230V_x000D_
Elektr. Leistung: 400 W_x000D_
Breite x Tiefe x Höhe: 345 x 345 x 360 mm_x000D_
Netto-Gewicht: 4.5 kg</v>
          </cell>
          <cell r="F11411">
            <v>26</v>
          </cell>
          <cell r="G11411">
            <v>9.6999999999999993</v>
          </cell>
          <cell r="H11411">
            <v>0</v>
          </cell>
          <cell r="I11411">
            <v>95</v>
          </cell>
          <cell r="J11411">
            <v>5000</v>
          </cell>
          <cell r="K11411">
            <v>0.23039999999999999</v>
          </cell>
          <cell r="L11411">
            <v>0</v>
          </cell>
          <cell r="N11411" t="str">
            <v>Suppenkessel 230V/400W Inhalt 9 ltr</v>
          </cell>
          <cell r="O11411" t="str">
            <v>Inhaltt: 9 Liter_x000D_
Spannung: 230V_x000D_
Elektr. Leistung: 400 W_x000D_
Breite x Tiefe x Höhe: 345 x 345 x 360 mm_x000D_
Netto-Gewicht: 4.5 kg</v>
          </cell>
          <cell r="P11411" t="str">
            <v>Suppenkessel 230V/400W Inhalt 9 ltr</v>
          </cell>
          <cell r="Q11411" t="str">
            <v>Inhaltt: 9 Liter_x000D_
Spannung: 230V_x000D_
Elektr. Leistung: 400 W_x000D_
Breite x Tiefe x Höhe: 345 x 345 x 360 mm_x000D_
Netto-Gewicht: 4.5 kg</v>
          </cell>
          <cell r="R11411" t="str">
            <v>Suppenkessel 230V/400W Inhalt 9 ltr</v>
          </cell>
          <cell r="S11411" t="str">
            <v>Inhaltt: 9 Liter_x000D_
Spannung: 230V_x000D_
Elektr. Leistung: 400 W_x000D_
Breite x Tiefe x Höhe: 345 x 345 x 360 mm_x000D_
Netto-Gewicht: 4.5 kg</v>
          </cell>
        </row>
        <row r="11412">
          <cell r="A11412">
            <v>161612</v>
          </cell>
          <cell r="B11412" t="str">
            <v>Mietartikel</v>
          </cell>
          <cell r="D11412" t="str">
            <v>Chafing Dish mit Rolldeckel</v>
          </cell>
          <cell r="F11412">
            <v>17.5</v>
          </cell>
          <cell r="G11412">
            <v>5</v>
          </cell>
          <cell r="H11412">
            <v>0</v>
          </cell>
          <cell r="I11412">
            <v>280</v>
          </cell>
          <cell r="J11412">
            <v>0</v>
          </cell>
          <cell r="K11412">
            <v>0</v>
          </cell>
          <cell r="L11412">
            <v>0</v>
          </cell>
          <cell r="N11412" t="str">
            <v>Chafing Dish mit Rolldeckel</v>
          </cell>
          <cell r="P11412" t="str">
            <v>Chafing Dish mit Rolldeckel</v>
          </cell>
          <cell r="R11412" t="str">
            <v>Chafing Dish mit Rolldeckel</v>
          </cell>
        </row>
        <row r="11413">
          <cell r="A11413">
            <v>161614</v>
          </cell>
          <cell r="B11413" t="str">
            <v>Mietartikel</v>
          </cell>
          <cell r="D11413" t="str">
            <v>Deckel für Einsatz 1/3 GN Polypropylen</v>
          </cell>
          <cell r="F11413">
            <v>0.8</v>
          </cell>
          <cell r="G11413">
            <v>0.33</v>
          </cell>
          <cell r="H11413">
            <v>0</v>
          </cell>
          <cell r="I11413">
            <v>3.1</v>
          </cell>
          <cell r="J11413">
            <v>1000</v>
          </cell>
          <cell r="K11413">
            <v>6.1999999999999998E-3</v>
          </cell>
          <cell r="L11413">
            <v>0</v>
          </cell>
          <cell r="N11413" t="str">
            <v>Deckel für Einsatz 1/3 GN Polypropylen</v>
          </cell>
          <cell r="P11413" t="str">
            <v>Deckel für Einsatz 1/3 GN Polypropylen</v>
          </cell>
          <cell r="R11413" t="str">
            <v>Deckel für Einsatz 1/3 GN Polypropylen</v>
          </cell>
        </row>
        <row r="11414">
          <cell r="A11414">
            <v>161620</v>
          </cell>
          <cell r="B11414" t="str">
            <v>Mietartikel</v>
          </cell>
          <cell r="D11414" t="str">
            <v>Einsatz 1/1 GN 10 cm tief Polypropylen</v>
          </cell>
          <cell r="F11414">
            <v>5</v>
          </cell>
          <cell r="G11414">
            <v>1.93</v>
          </cell>
          <cell r="H11414">
            <v>0</v>
          </cell>
          <cell r="I11414">
            <v>12.6</v>
          </cell>
          <cell r="J11414">
            <v>2000</v>
          </cell>
          <cell r="K11414">
            <v>1.15E-2</v>
          </cell>
          <cell r="L11414">
            <v>0</v>
          </cell>
          <cell r="N11414" t="str">
            <v>Einsatz 1/1 GN 10 cm tief Polypropylen</v>
          </cell>
          <cell r="P11414" t="str">
            <v>Einsatz 1/1 GN 10 cm tief Polypropylen</v>
          </cell>
          <cell r="R11414" t="str">
            <v>Einsatz 1/1 GN 10 cm tief Polypropylen</v>
          </cell>
        </row>
        <row r="11415">
          <cell r="A11415">
            <v>161622</v>
          </cell>
          <cell r="B11415" t="str">
            <v>Mietartikel</v>
          </cell>
          <cell r="D11415" t="str">
            <v>Einsatz 1/2 GN 10 cm tief Polypropylen</v>
          </cell>
          <cell r="F11415">
            <v>4</v>
          </cell>
          <cell r="G11415">
            <v>1.65</v>
          </cell>
          <cell r="H11415">
            <v>0</v>
          </cell>
          <cell r="I11415">
            <v>7</v>
          </cell>
          <cell r="J11415">
            <v>1000</v>
          </cell>
          <cell r="K11415">
            <v>5.7999999999999996E-3</v>
          </cell>
          <cell r="L11415">
            <v>0</v>
          </cell>
          <cell r="N11415" t="str">
            <v>Einsatz 1/2 GN 10 cm tief Polypropylen</v>
          </cell>
          <cell r="P11415" t="str">
            <v>Einsatz 1/2 GN 10 cm tief Polypropylen</v>
          </cell>
          <cell r="R11415" t="str">
            <v>Einsatz 1/2 GN 10 cm tief Polypropylen</v>
          </cell>
        </row>
        <row r="11416">
          <cell r="A11416">
            <v>161623</v>
          </cell>
          <cell r="B11416" t="str">
            <v>Mietartikel</v>
          </cell>
          <cell r="D11416" t="str">
            <v>Einsatz 1/3 GN 10 cm tief Polypropylen</v>
          </cell>
          <cell r="F11416">
            <v>2</v>
          </cell>
          <cell r="G11416">
            <v>1.65</v>
          </cell>
          <cell r="H11416">
            <v>0</v>
          </cell>
          <cell r="I11416">
            <v>5.8</v>
          </cell>
          <cell r="J11416">
            <v>1000</v>
          </cell>
          <cell r="K11416">
            <v>3.8E-3</v>
          </cell>
          <cell r="L11416">
            <v>0</v>
          </cell>
          <cell r="N11416" t="str">
            <v>Einsatz 1/3 GN 10 cm tief Polypropylen</v>
          </cell>
          <cell r="P11416" t="str">
            <v>Einsatz 1/3 GN 10 cm tief Polypropylen</v>
          </cell>
          <cell r="R11416" t="str">
            <v>Einsatz 1/3 GN 10 cm tief Polypropylen</v>
          </cell>
        </row>
        <row r="11417">
          <cell r="A11417">
            <v>161624</v>
          </cell>
          <cell r="B11417" t="str">
            <v>Mietartikel</v>
          </cell>
          <cell r="D11417" t="str">
            <v>Einsatz 1/3 GN 10 cm tief nicht geeignet für Chafing Dish</v>
          </cell>
          <cell r="E11417" t="str">
            <v>Nicht geeignet für Chafing Dish!</v>
          </cell>
          <cell r="F11417">
            <v>2</v>
          </cell>
          <cell r="G11417">
            <v>1.65</v>
          </cell>
          <cell r="H11417">
            <v>0</v>
          </cell>
          <cell r="I11417">
            <v>16.5</v>
          </cell>
          <cell r="J11417">
            <v>1000</v>
          </cell>
          <cell r="K11417">
            <v>3.8E-3</v>
          </cell>
          <cell r="L11417">
            <v>0</v>
          </cell>
          <cell r="N11417" t="str">
            <v>Einsatz 1/3 GN 10 cm tief nicht geeignet für Chafing Dish</v>
          </cell>
          <cell r="O11417" t="str">
            <v>Nicht geeignet für Chafing Dish!</v>
          </cell>
          <cell r="P11417" t="str">
            <v>Einsatz 1/3 GN 10 cm tief nicht geeignet für Chafing Dish</v>
          </cell>
          <cell r="Q11417" t="str">
            <v>Nicht geeignet für Chafing Dish!</v>
          </cell>
          <cell r="R11417" t="str">
            <v>Einsatz 1/3 GN 10 cm tief nicht geeignet für Chafing Dish</v>
          </cell>
          <cell r="S11417" t="str">
            <v>Nicht geeignet für Chafing Dish!</v>
          </cell>
          <cell r="T11417">
            <v>0</v>
          </cell>
        </row>
        <row r="11418">
          <cell r="A11418">
            <v>161629</v>
          </cell>
          <cell r="B11418" t="str">
            <v>Mietartikel</v>
          </cell>
          <cell r="D11418" t="str">
            <v>Deckel für Einsatz 1/1 GN Polypropylen</v>
          </cell>
          <cell r="F11418">
            <v>0.8</v>
          </cell>
          <cell r="G11418">
            <v>1</v>
          </cell>
          <cell r="H11418">
            <v>0</v>
          </cell>
          <cell r="I11418">
            <v>6.2</v>
          </cell>
          <cell r="J11418">
            <v>1000</v>
          </cell>
          <cell r="K11418">
            <v>6.1999999999999998E-3</v>
          </cell>
          <cell r="L11418">
            <v>0</v>
          </cell>
          <cell r="N11418" t="str">
            <v>Deckel für Einsatz 1/1 GN Polypropylen</v>
          </cell>
          <cell r="P11418" t="str">
            <v>Deckel für Einsatz 1/1 GN Polypropylen</v>
          </cell>
          <cell r="R11418" t="str">
            <v>Deckel für Einsatz 1/1 GN Polypropylen</v>
          </cell>
        </row>
        <row r="11419">
          <cell r="A11419">
            <v>161631</v>
          </cell>
          <cell r="B11419" t="str">
            <v>Mietartikel</v>
          </cell>
          <cell r="D11419" t="str">
            <v>Scharnier-Flachdeckel 1/1 GN</v>
          </cell>
          <cell r="F11419">
            <v>3</v>
          </cell>
          <cell r="G11419">
            <v>0.2</v>
          </cell>
          <cell r="H11419">
            <v>0</v>
          </cell>
          <cell r="I11419">
            <v>55</v>
          </cell>
          <cell r="J11419">
            <v>0</v>
          </cell>
          <cell r="K11419">
            <v>0</v>
          </cell>
          <cell r="L11419">
            <v>0</v>
          </cell>
          <cell r="N11419" t="str">
            <v>Scharnier-Flachdeckel 1/1 GN</v>
          </cell>
          <cell r="P11419" t="str">
            <v>Scharnier-Flachdeckel 1/1 GN</v>
          </cell>
          <cell r="R11419" t="str">
            <v>Scharnier-Flachdeckel 1/1 GN</v>
          </cell>
        </row>
        <row r="11420">
          <cell r="A11420">
            <v>161632</v>
          </cell>
          <cell r="B11420" t="str">
            <v>Mietartikel</v>
          </cell>
          <cell r="D11420" t="str">
            <v>Untersetzer Sektkühler / Tablett Edelstahl</v>
          </cell>
          <cell r="E11420" t="str">
            <v>Ø 28,8 cm</v>
          </cell>
          <cell r="F11420">
            <v>1</v>
          </cell>
          <cell r="G11420">
            <v>0.25</v>
          </cell>
          <cell r="H11420">
            <v>0</v>
          </cell>
          <cell r="I11420">
            <v>8</v>
          </cell>
          <cell r="J11420">
            <v>0</v>
          </cell>
          <cell r="K11420">
            <v>0</v>
          </cell>
          <cell r="L11420">
            <v>0</v>
          </cell>
          <cell r="N11420" t="str">
            <v>Untersetzer Sektkühler / Tablett Edelstahl</v>
          </cell>
          <cell r="O11420" t="str">
            <v>Ø 28,8 cm</v>
          </cell>
          <cell r="P11420" t="str">
            <v>Untersetzer Sektkühler / Tablett Edelstahl</v>
          </cell>
          <cell r="Q11420" t="str">
            <v>Ø 28,8 cm</v>
          </cell>
          <cell r="R11420" t="str">
            <v>Untersetzer Sektkühler / Tablett Edelstahl</v>
          </cell>
          <cell r="S11420" t="str">
            <v>Ø 28,8 cm</v>
          </cell>
          <cell r="T11420">
            <v>0</v>
          </cell>
        </row>
        <row r="11421">
          <cell r="A11421">
            <v>161637</v>
          </cell>
          <cell r="B11421" t="str">
            <v>Mietartikel</v>
          </cell>
          <cell r="D11421" t="str">
            <v>Nicht nutzen</v>
          </cell>
          <cell r="E11421" t="str">
            <v>Farben: schwarz,grau</v>
          </cell>
          <cell r="F11421">
            <v>0.6</v>
          </cell>
          <cell r="G11421">
            <v>0.6</v>
          </cell>
          <cell r="H11421">
            <v>0</v>
          </cell>
          <cell r="I11421">
            <v>12</v>
          </cell>
          <cell r="J11421">
            <v>2000</v>
          </cell>
          <cell r="K11421">
            <v>2.2000000000000001E-3</v>
          </cell>
          <cell r="L11421">
            <v>0</v>
          </cell>
          <cell r="N11421" t="str">
            <v>Nicht nutzen</v>
          </cell>
          <cell r="O11421" t="str">
            <v>Farben: schwarz,grau</v>
          </cell>
          <cell r="P11421" t="str">
            <v>Nicht nutzen</v>
          </cell>
          <cell r="Q11421" t="str">
            <v>Farben: schwarz,grau</v>
          </cell>
          <cell r="R11421" t="str">
            <v>Nicht nutzen</v>
          </cell>
          <cell r="S11421" t="str">
            <v>Farben: schwarz,grau</v>
          </cell>
        </row>
        <row r="11422">
          <cell r="A11422">
            <v>161638</v>
          </cell>
          <cell r="B11422" t="str">
            <v>Mietartikel</v>
          </cell>
          <cell r="D11422" t="str">
            <v>Einsatz 1/1 GN 6,0 cm tief schwarz</v>
          </cell>
          <cell r="F11422">
            <v>4</v>
          </cell>
          <cell r="G11422">
            <v>1.93</v>
          </cell>
          <cell r="H11422">
            <v>0</v>
          </cell>
          <cell r="I11422">
            <v>27</v>
          </cell>
          <cell r="J11422">
            <v>1000</v>
          </cell>
          <cell r="K11422">
            <v>5.7999999999999996E-3</v>
          </cell>
          <cell r="L11422">
            <v>0</v>
          </cell>
          <cell r="N11422" t="str">
            <v>Einsatz 1/1 GN 6,0 cm tief schwarz</v>
          </cell>
          <cell r="P11422" t="str">
            <v>Einsatz 1/1 GN 6,0 cm tief schwarz</v>
          </cell>
          <cell r="R11422" t="str">
            <v>Einsatz 1/1 GN 6,0 cm tief schwarz</v>
          </cell>
        </row>
        <row r="11423">
          <cell r="A11423">
            <v>161639</v>
          </cell>
          <cell r="B11423" t="str">
            <v>Mietartikel</v>
          </cell>
          <cell r="D11423" t="str">
            <v>Deckel für Einsatz 1/2 GN Polypropylen</v>
          </cell>
          <cell r="F11423">
            <v>0.8</v>
          </cell>
          <cell r="G11423">
            <v>0.33</v>
          </cell>
          <cell r="H11423">
            <v>0</v>
          </cell>
          <cell r="I11423">
            <v>3.8</v>
          </cell>
          <cell r="J11423">
            <v>1000</v>
          </cell>
          <cell r="K11423">
            <v>3.0999999999999999E-3</v>
          </cell>
          <cell r="L11423">
            <v>0</v>
          </cell>
          <cell r="N11423" t="str">
            <v>Deckel für Einsatz 1/2 GN Polypropylen</v>
          </cell>
          <cell r="P11423" t="str">
            <v>Deckel für Einsatz 1/2 GN Polypropylen</v>
          </cell>
          <cell r="R11423" t="str">
            <v>Deckel für Einsatz 1/2 GN Polypropylen</v>
          </cell>
        </row>
        <row r="11424">
          <cell r="A11424">
            <v>161640</v>
          </cell>
          <cell r="B11424" t="str">
            <v>Mietartikel</v>
          </cell>
          <cell r="D11424" t="str">
            <v>Regalwagen für 30 1/1 GN oder 15 2/1 GN Tabletts</v>
          </cell>
          <cell r="E11424" t="str">
            <v>H170*B60*T70 cm</v>
          </cell>
          <cell r="F11424">
            <v>42</v>
          </cell>
          <cell r="G11424">
            <v>10.3</v>
          </cell>
          <cell r="H11424">
            <v>0</v>
          </cell>
          <cell r="I11424">
            <v>525</v>
          </cell>
          <cell r="J11424">
            <v>26000</v>
          </cell>
          <cell r="K11424">
            <v>1.1519999999999999</v>
          </cell>
          <cell r="L11424">
            <v>0</v>
          </cell>
          <cell r="N11424" t="str">
            <v>Regalwagen für 30 1/1 GN oder 15 2/1 GN Tabletts</v>
          </cell>
          <cell r="O11424" t="str">
            <v>H170*B60*T70 cm</v>
          </cell>
          <cell r="P11424" t="str">
            <v>Regalwagen für 30 1/1 GN oder 15 2/1 GN Tabletts</v>
          </cell>
          <cell r="Q11424" t="str">
            <v>H170*B60*T70 cm</v>
          </cell>
          <cell r="R11424" t="str">
            <v>Regalwagen für 30 1/1 GN oder 15 2/1 GN Tabletts</v>
          </cell>
          <cell r="S11424" t="str">
            <v>H170*B60*T70 cm</v>
          </cell>
        </row>
        <row r="11425">
          <cell r="A11425">
            <v>161641</v>
          </cell>
          <cell r="B11425" t="str">
            <v>Mietartikel</v>
          </cell>
          <cell r="D11425" t="str">
            <v>Raumspar-Regalwagen für 18 Tabletts 1/1 GN</v>
          </cell>
          <cell r="E11425" t="str">
            <v>L46*B61,3*H164,5 cm</v>
          </cell>
          <cell r="F11425">
            <v>42</v>
          </cell>
          <cell r="G11425">
            <v>10.3</v>
          </cell>
          <cell r="H11425">
            <v>0</v>
          </cell>
          <cell r="I11425">
            <v>575</v>
          </cell>
          <cell r="J11425">
            <v>26000</v>
          </cell>
          <cell r="K11425">
            <v>0.64</v>
          </cell>
          <cell r="L11425">
            <v>0</v>
          </cell>
          <cell r="N11425" t="str">
            <v>Raumspar-Regalwagen für 18 Tabletts 1/1 GN</v>
          </cell>
          <cell r="O11425" t="str">
            <v>L46*B61,3*H164,5 cm</v>
          </cell>
          <cell r="P11425" t="str">
            <v>Raumspar-Regalwagen für 18 Tabletts 1/1 GN</v>
          </cell>
          <cell r="Q11425" t="str">
            <v>L46*B61,3*H164,5 cm</v>
          </cell>
          <cell r="R11425" t="str">
            <v>Raumspar-Regalwagen für 18 Tabletts 1/1 GN</v>
          </cell>
          <cell r="S11425" t="str">
            <v>L46*B61,3*H164,5 cm</v>
          </cell>
        </row>
        <row r="11426">
          <cell r="A11426">
            <v>161642</v>
          </cell>
          <cell r="B11426" t="str">
            <v>Mietartikel</v>
          </cell>
          <cell r="D11426" t="str">
            <v>Einsatz 1/1 GN 15 cm tief Polypropylen</v>
          </cell>
          <cell r="F11426">
            <v>6</v>
          </cell>
          <cell r="G11426">
            <v>2.2000000000000002</v>
          </cell>
          <cell r="H11426">
            <v>0</v>
          </cell>
          <cell r="I11426">
            <v>14.3</v>
          </cell>
          <cell r="J11426">
            <v>2000</v>
          </cell>
          <cell r="K11426">
            <v>1.15E-2</v>
          </cell>
          <cell r="L11426">
            <v>0</v>
          </cell>
          <cell r="N11426" t="str">
            <v>Einsatz 1/1 GN 15 cm tief Polypropylen</v>
          </cell>
          <cell r="P11426" t="str">
            <v>Einsatz 1/1 GN 15 cm tief Polypropylen</v>
          </cell>
          <cell r="R11426" t="str">
            <v>Einsatz 1/1 GN 15 cm tief Polypropylen</v>
          </cell>
        </row>
        <row r="11427">
          <cell r="A11427">
            <v>161643</v>
          </cell>
          <cell r="B11427" t="str">
            <v>Mietartikel</v>
          </cell>
          <cell r="D11427" t="str">
            <v>Regalwagen für 36 1/1 GN oder 18 2/1 GN Tabletts</v>
          </cell>
          <cell r="E11427" t="str">
            <v>H165*B60*T70 cm</v>
          </cell>
          <cell r="F11427">
            <v>42</v>
          </cell>
          <cell r="G11427">
            <v>9.35</v>
          </cell>
          <cell r="H11427">
            <v>0</v>
          </cell>
          <cell r="I11427">
            <v>525</v>
          </cell>
          <cell r="J11427">
            <v>26000</v>
          </cell>
          <cell r="K11427">
            <v>1.1519999999999999</v>
          </cell>
          <cell r="L11427">
            <v>0</v>
          </cell>
          <cell r="N11427" t="str">
            <v>Regalwagen für 36 1/1 GN oder 18 2/1 GN Tabletts</v>
          </cell>
          <cell r="O11427" t="str">
            <v>H165*B60*T70 cm</v>
          </cell>
          <cell r="P11427" t="str">
            <v>Regalwagen für 36 1/1 GN oder 18 2/1 GN Tabletts</v>
          </cell>
          <cell r="Q11427" t="str">
            <v>H165*B60*T70 cm</v>
          </cell>
          <cell r="R11427" t="str">
            <v>Regalwagen für 36 1/1 GN oder 18 2/1 GN Tabletts</v>
          </cell>
          <cell r="S11427" t="str">
            <v>H165*B60*T70 cm</v>
          </cell>
        </row>
        <row r="11428">
          <cell r="A11428">
            <v>161644</v>
          </cell>
          <cell r="B11428" t="str">
            <v>Mietartikel</v>
          </cell>
          <cell r="D11428" t="str">
            <v>Einsatz 1/2 GN 15 cm tief Polypropylen</v>
          </cell>
          <cell r="F11428">
            <v>3</v>
          </cell>
          <cell r="G11428">
            <v>1.65</v>
          </cell>
          <cell r="H11428">
            <v>0</v>
          </cell>
          <cell r="I11428">
            <v>8.4</v>
          </cell>
          <cell r="J11428">
            <v>1000</v>
          </cell>
          <cell r="K11428">
            <v>5.7999999999999996E-3</v>
          </cell>
          <cell r="L11428">
            <v>0</v>
          </cell>
          <cell r="N11428" t="str">
            <v>Einsatz 1/2 GN 15 cm tief Polypropylen</v>
          </cell>
          <cell r="P11428" t="str">
            <v>Einsatz 1/2 GN 15 cm tief Polypropylen</v>
          </cell>
          <cell r="R11428" t="str">
            <v>Einsatz 1/2 GN 15 cm tief Polypropylen</v>
          </cell>
        </row>
        <row r="11429">
          <cell r="A11429">
            <v>161648</v>
          </cell>
          <cell r="B11429" t="str">
            <v>Mietartikel</v>
          </cell>
          <cell r="D11429" t="str">
            <v>Grillspachtel / Pfannenwender aus Metall</v>
          </cell>
          <cell r="F11429">
            <v>13</v>
          </cell>
          <cell r="G11429">
            <v>0.4</v>
          </cell>
          <cell r="H11429">
            <v>0</v>
          </cell>
          <cell r="I11429">
            <v>14</v>
          </cell>
          <cell r="J11429">
            <v>0</v>
          </cell>
          <cell r="K11429">
            <v>1E-3</v>
          </cell>
          <cell r="L11429">
            <v>0</v>
          </cell>
          <cell r="N11429" t="str">
            <v>Grillspachtel / Pfannenwender aus Metall</v>
          </cell>
          <cell r="P11429" t="str">
            <v>Grillspachtel / Pfannenwender aus Metall</v>
          </cell>
          <cell r="R11429" t="str">
            <v>Grillspachtel / Pfannenwender aus Metall</v>
          </cell>
        </row>
        <row r="11430">
          <cell r="A11430">
            <v>161656</v>
          </cell>
          <cell r="B11430" t="str">
            <v>Mietartikel</v>
          </cell>
          <cell r="D11430" t="str">
            <v>Einsatz 1/3 GN 15 cm tief Polypropylen</v>
          </cell>
          <cell r="F11430">
            <v>3</v>
          </cell>
          <cell r="G11430">
            <v>1</v>
          </cell>
          <cell r="H11430">
            <v>0</v>
          </cell>
          <cell r="I11430">
            <v>7.5</v>
          </cell>
          <cell r="J11430">
            <v>1000</v>
          </cell>
          <cell r="K11430">
            <v>3.8E-3</v>
          </cell>
          <cell r="L11430">
            <v>0</v>
          </cell>
          <cell r="N11430" t="str">
            <v>Einsatz 1/3 GN 15 cm tief Polypropylen</v>
          </cell>
          <cell r="P11430" t="str">
            <v>Einsatz 1/3 GN 15 cm tief Polypropylen</v>
          </cell>
          <cell r="R11430" t="str">
            <v>Einsatz 1/3 GN 15 cm tief Polypropylen</v>
          </cell>
        </row>
        <row r="11431">
          <cell r="A11431">
            <v>161657</v>
          </cell>
          <cell r="B11431" t="str">
            <v>Mietartikel</v>
          </cell>
          <cell r="D11431" t="str">
            <v>## Artikel wurde gelöscht ##</v>
          </cell>
          <cell r="F11431">
            <v>1</v>
          </cell>
          <cell r="G11431">
            <v>0.25</v>
          </cell>
          <cell r="H11431">
            <v>0</v>
          </cell>
          <cell r="I11431">
            <v>10</v>
          </cell>
          <cell r="J11431">
            <v>1000</v>
          </cell>
          <cell r="K11431">
            <v>2.2000000000000001E-3</v>
          </cell>
          <cell r="L11431">
            <v>0</v>
          </cell>
          <cell r="N11431" t="str">
            <v>## Artikel wurde gelöscht ##</v>
          </cell>
          <cell r="P11431" t="str">
            <v>## Artikel wurde gelöscht ##</v>
          </cell>
          <cell r="R11431" t="str">
            <v>## Artikel wurde gelöscht ##</v>
          </cell>
        </row>
        <row r="11432">
          <cell r="A11432">
            <v>161661</v>
          </cell>
          <cell r="B11432" t="str">
            <v>Mietartikel</v>
          </cell>
          <cell r="D11432" t="str">
            <v>Buffet-Servierlöffel</v>
          </cell>
          <cell r="F11432">
            <v>0.55000000000000004</v>
          </cell>
          <cell r="G11432">
            <v>0.14000000000000001</v>
          </cell>
          <cell r="H11432">
            <v>0</v>
          </cell>
          <cell r="I11432">
            <v>9</v>
          </cell>
          <cell r="J11432">
            <v>0</v>
          </cell>
          <cell r="K11432">
            <v>2.5000000000000001E-3</v>
          </cell>
          <cell r="L11432">
            <v>0</v>
          </cell>
          <cell r="N11432" t="str">
            <v>Buffet-Servierlöffel</v>
          </cell>
          <cell r="P11432" t="str">
            <v>Buffet-Servierlöffel</v>
          </cell>
          <cell r="R11432" t="str">
            <v>Buffet-Servierlöffel</v>
          </cell>
        </row>
        <row r="11433">
          <cell r="A11433">
            <v>161662</v>
          </cell>
          <cell r="B11433" t="str">
            <v>Mietartikel</v>
          </cell>
          <cell r="D11433" t="str">
            <v>Antihaft-Bratpfanne induktionsgeeignet Ø 32 cm</v>
          </cell>
          <cell r="F11433">
            <v>7</v>
          </cell>
          <cell r="G11433">
            <v>1.95</v>
          </cell>
          <cell r="H11433">
            <v>0</v>
          </cell>
          <cell r="I11433">
            <v>49</v>
          </cell>
          <cell r="J11433">
            <v>2000</v>
          </cell>
          <cell r="K11433">
            <v>3.7999999999999999E-2</v>
          </cell>
          <cell r="L11433">
            <v>0</v>
          </cell>
          <cell r="N11433" t="str">
            <v>Antihaft-Bratpfanne induktionsgeeignet Ø 32 cm</v>
          </cell>
          <cell r="P11433" t="str">
            <v>Antihaft-Bratpfanne induktionsgeeignet Ø 32 cm</v>
          </cell>
          <cell r="R11433" t="str">
            <v>Antihaft-Bratpfanne induktionsgeeignet Ø 32 cm</v>
          </cell>
        </row>
        <row r="11434">
          <cell r="A11434">
            <v>161664</v>
          </cell>
          <cell r="B11434" t="str">
            <v>Mietartikel</v>
          </cell>
          <cell r="D11434" t="str">
            <v>Sparschäler</v>
          </cell>
          <cell r="F11434">
            <v>1</v>
          </cell>
          <cell r="G11434">
            <v>0.15</v>
          </cell>
          <cell r="H11434">
            <v>0</v>
          </cell>
          <cell r="I11434">
            <v>2.1</v>
          </cell>
          <cell r="J11434">
            <v>0</v>
          </cell>
          <cell r="K11434">
            <v>2.9999999999999997E-4</v>
          </cell>
          <cell r="L11434">
            <v>0</v>
          </cell>
          <cell r="N11434" t="str">
            <v>Sparschäler</v>
          </cell>
          <cell r="P11434" t="str">
            <v>Sparschäler</v>
          </cell>
          <cell r="R11434" t="str">
            <v>Sparschäler</v>
          </cell>
        </row>
        <row r="11435">
          <cell r="A11435">
            <v>161666</v>
          </cell>
          <cell r="B11435" t="str">
            <v>Mietartikel</v>
          </cell>
          <cell r="D11435" t="str">
            <v>Rollholz</v>
          </cell>
          <cell r="F11435">
            <v>3</v>
          </cell>
          <cell r="G11435">
            <v>0.35</v>
          </cell>
          <cell r="H11435">
            <v>0</v>
          </cell>
          <cell r="I11435">
            <v>8.9</v>
          </cell>
          <cell r="J11435">
            <v>0</v>
          </cell>
          <cell r="K11435">
            <v>1E-3</v>
          </cell>
          <cell r="L11435">
            <v>0</v>
          </cell>
          <cell r="N11435" t="str">
            <v>Rollholz</v>
          </cell>
          <cell r="P11435" t="str">
            <v>Rollholz</v>
          </cell>
          <cell r="R11435" t="str">
            <v>Rollholz</v>
          </cell>
        </row>
        <row r="11436">
          <cell r="A11436">
            <v>161668</v>
          </cell>
          <cell r="B11436" t="str">
            <v>Mietartikel</v>
          </cell>
          <cell r="D11436" t="str">
            <v>Schokobrunnen 6 ltr Ø 33*H73 cm 230V/1500W</v>
          </cell>
          <cell r="E11436" t="str">
            <v>Temperatur 35-60° regelbar_x000D_
Bestehend aus:_x000D_
- 1 Heizkörper_x000D_
- 1 Spirale_x000D_
- 1 Auffangwanne_x000D_
- 1 Schüsselturm mit 4 Etagen_x000D_
- 1 Kopfschale_x000D_
Schokolade muss mit Öl/Fett vorbereitet werden!_x000D_
_x000D_
Gerät hat bei Inbetriebnahme im leeren Zustand eine höhere_x000D_
Geräuschentwicklung, welche sich nach dem Befüllen_x000D_
reduziert._x000D_
_x000D_
Die Verwendung im Gästebereich könnte durch die leichte_x000D_
Geräuschentwicklung beeinträchtigt werden.</v>
          </cell>
          <cell r="F11436">
            <v>145</v>
          </cell>
          <cell r="G11436">
            <v>42.9</v>
          </cell>
          <cell r="H11436">
            <v>0</v>
          </cell>
          <cell r="I11436">
            <v>990</v>
          </cell>
          <cell r="J11436">
            <v>11000</v>
          </cell>
          <cell r="K11436">
            <v>0.1</v>
          </cell>
          <cell r="L11436">
            <v>0</v>
          </cell>
          <cell r="N11436" t="str">
            <v>Schokobrunnen 6 ltr Ø 33*H73 cm 230V/1500W</v>
          </cell>
          <cell r="O11436" t="str">
            <v>Temperatur 35-60° regelbar_x000D_
Bestehend aus:_x000D_
- 1 Heizkörper_x000D_
- 1 Spirale_x000D_
- 1 Auffangwanne_x000D_
- 1 Schüsselturm mit 4 Etagen_x000D_
- 1 Kopfschale_x000D_
Schokolade muss mit Öl/Fett vorbereitet werden!_x000D_
_x000D_
Gerät hat bei Inbetriebnahme im leeren Zustand eine höhere_x000D_
Geräuschentwicklung, welche sich nach dem Befüllen_x000D_
reduziert._x000D_
_x000D_
Die Verwendung im Gästebereich könnte durch die leichte_x000D_
Geräuschentwicklung beeinträchtigt werden.</v>
          </cell>
          <cell r="P11436" t="str">
            <v>Schokobrunnen 6 ltr Ø 33*H73 cm 230V/1500W</v>
          </cell>
          <cell r="Q11436" t="str">
            <v>Temperatur 35-60° regelbar_x000D_
Bestehend aus:_x000D_
- 1 Heizkörper_x000D_
- 1 Spirale_x000D_
- 1 Auffangwanne_x000D_
- 1 Schüsselturm mit 4 Etagen_x000D_
- 1 Kopfschale_x000D_
Schokolade muss mit Öl/Fett vorbereitet werden!_x000D_
_x000D_
Gerät hat bei Inbetriebnahme im leeren Zustand eine höhere_x000D_
Geräuschentwicklung, welche sich nach dem Befüllen_x000D_
reduziert._x000D_
_x000D_
Die Verwendung im Gästebereich könnte durch die leichte_x000D_
Geräuschentwicklung beeinträchtigt werden.</v>
          </cell>
          <cell r="R11436" t="str">
            <v>Schokobrunnen 6 ltr Ø 33*H73 cm 230V/1500W</v>
          </cell>
          <cell r="S11436" t="str">
            <v>Temperatur 35-60° regelbar_x000D_
Bestehend aus:_x000D_
- 1 Heizkörper_x000D_
- 1 Spirale_x000D_
- 1 Auffangwanne_x000D_
- 1 Schüsselturm mit 4 Etagen_x000D_
- 1 Kopfschale_x000D_
Schokolade muss mit Öl/Fett vorbereitet werden!_x000D_
_x000D_
Gerät hat bei Inbetriebnahme im leeren Zustand eine höhere_x000D_
Geräuschentwicklung, welche sich nach dem Befüllen_x000D_
reduziert._x000D_
_x000D_
Die Verwendung im Gästebereich könnte durch die leichte_x000D_
Geräuschentwicklung beeinträchtigt werden.</v>
          </cell>
        </row>
        <row r="11437">
          <cell r="A11437">
            <v>161669</v>
          </cell>
          <cell r="B11437" t="str">
            <v>Mietartikel</v>
          </cell>
          <cell r="D11437" t="str">
            <v>## Artikel wurde gelöscht ##</v>
          </cell>
          <cell r="F11437">
            <v>20</v>
          </cell>
          <cell r="G11437">
            <v>0</v>
          </cell>
          <cell r="H11437">
            <v>0</v>
          </cell>
          <cell r="I11437">
            <v>357</v>
          </cell>
          <cell r="J11437">
            <v>2000</v>
          </cell>
          <cell r="K11437">
            <v>4.7500000000000001E-2</v>
          </cell>
          <cell r="L11437">
            <v>0</v>
          </cell>
          <cell r="N11437" t="str">
            <v>## Artikel wurde gelöscht ##</v>
          </cell>
          <cell r="P11437" t="str">
            <v>## Artikel wurde gelöscht ##</v>
          </cell>
          <cell r="R11437" t="str">
            <v>## Artikel wurde gelöscht ##</v>
          </cell>
        </row>
        <row r="11438">
          <cell r="A11438">
            <v>161672</v>
          </cell>
          <cell r="B11438" t="str">
            <v>Mietartikel</v>
          </cell>
          <cell r="D11438" t="str">
            <v>Spitzsieb fein Ø 18.5 cm</v>
          </cell>
          <cell r="F11438">
            <v>5</v>
          </cell>
          <cell r="G11438">
            <v>1.2</v>
          </cell>
          <cell r="H11438">
            <v>0</v>
          </cell>
          <cell r="I11438">
            <v>12</v>
          </cell>
          <cell r="J11438">
            <v>0</v>
          </cell>
          <cell r="K11438">
            <v>0</v>
          </cell>
          <cell r="L11438">
            <v>0</v>
          </cell>
          <cell r="N11438" t="str">
            <v>Spitzsieb fein Ø 18.5 cm</v>
          </cell>
          <cell r="P11438" t="str">
            <v>Spitzsieb fein Ø 18.5 cm</v>
          </cell>
          <cell r="R11438" t="str">
            <v>Spitzsieb fein Ø 18.5 cm</v>
          </cell>
        </row>
        <row r="11439">
          <cell r="A11439">
            <v>161673</v>
          </cell>
          <cell r="B11439" t="str">
            <v>Mietartikel</v>
          </cell>
          <cell r="D11439" t="str">
            <v>Espumaflasche / Sahnespender 1 Liter</v>
          </cell>
          <cell r="E11439" t="str">
            <v>beinhaltet:_x000D_
_x000D_
[ ]         großer Sprühkopf_x000D_
[ ]         kleiner Sprühkopf_x000D_
[ ]         Reinigungsbürste</v>
          </cell>
          <cell r="F11439">
            <v>7</v>
          </cell>
          <cell r="G11439">
            <v>3.2</v>
          </cell>
          <cell r="H11439">
            <v>0</v>
          </cell>
          <cell r="I11439">
            <v>79</v>
          </cell>
          <cell r="J11439">
            <v>0</v>
          </cell>
          <cell r="K11439">
            <v>0</v>
          </cell>
          <cell r="L11439">
            <v>0</v>
          </cell>
          <cell r="N11439" t="str">
            <v>Espumaflasche / Sahnespender 1 Liter</v>
          </cell>
          <cell r="O11439" t="str">
            <v>beinhaltet:_x000D_
_x000D_
[ ]         großer Sprühkopf_x000D_
[ ]         kleiner Sprühkopf_x000D_
[ ]         Reinigungsbürste</v>
          </cell>
          <cell r="P11439" t="str">
            <v>Espumaflasche / Sahnespender 1 Liter</v>
          </cell>
          <cell r="Q11439" t="str">
            <v>beinhaltet:_x000D_
_x000D_
[ ]         großer Sprühkopf_x000D_
[ ]         kleiner Sprühkopf_x000D_
[ ]         Reinigungsbürste</v>
          </cell>
          <cell r="R11439" t="str">
            <v>Espumaflasche / Sahnespender 1 Liter</v>
          </cell>
          <cell r="S11439" t="str">
            <v>beinhaltet:_x000D_
_x000D_
[ ]         großer Sprühkopf_x000D_
[ ]         kleiner Sprühkopf_x000D_
[ ]         Reinigungsbürste</v>
          </cell>
        </row>
        <row r="11440">
          <cell r="A11440">
            <v>161676</v>
          </cell>
          <cell r="B11440" t="str">
            <v>Mietartikel</v>
          </cell>
          <cell r="D11440" t="str">
            <v>Vierkantreibe</v>
          </cell>
          <cell r="F11440">
            <v>2</v>
          </cell>
          <cell r="G11440">
            <v>1</v>
          </cell>
          <cell r="H11440">
            <v>0</v>
          </cell>
          <cell r="I11440">
            <v>15</v>
          </cell>
          <cell r="J11440">
            <v>0</v>
          </cell>
          <cell r="K11440">
            <v>3.0000000000000001E-3</v>
          </cell>
          <cell r="L11440">
            <v>0</v>
          </cell>
          <cell r="N11440" t="str">
            <v>Vierkantreibe</v>
          </cell>
          <cell r="P11440" t="str">
            <v>Vierkantreibe</v>
          </cell>
          <cell r="R11440" t="str">
            <v>Vierkantreibe</v>
          </cell>
        </row>
        <row r="11441">
          <cell r="A11441">
            <v>161679</v>
          </cell>
          <cell r="B11441" t="str">
            <v>Mietartikel</v>
          </cell>
          <cell r="D11441" t="str">
            <v>Digitale Küchenwaage</v>
          </cell>
          <cell r="F11441">
            <v>7.5</v>
          </cell>
          <cell r="G11441">
            <v>0</v>
          </cell>
          <cell r="H11441">
            <v>0</v>
          </cell>
          <cell r="I11441">
            <v>56</v>
          </cell>
          <cell r="J11441">
            <v>0</v>
          </cell>
          <cell r="K11441">
            <v>0</v>
          </cell>
          <cell r="L11441">
            <v>0</v>
          </cell>
          <cell r="N11441" t="str">
            <v>Digitale Küchenwaage</v>
          </cell>
          <cell r="P11441" t="str">
            <v>Digitale Küchenwaage</v>
          </cell>
          <cell r="R11441" t="str">
            <v>Digitale Küchenwaage</v>
          </cell>
        </row>
        <row r="11442">
          <cell r="A11442">
            <v>161681</v>
          </cell>
          <cell r="B11442" t="str">
            <v>Mietartikel</v>
          </cell>
          <cell r="D11442" t="str">
            <v>Schneideplatte Kunststoff 60 x 40 cm</v>
          </cell>
          <cell r="F11442">
            <v>7</v>
          </cell>
          <cell r="G11442">
            <v>1.2</v>
          </cell>
          <cell r="H11442">
            <v>0</v>
          </cell>
          <cell r="I11442">
            <v>56</v>
          </cell>
          <cell r="J11442">
            <v>2000</v>
          </cell>
          <cell r="K11442">
            <v>1.78E-2</v>
          </cell>
          <cell r="L11442">
            <v>0</v>
          </cell>
          <cell r="N11442" t="str">
            <v>Schneideplatte Kunststoff 60 x 40 cm</v>
          </cell>
          <cell r="P11442" t="str">
            <v>Schneideplatte Kunststoff 60 x 40 cm</v>
          </cell>
          <cell r="R11442" t="str">
            <v>Schneideplatte Kunststoff 60 x 40 cm</v>
          </cell>
        </row>
        <row r="11443">
          <cell r="A11443">
            <v>161684</v>
          </cell>
          <cell r="B11443" t="str">
            <v>Mietartikel</v>
          </cell>
          <cell r="D11443" t="str">
            <v>Silikonpinsel L 21 cm</v>
          </cell>
          <cell r="F11443">
            <v>1</v>
          </cell>
          <cell r="G11443">
            <v>0.35</v>
          </cell>
          <cell r="H11443">
            <v>0</v>
          </cell>
          <cell r="I11443">
            <v>5</v>
          </cell>
          <cell r="J11443">
            <v>0</v>
          </cell>
          <cell r="K11443">
            <v>0.01</v>
          </cell>
          <cell r="L11443">
            <v>0</v>
          </cell>
          <cell r="N11443" t="str">
            <v>Silikonpinsel L 21 cm</v>
          </cell>
          <cell r="P11443" t="str">
            <v>Silikonpinsel L 21 cm</v>
          </cell>
          <cell r="R11443" t="str">
            <v>Silikonpinsel L 21 cm</v>
          </cell>
        </row>
        <row r="11444">
          <cell r="A11444">
            <v>161693</v>
          </cell>
          <cell r="B11444" t="str">
            <v>Mietartikel</v>
          </cell>
          <cell r="D11444" t="str">
            <v>Sahnemaschine 230V/500W/Schuko</v>
          </cell>
          <cell r="E11444" t="str">
            <v>230 Volt / 500 Watt / Schuko</v>
          </cell>
          <cell r="F11444">
            <v>108</v>
          </cell>
          <cell r="G11444">
            <v>17.5</v>
          </cell>
          <cell r="H11444">
            <v>0</v>
          </cell>
          <cell r="I11444">
            <v>2380</v>
          </cell>
          <cell r="J11444">
            <v>0</v>
          </cell>
          <cell r="K11444">
            <v>0</v>
          </cell>
          <cell r="L11444">
            <v>0</v>
          </cell>
          <cell r="N11444" t="str">
            <v>Sahnemaschine 230V/500W/Schuko</v>
          </cell>
          <cell r="O11444" t="str">
            <v>230 Volt / 500 Watt / Schuko</v>
          </cell>
          <cell r="P11444" t="str">
            <v>Sahnemaschine 230V/500W/Schuko</v>
          </cell>
          <cell r="Q11444" t="str">
            <v>230 Volt / 500 Watt / Schuko</v>
          </cell>
          <cell r="R11444" t="str">
            <v>Sahnemaschine 230V/500W/Schuko</v>
          </cell>
          <cell r="S11444" t="str">
            <v>230 Volt / 500 Watt / Schuko</v>
          </cell>
        </row>
        <row r="11445">
          <cell r="A11445">
            <v>161695</v>
          </cell>
          <cell r="B11445" t="str">
            <v>Mietartikel</v>
          </cell>
          <cell r="D11445" t="str">
            <v>Elektro SelfCooking Center 400V 37kW 63A</v>
          </cell>
          <cell r="E11445" t="str">
            <v>20x1/1 GN 400V/37kW/63A_x000D_
B90xT80xH180 cm fahrbar(Abfluss in unmittelbarer Nähe_x000D_
erforderlich)_x000D_
_x000D_
passend zu 161696 Hordengestell, 161697 Hordengestellwagen_x000D_
und 161698 Transportwagen für Hordengestell_x000D_</v>
          </cell>
          <cell r="F11445">
            <v>815</v>
          </cell>
          <cell r="G11445">
            <v>68.75</v>
          </cell>
          <cell r="H11445">
            <v>0</v>
          </cell>
          <cell r="I11445">
            <v>19950</v>
          </cell>
          <cell r="J11445">
            <v>340000</v>
          </cell>
          <cell r="K11445">
            <v>2.2000000000000002</v>
          </cell>
          <cell r="L11445">
            <v>0</v>
          </cell>
          <cell r="N11445" t="str">
            <v>Elektro SelfCooking Center 400V 37kW 63A</v>
          </cell>
          <cell r="O11445" t="str">
            <v>20x1/1 GN 400V/37kW/63A_x000D_
B90xT80xH180 cm fahrbar(Abfluss in unmittelbarer Nähe_x000D_
erforderlich)_x000D_
_x000D_
passend zu 161696 Hordengestell, 161697 Hordengestellwagen_x000D_
und 161698 Transportwagen für Hordengestell_x000D_</v>
          </cell>
          <cell r="P11445" t="str">
            <v>Elektro SelfCooking Center 400V 37kW 63A</v>
          </cell>
          <cell r="Q11445" t="str">
            <v>20x1/1 GN 400V/37kW/63A_x000D_
B90xT80xH180 cm fahrbar(Abfluss in unmittelbarer Nähe_x000D_
erforderlich)_x000D_
_x000D_
passend zu 161696 Hordengestell, 161697 Hordengestellwagen_x000D_
und 161698 Transportwagen für Hordengestell_x000D_</v>
          </cell>
          <cell r="R11445" t="str">
            <v>Elektro SelfCooking Center 400V 37kW 63A</v>
          </cell>
          <cell r="S11445" t="str">
            <v>20x1/1 GN 400V/37kW/63A_x000D_
B90xT80xH180 cm fahrbar(Abfluss in unmittelbarer Nähe_x000D_
erforderlich)_x000D_
_x000D_
passend zu 161696 Hordengestell, 161697 Hordengestellwagen_x000D_
und 161698 Transportwagen für Hordengestell_x000D_</v>
          </cell>
        </row>
        <row r="11446">
          <cell r="A11446">
            <v>161696</v>
          </cell>
          <cell r="B11446" t="str">
            <v>Mietartikel</v>
          </cell>
          <cell r="D11446" t="str">
            <v>Hordengestell für 20 Einsätze 1/1 GN 161695</v>
          </cell>
          <cell r="E11446" t="str">
            <v>H115*B80*T65_x000D_
Nur kombinierbar mit Artikel 161695 Self Cooking Center_x000D_
passend zu 161697 Hordengestellwagen und 161698_x000D_
Transportwagen für Hordengestell_x000D_</v>
          </cell>
          <cell r="F11446">
            <v>45</v>
          </cell>
          <cell r="G11446">
            <v>13.25</v>
          </cell>
          <cell r="H11446">
            <v>0</v>
          </cell>
          <cell r="I11446">
            <v>350</v>
          </cell>
          <cell r="J11446">
            <v>0</v>
          </cell>
          <cell r="K11446">
            <v>0</v>
          </cell>
          <cell r="L11446">
            <v>0</v>
          </cell>
          <cell r="N11446" t="str">
            <v>Hordengestell für 20 Einsätze 1/1 GN 161695</v>
          </cell>
          <cell r="O11446" t="str">
            <v>H115*B80*T65_x000D_
Nur kombinierbar mit Artikel 161695 Self Cooking Center_x000D_
passend zu 161697 Hordengestellwagen und 161698_x000D_
Transportwagen für Hordengestell_x000D_</v>
          </cell>
          <cell r="P11446" t="str">
            <v>Hordengestell für 20 Einsätze 1/1 GN 161695</v>
          </cell>
          <cell r="Q11446" t="str">
            <v>H115*B80*T65_x000D_
Nur kombinierbar mit Artikel 161695 Self Cooking Center_x000D_
passend zu 161697 Hordengestellwagen und 161698_x000D_
Transportwagen für Hordengestell_x000D_</v>
          </cell>
          <cell r="R11446" t="str">
            <v>Hordengestell für 20 Einsätze 1/1 GN 161695</v>
          </cell>
          <cell r="S11446" t="str">
            <v>H115*B80*T65_x000D_
Nur kombinierbar mit Artikel 161695 Self Cooking Center_x000D_
passend zu 161697 Hordengestellwagen und 161698_x000D_
Transportwagen für Hordengestell_x000D_</v>
          </cell>
        </row>
        <row r="11447">
          <cell r="A11447">
            <v>161697</v>
          </cell>
          <cell r="B11447" t="str">
            <v>Mietartikel</v>
          </cell>
          <cell r="D11447" t="str">
            <v>Hordengestellwagen für 161696</v>
          </cell>
          <cell r="E11447" t="str">
            <v>H135*B60*T35_x000D_
Nur kombinierbar mit Artikel 161695 Self Cooking Center_x000D_
passend zu 161696 Hordengestell und 161698 Transportwagen_x000D_
für Hordengestell</v>
          </cell>
          <cell r="F11447">
            <v>50</v>
          </cell>
          <cell r="G11447">
            <v>13.25</v>
          </cell>
          <cell r="H11447">
            <v>0</v>
          </cell>
          <cell r="I11447">
            <v>350</v>
          </cell>
          <cell r="J11447">
            <v>0</v>
          </cell>
          <cell r="K11447">
            <v>0</v>
          </cell>
          <cell r="L11447">
            <v>0</v>
          </cell>
          <cell r="N11447" t="str">
            <v>Hordengestellwagen für 161696</v>
          </cell>
          <cell r="O11447" t="str">
            <v>H135*B60*T35_x000D_
Nur kombinierbar mit Artikel 161695 Self Cooking Center_x000D_
passend zu 161696 Hordengestell und 161698 Transportwagen_x000D_
für Hordengestell</v>
          </cell>
          <cell r="P11447" t="str">
            <v>Hordengestellwagen für 161696</v>
          </cell>
          <cell r="Q11447" t="str">
            <v>H135*B60*T35_x000D_
Nur kombinierbar mit Artikel 161695 Self Cooking Center_x000D_
passend zu 161696 Hordengestell und 161698 Transportwagen_x000D_
für Hordengestell</v>
          </cell>
          <cell r="R11447" t="str">
            <v>Hordengestellwagen für 161696</v>
          </cell>
          <cell r="S11447" t="str">
            <v>H135*B60*T35_x000D_
Nur kombinierbar mit Artikel 161695 Self Cooking Center_x000D_
passend zu 161696 Hordengestell und 161698 Transportwagen_x000D_
für Hordengestell</v>
          </cell>
        </row>
        <row r="11448">
          <cell r="A11448">
            <v>161698</v>
          </cell>
          <cell r="B11448" t="str">
            <v>Mietartikel</v>
          </cell>
          <cell r="D11448" t="str">
            <v>Transportwagen für Hordengestell für 161696</v>
          </cell>
          <cell r="E11448" t="str">
            <v>H165*B60*T50_x000D_
Nur kombinierbar mit Artikel 161695 Self Cooking Center_x000D_
passend zu 161696 Hordengestell und 161697_x000D_
Hordengestellwagen</v>
          </cell>
          <cell r="F11448">
            <v>35</v>
          </cell>
          <cell r="G11448">
            <v>10</v>
          </cell>
          <cell r="H11448">
            <v>0</v>
          </cell>
          <cell r="I11448">
            <v>350</v>
          </cell>
          <cell r="J11448">
            <v>0</v>
          </cell>
          <cell r="K11448">
            <v>0</v>
          </cell>
          <cell r="L11448">
            <v>0</v>
          </cell>
          <cell r="N11448" t="str">
            <v>Transportwagen für Hordengestell für 161696</v>
          </cell>
          <cell r="O11448" t="str">
            <v>H165*B60*T50_x000D_
Nur kombinierbar mit Artikel 161695 Self Cooking Center_x000D_
passend zu 161696 Hordengestell und 161697_x000D_
Hordengestellwagen</v>
          </cell>
          <cell r="P11448" t="str">
            <v>Transportwagen für Hordengestell für 161696</v>
          </cell>
          <cell r="Q11448" t="str">
            <v>H165*B60*T50_x000D_
Nur kombinierbar mit Artikel 161695 Self Cooking Center_x000D_
passend zu 161696 Hordengestell und 161697_x000D_
Hordengestellwagen</v>
          </cell>
          <cell r="R11448" t="str">
            <v>Transportwagen für Hordengestell für 161696</v>
          </cell>
          <cell r="S11448" t="str">
            <v>H165*B60*T50_x000D_
Nur kombinierbar mit Artikel 161695 Self Cooking Center_x000D_
passend zu 161696 Hordengestell und 161697_x000D_
Hordengestellwagen</v>
          </cell>
        </row>
        <row r="11449">
          <cell r="A11449">
            <v>161699</v>
          </cell>
          <cell r="B11449" t="str">
            <v>Mietartikel</v>
          </cell>
          <cell r="D11449" t="str">
            <v>## Artikel wurde gelöscht ##</v>
          </cell>
          <cell r="F11449">
            <v>250</v>
          </cell>
          <cell r="G11449">
            <v>0</v>
          </cell>
          <cell r="H11449">
            <v>0</v>
          </cell>
          <cell r="I11449">
            <v>13790</v>
          </cell>
          <cell r="J11449">
            <v>0</v>
          </cell>
          <cell r="K11449">
            <v>0</v>
          </cell>
          <cell r="L11449">
            <v>0</v>
          </cell>
          <cell r="N11449" t="str">
            <v>## Artikel wurde gelöscht ##</v>
          </cell>
          <cell r="P11449" t="str">
            <v>## Artikel wurde gelöscht ##</v>
          </cell>
          <cell r="R11449" t="str">
            <v>## Artikel wurde gelöscht ##</v>
          </cell>
        </row>
        <row r="11450">
          <cell r="A11450">
            <v>161706</v>
          </cell>
          <cell r="B11450" t="str">
            <v>Mietartikel</v>
          </cell>
          <cell r="D11450" t="str">
            <v>Kaffeevollautomat WMF Presto Aquaflex  inkl. Transportcase</v>
          </cell>
          <cell r="E11450" t="str">
            <v>Kaffeeautomat wird ohne Zutaten geliefert_x000D_
max Stundenleistung 150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F11450">
            <v>260</v>
          </cell>
          <cell r="G11450">
            <v>49.5</v>
          </cell>
          <cell r="H11450">
            <v>0</v>
          </cell>
          <cell r="I11450">
            <v>8400</v>
          </cell>
          <cell r="J11450">
            <v>40000</v>
          </cell>
          <cell r="K11450">
            <v>0.12</v>
          </cell>
          <cell r="L11450">
            <v>0</v>
          </cell>
          <cell r="N11450" t="str">
            <v>Kaffeevollautomat WMF Presto Aquaflex  inkl. Transportcase</v>
          </cell>
          <cell r="O11450" t="str">
            <v>Kaffeeautomat wird ohne Zutaten geliefert_x000D_
max Stundenleistung 150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P11450" t="str">
            <v>Kaffeevollautomat WMF Presto Aquaflex  inkl. Transportcase</v>
          </cell>
          <cell r="Q11450" t="str">
            <v>Kaffeeautomat wird ohne Zutaten geliefert_x000D_
max Stundenleistung 150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R11450" t="str">
            <v>Kaffeevollautomat WMF Presto Aquaflex  inkl. Transportcase</v>
          </cell>
          <cell r="S11450" t="str">
            <v>Kaffeeautomat wird ohne Zutaten geliefert_x000D_
max Stundenleistung 150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</row>
        <row r="11451">
          <cell r="A11451">
            <v>161707</v>
          </cell>
          <cell r="B11451" t="str">
            <v>Mietartikel</v>
          </cell>
          <cell r="D11451" t="str">
            <v>Kaffeevollautomat WMF 1300s inkl. Transportcase</v>
          </cell>
          <cell r="E11451" t="str">
            <v>Kaffeeautomat wird ohne Zutaten geliefert_x000D_
max Stundenleistung 120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F11451">
            <v>290</v>
          </cell>
          <cell r="G11451">
            <v>49.5</v>
          </cell>
          <cell r="H11451">
            <v>0</v>
          </cell>
          <cell r="I11451">
            <v>8400</v>
          </cell>
          <cell r="J11451">
            <v>40000</v>
          </cell>
          <cell r="K11451">
            <v>0.123</v>
          </cell>
          <cell r="L11451">
            <v>0</v>
          </cell>
          <cell r="N11451" t="str">
            <v>Kaffeevollautomat WMF 1300s inkl. Transportcase</v>
          </cell>
          <cell r="O11451" t="str">
            <v>Kaffeeautomat wird ohne Zutaten geliefert_x000D_
max Stundenleistung 120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P11451" t="str">
            <v>Kaffeevollautomat WMF 1300s inkl. Transportcase</v>
          </cell>
          <cell r="Q11451" t="str">
            <v>Kaffeeautomat wird ohne Zutaten geliefert_x000D_
max Stundenleistung 120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  <cell r="R11451" t="str">
            <v>Kaffeevollautomat WMF 1300s inkl. Transportcase</v>
          </cell>
          <cell r="S11451" t="str">
            <v>Kaffeeautomat wird ohne Zutaten geliefert_x000D_
max Stundenleistung 120 Tassen, 2x Behälter, 1/N/PE -_x000D_
50Hz/230V_x000D_
_x000D_
Bei Reinigungsmeldung:_x000D_
Gerät anhand der Reinigungsanleitung mit beiliegendem_x000D_
Reinigungsmittel (für 2 Reinigungen) reinigen_x000D_
_x000D_
Bei Betriebsstörungen melden sie sich bitte unter:_x000D_
07195 959820_x000D_
_x000D_
WMF Service Hotline (außerhalb unserer Geschäftszeiten_x000D_
zwischen 9.00 Uhr - 18.00 Uhr):_x000D_
07331 - 257257_x000D_
Wochenenddienst_x000D_
07331 - 257171_x000D_</v>
          </cell>
        </row>
        <row r="11452">
          <cell r="A11452">
            <v>161719</v>
          </cell>
          <cell r="B11452" t="str">
            <v>Mietartikel</v>
          </cell>
          <cell r="D11452" t="str">
            <v>Kontakt-Grill unten+oben geriffelt 400V/16CEE/8KW</v>
          </cell>
          <cell r="E11452" t="str">
            <v>L45*B75*H35cm_x000D_
400 Volt, 16 CEE, 8 KW</v>
          </cell>
          <cell r="F11452">
            <v>90</v>
          </cell>
          <cell r="G11452">
            <v>14.85</v>
          </cell>
          <cell r="H11452">
            <v>0</v>
          </cell>
          <cell r="I11452">
            <v>1120</v>
          </cell>
          <cell r="J11452">
            <v>0</v>
          </cell>
          <cell r="K11452">
            <v>0</v>
          </cell>
          <cell r="L11452">
            <v>0</v>
          </cell>
          <cell r="N11452" t="str">
            <v>Kontakt-Grill unten+oben geriffelt 400V/16CEE/8KW</v>
          </cell>
          <cell r="O11452" t="str">
            <v>L45*B75*H35cm_x000D_
400 Volt, 16 CEE, 8 KW</v>
          </cell>
          <cell r="P11452" t="str">
            <v>Kontakt-Grill unten+oben geriffelt 400V/16CEE/8KW</v>
          </cell>
          <cell r="Q11452" t="str">
            <v>L45*B75*H35cm_x000D_
400 Volt, 16 CEE, 8 KW</v>
          </cell>
          <cell r="R11452" t="str">
            <v>Kontakt-Grill unten+oben geriffelt 400V/16CEE/8KW</v>
          </cell>
          <cell r="S11452" t="str">
            <v>L45*B75*H35cm_x000D_
400 Volt, 16 CEE, 8 KW</v>
          </cell>
        </row>
        <row r="11453">
          <cell r="A11453">
            <v>161729</v>
          </cell>
          <cell r="B11453" t="str">
            <v>Mietartikel</v>
          </cell>
          <cell r="D11453" t="str">
            <v>Gasgrill Dakota 60*45*H75 cm</v>
          </cell>
          <cell r="E11453" t="str">
            <v>Grillfläche 50*36 cm (excl. Gas)_x000D_
_x000D_
Dieser Artikel weißt optische Mängel auf, welche die_x000D_
Funktionsfähigkeit jedoch nicht beeinflussen. Hierdurch_x000D_
ergeben sich keine Ansprüche auf Mietpreiserstattung.</v>
          </cell>
          <cell r="F11453">
            <v>30</v>
          </cell>
          <cell r="G11453">
            <v>12.5</v>
          </cell>
          <cell r="H11453">
            <v>0</v>
          </cell>
          <cell r="I11453">
            <v>175</v>
          </cell>
          <cell r="J11453">
            <v>37000</v>
          </cell>
          <cell r="K11453">
            <v>0.57599999999999996</v>
          </cell>
          <cell r="L11453">
            <v>0</v>
          </cell>
          <cell r="N11453" t="str">
            <v>Gasgrill Dakota 60*45*H75 cm</v>
          </cell>
          <cell r="O11453" t="str">
            <v>Grillfläche 50*36 cm (excl. Gas)_x000D_
_x000D_
Dieser Artikel weißt optische Mängel auf, welche die_x000D_
Funktionsfähigkeit jedoch nicht beeinflussen. Hierdurch_x000D_
ergeben sich keine Ansprüche auf Mietpreiserstattung.</v>
          </cell>
          <cell r="P11453" t="str">
            <v>Gasgrill Dakota 60*45*H75 cm</v>
          </cell>
          <cell r="Q11453" t="str">
            <v>Grillfläche 50*36 cm (excl. Gas)_x000D_
_x000D_
Dieser Artikel weißt optische Mängel auf, welche die_x000D_
Funktionsfähigkeit jedoch nicht beeinflussen. Hierdurch_x000D_
ergeben sich keine Ansprüche auf Mietpreiserstattung.</v>
          </cell>
          <cell r="R11453" t="str">
            <v>Gasgrill Dakota 60*45*H75 cm</v>
          </cell>
          <cell r="S11453" t="str">
            <v>Grillfläche 50*36 cm (excl. Gas)_x000D_
_x000D_
Dieser Artikel weißt optische Mängel auf, welche die_x000D_
Funktionsfähigkeit jedoch nicht beeinflussen. Hierdurch_x000D_
ergeben sich keine Ansprüche auf Mietpreiserstattung.</v>
          </cell>
        </row>
        <row r="11454">
          <cell r="A11454">
            <v>161752</v>
          </cell>
          <cell r="B11454" t="str">
            <v>Mietartikel</v>
          </cell>
          <cell r="D11454" t="str">
            <v>Eisenpfanne Ø 28 cm</v>
          </cell>
          <cell r="F11454">
            <v>7.5</v>
          </cell>
          <cell r="G11454">
            <v>1.5</v>
          </cell>
          <cell r="H11454">
            <v>0</v>
          </cell>
          <cell r="I11454">
            <v>17.75</v>
          </cell>
          <cell r="J11454">
            <v>2000</v>
          </cell>
          <cell r="K11454">
            <v>3.7999999999999999E-2</v>
          </cell>
          <cell r="L11454">
            <v>0</v>
          </cell>
          <cell r="N11454" t="str">
            <v>Eisenpfanne Ø 28 cm</v>
          </cell>
          <cell r="P11454" t="str">
            <v>Eisenpfanne Ø 28 cm</v>
          </cell>
          <cell r="R11454" t="str">
            <v>Eisenpfanne Ø 28 cm</v>
          </cell>
        </row>
        <row r="11455">
          <cell r="A11455">
            <v>161756</v>
          </cell>
          <cell r="B11455" t="str">
            <v>Mietartikel</v>
          </cell>
          <cell r="D11455" t="str">
            <v>Tiefkühltruhe 130 ltr 230V/90W 73B*T72*H87 cm</v>
          </cell>
          <cell r="E11455" t="str">
            <v>Bis -9°C</v>
          </cell>
          <cell r="F11455">
            <v>63</v>
          </cell>
          <cell r="G11455">
            <v>13.75</v>
          </cell>
          <cell r="H11455">
            <v>15</v>
          </cell>
          <cell r="I11455">
            <v>825</v>
          </cell>
          <cell r="J11455">
            <v>62000</v>
          </cell>
          <cell r="K11455">
            <v>2.016</v>
          </cell>
          <cell r="L11455">
            <v>0</v>
          </cell>
          <cell r="N11455" t="str">
            <v>Tiefkühltruhe 130 ltr 230V/90W 73B*T72*H87 cm</v>
          </cell>
          <cell r="O11455" t="str">
            <v>Bis -9°C</v>
          </cell>
          <cell r="P11455" t="str">
            <v>Tiefkühltruhe 130 ltr 230V/90W 73B*T72*H87 cm</v>
          </cell>
          <cell r="Q11455" t="str">
            <v>Bis -9°C</v>
          </cell>
          <cell r="R11455" t="str">
            <v>Tiefkühltruhe 130 ltr 230V/90W 73B*T72*H87 cm</v>
          </cell>
          <cell r="S11455" t="str">
            <v>Bis -9°C</v>
          </cell>
          <cell r="T11455">
            <v>0</v>
          </cell>
        </row>
        <row r="11456">
          <cell r="A11456">
            <v>161759</v>
          </cell>
          <cell r="B11456" t="str">
            <v>Mietartikel</v>
          </cell>
          <cell r="D11456" t="str">
            <v>Industriekühlschrank doppeltürig</v>
          </cell>
          <cell r="E11456" t="str">
            <v>Fahrbar B140*T85*H200 cm_x000D_
6 Einlegeböden_x000D_
Kühlschrank Innenmaß: T65*B53_x000D_
230V/Schuko_x000D_
_x000D_
-Bitte beachten Sie, dass für ausreichende Kühlung, das_x000D_
Gerät min. 6h vor Benutzung in Betrieb genommen werden muss.</v>
          </cell>
          <cell r="F11456">
            <v>225</v>
          </cell>
          <cell r="G11456">
            <v>22</v>
          </cell>
          <cell r="H11456">
            <v>0</v>
          </cell>
          <cell r="I11456">
            <v>2100</v>
          </cell>
          <cell r="J11456">
            <v>0</v>
          </cell>
          <cell r="K11456">
            <v>0</v>
          </cell>
          <cell r="L11456">
            <v>0</v>
          </cell>
          <cell r="N11456" t="str">
            <v>Industriekühlschrank doppeltürig</v>
          </cell>
          <cell r="O11456" t="str">
            <v>Fahrbar B140*T85*H200 cm_x000D_
6 Einlegeböden_x000D_
Kühlschrank Innenmaß: T65*B53_x000D_
230V/Schuko_x000D_
_x000D_
-Bitte beachten Sie, dass für ausreichende Kühlung, das_x000D_
Gerät min. 6h vor Benutzung in Betrieb genommen werden muss.</v>
          </cell>
          <cell r="P11456" t="str">
            <v>Industriekühlschrank doppeltürig</v>
          </cell>
          <cell r="Q11456" t="str">
            <v>Fahrbar B140*T85*H200 cm_x000D_
6 Einlegeböden_x000D_
Kühlschrank Innenmaß: T65*B53_x000D_
230V/Schuko_x000D_
_x000D_
-Bitte beachten Sie, dass für ausreichende Kühlung, das_x000D_
Gerät min. 6h vor Benutzung in Betrieb genommen werden muss.</v>
          </cell>
          <cell r="R11456" t="str">
            <v>Industriekühlschrank doppeltürig</v>
          </cell>
          <cell r="S11456" t="str">
            <v>Fahrbar B140*T85*H200 cm_x000D_
6 Einlegeböden_x000D_
Kühlschrank Innenmaß: T65*B53_x000D_
230V/Schuko_x000D_
_x000D_
-Bitte beachten Sie, dass für ausreichende Kühlung, das_x000D_
Gerät min. 6h vor Benutzung in Betrieb genommen werden muss.</v>
          </cell>
        </row>
        <row r="11457">
          <cell r="A11457">
            <v>161760</v>
          </cell>
          <cell r="B11457" t="str">
            <v>Mietartikel</v>
          </cell>
          <cell r="D11457" t="str">
            <v>Case für WMF Kaffeevollautomat</v>
          </cell>
          <cell r="F11457">
            <v>0</v>
          </cell>
          <cell r="G11457">
            <v>0</v>
          </cell>
          <cell r="H11457">
            <v>0</v>
          </cell>
          <cell r="I11457">
            <v>210</v>
          </cell>
          <cell r="J11457">
            <v>0</v>
          </cell>
          <cell r="K11457">
            <v>0</v>
          </cell>
          <cell r="L11457">
            <v>0</v>
          </cell>
          <cell r="N11457" t="str">
            <v>Case für WMF Kaffeevollautomat</v>
          </cell>
          <cell r="P11457" t="str">
            <v>Case für WMF Kaffeevollautomat</v>
          </cell>
          <cell r="R11457" t="str">
            <v>Case für WMF Kaffeevollautomat</v>
          </cell>
        </row>
        <row r="11458">
          <cell r="A11458">
            <v>161773</v>
          </cell>
          <cell r="B11458" t="str">
            <v>Mietartikel</v>
          </cell>
          <cell r="D11458" t="str">
            <v>Waffeleisen für 6 Waffeln 230V/3200W B30*T33*H30 cm</v>
          </cell>
          <cell r="F11458">
            <v>55</v>
          </cell>
          <cell r="G11458">
            <v>24.75</v>
          </cell>
          <cell r="H11458">
            <v>0</v>
          </cell>
          <cell r="I11458">
            <v>1870</v>
          </cell>
          <cell r="J11458">
            <v>22000</v>
          </cell>
          <cell r="K11458">
            <v>0.46079999999999999</v>
          </cell>
          <cell r="L11458">
            <v>0</v>
          </cell>
          <cell r="N11458" t="str">
            <v>Waffeleisen für 6 Waffeln 230V/3200W B30*T33*H30 cm</v>
          </cell>
          <cell r="P11458" t="str">
            <v>Waffeleisen für 6 Waffeln 230V/3200W B30*T33*H30 cm</v>
          </cell>
          <cell r="R11458" t="str">
            <v>Waffeleisen für 6 Waffeln 230V/3200W B30*T33*H30 cm</v>
          </cell>
          <cell r="T11458">
            <v>0</v>
          </cell>
        </row>
        <row r="11459">
          <cell r="A11459">
            <v>161775</v>
          </cell>
          <cell r="B11459" t="str">
            <v>Mietartikel</v>
          </cell>
          <cell r="D11459" t="str">
            <v>Salamander 230V/3KW L55*T40*H53 cm Schuko</v>
          </cell>
          <cell r="F11459">
            <v>78</v>
          </cell>
          <cell r="G11459">
            <v>17.600000000000001</v>
          </cell>
          <cell r="H11459">
            <v>0</v>
          </cell>
          <cell r="I11459">
            <v>670</v>
          </cell>
          <cell r="J11459">
            <v>0</v>
          </cell>
          <cell r="K11459">
            <v>0</v>
          </cell>
          <cell r="L11459">
            <v>0</v>
          </cell>
          <cell r="N11459" t="str">
            <v>Salamander 230V/3KW L55*T40*H53 cm Schuko</v>
          </cell>
          <cell r="P11459" t="str">
            <v>Salamander 230V/3KW L55*T40*H53 cm Schuko</v>
          </cell>
          <cell r="R11459" t="str">
            <v>Salamander 230V/3KW L55*T40*H53 cm Schuko</v>
          </cell>
        </row>
        <row r="11460">
          <cell r="A11460">
            <v>161776</v>
          </cell>
          <cell r="B11460" t="str">
            <v>Mietartikel</v>
          </cell>
          <cell r="D11460" t="str">
            <v>Doppelfritteuse 2*8 ltr 2*(230V/3300W) B76*T50*H36 cm</v>
          </cell>
          <cell r="F11460">
            <v>70</v>
          </cell>
          <cell r="G11460">
            <v>20</v>
          </cell>
          <cell r="H11460">
            <v>0</v>
          </cell>
          <cell r="I11460">
            <v>115</v>
          </cell>
          <cell r="J11460">
            <v>20000</v>
          </cell>
          <cell r="K11460">
            <v>0.3</v>
          </cell>
          <cell r="L11460">
            <v>0</v>
          </cell>
          <cell r="N11460" t="str">
            <v>Doppelfritteuse 2*8 ltr 2*(230V/3300W) B76*T50*H36 cm</v>
          </cell>
          <cell r="P11460" t="str">
            <v>Doppelfritteuse 2*8 ltr 2*(230V/3300W) B76*T50*H36 cm</v>
          </cell>
          <cell r="R11460" t="str">
            <v>Doppelfritteuse 2*8 ltr 2*(230V/3300W) B76*T50*H36 cm</v>
          </cell>
        </row>
        <row r="11461">
          <cell r="A11461">
            <v>161777</v>
          </cell>
          <cell r="B11461" t="str">
            <v>Mietartikel</v>
          </cell>
          <cell r="D11461" t="str">
            <v>Wasserbecken Bain Marie 230V/1200W B34*T55*H23 cm</v>
          </cell>
          <cell r="E11461" t="str">
            <v>Becken: B30*T50*H16_x000D_
Schuko</v>
          </cell>
          <cell r="F11461">
            <v>50</v>
          </cell>
          <cell r="G11461">
            <v>20</v>
          </cell>
          <cell r="H11461">
            <v>0</v>
          </cell>
          <cell r="I11461">
            <v>675</v>
          </cell>
          <cell r="J11461">
            <v>12000</v>
          </cell>
          <cell r="K11461">
            <v>0.57599999999999996</v>
          </cell>
          <cell r="L11461">
            <v>0</v>
          </cell>
          <cell r="N11461" t="str">
            <v>Wasserbecken Bain Marie 230V/1200W B34*T55*H23 cm</v>
          </cell>
          <cell r="O11461" t="str">
            <v>Becken: B30*T50*H16_x000D_
Schuko</v>
          </cell>
          <cell r="P11461" t="str">
            <v>Wasserbecken Bain Marie 230V/1200W B34*T55*H23 cm</v>
          </cell>
          <cell r="Q11461" t="str">
            <v>Becken: B30*T50*H16_x000D_
Schuko</v>
          </cell>
          <cell r="R11461" t="str">
            <v>Wasserbecken Bain Marie 230V/1200W B34*T55*H23 cm</v>
          </cell>
          <cell r="S11461" t="str">
            <v>Becken: B30*T50*H16_x000D_
Schuko</v>
          </cell>
        </row>
        <row r="11462">
          <cell r="A11462">
            <v>161784</v>
          </cell>
          <cell r="B11462" t="str">
            <v>Mietartikel</v>
          </cell>
          <cell r="D11462" t="str">
            <v>nicht mehr nutzen ---&gt; 1847</v>
          </cell>
          <cell r="E11462" t="str">
            <v>250 W Weißlichtstrahler</v>
          </cell>
          <cell r="F11462">
            <v>30</v>
          </cell>
          <cell r="G11462">
            <v>0</v>
          </cell>
          <cell r="H11462">
            <v>0</v>
          </cell>
          <cell r="I11462">
            <v>345</v>
          </cell>
          <cell r="J11462">
            <v>2000</v>
          </cell>
          <cell r="K11462">
            <v>3.1199999999999999E-2</v>
          </cell>
          <cell r="L11462">
            <v>0</v>
          </cell>
          <cell r="N11462" t="str">
            <v>nicht mehr nutzen ---&gt; 1847</v>
          </cell>
          <cell r="O11462" t="str">
            <v>250 W Weißlichtstrahler</v>
          </cell>
          <cell r="P11462" t="str">
            <v>nicht mehr nutzen ---&gt; 1847</v>
          </cell>
          <cell r="Q11462" t="str">
            <v>250 W Weißlichtstrahler</v>
          </cell>
          <cell r="R11462" t="str">
            <v>nicht mehr nutzen ---&gt; 1847</v>
          </cell>
          <cell r="S11462" t="str">
            <v>250 W Weißlichtstrahler</v>
          </cell>
        </row>
        <row r="11463">
          <cell r="A11463">
            <v>161787</v>
          </cell>
          <cell r="B11463" t="str">
            <v>Mietartikel</v>
          </cell>
          <cell r="D11463" t="str">
            <v>Elektro Fritteuse 400V/32kW/64A</v>
          </cell>
          <cell r="E11463" t="str">
            <v>B110*T86*H90 cm</v>
          </cell>
          <cell r="F11463">
            <v>195</v>
          </cell>
          <cell r="G11463">
            <v>49.5</v>
          </cell>
          <cell r="H11463">
            <v>0</v>
          </cell>
          <cell r="I11463">
            <v>3750</v>
          </cell>
          <cell r="J11463">
            <v>78000</v>
          </cell>
          <cell r="K11463">
            <v>1.728</v>
          </cell>
          <cell r="L11463">
            <v>0</v>
          </cell>
          <cell r="N11463" t="str">
            <v>Elektro Fritteuse 400V/32kW/64A</v>
          </cell>
          <cell r="O11463" t="str">
            <v>B110*T86*H90 cm</v>
          </cell>
          <cell r="P11463" t="str">
            <v>Elektro Fritteuse 400V/32kW/64A</v>
          </cell>
          <cell r="Q11463" t="str">
            <v>B110*T86*H90 cm</v>
          </cell>
          <cell r="R11463" t="str">
            <v>Elektro Fritteuse 400V/32kW/64A</v>
          </cell>
          <cell r="S11463" t="str">
            <v>B110*T86*H90 cm</v>
          </cell>
        </row>
        <row r="11464">
          <cell r="A11464">
            <v>161789</v>
          </cell>
          <cell r="B11464" t="str">
            <v>Mietartikel</v>
          </cell>
          <cell r="D11464" t="str">
            <v>Elektro-Ceranherd 400V/7kW</v>
          </cell>
          <cell r="E11464" t="str">
            <v>400V/7kW/16A_x000D_
B78*T50*H113 cm_x000D_
+ Verlängerungskabel 5 Meter 16A</v>
          </cell>
          <cell r="F11464">
            <v>160</v>
          </cell>
          <cell r="G11464">
            <v>30</v>
          </cell>
          <cell r="H11464">
            <v>0</v>
          </cell>
          <cell r="I11464">
            <v>1680</v>
          </cell>
          <cell r="J11464">
            <v>0</v>
          </cell>
          <cell r="K11464">
            <v>0</v>
          </cell>
          <cell r="L11464">
            <v>0</v>
          </cell>
          <cell r="N11464" t="str">
            <v>Elektro-Ceranherd 400V/7kW</v>
          </cell>
          <cell r="O11464" t="str">
            <v>400V/7kW/16A_x000D_
B78*T50*H113 cm_x000D_
+ Verlängerungskabel 5 Meter 16A</v>
          </cell>
          <cell r="P11464" t="str">
            <v>Elektro-Ceranherd 400V/7kW</v>
          </cell>
          <cell r="Q11464" t="str">
            <v>400V/7kW/16A_x000D_
B78*T50*H113 cm_x000D_
+ Verlängerungskabel 5 Meter 16A</v>
          </cell>
          <cell r="R11464" t="str">
            <v>Elektro-Ceranherd 400V/7kW</v>
          </cell>
          <cell r="S11464" t="str">
            <v>400V/7kW/16A_x000D_
B78*T50*H113 cm_x000D_
+ Verlängerungskabel 5 Meter 16A</v>
          </cell>
        </row>
        <row r="11465">
          <cell r="A11465">
            <v>161795</v>
          </cell>
          <cell r="B11465" t="str">
            <v>Mietartikel</v>
          </cell>
          <cell r="D11465" t="str">
            <v>Hotdogwärmer mit 6 Wärmestäben für Brötchen (2 Teile!)</v>
          </cell>
          <cell r="E11465" t="str">
            <v>Artikel besteht aus 2 Teilen!_x000D_
Wurstwärmer: 230V/700W/Schuko  L35*B30*H45_x000D_
Brötchenwärmer: 230V/1000W</v>
          </cell>
          <cell r="F11465">
            <v>52</v>
          </cell>
          <cell r="G11465">
            <v>24.5</v>
          </cell>
          <cell r="H11465">
            <v>0</v>
          </cell>
          <cell r="I11465">
            <v>575</v>
          </cell>
          <cell r="J11465">
            <v>0</v>
          </cell>
          <cell r="K11465">
            <v>0</v>
          </cell>
          <cell r="L11465">
            <v>0</v>
          </cell>
          <cell r="N11465" t="str">
            <v>Hotdogwärmer mit 6 Wärmestäben für Brötchen (2 Teile!)</v>
          </cell>
          <cell r="O11465" t="str">
            <v>Artikel besteht aus 2 Teilen!_x000D_
Wurstwärmer: 230V/700W/Schuko  L35*B30*H45_x000D_
Brötchenwärmer: 230V/1000W</v>
          </cell>
          <cell r="P11465" t="str">
            <v>Hotdogwärmer mit 6 Wärmestäben für Brötchen (2 Teile!)</v>
          </cell>
          <cell r="Q11465" t="str">
            <v>Artikel besteht aus 2 Teilen!_x000D_
Wurstwärmer: 230V/700W/Schuko  L35*B30*H45_x000D_
Brötchenwärmer: 230V/1000W</v>
          </cell>
          <cell r="R11465" t="str">
            <v>Hotdogwärmer mit 6 Wärmestäben für Brötchen (2 Teile!)</v>
          </cell>
          <cell r="S11465" t="str">
            <v>Artikel besteht aus 2 Teilen!_x000D_
Wurstwärmer: 230V/700W/Schuko  L35*B30*H45_x000D_
Brötchenwärmer: 230V/1000W</v>
          </cell>
        </row>
        <row r="11466">
          <cell r="A11466">
            <v>161797</v>
          </cell>
          <cell r="B11466" t="str">
            <v>Mietartikel</v>
          </cell>
          <cell r="D11466" t="str">
            <v>Bain-Marie Wagen mit Wärmeschrank, L60*B80*H89cm, 230V/3000W</v>
          </cell>
          <cell r="E11466" t="str">
            <v>Schuko</v>
          </cell>
          <cell r="F11466">
            <v>95</v>
          </cell>
          <cell r="G11466">
            <v>49.5</v>
          </cell>
          <cell r="H11466">
            <v>0</v>
          </cell>
          <cell r="I11466">
            <v>1260</v>
          </cell>
          <cell r="J11466">
            <v>0</v>
          </cell>
          <cell r="K11466">
            <v>0</v>
          </cell>
          <cell r="L11466">
            <v>0</v>
          </cell>
          <cell r="N11466" t="str">
            <v>Bain-Marie Wagen mit Wärmeschrank, L60*B80*H89cm, 230V/3000W</v>
          </cell>
          <cell r="O11466" t="str">
            <v>Schuko</v>
          </cell>
          <cell r="P11466" t="str">
            <v>Bain-Marie Wagen mit Wärmeschrank, L60*B80*H89cm, 230V/3000W</v>
          </cell>
          <cell r="Q11466" t="str">
            <v>Schuko</v>
          </cell>
          <cell r="R11466" t="str">
            <v>Bain-Marie Wagen mit Wärmeschrank, L60*B80*H89cm, 230V/3000W</v>
          </cell>
          <cell r="S11466" t="str">
            <v>Schuko</v>
          </cell>
        </row>
        <row r="11467">
          <cell r="A11467">
            <v>161799</v>
          </cell>
          <cell r="B11467" t="str">
            <v>Verkaufsartikel</v>
          </cell>
          <cell r="D11467" t="str">
            <v>Netz für Zuckerwattemaschine</v>
          </cell>
          <cell r="E11467" t="str">
            <v>Synthetisches Netz, wird mit Clips an der Innenseite der_x000D_
Schüssel befestigt</v>
          </cell>
          <cell r="F11467">
            <v>0</v>
          </cell>
          <cell r="G11467">
            <v>0</v>
          </cell>
          <cell r="H11467">
            <v>0</v>
          </cell>
          <cell r="I11467">
            <v>77</v>
          </cell>
          <cell r="J11467">
            <v>0</v>
          </cell>
          <cell r="K11467">
            <v>0</v>
          </cell>
          <cell r="L11467">
            <v>0</v>
          </cell>
          <cell r="N11467" t="str">
            <v>Netz für Zuckerwattemaschine</v>
          </cell>
          <cell r="O11467" t="str">
            <v>Synthetisches Netz, wird mit Clips an der Innenseite der_x000D_
Schüssel befestigt</v>
          </cell>
          <cell r="P11467" t="str">
            <v>Netz für Zuckerwattemaschine</v>
          </cell>
          <cell r="Q11467" t="str">
            <v>Synthetisches Netz, wird mit Clips an der Innenseite der_x000D_
Schüssel befestigt</v>
          </cell>
          <cell r="R11467" t="str">
            <v>Netz für Zuckerwattemaschine</v>
          </cell>
          <cell r="S11467" t="str">
            <v>Synthetisches Netz, wird mit Clips an der Innenseite der_x000D_
Schüssel befestigt</v>
          </cell>
        </row>
        <row r="11468">
          <cell r="A11468">
            <v>161807</v>
          </cell>
          <cell r="B11468" t="str">
            <v>Mietartikel</v>
          </cell>
          <cell r="D11468" t="str">
            <v>Tablett- und Besteckwagen</v>
          </cell>
          <cell r="E11468" t="str">
            <v>mit 4 Besteckspendern 1/4 GN L69*B69*H146 cm</v>
          </cell>
          <cell r="F11468">
            <v>110</v>
          </cell>
          <cell r="G11468">
            <v>27.5</v>
          </cell>
          <cell r="H11468">
            <v>0</v>
          </cell>
          <cell r="I11468">
            <v>1400</v>
          </cell>
          <cell r="J11468">
            <v>0</v>
          </cell>
          <cell r="K11468">
            <v>0</v>
          </cell>
          <cell r="L11468">
            <v>0</v>
          </cell>
          <cell r="N11468" t="str">
            <v>Tablett- und Besteckwagen</v>
          </cell>
          <cell r="O11468" t="str">
            <v>mit 4 Besteckspendern 1/4 GN L69*B69*H146 cm</v>
          </cell>
          <cell r="P11468" t="str">
            <v>Tablett- und Besteckwagen</v>
          </cell>
          <cell r="Q11468" t="str">
            <v>mit 4 Besteckspendern 1/4 GN L69*B69*H146 cm</v>
          </cell>
          <cell r="R11468" t="str">
            <v>Tablett- und Besteckwagen</v>
          </cell>
          <cell r="S11468" t="str">
            <v>mit 4 Besteckspendern 1/4 GN L69*B69*H146 cm</v>
          </cell>
        </row>
        <row r="11469">
          <cell r="A11469">
            <v>161821</v>
          </cell>
          <cell r="B11469" t="str">
            <v>Mietartikel</v>
          </cell>
          <cell r="D11469" t="str">
            <v>Elektro-Kocher mit 1 Kochplatte Ø 30 cm 230V/2.5kW  L45*T45*</v>
          </cell>
          <cell r="F11469">
            <v>41</v>
          </cell>
          <cell r="G11469">
            <v>8.8000000000000007</v>
          </cell>
          <cell r="H11469">
            <v>0</v>
          </cell>
          <cell r="I11469">
            <v>660</v>
          </cell>
          <cell r="J11469">
            <v>12000</v>
          </cell>
          <cell r="K11469">
            <v>3.5000000000000003E-2</v>
          </cell>
          <cell r="L11469">
            <v>0</v>
          </cell>
          <cell r="N11469" t="str">
            <v>Elektro-Kocher mit 1 Kochplatte Ø 30 cm 230V/2.5kW  L45*T45*</v>
          </cell>
          <cell r="P11469" t="str">
            <v>Elektro-Kocher mit 1 Kochplatte Ø 30 cm 230V/2.5kW  L45*T45*</v>
          </cell>
          <cell r="R11469" t="str">
            <v>Elektro-Kocher mit 1 Kochplatte Ø 30 cm 230V/2.5kW  L45*T45*</v>
          </cell>
        </row>
        <row r="11470">
          <cell r="A11470">
            <v>161837</v>
          </cell>
          <cell r="B11470" t="str">
            <v>Mietartikel</v>
          </cell>
          <cell r="D11470" t="str">
            <v>Lagerregal H180*B106*T50 cm Fachlast 150kg</v>
          </cell>
          <cell r="E11470" t="str">
            <v>Steckregal verzinkt mit 5 Einlegeböden aus Holz</v>
          </cell>
          <cell r="F11470">
            <v>30</v>
          </cell>
          <cell r="G11470">
            <v>0</v>
          </cell>
          <cell r="H11470">
            <v>5</v>
          </cell>
          <cell r="I11470">
            <v>155</v>
          </cell>
          <cell r="J11470">
            <v>0</v>
          </cell>
          <cell r="K11470">
            <v>0</v>
          </cell>
          <cell r="L11470">
            <v>0</v>
          </cell>
          <cell r="N11470" t="str">
            <v>Lagerregal H180*B106*T50 cm Fachlast 150kg</v>
          </cell>
          <cell r="O11470" t="str">
            <v>Steckregal verzinkt mit 5 Einlegeböden aus Holz</v>
          </cell>
          <cell r="P11470" t="str">
            <v>Lagerregal H180*B106*T50 cm Fachlast 150kg</v>
          </cell>
          <cell r="Q11470" t="str">
            <v>Steckregal verzinkt mit 5 Einlegeböden aus Holz</v>
          </cell>
          <cell r="R11470" t="str">
            <v>Lagerregal H180*B106*T50 cm Fachlast 150kg</v>
          </cell>
          <cell r="S11470" t="str">
            <v>Steckregal verzinkt mit 5 Einlegeböden aus Holz</v>
          </cell>
        </row>
        <row r="11471">
          <cell r="A11471">
            <v>161838</v>
          </cell>
          <cell r="B11471" t="str">
            <v>Mietartikel</v>
          </cell>
          <cell r="D11471" t="str">
            <v>Bain-Marie Wagen 2-Fach, L58*B75*H90 cm, 230 Volt</v>
          </cell>
          <cell r="E11471" t="str">
            <v>Porsche Doppel Bain-Marie Wagen_x000D_
230 Volt, Schuko</v>
          </cell>
          <cell r="F11471">
            <v>95</v>
          </cell>
          <cell r="G11471">
            <v>33</v>
          </cell>
          <cell r="H11471">
            <v>0</v>
          </cell>
          <cell r="I11471">
            <v>1260</v>
          </cell>
          <cell r="J11471">
            <v>0</v>
          </cell>
          <cell r="K11471">
            <v>0</v>
          </cell>
          <cell r="L11471">
            <v>0</v>
          </cell>
          <cell r="N11471" t="str">
            <v>Bain-Marie Wagen 2-Fach, L58*B75*H90 cm, 230 Volt</v>
          </cell>
          <cell r="O11471" t="str">
            <v>Porsche Doppel Bain-Marie Wagen_x000D_
230 Volt, Schuko</v>
          </cell>
          <cell r="P11471" t="str">
            <v>Bain-Marie Wagen 2-Fach, L58*B75*H90 cm, 230 Volt</v>
          </cell>
          <cell r="Q11471" t="str">
            <v>Porsche Doppel Bain-Marie Wagen_x000D_
230 Volt, Schuko</v>
          </cell>
          <cell r="R11471" t="str">
            <v>Bain-Marie Wagen 2-Fach, L58*B75*H90 cm, 230 Volt</v>
          </cell>
          <cell r="S11471" t="str">
            <v>Porsche Doppel Bain-Marie Wagen_x000D_
230 Volt, Schuko</v>
          </cell>
        </row>
        <row r="11472">
          <cell r="A11472">
            <v>161845</v>
          </cell>
          <cell r="B11472" t="str">
            <v>Mietartikel</v>
          </cell>
          <cell r="D11472" t="str">
            <v>Servierwagen mit 3 Tabletts L110*B70*H100cm</v>
          </cell>
          <cell r="F11472">
            <v>38</v>
          </cell>
          <cell r="G11472">
            <v>11</v>
          </cell>
          <cell r="H11472">
            <v>0</v>
          </cell>
          <cell r="I11472">
            <v>325</v>
          </cell>
          <cell r="J11472">
            <v>18000</v>
          </cell>
          <cell r="K11472">
            <v>0.72</v>
          </cell>
          <cell r="L11472">
            <v>0</v>
          </cell>
          <cell r="N11472" t="str">
            <v>Servierwagen mit 3 Tabletts L110*B70*H100cm</v>
          </cell>
          <cell r="P11472" t="str">
            <v>Servierwagen mit 3 Tabletts L110*B70*H100cm</v>
          </cell>
          <cell r="R11472" t="str">
            <v>Servierwagen mit 3 Tabletts L110*B70*H100cm</v>
          </cell>
        </row>
        <row r="11473">
          <cell r="A11473">
            <v>161861</v>
          </cell>
          <cell r="B11473" t="str">
            <v>Mietartikel</v>
          </cell>
          <cell r="D11473" t="str">
            <v>Teller-Wärmer 2 SHE26-31 230V/1.8kW</v>
          </cell>
          <cell r="E11473" t="str">
            <v>L100*B50*H90 cm Stapelhöhe 65 cm_x000D_
_x000D_
max.Tellerdurchmesser 31cm (durch Verstellen der_x000D_
Halterungen)</v>
          </cell>
          <cell r="F11473">
            <v>90</v>
          </cell>
          <cell r="G11473">
            <v>20.9</v>
          </cell>
          <cell r="H11473">
            <v>0</v>
          </cell>
          <cell r="I11473">
            <v>1350</v>
          </cell>
          <cell r="J11473">
            <v>54000</v>
          </cell>
          <cell r="K11473">
            <v>1.44</v>
          </cell>
          <cell r="L11473">
            <v>0</v>
          </cell>
          <cell r="N11473" t="str">
            <v>Teller-Wärmer 2 SHE26-31 230V/1.8kW</v>
          </cell>
          <cell r="O11473" t="str">
            <v>L100*B50*H90 cm Stapelhöhe 65 cm_x000D_
_x000D_
max.Tellerdurchmesser 31cm (durch Verstellen der_x000D_
Halterungen)</v>
          </cell>
          <cell r="P11473" t="str">
            <v>Teller-Wärmer 2 SHE26-31 230V/1.8kW</v>
          </cell>
          <cell r="Q11473" t="str">
            <v>L100*B50*H90 cm Stapelhöhe 65 cm_x000D_
_x000D_
max.Tellerdurchmesser 31cm (durch Verstellen der_x000D_
Halterungen)</v>
          </cell>
          <cell r="R11473" t="str">
            <v>Teller-Wärmer 2 SHE26-31 230V/1.8kW</v>
          </cell>
          <cell r="S11473" t="str">
            <v>L100*B50*H90 cm Stapelhöhe 65 cm_x000D_
_x000D_
max.Tellerdurchmesser 31cm (durch Verstellen der_x000D_
Halterungen)</v>
          </cell>
        </row>
        <row r="11474">
          <cell r="A11474">
            <v>161862</v>
          </cell>
          <cell r="B11474" t="str">
            <v>Mietartikel</v>
          </cell>
          <cell r="D11474" t="str">
            <v>Teller-Wärmer 230V/1500 Watt</v>
          </cell>
          <cell r="E11474" t="str">
            <v>L105*B55*H105_x000D_
_x000D_
max.Tellerdurchmesser 32cm (durch Verstellen der_x000D_
Halterungen)</v>
          </cell>
          <cell r="F11474">
            <v>85</v>
          </cell>
          <cell r="G11474">
            <v>20.9</v>
          </cell>
          <cell r="H11474">
            <v>0</v>
          </cell>
          <cell r="I11474">
            <v>1350</v>
          </cell>
          <cell r="J11474">
            <v>54000</v>
          </cell>
          <cell r="K11474">
            <v>1.44</v>
          </cell>
          <cell r="L11474">
            <v>0</v>
          </cell>
          <cell r="N11474" t="str">
            <v>Teller-Wärmer 230V/1500 Watt</v>
          </cell>
          <cell r="O11474" t="str">
            <v>L105*B55*H105_x000D_
_x000D_
max.Tellerdurchmesser 32cm (durch Verstellen der_x000D_
Halterungen)</v>
          </cell>
          <cell r="P11474" t="str">
            <v>Teller-Wärmer 230V/1500 Watt</v>
          </cell>
          <cell r="Q11474" t="str">
            <v>L105*B55*H105_x000D_
_x000D_
max.Tellerdurchmesser 32cm (durch Verstellen der_x000D_
Halterungen)</v>
          </cell>
          <cell r="R11474" t="str">
            <v>Teller-Wärmer 230V/1500 Watt</v>
          </cell>
          <cell r="S11474" t="str">
            <v>L105*B55*H105_x000D_
_x000D_
max.Tellerdurchmesser 32cm (durch Verstellen der_x000D_
Halterungen)</v>
          </cell>
        </row>
        <row r="11475">
          <cell r="A11475">
            <v>161874</v>
          </cell>
          <cell r="B11475" t="str">
            <v>Mietartikel</v>
          </cell>
          <cell r="D11475" t="str">
            <v>Standkühlschrank SMEG schwarz Kühl/gefrierkombination</v>
          </cell>
          <cell r="E11475" t="str">
            <v>L60*T74*H151 cm 230V/125W rechtsanschlag_x000D_
Nutzinhalt Kühlteil 222 Liter_x000D_
Nutzinhalt Gefrierteil 26 Liter_x000D_
_x000D_
4 Abstellflächen aus Sicherheitsglas_x000D_
1 Metall-Flaschenträger verchromt_x000D_
1 Behälter für Obst/gemüse_x000D_
1 Flaschenbord mit Kippschutz_x000D_
2 Türablagen variabel einteilbar mit Metall-Schutzreling_x000D_
1 Türablage mit 2 Fächern_x000D_
_x000D_
- nicht abschließbar_x000D_
(bitte Vorkühlung ca. 12 Stunden in leerem Zustand beachten)_x000D_
!!Wichtig: Die Kühlung schaltet sich nur ein, wenn ein_x000D_
Gegenstand im Kühlraum liegt!!</v>
          </cell>
          <cell r="F11475">
            <v>136.5</v>
          </cell>
          <cell r="G11475">
            <v>19.5</v>
          </cell>
          <cell r="H11475">
            <v>0</v>
          </cell>
          <cell r="I11475">
            <v>1540</v>
          </cell>
          <cell r="J11475">
            <v>70000</v>
          </cell>
          <cell r="K11475">
            <v>1</v>
          </cell>
          <cell r="L11475">
            <v>0</v>
          </cell>
          <cell r="N11475" t="str">
            <v>Standkühlschrank SMEG schwarz Kühl/gefrierkombination</v>
          </cell>
          <cell r="O11475" t="str">
            <v>L60*T74*H151 cm 230V/125W rechtsanschlag_x000D_
Nutzinhalt Kühlteil 222 Liter_x000D_
Nutzinhalt Gefrierteil 26 Liter_x000D_
_x000D_
4 Abstellflächen aus Sicherheitsglas_x000D_
1 Metall-Flaschenträger verchromt_x000D_
1 Behälter für Obst/gemüse_x000D_
1 Flaschenbord mit Kippschutz_x000D_
2 Türablagen variabel einteilbar mit Metall-Schutzreling_x000D_
1 Türablage mit 2 Fächern_x000D_
_x000D_
- nicht abschließbar_x000D_
(bitte Vorkühlung ca. 12 Stunden in leerem Zustand beachten)_x000D_
!!Wichtig: Die Kühlung schaltet sich nur ein, wenn ein_x000D_
Gegenstand im Kühlraum liegt!!</v>
          </cell>
          <cell r="P11475" t="str">
            <v>Standkühlschrank SMEG schwarz Kühl/gefrierkombination</v>
          </cell>
          <cell r="Q11475" t="str">
            <v>L60*T74*H151 cm 230V/125W rechtsanschlag_x000D_
Nutzinhalt Kühlteil 222 Liter_x000D_
Nutzinhalt Gefrierteil 26 Liter_x000D_
_x000D_
4 Abstellflächen aus Sicherheitsglas_x000D_
1 Metall-Flaschenträger verchromt_x000D_
1 Behälter für Obst/gemüse_x000D_
1 Flaschenbord mit Kippschutz_x000D_
2 Türablagen variabel einteilbar mit Metall-Schutzreling_x000D_
1 Türablage mit 2 Fächern_x000D_
_x000D_
- nicht abschließbar_x000D_
(bitte Vorkühlung ca. 12 Stunden in leerem Zustand beachten)_x000D_
!!Wichtig: Die Kühlung schaltet sich nur ein, wenn ein_x000D_
Gegenstand im Kühlraum liegt!!</v>
          </cell>
          <cell r="R11475" t="str">
            <v>Standkühlschrank SMEG schwarz Kühl/gefrierkombination</v>
          </cell>
          <cell r="S11475" t="str">
            <v>L60*T74*H151 cm 230V/125W rechtsanschlag_x000D_
Nutzinhalt Kühlteil 222 Liter_x000D_
Nutzinhalt Gefrierteil 26 Liter_x000D_
_x000D_
4 Abstellflächen aus Sicherheitsglas_x000D_
1 Metall-Flaschenträger verchromt_x000D_
1 Behälter für Obst/gemüse_x000D_
1 Flaschenbord mit Kippschutz_x000D_
2 Türablagen variabel einteilbar mit Metall-Schutzreling_x000D_
1 Türablage mit 2 Fächern_x000D_
_x000D_
- nicht abschließbar_x000D_
(bitte Vorkühlung ca. 12 Stunden in leerem Zustand beachten)_x000D_
!!Wichtig: Die Kühlung schaltet sich nur ein, wenn ein_x000D_
Gegenstand im Kühlraum liegt!!</v>
          </cell>
        </row>
        <row r="11476">
          <cell r="A11476">
            <v>161876</v>
          </cell>
          <cell r="B11476" t="str">
            <v>Mietartikel</v>
          </cell>
          <cell r="D11476" t="str">
            <v>Ceranfeld mit Aufsatz für Wokpfanne L48*B40*H23 cm</v>
          </cell>
          <cell r="E11476" t="str">
            <v>L48 x B40 x H23 cm_x000D_
230 Volt, 500 Watt, Schuko</v>
          </cell>
          <cell r="F11476">
            <v>95</v>
          </cell>
          <cell r="G11476">
            <v>21</v>
          </cell>
          <cell r="H11476">
            <v>0</v>
          </cell>
          <cell r="I11476">
            <v>1260</v>
          </cell>
          <cell r="J11476">
            <v>0</v>
          </cell>
          <cell r="K11476">
            <v>0</v>
          </cell>
          <cell r="L11476">
            <v>0</v>
          </cell>
          <cell r="N11476" t="str">
            <v>Ceranfeld mit Aufsatz für Wokpfanne L48*B40*H23 cm</v>
          </cell>
          <cell r="O11476" t="str">
            <v>L48 x B40 x H23 cm_x000D_
230 Volt, 500 Watt, Schuko</v>
          </cell>
          <cell r="P11476" t="str">
            <v>Ceranfeld mit Aufsatz für Wokpfanne L48*B40*H23 cm</v>
          </cell>
          <cell r="Q11476" t="str">
            <v>L48 x B40 x H23 cm_x000D_
230 Volt, 500 Watt, Schuko</v>
          </cell>
          <cell r="R11476" t="str">
            <v>Ceranfeld mit Aufsatz für Wokpfanne L48*B40*H23 cm</v>
          </cell>
          <cell r="S11476" t="str">
            <v>L48 x B40 x H23 cm_x000D_
230 Volt, 500 Watt, Schuko</v>
          </cell>
        </row>
        <row r="11477">
          <cell r="A11477">
            <v>161888</v>
          </cell>
          <cell r="B11477" t="str">
            <v>Mietartikel</v>
          </cell>
          <cell r="D11477" t="str">
            <v>Nudelkocher mit 3 Körben 1/1 GN</v>
          </cell>
          <cell r="E11477" t="str">
            <v>Gerät: L70*B40*H90/96 cm_x000D_
Becken: L50*B30*H20 cm_x000D_
400V/2000W/16A_x000D_</v>
          </cell>
          <cell r="F11477">
            <v>170</v>
          </cell>
          <cell r="G11477">
            <v>22</v>
          </cell>
          <cell r="H11477">
            <v>0</v>
          </cell>
          <cell r="I11477">
            <v>2475</v>
          </cell>
          <cell r="J11477">
            <v>23000</v>
          </cell>
          <cell r="K11477">
            <v>1.1519999999999999</v>
          </cell>
          <cell r="L11477">
            <v>0</v>
          </cell>
          <cell r="N11477" t="str">
            <v>Nudelkocher mit 3 Körben 1/1 GN</v>
          </cell>
          <cell r="O11477" t="str">
            <v>Gerät: L70*B40*H90/96 cm_x000D_
Becken: L50*B30*H20 cm_x000D_
400V/2000W/16A_x000D_</v>
          </cell>
          <cell r="P11477" t="str">
            <v>Nudelkocher mit 3 Körben 1/1 GN</v>
          </cell>
          <cell r="Q11477" t="str">
            <v>Gerät: L70*B40*H90/96 cm_x000D_
Becken: L50*B30*H20 cm_x000D_
400V/2000W/16A_x000D_</v>
          </cell>
          <cell r="R11477" t="str">
            <v>Nudelkocher mit 3 Körben 1/1 GN</v>
          </cell>
          <cell r="S11477" t="str">
            <v>Gerät: L70*B40*H90/96 cm_x000D_
Becken: L50*B30*H20 cm_x000D_
400V/2000W/16A_x000D_</v>
          </cell>
        </row>
        <row r="11478">
          <cell r="A11478">
            <v>161892</v>
          </cell>
          <cell r="B11478" t="str">
            <v>Mietartikel</v>
          </cell>
          <cell r="D11478" t="str">
            <v>nicht mehr nutzen -&gt; 1897</v>
          </cell>
          <cell r="F11478">
            <v>55</v>
          </cell>
          <cell r="G11478">
            <v>15</v>
          </cell>
          <cell r="H11478">
            <v>0</v>
          </cell>
          <cell r="I11478">
            <v>195</v>
          </cell>
          <cell r="J11478">
            <v>17000</v>
          </cell>
          <cell r="K11478">
            <v>0.38400000000000001</v>
          </cell>
          <cell r="L11478">
            <v>0</v>
          </cell>
          <cell r="N11478" t="str">
            <v>nicht mehr nutzen -&gt; 1897</v>
          </cell>
          <cell r="P11478" t="str">
            <v>nicht mehr nutzen -&gt; 1897</v>
          </cell>
          <cell r="R11478" t="str">
            <v>nicht mehr nutzen -&gt; 1897</v>
          </cell>
        </row>
        <row r="11479">
          <cell r="A11479">
            <v>161899</v>
          </cell>
          <cell r="B11479" t="str">
            <v>Mietartikel</v>
          </cell>
          <cell r="D11479" t="str">
            <v>Elektrogrillplatte 400V/16kW/32CEEA L80*T85*H100 cm</v>
          </cell>
          <cell r="E11479" t="str">
            <v>Größe Grillplatte: Länge 60 cm, Tiefe 75 cm</v>
          </cell>
          <cell r="F11479">
            <v>170</v>
          </cell>
          <cell r="G11479">
            <v>22</v>
          </cell>
          <cell r="H11479">
            <v>0</v>
          </cell>
          <cell r="I11479">
            <v>3120</v>
          </cell>
          <cell r="J11479">
            <v>0</v>
          </cell>
          <cell r="K11479">
            <v>0</v>
          </cell>
          <cell r="L11479">
            <v>0</v>
          </cell>
          <cell r="N11479" t="str">
            <v>Elektrogrillplatte 400V/16kW/32CEEA L80*T85*H100 cm</v>
          </cell>
          <cell r="O11479" t="str">
            <v>Größe Grillplatte: Länge 60 cm, Tiefe 75 cm</v>
          </cell>
          <cell r="P11479" t="str">
            <v>Elektrogrillplatte 400V/16kW/32CEEA L80*T85*H100 cm</v>
          </cell>
          <cell r="Q11479" t="str">
            <v>Größe Grillplatte: Länge 60 cm, Tiefe 75 cm</v>
          </cell>
          <cell r="R11479" t="str">
            <v>Elektrogrillplatte 400V/16kW/32CEEA L80*T85*H100 cm</v>
          </cell>
          <cell r="S11479" t="str">
            <v>Größe Grillplatte: Länge 60 cm, Tiefe 75 cm</v>
          </cell>
        </row>
        <row r="11480">
          <cell r="A11480">
            <v>161920</v>
          </cell>
          <cell r="B11480" t="str">
            <v>Mietartikel</v>
          </cell>
          <cell r="D11480" t="str">
            <v>Plane für Riesenschirm weiß 300*300 cm</v>
          </cell>
          <cell r="E11480" t="str">
            <v>Wir bitten Sie, die Schirme wieder in die mitgelieferte_x000D_
Hülle (Mehrwegverpackung) zu verpacken, um Verunreinigungen_x000D_
und Beschädigungen zu vermeiden.</v>
          </cell>
          <cell r="F11480">
            <v>0</v>
          </cell>
          <cell r="G11480">
            <v>0</v>
          </cell>
          <cell r="H11480">
            <v>0</v>
          </cell>
          <cell r="I11480">
            <v>390</v>
          </cell>
          <cell r="J11480">
            <v>0</v>
          </cell>
          <cell r="K11480">
            <v>0</v>
          </cell>
          <cell r="L11480">
            <v>0</v>
          </cell>
          <cell r="N11480" t="str">
            <v>Plane für Riesenschirm weiß 300*300 cm</v>
          </cell>
          <cell r="O11480" t="str">
            <v>Wir bitten Sie, die Schirme wieder in die mitgelieferte_x000D_
Hülle (Mehrwegverpackung) zu verpacken, um Verunreinigungen_x000D_
und Beschädigungen zu vermeiden.</v>
          </cell>
          <cell r="P11480" t="str">
            <v>Plane für Riesenschirm weiß 300*300 cm</v>
          </cell>
          <cell r="Q11480" t="str">
            <v>Wir bitten Sie, die Schirme wieder in die mitgelieferte_x000D_
Hülle (Mehrwegverpackung) zu verpacken, um Verunreinigungen_x000D_
und Beschädigungen zu vermeiden.</v>
          </cell>
          <cell r="R11480" t="str">
            <v>Plane für Riesenschirm weiß 300*300 cm</v>
          </cell>
          <cell r="S11480" t="str">
            <v>Wir bitten Sie, die Schirme wieder in die mitgelieferte_x000D_
Hülle (Mehrwegverpackung) zu verpacken, um Verunreinigungen_x000D_
und Beschädigungen zu vermeiden.</v>
          </cell>
        </row>
        <row r="11481">
          <cell r="A11481">
            <v>161926</v>
          </cell>
          <cell r="B11481" t="str">
            <v>Mietartikel</v>
          </cell>
          <cell r="D11481" t="str">
            <v>Plane Marktstand stretch - weiß</v>
          </cell>
          <cell r="F11481">
            <v>9</v>
          </cell>
          <cell r="G11481">
            <v>0</v>
          </cell>
          <cell r="H11481">
            <v>0</v>
          </cell>
          <cell r="I11481">
            <v>110</v>
          </cell>
          <cell r="J11481">
            <v>3000</v>
          </cell>
          <cell r="K11481">
            <v>0.38400000000000001</v>
          </cell>
          <cell r="L11481">
            <v>0</v>
          </cell>
          <cell r="N11481" t="str">
            <v>Plane Marktstand stretch - weiß</v>
          </cell>
          <cell r="P11481" t="str">
            <v>Plane Marktstand stretch - weiß</v>
          </cell>
          <cell r="R11481" t="str">
            <v>Plane Marktstand stretch - weiß</v>
          </cell>
        </row>
        <row r="11482">
          <cell r="A11482">
            <v>161928</v>
          </cell>
          <cell r="B11482" t="str">
            <v>Mietartikel</v>
          </cell>
          <cell r="D11482" t="str">
            <v>Plane Marktstand stretch - schwarz</v>
          </cell>
          <cell r="F11482">
            <v>9</v>
          </cell>
          <cell r="G11482">
            <v>0</v>
          </cell>
          <cell r="H11482">
            <v>0</v>
          </cell>
          <cell r="I11482">
            <v>110</v>
          </cell>
          <cell r="J11482">
            <v>3000</v>
          </cell>
          <cell r="K11482">
            <v>0.38400000000000001</v>
          </cell>
          <cell r="L11482">
            <v>0</v>
          </cell>
          <cell r="N11482" t="str">
            <v>Plane Marktstand stretch - schwarz</v>
          </cell>
          <cell r="P11482" t="str">
            <v>Plane Marktstand stretch - schwarz</v>
          </cell>
          <cell r="R11482" t="str">
            <v>Plane Marktstand stretch - schwarz</v>
          </cell>
        </row>
        <row r="11483">
          <cell r="A11483">
            <v>161950</v>
          </cell>
          <cell r="B11483" t="str">
            <v>Mietartikel</v>
          </cell>
          <cell r="D11483" t="str">
            <v>Plane für Riesenschirm weiß Ø 350 cm</v>
          </cell>
          <cell r="E11483" t="str">
            <v>Wir bitten Sie, die Schirme wieder in die mitgelieferte_x000D_
Hülle (Mehrwegverpackung) zu verpacken, um Verunreinigungen_x000D_
und Beschädigungen zu vermeiden._x000D_
_x000D_
Durch Sonneneinwirkung sind Farbabweichungen möglich! Die_x000D_
Mängel beziehen sich nicht auf die Funktionalität des_x000D_
Materials und es ergeben sich deshalb keinerlei Ansprüche_x000D_
auf Mietpreiserstattung.</v>
          </cell>
          <cell r="F11483">
            <v>0</v>
          </cell>
          <cell r="G11483">
            <v>0</v>
          </cell>
          <cell r="H11483">
            <v>0</v>
          </cell>
          <cell r="I11483">
            <v>135</v>
          </cell>
          <cell r="J11483">
            <v>0</v>
          </cell>
          <cell r="K11483">
            <v>0</v>
          </cell>
          <cell r="L11483">
            <v>0</v>
          </cell>
          <cell r="N11483" t="str">
            <v>Plane für Riesenschirm weiß Ø 350 cm</v>
          </cell>
          <cell r="O11483" t="str">
            <v>Wir bitten Sie, die Schirme wieder in die mitgelieferte_x000D_
Hülle (Mehrwegverpackung) zu verpacken, um Verunreinigungen_x000D_
und Beschädigungen zu vermeiden._x000D_
_x000D_
Durch Sonneneinwirkung sind Farbabweichungen möglich! Die_x000D_
Mängel beziehen sich nicht auf die Funktionalität des_x000D_
Materials und es ergeben sich deshalb keinerlei Ansprüche_x000D_
auf Mietpreiserstattung.</v>
          </cell>
          <cell r="P11483" t="str">
            <v>Plane für Riesenschirm weiß Ø 350 cm</v>
          </cell>
          <cell r="Q11483" t="str">
            <v>Wir bitten Sie, die Schirme wieder in die mitgelieferte_x000D_
Hülle (Mehrwegverpackung) zu verpacken, um Verunreinigungen_x000D_
und Beschädigungen zu vermeiden._x000D_
_x000D_
Durch Sonneneinwirkung sind Farbabweichungen möglich! Die_x000D_
Mängel beziehen sich nicht auf die Funktionalität des_x000D_
Materials und es ergeben sich deshalb keinerlei Ansprüche_x000D_
auf Mietpreiserstattung.</v>
          </cell>
          <cell r="R11483" t="str">
            <v>Plane für Riesenschirm weiß Ø 350 cm</v>
          </cell>
          <cell r="S11483" t="str">
            <v>Wir bitten Sie, die Schirme wieder in die mitgelieferte_x000D_
Hülle (Mehrwegverpackung) zu verpacken, um Verunreinigungen_x000D_
und Beschädigungen zu vermeiden._x000D_
_x000D_
Durch Sonneneinwirkung sind Farbabweichungen möglich! Die_x000D_
Mängel beziehen sich nicht auf die Funktionalität des_x000D_
Materials und es ergeben sich deshalb keinerlei Ansprüche_x000D_
auf Mietpreiserstattung.</v>
          </cell>
        </row>
        <row r="11484">
          <cell r="A11484">
            <v>161992</v>
          </cell>
          <cell r="B11484" t="str">
            <v>Mietartikel</v>
          </cell>
          <cell r="D11484" t="str">
            <v>Steckdosenadapter Schweiz/Schutzkontakt</v>
          </cell>
          <cell r="F11484">
            <v>0.9</v>
          </cell>
          <cell r="G11484">
            <v>0</v>
          </cell>
          <cell r="H11484">
            <v>0</v>
          </cell>
          <cell r="I11484">
            <v>5.5</v>
          </cell>
          <cell r="J11484">
            <v>0</v>
          </cell>
          <cell r="K11484">
            <v>0</v>
          </cell>
          <cell r="L11484">
            <v>0</v>
          </cell>
          <cell r="N11484" t="str">
            <v>Steckdosenadapter Schweiz/Schutzkontakt</v>
          </cell>
          <cell r="P11484" t="str">
            <v>Steckdosenadapter Schweiz/Schutzkontakt</v>
          </cell>
          <cell r="R11484" t="str">
            <v>Steckdosenadapter Schweiz/Schutzkontakt</v>
          </cell>
        </row>
        <row r="11485">
          <cell r="A11485">
            <v>161995</v>
          </cell>
          <cell r="B11485" t="str">
            <v>Mietartikel</v>
          </cell>
          <cell r="D11485" t="str">
            <v>Verlängerungskabel 400 V L20 m 16A</v>
          </cell>
          <cell r="F11485">
            <v>45</v>
          </cell>
          <cell r="G11485">
            <v>0</v>
          </cell>
          <cell r="H11485">
            <v>0</v>
          </cell>
          <cell r="I11485">
            <v>126</v>
          </cell>
          <cell r="J11485">
            <v>0</v>
          </cell>
          <cell r="K11485">
            <v>0.23039999999999999</v>
          </cell>
          <cell r="L11485">
            <v>0</v>
          </cell>
          <cell r="N11485" t="str">
            <v>Verlängerungskabel 400 V L20 m 16A</v>
          </cell>
          <cell r="P11485" t="str">
            <v>Verlängerungskabel 400 V L20 m 16A</v>
          </cell>
          <cell r="R11485" t="str">
            <v>Verlängerungskabel 400 V L20 m 16A</v>
          </cell>
        </row>
        <row r="11486">
          <cell r="A11486">
            <v>161996</v>
          </cell>
          <cell r="B11486" t="str">
            <v>Mietartikel</v>
          </cell>
          <cell r="D11486" t="str">
            <v>Verlängerungskabel 400 V L15  m 16A</v>
          </cell>
          <cell r="F11486">
            <v>38</v>
          </cell>
          <cell r="G11486">
            <v>0</v>
          </cell>
          <cell r="H11486">
            <v>0</v>
          </cell>
          <cell r="I11486">
            <v>105</v>
          </cell>
          <cell r="J11486">
            <v>0</v>
          </cell>
          <cell r="K11486">
            <v>0.23039999999999999</v>
          </cell>
          <cell r="L11486">
            <v>0</v>
          </cell>
          <cell r="N11486" t="str">
            <v>Verlängerungskabel 400 V L15  m 16A</v>
          </cell>
          <cell r="P11486" t="str">
            <v>Verlängerungskabel 400 V L15  m 16A</v>
          </cell>
          <cell r="R11486" t="str">
            <v>Verlängerungskabel 400 V L15  m 16A</v>
          </cell>
        </row>
        <row r="11487">
          <cell r="A11487">
            <v>161997</v>
          </cell>
          <cell r="B11487" t="str">
            <v>Mietartikel</v>
          </cell>
          <cell r="D11487" t="str">
            <v>Verlängerungskabel 400 V L5  m 16A</v>
          </cell>
          <cell r="F11487">
            <v>27</v>
          </cell>
          <cell r="G11487">
            <v>0</v>
          </cell>
          <cell r="H11487">
            <v>0</v>
          </cell>
          <cell r="I11487">
            <v>65</v>
          </cell>
          <cell r="J11487">
            <v>0</v>
          </cell>
          <cell r="K11487">
            <v>0.23039999999999999</v>
          </cell>
          <cell r="L11487">
            <v>0</v>
          </cell>
          <cell r="N11487" t="str">
            <v>Verlängerungskabel 400 V L5  m 16A</v>
          </cell>
          <cell r="P11487" t="str">
            <v>Verlängerungskabel 400 V L5  m 16A</v>
          </cell>
          <cell r="R11487" t="str">
            <v>Verlängerungskabel 400 V L5  m 16A</v>
          </cell>
        </row>
        <row r="11488">
          <cell r="A11488">
            <v>161998</v>
          </cell>
          <cell r="B11488" t="str">
            <v>Mietartikel</v>
          </cell>
          <cell r="D11488" t="str">
            <v>Verlängerungskabel 400 V L 7m 16A</v>
          </cell>
          <cell r="E11488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F11488">
            <v>27</v>
          </cell>
          <cell r="G11488">
            <v>0</v>
          </cell>
          <cell r="H11488">
            <v>0</v>
          </cell>
          <cell r="I11488">
            <v>77</v>
          </cell>
          <cell r="J11488">
            <v>0</v>
          </cell>
          <cell r="K11488">
            <v>0.23039999999999999</v>
          </cell>
          <cell r="L11488">
            <v>0</v>
          </cell>
          <cell r="N11488" t="str">
            <v>Verlängerungskabel 400 V L 7m 16A</v>
          </cell>
          <cell r="O11488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P11488" t="str">
            <v>Verlängerungskabel 400 V L 7m 16A</v>
          </cell>
          <cell r="Q11488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R11488" t="str">
            <v>Verlängerungskabel 400 V L 7m 16A</v>
          </cell>
          <cell r="S11488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</row>
        <row r="11489">
          <cell r="A11489">
            <v>161999</v>
          </cell>
          <cell r="B11489" t="str">
            <v>Mietartikel</v>
          </cell>
          <cell r="D11489" t="str">
            <v>Verlängerungskabel 400V L 32m 32A</v>
          </cell>
          <cell r="F11489">
            <v>38</v>
          </cell>
          <cell r="G11489">
            <v>0</v>
          </cell>
          <cell r="H11489">
            <v>0</v>
          </cell>
          <cell r="I11489">
            <v>235</v>
          </cell>
          <cell r="J11489">
            <v>2000</v>
          </cell>
          <cell r="K11489">
            <v>0.23039999999999999</v>
          </cell>
          <cell r="L11489">
            <v>0</v>
          </cell>
          <cell r="N11489" t="str">
            <v>Verlängerungskabel 400V L 32m 32A</v>
          </cell>
          <cell r="P11489" t="str">
            <v>Verlängerungskabel 400V L 32m 32A</v>
          </cell>
          <cell r="R11489" t="str">
            <v>Verlängerungskabel 400V L 32m 32A</v>
          </cell>
        </row>
        <row r="11490">
          <cell r="A11490">
            <v>162000</v>
          </cell>
          <cell r="B11490" t="str">
            <v>Mietartikel</v>
          </cell>
          <cell r="D11490" t="str">
            <v>CEE-Stromverteiler 32A</v>
          </cell>
          <cell r="E11490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F11490">
            <v>45</v>
          </cell>
          <cell r="G11490">
            <v>0</v>
          </cell>
          <cell r="H11490">
            <v>0</v>
          </cell>
          <cell r="I11490">
            <v>195</v>
          </cell>
          <cell r="J11490">
            <v>0</v>
          </cell>
          <cell r="K11490">
            <v>0.23039999999999999</v>
          </cell>
          <cell r="L11490">
            <v>0</v>
          </cell>
          <cell r="N11490" t="str">
            <v>CEE-Stromverteiler 32A</v>
          </cell>
          <cell r="O11490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P11490" t="str">
            <v>CEE-Stromverteiler 32A</v>
          </cell>
          <cell r="Q11490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  <cell r="R11490" t="str">
            <v>CEE-Stromverteiler 32A</v>
          </cell>
          <cell r="S11490" t="str">
            <v>Eingang:_x000D_
CEE-Stecker 5-polig 400 V / 32 A_x000D_
Ausgang:_x000D_
-4 Schutzkontaktsteckdosen 230 V / 16 A_x000D_
- CEE-Steckdose 5-polig 400 V / 16 A_x000D_
- CEE-Steckdose 5-polig 400 V / 32 A_x000D_
Technische Daten:_x000D_
-Kabeltyp: schwere Gummischlauchleitung H07RN-F 5G2,5_x000D_
-Kabellänge: 1,5 m_x000D_
-max. Belastbarkeit: 26 A_x000D_
Absicherung:</v>
          </cell>
        </row>
        <row r="11491">
          <cell r="A11491">
            <v>162026</v>
          </cell>
          <cell r="B11491" t="str">
            <v>Mietartikel</v>
          </cell>
          <cell r="D11491" t="str">
            <v>Reihenverbinder 12.5 cm für Stuhl Dallas</v>
          </cell>
          <cell r="E11491" t="str">
            <v>(Vierkantrohr 25*25mm)</v>
          </cell>
          <cell r="F11491">
            <v>0.6</v>
          </cell>
          <cell r="G11491">
            <v>0</v>
          </cell>
          <cell r="H11491">
            <v>1</v>
          </cell>
          <cell r="I11491">
            <v>4.4000000000000004</v>
          </cell>
          <cell r="J11491">
            <v>0</v>
          </cell>
          <cell r="K11491">
            <v>2.9999999999999997E-4</v>
          </cell>
          <cell r="L11491">
            <v>0</v>
          </cell>
          <cell r="N11491" t="str">
            <v>Reihenverbinder 12.5 cm für Stuhl Dallas</v>
          </cell>
          <cell r="O11491" t="str">
            <v>(Vierkantrohr 25*25mm)</v>
          </cell>
          <cell r="P11491" t="str">
            <v>Reihenverbinder 12.5 cm für Stuhl Dallas</v>
          </cell>
          <cell r="Q11491" t="str">
            <v>(Vierkantrohr 25*25mm)</v>
          </cell>
          <cell r="R11491" t="str">
            <v>Reihenverbinder 12.5 cm für Stuhl Dallas</v>
          </cell>
          <cell r="S11491" t="str">
            <v>(Vierkantrohr 25*25mm)</v>
          </cell>
          <cell r="T11491">
            <v>0</v>
          </cell>
        </row>
        <row r="11492">
          <cell r="A11492">
            <v>162058</v>
          </cell>
          <cell r="B11492" t="str">
            <v>Mietartikel</v>
          </cell>
          <cell r="D11492" t="str">
            <v>Stuhl Verona grau Alu-Polyester Gewebe B42 SH45cm</v>
          </cell>
          <cell r="E11492" t="str">
            <v>pulverbeschichtetes Gestell_x000D_
_x000D_
Dieser Artikel kann Gebrauchsspuren aufweisen. Die Mängel_x000D_
beziehen sich nicht auf die Funktionalität des Materials.</v>
          </cell>
          <cell r="F11492">
            <v>5.75</v>
          </cell>
          <cell r="G11492">
            <v>0</v>
          </cell>
          <cell r="H11492">
            <v>1</v>
          </cell>
          <cell r="I11492">
            <v>55</v>
          </cell>
          <cell r="J11492">
            <v>4000</v>
          </cell>
          <cell r="K11492">
            <v>6.5000000000000002E-2</v>
          </cell>
          <cell r="L11492">
            <v>0</v>
          </cell>
          <cell r="N11492" t="str">
            <v>Stuhl Verona grau Alu-Polyester Gewebe B42 SH45cm</v>
          </cell>
          <cell r="O11492" t="str">
            <v>pulverbeschichtetes Gestell_x000D_
_x000D_
Dieser Artikel kann Gebrauchsspuren aufweisen. Die Mängel_x000D_
beziehen sich nicht auf die Funktionalität des Materials.</v>
          </cell>
          <cell r="P11492" t="str">
            <v>Stuhl Verona grau Alu-Polyester Gewebe B42 SH45cm</v>
          </cell>
          <cell r="Q11492" t="str">
            <v>pulverbeschichtetes Gestell_x000D_
_x000D_
Dieser Artikel kann Gebrauchsspuren aufweisen. Die Mängel_x000D_
beziehen sich nicht auf die Funktionalität des Materials.</v>
          </cell>
          <cell r="R11492" t="str">
            <v>Stuhl Verona grau Alu-Polyester Gewebe B42 SH45cm</v>
          </cell>
          <cell r="S11492" t="str">
            <v>pulverbeschichtetes Gestell_x000D_
_x000D_
Dieser Artikel kann Gebrauchsspuren aufweisen. Die Mängel_x000D_
beziehen sich nicht auf die Funktionalität des Materials.</v>
          </cell>
        </row>
        <row r="11493">
          <cell r="A11493">
            <v>162110</v>
          </cell>
          <cell r="B11493" t="str">
            <v>Mietartikel</v>
          </cell>
          <cell r="D11493" t="str">
            <v>Überzug creme für Sitzkissenform Code 2110, 218*26 cm</v>
          </cell>
          <cell r="F11493">
            <v>2.5</v>
          </cell>
          <cell r="G11493">
            <v>0</v>
          </cell>
          <cell r="H11493">
            <v>0</v>
          </cell>
          <cell r="I11493">
            <v>14.5</v>
          </cell>
          <cell r="J11493">
            <v>0</v>
          </cell>
          <cell r="K11493">
            <v>0</v>
          </cell>
          <cell r="L11493">
            <v>0</v>
          </cell>
          <cell r="N11493" t="str">
            <v>Überzug creme für Sitzkissenform Code 2110, 218*26 cm</v>
          </cell>
          <cell r="P11493" t="str">
            <v>Überzug creme für Sitzkissenform Code 2110, 218*26 cm</v>
          </cell>
          <cell r="R11493" t="str">
            <v>Überzug creme für Sitzkissenform Code 2110, 218*26 cm</v>
          </cell>
        </row>
        <row r="11494">
          <cell r="A11494">
            <v>162114</v>
          </cell>
          <cell r="B11494" t="str">
            <v>Mietartikel</v>
          </cell>
          <cell r="D11494" t="str">
            <v>Biertischhusse easystretch weiß für Artikel 1119</v>
          </cell>
          <cell r="F11494">
            <v>31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  <cell r="N11494" t="str">
            <v>Biertischhusse easystretch weiß für Artikel 1119</v>
          </cell>
          <cell r="P11494" t="str">
            <v>Biertischhusse easystretch weiß für Artikel 1119</v>
          </cell>
          <cell r="R11494" t="str">
            <v>Biertischhusse easystretch weiß für Artikel 1119</v>
          </cell>
        </row>
        <row r="11495">
          <cell r="A11495">
            <v>162117</v>
          </cell>
          <cell r="B11495" t="str">
            <v>Mietartikel</v>
          </cell>
          <cell r="D11495" t="str">
            <v>Sitzkissenform inkl. Überzug creme für Bank Holz 220*27 cm</v>
          </cell>
          <cell r="E11495" t="str">
            <v>bei Kommissionierung: Sitzkissen bereits mit Überzug_x000D_
überziehen</v>
          </cell>
          <cell r="F11495">
            <v>5.5</v>
          </cell>
          <cell r="G11495">
            <v>0</v>
          </cell>
          <cell r="H11495">
            <v>0</v>
          </cell>
          <cell r="I11495">
            <v>14.5</v>
          </cell>
          <cell r="J11495">
            <v>0</v>
          </cell>
          <cell r="K11495">
            <v>0</v>
          </cell>
          <cell r="L11495">
            <v>0</v>
          </cell>
          <cell r="N11495" t="str">
            <v>Sitzkissenform inkl. Überzug creme für Bank Holz 220*27 cm</v>
          </cell>
          <cell r="O11495" t="str">
            <v>bei Kommissionierung: Sitzkissen bereits mit Überzug_x000D_
überziehen</v>
          </cell>
          <cell r="P11495" t="str">
            <v>Sitzkissenform inkl. Überzug creme für Bank Holz 220*27 cm</v>
          </cell>
          <cell r="Q11495" t="str">
            <v>bei Kommissionierung: Sitzkissen bereits mit Überzug_x000D_
überziehen</v>
          </cell>
          <cell r="R11495" t="str">
            <v>Sitzkissenform inkl. Überzug creme für Bank Holz 220*27 cm</v>
          </cell>
          <cell r="S11495" t="str">
            <v>bei Kommissionierung: Sitzkissen bereits mit Überzug_x000D_
überziehen</v>
          </cell>
        </row>
        <row r="11496">
          <cell r="A11496">
            <v>162118</v>
          </cell>
          <cell r="B11496" t="str">
            <v>Mietartikel</v>
          </cell>
          <cell r="D11496" t="str">
            <v>Tischplattenbezug easystrech weiß für Tischmaß 220x60cm</v>
          </cell>
          <cell r="F11496">
            <v>12</v>
          </cell>
          <cell r="G11496">
            <v>0</v>
          </cell>
          <cell r="H11496">
            <v>0</v>
          </cell>
          <cell r="I11496">
            <v>25</v>
          </cell>
          <cell r="J11496">
            <v>1000</v>
          </cell>
          <cell r="K11496">
            <v>3.1199999999999999E-2</v>
          </cell>
          <cell r="L11496">
            <v>0</v>
          </cell>
          <cell r="N11496" t="str">
            <v>Tischplattenbezug easystrech weiß für Tischmaß 220x60cm</v>
          </cell>
          <cell r="P11496" t="str">
            <v>Tischplattenbezug easystrech weiß für Tischmaß 220x60cm</v>
          </cell>
          <cell r="R11496" t="str">
            <v>Tischplattenbezug easystrech weiß für Tischmaß 220x60cm</v>
          </cell>
        </row>
        <row r="11497">
          <cell r="A11497">
            <v>162119</v>
          </cell>
          <cell r="B11497" t="str">
            <v>Mietartikel</v>
          </cell>
          <cell r="D11497" t="str">
            <v>Biertischhusse Basisteil easystretch weiß</v>
          </cell>
          <cell r="F11497">
            <v>23</v>
          </cell>
          <cell r="G11497">
            <v>0</v>
          </cell>
          <cell r="H11497">
            <v>4</v>
          </cell>
          <cell r="I11497">
            <v>54</v>
          </cell>
          <cell r="J11497">
            <v>1000</v>
          </cell>
          <cell r="K11497">
            <v>3.1199999999999999E-2</v>
          </cell>
          <cell r="L11497">
            <v>0</v>
          </cell>
          <cell r="N11497" t="str">
            <v>Biertischhusse Basisteil easystretch weiß</v>
          </cell>
          <cell r="P11497" t="str">
            <v>Biertischhusse Basisteil easystretch weiß</v>
          </cell>
          <cell r="R11497" t="str">
            <v>Biertischhusse Basisteil easystretch weiß</v>
          </cell>
        </row>
        <row r="11498">
          <cell r="A11498">
            <v>162120</v>
          </cell>
          <cell r="B11498" t="str">
            <v>Mietartikel</v>
          </cell>
          <cell r="D11498" t="str">
            <v>Sitzkissenform inkl. Überzug weiß für Bank Holz 220*27 cm</v>
          </cell>
          <cell r="E11498" t="str">
            <v>bei Kommissionierung: Sitzkissen bereits mit Überzug_x000D_
überziehen</v>
          </cell>
          <cell r="F11498">
            <v>5.5</v>
          </cell>
          <cell r="G11498">
            <v>0</v>
          </cell>
          <cell r="H11498">
            <v>0</v>
          </cell>
          <cell r="I11498">
            <v>14.5</v>
          </cell>
          <cell r="J11498">
            <v>0</v>
          </cell>
          <cell r="K11498">
            <v>0</v>
          </cell>
          <cell r="L11498">
            <v>0</v>
          </cell>
          <cell r="N11498" t="str">
            <v>Sitzkissenform inkl. Überzug weiß für Bank Holz 220*27 cm</v>
          </cell>
          <cell r="O11498" t="str">
            <v>bei Kommissionierung: Sitzkissen bereits mit Überzug_x000D_
überziehen</v>
          </cell>
          <cell r="P11498" t="str">
            <v>Sitzkissenform inkl. Überzug weiß für Bank Holz 220*27 cm</v>
          </cell>
          <cell r="Q11498" t="str">
            <v>bei Kommissionierung: Sitzkissen bereits mit Überzug_x000D_
überziehen</v>
          </cell>
          <cell r="R11498" t="str">
            <v>Sitzkissenform inkl. Überzug weiß für Bank Holz 220*27 cm</v>
          </cell>
          <cell r="S11498" t="str">
            <v>bei Kommissionierung: Sitzkissen bereits mit Überzug_x000D_
überziehen</v>
          </cell>
        </row>
        <row r="11499">
          <cell r="A11499">
            <v>162121</v>
          </cell>
          <cell r="B11499" t="str">
            <v>Mietartikel</v>
          </cell>
          <cell r="D11499" t="str">
            <v>Bierbankhusse easystretch weiß für Bankmaß 220x27 cm</v>
          </cell>
          <cell r="F11499">
            <v>15</v>
          </cell>
          <cell r="G11499">
            <v>0</v>
          </cell>
          <cell r="H11499">
            <v>3</v>
          </cell>
          <cell r="I11499">
            <v>32.4</v>
          </cell>
          <cell r="J11499">
            <v>1000</v>
          </cell>
          <cell r="K11499">
            <v>3.1199999999999999E-2</v>
          </cell>
          <cell r="L11499">
            <v>0</v>
          </cell>
          <cell r="N11499" t="str">
            <v>Bierbankhusse easystretch weiß für Bankmaß 220x27 cm</v>
          </cell>
          <cell r="P11499" t="str">
            <v>Bierbankhusse easystretch weiß für Bankmaß 220x27 cm</v>
          </cell>
          <cell r="R11499" t="str">
            <v>Bierbankhusse easystretch weiß für Bankmaß 220x27 cm</v>
          </cell>
        </row>
        <row r="11500">
          <cell r="A11500">
            <v>162122</v>
          </cell>
          <cell r="B11500" t="str">
            <v>Mietartikel</v>
          </cell>
          <cell r="D11500" t="str">
            <v>Tischplattenbezug easystrech weiß für Tischmaß 220x60cm</v>
          </cell>
          <cell r="F11500">
            <v>0</v>
          </cell>
          <cell r="G11500">
            <v>0</v>
          </cell>
          <cell r="H11500">
            <v>4</v>
          </cell>
          <cell r="I11500">
            <v>18.5</v>
          </cell>
          <cell r="J11500">
            <v>1000</v>
          </cell>
          <cell r="K11500">
            <v>3.1199999999999999E-2</v>
          </cell>
          <cell r="L11500">
            <v>0</v>
          </cell>
          <cell r="N11500" t="str">
            <v>Tischplattenbezug easystrech weiß für Tischmaß 220x60cm</v>
          </cell>
          <cell r="P11500" t="str">
            <v>Tischplattenbezug easystrech weiß für Tischmaß 220x60cm</v>
          </cell>
          <cell r="R11500" t="str">
            <v>Tischplattenbezug easystrech weiß für Tischmaß 220x60cm</v>
          </cell>
        </row>
        <row r="11501">
          <cell r="A11501">
            <v>162123</v>
          </cell>
          <cell r="B11501" t="str">
            <v>Mietartikel</v>
          </cell>
          <cell r="D11501" t="str">
            <v>Tischplattenbezug easystrech schwarz für Tischmaß 220x60cm</v>
          </cell>
          <cell r="F11501">
            <v>0</v>
          </cell>
          <cell r="G11501">
            <v>0</v>
          </cell>
          <cell r="H11501">
            <v>4</v>
          </cell>
          <cell r="I11501">
            <v>18.5</v>
          </cell>
          <cell r="J11501">
            <v>1000</v>
          </cell>
          <cell r="K11501">
            <v>3.1199999999999999E-2</v>
          </cell>
          <cell r="L11501">
            <v>0</v>
          </cell>
          <cell r="N11501" t="str">
            <v>Tischplattenbezug easystrech schwarz für Tischmaß 220x60cm</v>
          </cell>
          <cell r="P11501" t="str">
            <v>Tischplattenbezug easystrech schwarz für Tischmaß 220x60cm</v>
          </cell>
          <cell r="R11501" t="str">
            <v>Tischplattenbezug easystrech schwarz für Tischmaß 220x60cm</v>
          </cell>
        </row>
        <row r="11502">
          <cell r="A11502">
            <v>162124</v>
          </cell>
          <cell r="B11502" t="str">
            <v>Mietartikel</v>
          </cell>
          <cell r="D11502" t="str">
            <v>Biertischhusse easystrech schwarz für Tischmaß 220x60cm</v>
          </cell>
          <cell r="F11502">
            <v>21</v>
          </cell>
          <cell r="G11502">
            <v>0</v>
          </cell>
          <cell r="H11502">
            <v>4</v>
          </cell>
          <cell r="I11502">
            <v>54</v>
          </cell>
          <cell r="J11502">
            <v>1000</v>
          </cell>
          <cell r="K11502">
            <v>3.1199999999999999E-2</v>
          </cell>
          <cell r="L11502">
            <v>0</v>
          </cell>
          <cell r="N11502" t="str">
            <v>Biertischhusse easystrech schwarz für Tischmaß 220x60cm</v>
          </cell>
          <cell r="P11502" t="str">
            <v>Biertischhusse easystrech schwarz für Tischmaß 220x60cm</v>
          </cell>
          <cell r="R11502" t="str">
            <v>Biertischhusse easystrech schwarz für Tischmaß 220x60cm</v>
          </cell>
        </row>
        <row r="11503">
          <cell r="A11503">
            <v>162125</v>
          </cell>
          <cell r="B11503" t="str">
            <v>Mietartikel</v>
          </cell>
          <cell r="D11503" t="str">
            <v>Bierbankhusse easystretch schwarz für Bankmaß 220x27 cm</v>
          </cell>
          <cell r="F11503">
            <v>7</v>
          </cell>
          <cell r="G11503">
            <v>0</v>
          </cell>
          <cell r="H11503">
            <v>3</v>
          </cell>
          <cell r="I11503">
            <v>32.4</v>
          </cell>
          <cell r="J11503">
            <v>1000</v>
          </cell>
          <cell r="K11503">
            <v>3.1199999999999999E-2</v>
          </cell>
          <cell r="L11503">
            <v>0</v>
          </cell>
          <cell r="N11503" t="str">
            <v>Bierbankhusse easystretch schwarz für Bankmaß 220x27 cm</v>
          </cell>
          <cell r="P11503" t="str">
            <v>Bierbankhusse easystretch schwarz für Bankmaß 220x27 cm</v>
          </cell>
          <cell r="R11503" t="str">
            <v>Bierbankhusse easystretch schwarz für Bankmaß 220x27 cm</v>
          </cell>
        </row>
        <row r="11504">
          <cell r="A11504">
            <v>162126</v>
          </cell>
          <cell r="B11504" t="str">
            <v>Mietartikel</v>
          </cell>
          <cell r="D11504" t="str">
            <v>Stuhlhusse easystretch für Stack-Chair mit ovaler Lehne weiß</v>
          </cell>
          <cell r="F11504">
            <v>6</v>
          </cell>
          <cell r="G11504">
            <v>0</v>
          </cell>
          <cell r="H11504">
            <v>4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  <cell r="N11504" t="str">
            <v>Stuhlhusse easystretch für Stack-Chair mit ovaler Lehne weiß</v>
          </cell>
          <cell r="P11504" t="str">
            <v>Stuhlhusse easystretch für Stack-Chair mit ovaler Lehne weiß</v>
          </cell>
          <cell r="R11504" t="str">
            <v>Stuhlhusse easystretch für Stack-Chair mit ovaler Lehne weiß</v>
          </cell>
        </row>
        <row r="11505">
          <cell r="A11505">
            <v>162127</v>
          </cell>
          <cell r="B11505" t="str">
            <v>Mietartikel</v>
          </cell>
          <cell r="D11505" t="str">
            <v>Stuhlhusse easystretch für Stack-Chair ovaler Lehne orange</v>
          </cell>
          <cell r="F11505">
            <v>6</v>
          </cell>
          <cell r="G11505">
            <v>0</v>
          </cell>
          <cell r="H11505">
            <v>4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  <cell r="N11505" t="str">
            <v>Stuhlhusse easystretch für Stack-Chair ovaler Lehne orange</v>
          </cell>
          <cell r="P11505" t="str">
            <v>Stuhlhusse easystretch für Stack-Chair ovaler Lehne orange</v>
          </cell>
          <cell r="R11505" t="str">
            <v>Stuhlhusse easystretch für Stack-Chair ovaler Lehne orange</v>
          </cell>
        </row>
        <row r="11506">
          <cell r="A11506">
            <v>162128</v>
          </cell>
          <cell r="B11506" t="str">
            <v>Mietartikel</v>
          </cell>
          <cell r="D11506" t="str">
            <v>Stuhlhusse easystretch für Stack-Chair mit ovaler Lehne rot</v>
          </cell>
          <cell r="F11506">
            <v>6</v>
          </cell>
          <cell r="G11506">
            <v>0</v>
          </cell>
          <cell r="H11506">
            <v>4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  <cell r="N11506" t="str">
            <v>Stuhlhusse easystretch für Stack-Chair mit ovaler Lehne rot</v>
          </cell>
          <cell r="P11506" t="str">
            <v>Stuhlhusse easystretch für Stack-Chair mit ovaler Lehne rot</v>
          </cell>
          <cell r="R11506" t="str">
            <v>Stuhlhusse easystretch für Stack-Chair mit ovaler Lehne rot</v>
          </cell>
        </row>
        <row r="11507">
          <cell r="A11507">
            <v>162129</v>
          </cell>
          <cell r="B11507" t="str">
            <v>Mietartikel</v>
          </cell>
          <cell r="D11507" t="str">
            <v>Stuhlhusse easystretch für Stack-Chair mit ovaler Lehne grün</v>
          </cell>
          <cell r="F11507">
            <v>6</v>
          </cell>
          <cell r="G11507">
            <v>0</v>
          </cell>
          <cell r="H11507">
            <v>4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  <cell r="N11507" t="str">
            <v>Stuhlhusse easystretch für Stack-Chair mit ovaler Lehne grün</v>
          </cell>
          <cell r="P11507" t="str">
            <v>Stuhlhusse easystretch für Stack-Chair mit ovaler Lehne grün</v>
          </cell>
          <cell r="R11507" t="str">
            <v>Stuhlhusse easystretch für Stack-Chair mit ovaler Lehne grün</v>
          </cell>
        </row>
        <row r="11508">
          <cell r="A11508">
            <v>162130</v>
          </cell>
          <cell r="B11508" t="str">
            <v>Mietartikel</v>
          </cell>
          <cell r="D11508" t="str">
            <v>Stuhlhusse easystretch für Stack-Chair mit ovaler Lehne blau</v>
          </cell>
          <cell r="F11508">
            <v>6</v>
          </cell>
          <cell r="G11508">
            <v>0</v>
          </cell>
          <cell r="H11508">
            <v>4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  <cell r="N11508" t="str">
            <v>Stuhlhusse easystretch für Stack-Chair mit ovaler Lehne blau</v>
          </cell>
          <cell r="P11508" t="str">
            <v>Stuhlhusse easystretch für Stack-Chair mit ovaler Lehne blau</v>
          </cell>
          <cell r="R11508" t="str">
            <v>Stuhlhusse easystretch für Stack-Chair mit ovaler Lehne blau</v>
          </cell>
        </row>
        <row r="11509">
          <cell r="A11509">
            <v>162260</v>
          </cell>
          <cell r="B11509" t="str">
            <v>Mietartikel</v>
          </cell>
          <cell r="D11509" t="str">
            <v>Garderobengestell fahrbar schwarz, 80 Haken L100*B56*H175 cm</v>
          </cell>
          <cell r="E11509" t="str">
            <v>Dieses Produkt kann Gebrauchsspuren aufweisen und ist nicht_x000D_
für den Gästebereich geeignet. Die Funktionalität ist nicht_x000D_
beeinträchtigt.</v>
          </cell>
          <cell r="F11509">
            <v>40</v>
          </cell>
          <cell r="G11509">
            <v>0</v>
          </cell>
          <cell r="H11509">
            <v>0</v>
          </cell>
          <cell r="I11509">
            <v>525</v>
          </cell>
          <cell r="J11509">
            <v>20000</v>
          </cell>
          <cell r="K11509">
            <v>0.57599999999999996</v>
          </cell>
          <cell r="L11509">
            <v>0</v>
          </cell>
          <cell r="N11509" t="str">
            <v>Garderobengestell fahrbar schwarz, 80 Haken L100*B56*H175 cm</v>
          </cell>
          <cell r="O11509" t="str">
            <v>Dieses Produkt kann Gebrauchsspuren aufweisen und ist nicht_x000D_
für den Gästebereich geeignet. Die Funktionalität ist nicht_x000D_
beeinträchtigt.</v>
          </cell>
          <cell r="P11509" t="str">
            <v>Garderobengestell fahrbar schwarz, 80 Haken L100*B56*H175 cm</v>
          </cell>
          <cell r="Q11509" t="str">
            <v>Dieses Produkt kann Gebrauchsspuren aufweisen und ist nicht_x000D_
für den Gästebereich geeignet. Die Funktionalität ist nicht_x000D_
beeinträchtigt.</v>
          </cell>
          <cell r="R11509" t="str">
            <v>Garderobengestell fahrbar schwarz, 80 Haken L100*B56*H175 cm</v>
          </cell>
          <cell r="S11509" t="str">
            <v>Dieses Produkt kann Gebrauchsspuren aufweisen und ist nicht_x000D_
für den Gästebereich geeignet. Die Funktionalität ist nicht_x000D_
beeinträchtigt.</v>
          </cell>
        </row>
        <row r="11510">
          <cell r="A11510">
            <v>162261</v>
          </cell>
          <cell r="B11510" t="str">
            <v>Mietartikel</v>
          </cell>
          <cell r="D11510" t="str">
            <v>Garderobengestell fahrbar grau mit Haken</v>
          </cell>
          <cell r="E11510" t="str">
            <v>Dieses Produkt kann Gebrauchsspuren aufweisen und ist nicht_x000D_
für den Gästebereich geeignet. Die Funktionalität ist nicht_x000D_
beeinträchtigt._x000D_
_x000D_
Höhe zwischen 175 und 185 cm_x000D_
Anzahl Haken 80 - 100 Stück</v>
          </cell>
          <cell r="F11510">
            <v>27.5</v>
          </cell>
          <cell r="G11510">
            <v>0</v>
          </cell>
          <cell r="H11510">
            <v>0</v>
          </cell>
          <cell r="I11510">
            <v>525</v>
          </cell>
          <cell r="J11510">
            <v>20000</v>
          </cell>
          <cell r="K11510">
            <v>0.57599999999999996</v>
          </cell>
          <cell r="L11510">
            <v>0</v>
          </cell>
          <cell r="N11510" t="str">
            <v>Garderobengestell fahrbar grau mit Haken</v>
          </cell>
          <cell r="O11510" t="str">
            <v>Dieses Produkt kann Gebrauchsspuren aufweisen und ist nicht_x000D_
für den Gästebereich geeignet. Die Funktionalität ist nicht_x000D_
beeinträchtigt._x000D_
_x000D_
Höhe zwischen 175 und 185 cm_x000D_
Anzahl Haken 80 - 100 Stück</v>
          </cell>
          <cell r="P11510" t="str">
            <v>Garderobengestell fahrbar grau mit Haken</v>
          </cell>
          <cell r="Q11510" t="str">
            <v>Dieses Produkt kann Gebrauchsspuren aufweisen und ist nicht_x000D_
für den Gästebereich geeignet. Die Funktionalität ist nicht_x000D_
beeinträchtigt._x000D_
_x000D_
Höhe zwischen 175 und 185 cm_x000D_
Anzahl Haken 80 - 100 Stück</v>
          </cell>
          <cell r="R11510" t="str">
            <v>Garderobengestell fahrbar grau mit Haken</v>
          </cell>
          <cell r="S11510" t="str">
            <v>Dieses Produkt kann Gebrauchsspuren aufweisen und ist nicht_x000D_
für den Gästebereich geeignet. Die Funktionalität ist nicht_x000D_
beeinträchtigt._x000D_
_x000D_
Höhe zwischen 175 und 185 cm_x000D_
Anzahl Haken 80 - 100 Stück</v>
          </cell>
        </row>
        <row r="11511">
          <cell r="A11511">
            <v>162263</v>
          </cell>
          <cell r="B11511" t="str">
            <v>Mietartikel</v>
          </cell>
          <cell r="D11511" t="str">
            <v>Garderobenständer Modell Stuttgart für 40 Kleiderbügel</v>
          </cell>
          <cell r="F11511">
            <v>17.5</v>
          </cell>
          <cell r="G11511">
            <v>0</v>
          </cell>
          <cell r="H11511">
            <v>0</v>
          </cell>
          <cell r="I11511">
            <v>195</v>
          </cell>
          <cell r="J11511">
            <v>16000</v>
          </cell>
          <cell r="K11511">
            <v>0.24</v>
          </cell>
          <cell r="L11511">
            <v>0</v>
          </cell>
          <cell r="N11511" t="str">
            <v>Garderobenständer Modell Stuttgart für 40 Kleiderbügel</v>
          </cell>
          <cell r="P11511" t="str">
            <v>Garderobenständer Modell Stuttgart für 40 Kleiderbügel</v>
          </cell>
          <cell r="R11511" t="str">
            <v>Garderobenständer Modell Stuttgart für 40 Kleiderbügel</v>
          </cell>
        </row>
        <row r="11512">
          <cell r="A11512">
            <v>162264</v>
          </cell>
          <cell r="B11512" t="str">
            <v>Mietartikel</v>
          </cell>
          <cell r="D11512" t="str">
            <v>TRA Standgarderobe "Buche natur"</v>
          </cell>
          <cell r="E11512" t="str">
            <v>L150*B56*H185 cm</v>
          </cell>
          <cell r="F11512">
            <v>48</v>
          </cell>
          <cell r="G11512">
            <v>0</v>
          </cell>
          <cell r="H11512">
            <v>2.5</v>
          </cell>
          <cell r="I11512">
            <v>195</v>
          </cell>
          <cell r="J11512">
            <v>4000</v>
          </cell>
          <cell r="K11512">
            <v>0.12</v>
          </cell>
          <cell r="L11512">
            <v>0</v>
          </cell>
          <cell r="N11512" t="str">
            <v>TRA Standgarderobe "Buche natur"</v>
          </cell>
          <cell r="O11512" t="str">
            <v>L150*B56*H185 cm</v>
          </cell>
          <cell r="P11512" t="str">
            <v>TRA Standgarderobe "Buche natur"</v>
          </cell>
          <cell r="Q11512" t="str">
            <v>L150*B56*H185 cm</v>
          </cell>
          <cell r="R11512" t="str">
            <v>TRA Standgarderobe "Buche natur"</v>
          </cell>
          <cell r="S11512" t="str">
            <v>L150*B56*H185 cm</v>
          </cell>
        </row>
        <row r="11513">
          <cell r="A11513">
            <v>162265</v>
          </cell>
          <cell r="B11513" t="str">
            <v>Mietartikel</v>
          </cell>
          <cell r="D11513" t="str">
            <v>Garderobenmarke 2-fach Kunststoff grün</v>
          </cell>
          <cell r="E11513" t="str">
            <v>!besteht aus 1 Ausgabemarke und 1 Kontrollmarke!_x000D_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Arbeitsstunden._x000D_</v>
          </cell>
          <cell r="F11513">
            <v>0.7</v>
          </cell>
          <cell r="G11513">
            <v>0</v>
          </cell>
          <cell r="H11513">
            <v>0</v>
          </cell>
          <cell r="I11513">
            <v>1.1499999999999999</v>
          </cell>
          <cell r="J11513">
            <v>0</v>
          </cell>
          <cell r="K11513">
            <v>0</v>
          </cell>
          <cell r="L11513">
            <v>0</v>
          </cell>
          <cell r="N11513" t="str">
            <v>Garderobenmarke 2-fach Kunststoff grün</v>
          </cell>
          <cell r="O11513" t="str">
            <v>!besteht aus 1 Ausgabemarke und 1 Kontrollmarke!_x000D_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Arbeitsstunden._x000D_</v>
          </cell>
          <cell r="P11513" t="str">
            <v>Garderobenmarke 2-fach Kunststoff grün</v>
          </cell>
          <cell r="Q11513" t="str">
            <v>!besteht aus 1 Ausgabemarke und 1 Kontrollmarke!_x000D_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Arbeitsstunden._x000D_</v>
          </cell>
          <cell r="R11513" t="str">
            <v>Garderobenmarke 2-fach Kunststoff grün</v>
          </cell>
          <cell r="S11513" t="str">
            <v>!besteht aus 1 Ausgabemarke und 1 Kontrollmarke!_x000D_
_x000D_
Wir bitten Sie die Garderobenmarken nach Nummern sortiert in_x000D_
die dafür vorgesehenen Kunstoffboxen an uns zurückzugeben._x000D_
Die Sortierung vor Ort ist im Vergleich zu der in unserem_x000D_
Lager mit deutlich geringerem Aufwand verbunden. So_x000D_
vermeiden Sie eine Nachberechnung  für die Sortierung_x000D_
angefallener Arbeitsstunden._x000D_</v>
          </cell>
        </row>
        <row r="11514">
          <cell r="A11514">
            <v>162270</v>
          </cell>
          <cell r="B11514" t="str">
            <v>Mietartikel</v>
          </cell>
          <cell r="D11514" t="str">
            <v>Schminkspiegel Alu B22*H40 cm</v>
          </cell>
          <cell r="F11514">
            <v>9.5</v>
          </cell>
          <cell r="G11514">
            <v>0</v>
          </cell>
          <cell r="H11514">
            <v>0</v>
          </cell>
          <cell r="I11514">
            <v>140</v>
          </cell>
          <cell r="J11514">
            <v>3000</v>
          </cell>
          <cell r="K11514">
            <v>7.6799999999999993E-2</v>
          </cell>
          <cell r="L11514">
            <v>0</v>
          </cell>
          <cell r="N11514" t="str">
            <v>Schminkspiegel Alu B22*H40 cm</v>
          </cell>
          <cell r="P11514" t="str">
            <v>Schminkspiegel Alu B22*H40 cm</v>
          </cell>
          <cell r="R11514" t="str">
            <v>Schminkspiegel Alu B22*H40 cm</v>
          </cell>
        </row>
        <row r="11515">
          <cell r="A11515">
            <v>162274</v>
          </cell>
          <cell r="B11515" t="str">
            <v>Mietartikel</v>
          </cell>
          <cell r="D11515" t="str">
            <v>Besteckspülkorb grau für Artikel 2274/2275/2277</v>
          </cell>
          <cell r="F11515">
            <v>6</v>
          </cell>
          <cell r="G11515">
            <v>0</v>
          </cell>
          <cell r="H11515">
            <v>0</v>
          </cell>
          <cell r="I11515">
            <v>17.5</v>
          </cell>
          <cell r="J11515">
            <v>66000</v>
          </cell>
          <cell r="K11515">
            <v>1.1519999999999999</v>
          </cell>
          <cell r="L11515">
            <v>0</v>
          </cell>
          <cell r="N11515" t="str">
            <v>Besteckspülkorb grau für Artikel 2274/2275/2277</v>
          </cell>
          <cell r="P11515" t="str">
            <v>Besteckspülkorb grau für Artikel 2274/2275/2277</v>
          </cell>
          <cell r="R11515" t="str">
            <v>Besteckspülkorb grau für Artikel 2274/2275/2277</v>
          </cell>
        </row>
        <row r="11516">
          <cell r="A11516">
            <v>162275</v>
          </cell>
          <cell r="B11516" t="str">
            <v>Mietartikel</v>
          </cell>
          <cell r="D11516" t="str">
            <v>Tellerspülkorb grau für Artikel 2274/2275/2277</v>
          </cell>
          <cell r="F11516">
            <v>6</v>
          </cell>
          <cell r="G11516">
            <v>0</v>
          </cell>
          <cell r="H11516">
            <v>0</v>
          </cell>
          <cell r="I11516">
            <v>17.5</v>
          </cell>
          <cell r="J11516">
            <v>66000</v>
          </cell>
          <cell r="K11516">
            <v>1.1519999999999999</v>
          </cell>
          <cell r="L11516">
            <v>0</v>
          </cell>
          <cell r="N11516" t="str">
            <v>Tellerspülkorb grau für Artikel 2274/2275/2277</v>
          </cell>
          <cell r="P11516" t="str">
            <v>Tellerspülkorb grau für Artikel 2274/2275/2277</v>
          </cell>
          <cell r="R11516" t="str">
            <v>Tellerspülkorb grau für Artikel 2274/2275/2277</v>
          </cell>
        </row>
        <row r="11517">
          <cell r="A11517">
            <v>162276</v>
          </cell>
          <cell r="B11517" t="str">
            <v>Mietartikel</v>
          </cell>
          <cell r="D11517" t="str">
            <v>Mobiles Handwaschbecken,ES-12F,Edelstahl,12 ltr. H153*Ø40cm</v>
          </cell>
          <cell r="E11517" t="str">
            <v>-Stabiles Edelstahlgehäuse_x000D_
-Fahrbare Ausführung_x000D_
-12l Wasserbehälter vollisoliert_x000D_
-Handberührungsfreie Fußbedienung_x000D_
-Seitlicher Spritzschutz_x000D_
-Entsorungseimer_x000D_
-Papier-Handtuchhalter_x000D_
-Desinfektions- oder Seifenspender_x000D_
-Integrierte Schmutzwasser-Entsorgung</v>
          </cell>
          <cell r="F11517">
            <v>80</v>
          </cell>
          <cell r="G11517">
            <v>11</v>
          </cell>
          <cell r="H11517">
            <v>0</v>
          </cell>
          <cell r="I11517">
            <v>610</v>
          </cell>
          <cell r="J11517">
            <v>21000</v>
          </cell>
          <cell r="K11517">
            <v>0.5</v>
          </cell>
          <cell r="L11517">
            <v>0</v>
          </cell>
          <cell r="N11517" t="str">
            <v>Mobiles Handwaschbecken,ES-12F,Edelstahl,12 ltr. H153*Ø40cm</v>
          </cell>
          <cell r="O11517" t="str">
            <v>-Stabiles Edelstahlgehäuse_x000D_
-Fahrbare Ausführung_x000D_
-12l Wasserbehälter vollisoliert_x000D_
-Handberührungsfreie Fußbedienung_x000D_
-Seitlicher Spritzschutz_x000D_
-Entsorungseimer_x000D_
-Papier-Handtuchhalter_x000D_
-Desinfektions- oder Seifenspender_x000D_
-Integrierte Schmutzwasser-Entsorgung</v>
          </cell>
          <cell r="P11517" t="str">
            <v>Mobiles Handwaschbecken,ES-12F,Edelstahl,12 ltr. H153*Ø40cm</v>
          </cell>
          <cell r="Q11517" t="str">
            <v>-Stabiles Edelstahlgehäuse_x000D_
-Fahrbare Ausführung_x000D_
-12l Wasserbehälter vollisoliert_x000D_
-Handberührungsfreie Fußbedienung_x000D_
-Seitlicher Spritzschutz_x000D_
-Entsorungseimer_x000D_
-Papier-Handtuchhalter_x000D_
-Desinfektions- oder Seifenspender_x000D_
-Integrierte Schmutzwasser-Entsorgung</v>
          </cell>
          <cell r="R11517" t="str">
            <v>Mobiles Handwaschbecken,ES-12F,Edelstahl,12 ltr. H153*Ø40cm</v>
          </cell>
          <cell r="S11517" t="str">
            <v>-Stabiles Edelstahlgehäuse_x000D_
-Fahrbare Ausführung_x000D_
-12l Wasserbehälter vollisoliert_x000D_
-Handberührungsfreie Fußbedienung_x000D_
-Seitlicher Spritzschutz_x000D_
-Entsorungseimer_x000D_
-Papier-Handtuchhalter_x000D_
-Desinfektions- oder Seifenspender_x000D_
-Integrierte Schmutzwasser-Entsorgung</v>
          </cell>
        </row>
        <row r="11518">
          <cell r="A11518">
            <v>162277</v>
          </cell>
          <cell r="B11518" t="str">
            <v>Mietartikel</v>
          </cell>
          <cell r="D11518" t="str">
            <v>Fahrbare industrielle Geschirrspülmaschine (9998 + 9999)</v>
          </cell>
          <cell r="E11518" t="str">
            <v>H155 B60 T86 cm_x000D_</v>
          </cell>
          <cell r="F11518">
            <v>545</v>
          </cell>
          <cell r="G11518">
            <v>57.75</v>
          </cell>
          <cell r="H11518">
            <v>0</v>
          </cell>
          <cell r="I11518">
            <v>3500</v>
          </cell>
          <cell r="J11518">
            <v>175000</v>
          </cell>
          <cell r="K11518">
            <v>4.032</v>
          </cell>
          <cell r="L11518">
            <v>0</v>
          </cell>
          <cell r="N11518" t="str">
            <v>Fahrbare industrielle Geschirrspülmaschine (9998 + 9999)</v>
          </cell>
          <cell r="O11518" t="str">
            <v>H155 B60 T86 cm_x000D_</v>
          </cell>
          <cell r="P11518" t="str">
            <v>Fahrbare industrielle Geschirrspülmaschine (9998 + 9999)</v>
          </cell>
          <cell r="Q11518" t="str">
            <v>H155 B60 T86 cm_x000D_</v>
          </cell>
          <cell r="R11518" t="str">
            <v>Fahrbare industrielle Geschirrspülmaschine (9998 + 9999)</v>
          </cell>
          <cell r="S11518" t="str">
            <v>H155 B60 T86 cm_x000D_</v>
          </cell>
        </row>
        <row r="11519">
          <cell r="A11519">
            <v>162280</v>
          </cell>
          <cell r="B11519" t="str">
            <v>Mietartikel</v>
          </cell>
          <cell r="D11519" t="str">
            <v>Besteckpoliermaschine X 7000</v>
          </cell>
          <cell r="E11519" t="str">
            <v>- bis 7.000 Teile/Stunde_x000D_
- Abmessungen BTH 600x650x790mm_x000D_
- 230V / 610 W_x000D_
- ohne Granulat (separater Artikel)_x000D_
- benötigte Füllmenge Granulat 4 Kilo</v>
          </cell>
          <cell r="F11519">
            <v>220</v>
          </cell>
          <cell r="G11519">
            <v>0</v>
          </cell>
          <cell r="H11519">
            <v>0</v>
          </cell>
          <cell r="I11519">
            <v>6130</v>
          </cell>
          <cell r="J11519">
            <v>90000</v>
          </cell>
          <cell r="K11519">
            <v>0.38669999999999999</v>
          </cell>
          <cell r="L11519">
            <v>0</v>
          </cell>
          <cell r="N11519" t="str">
            <v>Besteckpoliermaschine X 7000</v>
          </cell>
          <cell r="O11519" t="str">
            <v>- bis 7.000 Teile/Stunde_x000D_
- Abmessungen BTH 600x650x790mm_x000D_
- 230V / 610 W_x000D_
- ohne Granulat (separater Artikel)_x000D_
- benötigte Füllmenge Granulat 4 Kilo</v>
          </cell>
          <cell r="P11519" t="str">
            <v>Besteckpoliermaschine X 7000</v>
          </cell>
          <cell r="Q11519" t="str">
            <v>- bis 7.000 Teile/Stunde_x000D_
- Abmessungen BTH 600x650x790mm_x000D_
- 230V / 610 W_x000D_
- ohne Granulat (separater Artikel)_x000D_
- benötigte Füllmenge Granulat 4 Kilo</v>
          </cell>
          <cell r="R11519" t="str">
            <v>Besteckpoliermaschine X 7000</v>
          </cell>
          <cell r="S11519" t="str">
            <v>- bis 7.000 Teile/Stunde_x000D_
- Abmessungen BTH 600x650x790mm_x000D_
- 230V / 610 W_x000D_
- ohne Granulat (separater Artikel)_x000D_
- benötigte Füllmenge Granulat 4 Kilo</v>
          </cell>
        </row>
        <row r="11520">
          <cell r="A11520">
            <v>162281</v>
          </cell>
          <cell r="B11520" t="str">
            <v>Mietartikel</v>
          </cell>
          <cell r="D11520" t="str">
            <v>nicht mehr verwenden jetzt 162282</v>
          </cell>
          <cell r="F11520">
            <v>65</v>
          </cell>
          <cell r="G11520">
            <v>0</v>
          </cell>
          <cell r="H11520">
            <v>0</v>
          </cell>
          <cell r="I11520">
            <v>0</v>
          </cell>
          <cell r="J11520">
            <v>4000</v>
          </cell>
          <cell r="K11520">
            <v>0</v>
          </cell>
          <cell r="L11520">
            <v>0</v>
          </cell>
          <cell r="N11520" t="str">
            <v>nicht mehr verwenden jetzt 162282</v>
          </cell>
          <cell r="P11520" t="str">
            <v>nicht mehr verwenden jetzt 162282</v>
          </cell>
          <cell r="R11520" t="str">
            <v>nicht mehr verwenden jetzt 162282</v>
          </cell>
        </row>
        <row r="11521">
          <cell r="A11521">
            <v>162282</v>
          </cell>
          <cell r="B11521" t="str">
            <v>Verkaufsartikel</v>
          </cell>
          <cell r="D11521" t="str">
            <v>Granulat für Besteckpoliermaschiene (Füllung 4 kg)</v>
          </cell>
          <cell r="F11521">
            <v>70</v>
          </cell>
          <cell r="G11521">
            <v>0</v>
          </cell>
          <cell r="H11521">
            <v>0</v>
          </cell>
          <cell r="I11521">
            <v>0</v>
          </cell>
          <cell r="J11521">
            <v>4000</v>
          </cell>
          <cell r="K11521">
            <v>0</v>
          </cell>
          <cell r="L11521">
            <v>0</v>
          </cell>
          <cell r="N11521" t="str">
            <v>Granulat für Besteckpoliermaschiene (Füllung 4 kg)</v>
          </cell>
          <cell r="P11521" t="str">
            <v>Granulat für Besteckpoliermaschiene (Füllung 4 kg)</v>
          </cell>
          <cell r="R11521" t="str">
            <v>Granulat für Besteckpoliermaschiene (Füllung 4 kg)</v>
          </cell>
        </row>
        <row r="11522">
          <cell r="A11522">
            <v>162283</v>
          </cell>
          <cell r="B11522" t="str">
            <v>Verkaufsartikel</v>
          </cell>
          <cell r="D11522" t="str">
            <v>Polierhandschuhe 10 Paar</v>
          </cell>
          <cell r="F11522">
            <v>17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  <cell r="N11522" t="str">
            <v>Polierhandschuhe 10 Paar</v>
          </cell>
          <cell r="P11522" t="str">
            <v>Polierhandschuhe 10 Paar</v>
          </cell>
          <cell r="R11522" t="str">
            <v>Polierhandschuhe 10 Paar</v>
          </cell>
        </row>
        <row r="11523">
          <cell r="A11523">
            <v>162295</v>
          </cell>
          <cell r="B11523" t="str">
            <v>Mietartikel</v>
          </cell>
          <cell r="D11523" t="str">
            <v>Pinn- und Moderationswand für Stecknadeln H150*L120cm</v>
          </cell>
          <cell r="F11523">
            <v>25</v>
          </cell>
          <cell r="G11523">
            <v>0</v>
          </cell>
          <cell r="H11523">
            <v>0</v>
          </cell>
          <cell r="I11523">
            <v>210</v>
          </cell>
          <cell r="J11523">
            <v>15000</v>
          </cell>
          <cell r="K11523">
            <v>0.15</v>
          </cell>
          <cell r="L11523">
            <v>0</v>
          </cell>
          <cell r="N11523" t="str">
            <v>Pinn- und Moderationswand für Stecknadeln H150*L120cm</v>
          </cell>
          <cell r="P11523" t="str">
            <v>Pinn- und Moderationswand für Stecknadeln H150*L120cm</v>
          </cell>
          <cell r="R11523" t="str">
            <v>Pinn- und Moderationswand für Stecknadeln H150*L120cm</v>
          </cell>
        </row>
        <row r="11524">
          <cell r="A11524">
            <v>162296</v>
          </cell>
          <cell r="B11524" t="str">
            <v>Mietartikel</v>
          </cell>
          <cell r="D11524" t="str">
            <v>Kundenstopper B88,5*T102*H149 cm</v>
          </cell>
          <cell r="E11524" t="str">
            <v>für Format: A0 (84.1 x 118.9 cm)_x000D_
Wetterschutz: spritzwassergeschützt_x000D_
Ausführung: doppelseitig_x000D_
Rahmenmaterial: Aluminium_x000D_
Einsatzort: Innenbereich und geschützter Außenbereich_x000D_
Gesamtmaße: 88,5 x 149 x 102 cm (BxHxT)</v>
          </cell>
          <cell r="F11524">
            <v>38</v>
          </cell>
          <cell r="G11524">
            <v>0</v>
          </cell>
          <cell r="H11524">
            <v>5</v>
          </cell>
          <cell r="I11524">
            <v>364</v>
          </cell>
          <cell r="J11524">
            <v>15000</v>
          </cell>
          <cell r="K11524">
            <v>0.13450000000000001</v>
          </cell>
          <cell r="L11524">
            <v>0</v>
          </cell>
          <cell r="N11524" t="str">
            <v>Kundenstopper B88,5*T102*H149 cm</v>
          </cell>
          <cell r="O11524" t="str">
            <v>für Format: A0 (84.1 x 118.9 cm)_x000D_
Wetterschutz: spritzwassergeschützt_x000D_
Ausführung: doppelseitig_x000D_
Rahmenmaterial: Aluminium_x000D_
Einsatzort: Innenbereich und geschützter Außenbereich_x000D_
Gesamtmaße: 88,5 x 149 x 102 cm (BxHxT)</v>
          </cell>
          <cell r="P11524" t="str">
            <v>Kundenstopper B88,5*T102*H149 cm</v>
          </cell>
          <cell r="Q11524" t="str">
            <v>für Format: A0 (84.1 x 118.9 cm)_x000D_
Wetterschutz: spritzwassergeschützt_x000D_
Ausführung: doppelseitig_x000D_
Rahmenmaterial: Aluminium_x000D_
Einsatzort: Innenbereich und geschützter Außenbereich_x000D_
Gesamtmaße: 88,5 x 149 x 102 cm (BxHxT)</v>
          </cell>
          <cell r="R11524" t="str">
            <v>Kundenstopper B88,5*T102*H149 cm</v>
          </cell>
          <cell r="S11524" t="str">
            <v>für Format: A0 (84.1 x 118.9 cm)_x000D_
Wetterschutz: spritzwassergeschützt_x000D_
Ausführung: doppelseitig_x000D_
Rahmenmaterial: Aluminium_x000D_
Einsatzort: Innenbereich und geschützter Außenbereich_x000D_
Gesamtmaße: 88,5 x 149 x 102 cm (BxHxT)</v>
          </cell>
        </row>
        <row r="11525">
          <cell r="A11525">
            <v>162297</v>
          </cell>
          <cell r="B11525" t="str">
            <v>Verkaufsartikel</v>
          </cell>
          <cell r="D11525" t="str">
            <v>Zubehör Magnettafel Whiteboard</v>
          </cell>
          <cell r="E11525" t="str">
            <v>Artikel besteht aus:_x000D_
4 Stück, Boardmarker, Rundspitze, Strichstärke: 1,5-3mm,_x000D_
farbig sortiert_x000D_
10 Stück, Haftmagnet, Durchmesser: 22mm, blau_x000D_
1 Stück, Tafelwischer für Weißwandtafeln, magnetisch</v>
          </cell>
          <cell r="F11525">
            <v>26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  <cell r="N11525" t="str">
            <v>Zubehör Magnettafel Whiteboard</v>
          </cell>
          <cell r="O11525" t="str">
            <v>Artikel besteht aus:_x000D_
4 Stück, Boardmarker, Rundspitze, Strichstärke: 1,5-3mm,_x000D_
farbig sortiert_x000D_
10 Stück, Haftmagnet, Durchmesser: 22mm, blau_x000D_
1 Stück, Tafelwischer für Weißwandtafeln, magnetisch</v>
          </cell>
          <cell r="P11525" t="str">
            <v>Zubehör Magnettafel Whiteboard</v>
          </cell>
          <cell r="Q11525" t="str">
            <v>Artikel besteht aus:_x000D_
4 Stück, Boardmarker, Rundspitze, Strichstärke: 1,5-3mm,_x000D_
farbig sortiert_x000D_
10 Stück, Haftmagnet, Durchmesser: 22mm, blau_x000D_
1 Stück, Tafelwischer für Weißwandtafeln, magnetisch</v>
          </cell>
          <cell r="R11525" t="str">
            <v>Zubehör Magnettafel Whiteboard</v>
          </cell>
          <cell r="S11525" t="str">
            <v>Artikel besteht aus:_x000D_
4 Stück, Boardmarker, Rundspitze, Strichstärke: 1,5-3mm,_x000D_
farbig sortiert_x000D_
10 Stück, Haftmagnet, Durchmesser: 22mm, blau_x000D_
1 Stück, Tafelwischer für Weißwandtafeln, magnetisch</v>
          </cell>
        </row>
        <row r="11526">
          <cell r="A11526">
            <v>162298</v>
          </cell>
          <cell r="B11526" t="str">
            <v>Mietartikel</v>
          </cell>
          <cell r="D11526" t="str">
            <v>Moderation Magnettafel Whiteboard</v>
          </cell>
          <cell r="E11526" t="str">
            <v>fahrbar B190*H200 cm Nutzfläche 180*90 cm</v>
          </cell>
          <cell r="F11526">
            <v>128</v>
          </cell>
          <cell r="G11526">
            <v>0</v>
          </cell>
          <cell r="H11526">
            <v>6</v>
          </cell>
          <cell r="I11526">
            <v>420</v>
          </cell>
          <cell r="J11526">
            <v>45000</v>
          </cell>
          <cell r="K11526">
            <v>1.5</v>
          </cell>
          <cell r="L11526">
            <v>0</v>
          </cell>
          <cell r="N11526" t="str">
            <v>Moderation Magnettafel Whiteboard</v>
          </cell>
          <cell r="O11526" t="str">
            <v>fahrbar B190*H200 cm Nutzfläche 180*90 cm</v>
          </cell>
          <cell r="P11526" t="str">
            <v>Moderation Magnettafel Whiteboard</v>
          </cell>
          <cell r="Q11526" t="str">
            <v>fahrbar B190*H200 cm Nutzfläche 180*90 cm</v>
          </cell>
          <cell r="R11526" t="str">
            <v>Moderation Magnettafel Whiteboard</v>
          </cell>
          <cell r="S11526" t="str">
            <v>fahrbar B190*H200 cm Nutzfläche 180*90 cm</v>
          </cell>
        </row>
        <row r="11527">
          <cell r="A11527">
            <v>162305</v>
          </cell>
          <cell r="B11527" t="str">
            <v>Mietartikel</v>
          </cell>
          <cell r="D11527" t="str">
            <v>Aufsatz für Infocounter Plano-2 weiß B120*T12*H70 cm</v>
          </cell>
          <cell r="F11527">
            <v>40</v>
          </cell>
          <cell r="G11527">
            <v>0</v>
          </cell>
          <cell r="H11527">
            <v>5</v>
          </cell>
          <cell r="I11527">
            <v>230</v>
          </cell>
          <cell r="J11527">
            <v>10000</v>
          </cell>
          <cell r="K11527">
            <v>0.1</v>
          </cell>
          <cell r="L11527">
            <v>0</v>
          </cell>
          <cell r="N11527" t="str">
            <v>Aufsatz für Infocounter Plano-2 weiß B120*T12*H70 cm</v>
          </cell>
          <cell r="P11527" t="str">
            <v>Aufsatz für Infocounter Plano-2 weiß B120*T12*H70 cm</v>
          </cell>
          <cell r="R11527" t="str">
            <v>Aufsatz für Infocounter Plano-2 weiß B120*T12*H70 cm</v>
          </cell>
        </row>
        <row r="11528">
          <cell r="A11528">
            <v>162321</v>
          </cell>
          <cell r="B11528" t="str">
            <v>Mietartikel</v>
          </cell>
          <cell r="D11528" t="str">
            <v>Brückentisch-Platte St. Tropez weiß L70*T70*H8 cm</v>
          </cell>
          <cell r="F11528">
            <v>29</v>
          </cell>
          <cell r="G11528">
            <v>0</v>
          </cell>
          <cell r="H11528">
            <v>10</v>
          </cell>
          <cell r="I11528">
            <v>235</v>
          </cell>
          <cell r="J11528">
            <v>8000</v>
          </cell>
          <cell r="K11528">
            <v>0.15</v>
          </cell>
          <cell r="L11528">
            <v>0</v>
          </cell>
          <cell r="N11528" t="str">
            <v>Brückentisch-Platte St. Tropez weiß L70*T70*H8 cm</v>
          </cell>
          <cell r="P11528" t="str">
            <v>Brückentisch-Platte St. Tropez weiß L70*T70*H8 cm</v>
          </cell>
          <cell r="R11528" t="str">
            <v>Brückentisch-Platte St. Tropez weiß L70*T70*H8 cm</v>
          </cell>
        </row>
        <row r="11529">
          <cell r="A11529">
            <v>162323</v>
          </cell>
          <cell r="B11529" t="str">
            <v>Mietartikel</v>
          </cell>
          <cell r="D11529" t="str">
            <v>Brückentisch-Platte St.Tropez weiß L180*T70*H8 cm</v>
          </cell>
          <cell r="F11529">
            <v>59</v>
          </cell>
          <cell r="G11529">
            <v>10</v>
          </cell>
          <cell r="H11529">
            <v>15</v>
          </cell>
          <cell r="I11529">
            <v>295</v>
          </cell>
          <cell r="J11529">
            <v>16000</v>
          </cell>
          <cell r="K11529">
            <v>0.27500000000000002</v>
          </cell>
          <cell r="L11529">
            <v>0</v>
          </cell>
          <cell r="N11529" t="str">
            <v>Brückentisch-Platte St.Tropez weiß L180*T70*H8 cm</v>
          </cell>
          <cell r="P11529" t="str">
            <v>Brückentisch-Platte St.Tropez weiß L180*T70*H8 cm</v>
          </cell>
          <cell r="R11529" t="str">
            <v>Brückentisch-Platte St.Tropez weiß L180*T70*H8 cm</v>
          </cell>
        </row>
        <row r="11530">
          <cell r="A11530">
            <v>162324</v>
          </cell>
          <cell r="B11530" t="str">
            <v>Mietartikel</v>
          </cell>
          <cell r="D11530" t="str">
            <v>Brückentisch Stabilisierungs-Querstrebe weiß L55*H25 cm</v>
          </cell>
          <cell r="F11530">
            <v>12</v>
          </cell>
          <cell r="G11530">
            <v>0</v>
          </cell>
          <cell r="H11530">
            <v>11</v>
          </cell>
          <cell r="I11530">
            <v>22</v>
          </cell>
          <cell r="J11530">
            <v>16000</v>
          </cell>
          <cell r="K11530">
            <v>0.27500000000000002</v>
          </cell>
          <cell r="L11530">
            <v>0</v>
          </cell>
          <cell r="N11530" t="str">
            <v>Brückentisch Stabilisierungs-Querstrebe weiß L55*H25 cm</v>
          </cell>
          <cell r="P11530" t="str">
            <v>Brückentisch Stabilisierungs-Querstrebe weiß L55*H25 cm</v>
          </cell>
          <cell r="R11530" t="str">
            <v>Brückentisch Stabilisierungs-Querstrebe weiß L55*H25 cm</v>
          </cell>
        </row>
        <row r="11531">
          <cell r="A11531">
            <v>162327</v>
          </cell>
          <cell r="B11531" t="str">
            <v>Mietartikel</v>
          </cell>
          <cell r="D11531" t="str">
            <v>Brückentisch-Bein weiß Höhe 68 cm</v>
          </cell>
          <cell r="E11531" t="str">
            <v>.</v>
          </cell>
          <cell r="F11531">
            <v>8</v>
          </cell>
          <cell r="G11531">
            <v>0</v>
          </cell>
          <cell r="H11531">
            <v>3</v>
          </cell>
          <cell r="I11531">
            <v>375</v>
          </cell>
          <cell r="J11531">
            <v>28000</v>
          </cell>
          <cell r="K11531">
            <v>0.15</v>
          </cell>
          <cell r="L11531">
            <v>0</v>
          </cell>
          <cell r="N11531" t="str">
            <v>Brückentisch-Bein weiß Höhe 68 cm</v>
          </cell>
          <cell r="O11531" t="str">
            <v>.</v>
          </cell>
          <cell r="P11531" t="str">
            <v>Brückentisch-Bein weiß Höhe 68 cm</v>
          </cell>
          <cell r="Q11531" t="str">
            <v>.</v>
          </cell>
          <cell r="R11531" t="str">
            <v>Brückentisch-Bein weiß Höhe 68 cm</v>
          </cell>
          <cell r="S11531" t="str">
            <v>.</v>
          </cell>
        </row>
        <row r="11532">
          <cell r="A11532">
            <v>162328</v>
          </cell>
          <cell r="B11532" t="str">
            <v>Mietartikel</v>
          </cell>
          <cell r="D11532" t="str">
            <v>Brückentisch-Beine Höhe 100 cm</v>
          </cell>
          <cell r="F11532">
            <v>10</v>
          </cell>
          <cell r="G11532">
            <v>10</v>
          </cell>
          <cell r="H11532">
            <v>4</v>
          </cell>
          <cell r="I11532">
            <v>395</v>
          </cell>
          <cell r="J11532">
            <v>30000</v>
          </cell>
          <cell r="K11532">
            <v>0.17499999999999999</v>
          </cell>
          <cell r="L11532">
            <v>0</v>
          </cell>
          <cell r="N11532" t="str">
            <v>Brückentisch-Beine Höhe 100 cm</v>
          </cell>
          <cell r="P11532" t="str">
            <v>Brückentisch-Beine Höhe 100 cm</v>
          </cell>
          <cell r="R11532" t="str">
            <v>Brückentisch-Beine Höhe 100 cm</v>
          </cell>
        </row>
        <row r="11533">
          <cell r="A11533">
            <v>162330</v>
          </cell>
          <cell r="B11533" t="str">
            <v>Mietartikel</v>
          </cell>
          <cell r="D11533" t="str">
            <v>Blende weiß B164*H68 cm für Brückentisch St. Tropez</v>
          </cell>
          <cell r="E11533" t="str">
            <v>Dieser Artikel ist nicht wetterfest. Bei einem_x000D_
Outdooreinsatz kann es unter_x000D_
Umständen zu Schäden durch z.B. Feuchtigkeit kommen. Daraus_x000D_
entstehen Kosten, die wir Ihnen in Rechnung stellen müssen._x000D_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_x000D_
Das Regal ist nur liegend einsetzbar._x000D_
_x000D_</v>
          </cell>
          <cell r="F11533">
            <v>9.5</v>
          </cell>
          <cell r="G11533">
            <v>0</v>
          </cell>
          <cell r="H11533">
            <v>8</v>
          </cell>
          <cell r="I11533">
            <v>235</v>
          </cell>
          <cell r="J11533">
            <v>8000</v>
          </cell>
          <cell r="K11533">
            <v>0.05</v>
          </cell>
          <cell r="L11533">
            <v>0</v>
          </cell>
          <cell r="N11533" t="str">
            <v>Blende weiß B164*H68 cm für Brückentisch St. Tropez</v>
          </cell>
          <cell r="O11533" t="str">
            <v>Dieser Artikel ist nicht wetterfest. Bei einem_x000D_
Outdooreinsatz kann es unter_x000D_
Umständen zu Schäden durch z.B. Feuchtigkeit kommen. Daraus_x000D_
entstehen Kosten, die wir Ihnen in Rechnung stellen müssen._x000D_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_x000D_
Das Regal ist nur liegend einsetzbar._x000D_
_x000D_</v>
          </cell>
          <cell r="P11533" t="str">
            <v>Blende weiß B164*H68 cm für Brückentisch St. Tropez</v>
          </cell>
          <cell r="Q11533" t="str">
            <v>Dieser Artikel ist nicht wetterfest. Bei einem_x000D_
Outdooreinsatz kann es unter_x000D_
Umständen zu Schäden durch z.B. Feuchtigkeit kommen. Daraus_x000D_
entstehen Kosten, die wir Ihnen in Rechnung stellen müssen._x000D_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_x000D_
Das Regal ist nur liegend einsetzbar._x000D_
_x000D_</v>
          </cell>
          <cell r="R11533" t="str">
            <v>Blende weiß B164*H68 cm für Brückentisch St. Tropez</v>
          </cell>
          <cell r="S11533" t="str">
            <v>Dieser Artikel ist nicht wetterfest. Bei einem_x000D_
Outdooreinsatz kann es unter_x000D_
Umständen zu Schäden durch z.B. Feuchtigkeit kommen. Daraus_x000D_
entstehen Kosten, die wir Ihnen in Rechnung stellen müssen._x000D_
_x000D_
Dieser Artikel kann Gebrauchsspuren aufweisen, die unter_x000D_
Umständen den Einsatz im Gästebereich ausschließen. Die_x000D_
Mängel beziehen sich nicht auf die Funktionalität des_x000D_
Materials und es ergeben sich deshalb keinerlei Ansprüche_x000D_
auf Mietpreiserstattung._x000D_
_x000D_
Das Regal ist nur liegend einsetzbar._x000D_
_x000D_</v>
          </cell>
        </row>
        <row r="11534">
          <cell r="A11534">
            <v>162331</v>
          </cell>
          <cell r="B11534" t="str">
            <v>Mietartikel</v>
          </cell>
          <cell r="D11534" t="str">
            <v>Blende weiß B164*H102 cm für Brückentisch St Tropez</v>
          </cell>
          <cell r="F11534">
            <v>12.5</v>
          </cell>
          <cell r="G11534">
            <v>0</v>
          </cell>
          <cell r="H11534">
            <v>10</v>
          </cell>
          <cell r="I11534">
            <v>245</v>
          </cell>
          <cell r="J11534">
            <v>10000</v>
          </cell>
          <cell r="K11534">
            <v>0.08</v>
          </cell>
          <cell r="L11534">
            <v>0</v>
          </cell>
          <cell r="N11534" t="str">
            <v>Blende weiß B164*H102 cm für Brückentisch St Tropez</v>
          </cell>
          <cell r="P11534" t="str">
            <v>Blende weiß B164*H102 cm für Brückentisch St Tropez</v>
          </cell>
          <cell r="R11534" t="str">
            <v>Blende weiß B164*H102 cm für Brückentisch St Tropez</v>
          </cell>
        </row>
        <row r="11535">
          <cell r="A11535">
            <v>162333</v>
          </cell>
          <cell r="B11535" t="str">
            <v>Mietartikel</v>
          </cell>
          <cell r="D11535" t="str">
            <v>Blende weiß B54*H102 cm für Brückentisch St. Tropez</v>
          </cell>
          <cell r="F11535">
            <v>9.5</v>
          </cell>
          <cell r="G11535">
            <v>0</v>
          </cell>
          <cell r="H11535">
            <v>10</v>
          </cell>
          <cell r="I11535">
            <v>230</v>
          </cell>
          <cell r="J11535">
            <v>5000</v>
          </cell>
          <cell r="K11535">
            <v>0.06</v>
          </cell>
          <cell r="L11535">
            <v>0</v>
          </cell>
          <cell r="N11535" t="str">
            <v>Blende weiß B54*H102 cm für Brückentisch St. Tropez</v>
          </cell>
          <cell r="P11535" t="str">
            <v>Blende weiß B54*H102 cm für Brückentisch St. Tropez</v>
          </cell>
          <cell r="R11535" t="str">
            <v>Blende weiß B54*H102 cm für Brückentisch St. Tropez</v>
          </cell>
        </row>
        <row r="11536">
          <cell r="A11536">
            <v>162335</v>
          </cell>
          <cell r="B11536" t="str">
            <v>Mietartikel</v>
          </cell>
          <cell r="D11536" t="str">
            <v>LED-Beleuchtung für Blende Brückentisch</v>
          </cell>
          <cell r="E11536" t="str">
            <v>Stuttgarter Artikel bestehend aus: 1x Leuchtröhre, 1x_x000D_
Minicontroller, 1x Stromkabel, 1x Fernbedienung</v>
          </cell>
          <cell r="F11536">
            <v>40</v>
          </cell>
          <cell r="G11536">
            <v>0</v>
          </cell>
          <cell r="H11536">
            <v>15</v>
          </cell>
          <cell r="I11536">
            <v>700</v>
          </cell>
          <cell r="J11536">
            <v>8000</v>
          </cell>
          <cell r="K11536">
            <v>2.5000000000000001E-2</v>
          </cell>
          <cell r="L11536">
            <v>0</v>
          </cell>
          <cell r="N11536" t="str">
            <v>LED-Beleuchtung für Blende Brückentisch</v>
          </cell>
          <cell r="O11536" t="str">
            <v>Stuttgarter Artikel bestehend aus: 1x Leuchtröhre, 1x_x000D_
Minicontroller, 1x Stromkabel, 1x Fernbedienung</v>
          </cell>
          <cell r="P11536" t="str">
            <v>LED-Beleuchtung für Blende Brückentisch</v>
          </cell>
          <cell r="Q11536" t="str">
            <v>Stuttgarter Artikel bestehend aus: 1x Leuchtröhre, 1x_x000D_
Minicontroller, 1x Stromkabel, 1x Fernbedienung</v>
          </cell>
          <cell r="R11536" t="str">
            <v>LED-Beleuchtung für Blende Brückentisch</v>
          </cell>
          <cell r="S11536" t="str">
            <v>Stuttgarter Artikel bestehend aus: 1x Leuchtröhre, 1x_x000D_
Minicontroller, 1x Stromkabel, 1x Fernbedienung</v>
          </cell>
        </row>
        <row r="11537">
          <cell r="A11537">
            <v>162336</v>
          </cell>
          <cell r="B11537" t="str">
            <v>Mietartikel</v>
          </cell>
          <cell r="D11537" t="str">
            <v>Blende weiß B54*H68 cm für Brückentisch St. Tropez</v>
          </cell>
          <cell r="F11537">
            <v>7.5</v>
          </cell>
          <cell r="G11537">
            <v>0</v>
          </cell>
          <cell r="H11537">
            <v>10</v>
          </cell>
          <cell r="I11537">
            <v>210</v>
          </cell>
          <cell r="J11537">
            <v>7000</v>
          </cell>
          <cell r="K11537">
            <v>0.05</v>
          </cell>
          <cell r="L11537">
            <v>0</v>
          </cell>
          <cell r="N11537" t="str">
            <v>Blende weiß B54*H68 cm für Brückentisch St. Tropez</v>
          </cell>
          <cell r="P11537" t="str">
            <v>Blende weiß B54*H68 cm für Brückentisch St. Tropez</v>
          </cell>
          <cell r="R11537" t="str">
            <v>Blende weiß B54*H68 cm für Brückentisch St. Tropez</v>
          </cell>
        </row>
        <row r="11538">
          <cell r="A11538">
            <v>162344</v>
          </cell>
          <cell r="B11538" t="str">
            <v>Mietartikel</v>
          </cell>
          <cell r="D11538" t="str">
            <v>Tischplatte North Haven 90*180*H10 cm</v>
          </cell>
          <cell r="F11538">
            <v>85</v>
          </cell>
          <cell r="G11538">
            <v>0</v>
          </cell>
          <cell r="H11538">
            <v>20</v>
          </cell>
          <cell r="I11538">
            <v>420</v>
          </cell>
          <cell r="J11538">
            <v>31000</v>
          </cell>
          <cell r="K11538">
            <v>0.2</v>
          </cell>
          <cell r="L11538">
            <v>0</v>
          </cell>
          <cell r="N11538" t="str">
            <v>Tischplatte North Haven 90*180*H10 cm</v>
          </cell>
          <cell r="P11538" t="str">
            <v>Tischplatte North Haven 90*180*H10 cm</v>
          </cell>
          <cell r="R11538" t="str">
            <v>Tischplatte North Haven 90*180*H10 cm</v>
          </cell>
        </row>
        <row r="11539">
          <cell r="A11539">
            <v>162382</v>
          </cell>
          <cell r="B11539" t="str">
            <v>Mietartikel</v>
          </cell>
          <cell r="D11539" t="str">
            <v>Tischfüße 4 Stück weiß H66 cm (Tischhöhe 76cm) North Haven</v>
          </cell>
          <cell r="F11539">
            <v>7.5</v>
          </cell>
          <cell r="G11539">
            <v>0</v>
          </cell>
          <cell r="H11539">
            <v>2</v>
          </cell>
          <cell r="I11539">
            <v>275</v>
          </cell>
          <cell r="J11539">
            <v>12000</v>
          </cell>
          <cell r="K11539">
            <v>0.1</v>
          </cell>
          <cell r="L11539">
            <v>0</v>
          </cell>
          <cell r="N11539" t="str">
            <v>Tischfüße 4 Stück weiß H66 cm (Tischhöhe 76cm) North Haven</v>
          </cell>
          <cell r="P11539" t="str">
            <v>Tischfüße 4 Stück weiß H66 cm (Tischhöhe 76cm) North Haven</v>
          </cell>
          <cell r="R11539" t="str">
            <v>Tischfüße 4 Stück weiß H66 cm (Tischhöhe 76cm) North Haven</v>
          </cell>
        </row>
        <row r="11540">
          <cell r="A11540">
            <v>162395</v>
          </cell>
          <cell r="B11540" t="str">
            <v>Mietartikel</v>
          </cell>
          <cell r="D11540" t="str">
            <v>Ladegerät für 2 Akkus 162396 / (Leucht)Tisch</v>
          </cell>
          <cell r="F11540">
            <v>0</v>
          </cell>
          <cell r="G11540">
            <v>0</v>
          </cell>
          <cell r="H11540">
            <v>0</v>
          </cell>
          <cell r="I11540">
            <v>40</v>
          </cell>
          <cell r="J11540">
            <v>0</v>
          </cell>
          <cell r="K11540">
            <v>0</v>
          </cell>
          <cell r="L11540">
            <v>0</v>
          </cell>
          <cell r="N11540" t="str">
            <v>Ladegerät für 2 Akkus 162396 / (Leucht)Tisch</v>
          </cell>
          <cell r="P11540" t="str">
            <v>Ladegerät für 2 Akkus 162396 / (Leucht)Tisch</v>
          </cell>
          <cell r="R11540" t="str">
            <v>Ladegerät für 2 Akkus 162396 / (Leucht)Tisch</v>
          </cell>
        </row>
        <row r="11541">
          <cell r="A11541">
            <v>162396</v>
          </cell>
          <cell r="B11541" t="str">
            <v>Mietartikel</v>
          </cell>
          <cell r="D11541" t="str">
            <v>Akku für (Leucht-) Tisch 8-12h LED</v>
          </cell>
          <cell r="F11541">
            <v>0</v>
          </cell>
          <cell r="G11541">
            <v>0</v>
          </cell>
          <cell r="H11541">
            <v>0</v>
          </cell>
          <cell r="I11541">
            <v>45</v>
          </cell>
          <cell r="J11541">
            <v>0</v>
          </cell>
          <cell r="K11541">
            <v>0</v>
          </cell>
          <cell r="L11541">
            <v>0</v>
          </cell>
          <cell r="N11541" t="str">
            <v>Akku für (Leucht-) Tisch 8-12h LED</v>
          </cell>
          <cell r="P11541" t="str">
            <v>Akku für (Leucht-) Tisch 8-12h LED</v>
          </cell>
          <cell r="R11541" t="str">
            <v>Akku für (Leucht-) Tisch 8-12h LED</v>
          </cell>
        </row>
        <row r="11542">
          <cell r="A11542">
            <v>162397</v>
          </cell>
          <cell r="B11542" t="str">
            <v>Mietartikel</v>
          </cell>
          <cell r="D11542" t="str">
            <v>Auf- und Abbaukosten Leuchttisch</v>
          </cell>
          <cell r="F11542">
            <v>25</v>
          </cell>
          <cell r="G11542">
            <v>0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N11542" t="str">
            <v>Auf- und Abbaukosten Leuchttisch</v>
          </cell>
          <cell r="P11542" t="str">
            <v>Auf- und Abbaukosten Leuchttisch</v>
          </cell>
          <cell r="R11542" t="str">
            <v>Auf- und Abbaukosten Leuchttisch</v>
          </cell>
        </row>
        <row r="11543">
          <cell r="A11543">
            <v>162399</v>
          </cell>
          <cell r="B11543" t="str">
            <v>Mietartikel</v>
          </cell>
          <cell r="D11543" t="str">
            <v>nicht nutzen -&gt; 162415</v>
          </cell>
          <cell r="E11543" t="str">
            <v>unter Mindestbestellwert</v>
          </cell>
          <cell r="F11543">
            <v>22.5</v>
          </cell>
          <cell r="G11543">
            <v>0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  <cell r="L11543">
            <v>0</v>
          </cell>
          <cell r="N11543" t="str">
            <v>nicht nutzen -&gt; 162415</v>
          </cell>
          <cell r="O11543" t="str">
            <v>unter Mindestbestellwert</v>
          </cell>
          <cell r="P11543" t="str">
            <v>nicht nutzen -&gt; 162415</v>
          </cell>
          <cell r="Q11543" t="str">
            <v>unter Mindestbestellwert</v>
          </cell>
          <cell r="R11543" t="str">
            <v>nicht nutzen -&gt; 162415</v>
          </cell>
          <cell r="S11543" t="str">
            <v>unter Mindestbestellwert</v>
          </cell>
        </row>
        <row r="11544">
          <cell r="A11544">
            <v>162400</v>
          </cell>
          <cell r="B11544" t="str">
            <v>Mietartikel</v>
          </cell>
          <cell r="D11544" t="str">
            <v>nicht nutzen -&gt; 162416</v>
          </cell>
          <cell r="E11544" t="str">
            <v>unter Mindestbestellwert</v>
          </cell>
          <cell r="F11544">
            <v>12.5</v>
          </cell>
          <cell r="G11544">
            <v>0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  <cell r="L11544">
            <v>0</v>
          </cell>
          <cell r="N11544" t="str">
            <v>nicht nutzen -&gt; 162416</v>
          </cell>
          <cell r="O11544" t="str">
            <v>unter Mindestbestellwert</v>
          </cell>
          <cell r="P11544" t="str">
            <v>nicht nutzen -&gt; 162416</v>
          </cell>
          <cell r="Q11544" t="str">
            <v>unter Mindestbestellwert</v>
          </cell>
          <cell r="R11544" t="str">
            <v>nicht nutzen -&gt; 162416</v>
          </cell>
          <cell r="S11544" t="str">
            <v>unter Mindestbestellwert</v>
          </cell>
        </row>
        <row r="11545">
          <cell r="A11545">
            <v>162401</v>
          </cell>
          <cell r="B11545" t="str">
            <v>Dienstleistungsartikel</v>
          </cell>
          <cell r="D11545" t="str">
            <v>## Artikel wurde gelöscht ##</v>
          </cell>
          <cell r="F11545">
            <v>15</v>
          </cell>
          <cell r="G11545">
            <v>0</v>
          </cell>
          <cell r="H11545">
            <v>0</v>
          </cell>
          <cell r="I11545">
            <v>0</v>
          </cell>
          <cell r="J11545">
            <v>0</v>
          </cell>
          <cell r="K11545">
            <v>0</v>
          </cell>
          <cell r="L11545">
            <v>0</v>
          </cell>
          <cell r="N11545" t="str">
            <v>## Artikel wurde gelöscht ##</v>
          </cell>
          <cell r="P11545" t="str">
            <v>## Artikel wurde gelöscht ##</v>
          </cell>
          <cell r="R11545" t="str">
            <v>## Artikel wurde gelöscht ##</v>
          </cell>
        </row>
        <row r="11546">
          <cell r="A11546">
            <v>162402</v>
          </cell>
          <cell r="B11546" t="str">
            <v>Verkaufsartikel</v>
          </cell>
          <cell r="D11546" t="str">
            <v>Bildband "we create atmosphere"</v>
          </cell>
          <cell r="F11546">
            <v>49</v>
          </cell>
          <cell r="G11546">
            <v>0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N11546" t="str">
            <v>Bildband "we create atmosphere"</v>
          </cell>
          <cell r="P11546" t="str">
            <v>Bildband "we create atmosphere"</v>
          </cell>
          <cell r="R11546" t="str">
            <v>Bildband "we create atmosphere"</v>
          </cell>
        </row>
        <row r="11547">
          <cell r="A11547">
            <v>162406</v>
          </cell>
          <cell r="B11547" t="str">
            <v>Mietartikel</v>
          </cell>
          <cell r="D11547" t="str">
            <v>Sanitärcontainer Premium Line D/ H Version</v>
          </cell>
          <cell r="E11547" t="str">
            <v>3 Damentoiletten_x000D_
1 Herrentoilette_x000D_
4 Urinale_x000D_
3 Waschbecken_x000D_
2 Heizungen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F11547">
            <v>2640</v>
          </cell>
          <cell r="G11547">
            <v>0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  <cell r="L11547">
            <v>0</v>
          </cell>
          <cell r="N11547" t="str">
            <v>Sanitärcontainer Premium Line D/ H Version</v>
          </cell>
          <cell r="O11547" t="str">
            <v>3 Damentoiletten_x000D_
1 Herrentoilette_x000D_
4 Urinale_x000D_
3 Waschbecken_x000D_
2 Heizungen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P11547" t="str">
            <v>Sanitärcontainer Premium Line D/ H Version</v>
          </cell>
          <cell r="Q11547" t="str">
            <v>3 Damentoiletten_x000D_
1 Herrentoilette_x000D_
4 Urinale_x000D_
3 Waschbecken_x000D_
2 Heizungen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R11547" t="str">
            <v>Sanitärcontainer Premium Line D/ H Version</v>
          </cell>
          <cell r="S11547" t="str">
            <v>3 Damentoiletten_x000D_
1 Herrentoilette_x000D_
4 Urinale_x000D_
3 Waschbecken_x000D_
2 Heizungen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</row>
        <row r="11548">
          <cell r="A11548">
            <v>162407</v>
          </cell>
          <cell r="B11548" t="str">
            <v>Mietartikel</v>
          </cell>
          <cell r="D11548" t="str">
            <v>Sanitärcontainer Premium Line Herrenversion</v>
          </cell>
          <cell r="E11548" t="str">
            <v>2 Toiletten_x000D_
8 Urinale_x000D_
2 Waschbecken_x000D_
2 Heizungen a 2 kW_x000D_
_x000D_
Sonstige Ausstattung:_x000D_
_x000D_
Musikanlage ( MP 3 Player)_x000D_
Duftspender_x000D_
Berührungslose Wasserhähne_x000D_
Berührungslose Urinale_x000D_
Halogenbeleuchtung</v>
          </cell>
          <cell r="F11548">
            <v>2640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N11548" t="str">
            <v>Sanitärcontainer Premium Line Herrenversion</v>
          </cell>
          <cell r="O11548" t="str">
            <v>2 Toiletten_x000D_
8 Urinale_x000D_
2 Waschbecken_x000D_
2 Heizungen a 2 kW_x000D_
_x000D_
Sonstige Ausstattung:_x000D_
_x000D_
Musikanlage ( MP 3 Player)_x000D_
Duftspender_x000D_
Berührungslose Wasserhähne_x000D_
Berührungslose Urinale_x000D_
Halogenbeleuchtung</v>
          </cell>
          <cell r="P11548" t="str">
            <v>Sanitärcontainer Premium Line Herrenversion</v>
          </cell>
          <cell r="Q11548" t="str">
            <v>2 Toiletten_x000D_
8 Urinale_x000D_
2 Waschbecken_x000D_
2 Heizungen a 2 kW_x000D_
_x000D_
Sonstige Ausstattung:_x000D_
_x000D_
Musikanlage ( MP 3 Player)_x000D_
Duftspender_x000D_
Berührungslose Wasserhähne_x000D_
Berührungslose Urinale_x000D_
Halogenbeleuchtung</v>
          </cell>
          <cell r="R11548" t="str">
            <v>Sanitärcontainer Premium Line Herrenversion</v>
          </cell>
          <cell r="S11548" t="str">
            <v>2 Toiletten_x000D_
8 Urinale_x000D_
2 Waschbecken_x000D_
2 Heizungen a 2 kW_x000D_
_x000D_
Sonstige Ausstattung:_x000D_
_x000D_
Musikanlage ( MP 3 Player)_x000D_
Duftspender_x000D_
Berührungslose Wasserhähne_x000D_
Berührungslose Urinale_x000D_
Halogenbeleuchtung</v>
          </cell>
        </row>
        <row r="11549">
          <cell r="A11549">
            <v>162408</v>
          </cell>
          <cell r="B11549" t="str">
            <v>Mietartikel</v>
          </cell>
          <cell r="D11549" t="str">
            <v>Sanitärcontainer Premium Line Damenversion</v>
          </cell>
          <cell r="E11549" t="str">
            <v>6 Toiletten_x000D_
2 Waschbecken_x000D_
1 Heizung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F11549">
            <v>2640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N11549" t="str">
            <v>Sanitärcontainer Premium Line Damenversion</v>
          </cell>
          <cell r="O11549" t="str">
            <v>6 Toiletten_x000D_
2 Waschbecken_x000D_
1 Heizung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P11549" t="str">
            <v>Sanitärcontainer Premium Line Damenversion</v>
          </cell>
          <cell r="Q11549" t="str">
            <v>6 Toiletten_x000D_
2 Waschbecken_x000D_
1 Heizung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  <cell r="R11549" t="str">
            <v>Sanitärcontainer Premium Line Damenversion</v>
          </cell>
          <cell r="S11549" t="str">
            <v>6 Toiletten_x000D_
2 Waschbecken_x000D_
1 Heizung a 2 kW_x000D_
_x000D_
Sonstige Ausstattung:_x000D_
_x000D_
Musikanlage ( MP 3 Player)_x000D_
Duftspender_x000D_
Berührungslose Wasserhähne_x000D_
Berührungslose Urinale_x000D_
Damenhygiene-Accesoirs_x000D_
Beleuchteter Schminkspiegel_x000D_
Schminktische mit großzügiger Ablagefläche_x000D_
Halogenbeleuchtung</v>
          </cell>
        </row>
        <row r="11550">
          <cell r="A11550">
            <v>162409</v>
          </cell>
          <cell r="B11550" t="str">
            <v>Mietartikel</v>
          </cell>
          <cell r="D11550" t="str">
            <v>Toi Fresh Sanitärkabine</v>
          </cell>
          <cell r="E11550" t="str">
            <v>Neu entwickelte Sanitärkabine_x000D_
250 l Abwassertank_x000D_
Spiegel, Urinal_x000D_
Integriertes Schloss_x000D_
Handreinigungsspender ( desinfizierend)_x000D_
Inkl. An- und Abtransport sowie Endreinigung</v>
          </cell>
          <cell r="F11550">
            <v>135</v>
          </cell>
          <cell r="G11550">
            <v>0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  <cell r="L11550">
            <v>0</v>
          </cell>
          <cell r="N11550" t="str">
            <v>Toi Fresh Sanitärkabine</v>
          </cell>
          <cell r="O11550" t="str">
            <v>Neu entwickelte Sanitärkabine_x000D_
250 l Abwassertank_x000D_
Spiegel, Urinal_x000D_
Integriertes Schloss_x000D_
Handreinigungsspender ( desinfizierend)_x000D_
Inkl. An- und Abtransport sowie Endreinigung</v>
          </cell>
          <cell r="P11550" t="str">
            <v>Toi Fresh Sanitärkabine</v>
          </cell>
          <cell r="Q11550" t="str">
            <v>Neu entwickelte Sanitärkabine_x000D_
250 l Abwassertank_x000D_
Spiegel, Urinal_x000D_
Integriertes Schloss_x000D_
Handreinigungsspender ( desinfizierend)_x000D_
Inkl. An- und Abtransport sowie Endreinigung</v>
          </cell>
          <cell r="R11550" t="str">
            <v>Toi Fresh Sanitärkabine</v>
          </cell>
          <cell r="S11550" t="str">
            <v>Neu entwickelte Sanitärkabine_x000D_
250 l Abwassertank_x000D_
Spiegel, Urinal_x000D_
Integriertes Schloss_x000D_
Handreinigungsspender ( desinfizierend)_x000D_
Inkl. An- und Abtransport sowie Endreinigung</v>
          </cell>
        </row>
        <row r="11551">
          <cell r="A11551">
            <v>162410</v>
          </cell>
          <cell r="B11551" t="str">
            <v>Mietartikel</v>
          </cell>
          <cell r="D11551" t="str">
            <v>Toi Wagen Vision D/H Version</v>
          </cell>
          <cell r="F11551">
            <v>1440</v>
          </cell>
          <cell r="G11551">
            <v>0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  <cell r="L11551">
            <v>0</v>
          </cell>
          <cell r="N11551" t="str">
            <v>Toi Wagen Vision D/H Version</v>
          </cell>
          <cell r="P11551" t="str">
            <v>Toi Wagen Vision D/H Version</v>
          </cell>
          <cell r="R11551" t="str">
            <v>Toi Wagen Vision D/H Version</v>
          </cell>
        </row>
        <row r="11552">
          <cell r="A11552">
            <v>162411</v>
          </cell>
          <cell r="B11552" t="str">
            <v>Mietartikel</v>
          </cell>
          <cell r="D11552" t="str">
            <v>Kaffeevollautomat GAGGIA Titanium</v>
          </cell>
          <cell r="F11552">
            <v>120</v>
          </cell>
          <cell r="G11552">
            <v>0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  <cell r="L11552">
            <v>0</v>
          </cell>
          <cell r="N11552" t="str">
            <v>Kaffeevollautomat GAGGIA Titanium</v>
          </cell>
          <cell r="P11552" t="str">
            <v>Kaffeevollautomat GAGGIA Titanium</v>
          </cell>
          <cell r="R11552" t="str">
            <v>Kaffeevollautomat GAGGIA Titanium</v>
          </cell>
        </row>
        <row r="11553">
          <cell r="A11553">
            <v>162412</v>
          </cell>
          <cell r="B11553" t="str">
            <v>Mietartikel</v>
          </cell>
          <cell r="D11553" t="str">
            <v>Espressomaschine RanciSilvia</v>
          </cell>
          <cell r="F11553">
            <v>95</v>
          </cell>
          <cell r="G11553">
            <v>0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  <cell r="L11553">
            <v>0</v>
          </cell>
          <cell r="N11553" t="str">
            <v>Espressomaschine RanciSilvia</v>
          </cell>
          <cell r="P11553" t="str">
            <v>Espressomaschine RanciSilvia</v>
          </cell>
          <cell r="R11553" t="str">
            <v>Espressomaschine RanciSilvia</v>
          </cell>
        </row>
        <row r="11554">
          <cell r="A11554">
            <v>162413</v>
          </cell>
          <cell r="B11554" t="str">
            <v>Mietartikel</v>
          </cell>
          <cell r="D11554" t="str">
            <v>Mühle Rocky D ohne Dosierer für Code 162412</v>
          </cell>
          <cell r="F11554">
            <v>35</v>
          </cell>
          <cell r="G11554">
            <v>0</v>
          </cell>
          <cell r="H11554">
            <v>0</v>
          </cell>
          <cell r="I11554">
            <v>0</v>
          </cell>
          <cell r="J11554">
            <v>0</v>
          </cell>
          <cell r="K11554">
            <v>0</v>
          </cell>
          <cell r="L11554">
            <v>0</v>
          </cell>
          <cell r="N11554" t="str">
            <v>Mühle Rocky D ohne Dosierer für Code 162412</v>
          </cell>
          <cell r="P11554" t="str">
            <v>Mühle Rocky D ohne Dosierer für Code 162412</v>
          </cell>
          <cell r="R11554" t="str">
            <v>Mühle Rocky D ohne Dosierer für Code 162412</v>
          </cell>
        </row>
        <row r="11555">
          <cell r="A11555">
            <v>162414</v>
          </cell>
          <cell r="B11555" t="str">
            <v>Mietartikel</v>
          </cell>
          <cell r="D11555" t="str">
            <v>Basis Abklopfkasten für Code 162412 &amp; 162413</v>
          </cell>
          <cell r="F11555">
            <v>8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  <cell r="L11555">
            <v>0</v>
          </cell>
          <cell r="N11555" t="str">
            <v>Basis Abklopfkasten für Code 162412 &amp; 162413</v>
          </cell>
          <cell r="P11555" t="str">
            <v>Basis Abklopfkasten für Code 162412 &amp; 162413</v>
          </cell>
          <cell r="R11555" t="str">
            <v>Basis Abklopfkasten für Code 162412 &amp; 162413</v>
          </cell>
        </row>
        <row r="11556">
          <cell r="A11556">
            <v>162415</v>
          </cell>
          <cell r="B11556" t="str">
            <v>Dienstleistungsartikel</v>
          </cell>
          <cell r="D11556" t="str">
            <v>Transportkostenanteil (Warenbestellung liegt unter</v>
          </cell>
          <cell r="E11556" t="str">
            <v>dem Mindestbestellwert € 350,00)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  <cell r="L11556">
            <v>0</v>
          </cell>
          <cell r="N11556" t="str">
            <v>Transportkostenanteil (Warenbestellung liegt unter</v>
          </cell>
          <cell r="O11556" t="str">
            <v>dem Mindestbestellwert € 350,00)</v>
          </cell>
          <cell r="P11556" t="str">
            <v>Transportkostenanteil (Warenbestellung liegt unter</v>
          </cell>
          <cell r="Q11556" t="str">
            <v>dem Mindestbestellwert € 350,00)</v>
          </cell>
          <cell r="R11556" t="str">
            <v>Transportkostenanteil (Warenbestellung liegt unter</v>
          </cell>
          <cell r="S11556" t="str">
            <v>dem Mindestbestellwert € 350,00)</v>
          </cell>
        </row>
        <row r="11557">
          <cell r="A11557">
            <v>162416</v>
          </cell>
          <cell r="B11557" t="str">
            <v>Dienstleistungsartikel</v>
          </cell>
          <cell r="D11557" t="str">
            <v>Mindermengengebühr für Selbstabholung/Selbstrückgabe</v>
          </cell>
          <cell r="E11557" t="str">
            <v>Mindestbestellwert (€ 100,00) unterschritten</v>
          </cell>
          <cell r="F11557">
            <v>50</v>
          </cell>
          <cell r="G11557">
            <v>0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  <cell r="L11557">
            <v>0</v>
          </cell>
          <cell r="N11557" t="str">
            <v>Mindermengengebühr für Selbstabholung/Selbstrückgabe</v>
          </cell>
          <cell r="O11557" t="str">
            <v>Mindestbestellwert (€ 100,00) unterschritten</v>
          </cell>
          <cell r="P11557" t="str">
            <v>Mindermengengebühr für Selbstabholung/Selbstrückgabe</v>
          </cell>
          <cell r="Q11557" t="str">
            <v>Mindestbestellwert (€ 100,00) unterschritten</v>
          </cell>
          <cell r="R11557" t="str">
            <v>Mindermengengebühr für Selbstabholung/Selbstrückgabe</v>
          </cell>
          <cell r="S11557" t="str">
            <v>Mindestbestellwert (€ 100,00) unterschritten</v>
          </cell>
        </row>
        <row r="11558">
          <cell r="A11558">
            <v>162417</v>
          </cell>
          <cell r="B11558" t="str">
            <v>Mietartikel</v>
          </cell>
          <cell r="D11558" t="str">
            <v>Duschcontainer Basic Line</v>
          </cell>
          <cell r="E11558" t="str">
            <v>Technische Daten_x000D_
_x000D_
Technische Daten:_x000D_
_x000D_
Breite 6058 mm_x000D_
Tiefe  2990 mm_x000D_
Höhe   2800 mm_x000D_
Strom 400 V/ 32 A_x000D_
Frischwasser 2*1" GEKA- Kupplung_x000D_
Abwasser HT-Rohr NW100_x000D_
_x000D_
Ausstattung:_x000D_
_x000D_
Duschabteil:_x000D_
10 Duschen inkl. Duschvorhang_x000D_
_x000D_
Vorraum:_x000D_
2 Waschbecken_x000D_
2 Boiler a 400 liter_x000D_
1 Heizung 2 kW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  <cell r="L11558">
            <v>0</v>
          </cell>
          <cell r="N11558" t="str">
            <v>Duschcontainer Basic Line</v>
          </cell>
          <cell r="O11558" t="str">
            <v>Technische Daten_x000D_
_x000D_
Technische Daten:_x000D_
_x000D_
Breite 6058 mm_x000D_
Tiefe  2990 mm_x000D_
Höhe   2800 mm_x000D_
Strom 400 V/ 32 A_x000D_
Frischwasser 2*1" GEKA- Kupplung_x000D_
Abwasser HT-Rohr NW100_x000D_
_x000D_
Ausstattung:_x000D_
_x000D_
Duschabteil:_x000D_
10 Duschen inkl. Duschvorhang_x000D_
_x000D_
Vorraum:_x000D_
2 Waschbecken_x000D_
2 Boiler a 400 liter_x000D_
1 Heizung 2 kW</v>
          </cell>
          <cell r="P11558" t="str">
            <v>Duschcontainer Basic Line</v>
          </cell>
          <cell r="Q11558" t="str">
            <v>Technische Daten_x000D_
_x000D_
Technische Daten:_x000D_
_x000D_
Breite 6058 mm_x000D_
Tiefe  2990 mm_x000D_
Höhe   2800 mm_x000D_
Strom 400 V/ 32 A_x000D_
Frischwasser 2*1" GEKA- Kupplung_x000D_
Abwasser HT-Rohr NW100_x000D_
_x000D_
Ausstattung:_x000D_
_x000D_
Duschabteil:_x000D_
10 Duschen inkl. Duschvorhang_x000D_
_x000D_
Vorraum:_x000D_
2 Waschbecken_x000D_
2 Boiler a 400 liter_x000D_
1 Heizung 2 kW</v>
          </cell>
          <cell r="R11558" t="str">
            <v>Duschcontainer Basic Line</v>
          </cell>
          <cell r="S11558" t="str">
            <v>Technische Daten_x000D_
_x000D_
Technische Daten:_x000D_
_x000D_
Breite 6058 mm_x000D_
Tiefe  2990 mm_x000D_
Höhe   2800 mm_x000D_
Strom 400 V/ 32 A_x000D_
Frischwasser 2*1" GEKA- Kupplung_x000D_
Abwasser HT-Rohr NW100_x000D_
_x000D_
Ausstattung:_x000D_
_x000D_
Duschabteil:_x000D_
10 Duschen inkl. Duschvorhang_x000D_
_x000D_
Vorraum:_x000D_
2 Waschbecken_x000D_
2 Boiler a 400 liter_x000D_
1 Heizung 2 kW</v>
          </cell>
        </row>
        <row r="11559">
          <cell r="A11559">
            <v>162418</v>
          </cell>
          <cell r="B11559" t="str">
            <v>Mietartikel</v>
          </cell>
          <cell r="D11559" t="str">
            <v>Spanferkelgrill Ungar, holzbefeuert, fahrbar 230 V</v>
          </cell>
          <cell r="F11559">
            <v>250</v>
          </cell>
          <cell r="G11559">
            <v>0</v>
          </cell>
          <cell r="H11559">
            <v>0</v>
          </cell>
          <cell r="I11559">
            <v>0</v>
          </cell>
          <cell r="J11559">
            <v>60000</v>
          </cell>
          <cell r="K11559">
            <v>3.2669999999999999</v>
          </cell>
          <cell r="L11559">
            <v>0</v>
          </cell>
          <cell r="N11559" t="str">
            <v>Spanferkelgrill Ungar, holzbefeuert, fahrbar 230 V</v>
          </cell>
          <cell r="P11559" t="str">
            <v>Spanferkelgrill Ungar, holzbefeuert, fahrbar 230 V</v>
          </cell>
          <cell r="R11559" t="str">
            <v>Spanferkelgrill Ungar, holzbefeuert, fahrbar 230 V</v>
          </cell>
        </row>
        <row r="11560">
          <cell r="A11560">
            <v>162419</v>
          </cell>
          <cell r="B11560" t="str">
            <v>Dienstleistungsartikel</v>
          </cell>
          <cell r="D11560" t="str">
            <v>Zollabfertigung</v>
          </cell>
          <cell r="F11560">
            <v>660</v>
          </cell>
          <cell r="G11560">
            <v>0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N11560" t="str">
            <v>Zollabfertigung</v>
          </cell>
          <cell r="P11560" t="str">
            <v>Zollabfertigung</v>
          </cell>
          <cell r="R11560" t="str">
            <v>Zollabfertigung</v>
          </cell>
        </row>
        <row r="11561">
          <cell r="A11561">
            <v>162420</v>
          </cell>
          <cell r="B11561" t="str">
            <v>Dienstleistungsartikel</v>
          </cell>
          <cell r="D11561" t="str">
            <v>Entsorgung Speisereste</v>
          </cell>
          <cell r="F11561">
            <v>300</v>
          </cell>
          <cell r="G11561">
            <v>0</v>
          </cell>
          <cell r="H11561">
            <v>0</v>
          </cell>
          <cell r="I11561">
            <v>0</v>
          </cell>
          <cell r="J11561">
            <v>0</v>
          </cell>
          <cell r="K11561">
            <v>1</v>
          </cell>
          <cell r="L11561">
            <v>0</v>
          </cell>
          <cell r="N11561" t="str">
            <v>Entsorgung Speisereste</v>
          </cell>
          <cell r="P11561" t="str">
            <v>Entsorgung Speisereste</v>
          </cell>
          <cell r="R11561" t="str">
            <v>Entsorgung Speisereste</v>
          </cell>
          <cell r="T11561">
            <v>0</v>
          </cell>
        </row>
        <row r="11562">
          <cell r="A11562">
            <v>162421</v>
          </cell>
          <cell r="B11562" t="str">
            <v>Mietartikel</v>
          </cell>
          <cell r="D11562" t="str">
            <v>Bistrotischgestell Venus II H76 cm (Fußplatte rund)</v>
          </cell>
          <cell r="F11562">
            <v>12</v>
          </cell>
          <cell r="G11562">
            <v>0</v>
          </cell>
          <cell r="H11562">
            <v>5</v>
          </cell>
          <cell r="I11562">
            <v>209</v>
          </cell>
          <cell r="J11562">
            <v>12000</v>
          </cell>
          <cell r="K11562">
            <v>0.12</v>
          </cell>
          <cell r="L11562">
            <v>0</v>
          </cell>
          <cell r="N11562" t="str">
            <v>Bistrotischgestell Venus II H76 cm (Fußplatte rund)</v>
          </cell>
          <cell r="P11562" t="str">
            <v>Bistrotischgestell Venus II H76 cm (Fußplatte rund)</v>
          </cell>
          <cell r="R11562" t="str">
            <v>Bistrotischgestell Venus II H76 cm (Fußplatte rund)</v>
          </cell>
        </row>
        <row r="11563">
          <cell r="A11563">
            <v>162422</v>
          </cell>
          <cell r="B11563" t="str">
            <v>Mietartikel</v>
          </cell>
          <cell r="D11563" t="str">
            <v>Stehtischgestell Saturn II FFM H110cm (Fußplatte rund)</v>
          </cell>
          <cell r="F11563">
            <v>17.5</v>
          </cell>
          <cell r="G11563">
            <v>0</v>
          </cell>
          <cell r="H11563">
            <v>5</v>
          </cell>
          <cell r="I11563">
            <v>215</v>
          </cell>
          <cell r="J11563">
            <v>14000</v>
          </cell>
          <cell r="K11563">
            <v>0.2</v>
          </cell>
          <cell r="L11563">
            <v>0</v>
          </cell>
          <cell r="N11563" t="str">
            <v>Stehtischgestell Saturn II FFM H110cm (Fußplatte rund)</v>
          </cell>
          <cell r="P11563" t="str">
            <v>Stehtischgestell Saturn II FFM H110cm (Fußplatte rund)</v>
          </cell>
          <cell r="R11563" t="str">
            <v>Stehtischgestell Saturn II FFM H110cm (Fußplatte rund)</v>
          </cell>
        </row>
        <row r="11564">
          <cell r="A11564">
            <v>162481</v>
          </cell>
          <cell r="B11564" t="str">
            <v>Mietartikel</v>
          </cell>
          <cell r="D11564" t="str">
            <v>Tischplatte Ibiza weiß Ø 80*H2cm</v>
          </cell>
          <cell r="E11564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F11564">
            <v>5.5</v>
          </cell>
          <cell r="G11564">
            <v>0</v>
          </cell>
          <cell r="H11564">
            <v>2.5</v>
          </cell>
          <cell r="I11564">
            <v>175</v>
          </cell>
          <cell r="J11564">
            <v>6000</v>
          </cell>
          <cell r="K11564">
            <v>0.06</v>
          </cell>
          <cell r="L11564">
            <v>0</v>
          </cell>
          <cell r="N11564" t="str">
            <v>Tischplatte Ibiza weiß Ø 80*H2cm</v>
          </cell>
          <cell r="O11564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P11564" t="str">
            <v>Tischplatte Ibiza weiß Ø 80*H2cm</v>
          </cell>
          <cell r="Q11564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R11564" t="str">
            <v>Tischplatte Ibiza weiß Ø 80*H2cm</v>
          </cell>
          <cell r="S11564" t="str">
            <v>Dieser Artikel ist nicht wetterfest. Bei einem_x000D_
Outdooreinsatz kann es unter_x000D_
Umständen zu Schäden durch z.B. Feuchtigkeit kommen. Daraus_x000D_
entstehen Kosten, die wir Ihnen in Rechnung stellen müssen.</v>
          </cell>
        </row>
        <row r="11565">
          <cell r="A11565">
            <v>162483</v>
          </cell>
          <cell r="B11565" t="str">
            <v>Mietartikel</v>
          </cell>
          <cell r="D11565" t="str">
            <v>Tischplatte Ibiza oval 220*100*H5 cm</v>
          </cell>
          <cell r="E11565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F11565">
            <v>55</v>
          </cell>
          <cell r="G11565">
            <v>0</v>
          </cell>
          <cell r="H11565">
            <v>9</v>
          </cell>
          <cell r="I11565">
            <v>395</v>
          </cell>
          <cell r="J11565">
            <v>22000</v>
          </cell>
          <cell r="K11565">
            <v>0.3</v>
          </cell>
          <cell r="L11565">
            <v>0</v>
          </cell>
          <cell r="N11565" t="str">
            <v>Tischplatte Ibiza oval 220*100*H5 cm</v>
          </cell>
          <cell r="O11565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P11565" t="str">
            <v>Tischplatte Ibiza oval 220*100*H5 cm</v>
          </cell>
          <cell r="Q11565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R11565" t="str">
            <v>Tischplatte Ibiza oval 220*100*H5 cm</v>
          </cell>
          <cell r="S11565" t="str">
            <v>Dieser Artikel ist nicht wetterfest. Bei einem_x000D_
Outdooreinsatz kann es unter_x000D_
Umständen zu Schäden durch z.B. Feuchtigkeit kommen. Daraus_x000D_
entstehen Kosten, die wir Ihnen in Rechnung stellen müssen.</v>
          </cell>
        </row>
        <row r="11566">
          <cell r="A11566">
            <v>162484</v>
          </cell>
          <cell r="B11566" t="str">
            <v>Verkaufsartikel</v>
          </cell>
          <cell r="D11566" t="str">
            <v>Cover Tischplatte Oval 200 x 100 cm</v>
          </cell>
          <cell r="F11566">
            <v>0</v>
          </cell>
          <cell r="G11566">
            <v>0</v>
          </cell>
          <cell r="H11566">
            <v>0</v>
          </cell>
          <cell r="I11566">
            <v>85</v>
          </cell>
          <cell r="J11566">
            <v>0</v>
          </cell>
          <cell r="K11566">
            <v>0</v>
          </cell>
          <cell r="L11566">
            <v>0</v>
          </cell>
          <cell r="N11566" t="str">
            <v>Cover Tischplatte Oval 200 x 100 cm</v>
          </cell>
          <cell r="P11566" t="str">
            <v>Cover Tischplatte Oval 200 x 100 cm</v>
          </cell>
          <cell r="R11566" t="str">
            <v>Cover Tischplatte Oval 200 x 100 cm</v>
          </cell>
        </row>
        <row r="11567">
          <cell r="A11567">
            <v>162485</v>
          </cell>
          <cell r="B11567" t="str">
            <v>Mietartikel</v>
          </cell>
          <cell r="D11567" t="str">
            <v>Tischplatte weiß 70*70*H2 cm</v>
          </cell>
          <cell r="E11567" t="str">
            <v>für die Montage wird ein Imbussschlüssel Größe 6 benötigt!_x000D_
_x000D_
Dieser Artikel ist nicht wetterfest. Bei einem_x000D_
Outdooreinsatz kann es unter_x000D_
Umständen zu Schäden durch z.B. Feuchtigkeit kommen. Daraus_x000D_
entstehen Kosten, die wir Ihnen in Rechnung stellen müssen.</v>
          </cell>
          <cell r="F11567">
            <v>4.5</v>
          </cell>
          <cell r="G11567">
            <v>0</v>
          </cell>
          <cell r="H11567">
            <v>2.5</v>
          </cell>
          <cell r="I11567">
            <v>135</v>
          </cell>
          <cell r="J11567">
            <v>5000</v>
          </cell>
          <cell r="K11567">
            <v>6.8699999999999997E-2</v>
          </cell>
          <cell r="L11567">
            <v>0</v>
          </cell>
          <cell r="N11567" t="str">
            <v>Tischplatte weiß 70*70*H2 cm</v>
          </cell>
          <cell r="O11567" t="str">
            <v>für die Montage wird ein Imbussschlüssel Größe 6 benötigt!_x000D_
_x000D_
Dieser Artikel ist nicht wetterfest. Bei einem_x000D_
Outdooreinsatz kann es unter_x000D_
Umständen zu Schäden durch z.B. Feuchtigkeit kommen. Daraus_x000D_
entstehen Kosten, die wir Ihnen in Rechnung stellen müssen.</v>
          </cell>
          <cell r="P11567" t="str">
            <v>Tischplatte weiß 70*70*H2 cm</v>
          </cell>
          <cell r="Q11567" t="str">
            <v>für die Montage wird ein Imbussschlüssel Größe 6 benötigt!_x000D_
_x000D_
Dieser Artikel ist nicht wetterfest. Bei einem_x000D_
Outdooreinsatz kann es unter_x000D_
Umständen zu Schäden durch z.B. Feuchtigkeit kommen. Daraus_x000D_
entstehen Kosten, die wir Ihnen in Rechnung stellen müssen.</v>
          </cell>
          <cell r="R11567" t="str">
            <v>Tischplatte weiß 70*70*H2 cm</v>
          </cell>
          <cell r="S11567" t="str">
            <v>für die Montage wird ein Imbussschlüssel Größe 6 benötigt!_x000D_
_x000D_
Dieser Artikel ist nicht wetterfest. Bei einem_x000D_
Outdooreinsatz kann es unter_x000D_
Umständen zu Schäden durch z.B. Feuchtigkeit kommen. Daraus_x000D_
entstehen Kosten, die wir Ihnen in Rechnung stellen müssen.</v>
          </cell>
        </row>
        <row r="11568">
          <cell r="A11568">
            <v>162487</v>
          </cell>
          <cell r="B11568" t="str">
            <v>Mietartikel</v>
          </cell>
          <cell r="D11568" t="str">
            <v>nicht mehr nutzen -&gt; 2947</v>
          </cell>
          <cell r="E11568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F11568">
            <v>29.5</v>
          </cell>
          <cell r="G11568">
            <v>0</v>
          </cell>
          <cell r="H11568">
            <v>4</v>
          </cell>
          <cell r="I11568">
            <v>270</v>
          </cell>
          <cell r="J11568">
            <v>15000</v>
          </cell>
          <cell r="K11568">
            <v>0.2</v>
          </cell>
          <cell r="L11568">
            <v>0</v>
          </cell>
          <cell r="N11568" t="str">
            <v>nicht mehr nutzen -&gt; 2947</v>
          </cell>
          <cell r="O11568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P11568" t="str">
            <v>nicht mehr nutzen -&gt; 2947</v>
          </cell>
          <cell r="Q11568" t="str">
            <v>Dieser Artikel ist nicht wetterfest. Bei einem_x000D_
Outdooreinsatz kann es unter_x000D_
Umständen zu Schäden durch z.B. Feuchtigkeit kommen. Daraus_x000D_
entstehen Kosten, die wir Ihnen in Rechnung stellen müssen.</v>
          </cell>
          <cell r="R11568" t="str">
            <v>nicht mehr nutzen -&gt; 2947</v>
          </cell>
          <cell r="S11568" t="str">
            <v>Dieser Artikel ist nicht wetterfest. Bei einem_x000D_
Outdooreinsatz kann es unter_x000D_
Umständen zu Schäden durch z.B. Feuchtigkeit kommen. Daraus_x000D_
entstehen Kosten, die wir Ihnen in Rechnung stellen müssen.</v>
          </cell>
        </row>
        <row r="11569">
          <cell r="A11569">
            <v>162604</v>
          </cell>
          <cell r="B11569" t="str">
            <v>Mietartikel</v>
          </cell>
          <cell r="D11569" t="str">
            <v>Spiegelstehtisch Kubus 40*40*H110 unbeleuchtet</v>
          </cell>
          <cell r="E11569" t="str">
            <v>bei Beschädigungen einzelner Verspiegelungen fallen folgende_x000D_
Reparaturkosten an:_x000D_
_x000D_
Seitliche Verspiegelung: 59,50 €_x000D_
Obere Verspiegelung: 23,50 €</v>
          </cell>
          <cell r="F11569">
            <v>45</v>
          </cell>
          <cell r="G11569">
            <v>0</v>
          </cell>
          <cell r="H11569">
            <v>10</v>
          </cell>
          <cell r="I11569">
            <v>615</v>
          </cell>
          <cell r="J11569">
            <v>30000</v>
          </cell>
          <cell r="K11569">
            <v>0.25</v>
          </cell>
          <cell r="L11569">
            <v>0</v>
          </cell>
          <cell r="N11569" t="str">
            <v>Spiegelstehtisch Kubus 40*40*H110 unbeleuchtet</v>
          </cell>
          <cell r="O11569" t="str">
            <v>bei Beschädigungen einzelner Verspiegelungen fallen folgende_x000D_
Reparaturkosten an:_x000D_
_x000D_
Seitliche Verspiegelung: 59,50 €_x000D_
Obere Verspiegelung: 23,50 €</v>
          </cell>
          <cell r="P11569" t="str">
            <v>Spiegelstehtisch Kubus 40*40*H110 unbeleuchtet</v>
          </cell>
          <cell r="Q11569" t="str">
            <v>bei Beschädigungen einzelner Verspiegelungen fallen folgende_x000D_
Reparaturkosten an:_x000D_
_x000D_
Seitliche Verspiegelung: 59,50 €_x000D_
Obere Verspiegelung: 23,50 €</v>
          </cell>
          <cell r="R11569" t="str">
            <v>Spiegelstehtisch Kubus 40*40*H110 unbeleuchtet</v>
          </cell>
          <cell r="S11569" t="str">
            <v>bei Beschädigungen einzelner Verspiegelungen fallen folgende_x000D_
Reparaturkosten an:_x000D_
_x000D_
Seitliche Verspiegelung: 59,50 €_x000D_
Obere Verspiegelung: 23,50 €</v>
          </cell>
        </row>
        <row r="11570">
          <cell r="A11570">
            <v>162610</v>
          </cell>
          <cell r="B11570" t="str">
            <v>Mietartikel</v>
          </cell>
          <cell r="D11570" t="str">
            <v>Lounge-Würfel schwarz L38*T38*H41 cm</v>
          </cell>
          <cell r="E11570" t="str">
            <v>Dieser Artikel ist nicht wetterfest. Bei einem_x000D_
Outdooreinsatz kann es unter Umständen zu Schäden durch z.B._x000D_
Feuchtigkeit kommen. Daraus entstehen Kosten, die wir Ihnen_x000D_
in Rechnung stellen müssen.</v>
          </cell>
          <cell r="F11570">
            <v>22</v>
          </cell>
          <cell r="G11570">
            <v>0</v>
          </cell>
          <cell r="H11570">
            <v>4.5</v>
          </cell>
          <cell r="I11570">
            <v>55</v>
          </cell>
          <cell r="J11570">
            <v>2000</v>
          </cell>
          <cell r="K11570">
            <v>6.8900000000000003E-2</v>
          </cell>
          <cell r="L11570">
            <v>0</v>
          </cell>
          <cell r="N11570" t="str">
            <v>Lounge-Würfel schwarz L38*T38*H41 cm</v>
          </cell>
          <cell r="O11570" t="str">
            <v>Dieser Artikel ist nicht wetterfest. Bei einem_x000D_
Outdooreinsatz kann es unter Umständen zu Schäden durch z.B._x000D_
Feuchtigkeit kommen. Daraus entstehen Kosten, die wir Ihnen_x000D_
in Rechnung stellen müssen.</v>
          </cell>
          <cell r="P11570" t="str">
            <v>Lounge-Würfel schwarz L38*T38*H41 cm</v>
          </cell>
          <cell r="Q11570" t="str">
            <v>Dieser Artikel ist nicht wetterfest. Bei einem_x000D_
Outdooreinsatz kann es unter Umständen zu Schäden durch z.B._x000D_
Feuchtigkeit kommen. Daraus entstehen Kosten, die wir Ihnen_x000D_
in Rechnung stellen müssen.</v>
          </cell>
          <cell r="R11570" t="str">
            <v>Lounge-Würfel schwarz L38*T38*H41 cm</v>
          </cell>
          <cell r="S11570" t="str">
            <v>Dieser Artikel ist nicht wetterfest. Bei einem_x000D_
Outdooreinsatz kann es unter Umständen zu Schäden durch z.B._x000D_
Feuchtigkeit kommen. Daraus entstehen Kosten, die wir Ihnen_x000D_
in Rechnung stellen müssen.</v>
          </cell>
        </row>
        <row r="11571">
          <cell r="A11571">
            <v>162613</v>
          </cell>
          <cell r="B11571" t="str">
            <v>Mietartikel</v>
          </cell>
          <cell r="D11571" t="str">
            <v>Stretchbezug apfelgrün für Loungehocker 45*45*H41 cm</v>
          </cell>
          <cell r="F11571">
            <v>14</v>
          </cell>
          <cell r="G11571">
            <v>0</v>
          </cell>
          <cell r="H11571">
            <v>0</v>
          </cell>
          <cell r="I11571">
            <v>60</v>
          </cell>
          <cell r="J11571">
            <v>0</v>
          </cell>
          <cell r="K11571">
            <v>1E-3</v>
          </cell>
          <cell r="L11571">
            <v>0</v>
          </cell>
          <cell r="N11571" t="str">
            <v>Stretchbezug apfelgrün für Loungehocker 45*45*H41 cm</v>
          </cell>
          <cell r="P11571" t="str">
            <v>Stretchbezug apfelgrün für Loungehocker 45*45*H41 cm</v>
          </cell>
          <cell r="R11571" t="str">
            <v>Stretchbezug apfelgrün für Loungehocker 45*45*H41 cm</v>
          </cell>
        </row>
        <row r="11572">
          <cell r="A11572">
            <v>162614</v>
          </cell>
          <cell r="B11572" t="str">
            <v>Mietartikel</v>
          </cell>
          <cell r="D11572" t="str">
            <v>Stretchbezug orange für Loungehocker 45*45*H41 cm</v>
          </cell>
          <cell r="F11572">
            <v>14</v>
          </cell>
          <cell r="G11572">
            <v>0</v>
          </cell>
          <cell r="H11572">
            <v>0</v>
          </cell>
          <cell r="I11572">
            <v>60</v>
          </cell>
          <cell r="J11572">
            <v>0</v>
          </cell>
          <cell r="K11572">
            <v>1E-3</v>
          </cell>
          <cell r="L11572">
            <v>0</v>
          </cell>
          <cell r="N11572" t="str">
            <v>Stretchbezug orange für Loungehocker 45*45*H41 cm</v>
          </cell>
          <cell r="P11572" t="str">
            <v>Stretchbezug orange für Loungehocker 45*45*H41 cm</v>
          </cell>
          <cell r="R11572" t="str">
            <v>Stretchbezug orange für Loungehocker 45*45*H41 cm</v>
          </cell>
        </row>
        <row r="11573">
          <cell r="A11573">
            <v>162615</v>
          </cell>
          <cell r="B11573" t="str">
            <v>Mietartikel</v>
          </cell>
          <cell r="D11573" t="str">
            <v>Sitzsack Fatboy Original 180 x 140 cm schwarz</v>
          </cell>
          <cell r="F11573">
            <v>69</v>
          </cell>
          <cell r="G11573">
            <v>0</v>
          </cell>
          <cell r="H11573">
            <v>3</v>
          </cell>
          <cell r="I11573">
            <v>195</v>
          </cell>
          <cell r="J11573">
            <v>7000</v>
          </cell>
          <cell r="K11573">
            <v>0</v>
          </cell>
          <cell r="L11573">
            <v>0</v>
          </cell>
          <cell r="N11573" t="str">
            <v>Sitzsack Fatboy Original 180 x 140 cm schwarz</v>
          </cell>
          <cell r="P11573" t="str">
            <v>Sitzsack Fatboy Original 180 x 140 cm schwarz</v>
          </cell>
          <cell r="R11573" t="str">
            <v>Sitzsack Fatboy Original 180 x 140 cm schwarz</v>
          </cell>
        </row>
        <row r="11574">
          <cell r="A11574">
            <v>162617</v>
          </cell>
          <cell r="B11574" t="str">
            <v>Mietartikel</v>
          </cell>
          <cell r="D11574" t="str">
            <v>Lounge-2-Sitz-Hocker Ontario Stoff grau L104*T70*H41 cm</v>
          </cell>
          <cell r="E11574" t="str">
            <v>DIN 4102 B1_x000D_
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F11574">
            <v>55</v>
          </cell>
          <cell r="G11574">
            <v>0</v>
          </cell>
          <cell r="H11574">
            <v>9.3000000000000007</v>
          </cell>
          <cell r="I11574">
            <v>185</v>
          </cell>
          <cell r="J11574">
            <v>16000</v>
          </cell>
          <cell r="K11574">
            <v>0.42499999999999999</v>
          </cell>
          <cell r="L11574">
            <v>0</v>
          </cell>
          <cell r="N11574" t="str">
            <v>Lounge-2-Sitz-Hocker Ontario Stoff grau L104*T70*H41 cm</v>
          </cell>
          <cell r="O11574" t="str">
            <v>DIN 4102 B1_x000D_
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P11574" t="str">
            <v>Lounge-2-Sitz-Hocker Ontario Stoff grau L104*T70*H41 cm</v>
          </cell>
          <cell r="Q11574" t="str">
            <v>DIN 4102 B1_x000D_
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R11574" t="str">
            <v>Lounge-2-Sitz-Hocker Ontario Stoff grau L104*T70*H41 cm</v>
          </cell>
          <cell r="S11574" t="str">
            <v>DIN 4102 B1_x000D_
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</row>
        <row r="11575">
          <cell r="A11575">
            <v>162619</v>
          </cell>
          <cell r="B11575" t="str">
            <v>Mietartikel</v>
          </cell>
          <cell r="D11575" t="str">
            <v>Rückenlehne Ontario  Stoff grau L104 Ø30 cm DIN 4102 B1</v>
          </cell>
          <cell r="F11575">
            <v>38</v>
          </cell>
          <cell r="G11575">
            <v>0</v>
          </cell>
          <cell r="H11575">
            <v>16.2</v>
          </cell>
          <cell r="I11575">
            <v>130</v>
          </cell>
          <cell r="J11575">
            <v>4000</v>
          </cell>
          <cell r="K11575">
            <v>0.125</v>
          </cell>
          <cell r="L11575">
            <v>0</v>
          </cell>
          <cell r="N11575" t="str">
            <v>Rückenlehne Ontario  Stoff grau L104 Ø30 cm DIN 4102 B1</v>
          </cell>
          <cell r="P11575" t="str">
            <v>Rückenlehne Ontario  Stoff grau L104 Ø30 cm DIN 4102 B1</v>
          </cell>
          <cell r="R11575" t="str">
            <v>Rückenlehne Ontario  Stoff grau L104 Ø30 cm DIN 4102 B1</v>
          </cell>
        </row>
        <row r="11576">
          <cell r="A11576">
            <v>162633</v>
          </cell>
          <cell r="B11576" t="str">
            <v>Mietartikel</v>
          </cell>
          <cell r="D11576" t="str">
            <v>Sessel Ontario Stoff grau L70*T70*H70 cm DIN 4102 B1</v>
          </cell>
          <cell r="E11576" t="str">
            <v>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F11576">
            <v>90</v>
          </cell>
          <cell r="G11576">
            <v>0</v>
          </cell>
          <cell r="H11576">
            <v>8.5</v>
          </cell>
          <cell r="I11576">
            <v>265</v>
          </cell>
          <cell r="J11576">
            <v>30000</v>
          </cell>
          <cell r="K11576">
            <v>0.45</v>
          </cell>
          <cell r="L11576">
            <v>0</v>
          </cell>
          <cell r="N11576" t="str">
            <v>Sessel Ontario Stoff grau L70*T70*H70 cm DIN 4102 B1</v>
          </cell>
          <cell r="O11576" t="str">
            <v>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P11576" t="str">
            <v>Sessel Ontario Stoff grau L70*T70*H70 cm DIN 4102 B1</v>
          </cell>
          <cell r="Q11576" t="str">
            <v>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  <cell r="R11576" t="str">
            <v>Sessel Ontario Stoff grau L70*T70*H70 cm DIN 4102 B1</v>
          </cell>
          <cell r="S11576" t="str">
            <v>Wir raten bei empfindlichen Böden, Filzgleiter zu benutzen!_x000D_
Für Beschädigungen wird keine Haftung übernommen! Dieser_x000D_
Artikel ist nicht wetterfest. Bei einem Outdooreinsatz kann_x000D_
es unter Umständen zu Schäden durch z.B. Feuchtigkeit_x000D_
kommen. Daraus entstehen Kosten, die wir Ihnen in Rechnung_x000D_
stellen müssen.</v>
          </cell>
        </row>
        <row r="11577">
          <cell r="A11577">
            <v>162641</v>
          </cell>
          <cell r="B11577" t="str">
            <v>Mietartikel</v>
          </cell>
          <cell r="D11577" t="str">
            <v>Beach Lounger Teak</v>
          </cell>
          <cell r="F11577">
            <v>14.5</v>
          </cell>
          <cell r="G11577">
            <v>0</v>
          </cell>
          <cell r="H11577">
            <v>2</v>
          </cell>
          <cell r="I11577">
            <v>59.99</v>
          </cell>
          <cell r="J11577">
            <v>5000</v>
          </cell>
          <cell r="K11577">
            <v>0</v>
          </cell>
          <cell r="L11577">
            <v>0</v>
          </cell>
          <cell r="N11577" t="str">
            <v>Beach Lounger Teak</v>
          </cell>
          <cell r="P11577" t="str">
            <v>Beach Lounger Teak</v>
          </cell>
          <cell r="R11577" t="str">
            <v>Beach Lounger Teak</v>
          </cell>
        </row>
        <row r="11578">
          <cell r="A11578">
            <v>162650</v>
          </cell>
          <cell r="B11578" t="str">
            <v>Mietartikel</v>
          </cell>
          <cell r="D11578" t="str">
            <v>Sofa Splitback Innovation</v>
          </cell>
          <cell r="E11578" t="str">
            <v>Bed size: 115 x 210 cm / Chair size: 210 x 90 cm</v>
          </cell>
          <cell r="F11578">
            <v>215</v>
          </cell>
          <cell r="G11578">
            <v>0</v>
          </cell>
          <cell r="H11578">
            <v>0</v>
          </cell>
          <cell r="I11578">
            <v>252</v>
          </cell>
          <cell r="J11578">
            <v>80000</v>
          </cell>
          <cell r="K11578">
            <v>0</v>
          </cell>
          <cell r="L11578">
            <v>0</v>
          </cell>
          <cell r="N11578" t="str">
            <v>Sofa Splitback Innovation</v>
          </cell>
          <cell r="O11578" t="str">
            <v>Bed size: 115 x 210 cm / Chair size: 210 x 90 cm</v>
          </cell>
          <cell r="P11578" t="str">
            <v>Sofa Splitback Innovation</v>
          </cell>
          <cell r="Q11578" t="str">
            <v>Bed size: 115 x 210 cm / Chair size: 210 x 90 cm</v>
          </cell>
          <cell r="R11578" t="str">
            <v>Sofa Splitback Innovation</v>
          </cell>
          <cell r="S11578" t="str">
            <v>Bed size: 115 x 210 cm / Chair size: 210 x 90 cm</v>
          </cell>
        </row>
        <row r="11579">
          <cell r="A11579">
            <v>162652</v>
          </cell>
          <cell r="B11579" t="str">
            <v>Mietartikel</v>
          </cell>
          <cell r="D11579" t="str">
            <v>Haube für Strandkorb</v>
          </cell>
          <cell r="F11579">
            <v>0</v>
          </cell>
          <cell r="G11579">
            <v>0</v>
          </cell>
          <cell r="H11579">
            <v>0</v>
          </cell>
          <cell r="I11579">
            <v>28</v>
          </cell>
          <cell r="J11579">
            <v>0</v>
          </cell>
          <cell r="K11579">
            <v>0</v>
          </cell>
          <cell r="L11579">
            <v>0</v>
          </cell>
          <cell r="N11579" t="str">
            <v>Haube für Strandkorb</v>
          </cell>
          <cell r="P11579" t="str">
            <v>Haube für Strandkorb</v>
          </cell>
          <cell r="R11579" t="str">
            <v>Haube für Strandkorb</v>
          </cell>
        </row>
        <row r="11580">
          <cell r="A11580">
            <v>162671</v>
          </cell>
          <cell r="B11580" t="str">
            <v>Mietartikel</v>
          </cell>
          <cell r="D11580" t="str">
            <v>Schutzkappe (4 Stück) für Stehtischhusse easystretch</v>
          </cell>
          <cell r="F11580">
            <v>0</v>
          </cell>
          <cell r="G11580">
            <v>0</v>
          </cell>
          <cell r="H11580">
            <v>1.5</v>
          </cell>
          <cell r="I11580">
            <v>22</v>
          </cell>
          <cell r="J11580">
            <v>0</v>
          </cell>
          <cell r="K11580">
            <v>1E-4</v>
          </cell>
          <cell r="L11580">
            <v>0</v>
          </cell>
          <cell r="N11580" t="str">
            <v>Schutzkappe (4 Stück) für Stehtischhusse easystretch</v>
          </cell>
          <cell r="P11580" t="str">
            <v>Schutzkappe (4 Stück) für Stehtischhusse easystretch</v>
          </cell>
          <cell r="R11580" t="str">
            <v>Schutzkappe (4 Stück) für Stehtischhusse easystretch</v>
          </cell>
        </row>
        <row r="11581">
          <cell r="A11581">
            <v>162711</v>
          </cell>
          <cell r="B11581" t="str">
            <v>Mietartikel</v>
          </cell>
          <cell r="D11581" t="str">
            <v>Palettenlounge Grundelement 120*80*H44cm</v>
          </cell>
          <cell r="E11581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F11581">
            <v>24.5</v>
          </cell>
          <cell r="G11581">
            <v>0</v>
          </cell>
          <cell r="H11581">
            <v>2.5</v>
          </cell>
          <cell r="I11581">
            <v>250</v>
          </cell>
          <cell r="J11581">
            <v>60000</v>
          </cell>
          <cell r="K11581">
            <v>0.8</v>
          </cell>
          <cell r="L11581">
            <v>0</v>
          </cell>
          <cell r="N11581" t="str">
            <v>Palettenlounge Grundelement 120*80*H44cm</v>
          </cell>
          <cell r="O11581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P11581" t="str">
            <v>Palettenlounge Grundelement 120*80*H44cm</v>
          </cell>
          <cell r="Q11581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R11581" t="str">
            <v>Palettenlounge Grundelement 120*80*H44cm</v>
          </cell>
          <cell r="S11581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</row>
        <row r="11582">
          <cell r="A11582">
            <v>162712</v>
          </cell>
          <cell r="B11582" t="str">
            <v>Mietartikel</v>
          </cell>
          <cell r="D11582" t="str">
            <v>Rückenlehne 120*H80cm für Grundelement 162711</v>
          </cell>
          <cell r="E11582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_x000D_
befestigt mit:_x000D_
_x000D_
[ ]         2x Schrauben_x000D_
[ ]         2x Flügelmutter</v>
          </cell>
          <cell r="F11582">
            <v>7</v>
          </cell>
          <cell r="G11582">
            <v>0</v>
          </cell>
          <cell r="H11582">
            <v>2.5</v>
          </cell>
          <cell r="I11582">
            <v>210</v>
          </cell>
          <cell r="J11582">
            <v>0</v>
          </cell>
          <cell r="K11582">
            <v>0.25</v>
          </cell>
          <cell r="L11582">
            <v>0</v>
          </cell>
          <cell r="N11582" t="str">
            <v>Rückenlehne 120*H80cm für Grundelement 162711</v>
          </cell>
          <cell r="O11582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_x000D_
befestigt mit:_x000D_
_x000D_
[ ]         2x Schrauben_x000D_
[ ]         2x Flügelmutter</v>
          </cell>
          <cell r="P11582" t="str">
            <v>Rückenlehne 120*H80cm für Grundelement 162711</v>
          </cell>
          <cell r="Q11582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_x000D_
befestigt mit:_x000D_
_x000D_
[ ]         2x Schrauben_x000D_
[ ]         2x Flügelmutter</v>
          </cell>
          <cell r="R11582" t="str">
            <v>Rückenlehne 120*H80cm für Grundelement 162711</v>
          </cell>
          <cell r="S11582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_x000D_
befestigt mit:_x000D_
_x000D_
[ ]         2x Schrauben_x000D_
[ ]         2x Flügelmutter</v>
          </cell>
        </row>
        <row r="11583">
          <cell r="A11583">
            <v>162713</v>
          </cell>
          <cell r="B11583" t="str">
            <v>Mietartikel</v>
          </cell>
          <cell r="D11583" t="str">
            <v>Seitenlehne 94.4*H80 cm für Grundelement 162711</v>
          </cell>
          <cell r="E11583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befestigt mit:_x000D_
_x000D_
[ ]         2x Schrauben_x000D_
[ ]         2x Flügelmutter</v>
          </cell>
          <cell r="F11583">
            <v>3.5</v>
          </cell>
          <cell r="G11583">
            <v>0</v>
          </cell>
          <cell r="H11583">
            <v>2</v>
          </cell>
          <cell r="I11583">
            <v>250</v>
          </cell>
          <cell r="J11583">
            <v>0</v>
          </cell>
          <cell r="K11583">
            <v>0.18</v>
          </cell>
          <cell r="L11583">
            <v>0</v>
          </cell>
          <cell r="N11583" t="str">
            <v>Seitenlehne 94.4*H80 cm für Grundelement 162711</v>
          </cell>
          <cell r="O11583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befestigt mit:_x000D_
_x000D_
[ ]         2x Schrauben_x000D_
[ ]         2x Flügelmutter</v>
          </cell>
          <cell r="P11583" t="str">
            <v>Seitenlehne 94.4*H80 cm für Grundelement 162711</v>
          </cell>
          <cell r="Q11583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befestigt mit:_x000D_
_x000D_
[ ]         2x Schrauben_x000D_
[ ]         2x Flügelmutter</v>
          </cell>
          <cell r="R11583" t="str">
            <v>Seitenlehne 94.4*H80 cm für Grundelement 162711</v>
          </cell>
          <cell r="S11583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können._x000D_
_x000D_
befestigt mit:_x000D_
_x000D_
[ ]         2x Schrauben_x000D_
[ ]         2x Flügelmutter</v>
          </cell>
        </row>
        <row r="11584">
          <cell r="A11584">
            <v>162714</v>
          </cell>
          <cell r="B11584" t="str">
            <v>Mietartikel</v>
          </cell>
          <cell r="D11584" t="str">
            <v>Sitzpolster 120*80cm mit Überzug weiß</v>
          </cell>
          <cell r="F11584">
            <v>10</v>
          </cell>
          <cell r="G11584">
            <v>0</v>
          </cell>
          <cell r="H11584">
            <v>2</v>
          </cell>
          <cell r="I11584">
            <v>240</v>
          </cell>
          <cell r="J11584">
            <v>0</v>
          </cell>
          <cell r="K11584">
            <v>7.4999999999999997E-2</v>
          </cell>
          <cell r="L11584">
            <v>0</v>
          </cell>
          <cell r="N11584" t="str">
            <v>Sitzpolster 120*80cm mit Überzug weiß</v>
          </cell>
          <cell r="P11584" t="str">
            <v>Sitzpolster 120*80cm mit Überzug weiß</v>
          </cell>
          <cell r="R11584" t="str">
            <v>Sitzpolster 120*80cm mit Überzug weiß</v>
          </cell>
        </row>
        <row r="11585">
          <cell r="A11585">
            <v>162715</v>
          </cell>
          <cell r="B11585" t="str">
            <v>Mietartikel</v>
          </cell>
          <cell r="D11585" t="str">
            <v>Rückenlehnenkissen 65*65cm mit Überzug weiß</v>
          </cell>
          <cell r="E11585" t="str">
            <v>2 Stk pro Rückenlehne_x000D_
1 Stk pro Armlehne</v>
          </cell>
          <cell r="F11585">
            <v>3</v>
          </cell>
          <cell r="G11585">
            <v>0</v>
          </cell>
          <cell r="H11585">
            <v>1</v>
          </cell>
          <cell r="I11585">
            <v>75</v>
          </cell>
          <cell r="J11585">
            <v>0</v>
          </cell>
          <cell r="K11585">
            <v>0.05</v>
          </cell>
          <cell r="L11585">
            <v>0</v>
          </cell>
          <cell r="N11585" t="str">
            <v>Rückenlehnenkissen 65*65cm mit Überzug weiß</v>
          </cell>
          <cell r="O11585" t="str">
            <v>2 Stk pro Rückenlehne_x000D_
1 Stk pro Armlehne</v>
          </cell>
          <cell r="P11585" t="str">
            <v>Rückenlehnenkissen 65*65cm mit Überzug weiß</v>
          </cell>
          <cell r="Q11585" t="str">
            <v>2 Stk pro Rückenlehne_x000D_
1 Stk pro Armlehne</v>
          </cell>
          <cell r="R11585" t="str">
            <v>Rückenlehnenkissen 65*65cm mit Überzug weiß</v>
          </cell>
          <cell r="S11585" t="str">
            <v>2 Stk pro Rückenlehne_x000D_
1 Stk pro Armlehne</v>
          </cell>
        </row>
        <row r="11586">
          <cell r="A11586">
            <v>162716</v>
          </cell>
          <cell r="B11586" t="str">
            <v>Mietartikel</v>
          </cell>
          <cell r="D11586" t="str">
            <v>Paletten Stehtisch 80*80*H122cm</v>
          </cell>
          <cell r="E11586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F11586">
            <v>27.5</v>
          </cell>
          <cell r="G11586">
            <v>0</v>
          </cell>
          <cell r="H11586">
            <v>7.5</v>
          </cell>
          <cell r="I11586">
            <v>400</v>
          </cell>
          <cell r="J11586">
            <v>80000</v>
          </cell>
          <cell r="K11586">
            <v>1.2</v>
          </cell>
          <cell r="L11586">
            <v>0</v>
          </cell>
          <cell r="N11586" t="str">
            <v>Paletten Stehtisch 80*80*H122cm</v>
          </cell>
          <cell r="O11586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P11586" t="str">
            <v>Paletten Stehtisch 80*80*H122cm</v>
          </cell>
          <cell r="Q11586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R11586" t="str">
            <v>Paletten Stehtisch 80*80*H122cm</v>
          </cell>
          <cell r="S11586" t="str">
            <v>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</row>
        <row r="11587">
          <cell r="A11587">
            <v>162717</v>
          </cell>
          <cell r="B11587" t="str">
            <v>Mietartikel</v>
          </cell>
          <cell r="D11587" t="str">
            <v>Glasplatte 120*80cm für Loungetisch / Buffetelement Paletten</v>
          </cell>
          <cell r="F11587">
            <v>3</v>
          </cell>
          <cell r="G11587">
            <v>0</v>
          </cell>
          <cell r="H11587">
            <v>2.5</v>
          </cell>
          <cell r="I11587">
            <v>200</v>
          </cell>
          <cell r="J11587">
            <v>0</v>
          </cell>
          <cell r="K11587">
            <v>0.01</v>
          </cell>
          <cell r="L11587">
            <v>0</v>
          </cell>
          <cell r="N11587" t="str">
            <v>Glasplatte 120*80cm für Loungetisch / Buffetelement Paletten</v>
          </cell>
          <cell r="P11587" t="str">
            <v>Glasplatte 120*80cm für Loungetisch / Buffetelement Paletten</v>
          </cell>
          <cell r="R11587" t="str">
            <v>Glasplatte 120*80cm für Loungetisch / Buffetelement Paletten</v>
          </cell>
        </row>
        <row r="11588">
          <cell r="A11588">
            <v>162718</v>
          </cell>
          <cell r="B11588" t="str">
            <v>Mietartikel</v>
          </cell>
          <cell r="D11588" t="str">
            <v>Palettenbuffetelement 120*80*H86,4 cm</v>
          </cell>
          <cell r="E11588" t="str">
            <v>bestehend aus 2 Palettenlounge Grundelementen 162711_x000D_
--------------------------------------------------------_x000D_
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F11588">
            <v>49</v>
          </cell>
          <cell r="G11588">
            <v>0</v>
          </cell>
          <cell r="H11588">
            <v>7.5</v>
          </cell>
          <cell r="I11588">
            <v>500</v>
          </cell>
          <cell r="J11588">
            <v>120000</v>
          </cell>
          <cell r="K11588">
            <v>2</v>
          </cell>
          <cell r="L11588">
            <v>0</v>
          </cell>
          <cell r="N11588" t="str">
            <v>Palettenbuffetelement 120*80*H86,4 cm</v>
          </cell>
          <cell r="O11588" t="str">
            <v>bestehend aus 2 Palettenlounge Grundelementen 162711_x000D_
--------------------------------------------------------_x000D_
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P11588" t="str">
            <v>Palettenbuffetelement 120*80*H86,4 cm</v>
          </cell>
          <cell r="Q11588" t="str">
            <v>bestehend aus 2 Palettenlounge Grundelementen 162711_x000D_
--------------------------------------------------------_x000D_
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  <cell r="R11588" t="str">
            <v>Palettenbuffetelement 120*80*H86,4 cm</v>
          </cell>
          <cell r="S11588" t="str">
            <v>bestehend aus 2 Palettenlounge Grundelementen 162711_x000D_
--------------------------------------------------------_x000D_
Unsere Palettenlounge ist handgefertigt. Um den von unseren_x000D_
Kunden gewünschten Used-Look zu erzielen wurde die Lounge_x000D_
abgeschliffen und abgeflämmt und danach noch einmal_x000D_
lackiert. Dennoch kann es sein, dass einige Russreste an der_x000D_
Lounge verblieben sind, die möglicherweise zu_x000D_
Verschmutzungen führen können, für die wir keine Gewähr_x000D_
übernehmen können.</v>
          </cell>
        </row>
        <row r="11589">
          <cell r="A11589">
            <v>162730</v>
          </cell>
          <cell r="B11589" t="str">
            <v>Mietartikel</v>
          </cell>
          <cell r="D11589" t="str">
            <v>Palette L120*B80*H15CM für Palettenmöbel geflammt</v>
          </cell>
          <cell r="F11589">
            <v>24.5</v>
          </cell>
          <cell r="G11589">
            <v>0</v>
          </cell>
          <cell r="H11589">
            <v>5</v>
          </cell>
          <cell r="I11589">
            <v>39.6</v>
          </cell>
          <cell r="J11589">
            <v>25000</v>
          </cell>
          <cell r="K11589">
            <v>0.14399999999999999</v>
          </cell>
          <cell r="L11589">
            <v>0</v>
          </cell>
          <cell r="N11589" t="str">
            <v>Palette L120*B80*H15CM für Palettenmöbel geflammt</v>
          </cell>
          <cell r="P11589" t="str">
            <v>Palette L120*B80*H15CM für Palettenmöbel geflammt</v>
          </cell>
          <cell r="R11589" t="str">
            <v>Palette L120*B80*H15CM für Palettenmöbel geflammt</v>
          </cell>
        </row>
        <row r="11590">
          <cell r="A11590">
            <v>162760</v>
          </cell>
          <cell r="B11590" t="str">
            <v>Mietartikel</v>
          </cell>
          <cell r="D11590" t="str">
            <v>Keramik Hocker weiß H46 x Ø30 cm</v>
          </cell>
          <cell r="F11590">
            <v>18</v>
          </cell>
          <cell r="G11590">
            <v>0</v>
          </cell>
          <cell r="H11590">
            <v>0</v>
          </cell>
          <cell r="I11590">
            <v>210</v>
          </cell>
          <cell r="J11590">
            <v>0</v>
          </cell>
          <cell r="K11590">
            <v>0</v>
          </cell>
          <cell r="L11590">
            <v>0</v>
          </cell>
          <cell r="N11590" t="str">
            <v>Keramik Hocker weiß H46 x Ø30 cm</v>
          </cell>
          <cell r="P11590" t="str">
            <v>Keramik Hocker weiß H46 x Ø30 cm</v>
          </cell>
          <cell r="R11590" t="str">
            <v>Keramik Hocker weiß H46 x Ø30 cm</v>
          </cell>
          <cell r="T11590">
            <v>0</v>
          </cell>
        </row>
        <row r="11591">
          <cell r="A11591">
            <v>162761</v>
          </cell>
          <cell r="B11591" t="str">
            <v>Mietartikel</v>
          </cell>
          <cell r="D11591" t="str">
            <v>Keramik Hocker gold H46 x Ø30 cm</v>
          </cell>
          <cell r="F11591">
            <v>18</v>
          </cell>
          <cell r="G11591">
            <v>0</v>
          </cell>
          <cell r="H11591">
            <v>0</v>
          </cell>
          <cell r="I11591">
            <v>210</v>
          </cell>
          <cell r="J11591">
            <v>0</v>
          </cell>
          <cell r="K11591">
            <v>0</v>
          </cell>
          <cell r="L11591">
            <v>0</v>
          </cell>
          <cell r="N11591" t="str">
            <v>Keramik Hocker gold H46 x Ø30 cm</v>
          </cell>
          <cell r="P11591" t="str">
            <v>Keramik Hocker gold H46 x Ø30 cm</v>
          </cell>
          <cell r="R11591" t="str">
            <v>Keramik Hocker gold H46 x Ø30 cm</v>
          </cell>
          <cell r="T11591">
            <v>0</v>
          </cell>
        </row>
        <row r="11592">
          <cell r="A11592">
            <v>162766</v>
          </cell>
          <cell r="B11592" t="str">
            <v>Mietartikel</v>
          </cell>
          <cell r="D11592" t="str">
            <v>Fleece Decke Rot 130 cm x 160 cm</v>
          </cell>
          <cell r="F11592">
            <v>8</v>
          </cell>
          <cell r="G11592">
            <v>0</v>
          </cell>
          <cell r="H11592">
            <v>0</v>
          </cell>
          <cell r="I11592">
            <v>4.2</v>
          </cell>
          <cell r="J11592">
            <v>0</v>
          </cell>
          <cell r="K11592">
            <v>0</v>
          </cell>
          <cell r="L11592">
            <v>0</v>
          </cell>
          <cell r="N11592" t="str">
            <v>Fleece Decke Rot 130 cm x 160 cm</v>
          </cell>
          <cell r="P11592" t="str">
            <v>Fleece Decke Rot 130 cm x 160 cm</v>
          </cell>
          <cell r="R11592" t="str">
            <v>Fleece Decke Rot 130 cm x 160 cm</v>
          </cell>
        </row>
        <row r="11593">
          <cell r="A11593">
            <v>162902</v>
          </cell>
          <cell r="B11593" t="str">
            <v>Mietartikel</v>
          </cell>
          <cell r="D11593" t="str">
            <v>Feuerkorb Catania eckig 30*30*H40 cm</v>
          </cell>
          <cell r="F11593">
            <v>23</v>
          </cell>
          <cell r="G11593">
            <v>3</v>
          </cell>
          <cell r="H11593">
            <v>0</v>
          </cell>
          <cell r="I11593">
            <v>54</v>
          </cell>
          <cell r="J11593">
            <v>4000</v>
          </cell>
          <cell r="K11593">
            <v>0.1</v>
          </cell>
          <cell r="L11593">
            <v>0</v>
          </cell>
          <cell r="N11593" t="str">
            <v>Feuerkorb Catania eckig 30*30*H40 cm</v>
          </cell>
          <cell r="P11593" t="str">
            <v>Feuerkorb Catania eckig 30*30*H40 cm</v>
          </cell>
          <cell r="R11593" t="str">
            <v>Feuerkorb Catania eckig 30*30*H40 cm</v>
          </cell>
        </row>
        <row r="11594">
          <cell r="A11594">
            <v>162904</v>
          </cell>
          <cell r="B11594" t="str">
            <v>Mietartikel</v>
          </cell>
          <cell r="D11594" t="str">
            <v>Funkenplatte Ø 60 cm für Feuerkorb code 2903</v>
          </cell>
          <cell r="F11594">
            <v>6</v>
          </cell>
          <cell r="G11594">
            <v>3</v>
          </cell>
          <cell r="H11594">
            <v>0</v>
          </cell>
          <cell r="I11594">
            <v>20.9</v>
          </cell>
          <cell r="J11594">
            <v>2000</v>
          </cell>
          <cell r="K11594">
            <v>0.05</v>
          </cell>
          <cell r="L11594">
            <v>0</v>
          </cell>
          <cell r="N11594" t="str">
            <v>Funkenplatte Ø 60 cm für Feuerkorb code 2903</v>
          </cell>
          <cell r="P11594" t="str">
            <v>Funkenplatte Ø 60 cm für Feuerkorb code 2903</v>
          </cell>
          <cell r="R11594" t="str">
            <v>Funkenplatte Ø 60 cm für Feuerkorb code 2903</v>
          </cell>
          <cell r="T11594">
            <v>0</v>
          </cell>
        </row>
        <row r="11595">
          <cell r="A11595">
            <v>162974</v>
          </cell>
          <cell r="B11595" t="str">
            <v>Mietartikel</v>
          </cell>
          <cell r="D11595" t="str">
            <v>## Artikel wurde gelöscht ##</v>
          </cell>
          <cell r="F11595">
            <v>100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  <cell r="N11595" t="str">
            <v>## Artikel wurde gelöscht ##</v>
          </cell>
          <cell r="P11595" t="str">
            <v>## Artikel wurde gelöscht ##</v>
          </cell>
          <cell r="R11595" t="str">
            <v>## Artikel wurde gelöscht ##</v>
          </cell>
        </row>
        <row r="11596">
          <cell r="A11596">
            <v>162975</v>
          </cell>
          <cell r="B11596" t="str">
            <v>Mietartikel</v>
          </cell>
          <cell r="D11596" t="str">
            <v>Ceranwarmhalteplatte 1/1 GN</v>
          </cell>
          <cell r="E11596" t="str">
            <v>Nur zum Warmhalten, nicht  zum Kochen geeignet</v>
          </cell>
          <cell r="F11596">
            <v>83</v>
          </cell>
          <cell r="G11596">
            <v>21</v>
          </cell>
          <cell r="H11596">
            <v>0</v>
          </cell>
          <cell r="I11596">
            <v>210</v>
          </cell>
          <cell r="J11596">
            <v>0</v>
          </cell>
          <cell r="K11596">
            <v>0</v>
          </cell>
          <cell r="L11596">
            <v>0</v>
          </cell>
          <cell r="N11596" t="str">
            <v>Ceranwarmhalteplatte 1/1 GN</v>
          </cell>
          <cell r="O11596" t="str">
            <v>Nur zum Warmhalten, nicht  zum Kochen geeignet</v>
          </cell>
          <cell r="P11596" t="str">
            <v>Ceranwarmhalteplatte 1/1 GN</v>
          </cell>
          <cell r="Q11596" t="str">
            <v>Nur zum Warmhalten, nicht  zum Kochen geeignet</v>
          </cell>
          <cell r="R11596" t="str">
            <v>Ceranwarmhalteplatte 1/1 GN</v>
          </cell>
          <cell r="S11596" t="str">
            <v>Nur zum Warmhalten, nicht  zum Kochen geeignet</v>
          </cell>
        </row>
        <row r="11597">
          <cell r="A11597">
            <v>162992</v>
          </cell>
          <cell r="B11597" t="str">
            <v>Mietartikel</v>
          </cell>
          <cell r="D11597" t="str">
            <v>Thermodeckel 1/3 GN</v>
          </cell>
          <cell r="F11597">
            <v>5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  <cell r="N11597" t="str">
            <v>Thermodeckel 1/3 GN</v>
          </cell>
          <cell r="P11597" t="str">
            <v>Thermodeckel 1/3 GN</v>
          </cell>
          <cell r="R11597" t="str">
            <v>Thermodeckel 1/3 GN</v>
          </cell>
        </row>
        <row r="11598">
          <cell r="A11598">
            <v>162993</v>
          </cell>
          <cell r="B11598" t="str">
            <v>Mietartikel</v>
          </cell>
          <cell r="D11598" t="str">
            <v>Thermodeckel 1/2 GN</v>
          </cell>
          <cell r="F11598">
            <v>5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  <cell r="N11598" t="str">
            <v>Thermodeckel 1/2 GN</v>
          </cell>
          <cell r="P11598" t="str">
            <v>Thermodeckel 1/2 GN</v>
          </cell>
          <cell r="R11598" t="str">
            <v>Thermodeckel 1/2 GN</v>
          </cell>
        </row>
        <row r="11599">
          <cell r="A11599">
            <v>162995</v>
          </cell>
          <cell r="B11599" t="str">
            <v>Mietartikel</v>
          </cell>
          <cell r="D11599" t="str">
            <v>Thermodeckel 1/1 GN</v>
          </cell>
          <cell r="F11599">
            <v>5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N11599" t="str">
            <v>Thermodeckel 1/1 GN</v>
          </cell>
          <cell r="P11599" t="str">
            <v>Thermodeckel 1/1 GN</v>
          </cell>
          <cell r="R11599" t="str">
            <v>Thermodeckel 1/1 GN</v>
          </cell>
        </row>
        <row r="11600">
          <cell r="A11600">
            <v>163051</v>
          </cell>
          <cell r="B11600" t="str">
            <v>Mietartikel</v>
          </cell>
          <cell r="D11600" t="str">
            <v>Kissen weiß 50*50 cm</v>
          </cell>
          <cell r="E11600" t="str">
            <v>KISSEN OHNE BEZUG</v>
          </cell>
          <cell r="F11600">
            <v>5</v>
          </cell>
          <cell r="G11600">
            <v>0</v>
          </cell>
          <cell r="H11600">
            <v>0</v>
          </cell>
          <cell r="I11600">
            <v>11.2</v>
          </cell>
          <cell r="J11600">
            <v>0</v>
          </cell>
          <cell r="K11600">
            <v>1E-3</v>
          </cell>
          <cell r="L11600">
            <v>0</v>
          </cell>
          <cell r="N11600" t="str">
            <v>Kissen weiß 50*50 cm</v>
          </cell>
          <cell r="O11600" t="str">
            <v>KISSEN OHNE BEZUG</v>
          </cell>
          <cell r="P11600" t="str">
            <v>Kissen weiß 50*50 cm</v>
          </cell>
          <cell r="Q11600" t="str">
            <v>KISSEN OHNE BEZUG</v>
          </cell>
          <cell r="R11600" t="str">
            <v>Kissen weiß 50*50 cm</v>
          </cell>
          <cell r="S11600" t="str">
            <v>KISSEN OHNE BEZUG</v>
          </cell>
        </row>
        <row r="11601">
          <cell r="A11601">
            <v>163052</v>
          </cell>
          <cell r="B11601" t="str">
            <v>Mietartikel</v>
          </cell>
          <cell r="D11601" t="str">
            <v>Kissen blau 50*50 cm</v>
          </cell>
          <cell r="F11601">
            <v>5</v>
          </cell>
          <cell r="G11601">
            <v>0</v>
          </cell>
          <cell r="H11601">
            <v>0</v>
          </cell>
          <cell r="I11601">
            <v>11.2</v>
          </cell>
          <cell r="J11601">
            <v>0</v>
          </cell>
          <cell r="K11601">
            <v>1E-3</v>
          </cell>
          <cell r="L11601">
            <v>0</v>
          </cell>
          <cell r="N11601" t="str">
            <v>Kissen blau 50*50 cm</v>
          </cell>
          <cell r="P11601" t="str">
            <v>Kissen blau 50*50 cm</v>
          </cell>
          <cell r="R11601" t="str">
            <v>Kissen blau 50*50 cm</v>
          </cell>
        </row>
        <row r="11602">
          <cell r="A11602">
            <v>163053</v>
          </cell>
          <cell r="B11602" t="str">
            <v>Mietartikel</v>
          </cell>
          <cell r="D11602" t="str">
            <v>Kissen grün 50*50 cm</v>
          </cell>
          <cell r="F11602">
            <v>5</v>
          </cell>
          <cell r="G11602">
            <v>0</v>
          </cell>
          <cell r="H11602">
            <v>0</v>
          </cell>
          <cell r="I11602">
            <v>11.2</v>
          </cell>
          <cell r="J11602">
            <v>0</v>
          </cell>
          <cell r="K11602">
            <v>1E-3</v>
          </cell>
          <cell r="L11602">
            <v>0</v>
          </cell>
          <cell r="N11602" t="str">
            <v>Kissen grün 50*50 cm</v>
          </cell>
          <cell r="P11602" t="str">
            <v>Kissen grün 50*50 cm</v>
          </cell>
          <cell r="R11602" t="str">
            <v>Kissen grün 50*50 cm</v>
          </cell>
        </row>
        <row r="11603">
          <cell r="A11603">
            <v>163054</v>
          </cell>
          <cell r="B11603" t="str">
            <v>Mietartikel</v>
          </cell>
          <cell r="D11603" t="str">
            <v>Kissen rot 50*50 cm</v>
          </cell>
          <cell r="F11603">
            <v>5</v>
          </cell>
          <cell r="G11603">
            <v>0</v>
          </cell>
          <cell r="H11603">
            <v>0</v>
          </cell>
          <cell r="I11603">
            <v>11.2</v>
          </cell>
          <cell r="J11603">
            <v>0</v>
          </cell>
          <cell r="K11603">
            <v>1E-3</v>
          </cell>
          <cell r="L11603">
            <v>0</v>
          </cell>
          <cell r="N11603" t="str">
            <v>Kissen rot 50*50 cm</v>
          </cell>
          <cell r="P11603" t="str">
            <v>Kissen rot 50*50 cm</v>
          </cell>
          <cell r="R11603" t="str">
            <v>Kissen rot 50*50 cm</v>
          </cell>
        </row>
        <row r="11604">
          <cell r="A11604">
            <v>163055</v>
          </cell>
          <cell r="B11604" t="str">
            <v>Mietartikel</v>
          </cell>
          <cell r="D11604" t="str">
            <v>Kissen grau 50*50 cm</v>
          </cell>
          <cell r="F11604">
            <v>5</v>
          </cell>
          <cell r="G11604">
            <v>0</v>
          </cell>
          <cell r="H11604">
            <v>0</v>
          </cell>
          <cell r="I11604">
            <v>11.2</v>
          </cell>
          <cell r="J11604">
            <v>0</v>
          </cell>
          <cell r="K11604">
            <v>1E-3</v>
          </cell>
          <cell r="L11604">
            <v>0</v>
          </cell>
          <cell r="N11604" t="str">
            <v>Kissen grau 50*50 cm</v>
          </cell>
          <cell r="P11604" t="str">
            <v>Kissen grau 50*50 cm</v>
          </cell>
          <cell r="R11604" t="str">
            <v>Kissen grau 50*50 cm</v>
          </cell>
        </row>
        <row r="11605">
          <cell r="A11605">
            <v>163056</v>
          </cell>
          <cell r="B11605" t="str">
            <v>Mietartikel</v>
          </cell>
          <cell r="D11605" t="str">
            <v>Kissen beige 50*50 cm</v>
          </cell>
          <cell r="F11605">
            <v>5</v>
          </cell>
          <cell r="G11605">
            <v>0</v>
          </cell>
          <cell r="H11605">
            <v>0</v>
          </cell>
          <cell r="I11605">
            <v>11.2</v>
          </cell>
          <cell r="J11605">
            <v>0</v>
          </cell>
          <cell r="K11605">
            <v>1E-3</v>
          </cell>
          <cell r="L11605">
            <v>0</v>
          </cell>
          <cell r="N11605" t="str">
            <v>Kissen beige 50*50 cm</v>
          </cell>
          <cell r="P11605" t="str">
            <v>Kissen beige 50*50 cm</v>
          </cell>
          <cell r="R11605" t="str">
            <v>Kissen beige 50*50 cm</v>
          </cell>
        </row>
        <row r="11606">
          <cell r="A11606">
            <v>163057</v>
          </cell>
          <cell r="B11606" t="str">
            <v>Mietartikel</v>
          </cell>
          <cell r="D11606" t="str">
            <v>Kissen schwarz 50*50 cm</v>
          </cell>
          <cell r="F11606">
            <v>5</v>
          </cell>
          <cell r="G11606">
            <v>0</v>
          </cell>
          <cell r="H11606">
            <v>0</v>
          </cell>
          <cell r="I11606">
            <v>11.2</v>
          </cell>
          <cell r="J11606">
            <v>0</v>
          </cell>
          <cell r="K11606">
            <v>1E-3</v>
          </cell>
          <cell r="L11606">
            <v>0</v>
          </cell>
          <cell r="N11606" t="str">
            <v>Kissen schwarz 50*50 cm</v>
          </cell>
          <cell r="P11606" t="str">
            <v>Kissen schwarz 50*50 cm</v>
          </cell>
          <cell r="R11606" t="str">
            <v>Kissen schwarz 50*50 cm</v>
          </cell>
        </row>
        <row r="11607">
          <cell r="A11607">
            <v>163058</v>
          </cell>
          <cell r="B11607" t="str">
            <v>Mietartikel</v>
          </cell>
          <cell r="D11607" t="str">
            <v>Kissen curry 50*50 cm</v>
          </cell>
          <cell r="F11607">
            <v>5</v>
          </cell>
          <cell r="G11607">
            <v>0</v>
          </cell>
          <cell r="H11607">
            <v>0</v>
          </cell>
          <cell r="I11607">
            <v>11.2</v>
          </cell>
          <cell r="J11607">
            <v>0</v>
          </cell>
          <cell r="K11607">
            <v>1E-3</v>
          </cell>
          <cell r="L11607">
            <v>0</v>
          </cell>
          <cell r="N11607" t="str">
            <v>Kissen curry 50*50 cm</v>
          </cell>
          <cell r="P11607" t="str">
            <v>Kissen curry 50*50 cm</v>
          </cell>
          <cell r="R11607" t="str">
            <v>Kissen curry 50*50 cm</v>
          </cell>
        </row>
        <row r="11608">
          <cell r="A11608">
            <v>163059</v>
          </cell>
          <cell r="B11608" t="str">
            <v>Mietartikel</v>
          </cell>
          <cell r="D11608" t="str">
            <v>Designer Kissen - verschiedene Motive und Größen</v>
          </cell>
          <cell r="F11608">
            <v>8</v>
          </cell>
          <cell r="G11608">
            <v>0</v>
          </cell>
          <cell r="H11608">
            <v>0</v>
          </cell>
          <cell r="I11608">
            <v>140</v>
          </cell>
          <cell r="J11608">
            <v>0</v>
          </cell>
          <cell r="K11608">
            <v>0</v>
          </cell>
          <cell r="L11608">
            <v>0</v>
          </cell>
          <cell r="N11608" t="str">
            <v>Designer Kissen - verschiedene Motive und Größen</v>
          </cell>
          <cell r="P11608" t="str">
            <v>Designer Kissen - verschiedene Motive und Größen</v>
          </cell>
          <cell r="R11608" t="str">
            <v>Designer Kissen - verschiedene Motive und Größen</v>
          </cell>
        </row>
        <row r="11609">
          <cell r="A11609">
            <v>163060</v>
          </cell>
          <cell r="B11609" t="str">
            <v>Mietartikel</v>
          </cell>
          <cell r="D11609" t="str">
            <v>Kissen leuchtend grün 50*50 cm</v>
          </cell>
          <cell r="F11609">
            <v>5</v>
          </cell>
          <cell r="G11609">
            <v>0</v>
          </cell>
          <cell r="H11609">
            <v>0</v>
          </cell>
          <cell r="I11609">
            <v>11.2</v>
          </cell>
          <cell r="J11609">
            <v>0</v>
          </cell>
          <cell r="K11609">
            <v>1E-3</v>
          </cell>
          <cell r="L11609">
            <v>0</v>
          </cell>
          <cell r="N11609" t="str">
            <v>Kissen leuchtend grün 50*50 cm</v>
          </cell>
          <cell r="P11609" t="str">
            <v>Kissen leuchtend grün 50*50 cm</v>
          </cell>
          <cell r="R11609" t="str">
            <v>Kissen leuchtend grün 50*50 cm</v>
          </cell>
          <cell r="T11609">
            <v>0</v>
          </cell>
        </row>
        <row r="11610">
          <cell r="A11610">
            <v>163061</v>
          </cell>
          <cell r="B11610" t="str">
            <v>Mietartikel</v>
          </cell>
          <cell r="D11610" t="str">
            <v>Kissen rosa 50*50 cm</v>
          </cell>
          <cell r="F11610">
            <v>5</v>
          </cell>
          <cell r="G11610">
            <v>0</v>
          </cell>
          <cell r="H11610">
            <v>0</v>
          </cell>
          <cell r="I11610">
            <v>11.2</v>
          </cell>
          <cell r="J11610">
            <v>0</v>
          </cell>
          <cell r="K11610">
            <v>1E-3</v>
          </cell>
          <cell r="L11610">
            <v>0</v>
          </cell>
          <cell r="N11610" t="str">
            <v>Kissen rosa 50*50 cm</v>
          </cell>
          <cell r="P11610" t="str">
            <v>Kissen rosa 50*50 cm</v>
          </cell>
          <cell r="R11610" t="str">
            <v>Kissen rosa 50*50 cm</v>
          </cell>
          <cell r="T11610">
            <v>0</v>
          </cell>
        </row>
        <row r="11611">
          <cell r="A11611">
            <v>163062</v>
          </cell>
          <cell r="B11611" t="str">
            <v>Mietartikel</v>
          </cell>
          <cell r="D11611" t="str">
            <v>Kisseninlet 50*50 cm</v>
          </cell>
          <cell r="F11611">
            <v>4</v>
          </cell>
          <cell r="G11611">
            <v>0</v>
          </cell>
          <cell r="H11611">
            <v>0</v>
          </cell>
          <cell r="I11611">
            <v>9.1999999999999993</v>
          </cell>
          <cell r="J11611">
            <v>0</v>
          </cell>
          <cell r="K11611">
            <v>1E-3</v>
          </cell>
          <cell r="L11611">
            <v>0</v>
          </cell>
          <cell r="N11611" t="str">
            <v>Kisseninlet 50*50 cm</v>
          </cell>
          <cell r="P11611" t="str">
            <v>Kisseninlet 50*50 cm</v>
          </cell>
          <cell r="R11611" t="str">
            <v>Kisseninlet 50*50 cm</v>
          </cell>
          <cell r="T11611">
            <v>0</v>
          </cell>
        </row>
        <row r="11612">
          <cell r="A11612">
            <v>163090</v>
          </cell>
          <cell r="B11612" t="str">
            <v>Mietartikel</v>
          </cell>
          <cell r="D11612" t="str">
            <v>Naturfell champagner 90-100</v>
          </cell>
          <cell r="F11612">
            <v>16</v>
          </cell>
          <cell r="G11612">
            <v>0</v>
          </cell>
          <cell r="H11612">
            <v>0</v>
          </cell>
          <cell r="I11612">
            <v>63</v>
          </cell>
          <cell r="J11612">
            <v>0</v>
          </cell>
          <cell r="K11612">
            <v>0</v>
          </cell>
          <cell r="L11612">
            <v>0</v>
          </cell>
          <cell r="N11612" t="str">
            <v>Naturfell champagner 90-100</v>
          </cell>
          <cell r="P11612" t="str">
            <v>Naturfell champagner 90-100</v>
          </cell>
          <cell r="R11612" t="str">
            <v>Naturfell champagner 90-100</v>
          </cell>
        </row>
        <row r="11613">
          <cell r="A11613">
            <v>163091</v>
          </cell>
          <cell r="B11613" t="str">
            <v>Mietartikel</v>
          </cell>
          <cell r="D11613" t="str">
            <v>Ziegenfell Natur 100*70 cm</v>
          </cell>
          <cell r="F11613">
            <v>16</v>
          </cell>
          <cell r="G11613">
            <v>0</v>
          </cell>
          <cell r="H11613">
            <v>0</v>
          </cell>
          <cell r="I11613">
            <v>63</v>
          </cell>
          <cell r="J11613">
            <v>0</v>
          </cell>
          <cell r="K11613">
            <v>0</v>
          </cell>
          <cell r="L11613">
            <v>0</v>
          </cell>
          <cell r="N11613" t="str">
            <v>Ziegenfell Natur 100*70 cm</v>
          </cell>
          <cell r="P11613" t="str">
            <v>Ziegenfell Natur 100*70 cm</v>
          </cell>
          <cell r="R11613" t="str">
            <v>Ziegenfell Natur 100*70 cm</v>
          </cell>
        </row>
        <row r="11614">
          <cell r="A11614">
            <v>163164</v>
          </cell>
          <cell r="B11614" t="str">
            <v>Mietartikel</v>
          </cell>
          <cell r="D11614" t="str">
            <v>Thekengestell &amp; Decor schwarz  L200*T70TH95cm (foliert)</v>
          </cell>
          <cell r="E11614" t="str">
            <v>L200*T70*H95 cm (ohne Thekendeckblatt)_x000D_
Dieser Artikel ist nicht wetterfest. Bei einem_x000D_
Outdooreinsatz kann es unter Umständen zu Schäden durch z.B._x000D_
Feuchtigkeit kommen. Daraus entstehen Kosten, die wir Ihnen_x000D_
in Rechnung stellen müssen._x000D_
_x000D_
- schwarz foliert</v>
          </cell>
          <cell r="F11614">
            <v>136.5</v>
          </cell>
          <cell r="G11614">
            <v>10</v>
          </cell>
          <cell r="H11614">
            <v>25</v>
          </cell>
          <cell r="I11614">
            <v>1155</v>
          </cell>
          <cell r="J11614">
            <v>50000</v>
          </cell>
          <cell r="K11614">
            <v>0.38400000000000001</v>
          </cell>
          <cell r="L11614">
            <v>0</v>
          </cell>
          <cell r="N11614" t="str">
            <v>Thekengestell &amp; Decor schwarz  L200*T70TH95cm (foliert)</v>
          </cell>
          <cell r="O11614" t="str">
            <v>L200*T70*H95 cm (ohne Thekendeckblatt)_x000D_
Dieser Artikel ist nicht wetterfest. Bei einem_x000D_
Outdooreinsatz kann es unter Umständen zu Schäden durch z.B._x000D_
Feuchtigkeit kommen. Daraus entstehen Kosten, die wir Ihnen_x000D_
in Rechnung stellen müssen._x000D_
_x000D_
- schwarz foliert</v>
          </cell>
          <cell r="P11614" t="str">
            <v>Thekengestell &amp; Decor schwarz  L200*T70TH95cm (foliert)</v>
          </cell>
          <cell r="Q11614" t="str">
            <v>L200*T70*H95 cm (ohne Thekendeckblatt)_x000D_
Dieser Artikel ist nicht wetterfest. Bei einem_x000D_
Outdooreinsatz kann es unter Umständen zu Schäden durch z.B._x000D_
Feuchtigkeit kommen. Daraus entstehen Kosten, die wir Ihnen_x000D_
in Rechnung stellen müssen._x000D_
_x000D_
- schwarz foliert</v>
          </cell>
          <cell r="R11614" t="str">
            <v>Thekengestell &amp; Decor schwarz  L200*T70TH95cm (foliert)</v>
          </cell>
          <cell r="S11614" t="str">
            <v>L200*T70*H95 cm (ohne Thekendeckblatt)_x000D_
Dieser Artikel ist nicht wetterfest. Bei einem_x000D_
Outdooreinsatz kann es unter Umständen zu Schäden durch z.B._x000D_
Feuchtigkeit kommen. Daraus entstehen Kosten, die wir Ihnen_x000D_
in Rechnung stellen müssen._x000D_
_x000D_
- schwarz foliert</v>
          </cell>
        </row>
        <row r="11615">
          <cell r="A11615">
            <v>163165</v>
          </cell>
          <cell r="B11615" t="str">
            <v>Mietartikel</v>
          </cell>
          <cell r="D11615" t="str">
            <v>Thekengestell und Decor Seekiefer</v>
          </cell>
          <cell r="E11615" t="str">
            <v>Umbau von Art. 3166_x000D_
_x000D_
Nur in Kombination mit Thekenaufsatz verwenden._x000D_</v>
          </cell>
          <cell r="F11615">
            <v>145</v>
          </cell>
          <cell r="G11615">
            <v>10</v>
          </cell>
          <cell r="H11615">
            <v>0</v>
          </cell>
          <cell r="I11615">
            <v>850</v>
          </cell>
          <cell r="J11615">
            <v>50000</v>
          </cell>
          <cell r="K11615">
            <v>0.38400000000000001</v>
          </cell>
          <cell r="L11615">
            <v>0</v>
          </cell>
          <cell r="N11615" t="str">
            <v>Thekengestell und Decor Seekiefer</v>
          </cell>
          <cell r="O11615" t="str">
            <v>Umbau von Art. 3166_x000D_
_x000D_
Nur in Kombination mit Thekenaufsatz verwenden._x000D_</v>
          </cell>
          <cell r="P11615" t="str">
            <v>Thekengestell und Decor Seekiefer</v>
          </cell>
          <cell r="Q11615" t="str">
            <v>Umbau von Art. 3166_x000D_
_x000D_
Nur in Kombination mit Thekenaufsatz verwenden._x000D_</v>
          </cell>
          <cell r="R11615" t="str">
            <v>Thekengestell und Decor Seekiefer</v>
          </cell>
          <cell r="S11615" t="str">
            <v>Umbau von Art. 3166_x000D_
_x000D_
Nur in Kombination mit Thekenaufsatz verwenden._x000D_</v>
          </cell>
        </row>
        <row r="11616">
          <cell r="A11616">
            <v>163166</v>
          </cell>
          <cell r="B11616" t="str">
            <v>Mietartikel</v>
          </cell>
          <cell r="D11616" t="str">
            <v>Thekengestell &amp; Decor weiß L200*T70*H95 cm</v>
          </cell>
          <cell r="E11616" t="str">
            <v>Umbau von Art. 3166_x000D_
_x000D_
Nur in Kombination mit Thekenaufsatz verwenden._x000D_</v>
          </cell>
          <cell r="F11616">
            <v>145</v>
          </cell>
          <cell r="G11616">
            <v>10</v>
          </cell>
          <cell r="H11616">
            <v>25</v>
          </cell>
          <cell r="I11616">
            <v>875</v>
          </cell>
          <cell r="J11616">
            <v>50000</v>
          </cell>
          <cell r="K11616">
            <v>0.38400000000000001</v>
          </cell>
          <cell r="L11616">
            <v>0</v>
          </cell>
          <cell r="N11616" t="str">
            <v>Thekengestell &amp; Decor weiß L200*T70*H95 cm</v>
          </cell>
          <cell r="O11616" t="str">
            <v>Umbau von Art. 3166_x000D_
_x000D_
Nur in Kombination mit Thekenaufsatz verwenden._x000D_</v>
          </cell>
          <cell r="P11616" t="str">
            <v>Thekengestell &amp; Decor weiß L200*T70*H95 cm</v>
          </cell>
          <cell r="Q11616" t="str">
            <v>Umbau von Art. 3166_x000D_
_x000D_
Nur in Kombination mit Thekenaufsatz verwenden._x000D_</v>
          </cell>
          <cell r="R11616" t="str">
            <v>Thekengestell &amp; Decor weiß L200*T70*H95 cm</v>
          </cell>
          <cell r="S11616" t="str">
            <v>Umbau von Art. 3166_x000D_
_x000D_
Nur in Kombination mit Thekenaufsatz verwenden._x000D_</v>
          </cell>
        </row>
        <row r="11617">
          <cell r="A11617">
            <v>163182</v>
          </cell>
          <cell r="B11617" t="str">
            <v>Mietartikel</v>
          </cell>
          <cell r="D11617" t="str">
            <v>LED Thekenaufsatz silbergr m. Beleuchtung L200*T25/13*H40 cm</v>
          </cell>
          <cell r="E11617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F11617">
            <v>78</v>
          </cell>
          <cell r="G11617">
            <v>0</v>
          </cell>
          <cell r="H11617">
            <v>14.5</v>
          </cell>
          <cell r="I11617">
            <v>1210</v>
          </cell>
          <cell r="J11617">
            <v>30000</v>
          </cell>
          <cell r="K11617">
            <v>0.28799999999999998</v>
          </cell>
          <cell r="L11617">
            <v>0</v>
          </cell>
          <cell r="N11617" t="str">
            <v>LED Thekenaufsatz silbergr m. Beleuchtung L200*T25/13*H40 cm</v>
          </cell>
          <cell r="O11617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P11617" t="str">
            <v>LED Thekenaufsatz silbergr m. Beleuchtung L200*T25/13*H40 cm</v>
          </cell>
          <cell r="Q11617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R11617" t="str">
            <v>LED Thekenaufsatz silbergr m. Beleuchtung L200*T25/13*H40 cm</v>
          </cell>
          <cell r="S11617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</row>
        <row r="11618">
          <cell r="A11618">
            <v>163184</v>
          </cell>
          <cell r="B11618" t="str">
            <v>Mietartikel</v>
          </cell>
          <cell r="D11618" t="str">
            <v>LED Thekenaufsatz schwarz m. Beleuchtung L200*T25/13*H40 cm</v>
          </cell>
          <cell r="E11618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F11618">
            <v>125</v>
          </cell>
          <cell r="G11618">
            <v>0</v>
          </cell>
          <cell r="H11618">
            <v>10</v>
          </cell>
          <cell r="I11618">
            <v>1680</v>
          </cell>
          <cell r="J11618">
            <v>30000</v>
          </cell>
          <cell r="K11618">
            <v>0.28799999999999998</v>
          </cell>
          <cell r="L11618">
            <v>0</v>
          </cell>
          <cell r="N11618" t="str">
            <v>LED Thekenaufsatz schwarz m. Beleuchtung L200*T25/13*H40 cm</v>
          </cell>
          <cell r="O11618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P11618" t="str">
            <v>LED Thekenaufsatz schwarz m. Beleuchtung L200*T25/13*H40 cm</v>
          </cell>
          <cell r="Q11618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  <cell r="R11618" t="str">
            <v>LED Thekenaufsatz schwarz m. Beleuchtung L200*T25/13*H40 cm</v>
          </cell>
          <cell r="S11618" t="str">
            <v>(Gesamthöhe Theke 115 cm - Tiefe 83 cm)_x000D_
Dieser Artikel ist nicht wetterfest. Bei einem_x000D_
Outdooreinsatz kann es unter Umständen zu Schäden durch z.B._x000D_
Feuchtigkeit kommen. Daraus entstehen Kosten, die wir Ihnen_x000D_
in Rechnung stellen müssen.</v>
          </cell>
        </row>
        <row r="11619">
          <cell r="A11619">
            <v>163195</v>
          </cell>
          <cell r="B11619" t="str">
            <v>Mietartikel</v>
          </cell>
          <cell r="D11619" t="str">
            <v>Buffet-Thekendeckblatt weiß L200*T90cm mit LED-Bel.</v>
          </cell>
          <cell r="F11619">
            <v>105</v>
          </cell>
          <cell r="G11619">
            <v>10</v>
          </cell>
          <cell r="H11619">
            <v>25</v>
          </cell>
          <cell r="I11619">
            <v>1595</v>
          </cell>
          <cell r="J11619">
            <v>28000</v>
          </cell>
          <cell r="K11619">
            <v>0.4</v>
          </cell>
          <cell r="L11619">
            <v>0</v>
          </cell>
          <cell r="N11619" t="str">
            <v>Buffet-Thekendeckblatt weiß L200*T90cm mit LED-Bel.</v>
          </cell>
          <cell r="P11619" t="str">
            <v>Buffet-Thekendeckblatt weiß L200*T90cm mit LED-Bel.</v>
          </cell>
          <cell r="R11619" t="str">
            <v>Buffet-Thekendeckblatt weiß L200*T90cm mit LED-Bel.</v>
          </cell>
        </row>
        <row r="11620">
          <cell r="A11620">
            <v>163205</v>
          </cell>
          <cell r="B11620" t="str">
            <v>Mietartikel</v>
          </cell>
          <cell r="D11620" t="str">
            <v>Theken-Zwischenelement 45°-Ecke weiß H95 T90 cm</v>
          </cell>
          <cell r="E11620" t="str">
            <v>(nur Kombi mit 3195-3196-3197)</v>
          </cell>
          <cell r="F11620">
            <v>42.5</v>
          </cell>
          <cell r="G11620">
            <v>10</v>
          </cell>
          <cell r="H11620">
            <v>20</v>
          </cell>
          <cell r="I11620">
            <v>450</v>
          </cell>
          <cell r="J11620">
            <v>35000</v>
          </cell>
          <cell r="K11620">
            <v>0.5</v>
          </cell>
          <cell r="L11620">
            <v>0</v>
          </cell>
          <cell r="N11620" t="str">
            <v>Theken-Zwischenelement 45°-Ecke weiß H95 T90 cm</v>
          </cell>
          <cell r="O11620" t="str">
            <v>(nur Kombi mit 3195-3196-3197)</v>
          </cell>
          <cell r="P11620" t="str">
            <v>Theken-Zwischenelement 45°-Ecke weiß H95 T90 cm</v>
          </cell>
          <cell r="Q11620" t="str">
            <v>(nur Kombi mit 3195-3196-3197)</v>
          </cell>
          <cell r="R11620" t="str">
            <v>Theken-Zwischenelement 45°-Ecke weiß H95 T90 cm</v>
          </cell>
          <cell r="S11620" t="str">
            <v>(nur Kombi mit 3195-3196-3197)</v>
          </cell>
        </row>
        <row r="11621">
          <cell r="A11621">
            <v>163206</v>
          </cell>
          <cell r="B11621" t="str">
            <v>Verkaufsartikel</v>
          </cell>
          <cell r="D11621" t="str">
            <v>Cover Thekengestell Sondergröße</v>
          </cell>
          <cell r="F11621">
            <v>0</v>
          </cell>
          <cell r="G11621">
            <v>0</v>
          </cell>
          <cell r="H11621">
            <v>0</v>
          </cell>
          <cell r="I11621">
            <v>98</v>
          </cell>
          <cell r="J11621">
            <v>0</v>
          </cell>
          <cell r="K11621">
            <v>0</v>
          </cell>
          <cell r="L11621">
            <v>0</v>
          </cell>
          <cell r="N11621" t="str">
            <v>Cover Thekengestell Sondergröße</v>
          </cell>
          <cell r="P11621" t="str">
            <v>Cover Thekengestell Sondergröße</v>
          </cell>
          <cell r="R11621" t="str">
            <v>Cover Thekengestell Sondergröße</v>
          </cell>
        </row>
        <row r="11622">
          <cell r="A11622">
            <v>163207</v>
          </cell>
          <cell r="B11622" t="str">
            <v>Verkaufsartikel</v>
          </cell>
          <cell r="D11622" t="str">
            <v>Cover Thekendeckblatt Sondergröße</v>
          </cell>
          <cell r="F11622">
            <v>0</v>
          </cell>
          <cell r="G11622">
            <v>0</v>
          </cell>
          <cell r="H11622">
            <v>0</v>
          </cell>
          <cell r="I11622">
            <v>49</v>
          </cell>
          <cell r="J11622">
            <v>0</v>
          </cell>
          <cell r="K11622">
            <v>0</v>
          </cell>
          <cell r="L11622">
            <v>0</v>
          </cell>
          <cell r="N11622" t="str">
            <v>Cover Thekendeckblatt Sondergröße</v>
          </cell>
          <cell r="P11622" t="str">
            <v>Cover Thekendeckblatt Sondergröße</v>
          </cell>
          <cell r="R11622" t="str">
            <v>Cover Thekendeckblatt Sondergröße</v>
          </cell>
        </row>
        <row r="11623">
          <cell r="A11623">
            <v>163291</v>
          </cell>
          <cell r="B11623" t="str">
            <v>Mietartikel</v>
          </cell>
          <cell r="D11623" t="str">
            <v>Tischleuchte Idell grau/messing</v>
          </cell>
          <cell r="E11623" t="str">
            <v>Höhe 42,5 cm_x000D_
Durchmesser 28,5 cm</v>
          </cell>
          <cell r="F11623">
            <v>65</v>
          </cell>
          <cell r="G11623">
            <v>0</v>
          </cell>
          <cell r="H11623">
            <v>0</v>
          </cell>
          <cell r="I11623">
            <v>455</v>
          </cell>
          <cell r="J11623">
            <v>4000</v>
          </cell>
          <cell r="K11623">
            <v>0</v>
          </cell>
          <cell r="L11623">
            <v>0</v>
          </cell>
          <cell r="N11623" t="str">
            <v>Tischleuchte Idell grau/messing</v>
          </cell>
          <cell r="O11623" t="str">
            <v>Höhe 42,5 cm_x000D_
Durchmesser 28,5 cm</v>
          </cell>
          <cell r="P11623" t="str">
            <v>Tischleuchte Idell grau/messing</v>
          </cell>
          <cell r="Q11623" t="str">
            <v>Höhe 42,5 cm_x000D_
Durchmesser 28,5 cm</v>
          </cell>
          <cell r="R11623" t="str">
            <v>Tischleuchte Idell grau/messing</v>
          </cell>
          <cell r="S11623" t="str">
            <v>Höhe 42,5 cm_x000D_
Durchmesser 28,5 cm</v>
          </cell>
          <cell r="T11623">
            <v>0</v>
          </cell>
        </row>
        <row r="11624">
          <cell r="A11624">
            <v>163293</v>
          </cell>
          <cell r="B11624" t="str">
            <v>Mietartikel</v>
          </cell>
          <cell r="D11624" t="str">
            <v>Case für Tolomeo Mega Terra</v>
          </cell>
          <cell r="F11624">
            <v>0</v>
          </cell>
          <cell r="G11624">
            <v>0</v>
          </cell>
          <cell r="H11624">
            <v>0</v>
          </cell>
          <cell r="I11624">
            <v>425</v>
          </cell>
          <cell r="J11624">
            <v>0</v>
          </cell>
          <cell r="K11624">
            <v>0</v>
          </cell>
          <cell r="L11624">
            <v>0</v>
          </cell>
          <cell r="N11624" t="str">
            <v>Case für Tolomeo Mega Terra</v>
          </cell>
          <cell r="P11624" t="str">
            <v>Case für Tolomeo Mega Terra</v>
          </cell>
          <cell r="R11624" t="str">
            <v>Case für Tolomeo Mega Terra</v>
          </cell>
        </row>
        <row r="11625">
          <cell r="A11625">
            <v>163302</v>
          </cell>
          <cell r="B11625" t="str">
            <v>Mietartikel</v>
          </cell>
          <cell r="D11625" t="str">
            <v>Schachtelhalm im Tower Gefäß weiß Hochglanz B40cm*H90*T40 cm</v>
          </cell>
          <cell r="F11625">
            <v>38</v>
          </cell>
          <cell r="G11625">
            <v>0</v>
          </cell>
          <cell r="H11625">
            <v>5</v>
          </cell>
          <cell r="I11625">
            <v>345</v>
          </cell>
          <cell r="J11625">
            <v>30000</v>
          </cell>
          <cell r="K11625">
            <v>0.14399999999999999</v>
          </cell>
          <cell r="L11625">
            <v>0</v>
          </cell>
          <cell r="N11625" t="str">
            <v>Schachtelhalm im Tower Gefäß weiß Hochglanz B40cm*H90*T40 cm</v>
          </cell>
          <cell r="P11625" t="str">
            <v>Schachtelhalm im Tower Gefäß weiß Hochglanz B40cm*H90*T40 cm</v>
          </cell>
          <cell r="R11625" t="str">
            <v>Schachtelhalm im Tower Gefäß weiß Hochglanz B40cm*H90*T40 cm</v>
          </cell>
        </row>
        <row r="11626">
          <cell r="A11626">
            <v>163303</v>
          </cell>
          <cell r="B11626" t="str">
            <v>Mietartikel</v>
          </cell>
          <cell r="D11626" t="str">
            <v>Schachtelhalm im Block Gefäß weiß Hochglanz B100*H90*T40 cm</v>
          </cell>
          <cell r="F11626">
            <v>63</v>
          </cell>
          <cell r="G11626">
            <v>0</v>
          </cell>
          <cell r="H11626">
            <v>5</v>
          </cell>
          <cell r="I11626">
            <v>610</v>
          </cell>
          <cell r="J11626">
            <v>45000</v>
          </cell>
          <cell r="K11626">
            <v>0.36</v>
          </cell>
          <cell r="L11626">
            <v>0</v>
          </cell>
          <cell r="N11626" t="str">
            <v>Schachtelhalm im Block Gefäß weiß Hochglanz B100*H90*T40 cm</v>
          </cell>
          <cell r="P11626" t="str">
            <v>Schachtelhalm im Block Gefäß weiß Hochglanz B100*H90*T40 cm</v>
          </cell>
          <cell r="R11626" t="str">
            <v>Schachtelhalm im Block Gefäß weiß Hochglanz B100*H90*T40 cm</v>
          </cell>
        </row>
        <row r="11627">
          <cell r="A11627">
            <v>163324</v>
          </cell>
          <cell r="B11627" t="str">
            <v>Verkaufsartikel</v>
          </cell>
          <cell r="D11627" t="str">
            <v>Verbrauchsmaterial Bankirai je m²</v>
          </cell>
          <cell r="E11627" t="str">
            <v>Beinhaltet:_x000D_
Werkzeuge, Spax Schrauben, Säge, Akkuschrauber, etc.</v>
          </cell>
          <cell r="F11627">
            <v>0.25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  <cell r="N11627" t="str">
            <v>Verbrauchsmaterial Bankirai je m²</v>
          </cell>
          <cell r="O11627" t="str">
            <v>Beinhaltet:_x000D_
Werkzeuge, Spax Schrauben, Säge, Akkuschrauber, etc.</v>
          </cell>
          <cell r="P11627" t="str">
            <v>Verbrauchsmaterial Bankirai je m²</v>
          </cell>
          <cell r="Q11627" t="str">
            <v>Beinhaltet:_x000D_
Werkzeuge, Spax Schrauben, Säge, Akkuschrauber, etc.</v>
          </cell>
          <cell r="R11627" t="str">
            <v>Verbrauchsmaterial Bankirai je m²</v>
          </cell>
          <cell r="S11627" t="str">
            <v>Beinhaltet:_x000D_
Werkzeuge, Spax Schrauben, Säge, Akkuschrauber, etc.</v>
          </cell>
        </row>
        <row r="11628">
          <cell r="A11628">
            <v>163390</v>
          </cell>
          <cell r="B11628" t="str">
            <v>Verkaufsartikel</v>
          </cell>
          <cell r="D11628" t="str">
            <v>roter Läufer Rollbreite 2 m (Verkauf pro m²)</v>
          </cell>
          <cell r="E11628" t="str">
            <v>Verkaufsartikel beinhalten keine Entsorgungskosten. Bitte_x000D_
beachten Sie, dass bei einer Entsorgung durch Party Rent_x000D_
Mehrkosten entstehen._x000D_
_x000D_
Teppich ist mit Schutzfolie überzogen und kann daher bereits_x000D_
vor dem Aufbau verlegt werden!</v>
          </cell>
          <cell r="F11628">
            <v>11.5</v>
          </cell>
          <cell r="G11628">
            <v>0</v>
          </cell>
          <cell r="H11628">
            <v>2</v>
          </cell>
          <cell r="I11628">
            <v>15</v>
          </cell>
          <cell r="J11628">
            <v>2000</v>
          </cell>
          <cell r="K11628">
            <v>2.24E-2</v>
          </cell>
          <cell r="L11628">
            <v>0</v>
          </cell>
          <cell r="N11628" t="str">
            <v>roter Läufer Rollbreite 2 m (Verkauf pro m²)</v>
          </cell>
          <cell r="O11628" t="str">
            <v>Verkaufsartikel beinhalten keine Entsorgungskosten. Bitte_x000D_
beachten Sie, dass bei einer Entsorgung durch Party Rent_x000D_
Mehrkosten entstehen._x000D_
_x000D_
Teppich ist mit Schutzfolie überzogen und kann daher bereits_x000D_
vor dem Aufbau verlegt werden!</v>
          </cell>
          <cell r="P11628" t="str">
            <v>roter Läufer Rollbreite 2 m (Verkauf pro m²)</v>
          </cell>
          <cell r="Q11628" t="str">
            <v>Verkaufsartikel beinhalten keine Entsorgungskosten. Bitte_x000D_
beachten Sie, dass bei einer Entsorgung durch Party Rent_x000D_
Mehrkosten entstehen._x000D_
_x000D_
Teppich ist mit Schutzfolie überzogen und kann daher bereits_x000D_
vor dem Aufbau verlegt werden!</v>
          </cell>
          <cell r="R11628" t="str">
            <v>roter Läufer Rollbreite 2 m (Verkauf pro m²)</v>
          </cell>
          <cell r="S11628" t="str">
            <v>Verkaufsartikel beinhalten keine Entsorgungskosten. Bitte_x000D_
beachten Sie, dass bei einer Entsorgung durch Party Rent_x000D_
Mehrkosten entstehen._x000D_
_x000D_
Teppich ist mit Schutzfolie überzogen und kann daher bereits_x000D_
vor dem Aufbau verlegt werden!</v>
          </cell>
        </row>
        <row r="11629">
          <cell r="A11629">
            <v>163408</v>
          </cell>
          <cell r="B11629" t="str">
            <v>Mietartikel</v>
          </cell>
          <cell r="D11629" t="str">
            <v>Bürostuhl Vitra MedaPal</v>
          </cell>
          <cell r="E11629" t="str">
            <v>- mit Armlehne</v>
          </cell>
          <cell r="F11629">
            <v>90</v>
          </cell>
          <cell r="G11629">
            <v>0</v>
          </cell>
          <cell r="H11629">
            <v>3.5</v>
          </cell>
          <cell r="I11629">
            <v>560</v>
          </cell>
          <cell r="J11629">
            <v>11000</v>
          </cell>
          <cell r="K11629">
            <v>0.48</v>
          </cell>
          <cell r="L11629">
            <v>0</v>
          </cell>
          <cell r="N11629" t="str">
            <v>Bürostuhl Vitra MedaPal</v>
          </cell>
          <cell r="O11629" t="str">
            <v>- mit Armlehne</v>
          </cell>
          <cell r="P11629" t="str">
            <v>Bürostuhl Vitra MedaPal</v>
          </cell>
          <cell r="Q11629" t="str">
            <v>- mit Armlehne</v>
          </cell>
          <cell r="R11629" t="str">
            <v>Bürostuhl Vitra MedaPal</v>
          </cell>
          <cell r="S11629" t="str">
            <v>- mit Armlehne</v>
          </cell>
        </row>
        <row r="11630">
          <cell r="A11630">
            <v>163412</v>
          </cell>
          <cell r="B11630" t="str">
            <v>Mietartikel</v>
          </cell>
          <cell r="D11630" t="str">
            <v>Retro-Sessel schwarz/teak H75*B62*T73cm</v>
          </cell>
          <cell r="F11630">
            <v>85</v>
          </cell>
          <cell r="G11630">
            <v>0</v>
          </cell>
          <cell r="H11630">
            <v>5</v>
          </cell>
          <cell r="I11630">
            <v>260</v>
          </cell>
          <cell r="J11630">
            <v>12000</v>
          </cell>
          <cell r="K11630">
            <v>0.33950000000000002</v>
          </cell>
          <cell r="L11630">
            <v>0</v>
          </cell>
          <cell r="N11630" t="str">
            <v>Retro-Sessel schwarz/teak H75*B62*T73cm</v>
          </cell>
          <cell r="P11630" t="str">
            <v>Retro-Sessel schwarz/teak H75*B62*T73cm</v>
          </cell>
          <cell r="R11630" t="str">
            <v>Retro-Sessel schwarz/teak H75*B62*T73cm</v>
          </cell>
        </row>
        <row r="11631">
          <cell r="A11631">
            <v>163446</v>
          </cell>
          <cell r="B11631" t="str">
            <v>Mietartikel</v>
          </cell>
          <cell r="D11631" t="str">
            <v>Garderobenschrank mit 8 Schließfächern Stahl</v>
          </cell>
          <cell r="E11631" t="str">
            <v>L80*T50*H195 cm_x000D_
Artikel kann Gebrauchsspuren aufweisen, die unter Umständen_x000D_
den Einsatz im Gästebereich ausschließen. Die Mängel_x000D_
beziehen sich nicht auf die Funktionalität_x000D_
_x000D_
[ ]      8x Schlüssel_x000D_
_x000D_
-&gt; Kunde muss unterschreiben, dass 8 Schlüssel_x000D_
entgegengenommen wurden: __________________________________</v>
          </cell>
          <cell r="F11631">
            <v>90</v>
          </cell>
          <cell r="G11631">
            <v>0</v>
          </cell>
          <cell r="H11631">
            <v>15</v>
          </cell>
          <cell r="I11631">
            <v>544.5</v>
          </cell>
          <cell r="J11631">
            <v>61000</v>
          </cell>
          <cell r="K11631">
            <v>0.96</v>
          </cell>
          <cell r="L11631">
            <v>0</v>
          </cell>
          <cell r="N11631" t="str">
            <v>Garderobenschrank mit 8 Schließfächern Stahl</v>
          </cell>
          <cell r="O11631" t="str">
            <v>L80*T50*H195 cm_x000D_
Artikel kann Gebrauchsspuren aufweisen, die unter Umständen_x000D_
den Einsatz im Gästebereich ausschließen. Die Mängel_x000D_
beziehen sich nicht auf die Funktionalität_x000D_
_x000D_
[ ]      8x Schlüssel_x000D_
_x000D_
-&gt; Kunde muss unterschreiben, dass 8 Schlüssel_x000D_
entgegengenommen wurden: __________________________________</v>
          </cell>
          <cell r="P11631" t="str">
            <v>Garderobenschrank mit 8 Schließfächern Stahl</v>
          </cell>
          <cell r="Q11631" t="str">
            <v>L80*T50*H195 cm_x000D_
Artikel kann Gebrauchsspuren aufweisen, die unter Umständen_x000D_
den Einsatz im Gästebereich ausschließen. Die Mängel_x000D_
beziehen sich nicht auf die Funktionalität_x000D_
_x000D_
[ ]      8x Schlüssel_x000D_
_x000D_
-&gt; Kunde muss unterschreiben, dass 8 Schlüssel_x000D_
entgegengenommen wurden: __________________________________</v>
          </cell>
          <cell r="R11631" t="str">
            <v>Garderobenschrank mit 8 Schließfächern Stahl</v>
          </cell>
          <cell r="S11631" t="str">
            <v>L80*T50*H195 cm_x000D_
Artikel kann Gebrauchsspuren aufweisen, die unter Umständen_x000D_
den Einsatz im Gästebereich ausschließen. Die Mängel_x000D_
beziehen sich nicht auf die Funktionalität_x000D_
_x000D_
[ ]      8x Schlüssel_x000D_
_x000D_
-&gt; Kunde muss unterschreiben, dass 8 Schlüssel_x000D_
entgegengenommen wurden: __________________________________</v>
          </cell>
          <cell r="T11631">
            <v>0</v>
          </cell>
        </row>
        <row r="11632">
          <cell r="A11632">
            <v>163456</v>
          </cell>
          <cell r="B11632" t="str">
            <v>Mietartikel</v>
          </cell>
          <cell r="D11632" t="str">
            <v>Stahlkufe 2 Stück H71cm für Code 6589 (Tischhöhe 75cm)</v>
          </cell>
          <cell r="F11632">
            <v>75</v>
          </cell>
          <cell r="G11632">
            <v>0</v>
          </cell>
          <cell r="H11632">
            <v>10</v>
          </cell>
          <cell r="I11632">
            <v>610</v>
          </cell>
          <cell r="J11632">
            <v>15000</v>
          </cell>
          <cell r="K11632">
            <v>0.04</v>
          </cell>
          <cell r="L11632">
            <v>0</v>
          </cell>
          <cell r="N11632" t="str">
            <v>Stahlkufe 2 Stück H71cm für Code 6589 (Tischhöhe 75cm)</v>
          </cell>
          <cell r="P11632" t="str">
            <v>Stahlkufe 2 Stück H71cm für Code 6589 (Tischhöhe 75cm)</v>
          </cell>
          <cell r="R11632" t="str">
            <v>Stahlkufe 2 Stück H71cm für Code 6589 (Tischhöhe 75cm)</v>
          </cell>
        </row>
        <row r="11633">
          <cell r="A11633">
            <v>163490</v>
          </cell>
          <cell r="B11633" t="str">
            <v>Verkaufsartikel</v>
          </cell>
          <cell r="D11633" t="str">
            <v>Klettband Tesa 2 cm x 5 m (Verkauf)</v>
          </cell>
          <cell r="E11633" t="str">
            <v>(Verkauf pro Rolle 25 lfm)</v>
          </cell>
          <cell r="F11633">
            <v>25</v>
          </cell>
          <cell r="G11633">
            <v>0</v>
          </cell>
          <cell r="H11633">
            <v>0</v>
          </cell>
          <cell r="I11633">
            <v>0</v>
          </cell>
          <cell r="J11633">
            <v>1000</v>
          </cell>
          <cell r="K11633">
            <v>2.5000000000000001E-3</v>
          </cell>
          <cell r="L11633">
            <v>0</v>
          </cell>
          <cell r="N11633" t="str">
            <v>Klettband Tesa 2 cm x 5 m (Verkauf)</v>
          </cell>
          <cell r="O11633" t="str">
            <v>(Verkauf pro Rolle 25 lfm)</v>
          </cell>
          <cell r="P11633" t="str">
            <v>Klettband Tesa 2 cm x 5 m (Verkauf)</v>
          </cell>
          <cell r="Q11633" t="str">
            <v>(Verkauf pro Rolle 25 lfm)</v>
          </cell>
          <cell r="R11633" t="str">
            <v>Klettband Tesa 2 cm x 5 m (Verkauf)</v>
          </cell>
          <cell r="S11633" t="str">
            <v>(Verkauf pro Rolle 25 lfm)</v>
          </cell>
        </row>
        <row r="11634">
          <cell r="A11634">
            <v>163607</v>
          </cell>
          <cell r="B11634" t="str">
            <v>Mietartikel</v>
          </cell>
          <cell r="D11634" t="str">
            <v>Hotdoghalter für 6 Brötchen</v>
          </cell>
          <cell r="F11634">
            <v>1</v>
          </cell>
          <cell r="G11634">
            <v>0.1</v>
          </cell>
          <cell r="H11634">
            <v>0</v>
          </cell>
          <cell r="I11634">
            <v>2.5499999999999998</v>
          </cell>
          <cell r="J11634">
            <v>0</v>
          </cell>
          <cell r="K11634">
            <v>0</v>
          </cell>
          <cell r="L11634">
            <v>0</v>
          </cell>
          <cell r="N11634" t="str">
            <v>Hotdoghalter für 6 Brötchen</v>
          </cell>
          <cell r="P11634" t="str">
            <v>Hotdoghalter für 6 Brötchen</v>
          </cell>
          <cell r="R11634" t="str">
            <v>Hotdoghalter für 6 Brötchen</v>
          </cell>
        </row>
        <row r="11635">
          <cell r="A11635">
            <v>163608</v>
          </cell>
          <cell r="B11635" t="str">
            <v>Mietartikel</v>
          </cell>
          <cell r="D11635" t="str">
            <v>Brotschale edelstahl Ø 14 cm</v>
          </cell>
          <cell r="F11635">
            <v>1.95</v>
          </cell>
          <cell r="G11635">
            <v>0</v>
          </cell>
          <cell r="H11635">
            <v>0</v>
          </cell>
          <cell r="I11635">
            <v>25.43</v>
          </cell>
          <cell r="J11635">
            <v>0</v>
          </cell>
          <cell r="K11635">
            <v>1E-3</v>
          </cell>
          <cell r="L11635">
            <v>0</v>
          </cell>
          <cell r="N11635" t="str">
            <v>Brotschale edelstahl Ø 14 cm</v>
          </cell>
          <cell r="P11635" t="str">
            <v>Brotschale edelstahl Ø 14 cm</v>
          </cell>
          <cell r="R11635" t="str">
            <v>Brotschale edelstahl Ø 14 cm</v>
          </cell>
        </row>
        <row r="11636">
          <cell r="A11636">
            <v>163609</v>
          </cell>
          <cell r="B11636" t="str">
            <v>Mietartikel</v>
          </cell>
          <cell r="D11636" t="str">
            <v>Stoffbeutel weiß für 163608 Brotschale edelstahl Ø14cm</v>
          </cell>
          <cell r="F11636">
            <v>0.2</v>
          </cell>
          <cell r="G11636">
            <v>0</v>
          </cell>
          <cell r="H11636">
            <v>0</v>
          </cell>
          <cell r="I11636">
            <v>3</v>
          </cell>
          <cell r="J11636">
            <v>0</v>
          </cell>
          <cell r="K11636">
            <v>0</v>
          </cell>
          <cell r="L11636">
            <v>0</v>
          </cell>
          <cell r="N11636" t="str">
            <v>Stoffbeutel weiß für 163608 Brotschale edelstahl Ø14cm</v>
          </cell>
          <cell r="P11636" t="str">
            <v>Stoffbeutel weiß für 163608 Brotschale edelstahl Ø14cm</v>
          </cell>
          <cell r="R11636" t="str">
            <v>Stoffbeutel weiß für 163608 Brotschale edelstahl Ø14cm</v>
          </cell>
        </row>
        <row r="11637">
          <cell r="A11637">
            <v>163610</v>
          </cell>
          <cell r="B11637" t="str">
            <v>Mietartikel</v>
          </cell>
          <cell r="D11637" t="str">
            <v>Stoffbeutel schwarz für 163608 Brotschale edelstahl Ø14cm</v>
          </cell>
          <cell r="F11637">
            <v>0.2</v>
          </cell>
          <cell r="G11637">
            <v>0</v>
          </cell>
          <cell r="H11637">
            <v>0</v>
          </cell>
          <cell r="I11637">
            <v>3</v>
          </cell>
          <cell r="J11637">
            <v>0</v>
          </cell>
          <cell r="K11637">
            <v>0</v>
          </cell>
          <cell r="L11637">
            <v>0</v>
          </cell>
          <cell r="N11637" t="str">
            <v>Stoffbeutel schwarz für 163608 Brotschale edelstahl Ø14cm</v>
          </cell>
          <cell r="P11637" t="str">
            <v>Stoffbeutel schwarz für 163608 Brotschale edelstahl Ø14cm</v>
          </cell>
          <cell r="R11637" t="str">
            <v>Stoffbeutel schwarz für 163608 Brotschale edelstahl Ø14cm</v>
          </cell>
        </row>
        <row r="11638">
          <cell r="A11638">
            <v>163611</v>
          </cell>
          <cell r="B11638" t="str">
            <v>Mietartikel</v>
          </cell>
          <cell r="D11638" t="str">
            <v>Brotschale edelstahl Ø 20 cm</v>
          </cell>
          <cell r="F11638">
            <v>2.25</v>
          </cell>
          <cell r="G11638">
            <v>0</v>
          </cell>
          <cell r="H11638">
            <v>0</v>
          </cell>
          <cell r="I11638">
            <v>32.08</v>
          </cell>
          <cell r="J11638">
            <v>0</v>
          </cell>
          <cell r="K11638">
            <v>1.5E-3</v>
          </cell>
          <cell r="L11638">
            <v>0</v>
          </cell>
          <cell r="N11638" t="str">
            <v>Brotschale edelstahl Ø 20 cm</v>
          </cell>
          <cell r="P11638" t="str">
            <v>Brotschale edelstahl Ø 20 cm</v>
          </cell>
          <cell r="R11638" t="str">
            <v>Brotschale edelstahl Ø 20 cm</v>
          </cell>
        </row>
        <row r="11639">
          <cell r="A11639">
            <v>163612</v>
          </cell>
          <cell r="B11639" t="str">
            <v>Mietartikel</v>
          </cell>
          <cell r="D11639" t="str">
            <v>## Artikel wurde gelöscht ##</v>
          </cell>
          <cell r="F11639">
            <v>0.3</v>
          </cell>
          <cell r="G11639">
            <v>0</v>
          </cell>
          <cell r="H11639">
            <v>0</v>
          </cell>
          <cell r="I11639">
            <v>5</v>
          </cell>
          <cell r="J11639">
            <v>0</v>
          </cell>
          <cell r="K11639">
            <v>0</v>
          </cell>
          <cell r="L11639">
            <v>0</v>
          </cell>
          <cell r="N11639" t="str">
            <v>## Artikel wurde gelöscht ##</v>
          </cell>
          <cell r="P11639" t="str">
            <v>## Artikel wurde gelöscht ##</v>
          </cell>
          <cell r="R11639" t="str">
            <v>## Artikel wurde gelöscht ##</v>
          </cell>
        </row>
        <row r="11640">
          <cell r="A11640">
            <v>163613</v>
          </cell>
          <cell r="B11640" t="str">
            <v>Mietartikel</v>
          </cell>
          <cell r="D11640" t="str">
            <v>Stoffbeutel schwarz für 163610 Brotschale edelstahl Ø20cm</v>
          </cell>
          <cell r="F11640">
            <v>0.3</v>
          </cell>
          <cell r="G11640">
            <v>0</v>
          </cell>
          <cell r="H11640">
            <v>0</v>
          </cell>
          <cell r="I11640">
            <v>5</v>
          </cell>
          <cell r="J11640">
            <v>0</v>
          </cell>
          <cell r="K11640">
            <v>0</v>
          </cell>
          <cell r="L11640">
            <v>0</v>
          </cell>
          <cell r="N11640" t="str">
            <v>Stoffbeutel schwarz für 163610 Brotschale edelstahl Ø20cm</v>
          </cell>
          <cell r="P11640" t="str">
            <v>Stoffbeutel schwarz für 163610 Brotschale edelstahl Ø20cm</v>
          </cell>
          <cell r="R11640" t="str">
            <v>Stoffbeutel schwarz für 163610 Brotschale edelstahl Ø20cm</v>
          </cell>
        </row>
        <row r="11641">
          <cell r="A11641">
            <v>163615</v>
          </cell>
          <cell r="B11641" t="str">
            <v>Verkaufsartikel</v>
          </cell>
          <cell r="D11641" t="str">
            <v>Einweg Mund- und Nasenmaske 50 Stück / Packung  (Verkauf)</v>
          </cell>
          <cell r="F11641">
            <v>22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  <cell r="N11641" t="str">
            <v>Einweg Mund- und Nasenmaske 50 Stück / Packung  (Verkauf)</v>
          </cell>
          <cell r="P11641" t="str">
            <v>Einweg Mund- und Nasenmaske 50 Stück / Packung  (Verkauf)</v>
          </cell>
          <cell r="R11641" t="str">
            <v>Einweg Mund- und Nasenmaske 50 Stück / Packung  (Verkauf)</v>
          </cell>
        </row>
        <row r="11642">
          <cell r="A11642">
            <v>163616</v>
          </cell>
          <cell r="B11642" t="str">
            <v>Verkaufsartikel</v>
          </cell>
          <cell r="D11642" t="str">
            <v>Einweg FFP2 Mund- und Nasenmaske 20 Stück /Packung (Verkauf)</v>
          </cell>
          <cell r="F11642">
            <v>16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  <cell r="N11642" t="str">
            <v>Einweg FFP2 Mund- und Nasenmaske 20 Stück /Packung (Verkauf)</v>
          </cell>
          <cell r="P11642" t="str">
            <v>Einweg FFP2 Mund- und Nasenmaske 20 Stück /Packung (Verkauf)</v>
          </cell>
          <cell r="R11642" t="str">
            <v>Einweg FFP2 Mund- und Nasenmaske 20 Stück /Packung (Verkauf)</v>
          </cell>
        </row>
        <row r="11643">
          <cell r="A11643">
            <v>163621</v>
          </cell>
          <cell r="B11643" t="str">
            <v>Mietartikel</v>
          </cell>
          <cell r="D11643" t="str">
            <v>Platte rechteckig 18*11 cm Flying</v>
          </cell>
          <cell r="E11643" t="str">
            <v>Hersteller: Thomas Rosenthal-Group</v>
          </cell>
          <cell r="F11643">
            <v>0.24</v>
          </cell>
          <cell r="G11643">
            <v>0.08</v>
          </cell>
          <cell r="H11643">
            <v>0</v>
          </cell>
          <cell r="I11643">
            <v>6.5</v>
          </cell>
          <cell r="J11643">
            <v>0</v>
          </cell>
          <cell r="K11643">
            <v>1.8E-3</v>
          </cell>
          <cell r="L11643">
            <v>0</v>
          </cell>
          <cell r="N11643" t="str">
            <v>Platte rechteckig 18*11 cm Flying</v>
          </cell>
          <cell r="O11643" t="str">
            <v>Hersteller: Thomas Rosenthal-Group</v>
          </cell>
          <cell r="P11643" t="str">
            <v>Platte rechteckig 18*11 cm Flying</v>
          </cell>
          <cell r="Q11643" t="str">
            <v>Hersteller: Thomas Rosenthal-Group</v>
          </cell>
          <cell r="R11643" t="str">
            <v>Platte rechteckig 18*11 cm Flying</v>
          </cell>
          <cell r="S11643" t="str">
            <v>Hersteller: Thomas Rosenthal-Group</v>
          </cell>
        </row>
        <row r="11644">
          <cell r="A11644">
            <v>163622</v>
          </cell>
          <cell r="B11644" t="str">
            <v>Mietartikel</v>
          </cell>
          <cell r="D11644" t="str">
            <v>Platte rechteckig 18*13 cm Loft</v>
          </cell>
          <cell r="F11644">
            <v>0.24</v>
          </cell>
          <cell r="G11644">
            <v>0.08</v>
          </cell>
          <cell r="H11644">
            <v>0</v>
          </cell>
          <cell r="I11644">
            <v>6.5</v>
          </cell>
          <cell r="J11644">
            <v>0</v>
          </cell>
          <cell r="K11644">
            <v>1.8E-3</v>
          </cell>
          <cell r="L11644">
            <v>0</v>
          </cell>
          <cell r="N11644" t="str">
            <v>Platte rechteckig 18*13 cm Loft</v>
          </cell>
          <cell r="P11644" t="str">
            <v>Platte rechteckig 18*13 cm Loft</v>
          </cell>
          <cell r="R11644" t="str">
            <v>Platte rechteckig 18*13 cm Loft</v>
          </cell>
        </row>
        <row r="11645">
          <cell r="A11645">
            <v>163646</v>
          </cell>
          <cell r="B11645" t="str">
            <v>Mietartikel</v>
          </cell>
          <cell r="D11645" t="str">
            <v>## Artikel wurde gelöscht ##</v>
          </cell>
          <cell r="F11645">
            <v>2.5</v>
          </cell>
          <cell r="G11645">
            <v>0.16</v>
          </cell>
          <cell r="H11645">
            <v>0</v>
          </cell>
          <cell r="I11645">
            <v>15</v>
          </cell>
          <cell r="J11645">
            <v>1000</v>
          </cell>
          <cell r="K11645">
            <v>1.5E-3</v>
          </cell>
          <cell r="L11645">
            <v>0</v>
          </cell>
          <cell r="N11645" t="str">
            <v>## Artikel wurde gelöscht ##</v>
          </cell>
          <cell r="P11645" t="str">
            <v>## Artikel wurde gelöscht ##</v>
          </cell>
          <cell r="R11645" t="str">
            <v>## Artikel wurde gelöscht ##</v>
          </cell>
        </row>
        <row r="11646">
          <cell r="A11646">
            <v>163647</v>
          </cell>
          <cell r="B11646" t="str">
            <v>Mietartikel</v>
          </cell>
          <cell r="D11646" t="str">
            <v>## Artikel wurde gelöscht ##</v>
          </cell>
          <cell r="F11646">
            <v>2.5</v>
          </cell>
          <cell r="G11646">
            <v>0.16</v>
          </cell>
          <cell r="H11646">
            <v>0</v>
          </cell>
          <cell r="I11646">
            <v>15</v>
          </cell>
          <cell r="J11646">
            <v>1000</v>
          </cell>
          <cell r="K11646">
            <v>1.5E-3</v>
          </cell>
          <cell r="L11646">
            <v>0</v>
          </cell>
          <cell r="N11646" t="str">
            <v>## Artikel wurde gelöscht ##</v>
          </cell>
          <cell r="P11646" t="str">
            <v>## Artikel wurde gelöscht ##</v>
          </cell>
          <cell r="R11646" t="str">
            <v>## Artikel wurde gelöscht ##</v>
          </cell>
        </row>
        <row r="11647">
          <cell r="A11647">
            <v>163651</v>
          </cell>
          <cell r="B11647" t="str">
            <v>Mietartikel</v>
          </cell>
          <cell r="D11647" t="str">
            <v>## Artikel wurde gelöscht ##</v>
          </cell>
          <cell r="F11647">
            <v>2.5</v>
          </cell>
          <cell r="G11647">
            <v>0.16</v>
          </cell>
          <cell r="H11647">
            <v>0</v>
          </cell>
          <cell r="I11647">
            <v>15</v>
          </cell>
          <cell r="J11647">
            <v>1000</v>
          </cell>
          <cell r="K11647">
            <v>1.5E-3</v>
          </cell>
          <cell r="L11647">
            <v>0</v>
          </cell>
          <cell r="N11647" t="str">
            <v>## Artikel wurde gelöscht ##</v>
          </cell>
          <cell r="P11647" t="str">
            <v>## Artikel wurde gelöscht ##</v>
          </cell>
          <cell r="R11647" t="str">
            <v>## Artikel wurde gelöscht ##</v>
          </cell>
        </row>
        <row r="11648">
          <cell r="A11648">
            <v>163851</v>
          </cell>
          <cell r="B11648" t="str">
            <v>Mietartikel</v>
          </cell>
          <cell r="D11648" t="str">
            <v>Vase/Windlicht Glas Ø 20*H28 cm</v>
          </cell>
          <cell r="F11648">
            <v>16</v>
          </cell>
          <cell r="G11648">
            <v>2.2000000000000002</v>
          </cell>
          <cell r="H11648">
            <v>0</v>
          </cell>
          <cell r="I11648">
            <v>54</v>
          </cell>
          <cell r="J11648">
            <v>4000</v>
          </cell>
          <cell r="K11648">
            <v>1.4999999999999999E-2</v>
          </cell>
          <cell r="L11648">
            <v>0</v>
          </cell>
          <cell r="N11648" t="str">
            <v>Vase/Windlicht Glas Ø 20*H28 cm</v>
          </cell>
          <cell r="P11648" t="str">
            <v>Vase/Windlicht Glas Ø 20*H28 cm</v>
          </cell>
          <cell r="R11648" t="str">
            <v>Vase/Windlicht Glas Ø 20*H28 cm</v>
          </cell>
        </row>
        <row r="11649">
          <cell r="A11649">
            <v>163852</v>
          </cell>
          <cell r="B11649" t="str">
            <v>Mietartikel</v>
          </cell>
          <cell r="D11649" t="str">
            <v>Alu-Übertopf Ø14 cm  * H12 cm</v>
          </cell>
          <cell r="F11649">
            <v>3</v>
          </cell>
          <cell r="G11649">
            <v>0</v>
          </cell>
          <cell r="H11649">
            <v>0</v>
          </cell>
          <cell r="I11649">
            <v>1.85</v>
          </cell>
          <cell r="J11649">
            <v>0</v>
          </cell>
          <cell r="K11649">
            <v>0</v>
          </cell>
          <cell r="L11649">
            <v>0</v>
          </cell>
          <cell r="N11649" t="str">
            <v>Alu-Übertopf Ø14 cm  * H12 cm</v>
          </cell>
          <cell r="P11649" t="str">
            <v>Alu-Übertopf Ø14 cm  * H12 cm</v>
          </cell>
          <cell r="R11649" t="str">
            <v>Alu-Übertopf Ø14 cm  * H12 cm</v>
          </cell>
        </row>
        <row r="11650">
          <cell r="A11650">
            <v>163862</v>
          </cell>
          <cell r="B11650" t="str">
            <v>Mietartikel</v>
          </cell>
          <cell r="D11650" t="str">
            <v>Vase Glas 10*8*H14 cm</v>
          </cell>
          <cell r="F11650">
            <v>2.25</v>
          </cell>
          <cell r="G11650">
            <v>0.15</v>
          </cell>
          <cell r="H11650">
            <v>0</v>
          </cell>
          <cell r="I11650">
            <v>3.5</v>
          </cell>
          <cell r="J11650">
            <v>1000</v>
          </cell>
          <cell r="K11650">
            <v>2.5000000000000001E-3</v>
          </cell>
          <cell r="L11650">
            <v>0</v>
          </cell>
          <cell r="N11650" t="str">
            <v>Vase Glas 10*8*H14 cm</v>
          </cell>
          <cell r="P11650" t="str">
            <v>Vase Glas 10*8*H14 cm</v>
          </cell>
          <cell r="R11650" t="str">
            <v>Vase Glas 10*8*H14 cm</v>
          </cell>
        </row>
        <row r="11651">
          <cell r="A11651">
            <v>163887</v>
          </cell>
          <cell r="B11651" t="str">
            <v>Mietartikel</v>
          </cell>
          <cell r="D11651" t="str">
            <v>Windlicht Alexa</v>
          </cell>
          <cell r="F11651">
            <v>1</v>
          </cell>
          <cell r="G11651">
            <v>0.08</v>
          </cell>
          <cell r="H11651">
            <v>0</v>
          </cell>
          <cell r="I11651">
            <v>3</v>
          </cell>
          <cell r="J11651">
            <v>0</v>
          </cell>
          <cell r="K11651">
            <v>6.9999999999999999E-4</v>
          </cell>
          <cell r="L11651">
            <v>0</v>
          </cell>
          <cell r="N11651" t="str">
            <v>Windlicht Alexa</v>
          </cell>
          <cell r="P11651" t="str">
            <v>Windlicht Alexa</v>
          </cell>
          <cell r="R11651" t="str">
            <v>Windlicht Alexa</v>
          </cell>
        </row>
        <row r="11652">
          <cell r="A11652">
            <v>163888</v>
          </cell>
          <cell r="B11652" t="str">
            <v>Mietartikel</v>
          </cell>
          <cell r="D11652" t="str">
            <v>Teelichthalter Edelstahl Ø8 cm * H8 cm</v>
          </cell>
          <cell r="F11652">
            <v>1</v>
          </cell>
          <cell r="G11652">
            <v>0</v>
          </cell>
          <cell r="H11652">
            <v>0</v>
          </cell>
          <cell r="I11652">
            <v>3.2</v>
          </cell>
          <cell r="J11652">
            <v>0</v>
          </cell>
          <cell r="K11652">
            <v>0</v>
          </cell>
          <cell r="L11652">
            <v>0</v>
          </cell>
          <cell r="N11652" t="str">
            <v>Teelichthalter Edelstahl Ø8 cm * H8 cm</v>
          </cell>
          <cell r="P11652" t="str">
            <v>Teelichthalter Edelstahl Ø8 cm * H8 cm</v>
          </cell>
          <cell r="R11652" t="str">
            <v>Teelichthalter Edelstahl Ø8 cm * H8 cm</v>
          </cell>
        </row>
        <row r="11653">
          <cell r="A11653">
            <v>163955</v>
          </cell>
          <cell r="B11653" t="str">
            <v>Mietartikel</v>
          </cell>
          <cell r="D11653" t="str">
            <v>Schüssel Edelstahl Ø 40 cm, 14 Liter</v>
          </cell>
          <cell r="F11653">
            <v>10</v>
          </cell>
          <cell r="G11653">
            <v>1.05</v>
          </cell>
          <cell r="H11653">
            <v>0</v>
          </cell>
          <cell r="I11653">
            <v>22</v>
          </cell>
          <cell r="J11653">
            <v>5000</v>
          </cell>
          <cell r="K11653">
            <v>0.02</v>
          </cell>
          <cell r="L11653">
            <v>0</v>
          </cell>
          <cell r="N11653" t="str">
            <v>Schüssel Edelstahl Ø 40 cm, 14 Liter</v>
          </cell>
          <cell r="P11653" t="str">
            <v>Schüssel Edelstahl Ø 40 cm, 14 Liter</v>
          </cell>
          <cell r="R11653" t="str">
            <v>Schüssel Edelstahl Ø 40 cm, 14 Liter</v>
          </cell>
        </row>
        <row r="11654">
          <cell r="A11654">
            <v>164046</v>
          </cell>
          <cell r="B11654" t="str">
            <v>Mietartikel</v>
          </cell>
          <cell r="D11654" t="str">
            <v>Akku LED Floorspots (8 Stück)</v>
          </cell>
          <cell r="E11654" t="str">
            <v>Beinhaltet:_x000D_
1x Transportcase mit Ladefunktion_x000D_
1x Fernbedienung für Akku LED-Floorspot schwarz_x000D_
8x Akku LED-Floorspot schwarz Ø10*H11 cm_x000D_
1x Bedienungsanleitung_x000D_
1x Ladekabel</v>
          </cell>
          <cell r="F11654">
            <v>247</v>
          </cell>
          <cell r="G11654">
            <v>0</v>
          </cell>
          <cell r="H11654">
            <v>0</v>
          </cell>
          <cell r="I11654">
            <v>3500</v>
          </cell>
          <cell r="J11654">
            <v>11000</v>
          </cell>
          <cell r="K11654">
            <v>0.34649999999999997</v>
          </cell>
          <cell r="L11654">
            <v>0</v>
          </cell>
          <cell r="N11654" t="str">
            <v>Akku LED Floorspots (8 Stück)</v>
          </cell>
          <cell r="O11654" t="str">
            <v>Beinhaltet:_x000D_
1x Transportcase mit Ladefunktion_x000D_
1x Fernbedienung für Akku LED-Floorspot schwarz_x000D_
8x Akku LED-Floorspot schwarz Ø10*H11 cm_x000D_
1x Bedienungsanleitung_x000D_
1x Ladekabel</v>
          </cell>
          <cell r="P11654" t="str">
            <v>Akku LED Floorspots (8 Stück)</v>
          </cell>
          <cell r="Q11654" t="str">
            <v>Beinhaltet:_x000D_
1x Transportcase mit Ladefunktion_x000D_
1x Fernbedienung für Akku LED-Floorspot schwarz_x000D_
8x Akku LED-Floorspot schwarz Ø10*H11 cm_x000D_
1x Bedienungsanleitung_x000D_
1x Ladekabel</v>
          </cell>
          <cell r="R11654" t="str">
            <v>Akku LED Floorspots (8 Stück)</v>
          </cell>
          <cell r="S11654" t="str">
            <v>Beinhaltet:_x000D_
1x Transportcase mit Ladefunktion_x000D_
1x Fernbedienung für Akku LED-Floorspot schwarz_x000D_
8x Akku LED-Floorspot schwarz Ø10*H11 cm_x000D_
1x Bedienungsanleitung_x000D_
1x Ladekabel</v>
          </cell>
        </row>
        <row r="11655">
          <cell r="A11655">
            <v>164049</v>
          </cell>
          <cell r="B11655" t="str">
            <v>Verkaufsartikel</v>
          </cell>
          <cell r="D11655" t="str">
            <v>Teelicht Ø 3 cm Brenndauer 6 Stunden (á 24 Stück)</v>
          </cell>
          <cell r="F11655">
            <v>7.5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1E-4</v>
          </cell>
          <cell r="L11655">
            <v>0</v>
          </cell>
          <cell r="N11655" t="str">
            <v>Teelicht Ø 3 cm Brenndauer 6 Stunden (á 24 Stück)</v>
          </cell>
          <cell r="P11655" t="str">
            <v>Teelicht Ø 3 cm Brenndauer 6 Stunden (á 24 Stück)</v>
          </cell>
          <cell r="R11655" t="str">
            <v>Teelicht Ø 3 cm Brenndauer 6 Stunden (á 24 Stück)</v>
          </cell>
        </row>
        <row r="11656">
          <cell r="A11656">
            <v>164061</v>
          </cell>
          <cell r="B11656" t="str">
            <v>Dienstleistungsartikel</v>
          </cell>
          <cell r="D11656" t="str">
            <v>SPÜLLEISTUNG 4061 Tafelmesser Arts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2.9999999999999997E-4</v>
          </cell>
          <cell r="L11656">
            <v>0</v>
          </cell>
          <cell r="N11656" t="str">
            <v>SPÜLLEISTUNG 4061 Tafelmesser Arts</v>
          </cell>
          <cell r="P11656" t="str">
            <v>SPÜLLEISTUNG 4061 Tafelmesser Arts</v>
          </cell>
          <cell r="R11656" t="str">
            <v>SPÜLLEISTUNG 4061 Tafelmesser Arts</v>
          </cell>
          <cell r="T11656">
            <v>0</v>
          </cell>
        </row>
        <row r="11657">
          <cell r="A11657">
            <v>164062</v>
          </cell>
          <cell r="B11657" t="str">
            <v>Dienstleistungsartikel</v>
          </cell>
          <cell r="D11657" t="str">
            <v>SPÜLLEISTUNG 4062 Tafelgabel Arts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2.9999999999999997E-4</v>
          </cell>
          <cell r="L11657">
            <v>0</v>
          </cell>
          <cell r="N11657" t="str">
            <v>SPÜLLEISTUNG 4062 Tafelgabel Arts</v>
          </cell>
          <cell r="P11657" t="str">
            <v>SPÜLLEISTUNG 4062 Tafelgabel Arts</v>
          </cell>
          <cell r="R11657" t="str">
            <v>SPÜLLEISTUNG 4062 Tafelgabel Arts</v>
          </cell>
          <cell r="T11657">
            <v>0</v>
          </cell>
        </row>
        <row r="11658">
          <cell r="A11658">
            <v>164063</v>
          </cell>
          <cell r="B11658" t="str">
            <v>Dienstleistungsartikel</v>
          </cell>
          <cell r="D11658" t="str">
            <v>SPÜLLEISTUNG 4063 Tafellöffel Arts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2.9999999999999997E-4</v>
          </cell>
          <cell r="L11658">
            <v>0</v>
          </cell>
          <cell r="N11658" t="str">
            <v>SPÜLLEISTUNG 4063 Tafellöffel Arts</v>
          </cell>
          <cell r="P11658" t="str">
            <v>SPÜLLEISTUNG 4063 Tafellöffel Arts</v>
          </cell>
          <cell r="R11658" t="str">
            <v>SPÜLLEISTUNG 4063 Tafellöffel Arts</v>
          </cell>
          <cell r="T11658">
            <v>0</v>
          </cell>
        </row>
        <row r="11659">
          <cell r="A11659">
            <v>164067</v>
          </cell>
          <cell r="B11659" t="str">
            <v>Dienstleistungsartikel</v>
          </cell>
          <cell r="D11659" t="str">
            <v>SPÜLLEISTUNG 4067 Kaffeelöffel Arts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2.9999999999999997E-4</v>
          </cell>
          <cell r="L11659">
            <v>0</v>
          </cell>
          <cell r="N11659" t="str">
            <v>SPÜLLEISTUNG 4067 Kaffeelöffel Arts</v>
          </cell>
          <cell r="P11659" t="str">
            <v>SPÜLLEISTUNG 4067 Kaffeelöffel Arts</v>
          </cell>
          <cell r="R11659" t="str">
            <v>SPÜLLEISTUNG 4067 Kaffeelöffel Arts</v>
          </cell>
          <cell r="T11659">
            <v>0</v>
          </cell>
        </row>
        <row r="11660">
          <cell r="A11660">
            <v>164070</v>
          </cell>
          <cell r="B11660" t="str">
            <v>Mietartikel</v>
          </cell>
          <cell r="D11660" t="str">
            <v>Lounge Teppich Vintage terra 160*230 cm</v>
          </cell>
          <cell r="F11660">
            <v>60</v>
          </cell>
          <cell r="G11660">
            <v>0</v>
          </cell>
          <cell r="H11660">
            <v>7</v>
          </cell>
          <cell r="I11660">
            <v>260</v>
          </cell>
          <cell r="J11660">
            <v>16000</v>
          </cell>
          <cell r="K11660">
            <v>0.35</v>
          </cell>
          <cell r="L11660">
            <v>0</v>
          </cell>
          <cell r="N11660" t="str">
            <v>Lounge Teppich Vintage terra 160*230 cm</v>
          </cell>
          <cell r="P11660" t="str">
            <v>Lounge Teppich Vintage terra 160*230 cm</v>
          </cell>
          <cell r="R11660" t="str">
            <v>Lounge Teppich Vintage terra 160*230 cm</v>
          </cell>
        </row>
        <row r="11661">
          <cell r="A11661">
            <v>164071</v>
          </cell>
          <cell r="B11661" t="str">
            <v>Mietartikel</v>
          </cell>
          <cell r="D11661" t="str">
            <v>Lounge Teppich Ombra Silver 310*230 cm</v>
          </cell>
          <cell r="F11661">
            <v>65</v>
          </cell>
          <cell r="G11661">
            <v>0</v>
          </cell>
          <cell r="H11661">
            <v>7</v>
          </cell>
          <cell r="I11661">
            <v>1750</v>
          </cell>
          <cell r="J11661">
            <v>16000</v>
          </cell>
          <cell r="K11661">
            <v>0.35</v>
          </cell>
          <cell r="L11661">
            <v>0</v>
          </cell>
          <cell r="N11661" t="str">
            <v>Lounge Teppich Ombra Silver 310*230 cm</v>
          </cell>
          <cell r="P11661" t="str">
            <v>Lounge Teppich Ombra Silver 310*230 cm</v>
          </cell>
          <cell r="R11661" t="str">
            <v>Lounge Teppich Ombra Silver 310*230 cm</v>
          </cell>
          <cell r="T11661">
            <v>0</v>
          </cell>
        </row>
        <row r="11662">
          <cell r="A11662">
            <v>164072</v>
          </cell>
          <cell r="B11662" t="str">
            <v>Mietartikel</v>
          </cell>
          <cell r="D11662" t="str">
            <v>Lounge Teppich Cracks Dark Pine 340*230 cm</v>
          </cell>
          <cell r="F11662">
            <v>65</v>
          </cell>
          <cell r="G11662">
            <v>0</v>
          </cell>
          <cell r="H11662">
            <v>7</v>
          </cell>
          <cell r="I11662">
            <v>1750</v>
          </cell>
          <cell r="J11662">
            <v>16000</v>
          </cell>
          <cell r="K11662">
            <v>0.35</v>
          </cell>
          <cell r="L11662">
            <v>0</v>
          </cell>
          <cell r="N11662" t="str">
            <v>Lounge Teppich Cracks Dark Pine 340*230 cm</v>
          </cell>
          <cell r="P11662" t="str">
            <v>Lounge Teppich Cracks Dark Pine 340*230 cm</v>
          </cell>
          <cell r="R11662" t="str">
            <v>Lounge Teppich Cracks Dark Pine 340*230 cm</v>
          </cell>
          <cell r="T11662">
            <v>0</v>
          </cell>
        </row>
        <row r="11663">
          <cell r="A11663">
            <v>164073</v>
          </cell>
          <cell r="B11663" t="str">
            <v>Mietartikel</v>
          </cell>
          <cell r="D11663" t="str">
            <v>Lounge Teppich Celestial Bunt 320*240 cm</v>
          </cell>
          <cell r="F11663">
            <v>60</v>
          </cell>
          <cell r="G11663">
            <v>0</v>
          </cell>
          <cell r="H11663">
            <v>7</v>
          </cell>
          <cell r="I11663">
            <v>1260</v>
          </cell>
          <cell r="J11663">
            <v>16000</v>
          </cell>
          <cell r="K11663">
            <v>0.35</v>
          </cell>
          <cell r="L11663">
            <v>0</v>
          </cell>
          <cell r="N11663" t="str">
            <v>Lounge Teppich Celestial Bunt 320*240 cm</v>
          </cell>
          <cell r="P11663" t="str">
            <v>Lounge Teppich Celestial Bunt 320*240 cm</v>
          </cell>
          <cell r="R11663" t="str">
            <v>Lounge Teppich Celestial Bunt 320*240 cm</v>
          </cell>
          <cell r="T11663">
            <v>0</v>
          </cell>
        </row>
        <row r="11664">
          <cell r="A11664">
            <v>164082</v>
          </cell>
          <cell r="B11664" t="str">
            <v>Mietartikel</v>
          </cell>
          <cell r="D11664" t="str">
            <v>Teppich Silky White 175*250 cm</v>
          </cell>
          <cell r="F11664">
            <v>60</v>
          </cell>
          <cell r="G11664">
            <v>0</v>
          </cell>
          <cell r="H11664">
            <v>7</v>
          </cell>
          <cell r="I11664">
            <v>395</v>
          </cell>
          <cell r="J11664">
            <v>16000</v>
          </cell>
          <cell r="K11664">
            <v>0.35</v>
          </cell>
          <cell r="L11664">
            <v>0</v>
          </cell>
          <cell r="N11664" t="str">
            <v>Teppich Silky White 175*250 cm</v>
          </cell>
          <cell r="P11664" t="str">
            <v>Teppich Silky White 175*250 cm</v>
          </cell>
          <cell r="R11664" t="str">
            <v>Teppich Silky White 175*250 cm</v>
          </cell>
        </row>
        <row r="11665">
          <cell r="A11665">
            <v>164083</v>
          </cell>
          <cell r="B11665" t="str">
            <v>Mietartikel</v>
          </cell>
          <cell r="D11665" t="str">
            <v>Teppich Silky Grey 175*250 cm</v>
          </cell>
          <cell r="F11665">
            <v>55</v>
          </cell>
          <cell r="G11665">
            <v>0</v>
          </cell>
          <cell r="H11665">
            <v>7</v>
          </cell>
          <cell r="I11665">
            <v>395</v>
          </cell>
          <cell r="J11665">
            <v>0</v>
          </cell>
          <cell r="K11665">
            <v>0</v>
          </cell>
          <cell r="L11665">
            <v>0</v>
          </cell>
          <cell r="N11665" t="str">
            <v>Teppich Silky Grey 175*250 cm</v>
          </cell>
          <cell r="P11665" t="str">
            <v>Teppich Silky Grey 175*250 cm</v>
          </cell>
          <cell r="R11665" t="str">
            <v>Teppich Silky Grey 175*250 cm</v>
          </cell>
        </row>
        <row r="11666">
          <cell r="A11666">
            <v>164084</v>
          </cell>
          <cell r="B11666" t="str">
            <v>Mietartikel</v>
          </cell>
          <cell r="D11666" t="str">
            <v>Teppich Silky Black 175*250 cm</v>
          </cell>
          <cell r="F11666">
            <v>60</v>
          </cell>
          <cell r="G11666">
            <v>0</v>
          </cell>
          <cell r="H11666">
            <v>7</v>
          </cell>
          <cell r="I11666">
            <v>295</v>
          </cell>
          <cell r="J11666">
            <v>30000</v>
          </cell>
          <cell r="K11666">
            <v>0.45</v>
          </cell>
          <cell r="L11666">
            <v>0</v>
          </cell>
          <cell r="N11666" t="str">
            <v>Teppich Silky Black 175*250 cm</v>
          </cell>
          <cell r="P11666" t="str">
            <v>Teppich Silky Black 175*250 cm</v>
          </cell>
          <cell r="R11666" t="str">
            <v>Teppich Silky Black 175*250 cm</v>
          </cell>
        </row>
        <row r="11667">
          <cell r="A11667">
            <v>164085</v>
          </cell>
          <cell r="B11667" t="str">
            <v>Mietartikel</v>
          </cell>
          <cell r="D11667" t="str">
            <v>Teppich Hochflor Duchesse beige B1-Qualität 170*200</v>
          </cell>
          <cell r="F11667">
            <v>60</v>
          </cell>
          <cell r="G11667">
            <v>0</v>
          </cell>
          <cell r="H11667">
            <v>7</v>
          </cell>
          <cell r="I11667">
            <v>395</v>
          </cell>
          <cell r="J11667">
            <v>0</v>
          </cell>
          <cell r="K11667">
            <v>0</v>
          </cell>
          <cell r="L11667">
            <v>0</v>
          </cell>
          <cell r="N11667" t="str">
            <v>Teppich Hochflor Duchesse beige B1-Qualität 170*200</v>
          </cell>
          <cell r="P11667" t="str">
            <v>Teppich Hochflor Duchesse beige B1-Qualität 170*200</v>
          </cell>
          <cell r="R11667" t="str">
            <v>Teppich Hochflor Duchesse beige B1-Qualität 170*200</v>
          </cell>
        </row>
        <row r="11668">
          <cell r="A11668">
            <v>164086</v>
          </cell>
          <cell r="B11668" t="str">
            <v>Mietartikel</v>
          </cell>
          <cell r="D11668" t="str">
            <v>Teppich Hochfloor creme white 200*380</v>
          </cell>
          <cell r="F11668">
            <v>60</v>
          </cell>
          <cell r="G11668">
            <v>0</v>
          </cell>
          <cell r="H11668">
            <v>7</v>
          </cell>
          <cell r="I11668">
            <v>395</v>
          </cell>
          <cell r="J11668">
            <v>0</v>
          </cell>
          <cell r="K11668">
            <v>0</v>
          </cell>
          <cell r="L11668">
            <v>0</v>
          </cell>
          <cell r="N11668" t="str">
            <v>Teppich Hochfloor creme white 200*380</v>
          </cell>
          <cell r="P11668" t="str">
            <v>Teppich Hochfloor creme white 200*380</v>
          </cell>
          <cell r="R11668" t="str">
            <v>Teppich Hochfloor creme white 200*380</v>
          </cell>
          <cell r="T11668">
            <v>0</v>
          </cell>
        </row>
        <row r="11669">
          <cell r="A11669">
            <v>164091</v>
          </cell>
          <cell r="B11669" t="str">
            <v>Mietartikel</v>
          </cell>
          <cell r="D11669" t="str">
            <v>## Artikel wurde gelöscht ##</v>
          </cell>
          <cell r="F11669">
            <v>55</v>
          </cell>
          <cell r="G11669">
            <v>0</v>
          </cell>
          <cell r="H11669">
            <v>10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N11669" t="str">
            <v>## Artikel wurde gelöscht ##</v>
          </cell>
          <cell r="P11669" t="str">
            <v>## Artikel wurde gelöscht ##</v>
          </cell>
          <cell r="R11669" t="str">
            <v>## Artikel wurde gelöscht ##</v>
          </cell>
        </row>
        <row r="11670">
          <cell r="A11670">
            <v>164166</v>
          </cell>
          <cell r="B11670" t="str">
            <v>Mietartikel</v>
          </cell>
          <cell r="D11670" t="str">
            <v>Thekengestell &amp; Decor weiß L80*T70*H110 cm Sondergröße</v>
          </cell>
          <cell r="E11670" t="str">
            <v>Umbau von Art. 3166_x000D_
_x000D_
Nur in Kombination mit Thekenaufsatz verwenden._x000D_</v>
          </cell>
          <cell r="F11670">
            <v>95</v>
          </cell>
          <cell r="G11670">
            <v>13.5</v>
          </cell>
          <cell r="H11670">
            <v>35</v>
          </cell>
          <cell r="I11670">
            <v>875</v>
          </cell>
          <cell r="J11670">
            <v>50000</v>
          </cell>
          <cell r="K11670">
            <v>0.38400000000000001</v>
          </cell>
          <cell r="L11670">
            <v>0</v>
          </cell>
          <cell r="N11670" t="str">
            <v>Thekengestell &amp; Decor weiß L80*T70*H110 cm Sondergröße</v>
          </cell>
          <cell r="O11670" t="str">
            <v>Umbau von Art. 3166_x000D_
_x000D_
Nur in Kombination mit Thekenaufsatz verwenden._x000D_</v>
          </cell>
          <cell r="P11670" t="str">
            <v>Thekengestell &amp; Decor weiß L80*T70*H110 cm Sondergröße</v>
          </cell>
          <cell r="Q11670" t="str">
            <v>Umbau von Art. 3166_x000D_
_x000D_
Nur in Kombination mit Thekenaufsatz verwenden._x000D_</v>
          </cell>
          <cell r="R11670" t="str">
            <v>Thekengestell &amp; Decor weiß L80*T70*H110 cm Sondergröße</v>
          </cell>
          <cell r="S11670" t="str">
            <v>Umbau von Art. 3166_x000D_
_x000D_
Nur in Kombination mit Thekenaufsatz verwenden._x000D_</v>
          </cell>
        </row>
        <row r="11671">
          <cell r="A11671">
            <v>164182</v>
          </cell>
          <cell r="B11671" t="str">
            <v>Mietartikel</v>
          </cell>
          <cell r="D11671" t="str">
            <v>Teppich Langflor Mat White 170*240 cm</v>
          </cell>
          <cell r="F11671">
            <v>55</v>
          </cell>
          <cell r="G11671">
            <v>0</v>
          </cell>
          <cell r="H11671">
            <v>7</v>
          </cell>
          <cell r="I11671">
            <v>395</v>
          </cell>
          <cell r="J11671">
            <v>16000</v>
          </cell>
          <cell r="K11671">
            <v>0.35</v>
          </cell>
          <cell r="L11671">
            <v>0</v>
          </cell>
          <cell r="N11671" t="str">
            <v>Teppich Langflor Mat White 170*240 cm</v>
          </cell>
          <cell r="P11671" t="str">
            <v>Teppich Langflor Mat White 170*240 cm</v>
          </cell>
          <cell r="R11671" t="str">
            <v>Teppich Langflor Mat White 170*240 cm</v>
          </cell>
        </row>
        <row r="11672">
          <cell r="A11672">
            <v>164183</v>
          </cell>
          <cell r="B11672" t="str">
            <v>Mietartikel</v>
          </cell>
          <cell r="D11672" t="str">
            <v>Teppich Langflor Elfenbeinweiß 170*240 cm</v>
          </cell>
          <cell r="F11672">
            <v>60</v>
          </cell>
          <cell r="G11672">
            <v>0</v>
          </cell>
          <cell r="H11672">
            <v>7</v>
          </cell>
          <cell r="I11672">
            <v>395</v>
          </cell>
          <cell r="J11672">
            <v>0</v>
          </cell>
          <cell r="K11672">
            <v>0</v>
          </cell>
          <cell r="L11672">
            <v>0</v>
          </cell>
          <cell r="N11672" t="str">
            <v>Teppich Langflor Elfenbeinweiß 170*240 cm</v>
          </cell>
          <cell r="P11672" t="str">
            <v>Teppich Langflor Elfenbeinweiß 170*240 cm</v>
          </cell>
          <cell r="R11672" t="str">
            <v>Teppich Langflor Elfenbeinweiß 170*240 cm</v>
          </cell>
        </row>
        <row r="11673">
          <cell r="A11673">
            <v>164184</v>
          </cell>
          <cell r="B11673" t="str">
            <v>Mietartikel</v>
          </cell>
          <cell r="D11673" t="str">
            <v>Teppich schwarz, 300*300 cm, Höhe ca. 11 mm, B1</v>
          </cell>
          <cell r="F11673">
            <v>60</v>
          </cell>
          <cell r="G11673">
            <v>0</v>
          </cell>
          <cell r="H11673">
            <v>8</v>
          </cell>
          <cell r="I11673">
            <v>295</v>
          </cell>
          <cell r="J11673">
            <v>30000</v>
          </cell>
          <cell r="K11673">
            <v>0.45</v>
          </cell>
          <cell r="L11673">
            <v>0</v>
          </cell>
          <cell r="N11673" t="str">
            <v>Teppich schwarz, 300*300 cm, Höhe ca. 11 mm, B1</v>
          </cell>
          <cell r="P11673" t="str">
            <v>Teppich schwarz, 300*300 cm, Höhe ca. 11 mm, B1</v>
          </cell>
          <cell r="R11673" t="str">
            <v>Teppich schwarz, 300*300 cm, Höhe ca. 11 mm, B1</v>
          </cell>
        </row>
        <row r="11674">
          <cell r="A11674">
            <v>164195</v>
          </cell>
          <cell r="B11674" t="str">
            <v>Mietartikel</v>
          </cell>
          <cell r="D11674" t="str">
            <v>Buffet-Thekendeckblatt weiß L80*T90cm mit LED Sondergröße</v>
          </cell>
          <cell r="F11674">
            <v>75</v>
          </cell>
          <cell r="G11674">
            <v>10</v>
          </cell>
          <cell r="H11674">
            <v>25</v>
          </cell>
          <cell r="I11674">
            <v>1595</v>
          </cell>
          <cell r="J11674">
            <v>28000</v>
          </cell>
          <cell r="K11674">
            <v>0.4</v>
          </cell>
          <cell r="L11674">
            <v>0</v>
          </cell>
          <cell r="N11674" t="str">
            <v>Buffet-Thekendeckblatt weiß L80*T90cm mit LED Sondergröße</v>
          </cell>
          <cell r="P11674" t="str">
            <v>Buffet-Thekendeckblatt weiß L80*T90cm mit LED Sondergröße</v>
          </cell>
          <cell r="R11674" t="str">
            <v>Buffet-Thekendeckblatt weiß L80*T90cm mit LED Sondergröße</v>
          </cell>
        </row>
        <row r="11675">
          <cell r="A11675">
            <v>164365</v>
          </cell>
          <cell r="B11675" t="str">
            <v>Dienstleistungsartikel</v>
          </cell>
          <cell r="D11675" t="str">
            <v>SPÜLLEISTUNG 4365 Teller flach ø27cm trendy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1000</v>
          </cell>
          <cell r="K11675">
            <v>1.8E-3</v>
          </cell>
          <cell r="L11675">
            <v>0</v>
          </cell>
          <cell r="N11675" t="str">
            <v>SPÜLLEISTUNG 4365 Teller flach ø27cm trendy</v>
          </cell>
          <cell r="P11675" t="str">
            <v>SPÜLLEISTUNG 4365 Teller flach ø27cm trendy</v>
          </cell>
          <cell r="R11675" t="str">
            <v>SPÜLLEISTUNG 4365 Teller flach ø27cm trendy</v>
          </cell>
          <cell r="T11675">
            <v>0</v>
          </cell>
        </row>
        <row r="11676">
          <cell r="A11676">
            <v>164392</v>
          </cell>
          <cell r="B11676" t="str">
            <v>Mietartikel</v>
          </cell>
          <cell r="D11676" t="str">
            <v>Filzauflage 40*37 cm schwarz Stuhl Nancy</v>
          </cell>
          <cell r="F11676">
            <v>3</v>
          </cell>
          <cell r="G11676">
            <v>0</v>
          </cell>
          <cell r="H11676">
            <v>0.75</v>
          </cell>
          <cell r="I11676">
            <v>17</v>
          </cell>
          <cell r="J11676">
            <v>0</v>
          </cell>
          <cell r="K11676">
            <v>5.0000000000000001E-3</v>
          </cell>
          <cell r="L11676">
            <v>0</v>
          </cell>
          <cell r="N11676" t="str">
            <v>Filzauflage 40*37 cm schwarz Stuhl Nancy</v>
          </cell>
          <cell r="P11676" t="str">
            <v>Filzauflage 40*37 cm schwarz Stuhl Nancy</v>
          </cell>
          <cell r="R11676" t="str">
            <v>Filzauflage 40*37 cm schwarz Stuhl Nancy</v>
          </cell>
        </row>
        <row r="11677">
          <cell r="A11677">
            <v>164572</v>
          </cell>
          <cell r="B11677" t="str">
            <v>Mietartikel</v>
          </cell>
          <cell r="D11677" t="str">
            <v>Holzfüße Eiche (4 Stück) für Cocktail-Sessel/Sofa</v>
          </cell>
          <cell r="F11677">
            <v>12</v>
          </cell>
          <cell r="G11677">
            <v>0</v>
          </cell>
          <cell r="H11677">
            <v>4</v>
          </cell>
          <cell r="I11677">
            <v>185</v>
          </cell>
          <cell r="J11677">
            <v>2000</v>
          </cell>
          <cell r="K11677">
            <v>1E-3</v>
          </cell>
          <cell r="L11677">
            <v>0</v>
          </cell>
          <cell r="N11677" t="str">
            <v>Holzfüße Eiche (4 Stück) für Cocktail-Sessel/Sofa</v>
          </cell>
          <cell r="P11677" t="str">
            <v>Holzfüße Eiche (4 Stück) für Cocktail-Sessel/Sofa</v>
          </cell>
          <cell r="R11677" t="str">
            <v>Holzfüße Eiche (4 Stück) für Cocktail-Sessel/Sofa</v>
          </cell>
        </row>
        <row r="11678">
          <cell r="A11678">
            <v>164578</v>
          </cell>
          <cell r="B11678" t="str">
            <v>Mietartikel</v>
          </cell>
          <cell r="D11678" t="str">
            <v>Sessel About a Lounge AAL 82 gepolstert blau/eiche</v>
          </cell>
          <cell r="E11678" t="str">
            <v>Sessel About a Lounge AAL 82 gepolstert blau/eiche_x000D_</v>
          </cell>
          <cell r="F11678">
            <v>115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1.026</v>
          </cell>
          <cell r="L11678">
            <v>0</v>
          </cell>
          <cell r="N11678" t="str">
            <v>Sessel About a Lounge AAL 82 gepolstert blau/eiche</v>
          </cell>
          <cell r="O11678" t="str">
            <v>Sessel About a Lounge AAL 82 gepolstert blau/eiche_x000D_</v>
          </cell>
          <cell r="P11678" t="str">
            <v>Sessel About a Lounge AAL 82 gepolstert blau/eiche</v>
          </cell>
          <cell r="Q11678" t="str">
            <v>Sessel About a Lounge AAL 82 gepolstert blau/eiche_x000D_</v>
          </cell>
          <cell r="R11678" t="str">
            <v>Sessel About a Lounge AAL 82 gepolstert blau/eiche</v>
          </cell>
          <cell r="S11678" t="str">
            <v>Sessel About a Lounge AAL 82 gepolstert blau/eiche_x000D_</v>
          </cell>
        </row>
        <row r="11679">
          <cell r="A11679">
            <v>164579</v>
          </cell>
          <cell r="B11679" t="str">
            <v>Mietartikel</v>
          </cell>
          <cell r="D11679" t="str">
            <v>Sitzkissen blau für Sitzschale Cocktail-Sessel</v>
          </cell>
          <cell r="E11679" t="str">
            <v>About a Lounge AAL 82 B76*T73 cm</v>
          </cell>
          <cell r="F11679">
            <v>24</v>
          </cell>
          <cell r="G11679">
            <v>0</v>
          </cell>
          <cell r="H11679">
            <v>7</v>
          </cell>
          <cell r="I11679">
            <v>125</v>
          </cell>
          <cell r="J11679">
            <v>2000</v>
          </cell>
          <cell r="K11679">
            <v>2.5000000000000001E-2</v>
          </cell>
          <cell r="L11679">
            <v>0</v>
          </cell>
          <cell r="N11679" t="str">
            <v>Sitzkissen blau für Sitzschale Cocktail-Sessel</v>
          </cell>
          <cell r="O11679" t="str">
            <v>About a Lounge AAL 82 B76*T73 cm</v>
          </cell>
          <cell r="P11679" t="str">
            <v>Sitzkissen blau für Sitzschale Cocktail-Sessel</v>
          </cell>
          <cell r="Q11679" t="str">
            <v>About a Lounge AAL 82 B76*T73 cm</v>
          </cell>
          <cell r="R11679" t="str">
            <v>Sitzkissen blau für Sitzschale Cocktail-Sessel</v>
          </cell>
          <cell r="S11679" t="str">
            <v>About a Lounge AAL 82 B76*T73 cm</v>
          </cell>
        </row>
        <row r="11680">
          <cell r="A11680">
            <v>164580</v>
          </cell>
          <cell r="B11680" t="str">
            <v>Mietartikel</v>
          </cell>
          <cell r="D11680" t="str">
            <v>Sitzschale gepolstert blau Cocktail-Sessel</v>
          </cell>
          <cell r="E11680" t="str">
            <v>Abou a Lounge AAL 82 B76*T73 cm</v>
          </cell>
          <cell r="F11680">
            <v>100</v>
          </cell>
          <cell r="G11680">
            <v>0</v>
          </cell>
          <cell r="H11680">
            <v>29</v>
          </cell>
          <cell r="I11680">
            <v>775</v>
          </cell>
          <cell r="J11680">
            <v>20000</v>
          </cell>
          <cell r="K11680">
            <v>1</v>
          </cell>
          <cell r="L11680">
            <v>0</v>
          </cell>
          <cell r="N11680" t="str">
            <v>Sitzschale gepolstert blau Cocktail-Sessel</v>
          </cell>
          <cell r="O11680" t="str">
            <v>Abou a Lounge AAL 82 B76*T73 cm</v>
          </cell>
          <cell r="P11680" t="str">
            <v>Sitzschale gepolstert blau Cocktail-Sessel</v>
          </cell>
          <cell r="Q11680" t="str">
            <v>Abou a Lounge AAL 82 B76*T73 cm</v>
          </cell>
          <cell r="R11680" t="str">
            <v>Sitzschale gepolstert blau Cocktail-Sessel</v>
          </cell>
          <cell r="S11680" t="str">
            <v>Abou a Lounge AAL 82 B76*T73 cm</v>
          </cell>
        </row>
        <row r="11681">
          <cell r="A11681">
            <v>164628</v>
          </cell>
          <cell r="B11681" t="str">
            <v>Mietartikel</v>
          </cell>
          <cell r="D11681" t="str">
            <v>Drehstuhl About a AAC Soft Duo creme</v>
          </cell>
          <cell r="F11681">
            <v>93.5</v>
          </cell>
          <cell r="G11681">
            <v>0</v>
          </cell>
          <cell r="H11681">
            <v>5</v>
          </cell>
          <cell r="I11681">
            <v>575</v>
          </cell>
          <cell r="J11681">
            <v>15000</v>
          </cell>
          <cell r="K11681">
            <v>0.55000000000000004</v>
          </cell>
          <cell r="L11681">
            <v>0</v>
          </cell>
          <cell r="N11681" t="str">
            <v>Drehstuhl About a AAC Soft Duo creme</v>
          </cell>
          <cell r="P11681" t="str">
            <v>Drehstuhl About a AAC Soft Duo creme</v>
          </cell>
          <cell r="R11681" t="str">
            <v>Drehstuhl About a AAC Soft Duo creme</v>
          </cell>
          <cell r="T11681">
            <v>0</v>
          </cell>
        </row>
        <row r="11682">
          <cell r="A11682">
            <v>164654</v>
          </cell>
          <cell r="B11682" t="str">
            <v>Mietartikel</v>
          </cell>
          <cell r="D11682" t="str">
            <v>Holzgestell About a Chair AAC 22</v>
          </cell>
          <cell r="F11682">
            <v>7</v>
          </cell>
          <cell r="G11682">
            <v>0</v>
          </cell>
          <cell r="H11682">
            <v>2</v>
          </cell>
          <cell r="I11682">
            <v>170</v>
          </cell>
          <cell r="J11682">
            <v>4000</v>
          </cell>
          <cell r="K11682">
            <v>0.1</v>
          </cell>
          <cell r="L11682">
            <v>0</v>
          </cell>
          <cell r="N11682" t="str">
            <v>Holzgestell About a Chair AAC 22</v>
          </cell>
          <cell r="P11682" t="str">
            <v>Holzgestell About a Chair AAC 22</v>
          </cell>
          <cell r="R11682" t="str">
            <v>Holzgestell About a Chair AAC 22</v>
          </cell>
        </row>
        <row r="11683">
          <cell r="A11683">
            <v>164656</v>
          </cell>
          <cell r="B11683" t="str">
            <v>Mietartikel</v>
          </cell>
          <cell r="D11683" t="str">
            <v>Sitzschale schwarz About a Chair AAC 22</v>
          </cell>
          <cell r="F11683">
            <v>7.5</v>
          </cell>
          <cell r="G11683">
            <v>0</v>
          </cell>
          <cell r="H11683">
            <v>2.5</v>
          </cell>
          <cell r="I11683">
            <v>170</v>
          </cell>
          <cell r="J11683">
            <v>3000</v>
          </cell>
          <cell r="K11683">
            <v>0.1</v>
          </cell>
          <cell r="L11683">
            <v>0</v>
          </cell>
          <cell r="N11683" t="str">
            <v>Sitzschale schwarz About a Chair AAC 22</v>
          </cell>
          <cell r="P11683" t="str">
            <v>Sitzschale schwarz About a Chair AAC 22</v>
          </cell>
          <cell r="R11683" t="str">
            <v>Sitzschale schwarz About a Chair AAC 22</v>
          </cell>
        </row>
        <row r="11684">
          <cell r="A11684">
            <v>164688</v>
          </cell>
          <cell r="B11684" t="str">
            <v>Verkaufsartikel</v>
          </cell>
          <cell r="D11684" t="str">
            <v>## Artikel wurde gelöscht ##</v>
          </cell>
          <cell r="F11684">
            <v>0</v>
          </cell>
          <cell r="G11684">
            <v>0</v>
          </cell>
          <cell r="H11684">
            <v>0</v>
          </cell>
          <cell r="I11684">
            <v>600</v>
          </cell>
          <cell r="J11684">
            <v>30000</v>
          </cell>
          <cell r="K11684">
            <v>0.33839999999999998</v>
          </cell>
          <cell r="L11684">
            <v>0</v>
          </cell>
          <cell r="N11684" t="str">
            <v>## Artikel wurde gelöscht ##</v>
          </cell>
          <cell r="P11684" t="str">
            <v>## Artikel wurde gelöscht ##</v>
          </cell>
          <cell r="R11684" t="str">
            <v>## Artikel wurde gelöscht ##</v>
          </cell>
        </row>
        <row r="11685">
          <cell r="A11685">
            <v>164800</v>
          </cell>
          <cell r="B11685" t="str">
            <v>Mietartikel</v>
          </cell>
          <cell r="D11685" t="str">
            <v>Trennwand Rahmen 100*220 cm</v>
          </cell>
          <cell r="E11685" t="str">
            <v>inkl. 2 Füßen mit Verschraubung_x000D_
(je Seite zum Bespannen ist 1x Art. Nr. 164801 nötig)_x000D_
_x000D_
164800/164801 separat gepackt_x000D_
_x000D_
Bei einer Aneinanderreihung werden Verbindungsschrauben (je_x000D_
Rahmen 1x Art. Nr. 164802) benötigt</v>
          </cell>
          <cell r="F11685">
            <v>30</v>
          </cell>
          <cell r="G11685">
            <v>0</v>
          </cell>
          <cell r="H11685">
            <v>7.5</v>
          </cell>
          <cell r="I11685">
            <v>532.5</v>
          </cell>
          <cell r="J11685">
            <v>10000</v>
          </cell>
          <cell r="K11685">
            <v>0.4</v>
          </cell>
          <cell r="L11685">
            <v>0</v>
          </cell>
          <cell r="N11685" t="str">
            <v>Trennwand Rahmen 100*220 cm</v>
          </cell>
          <cell r="O11685" t="str">
            <v>inkl. 2 Füßen mit Verschraubung_x000D_
(je Seite zum Bespannen ist 1x Art. Nr. 164801 nötig)_x000D_
_x000D_
164800/164801 separat gepackt_x000D_
_x000D_
Bei einer Aneinanderreihung werden Verbindungsschrauben (je_x000D_
Rahmen 1x Art. Nr. 164802) benötigt</v>
          </cell>
          <cell r="P11685" t="str">
            <v>Trennwand Rahmen 100*220 cm</v>
          </cell>
          <cell r="Q11685" t="str">
            <v>inkl. 2 Füßen mit Verschraubung_x000D_
(je Seite zum Bespannen ist 1x Art. Nr. 164801 nötig)_x000D_
_x000D_
164800/164801 separat gepackt_x000D_
_x000D_
Bei einer Aneinanderreihung werden Verbindungsschrauben (je_x000D_
Rahmen 1x Art. Nr. 164802) benötigt</v>
          </cell>
          <cell r="R11685" t="str">
            <v>Trennwand Rahmen 100*220 cm</v>
          </cell>
          <cell r="S11685" t="str">
            <v>inkl. 2 Füßen mit Verschraubung_x000D_
(je Seite zum Bespannen ist 1x Art. Nr. 164801 nötig)_x000D_
_x000D_
164800/164801 separat gepackt_x000D_
_x000D_
Bei einer Aneinanderreihung werden Verbindungsschrauben (je_x000D_
Rahmen 1x Art. Nr. 164802) benötigt</v>
          </cell>
        </row>
        <row r="11686">
          <cell r="A11686">
            <v>164801</v>
          </cell>
          <cell r="B11686" t="str">
            <v>Mietartikel</v>
          </cell>
          <cell r="D11686" t="str">
            <v>Stoff weiß 100*220cm für Code 164800 / 1-fach</v>
          </cell>
          <cell r="E11686" t="str">
            <v>(Verbinder nicht werfen, da sonst der Mechanismus_x000D_
irreparabel beschädigt wird)</v>
          </cell>
          <cell r="F11686">
            <v>5</v>
          </cell>
          <cell r="G11686">
            <v>0</v>
          </cell>
          <cell r="H11686">
            <v>2</v>
          </cell>
          <cell r="I11686">
            <v>120</v>
          </cell>
          <cell r="J11686">
            <v>2000</v>
          </cell>
          <cell r="K11686">
            <v>4.0000000000000001E-3</v>
          </cell>
          <cell r="L11686">
            <v>0</v>
          </cell>
          <cell r="N11686" t="str">
            <v>Stoff weiß 100*220cm für Code 164800 / 1-fach</v>
          </cell>
          <cell r="O11686" t="str">
            <v>(Verbinder nicht werfen, da sonst der Mechanismus_x000D_
irreparabel beschädigt wird)</v>
          </cell>
          <cell r="P11686" t="str">
            <v>Stoff weiß 100*220cm für Code 164800 / 1-fach</v>
          </cell>
          <cell r="Q11686" t="str">
            <v>(Verbinder nicht werfen, da sonst der Mechanismus_x000D_
irreparabel beschädigt wird)</v>
          </cell>
          <cell r="R11686" t="str">
            <v>Stoff weiß 100*220cm für Code 164800 / 1-fach</v>
          </cell>
          <cell r="S11686" t="str">
            <v>(Verbinder nicht werfen, da sonst der Mechanismus_x000D_
irreparabel beschädigt wird)</v>
          </cell>
        </row>
        <row r="11687">
          <cell r="A11687">
            <v>164802</v>
          </cell>
          <cell r="B11687" t="str">
            <v>Mietartikel</v>
          </cell>
          <cell r="D11687" t="str">
            <v>Satz Verbindungsschrauben( 1 Satz = 2 Schrauben)</v>
          </cell>
          <cell r="F11687">
            <v>0</v>
          </cell>
          <cell r="G11687">
            <v>0</v>
          </cell>
          <cell r="H11687">
            <v>1</v>
          </cell>
          <cell r="I11687">
            <v>5</v>
          </cell>
          <cell r="J11687">
            <v>0</v>
          </cell>
          <cell r="K11687">
            <v>4.0000000000000002E-4</v>
          </cell>
          <cell r="L11687">
            <v>0</v>
          </cell>
          <cell r="N11687" t="str">
            <v>Satz Verbindungsschrauben( 1 Satz = 2 Schrauben)</v>
          </cell>
          <cell r="P11687" t="str">
            <v>Satz Verbindungsschrauben( 1 Satz = 2 Schrauben)</v>
          </cell>
          <cell r="R11687" t="str">
            <v>Satz Verbindungsschrauben( 1 Satz = 2 Schrauben)</v>
          </cell>
        </row>
        <row r="11688">
          <cell r="A11688">
            <v>164847</v>
          </cell>
          <cell r="B11688" t="str">
            <v>Mietartikel</v>
          </cell>
          <cell r="D11688" t="str">
            <v>## Artikel wurde gelöscht ##</v>
          </cell>
          <cell r="F11688">
            <v>1.96</v>
          </cell>
          <cell r="G11688">
            <v>0.5</v>
          </cell>
          <cell r="H11688">
            <v>0</v>
          </cell>
          <cell r="I11688">
            <v>59</v>
          </cell>
          <cell r="J11688">
            <v>0</v>
          </cell>
          <cell r="K11688">
            <v>0</v>
          </cell>
          <cell r="L11688">
            <v>0</v>
          </cell>
          <cell r="N11688" t="str">
            <v>## Artikel wurde gelöscht ##</v>
          </cell>
          <cell r="P11688" t="str">
            <v>## Artikel wurde gelöscht ##</v>
          </cell>
          <cell r="R11688" t="str">
            <v>## Artikel wurde gelöscht ##</v>
          </cell>
        </row>
        <row r="11689">
          <cell r="A11689">
            <v>164848</v>
          </cell>
          <cell r="B11689" t="str">
            <v>Mietartikel</v>
          </cell>
          <cell r="D11689" t="str">
            <v>## Artikel wurde gelöscht ##</v>
          </cell>
          <cell r="F11689">
            <v>1.75</v>
          </cell>
          <cell r="G11689">
            <v>0.5</v>
          </cell>
          <cell r="H11689">
            <v>0</v>
          </cell>
          <cell r="I11689">
            <v>35</v>
          </cell>
          <cell r="J11689">
            <v>0</v>
          </cell>
          <cell r="K11689">
            <v>0</v>
          </cell>
          <cell r="L11689">
            <v>0</v>
          </cell>
          <cell r="N11689" t="str">
            <v>## Artikel wurde gelöscht ##</v>
          </cell>
          <cell r="P11689" t="str">
            <v>## Artikel wurde gelöscht ##</v>
          </cell>
          <cell r="R11689" t="str">
            <v>## Artikel wurde gelöscht ##</v>
          </cell>
        </row>
        <row r="11690">
          <cell r="A11690">
            <v>164849</v>
          </cell>
          <cell r="B11690" t="str">
            <v>Mietartikel</v>
          </cell>
          <cell r="D11690" t="str">
            <v>## Artikel wurde gelöscht ##</v>
          </cell>
          <cell r="F11690">
            <v>1.75</v>
          </cell>
          <cell r="G11690">
            <v>0.5</v>
          </cell>
          <cell r="H11690">
            <v>0</v>
          </cell>
          <cell r="I11690">
            <v>35</v>
          </cell>
          <cell r="J11690">
            <v>0</v>
          </cell>
          <cell r="K11690">
            <v>0</v>
          </cell>
          <cell r="L11690">
            <v>0</v>
          </cell>
          <cell r="N11690" t="str">
            <v>## Artikel wurde gelöscht ##</v>
          </cell>
          <cell r="P11690" t="str">
            <v>## Artikel wurde gelöscht ##</v>
          </cell>
          <cell r="R11690" t="str">
            <v>## Artikel wurde gelöscht ##</v>
          </cell>
        </row>
        <row r="11691">
          <cell r="A11691">
            <v>164850</v>
          </cell>
          <cell r="B11691" t="str">
            <v>Mietartikel</v>
          </cell>
          <cell r="D11691" t="str">
            <v>## Artikel wurde gelöscht ##</v>
          </cell>
          <cell r="F11691">
            <v>1.75</v>
          </cell>
          <cell r="G11691">
            <v>0.5</v>
          </cell>
          <cell r="H11691">
            <v>0</v>
          </cell>
          <cell r="I11691">
            <v>35</v>
          </cell>
          <cell r="J11691">
            <v>0</v>
          </cell>
          <cell r="K11691">
            <v>0</v>
          </cell>
          <cell r="L11691">
            <v>0</v>
          </cell>
          <cell r="N11691" t="str">
            <v>## Artikel wurde gelöscht ##</v>
          </cell>
          <cell r="P11691" t="str">
            <v>## Artikel wurde gelöscht ##</v>
          </cell>
          <cell r="R11691" t="str">
            <v>## Artikel wurde gelöscht ##</v>
          </cell>
        </row>
        <row r="11692">
          <cell r="A11692">
            <v>164975</v>
          </cell>
          <cell r="B11692" t="str">
            <v>Mietartikel</v>
          </cell>
          <cell r="D11692" t="str">
            <v>Togo Lounge von Ligne Roset - Sofa</v>
          </cell>
          <cell r="E11692" t="str">
            <v>Lounge bestehend aus:_x000D_
- 1 Doppelsitzer_x000D_
- 2 Einzelsitzer_x000D_
- 1 Eckelement_x000D_
- 1 Hocker</v>
          </cell>
          <cell r="F11692">
            <v>195</v>
          </cell>
          <cell r="G11692">
            <v>0</v>
          </cell>
          <cell r="H11692">
            <v>45</v>
          </cell>
          <cell r="I11692">
            <v>7000</v>
          </cell>
          <cell r="J11692">
            <v>0</v>
          </cell>
          <cell r="K11692">
            <v>0</v>
          </cell>
          <cell r="L11692">
            <v>0</v>
          </cell>
          <cell r="N11692" t="str">
            <v>Togo Lounge von Ligne Roset - Sofa</v>
          </cell>
          <cell r="O11692" t="str">
            <v>Lounge bestehend aus:_x000D_
- 1 Doppelsitzer_x000D_
- 2 Einzelsitzer_x000D_
- 1 Eckelement_x000D_
- 1 Hocker</v>
          </cell>
          <cell r="P11692" t="str">
            <v>Togo Lounge von Ligne Roset - Sofa</v>
          </cell>
          <cell r="Q11692" t="str">
            <v>Lounge bestehend aus:_x000D_
- 1 Doppelsitzer_x000D_
- 2 Einzelsitzer_x000D_
- 1 Eckelement_x000D_
- 1 Hocker</v>
          </cell>
          <cell r="R11692" t="str">
            <v>Togo Lounge von Ligne Roset - Sofa</v>
          </cell>
          <cell r="S11692" t="str">
            <v>Lounge bestehend aus:_x000D_
- 1 Doppelsitzer_x000D_
- 2 Einzelsitzer_x000D_
- 1 Eckelement_x000D_
- 1 Hocker</v>
          </cell>
        </row>
        <row r="11693">
          <cell r="A11693">
            <v>165001</v>
          </cell>
          <cell r="B11693" t="str">
            <v>Dienstleistungsartikel</v>
          </cell>
          <cell r="D11693" t="str">
            <v>Auf- und Abziehen der Hussen</v>
          </cell>
          <cell r="F11693">
            <v>5</v>
          </cell>
          <cell r="G11693">
            <v>0</v>
          </cell>
          <cell r="H11693">
            <v>2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  <cell r="N11693" t="str">
            <v>Auf- und Abziehen der Hussen</v>
          </cell>
          <cell r="P11693" t="str">
            <v>Auf- und Abziehen der Hussen</v>
          </cell>
          <cell r="R11693" t="str">
            <v>Auf- und Abziehen der Hussen</v>
          </cell>
        </row>
        <row r="11694">
          <cell r="A11694">
            <v>165011</v>
          </cell>
          <cell r="B11694" t="str">
            <v>Dienstleistungsartikel</v>
          </cell>
          <cell r="D11694" t="str">
            <v>Umschlag Platzhalter Größe je Stück 1m³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1</v>
          </cell>
          <cell r="L11694">
            <v>0</v>
          </cell>
          <cell r="N11694" t="str">
            <v>Umschlag Platzhalter Größe je Stück 1m³</v>
          </cell>
          <cell r="P11694" t="str">
            <v>Umschlag Platzhalter Größe je Stück 1m³</v>
          </cell>
          <cell r="R11694" t="str">
            <v>Umschlag Platzhalter Größe je Stück 1m³</v>
          </cell>
        </row>
        <row r="11695">
          <cell r="A11695">
            <v>165012</v>
          </cell>
          <cell r="B11695" t="str">
            <v>Dienstleistungsartikel</v>
          </cell>
          <cell r="D11695" t="str">
            <v>Gewicht Platzhalter Größe je Stück 1 kg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1000</v>
          </cell>
          <cell r="K11695">
            <v>0</v>
          </cell>
          <cell r="L11695">
            <v>0</v>
          </cell>
          <cell r="N11695" t="str">
            <v>Gewicht Platzhalter Größe je Stück 1 kg</v>
          </cell>
          <cell r="P11695" t="str">
            <v>Gewicht Platzhalter Größe je Stück 1 kg</v>
          </cell>
          <cell r="R11695" t="str">
            <v>Gewicht Platzhalter Größe je Stück 1 kg</v>
          </cell>
          <cell r="T11695">
            <v>0</v>
          </cell>
        </row>
        <row r="11696">
          <cell r="A11696">
            <v>165021</v>
          </cell>
          <cell r="B11696" t="str">
            <v>Dienstleistungsartikel</v>
          </cell>
          <cell r="D11696" t="str">
            <v>Vertragekosten zum Messestand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  <cell r="N11696" t="str">
            <v>Vertragekosten zum Messestand</v>
          </cell>
          <cell r="P11696" t="str">
            <v>Vertragekosten zum Messestand</v>
          </cell>
          <cell r="R11696" t="str">
            <v>Vertragekosten zum Messestand</v>
          </cell>
        </row>
        <row r="11697">
          <cell r="A11697">
            <v>165071</v>
          </cell>
          <cell r="B11697" t="str">
            <v>Mietartikel</v>
          </cell>
          <cell r="D11697" t="str">
            <v>Tischplatte Bornholm 80*80*H5 cm</v>
          </cell>
          <cell r="F11697">
            <v>9.5</v>
          </cell>
          <cell r="G11697">
            <v>0</v>
          </cell>
          <cell r="H11697">
            <v>3</v>
          </cell>
          <cell r="I11697">
            <v>440</v>
          </cell>
          <cell r="J11697">
            <v>6000</v>
          </cell>
          <cell r="K11697">
            <v>0.06</v>
          </cell>
          <cell r="L11697">
            <v>0</v>
          </cell>
          <cell r="N11697" t="str">
            <v>Tischplatte Bornholm 80*80*H5 cm</v>
          </cell>
          <cell r="P11697" t="str">
            <v>Tischplatte Bornholm 80*80*H5 cm</v>
          </cell>
          <cell r="R11697" t="str">
            <v>Tischplatte Bornholm 80*80*H5 cm</v>
          </cell>
        </row>
        <row r="11698">
          <cell r="A11698">
            <v>165076</v>
          </cell>
          <cell r="B11698" t="str">
            <v>Mietartikel</v>
          </cell>
          <cell r="D11698" t="str">
            <v>Tischplatte Bornholm 160*80*H5 cm</v>
          </cell>
          <cell r="E11698" t="str">
            <v>Dieser Artikel ist nicht outdoorfähig.</v>
          </cell>
          <cell r="F11698">
            <v>37.5</v>
          </cell>
          <cell r="G11698">
            <v>0</v>
          </cell>
          <cell r="H11698">
            <v>4</v>
          </cell>
          <cell r="I11698">
            <v>675</v>
          </cell>
          <cell r="J11698">
            <v>15000</v>
          </cell>
          <cell r="K11698">
            <v>0.2</v>
          </cell>
          <cell r="L11698">
            <v>0</v>
          </cell>
          <cell r="N11698" t="str">
            <v>Tischplatte Bornholm 160*80*H5 cm</v>
          </cell>
          <cell r="O11698" t="str">
            <v>Dieser Artikel ist nicht outdoorfähig.</v>
          </cell>
          <cell r="P11698" t="str">
            <v>Tischplatte Bornholm 160*80*H5 cm</v>
          </cell>
          <cell r="Q11698" t="str">
            <v>Dieser Artikel ist nicht outdoorfähig.</v>
          </cell>
          <cell r="R11698" t="str">
            <v>Tischplatte Bornholm 160*80*H5 cm</v>
          </cell>
          <cell r="S11698" t="str">
            <v>Dieser Artikel ist nicht outdoorfähig.</v>
          </cell>
        </row>
        <row r="11699">
          <cell r="A11699">
            <v>165077</v>
          </cell>
          <cell r="B11699" t="str">
            <v>Mietartikel</v>
          </cell>
          <cell r="D11699" t="str">
            <v>Tischplatte Bornholm 240*80*H5 cm</v>
          </cell>
          <cell r="F11699">
            <v>47.5</v>
          </cell>
          <cell r="G11699">
            <v>0</v>
          </cell>
          <cell r="H11699">
            <v>4</v>
          </cell>
          <cell r="I11699">
            <v>840</v>
          </cell>
          <cell r="J11699">
            <v>25000</v>
          </cell>
          <cell r="K11699">
            <v>0.3</v>
          </cell>
          <cell r="L11699">
            <v>0</v>
          </cell>
          <cell r="N11699" t="str">
            <v>Tischplatte Bornholm 240*80*H5 cm</v>
          </cell>
          <cell r="P11699" t="str">
            <v>Tischplatte Bornholm 240*80*H5 cm</v>
          </cell>
          <cell r="R11699" t="str">
            <v>Tischplatte Bornholm 240*80*H5 cm</v>
          </cell>
        </row>
        <row r="11700">
          <cell r="A11700">
            <v>165092</v>
          </cell>
          <cell r="B11700" t="str">
            <v>Mietartikel</v>
          </cell>
          <cell r="D11700" t="str">
            <v>Holzwürfel Bornholm 40*40H40 cm</v>
          </cell>
          <cell r="F11700">
            <v>27.5</v>
          </cell>
          <cell r="G11700">
            <v>0</v>
          </cell>
          <cell r="H11700">
            <v>3</v>
          </cell>
          <cell r="I11700">
            <v>260</v>
          </cell>
          <cell r="J11700">
            <v>6000</v>
          </cell>
          <cell r="K11700">
            <v>0.08</v>
          </cell>
          <cell r="L11700">
            <v>0</v>
          </cell>
          <cell r="N11700" t="str">
            <v>Holzwürfel Bornholm 40*40H40 cm</v>
          </cell>
          <cell r="P11700" t="str">
            <v>Holzwürfel Bornholm 40*40H40 cm</v>
          </cell>
          <cell r="R11700" t="str">
            <v>Holzwürfel Bornholm 40*40H40 cm</v>
          </cell>
        </row>
        <row r="11701">
          <cell r="A11701">
            <v>165094</v>
          </cell>
          <cell r="B11701" t="str">
            <v>Mietartikel</v>
          </cell>
          <cell r="D11701" t="str">
            <v>Stehtisch Kubus Bornholm 40*40*H110 cm</v>
          </cell>
          <cell r="F11701">
            <v>42.5</v>
          </cell>
          <cell r="G11701">
            <v>0</v>
          </cell>
          <cell r="H11701">
            <v>6</v>
          </cell>
          <cell r="I11701">
            <v>330</v>
          </cell>
          <cell r="J11701">
            <v>14000</v>
          </cell>
          <cell r="K11701">
            <v>0.2</v>
          </cell>
          <cell r="L11701">
            <v>0</v>
          </cell>
          <cell r="N11701" t="str">
            <v>Stehtisch Kubus Bornholm 40*40*H110 cm</v>
          </cell>
          <cell r="P11701" t="str">
            <v>Stehtisch Kubus Bornholm 40*40*H110 cm</v>
          </cell>
          <cell r="R11701" t="str">
            <v>Stehtisch Kubus Bornholm 40*40*H110 cm</v>
          </cell>
        </row>
        <row r="11702">
          <cell r="A11702">
            <v>165096</v>
          </cell>
          <cell r="B11702" t="str">
            <v>Mietartikel</v>
          </cell>
          <cell r="D11702" t="str">
            <v>Zinzo Massif Bornholm 40*40*H10 cm</v>
          </cell>
          <cell r="E11702" t="str">
            <v>Dieser Artikel ist nicht outdoorfähig.</v>
          </cell>
          <cell r="F11702">
            <v>7.5</v>
          </cell>
          <cell r="G11702">
            <v>0</v>
          </cell>
          <cell r="H11702">
            <v>2</v>
          </cell>
          <cell r="I11702">
            <v>250</v>
          </cell>
          <cell r="J11702">
            <v>3000</v>
          </cell>
          <cell r="K11702">
            <v>0.02</v>
          </cell>
          <cell r="L11702">
            <v>0</v>
          </cell>
          <cell r="N11702" t="str">
            <v>Zinzo Massif Bornholm 40*40*H10 cm</v>
          </cell>
          <cell r="O11702" t="str">
            <v>Dieser Artikel ist nicht outdoorfähig.</v>
          </cell>
          <cell r="P11702" t="str">
            <v>Zinzo Massif Bornholm 40*40*H10 cm</v>
          </cell>
          <cell r="Q11702" t="str">
            <v>Dieser Artikel ist nicht outdoorfähig.</v>
          </cell>
          <cell r="R11702" t="str">
            <v>Zinzo Massif Bornholm 40*40*H10 cm</v>
          </cell>
          <cell r="S11702" t="str">
            <v>Dieser Artikel ist nicht outdoorfähig.</v>
          </cell>
        </row>
        <row r="11703">
          <cell r="A11703">
            <v>165352</v>
          </cell>
          <cell r="B11703" t="str">
            <v>Mietartikel</v>
          </cell>
          <cell r="D11703" t="str">
            <v>Überzug orange für Lounge-Würfel 45*45 cm</v>
          </cell>
          <cell r="F11703">
            <v>7</v>
          </cell>
          <cell r="G11703">
            <v>0</v>
          </cell>
          <cell r="H11703">
            <v>0</v>
          </cell>
          <cell r="I11703">
            <v>23</v>
          </cell>
          <cell r="J11703">
            <v>0</v>
          </cell>
          <cell r="K11703">
            <v>1E-3</v>
          </cell>
          <cell r="L11703">
            <v>0</v>
          </cell>
          <cell r="N11703" t="str">
            <v>Überzug orange für Lounge-Würfel 45*45 cm</v>
          </cell>
          <cell r="P11703" t="str">
            <v>Überzug orange für Lounge-Würfel 45*45 cm</v>
          </cell>
          <cell r="R11703" t="str">
            <v>Überzug orange für Lounge-Würfel 45*45 cm</v>
          </cell>
        </row>
        <row r="11704">
          <cell r="A11704">
            <v>165457</v>
          </cell>
          <cell r="B11704" t="str">
            <v>Mietartikel</v>
          </cell>
          <cell r="D11704" t="str">
            <v>Glasplatte (inkl. 4 Gumminoppen) für Tisch Granada</v>
          </cell>
          <cell r="E11704" t="str">
            <v>Zusammengesetzter Artikel aus:_x000D_
[ ]         1x Glasplatte_x000D_
[ ]         4x Gumminoppe</v>
          </cell>
          <cell r="F11704">
            <v>15</v>
          </cell>
          <cell r="G11704">
            <v>0</v>
          </cell>
          <cell r="H11704">
            <v>0</v>
          </cell>
          <cell r="I11704">
            <v>50</v>
          </cell>
          <cell r="J11704">
            <v>0</v>
          </cell>
          <cell r="K11704">
            <v>0</v>
          </cell>
          <cell r="L11704">
            <v>0</v>
          </cell>
          <cell r="N11704" t="str">
            <v>Glasplatte (inkl. 4 Gumminoppen) für Tisch Granada</v>
          </cell>
          <cell r="O11704" t="str">
            <v>Zusammengesetzter Artikel aus:_x000D_
[ ]         1x Glasplatte_x000D_
[ ]         4x Gumminoppe</v>
          </cell>
          <cell r="P11704" t="str">
            <v>Glasplatte (inkl. 4 Gumminoppen) für Tisch Granada</v>
          </cell>
          <cell r="Q11704" t="str">
            <v>Zusammengesetzter Artikel aus:_x000D_
[ ]         1x Glasplatte_x000D_
[ ]         4x Gumminoppe</v>
          </cell>
          <cell r="R11704" t="str">
            <v>Glasplatte (inkl. 4 Gumminoppen) für Tisch Granada</v>
          </cell>
          <cell r="S11704" t="str">
            <v>Zusammengesetzter Artikel aus:_x000D_
[ ]         1x Glasplatte_x000D_
[ ]         4x Gumminoppe</v>
          </cell>
        </row>
        <row r="11705">
          <cell r="A11705">
            <v>165458</v>
          </cell>
          <cell r="B11705" t="str">
            <v>Mietartikel</v>
          </cell>
          <cell r="D11705" t="str">
            <v>## Artikel wurde gelöscht ##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  <cell r="N11705" t="str">
            <v>## Artikel wurde gelöscht ##</v>
          </cell>
          <cell r="P11705" t="str">
            <v>## Artikel wurde gelöscht ##</v>
          </cell>
          <cell r="R11705" t="str">
            <v>## Artikel wurde gelöscht ##</v>
          </cell>
          <cell r="T11705">
            <v>0</v>
          </cell>
        </row>
        <row r="11706">
          <cell r="A11706">
            <v>165461</v>
          </cell>
          <cell r="B11706" t="str">
            <v>Mietartikel</v>
          </cell>
          <cell r="D11706" t="str">
            <v>Sitzkissen Granada schwarz</v>
          </cell>
          <cell r="F11706">
            <v>4</v>
          </cell>
          <cell r="G11706">
            <v>0</v>
          </cell>
          <cell r="H11706">
            <v>0</v>
          </cell>
          <cell r="I11706">
            <v>29</v>
          </cell>
          <cell r="J11706">
            <v>1000</v>
          </cell>
          <cell r="K11706">
            <v>7.4999999999999997E-2</v>
          </cell>
          <cell r="L11706">
            <v>0</v>
          </cell>
          <cell r="N11706" t="str">
            <v>Sitzkissen Granada schwarz</v>
          </cell>
          <cell r="P11706" t="str">
            <v>Sitzkissen Granada schwarz</v>
          </cell>
          <cell r="R11706" t="str">
            <v>Sitzkissen Granada schwarz</v>
          </cell>
        </row>
        <row r="11707">
          <cell r="A11707">
            <v>165465</v>
          </cell>
          <cell r="B11707" t="str">
            <v>Mietartikel</v>
          </cell>
          <cell r="D11707" t="str">
            <v>Rückenlehnenkissen Granada schwarz</v>
          </cell>
          <cell r="F11707">
            <v>4</v>
          </cell>
          <cell r="G11707">
            <v>0</v>
          </cell>
          <cell r="H11707">
            <v>0</v>
          </cell>
          <cell r="I11707">
            <v>25</v>
          </cell>
          <cell r="J11707">
            <v>1000</v>
          </cell>
          <cell r="K11707">
            <v>0.05</v>
          </cell>
          <cell r="L11707">
            <v>0</v>
          </cell>
          <cell r="N11707" t="str">
            <v>Rückenlehnenkissen Granada schwarz</v>
          </cell>
          <cell r="P11707" t="str">
            <v>Rückenlehnenkissen Granada schwarz</v>
          </cell>
          <cell r="R11707" t="str">
            <v>Rückenlehnenkissen Granada schwarz</v>
          </cell>
        </row>
        <row r="11708">
          <cell r="A11708">
            <v>165503</v>
          </cell>
          <cell r="B11708" t="str">
            <v>Dienstleistungsartikel</v>
          </cell>
          <cell r="D11708" t="str">
            <v>Tagessatz Projektleiter</v>
          </cell>
          <cell r="E11708" t="str">
            <v>beinhaltet:_x000D_
# Eine Ortsbesichtigung und die Teilnahme an einem_x000D_
Gewerkemeeting sofern die Anreise im Umkreis von 75km liegt_x000D_
# Überwachen und koordinieren des Auf- bzw. Abbaus des bei_x000D_
Partyrent bestellten Materials_x000D_
# Jeder weitere Einsatztag wird mit € 250,- berechnet inkl._x000D_
Anreise bis 75km</v>
          </cell>
          <cell r="F11708">
            <v>600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  <cell r="N11708" t="str">
            <v>Tagessatz Projektleiter</v>
          </cell>
          <cell r="O11708" t="str">
            <v>beinhaltet:_x000D_
# Eine Ortsbesichtigung und die Teilnahme an einem_x000D_
Gewerkemeeting sofern die Anreise im Umkreis von 75km liegt_x000D_
# Überwachen und koordinieren des Auf- bzw. Abbaus des bei_x000D_
Partyrent bestellten Materials_x000D_
# Jeder weitere Einsatztag wird mit € 250,- berechnet inkl._x000D_
Anreise bis 75km</v>
          </cell>
          <cell r="P11708" t="str">
            <v>Tagessatz Projektleiter</v>
          </cell>
          <cell r="Q11708" t="str">
            <v>beinhaltet:_x000D_
# Eine Ortsbesichtigung und die Teilnahme an einem_x000D_
Gewerkemeeting sofern die Anreise im Umkreis von 75km liegt_x000D_
# Überwachen und koordinieren des Auf- bzw. Abbaus des bei_x000D_
Partyrent bestellten Materials_x000D_
# Jeder weitere Einsatztag wird mit € 250,- berechnet inkl._x000D_
Anreise bis 75km</v>
          </cell>
          <cell r="R11708" t="str">
            <v>Tagessatz Projektleiter</v>
          </cell>
          <cell r="S11708" t="str">
            <v>beinhaltet:_x000D_
# Eine Ortsbesichtigung und die Teilnahme an einem_x000D_
Gewerkemeeting sofern die Anreise im Umkreis von 75km liegt_x000D_
# Überwachen und koordinieren des Auf- bzw. Abbaus des bei_x000D_
Partyrent bestellten Materials_x000D_
# Jeder weitere Einsatztag wird mit € 250,- berechnet inkl._x000D_
Anreise bis 75km</v>
          </cell>
        </row>
        <row r="11709">
          <cell r="A11709">
            <v>165504</v>
          </cell>
          <cell r="B11709" t="str">
            <v>Dienstleistungsartikel</v>
          </cell>
          <cell r="D11709" t="str">
            <v>CAD Zeichnung</v>
          </cell>
          <cell r="F11709">
            <v>250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  <cell r="N11709" t="str">
            <v>CAD Zeichnung</v>
          </cell>
          <cell r="P11709" t="str">
            <v>CAD Zeichnung</v>
          </cell>
          <cell r="R11709" t="str">
            <v>CAD Zeichnung</v>
          </cell>
        </row>
        <row r="11710">
          <cell r="A11710">
            <v>165510</v>
          </cell>
          <cell r="B11710" t="str">
            <v>Dienstleistungsartikel</v>
          </cell>
          <cell r="D11710" t="str">
            <v>1 Rücklauflogistiker pauschal 6h</v>
          </cell>
          <cell r="E11710" t="str">
            <v>Anzahl Logistiker ________x000D_
_x000D_
Datum // Zeitfenster_x000D_
jede weitere angefangene STunde wird mit 46€ nachberechnet_x000D_
_x000D_
Verantwortlich für korrekte Sortierung und Verpackung des_x000D_
gesamten von Party Rent angemieteten Materialsegment_x000D_
Porzellan, Besteck, Gläser_x000D_
_x000D_
Rücklaufstationen müssen Seitens Kunde gestellt werden:_x000D_
2 Logistiker á 200cm Arbeitsfläche/Arbeitstisch</v>
          </cell>
          <cell r="F11710">
            <v>276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  <cell r="N11710" t="str">
            <v>1 Rücklauflogistiker pauschal 6h</v>
          </cell>
          <cell r="O11710" t="str">
            <v>Anzahl Logistiker ________x000D_
_x000D_
Datum // Zeitfenster_x000D_
jede weitere angefangene STunde wird mit 46€ nachberechnet_x000D_
_x000D_
Verantwortlich für korrekte Sortierung und Verpackung des_x000D_
gesamten von Party Rent angemieteten Materialsegment_x000D_
Porzellan, Besteck, Gläser_x000D_
_x000D_
Rücklaufstationen müssen Seitens Kunde gestellt werden:_x000D_
2 Logistiker á 200cm Arbeitsfläche/Arbeitstisch</v>
          </cell>
          <cell r="P11710" t="str">
            <v>1 Rücklauflogistiker pauschal 6h</v>
          </cell>
          <cell r="Q11710" t="str">
            <v>Anzahl Logistiker ________x000D_
_x000D_
Datum // Zeitfenster_x000D_
jede weitere angefangene STunde wird mit 46€ nachberechnet_x000D_
_x000D_
Verantwortlich für korrekte Sortierung und Verpackung des_x000D_
gesamten von Party Rent angemieteten Materialsegment_x000D_
Porzellan, Besteck, Gläser_x000D_
_x000D_
Rücklaufstationen müssen Seitens Kunde gestellt werden:_x000D_
2 Logistiker á 200cm Arbeitsfläche/Arbeitstisch</v>
          </cell>
          <cell r="R11710" t="str">
            <v>1 Rücklauflogistiker pauschal 6h</v>
          </cell>
          <cell r="S11710" t="str">
            <v>Anzahl Logistiker ________x000D_
_x000D_
Datum // Zeitfenster_x000D_
jede weitere angefangene STunde wird mit 46€ nachberechnet_x000D_
_x000D_
Verantwortlich für korrekte Sortierung und Verpackung des_x000D_
gesamten von Party Rent angemieteten Materialsegment_x000D_
Porzellan, Besteck, Gläser_x000D_
_x000D_
Rücklaufstationen müssen Seitens Kunde gestellt werden:_x000D_
2 Logistiker á 200cm Arbeitsfläche/Arbeitstisch</v>
          </cell>
        </row>
        <row r="11711">
          <cell r="A11711">
            <v>165550</v>
          </cell>
          <cell r="B11711" t="str">
            <v>Dienstleistungsartikel</v>
          </cell>
          <cell r="D11711" t="str">
            <v>SPÜLLEISTUNG 1470 Weckglas 140 ml Ø 6 cm H7 cm Vpck 36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1.2999999999999999E-3</v>
          </cell>
          <cell r="L11711">
            <v>0</v>
          </cell>
          <cell r="N11711" t="str">
            <v>SPÜLLEISTUNG 1470 Weckglas 140 ml Ø 6 cm H7 cm Vpck 36</v>
          </cell>
          <cell r="P11711" t="str">
            <v>SPÜLLEISTUNG 1470 Weckglas 140 ml Ø 6 cm H7 cm Vpck 36</v>
          </cell>
          <cell r="R11711" t="str">
            <v>SPÜLLEISTUNG 1470 Weckglas 140 ml Ø 6 cm H7 cm Vpck 36</v>
          </cell>
          <cell r="T11711">
            <v>0</v>
          </cell>
        </row>
        <row r="11712">
          <cell r="A11712">
            <v>165551</v>
          </cell>
          <cell r="B11712" t="str">
            <v>Dienstleistungsartikel</v>
          </cell>
          <cell r="D11712" t="str">
            <v>SPÜLLEISTUNG Rollcontainer orange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  <cell r="N11712" t="str">
            <v>SPÜLLEISTUNG Rollcontainer orange</v>
          </cell>
          <cell r="P11712" t="str">
            <v>SPÜLLEISTUNG Rollcontainer orange</v>
          </cell>
          <cell r="R11712" t="str">
            <v>SPÜLLEISTUNG Rollcontainer orange</v>
          </cell>
          <cell r="T11712">
            <v>0</v>
          </cell>
        </row>
        <row r="11713">
          <cell r="A11713">
            <v>165552</v>
          </cell>
          <cell r="B11713" t="str">
            <v>Dienstleistungsartikel</v>
          </cell>
          <cell r="D11713" t="str">
            <v>SPÜLLEISTUNG Stapelbehälter 40*30*17 cm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  <cell r="N11713" t="str">
            <v>SPÜLLEISTUNG Stapelbehälter 40*30*17 cm</v>
          </cell>
          <cell r="P11713" t="str">
            <v>SPÜLLEISTUNG Stapelbehälter 40*30*17 cm</v>
          </cell>
          <cell r="R11713" t="str">
            <v>SPÜLLEISTUNG Stapelbehälter 40*30*17 cm</v>
          </cell>
          <cell r="T11713">
            <v>0</v>
          </cell>
        </row>
        <row r="11714">
          <cell r="A11714">
            <v>165553</v>
          </cell>
          <cell r="B11714" t="str">
            <v>Dienstleistungsartikel</v>
          </cell>
          <cell r="D11714" t="str">
            <v>SPÜLLEISTUNG Transportwagen Behälter grau 121*61*H30 cm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46000</v>
          </cell>
          <cell r="K11714">
            <v>0.35</v>
          </cell>
          <cell r="L11714">
            <v>0</v>
          </cell>
          <cell r="N11714" t="str">
            <v>SPÜLLEISTUNG Transportwagen Behälter grau 121*61*H30 cm</v>
          </cell>
          <cell r="P11714" t="str">
            <v>SPÜLLEISTUNG Transportwagen Behälter grau 121*61*H30 cm</v>
          </cell>
          <cell r="R11714" t="str">
            <v>SPÜLLEISTUNG Transportwagen Behälter grau 121*61*H30 cm</v>
          </cell>
          <cell r="T11714">
            <v>0</v>
          </cell>
        </row>
        <row r="11715">
          <cell r="A11715">
            <v>165554</v>
          </cell>
          <cell r="B11715" t="str">
            <v>Dienstleistungsartikel</v>
          </cell>
          <cell r="D11715" t="str">
            <v>SPÜLLEISTUNG Stapelbehälter 40*30*32 cm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  <cell r="N11715" t="str">
            <v>SPÜLLEISTUNG Stapelbehälter 40*30*32 cm</v>
          </cell>
          <cell r="P11715" t="str">
            <v>SPÜLLEISTUNG Stapelbehälter 40*30*32 cm</v>
          </cell>
          <cell r="R11715" t="str">
            <v>SPÜLLEISTUNG Stapelbehälter 40*30*32 cm</v>
          </cell>
          <cell r="T11715">
            <v>0</v>
          </cell>
        </row>
        <row r="11716">
          <cell r="A11716">
            <v>165555</v>
          </cell>
          <cell r="B11716" t="str">
            <v>Dienstleistungsartikel</v>
          </cell>
          <cell r="D11716" t="str">
            <v>SPÜLLEISTUNG Spülkorb 50*50 cm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  <cell r="N11716" t="str">
            <v>SPÜLLEISTUNG Spülkorb 50*50 cm</v>
          </cell>
          <cell r="P11716" t="str">
            <v>SPÜLLEISTUNG Spülkorb 50*50 cm</v>
          </cell>
          <cell r="R11716" t="str">
            <v>SPÜLLEISTUNG Spülkorb 50*50 cm</v>
          </cell>
          <cell r="T11716">
            <v>0</v>
          </cell>
        </row>
        <row r="11717">
          <cell r="A11717">
            <v>165556</v>
          </cell>
          <cell r="B11717" t="str">
            <v>Dienstleistungsartikel</v>
          </cell>
          <cell r="D11717" t="str">
            <v>SPÜLLEISTUNG Stapelbehälter 30*20*H22 cm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  <cell r="N11717" t="str">
            <v>SPÜLLEISTUNG Stapelbehälter 30*20*H22 cm</v>
          </cell>
          <cell r="P11717" t="str">
            <v>SPÜLLEISTUNG Stapelbehälter 30*20*H22 cm</v>
          </cell>
          <cell r="R11717" t="str">
            <v>SPÜLLEISTUNG Stapelbehälter 30*20*H22 cm</v>
          </cell>
          <cell r="T11717">
            <v>0</v>
          </cell>
        </row>
        <row r="11718">
          <cell r="A11718">
            <v>165557</v>
          </cell>
          <cell r="B11718" t="str">
            <v>Dienstleistungsartikel</v>
          </cell>
          <cell r="D11718" t="str">
            <v>SPÜLLEISTUNG Porsche Serviertablett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  <cell r="N11718" t="str">
            <v>SPÜLLEISTUNG Porsche Serviertablett</v>
          </cell>
          <cell r="P11718" t="str">
            <v>SPÜLLEISTUNG Porsche Serviertablett</v>
          </cell>
          <cell r="R11718" t="str">
            <v>SPÜLLEISTUNG Porsche Serviertablett</v>
          </cell>
          <cell r="T11718">
            <v>0</v>
          </cell>
        </row>
        <row r="11719">
          <cell r="A11719">
            <v>165601</v>
          </cell>
          <cell r="B11719" t="str">
            <v>Dienstleistungsartikel</v>
          </cell>
          <cell r="D11719" t="str">
            <v>Reisekosten Projektleiter</v>
          </cell>
          <cell r="E11719" t="str">
            <v>pro einfach gefahrenen Kilometer € 0,40_x000D_</v>
          </cell>
          <cell r="F11719">
            <v>0.4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0</v>
          </cell>
          <cell r="L11719">
            <v>0</v>
          </cell>
          <cell r="N11719" t="str">
            <v>Reisekosten Projektleiter</v>
          </cell>
          <cell r="O11719" t="str">
            <v>pro einfach gefahrenen Kilometer € 0,40_x000D_</v>
          </cell>
          <cell r="P11719" t="str">
            <v>Reisekosten Projektleiter</v>
          </cell>
          <cell r="Q11719" t="str">
            <v>pro einfach gefahrenen Kilometer € 0,40_x000D_</v>
          </cell>
          <cell r="R11719" t="str">
            <v>Reisekosten Projektleiter</v>
          </cell>
          <cell r="S11719" t="str">
            <v>pro einfach gefahrenen Kilometer € 0,40_x000D_</v>
          </cell>
        </row>
        <row r="11720">
          <cell r="A11720">
            <v>165602</v>
          </cell>
          <cell r="B11720" t="str">
            <v>Dienstleistungsartikel</v>
          </cell>
          <cell r="D11720" t="str">
            <v>Anfahrtkosten PKW (pro gefahrene km)</v>
          </cell>
          <cell r="E11720" t="str">
            <v>B95*H240 cm</v>
          </cell>
          <cell r="F11720">
            <v>0.39</v>
          </cell>
          <cell r="G11720">
            <v>0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  <cell r="L11720">
            <v>0</v>
          </cell>
          <cell r="N11720" t="str">
            <v>Anfahrtkosten PKW (pro gefahrene km)</v>
          </cell>
          <cell r="O11720" t="str">
            <v>B95*H240 cm</v>
          </cell>
          <cell r="P11720" t="str">
            <v>Anfahrtkosten PKW (pro gefahrene km)</v>
          </cell>
          <cell r="Q11720" t="str">
            <v>B95*H240 cm</v>
          </cell>
          <cell r="R11720" t="str">
            <v>Anfahrtkosten PKW (pro gefahrene km)</v>
          </cell>
          <cell r="S11720" t="str">
            <v>B95*H240 cm</v>
          </cell>
          <cell r="T11720">
            <v>0</v>
          </cell>
        </row>
        <row r="11721">
          <cell r="A11721">
            <v>165648</v>
          </cell>
          <cell r="B11721" t="str">
            <v>Mietartikel</v>
          </cell>
          <cell r="D11721" t="str">
            <v>Filzauflage anthrazit DSW Chair 35*31 cm</v>
          </cell>
          <cell r="F11721">
            <v>3.5</v>
          </cell>
          <cell r="G11721">
            <v>0</v>
          </cell>
          <cell r="H11721">
            <v>1.1499999999999999</v>
          </cell>
          <cell r="I11721">
            <v>19</v>
          </cell>
          <cell r="J11721">
            <v>0</v>
          </cell>
          <cell r="K11721">
            <v>5.0000000000000001E-3</v>
          </cell>
          <cell r="L11721">
            <v>0</v>
          </cell>
          <cell r="N11721" t="str">
            <v>Filzauflage anthrazit DSW Chair 35*31 cm</v>
          </cell>
          <cell r="P11721" t="str">
            <v>Filzauflage anthrazit DSW Chair 35*31 cm</v>
          </cell>
          <cell r="R11721" t="str">
            <v>Filzauflage anthrazit DSW Chair 35*31 cm</v>
          </cell>
        </row>
        <row r="11722">
          <cell r="A11722">
            <v>165652</v>
          </cell>
          <cell r="B11722" t="str">
            <v>Mietartikel</v>
          </cell>
          <cell r="D11722" t="str">
            <v>DSW Untergestell Ahorn schwarz</v>
          </cell>
          <cell r="E11722" t="str">
            <v>nur in Kombination mit Sitzschale Code 5655 oder 5656</v>
          </cell>
          <cell r="F11722">
            <v>8.5</v>
          </cell>
          <cell r="G11722">
            <v>0</v>
          </cell>
          <cell r="H11722">
            <v>1</v>
          </cell>
          <cell r="I11722">
            <v>265</v>
          </cell>
          <cell r="J11722">
            <v>3000</v>
          </cell>
          <cell r="K11722">
            <v>0.1</v>
          </cell>
          <cell r="L11722">
            <v>0</v>
          </cell>
          <cell r="N11722" t="str">
            <v>DSW Untergestell Ahorn schwarz</v>
          </cell>
          <cell r="O11722" t="str">
            <v>nur in Kombination mit Sitzschale Code 5655 oder 5656</v>
          </cell>
          <cell r="P11722" t="str">
            <v>DSW Untergestell Ahorn schwarz</v>
          </cell>
          <cell r="Q11722" t="str">
            <v>nur in Kombination mit Sitzschale Code 5655 oder 5656</v>
          </cell>
          <cell r="R11722" t="str">
            <v>DSW Untergestell Ahorn schwarz</v>
          </cell>
          <cell r="S11722" t="str">
            <v>nur in Kombination mit Sitzschale Code 5655 oder 5656</v>
          </cell>
        </row>
        <row r="11723">
          <cell r="A11723">
            <v>165655</v>
          </cell>
          <cell r="B11723" t="str">
            <v>Mietartikel</v>
          </cell>
          <cell r="D11723" t="str">
            <v>## Artikel wurde gelöscht ##</v>
          </cell>
          <cell r="F11723">
            <v>3</v>
          </cell>
          <cell r="G11723">
            <v>0</v>
          </cell>
          <cell r="H11723">
            <v>1</v>
          </cell>
          <cell r="I11723">
            <v>40</v>
          </cell>
          <cell r="J11723">
            <v>4000</v>
          </cell>
          <cell r="K11723">
            <v>0.03</v>
          </cell>
          <cell r="L11723">
            <v>0</v>
          </cell>
          <cell r="N11723" t="str">
            <v>## Artikel wurde gelöscht ##</v>
          </cell>
          <cell r="P11723" t="str">
            <v>## Artikel wurde gelöscht ##</v>
          </cell>
          <cell r="R11723" t="str">
            <v>## Artikel wurde gelöscht ##</v>
          </cell>
        </row>
        <row r="11724">
          <cell r="A11724">
            <v>165656</v>
          </cell>
          <cell r="B11724" t="str">
            <v>Mietartikel</v>
          </cell>
          <cell r="D11724" t="str">
            <v>## Artikel wurde gelöscht ##</v>
          </cell>
          <cell r="F11724">
            <v>3</v>
          </cell>
          <cell r="G11724">
            <v>0</v>
          </cell>
          <cell r="H11724">
            <v>1</v>
          </cell>
          <cell r="I11724">
            <v>40</v>
          </cell>
          <cell r="J11724">
            <v>4000</v>
          </cell>
          <cell r="K11724">
            <v>0.03</v>
          </cell>
          <cell r="L11724">
            <v>0</v>
          </cell>
          <cell r="N11724" t="str">
            <v>## Artikel wurde gelöscht ##</v>
          </cell>
          <cell r="P11724" t="str">
            <v>## Artikel wurde gelöscht ##</v>
          </cell>
          <cell r="R11724" t="str">
            <v>## Artikel wurde gelöscht ##</v>
          </cell>
        </row>
        <row r="11725">
          <cell r="A11725">
            <v>165657</v>
          </cell>
          <cell r="B11725" t="str">
            <v>Mietartikel</v>
          </cell>
          <cell r="D11725" t="str">
            <v>## Artikel wurde gelöscht ##</v>
          </cell>
          <cell r="F11725">
            <v>3</v>
          </cell>
          <cell r="G11725">
            <v>0</v>
          </cell>
          <cell r="H11725">
            <v>1</v>
          </cell>
          <cell r="I11725">
            <v>40</v>
          </cell>
          <cell r="J11725">
            <v>4000</v>
          </cell>
          <cell r="K11725">
            <v>0.01</v>
          </cell>
          <cell r="L11725">
            <v>0</v>
          </cell>
          <cell r="N11725" t="str">
            <v>## Artikel wurde gelöscht ##</v>
          </cell>
          <cell r="P11725" t="str">
            <v>## Artikel wurde gelöscht ##</v>
          </cell>
          <cell r="R11725" t="str">
            <v>## Artikel wurde gelöscht ##</v>
          </cell>
        </row>
        <row r="11726">
          <cell r="A11726">
            <v>165658</v>
          </cell>
          <cell r="B11726" t="str">
            <v>Mietartikel</v>
          </cell>
          <cell r="D11726" t="str">
            <v>## Artikel wurde gelöscht ##</v>
          </cell>
          <cell r="F11726">
            <v>3</v>
          </cell>
          <cell r="G11726">
            <v>0</v>
          </cell>
          <cell r="H11726">
            <v>1</v>
          </cell>
          <cell r="I11726">
            <v>40</v>
          </cell>
          <cell r="J11726">
            <v>4000</v>
          </cell>
          <cell r="K11726">
            <v>0.01</v>
          </cell>
          <cell r="L11726">
            <v>0</v>
          </cell>
          <cell r="N11726" t="str">
            <v>## Artikel wurde gelöscht ##</v>
          </cell>
          <cell r="P11726" t="str">
            <v>## Artikel wurde gelöscht ##</v>
          </cell>
          <cell r="R11726" t="str">
            <v>## Artikel wurde gelöscht ##</v>
          </cell>
        </row>
        <row r="11727">
          <cell r="A11727">
            <v>165659</v>
          </cell>
          <cell r="B11727" t="str">
            <v>Mietartikel</v>
          </cell>
          <cell r="D11727" t="str">
            <v>## Artikel wurde gelöscht ##</v>
          </cell>
          <cell r="F11727">
            <v>0</v>
          </cell>
          <cell r="G11727">
            <v>0</v>
          </cell>
          <cell r="H11727">
            <v>1</v>
          </cell>
          <cell r="I11727">
            <v>40</v>
          </cell>
          <cell r="J11727">
            <v>4000</v>
          </cell>
          <cell r="K11727">
            <v>0.01</v>
          </cell>
          <cell r="L11727">
            <v>0</v>
          </cell>
          <cell r="N11727" t="str">
            <v>## Artikel wurde gelöscht ##</v>
          </cell>
          <cell r="P11727" t="str">
            <v>## Artikel wurde gelöscht ##</v>
          </cell>
          <cell r="R11727" t="str">
            <v>## Artikel wurde gelöscht ##</v>
          </cell>
        </row>
        <row r="11728">
          <cell r="A11728">
            <v>165661</v>
          </cell>
          <cell r="B11728" t="str">
            <v>Mietartikel</v>
          </cell>
          <cell r="D11728" t="str">
            <v>DAW Untergestell Ahorn gelblich --&gt; Neue Höhe!!!</v>
          </cell>
          <cell r="F11728">
            <v>15.5</v>
          </cell>
          <cell r="G11728">
            <v>0</v>
          </cell>
          <cell r="H11728">
            <v>2</v>
          </cell>
          <cell r="I11728">
            <v>270</v>
          </cell>
          <cell r="J11728">
            <v>4000</v>
          </cell>
          <cell r="K11728">
            <v>0.125</v>
          </cell>
          <cell r="L11728">
            <v>0</v>
          </cell>
          <cell r="N11728" t="str">
            <v>DAW Untergestell Ahorn gelblich --&gt; Neue Höhe!!!</v>
          </cell>
          <cell r="P11728" t="str">
            <v>DAW Untergestell Ahorn gelblich --&gt; Neue Höhe!!!</v>
          </cell>
          <cell r="R11728" t="str">
            <v>DAW Untergestell Ahorn gelblich --&gt; Neue Höhe!!!</v>
          </cell>
        </row>
        <row r="11729">
          <cell r="A11729">
            <v>165675</v>
          </cell>
          <cell r="B11729" t="str">
            <v>Mietartikel</v>
          </cell>
          <cell r="D11729" t="str">
            <v>Messer klein L17 CM</v>
          </cell>
          <cell r="F11729">
            <v>2</v>
          </cell>
          <cell r="G11729">
            <v>0.2</v>
          </cell>
          <cell r="H11729">
            <v>0</v>
          </cell>
          <cell r="I11729">
            <v>3.5</v>
          </cell>
          <cell r="J11729">
            <v>0</v>
          </cell>
          <cell r="K11729">
            <v>2.5000000000000001E-3</v>
          </cell>
          <cell r="L11729">
            <v>0</v>
          </cell>
          <cell r="N11729" t="str">
            <v>Messer klein L17 CM</v>
          </cell>
          <cell r="P11729" t="str">
            <v>Messer klein L17 CM</v>
          </cell>
          <cell r="R11729" t="str">
            <v>Messer klein L17 CM</v>
          </cell>
        </row>
        <row r="11730">
          <cell r="A11730">
            <v>165731</v>
          </cell>
          <cell r="B11730" t="str">
            <v>Mietartikel</v>
          </cell>
          <cell r="D11730" t="str">
            <v>Eames Lounge Chair Leder braun B84*T91*SH38*H84 cm</v>
          </cell>
          <cell r="F11730">
            <v>472.5</v>
          </cell>
          <cell r="G11730">
            <v>0</v>
          </cell>
          <cell r="H11730">
            <v>20</v>
          </cell>
          <cell r="I11730">
            <v>3800</v>
          </cell>
          <cell r="J11730">
            <v>50000</v>
          </cell>
          <cell r="K11730">
            <v>1.25</v>
          </cell>
          <cell r="L11730">
            <v>0</v>
          </cell>
          <cell r="N11730" t="str">
            <v>Eames Lounge Chair Leder braun B84*T91*SH38*H84 cm</v>
          </cell>
          <cell r="P11730" t="str">
            <v>Eames Lounge Chair Leder braun B84*T91*SH38*H84 cm</v>
          </cell>
          <cell r="R11730" t="str">
            <v>Eames Lounge Chair Leder braun B84*T91*SH38*H84 cm</v>
          </cell>
        </row>
        <row r="11731">
          <cell r="A11731">
            <v>165732</v>
          </cell>
          <cell r="B11731" t="str">
            <v>Mietartikel</v>
          </cell>
          <cell r="D11731" t="str">
            <v>Eames Lounge Chair Ottoman Leder braun B63*T50*H42 cm</v>
          </cell>
          <cell r="F11731">
            <v>89.5</v>
          </cell>
          <cell r="G11731">
            <v>0</v>
          </cell>
          <cell r="H11731">
            <v>10</v>
          </cell>
          <cell r="I11731">
            <v>5110</v>
          </cell>
          <cell r="J11731">
            <v>20000</v>
          </cell>
          <cell r="K11731">
            <v>0.25</v>
          </cell>
          <cell r="L11731">
            <v>0</v>
          </cell>
          <cell r="N11731" t="str">
            <v>Eames Lounge Chair Ottoman Leder braun B63*T50*H42 cm</v>
          </cell>
          <cell r="P11731" t="str">
            <v>Eames Lounge Chair Ottoman Leder braun B63*T50*H42 cm</v>
          </cell>
          <cell r="R11731" t="str">
            <v>Eames Lounge Chair Ottoman Leder braun B63*T50*H42 cm</v>
          </cell>
        </row>
        <row r="11732">
          <cell r="A11732">
            <v>165833</v>
          </cell>
          <cell r="B11732" t="str">
            <v>Verkaufsartikel</v>
          </cell>
          <cell r="D11732" t="str">
            <v>Cover schwarz Lounge-Würfel Barbados 45*45*H41</v>
          </cell>
          <cell r="F11732">
            <v>0</v>
          </cell>
          <cell r="G11732">
            <v>0</v>
          </cell>
          <cell r="H11732">
            <v>0</v>
          </cell>
          <cell r="I11732">
            <v>40</v>
          </cell>
          <cell r="J11732">
            <v>0</v>
          </cell>
          <cell r="K11732">
            <v>0</v>
          </cell>
          <cell r="L11732">
            <v>0</v>
          </cell>
          <cell r="N11732" t="str">
            <v>Cover schwarz Lounge-Würfel Barbados 45*45*H41</v>
          </cell>
          <cell r="P11732" t="str">
            <v>Cover schwarz Lounge-Würfel Barbados 45*45*H41</v>
          </cell>
          <cell r="R11732" t="str">
            <v>Cover schwarz Lounge-Würfel Barbados 45*45*H41</v>
          </cell>
        </row>
        <row r="11733">
          <cell r="A11733">
            <v>166170</v>
          </cell>
          <cell r="B11733" t="str">
            <v>Mietartikel</v>
          </cell>
          <cell r="D11733" t="str">
            <v>Zinzo Würfel weißes Gestell 40*40*H40 cm</v>
          </cell>
          <cell r="F11733">
            <v>17.5</v>
          </cell>
          <cell r="G11733">
            <v>0</v>
          </cell>
          <cell r="H11733">
            <v>4</v>
          </cell>
          <cell r="I11733">
            <v>185</v>
          </cell>
          <cell r="J11733">
            <v>6000</v>
          </cell>
          <cell r="K11733">
            <v>0.1</v>
          </cell>
          <cell r="L11733">
            <v>0</v>
          </cell>
          <cell r="N11733" t="str">
            <v>Zinzo Würfel weißes Gestell 40*40*H40 cm</v>
          </cell>
          <cell r="P11733" t="str">
            <v>Zinzo Würfel weißes Gestell 40*40*H40 cm</v>
          </cell>
          <cell r="R11733" t="str">
            <v>Zinzo Würfel weißes Gestell 40*40*H40 cm</v>
          </cell>
        </row>
        <row r="11734">
          <cell r="A11734">
            <v>166346</v>
          </cell>
          <cell r="B11734" t="str">
            <v>Mietartikel</v>
          </cell>
          <cell r="D11734" t="str">
            <v>Tischhusse modern white bodenlang 180 x 80 x 71 cm</v>
          </cell>
          <cell r="F11734">
            <v>24</v>
          </cell>
          <cell r="G11734">
            <v>0</v>
          </cell>
          <cell r="H11734">
            <v>3</v>
          </cell>
          <cell r="I11734">
            <v>51</v>
          </cell>
          <cell r="J11734">
            <v>3000</v>
          </cell>
          <cell r="K11734">
            <v>7.0000000000000007E-2</v>
          </cell>
          <cell r="L11734">
            <v>0</v>
          </cell>
          <cell r="N11734" t="str">
            <v>Tischhusse modern white bodenlang 180 x 80 x 71 cm</v>
          </cell>
          <cell r="P11734" t="str">
            <v>Tischhusse modern white bodenlang 180 x 80 x 71 cm</v>
          </cell>
          <cell r="R11734" t="str">
            <v>Tischhusse modern white bodenlang 180 x 80 x 71 cm</v>
          </cell>
        </row>
        <row r="11735">
          <cell r="A11735">
            <v>166348</v>
          </cell>
          <cell r="B11735" t="str">
            <v>Mietartikel</v>
          </cell>
          <cell r="D11735" t="str">
            <v>Tischhusse modern white Bodenlang 220 x 80 x 71 cm</v>
          </cell>
          <cell r="F11735">
            <v>20.5</v>
          </cell>
          <cell r="G11735">
            <v>0</v>
          </cell>
          <cell r="H11735">
            <v>3</v>
          </cell>
          <cell r="I11735">
            <v>58.5</v>
          </cell>
          <cell r="J11735">
            <v>0</v>
          </cell>
          <cell r="K11735">
            <v>7.0000000000000007E-2</v>
          </cell>
          <cell r="L11735">
            <v>0</v>
          </cell>
          <cell r="N11735" t="str">
            <v>Tischhusse modern white Bodenlang 220 x 80 x 71 cm</v>
          </cell>
          <cell r="P11735" t="str">
            <v>Tischhusse modern white Bodenlang 220 x 80 x 71 cm</v>
          </cell>
          <cell r="R11735" t="str">
            <v>Tischhusse modern white Bodenlang 220 x 80 x 71 cm</v>
          </cell>
        </row>
        <row r="11736">
          <cell r="A11736">
            <v>166366</v>
          </cell>
          <cell r="B11736" t="str">
            <v>Mietartikel</v>
          </cell>
          <cell r="D11736" t="str">
            <v>Tischhusse modern white Bodenlang 220 x 80 x 71 cm</v>
          </cell>
          <cell r="F11736">
            <v>25</v>
          </cell>
          <cell r="G11736">
            <v>0</v>
          </cell>
          <cell r="H11736">
            <v>3</v>
          </cell>
          <cell r="I11736">
            <v>58.5</v>
          </cell>
          <cell r="J11736">
            <v>0</v>
          </cell>
          <cell r="K11736">
            <v>7.0000000000000007E-2</v>
          </cell>
          <cell r="L11736">
            <v>0</v>
          </cell>
          <cell r="N11736" t="str">
            <v>Tischhusse modern white Bodenlang 220 x 80 x 71 cm</v>
          </cell>
          <cell r="P11736" t="str">
            <v>Tischhusse modern white Bodenlang 220 x 80 x 71 cm</v>
          </cell>
          <cell r="R11736" t="str">
            <v>Tischhusse modern white Bodenlang 220 x 80 x 71 cm</v>
          </cell>
        </row>
        <row r="11737">
          <cell r="A11737">
            <v>166371</v>
          </cell>
          <cell r="B11737" t="str">
            <v>Mietartikel</v>
          </cell>
          <cell r="D11737" t="str">
            <v>Serviette Leinenstoff weiß 46*46 cm</v>
          </cell>
          <cell r="F11737">
            <v>0.8</v>
          </cell>
          <cell r="G11737">
            <v>0</v>
          </cell>
          <cell r="H11737">
            <v>0</v>
          </cell>
          <cell r="I11737">
            <v>4.9000000000000004</v>
          </cell>
          <cell r="J11737">
            <v>0</v>
          </cell>
          <cell r="K11737">
            <v>5.9999999999999995E-4</v>
          </cell>
          <cell r="L11737">
            <v>0</v>
          </cell>
          <cell r="N11737" t="str">
            <v>Serviette Leinenstoff weiß 46*46 cm</v>
          </cell>
          <cell r="P11737" t="str">
            <v>Serviette Leinenstoff weiß 46*46 cm</v>
          </cell>
          <cell r="R11737" t="str">
            <v>Serviette Leinenstoff weiß 46*46 cm</v>
          </cell>
        </row>
        <row r="11738">
          <cell r="A11738">
            <v>166386</v>
          </cell>
          <cell r="B11738" t="str">
            <v>Mietartikel</v>
          </cell>
          <cell r="D11738" t="str">
            <v>Stuhlhusse fein weiß Leinenstoff für Holzstuhl Torino</v>
          </cell>
          <cell r="E11738" t="str">
            <v>Bitte beachten Sie, dass Sie die Hussen aus Leinenstoff_x000D_
mindestens 5 Stunden vor Veranstaltung aufziehen und evtl._x000D_
noch einmal nachbügeln. Hierbei bitte über die Husse ein_x000D_
Stofftuch legen, somit vermeiden Sie eine mögliche_x000D_
Verschmutzung.</v>
          </cell>
          <cell r="F11738">
            <v>6</v>
          </cell>
          <cell r="G11738">
            <v>0</v>
          </cell>
          <cell r="H11738">
            <v>3.3</v>
          </cell>
          <cell r="I11738">
            <v>56</v>
          </cell>
          <cell r="J11738">
            <v>1000</v>
          </cell>
          <cell r="K11738">
            <v>2.5000000000000001E-2</v>
          </cell>
          <cell r="L11738">
            <v>2</v>
          </cell>
          <cell r="N11738" t="str">
            <v>Stuhlhusse fein weiß Leinenstoff für Holzstuhl Torino</v>
          </cell>
          <cell r="O11738" t="str">
            <v>Bitte beachten Sie, dass Sie die Hussen aus Leinenstoff_x000D_
mindestens 5 Stunden vor Veranstaltung aufziehen und evtl._x000D_
noch einmal nachbügeln. Hierbei bitte über die Husse ein_x000D_
Stofftuch legen, somit vermeiden Sie eine mögliche_x000D_
Verschmutzung.</v>
          </cell>
          <cell r="P11738" t="str">
            <v>Stuhlhusse fein weiß Leinenstoff für Holzstuhl Torino</v>
          </cell>
          <cell r="Q11738" t="str">
            <v>Bitte beachten Sie, dass Sie die Hussen aus Leinenstoff_x000D_
mindestens 5 Stunden vor Veranstaltung aufziehen und evtl._x000D_
noch einmal nachbügeln. Hierbei bitte über die Husse ein_x000D_
Stofftuch legen, somit vermeiden Sie eine mögliche_x000D_
Verschmutzung.</v>
          </cell>
          <cell r="R11738" t="str">
            <v>Stuhlhusse fein weiß Leinenstoff für Holzstuhl Torino</v>
          </cell>
          <cell r="S11738" t="str">
            <v>Bitte beachten Sie, dass Sie die Hussen aus Leinenstoff_x000D_
mindestens 5 Stunden vor Veranstaltung aufziehen und evtl._x000D_
noch einmal nachbügeln. Hierbei bitte über die Husse ein_x000D_
Stofftuch legen, somit vermeiden Sie eine mögliche_x000D_
Verschmutzung.</v>
          </cell>
          <cell r="T11738">
            <v>0</v>
          </cell>
        </row>
        <row r="11739">
          <cell r="A11739">
            <v>166411</v>
          </cell>
          <cell r="B11739" t="str">
            <v>Mietartikel</v>
          </cell>
          <cell r="D11739" t="str">
            <v>Kupferbecher Moscow Mule Ø9 H9 cm 50 cl</v>
          </cell>
          <cell r="F11739">
            <v>0.75</v>
          </cell>
          <cell r="G11739">
            <v>0.15</v>
          </cell>
          <cell r="H11739">
            <v>0</v>
          </cell>
          <cell r="I11739">
            <v>16</v>
          </cell>
          <cell r="J11739">
            <v>0</v>
          </cell>
          <cell r="K11739">
            <v>2.5000000000000001E-3</v>
          </cell>
          <cell r="L11739">
            <v>0</v>
          </cell>
          <cell r="N11739" t="str">
            <v>Kupferbecher Moscow Mule Ø9 H9 cm 50 cl</v>
          </cell>
          <cell r="P11739" t="str">
            <v>Kupferbecher Moscow Mule Ø9 H9 cm 50 cl</v>
          </cell>
          <cell r="R11739" t="str">
            <v>Kupferbecher Moscow Mule Ø9 H9 cm 50 cl</v>
          </cell>
        </row>
        <row r="11740">
          <cell r="A11740">
            <v>166483</v>
          </cell>
          <cell r="B11740" t="str">
            <v>Mietartikel</v>
          </cell>
          <cell r="D11740" t="str">
            <v>Salatgabel Fresh L27cm</v>
          </cell>
          <cell r="F11740">
            <v>2</v>
          </cell>
          <cell r="G11740">
            <v>0.15</v>
          </cell>
          <cell r="H11740">
            <v>0</v>
          </cell>
          <cell r="I11740">
            <v>21</v>
          </cell>
          <cell r="J11740">
            <v>0</v>
          </cell>
          <cell r="K11740">
            <v>2.5000000000000001E-3</v>
          </cell>
          <cell r="L11740">
            <v>0</v>
          </cell>
          <cell r="N11740" t="str">
            <v>Salatgabel Fresh L27cm</v>
          </cell>
          <cell r="P11740" t="str">
            <v>Salatgabel Fresh L27cm</v>
          </cell>
          <cell r="R11740" t="str">
            <v>Salatgabel Fresh L27cm</v>
          </cell>
        </row>
        <row r="11741">
          <cell r="A11741">
            <v>166484</v>
          </cell>
          <cell r="B11741" t="str">
            <v>Mietartikel</v>
          </cell>
          <cell r="D11741" t="str">
            <v>Salatlöffel Fresh L27cm</v>
          </cell>
          <cell r="F11741">
            <v>2</v>
          </cell>
          <cell r="G11741">
            <v>0.15</v>
          </cell>
          <cell r="H11741">
            <v>0</v>
          </cell>
          <cell r="I11741">
            <v>21</v>
          </cell>
          <cell r="J11741">
            <v>0</v>
          </cell>
          <cell r="K11741">
            <v>2.5000000000000001E-3</v>
          </cell>
          <cell r="L11741">
            <v>0</v>
          </cell>
          <cell r="N11741" t="str">
            <v>Salatlöffel Fresh L27cm</v>
          </cell>
          <cell r="P11741" t="str">
            <v>Salatlöffel Fresh L27cm</v>
          </cell>
          <cell r="R11741" t="str">
            <v>Salatlöffel Fresh L27cm</v>
          </cell>
        </row>
        <row r="11742">
          <cell r="A11742">
            <v>166541</v>
          </cell>
          <cell r="B11742" t="str">
            <v>Dienstleistungsartikel</v>
          </cell>
          <cell r="D11742" t="str">
            <v>SPÜLLEISTUNG 6541 Schale tief Ø14 cm Nautic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2.5000000000000001E-3</v>
          </cell>
          <cell r="L11742">
            <v>0</v>
          </cell>
          <cell r="N11742" t="str">
            <v>SPÜLLEISTUNG 6541 Schale tief Ø14 cm Nautic</v>
          </cell>
          <cell r="P11742" t="str">
            <v>SPÜLLEISTUNG 6541 Schale tief Ø14 cm Nautic</v>
          </cell>
          <cell r="R11742" t="str">
            <v>SPÜLLEISTUNG 6541 Schale tief Ø14 cm Nautic</v>
          </cell>
          <cell r="T11742">
            <v>0</v>
          </cell>
        </row>
        <row r="11743">
          <cell r="A11743">
            <v>166678</v>
          </cell>
          <cell r="B11743" t="str">
            <v>Mietartikel</v>
          </cell>
          <cell r="D11743" t="str">
            <v>Teigschaber L 29 cm</v>
          </cell>
          <cell r="F11743">
            <v>2</v>
          </cell>
          <cell r="G11743">
            <v>0.5</v>
          </cell>
          <cell r="H11743">
            <v>0</v>
          </cell>
          <cell r="I11743">
            <v>5</v>
          </cell>
          <cell r="J11743">
            <v>0</v>
          </cell>
          <cell r="K11743">
            <v>0.01</v>
          </cell>
          <cell r="L11743">
            <v>0</v>
          </cell>
          <cell r="N11743" t="str">
            <v>Teigschaber L 29 cm</v>
          </cell>
          <cell r="P11743" t="str">
            <v>Teigschaber L 29 cm</v>
          </cell>
          <cell r="R11743" t="str">
            <v>Teigschaber L 29 cm</v>
          </cell>
        </row>
        <row r="11744">
          <cell r="A11744">
            <v>166701</v>
          </cell>
          <cell r="B11744" t="str">
            <v>Mietartikel</v>
          </cell>
          <cell r="D11744" t="str">
            <v>## Artikel wurde gelöscht ##</v>
          </cell>
          <cell r="F11744">
            <v>0.3</v>
          </cell>
          <cell r="G11744">
            <v>0.09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  <cell r="N11744" t="str">
            <v>## Artikel wurde gelöscht ##</v>
          </cell>
          <cell r="P11744" t="str">
            <v>## Artikel wurde gelöscht ##</v>
          </cell>
          <cell r="R11744" t="str">
            <v>## Artikel wurde gelöscht ##</v>
          </cell>
        </row>
        <row r="11745">
          <cell r="A11745">
            <v>166702</v>
          </cell>
          <cell r="B11745" t="str">
            <v>Mietartikel</v>
          </cell>
          <cell r="D11745" t="str">
            <v>## Artikel wurde gelöscht ##</v>
          </cell>
          <cell r="F11745">
            <v>0.3</v>
          </cell>
          <cell r="G11745">
            <v>0.09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  <cell r="N11745" t="str">
            <v>## Artikel wurde gelöscht ##</v>
          </cell>
          <cell r="P11745" t="str">
            <v>## Artikel wurde gelöscht ##</v>
          </cell>
          <cell r="R11745" t="str">
            <v>## Artikel wurde gelöscht ##</v>
          </cell>
        </row>
        <row r="11746">
          <cell r="A11746">
            <v>166703</v>
          </cell>
          <cell r="B11746" t="str">
            <v>Mietartikel</v>
          </cell>
          <cell r="D11746" t="str">
            <v>## Artikel wurde gelöscht ##</v>
          </cell>
          <cell r="F11746">
            <v>0</v>
          </cell>
          <cell r="G11746">
            <v>0.09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  <cell r="N11746" t="str">
            <v>## Artikel wurde gelöscht ##</v>
          </cell>
          <cell r="P11746" t="str">
            <v>## Artikel wurde gelöscht ##</v>
          </cell>
          <cell r="R11746" t="str">
            <v>## Artikel wurde gelöscht ##</v>
          </cell>
        </row>
        <row r="11747">
          <cell r="A11747">
            <v>166704</v>
          </cell>
          <cell r="B11747" t="str">
            <v>Mietartikel</v>
          </cell>
          <cell r="D11747" t="str">
            <v>## Artikel wurde gelöscht ##</v>
          </cell>
          <cell r="F11747">
            <v>0.3</v>
          </cell>
          <cell r="G11747">
            <v>0.09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  <cell r="N11747" t="str">
            <v>## Artikel wurde gelöscht ##</v>
          </cell>
          <cell r="P11747" t="str">
            <v>## Artikel wurde gelöscht ##</v>
          </cell>
          <cell r="R11747" t="str">
            <v>## Artikel wurde gelöscht ##</v>
          </cell>
        </row>
        <row r="11748">
          <cell r="A11748">
            <v>166705</v>
          </cell>
          <cell r="B11748" t="str">
            <v>Mietartikel</v>
          </cell>
          <cell r="D11748" t="str">
            <v>## Artikel wurde gelöscht ##</v>
          </cell>
          <cell r="F11748">
            <v>0.3</v>
          </cell>
          <cell r="G11748">
            <v>0.09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  <cell r="N11748" t="str">
            <v>## Artikel wurde gelöscht ##</v>
          </cell>
          <cell r="P11748" t="str">
            <v>## Artikel wurde gelöscht ##</v>
          </cell>
          <cell r="R11748" t="str">
            <v>## Artikel wurde gelöscht ##</v>
          </cell>
        </row>
        <row r="11749">
          <cell r="A11749">
            <v>166706</v>
          </cell>
          <cell r="B11749" t="str">
            <v>Mietartikel</v>
          </cell>
          <cell r="D11749" t="str">
            <v>## Artikel wurde gelöscht ##</v>
          </cell>
          <cell r="F11749">
            <v>0</v>
          </cell>
          <cell r="G11749">
            <v>0.09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N11749" t="str">
            <v>## Artikel wurde gelöscht ##</v>
          </cell>
          <cell r="P11749" t="str">
            <v>## Artikel wurde gelöscht ##</v>
          </cell>
          <cell r="R11749" t="str">
            <v>## Artikel wurde gelöscht ##</v>
          </cell>
        </row>
        <row r="11750">
          <cell r="A11750">
            <v>166707</v>
          </cell>
          <cell r="B11750" t="str">
            <v>Mietartikel</v>
          </cell>
          <cell r="D11750" t="str">
            <v>## Artikel wurde gelöscht ##</v>
          </cell>
          <cell r="F11750">
            <v>0.3</v>
          </cell>
          <cell r="G11750">
            <v>0.09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N11750" t="str">
            <v>## Artikel wurde gelöscht ##</v>
          </cell>
          <cell r="P11750" t="str">
            <v>## Artikel wurde gelöscht ##</v>
          </cell>
          <cell r="R11750" t="str">
            <v>## Artikel wurde gelöscht ##</v>
          </cell>
        </row>
        <row r="11751">
          <cell r="A11751">
            <v>166708</v>
          </cell>
          <cell r="B11751" t="str">
            <v>Mietartikel</v>
          </cell>
          <cell r="D11751" t="str">
            <v>## Artikel wurde gelöscht ##</v>
          </cell>
          <cell r="F11751">
            <v>0.3</v>
          </cell>
          <cell r="G11751">
            <v>0.09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  <cell r="N11751" t="str">
            <v>## Artikel wurde gelöscht ##</v>
          </cell>
          <cell r="P11751" t="str">
            <v>## Artikel wurde gelöscht ##</v>
          </cell>
          <cell r="R11751" t="str">
            <v>## Artikel wurde gelöscht ##</v>
          </cell>
        </row>
        <row r="11752">
          <cell r="A11752">
            <v>166709</v>
          </cell>
          <cell r="B11752" t="str">
            <v>Mietartikel</v>
          </cell>
          <cell r="D11752" t="str">
            <v>## Artikel wurde gelöscht ##</v>
          </cell>
          <cell r="F11752">
            <v>0.3</v>
          </cell>
          <cell r="G11752">
            <v>0.09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N11752" t="str">
            <v>## Artikel wurde gelöscht ##</v>
          </cell>
          <cell r="P11752" t="str">
            <v>## Artikel wurde gelöscht ##</v>
          </cell>
          <cell r="R11752" t="str">
            <v>## Artikel wurde gelöscht ##</v>
          </cell>
        </row>
        <row r="11753">
          <cell r="A11753">
            <v>166710</v>
          </cell>
          <cell r="B11753" t="str">
            <v>Mietartikel</v>
          </cell>
          <cell r="D11753" t="str">
            <v>## Artikel wurde gelöscht ##</v>
          </cell>
          <cell r="F11753">
            <v>0.3</v>
          </cell>
          <cell r="G11753">
            <v>0.09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N11753" t="str">
            <v>## Artikel wurde gelöscht ##</v>
          </cell>
          <cell r="P11753" t="str">
            <v>## Artikel wurde gelöscht ##</v>
          </cell>
          <cell r="R11753" t="str">
            <v>## Artikel wurde gelöscht ##</v>
          </cell>
        </row>
        <row r="11754">
          <cell r="A11754">
            <v>166711</v>
          </cell>
          <cell r="B11754" t="str">
            <v>Mietartikel</v>
          </cell>
          <cell r="D11754" t="str">
            <v>## Artikel wurde gelöscht ##</v>
          </cell>
          <cell r="F11754">
            <v>0.3</v>
          </cell>
          <cell r="G11754">
            <v>0.09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  <cell r="N11754" t="str">
            <v>## Artikel wurde gelöscht ##</v>
          </cell>
          <cell r="P11754" t="str">
            <v>## Artikel wurde gelöscht ##</v>
          </cell>
          <cell r="R11754" t="str">
            <v>## Artikel wurde gelöscht ##</v>
          </cell>
        </row>
        <row r="11755">
          <cell r="A11755">
            <v>166712</v>
          </cell>
          <cell r="B11755" t="str">
            <v>Mietartikel</v>
          </cell>
          <cell r="D11755" t="str">
            <v>## Artikel wurde gelöscht ##</v>
          </cell>
          <cell r="F11755">
            <v>0.3</v>
          </cell>
          <cell r="G11755">
            <v>0.09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  <cell r="N11755" t="str">
            <v>## Artikel wurde gelöscht ##</v>
          </cell>
          <cell r="P11755" t="str">
            <v>## Artikel wurde gelöscht ##</v>
          </cell>
          <cell r="R11755" t="str">
            <v>## Artikel wurde gelöscht ##</v>
          </cell>
        </row>
        <row r="11756">
          <cell r="A11756">
            <v>166713</v>
          </cell>
          <cell r="B11756" t="str">
            <v>Mietartikel</v>
          </cell>
          <cell r="D11756" t="str">
            <v>## Artikel wurde gelöscht ##</v>
          </cell>
          <cell r="F11756">
            <v>0</v>
          </cell>
          <cell r="G11756">
            <v>0.9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  <cell r="N11756" t="str">
            <v>## Artikel wurde gelöscht ##</v>
          </cell>
          <cell r="P11756" t="str">
            <v>## Artikel wurde gelöscht ##</v>
          </cell>
          <cell r="R11756" t="str">
            <v>## Artikel wurde gelöscht ##</v>
          </cell>
        </row>
        <row r="11757">
          <cell r="A11757">
            <v>166861</v>
          </cell>
          <cell r="B11757" t="str">
            <v>Mietartikel</v>
          </cell>
          <cell r="D11757" t="str">
            <v>Tafelmesser Accent Gold</v>
          </cell>
          <cell r="F11757">
            <v>0.84</v>
          </cell>
          <cell r="G11757">
            <v>0.17</v>
          </cell>
          <cell r="H11757">
            <v>0</v>
          </cell>
          <cell r="I11757">
            <v>16.5</v>
          </cell>
          <cell r="J11757">
            <v>0</v>
          </cell>
          <cell r="K11757">
            <v>2.9999999999999997E-4</v>
          </cell>
          <cell r="L11757">
            <v>0</v>
          </cell>
          <cell r="N11757" t="str">
            <v>Tafelmesser Accent Gold</v>
          </cell>
          <cell r="P11757" t="str">
            <v>Tafelmesser Accent Gold</v>
          </cell>
          <cell r="R11757" t="str">
            <v>Tafelmesser Accent Gold</v>
          </cell>
          <cell r="T11757">
            <v>0</v>
          </cell>
        </row>
        <row r="11758">
          <cell r="A11758">
            <v>166862</v>
          </cell>
          <cell r="B11758" t="str">
            <v>Mietartikel</v>
          </cell>
          <cell r="D11758" t="str">
            <v>Tafelgabel Accent Gold</v>
          </cell>
          <cell r="F11758">
            <v>0.84</v>
          </cell>
          <cell r="G11758">
            <v>0.17</v>
          </cell>
          <cell r="H11758">
            <v>0</v>
          </cell>
          <cell r="I11758">
            <v>13.2</v>
          </cell>
          <cell r="J11758">
            <v>0</v>
          </cell>
          <cell r="K11758">
            <v>2.9999999999999997E-4</v>
          </cell>
          <cell r="L11758">
            <v>0</v>
          </cell>
          <cell r="N11758" t="str">
            <v>Tafelgabel Accent Gold</v>
          </cell>
          <cell r="P11758" t="str">
            <v>Tafelgabel Accent Gold</v>
          </cell>
          <cell r="R11758" t="str">
            <v>Tafelgabel Accent Gold</v>
          </cell>
          <cell r="T11758">
            <v>0</v>
          </cell>
        </row>
        <row r="11759">
          <cell r="A11759">
            <v>166863</v>
          </cell>
          <cell r="B11759" t="str">
            <v>Mietartikel</v>
          </cell>
          <cell r="D11759" t="str">
            <v>Tafellöffel Accent Gold</v>
          </cell>
          <cell r="F11759">
            <v>0.84</v>
          </cell>
          <cell r="G11759">
            <v>0.17</v>
          </cell>
          <cell r="H11759">
            <v>0</v>
          </cell>
          <cell r="I11759">
            <v>14.3</v>
          </cell>
          <cell r="J11759">
            <v>0</v>
          </cell>
          <cell r="K11759">
            <v>2.9999999999999997E-4</v>
          </cell>
          <cell r="L11759">
            <v>0</v>
          </cell>
          <cell r="N11759" t="str">
            <v>Tafellöffel Accent Gold</v>
          </cell>
          <cell r="P11759" t="str">
            <v>Tafellöffel Accent Gold</v>
          </cell>
          <cell r="R11759" t="str">
            <v>Tafellöffel Accent Gold</v>
          </cell>
          <cell r="T11759">
            <v>0</v>
          </cell>
        </row>
        <row r="11760">
          <cell r="A11760">
            <v>166867</v>
          </cell>
          <cell r="B11760" t="str">
            <v>Mietartikel</v>
          </cell>
          <cell r="D11760" t="str">
            <v>Kaffeelöffel Accent Gold</v>
          </cell>
          <cell r="F11760">
            <v>0.84</v>
          </cell>
          <cell r="G11760">
            <v>0.17</v>
          </cell>
          <cell r="H11760">
            <v>0</v>
          </cell>
          <cell r="I11760">
            <v>8.6</v>
          </cell>
          <cell r="J11760">
            <v>0</v>
          </cell>
          <cell r="K11760">
            <v>2.9999999999999997E-4</v>
          </cell>
          <cell r="L11760">
            <v>0</v>
          </cell>
          <cell r="N11760" t="str">
            <v>Kaffeelöffel Accent Gold</v>
          </cell>
          <cell r="P11760" t="str">
            <v>Kaffeelöffel Accent Gold</v>
          </cell>
          <cell r="R11760" t="str">
            <v>Kaffeelöffel Accent Gold</v>
          </cell>
          <cell r="T11760">
            <v>0</v>
          </cell>
        </row>
        <row r="11761">
          <cell r="A11761">
            <v>166868</v>
          </cell>
          <cell r="B11761" t="str">
            <v>Mietartikel</v>
          </cell>
          <cell r="D11761" t="str">
            <v>Kuchengabel Accent Gold</v>
          </cell>
          <cell r="F11761">
            <v>0.84</v>
          </cell>
          <cell r="G11761">
            <v>0.17</v>
          </cell>
          <cell r="H11761">
            <v>0</v>
          </cell>
          <cell r="I11761">
            <v>9.4</v>
          </cell>
          <cell r="J11761">
            <v>0</v>
          </cell>
          <cell r="K11761">
            <v>2.9999999999999997E-4</v>
          </cell>
          <cell r="L11761">
            <v>0</v>
          </cell>
          <cell r="N11761" t="str">
            <v>Kuchengabel Accent Gold</v>
          </cell>
          <cell r="P11761" t="str">
            <v>Kuchengabel Accent Gold</v>
          </cell>
          <cell r="R11761" t="str">
            <v>Kuchengabel Accent Gold</v>
          </cell>
          <cell r="T11761">
            <v>0</v>
          </cell>
        </row>
        <row r="11762">
          <cell r="A11762">
            <v>167815</v>
          </cell>
          <cell r="B11762" t="str">
            <v>Mietartikel</v>
          </cell>
          <cell r="D11762" t="str">
            <v>## Artikel wurde gelöscht ##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  <cell r="N11762" t="str">
            <v>## Artikel wurde gelöscht ##</v>
          </cell>
          <cell r="P11762" t="str">
            <v>## Artikel wurde gelöscht ##</v>
          </cell>
          <cell r="R11762" t="str">
            <v>## Artikel wurde gelöscht ##</v>
          </cell>
          <cell r="T11762">
            <v>0</v>
          </cell>
        </row>
        <row r="11763">
          <cell r="A11763">
            <v>168011</v>
          </cell>
          <cell r="B11763" t="str">
            <v>Mietartikel</v>
          </cell>
          <cell r="D11763" t="str">
            <v>Party-Zelt ohne Boden B3m*L3m</v>
          </cell>
          <cell r="E11763" t="str">
            <v>[ ]      1x Tragetasche schwar-rot inkl. Bedienungsanleitung_x000D_
[ ]      1x Zeltgestänge mit Dachplane_x000D_
[ ]      1x Schutztasche weiß für die Seitenplanen_x000D_
[ ]      4x Seitenplane 2mx3m_x000D_
[ ]      1x Party Rent Kiste (60x40cm)_x000D_
[ ]      4x Gewicht a 7kg_x000D_
[ ]      1x Hammer_x000D_
[ ]      4x Hering_x000D_
4x Gurt für Hering_x000D_
_x000D_
Bei aufkommendem Wind ab WS 4: Wände und Dach abnehmen_x000D_
Wir empfehlen doppelte Balastierung + Erdnägel + Abspannen</v>
          </cell>
          <cell r="F11763">
            <v>233</v>
          </cell>
          <cell r="G11763">
            <v>0</v>
          </cell>
          <cell r="H11763">
            <v>150</v>
          </cell>
          <cell r="I11763">
            <v>2535</v>
          </cell>
          <cell r="J11763">
            <v>50000</v>
          </cell>
          <cell r="K11763">
            <v>1</v>
          </cell>
          <cell r="L11763">
            <v>0</v>
          </cell>
          <cell r="N11763" t="str">
            <v>Party-Zelt ohne Boden B3m*L3m</v>
          </cell>
          <cell r="O11763" t="str">
            <v>[ ]      1x Tragetasche schwar-rot inkl. Bedienungsanleitung_x000D_
[ ]      1x Zeltgestänge mit Dachplane_x000D_
[ ]      1x Schutztasche weiß für die Seitenplanen_x000D_
[ ]      4x Seitenplane 2mx3m_x000D_
[ ]      1x Party Rent Kiste (60x40cm)_x000D_
[ ]      4x Gewicht a 7kg_x000D_
[ ]      1x Hammer_x000D_
[ ]      4x Hering_x000D_
4x Gurt für Hering_x000D_
_x000D_
Bei aufkommendem Wind ab WS 4: Wände und Dach abnehmen_x000D_
Wir empfehlen doppelte Balastierung + Erdnägel + Abspannen</v>
          </cell>
          <cell r="P11763" t="str">
            <v>Party-Zelt ohne Boden B3m*L3m</v>
          </cell>
          <cell r="Q11763" t="str">
            <v>[ ]      1x Tragetasche schwar-rot inkl. Bedienungsanleitung_x000D_
[ ]      1x Zeltgestänge mit Dachplane_x000D_
[ ]      1x Schutztasche weiß für die Seitenplanen_x000D_
[ ]      4x Seitenplane 2mx3m_x000D_
[ ]      1x Party Rent Kiste (60x40cm)_x000D_
[ ]      4x Gewicht a 7kg_x000D_
[ ]      1x Hammer_x000D_
[ ]      4x Hering_x000D_
4x Gurt für Hering_x000D_
_x000D_
Bei aufkommendem Wind ab WS 4: Wände und Dach abnehmen_x000D_
Wir empfehlen doppelte Balastierung + Erdnägel + Abspannen</v>
          </cell>
          <cell r="R11763" t="str">
            <v>Party-Zelt ohne Boden B3m*L3m</v>
          </cell>
          <cell r="S11763" t="str">
            <v>[ ]      1x Tragetasche schwar-rot inkl. Bedienungsanleitung_x000D_
[ ]      1x Zeltgestänge mit Dachplane_x000D_
[ ]      1x Schutztasche weiß für die Seitenplanen_x000D_
[ ]      4x Seitenplane 2mx3m_x000D_
[ ]      1x Party Rent Kiste (60x40cm)_x000D_
[ ]      4x Gewicht a 7kg_x000D_
[ ]      1x Hammer_x000D_
[ ]      4x Hering_x000D_
4x Gurt für Hering_x000D_
_x000D_
Bei aufkommendem Wind ab WS 4: Wände und Dach abnehmen_x000D_
Wir empfehlen doppelte Balastierung + Erdnägel + Abspannen</v>
          </cell>
        </row>
        <row r="11764">
          <cell r="A11764">
            <v>168012</v>
          </cell>
          <cell r="B11764" t="str">
            <v>Mietartikel</v>
          </cell>
          <cell r="D11764" t="str">
            <v>Party-Zelt ohne Boden B6m*L3m</v>
          </cell>
          <cell r="E11764" t="str">
            <v>[ ]      1x Tragetasche schwar-rot inkl. Bedienungsanleitung_x000D_
[ ]      1x Zeltgestänge mit Dachplane_x000D_
[ ]      1x Schutztasche weiß für die Seitenplanen_x000D_
[ ]      2x Seitenplane 3m_x000D_
[ ]      2x Seitenplane 6m_x000D_
[ ]      1x Party Rent Kiste (60x40cm)_x000D_
[ ]      6x Gewicht a 7kg_x000D_
[ ]      1x Hammer_x000D_
[ ]      6x Hering_x000D_
4x Gurt für Hering</v>
          </cell>
          <cell r="F11764">
            <v>348</v>
          </cell>
          <cell r="G11764">
            <v>0</v>
          </cell>
          <cell r="H11764">
            <v>150</v>
          </cell>
          <cell r="I11764">
            <v>2790</v>
          </cell>
          <cell r="J11764">
            <v>0</v>
          </cell>
          <cell r="K11764">
            <v>0</v>
          </cell>
          <cell r="L11764">
            <v>0</v>
          </cell>
          <cell r="N11764" t="str">
            <v>Party-Zelt ohne Boden B6m*L3m</v>
          </cell>
          <cell r="O11764" t="str">
            <v>[ ]      1x Tragetasche schwar-rot inkl. Bedienungsanleitung_x000D_
[ ]      1x Zeltgestänge mit Dachplane_x000D_
[ ]      1x Schutztasche weiß für die Seitenplanen_x000D_
[ ]      2x Seitenplane 3m_x000D_
[ ]      2x Seitenplane 6m_x000D_
[ ]      1x Party Rent Kiste (60x40cm)_x000D_
[ ]      6x Gewicht a 7kg_x000D_
[ ]      1x Hammer_x000D_
[ ]      6x Hering_x000D_
4x Gurt für Hering</v>
          </cell>
          <cell r="P11764" t="str">
            <v>Party-Zelt ohne Boden B6m*L3m</v>
          </cell>
          <cell r="Q11764" t="str">
            <v>[ ]      1x Tragetasche schwar-rot inkl. Bedienungsanleitung_x000D_
[ ]      1x Zeltgestänge mit Dachplane_x000D_
[ ]      1x Schutztasche weiß für die Seitenplanen_x000D_
[ ]      2x Seitenplane 3m_x000D_
[ ]      2x Seitenplane 6m_x000D_
[ ]      1x Party Rent Kiste (60x40cm)_x000D_
[ ]      6x Gewicht a 7kg_x000D_
[ ]      1x Hammer_x000D_
[ ]      6x Hering_x000D_
4x Gurt für Hering</v>
          </cell>
          <cell r="R11764" t="str">
            <v>Party-Zelt ohne Boden B6m*L3m</v>
          </cell>
          <cell r="S11764" t="str">
            <v>[ ]      1x Tragetasche schwar-rot inkl. Bedienungsanleitung_x000D_
[ ]      1x Zeltgestänge mit Dachplane_x000D_
[ ]      1x Schutztasche weiß für die Seitenplanen_x000D_
[ ]      2x Seitenplane 3m_x000D_
[ ]      2x Seitenplane 6m_x000D_
[ ]      1x Party Rent Kiste (60x40cm)_x000D_
[ ]      6x Gewicht a 7kg_x000D_
[ ]      1x Hammer_x000D_
[ ]      6x Hering_x000D_
4x Gurt für Hering</v>
          </cell>
        </row>
        <row r="11765">
          <cell r="A11765">
            <v>168483</v>
          </cell>
          <cell r="B11765" t="str">
            <v>Mietartikel</v>
          </cell>
          <cell r="D11765" t="str">
            <v>nicht mehr nutzen ---&gt; Artikel 8495</v>
          </cell>
          <cell r="E11765" t="str">
            <v>(Artikel kann Gebrauchsspuren aufweisen. Die Mängel_x000D_
beziehen sich nicht auf die Funktionalität und es ergeben_x000D_
sich deshalb keinerlei Ansprüche auf Mietpreiserstattung.)</v>
          </cell>
          <cell r="F11765">
            <v>50</v>
          </cell>
          <cell r="G11765">
            <v>0</v>
          </cell>
          <cell r="H11765">
            <v>0</v>
          </cell>
          <cell r="I11765">
            <v>400</v>
          </cell>
          <cell r="J11765">
            <v>24000</v>
          </cell>
          <cell r="K11765">
            <v>0.48</v>
          </cell>
          <cell r="L11765">
            <v>0</v>
          </cell>
          <cell r="N11765" t="str">
            <v>nicht mehr nutzen ---&gt; Artikel 8495</v>
          </cell>
          <cell r="O11765" t="str">
            <v>(Artikel kann Gebrauchsspuren aufweisen. Die Mängel_x000D_
beziehen sich nicht auf die Funktionalität und es ergeben_x000D_
sich deshalb keinerlei Ansprüche auf Mietpreiserstattung.)</v>
          </cell>
          <cell r="P11765" t="str">
            <v>nicht mehr nutzen ---&gt; Artikel 8495</v>
          </cell>
          <cell r="Q11765" t="str">
            <v>(Artikel kann Gebrauchsspuren aufweisen. Die Mängel_x000D_
beziehen sich nicht auf die Funktionalität und es ergeben_x000D_
sich deshalb keinerlei Ansprüche auf Mietpreiserstattung.)</v>
          </cell>
          <cell r="R11765" t="str">
            <v>nicht mehr nutzen ---&gt; Artikel 8495</v>
          </cell>
          <cell r="S11765" t="str">
            <v>(Artikel kann Gebrauchsspuren aufweisen. Die Mängel_x000D_
beziehen sich nicht auf die Funktionalität und es ergeben_x000D_
sich deshalb keinerlei Ansprüche auf Mietpreiserstattung.)</v>
          </cell>
        </row>
        <row r="11766">
          <cell r="A11766">
            <v>168485</v>
          </cell>
          <cell r="B11766" t="str">
            <v>Mietartikel</v>
          </cell>
          <cell r="D11766" t="str">
            <v>Standventilator Waiblingen Höhe 105-140 cm weiß</v>
          </cell>
          <cell r="E11766" t="str">
            <v>- 230V / 50Hz / 50W_x000D_
- Durchmesser Lüftung 40 cm_x000D_
- Standfuß 60x60 cm_x000D_
- Kabellänge 160 cm_x000D_</v>
          </cell>
          <cell r="F11766">
            <v>17</v>
          </cell>
          <cell r="G11766">
            <v>0</v>
          </cell>
          <cell r="H11766">
            <v>0</v>
          </cell>
          <cell r="I11766">
            <v>30</v>
          </cell>
          <cell r="J11766">
            <v>3000</v>
          </cell>
          <cell r="K11766">
            <v>0.3</v>
          </cell>
          <cell r="L11766">
            <v>0</v>
          </cell>
          <cell r="N11766" t="str">
            <v>Standventilator Waiblingen Höhe 105-140 cm weiß</v>
          </cell>
          <cell r="O11766" t="str">
            <v>- 230V / 50Hz / 50W_x000D_
- Durchmesser Lüftung 40 cm_x000D_
- Standfuß 60x60 cm_x000D_
- Kabellänge 160 cm_x000D_</v>
          </cell>
          <cell r="P11766" t="str">
            <v>Standventilator Waiblingen Höhe 105-140 cm weiß</v>
          </cell>
          <cell r="Q11766" t="str">
            <v>- 230V / 50Hz / 50W_x000D_
- Durchmesser Lüftung 40 cm_x000D_
- Standfuß 60x60 cm_x000D_
- Kabellänge 160 cm_x000D_</v>
          </cell>
          <cell r="R11766" t="str">
            <v>Standventilator Waiblingen Höhe 105-140 cm weiß</v>
          </cell>
          <cell r="S11766" t="str">
            <v>- 230V / 50Hz / 50W_x000D_
- Durchmesser Lüftung 40 cm_x000D_
- Standfuß 60x60 cm_x000D_
- Kabellänge 160 cm_x000D_</v>
          </cell>
        </row>
        <row r="11767">
          <cell r="A11767">
            <v>168490</v>
          </cell>
          <cell r="B11767" t="str">
            <v>Mietartikel</v>
          </cell>
          <cell r="D11767" t="str">
            <v>Case für Heizstrahler Oslo</v>
          </cell>
          <cell r="F11767">
            <v>0</v>
          </cell>
          <cell r="G11767">
            <v>0</v>
          </cell>
          <cell r="H11767">
            <v>0</v>
          </cell>
          <cell r="I11767">
            <v>306.25</v>
          </cell>
          <cell r="J11767">
            <v>0</v>
          </cell>
          <cell r="K11767">
            <v>0</v>
          </cell>
          <cell r="L11767">
            <v>0</v>
          </cell>
          <cell r="N11767" t="str">
            <v>Case für Heizstrahler Oslo</v>
          </cell>
          <cell r="P11767" t="str">
            <v>Case für Heizstrahler Oslo</v>
          </cell>
          <cell r="R11767" t="str">
            <v>Case für Heizstrahler Oslo</v>
          </cell>
        </row>
        <row r="11768">
          <cell r="A11768">
            <v>168491</v>
          </cell>
          <cell r="B11768" t="str">
            <v>Mietartikel</v>
          </cell>
          <cell r="D11768" t="str">
            <v>bitte ab sofort Artikel 138491 verwenden</v>
          </cell>
          <cell r="E11768" t="str">
            <v>-Verstellbare Höhe: 170 - 210cm, Ø 59cm_x000D_
-3 Wärmestufen: 900W, 1200W, 2100W/230V_x000D_
-Kippschutzfunktion, 3m Stromkabel_x000D_
-Aluminum</v>
          </cell>
          <cell r="F11768">
            <v>50</v>
          </cell>
          <cell r="G11768">
            <v>0</v>
          </cell>
          <cell r="H11768">
            <v>2</v>
          </cell>
          <cell r="I11768">
            <v>235</v>
          </cell>
          <cell r="J11768">
            <v>15000</v>
          </cell>
          <cell r="K11768">
            <v>1</v>
          </cell>
          <cell r="L11768">
            <v>0</v>
          </cell>
          <cell r="N11768" t="str">
            <v>bitte ab sofort Artikel 138491 verwenden</v>
          </cell>
          <cell r="O11768" t="str">
            <v>-Verstellbare Höhe: 170 - 210cm, Ø 59cm_x000D_
-3 Wärmestufen: 900W, 1200W, 2100W/230V_x000D_
-Kippschutzfunktion, 3m Stromkabel_x000D_
-Aluminum</v>
          </cell>
          <cell r="P11768" t="str">
            <v>bitte ab sofort Artikel 138491 verwenden</v>
          </cell>
          <cell r="Q11768" t="str">
            <v>-Verstellbare Höhe: 170 - 210cm, Ø 59cm_x000D_
-3 Wärmestufen: 900W, 1200W, 2100W/230V_x000D_
-Kippschutzfunktion, 3m Stromkabel_x000D_
-Aluminum</v>
          </cell>
          <cell r="R11768" t="str">
            <v>bitte ab sofort Artikel 138491 verwenden</v>
          </cell>
          <cell r="S11768" t="str">
            <v>-Verstellbare Höhe: 170 - 210cm, Ø 59cm_x000D_
-3 Wärmestufen: 900W, 1200W, 2100W/230V_x000D_
-Kippschutzfunktion, 3m Stromkabel_x000D_
-Aluminum</v>
          </cell>
        </row>
        <row r="11769">
          <cell r="A11769">
            <v>168495</v>
          </cell>
          <cell r="B11769" t="str">
            <v>Mietartikel</v>
          </cell>
          <cell r="D11769" t="str">
            <v>Terrassenheizstrahler Oslo (Gas) H225 cm 8kW mit Stoffkorpus</v>
          </cell>
          <cell r="E11769" t="str">
            <v>(wird ohne Gasflasche vermietet!)_x000D_
_x000D_
ohne Höhenverstellung!</v>
          </cell>
          <cell r="F11769">
            <v>50</v>
          </cell>
          <cell r="G11769">
            <v>0</v>
          </cell>
          <cell r="H11769">
            <v>10</v>
          </cell>
          <cell r="I11769">
            <v>350</v>
          </cell>
          <cell r="J11769">
            <v>24000</v>
          </cell>
          <cell r="K11769">
            <v>1</v>
          </cell>
          <cell r="L11769">
            <v>0</v>
          </cell>
          <cell r="N11769" t="str">
            <v>Terrassenheizstrahler Oslo (Gas) H225 cm 8kW mit Stoffkorpus</v>
          </cell>
          <cell r="O11769" t="str">
            <v>(wird ohne Gasflasche vermietet!)_x000D_
_x000D_
ohne Höhenverstellung!</v>
          </cell>
          <cell r="P11769" t="str">
            <v>Terrassenheizstrahler Oslo (Gas) H225 cm 8kW mit Stoffkorpus</v>
          </cell>
          <cell r="Q11769" t="str">
            <v>(wird ohne Gasflasche vermietet!)_x000D_
_x000D_
ohne Höhenverstellung!</v>
          </cell>
          <cell r="R11769" t="str">
            <v>Terrassenheizstrahler Oslo (Gas) H225 cm 8kW mit Stoffkorpus</v>
          </cell>
          <cell r="S11769" t="str">
            <v>(wird ohne Gasflasche vermietet!)_x000D_
_x000D_
ohne Höhenverstellung!</v>
          </cell>
        </row>
        <row r="11770">
          <cell r="A11770">
            <v>169010</v>
          </cell>
          <cell r="B11770" t="str">
            <v>Verkaufsartikel</v>
          </cell>
          <cell r="D11770" t="str">
            <v>Bruchquote</v>
          </cell>
          <cell r="E11770" t="str">
            <v>auf Porzellan, Besteck und Gläser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  <cell r="N11770" t="str">
            <v>Bruchquote</v>
          </cell>
          <cell r="O11770" t="str">
            <v>auf Porzellan, Besteck und Gläser</v>
          </cell>
          <cell r="P11770" t="str">
            <v>Bruchquote</v>
          </cell>
          <cell r="Q11770" t="str">
            <v>auf Porzellan, Besteck und Gläser</v>
          </cell>
          <cell r="R11770" t="str">
            <v>Bruchquote</v>
          </cell>
          <cell r="S11770" t="str">
            <v>auf Porzellan, Besteck und Gläser</v>
          </cell>
        </row>
        <row r="11771">
          <cell r="A11771">
            <v>169011</v>
          </cell>
          <cell r="B11771" t="str">
            <v>Verkaufsartikel</v>
          </cell>
          <cell r="D11771" t="str">
            <v>Kosten Mietverlängerung</v>
          </cell>
          <cell r="E11771" t="str">
            <v>Ware wurde nicht zum vereinbarten Rückgabedatum retourniert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  <cell r="N11771" t="str">
            <v>Kosten Mietverlängerung</v>
          </cell>
          <cell r="O11771" t="str">
            <v>Ware wurde nicht zum vereinbarten Rückgabedatum retourniert</v>
          </cell>
          <cell r="P11771" t="str">
            <v>Kosten Mietverlängerung</v>
          </cell>
          <cell r="Q11771" t="str">
            <v>Ware wurde nicht zum vereinbarten Rückgabedatum retourniert</v>
          </cell>
          <cell r="R11771" t="str">
            <v>Kosten Mietverlängerung</v>
          </cell>
          <cell r="S11771" t="str">
            <v>Ware wurde nicht zum vereinbarten Rückgabedatum retourniert</v>
          </cell>
        </row>
        <row r="11772">
          <cell r="A11772">
            <v>169012</v>
          </cell>
          <cell r="B11772" t="str">
            <v>Verkaufsartikel</v>
          </cell>
          <cell r="D11772" t="str">
            <v>Reparaturkosten für Artikel</v>
          </cell>
          <cell r="F11772">
            <v>45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  <cell r="N11772" t="str">
            <v>Reparaturkosten für Artikel</v>
          </cell>
          <cell r="P11772" t="str">
            <v>Reparaturkosten für Artikel</v>
          </cell>
          <cell r="R11772" t="str">
            <v>Reparaturkosten für Artikel</v>
          </cell>
        </row>
        <row r="11773">
          <cell r="A11773">
            <v>169013</v>
          </cell>
          <cell r="B11773" t="str">
            <v>Verkaufsartikel</v>
          </cell>
          <cell r="D11773" t="str">
            <v>Lackierkosten für Artikel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  <cell r="N11773" t="str">
            <v>Lackierkosten für Artikel</v>
          </cell>
          <cell r="P11773" t="str">
            <v>Lackierkosten für Artikel</v>
          </cell>
          <cell r="R11773" t="str">
            <v>Lackierkosten für Artikel</v>
          </cell>
        </row>
        <row r="11774">
          <cell r="A11774">
            <v>169014</v>
          </cell>
          <cell r="B11774" t="str">
            <v>Verkaufsartikel</v>
          </cell>
          <cell r="D11774" t="str">
            <v>Neubezug für Artikel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  <cell r="N11774" t="str">
            <v>Neubezug für Artikel</v>
          </cell>
          <cell r="P11774" t="str">
            <v>Neubezug für Artikel</v>
          </cell>
          <cell r="R11774" t="str">
            <v>Neubezug für Artikel</v>
          </cell>
        </row>
        <row r="11775">
          <cell r="A11775">
            <v>169015</v>
          </cell>
          <cell r="B11775" t="str">
            <v>Verkaufsartikel</v>
          </cell>
          <cell r="D11775" t="str">
            <v>Ersatzteilbeschaffung für Artikel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  <cell r="L11775">
            <v>0</v>
          </cell>
          <cell r="N11775" t="str">
            <v>Ersatzteilbeschaffung für Artikel</v>
          </cell>
          <cell r="P11775" t="str">
            <v>Ersatzteilbeschaffung für Artikel</v>
          </cell>
          <cell r="R11775" t="str">
            <v>Ersatzteilbeschaffung für Artikel</v>
          </cell>
        </row>
        <row r="11776">
          <cell r="A11776">
            <v>169017</v>
          </cell>
          <cell r="B11776" t="str">
            <v>Verkaufsartikel</v>
          </cell>
          <cell r="D11776" t="str">
            <v>Korbfilterpapier ca 25 Stück für Kaffeemaschine B20(Verkauf)</v>
          </cell>
          <cell r="F11776">
            <v>5</v>
          </cell>
          <cell r="G11776">
            <v>0</v>
          </cell>
          <cell r="H11776">
            <v>0</v>
          </cell>
          <cell r="I11776">
            <v>4</v>
          </cell>
          <cell r="J11776">
            <v>0</v>
          </cell>
          <cell r="K11776">
            <v>0</v>
          </cell>
          <cell r="L11776">
            <v>0</v>
          </cell>
          <cell r="N11776" t="str">
            <v>Korbfilterpapier ca 25 Stück für Kaffeemaschine B20(Verkauf)</v>
          </cell>
          <cell r="P11776" t="str">
            <v>Korbfilterpapier ca 25 Stück für Kaffeemaschine B20(Verkauf)</v>
          </cell>
          <cell r="R11776" t="str">
            <v>Korbfilterpapier ca 25 Stück für Kaffeemaschine B20(Verkauf)</v>
          </cell>
        </row>
        <row r="11777">
          <cell r="A11777">
            <v>169060</v>
          </cell>
          <cell r="B11777" t="str">
            <v>Mietartikel</v>
          </cell>
          <cell r="D11777" t="str">
            <v>Rollcontainer schwarz</v>
          </cell>
          <cell r="E11777" t="str">
            <v>80x60 cm</v>
          </cell>
          <cell r="F11777">
            <v>8</v>
          </cell>
          <cell r="G11777">
            <v>0</v>
          </cell>
          <cell r="H11777">
            <v>0</v>
          </cell>
          <cell r="I11777">
            <v>140</v>
          </cell>
          <cell r="J11777">
            <v>0</v>
          </cell>
          <cell r="K11777">
            <v>0</v>
          </cell>
          <cell r="L11777">
            <v>0</v>
          </cell>
          <cell r="N11777" t="str">
            <v>Rollcontainer schwarz</v>
          </cell>
          <cell r="O11777" t="str">
            <v>80x60 cm</v>
          </cell>
          <cell r="P11777" t="str">
            <v>Rollcontainer schwarz</v>
          </cell>
          <cell r="Q11777" t="str">
            <v>80x60 cm</v>
          </cell>
          <cell r="R11777" t="str">
            <v>Rollcontainer schwarz</v>
          </cell>
          <cell r="S11777" t="str">
            <v>80x60 cm</v>
          </cell>
        </row>
        <row r="11778">
          <cell r="A11778">
            <v>169063</v>
          </cell>
          <cell r="B11778" t="str">
            <v>Mietartikel</v>
          </cell>
          <cell r="D11778" t="str">
            <v>Kunststoff Palette Grau</v>
          </cell>
          <cell r="F11778">
            <v>0</v>
          </cell>
          <cell r="G11778">
            <v>0</v>
          </cell>
          <cell r="H11778">
            <v>0</v>
          </cell>
          <cell r="I11778">
            <v>50</v>
          </cell>
          <cell r="J11778">
            <v>0</v>
          </cell>
          <cell r="K11778">
            <v>0</v>
          </cell>
          <cell r="L11778">
            <v>0</v>
          </cell>
          <cell r="N11778" t="str">
            <v>Kunststoff Palette Grau</v>
          </cell>
          <cell r="P11778" t="str">
            <v>Kunststoff Palette Grau</v>
          </cell>
          <cell r="R11778" t="str">
            <v>Kunststoff Palette Grau</v>
          </cell>
        </row>
        <row r="11779">
          <cell r="A11779">
            <v>169100</v>
          </cell>
          <cell r="B11779" t="str">
            <v>Mietartikel</v>
          </cell>
          <cell r="D11779" t="str">
            <v>## Artikel wurde gelöscht ##</v>
          </cell>
          <cell r="F11779">
            <v>12.5</v>
          </cell>
          <cell r="G11779">
            <v>0</v>
          </cell>
          <cell r="H11779">
            <v>10</v>
          </cell>
          <cell r="I11779">
            <v>245</v>
          </cell>
          <cell r="J11779">
            <v>10000</v>
          </cell>
          <cell r="K11779">
            <v>0.08</v>
          </cell>
          <cell r="L11779">
            <v>0</v>
          </cell>
          <cell r="N11779" t="str">
            <v>## Artikel wurde gelöscht ##</v>
          </cell>
          <cell r="P11779" t="str">
            <v>## Artikel wurde gelöscht ##</v>
          </cell>
          <cell r="R11779" t="str">
            <v>## Artikel wurde gelöscht ##</v>
          </cell>
        </row>
        <row r="11780">
          <cell r="A11780">
            <v>169101</v>
          </cell>
          <cell r="B11780" t="str">
            <v>Mietartikel</v>
          </cell>
          <cell r="D11780" t="str">
            <v>## Artikel wurde gelöscht ##</v>
          </cell>
          <cell r="F11780">
            <v>10</v>
          </cell>
          <cell r="G11780">
            <v>0</v>
          </cell>
          <cell r="H11780">
            <v>4</v>
          </cell>
          <cell r="I11780">
            <v>395</v>
          </cell>
          <cell r="J11780">
            <v>30000</v>
          </cell>
          <cell r="K11780">
            <v>0.17499999999999999</v>
          </cell>
          <cell r="L11780">
            <v>0</v>
          </cell>
          <cell r="N11780" t="str">
            <v>## Artikel wurde gelöscht ##</v>
          </cell>
          <cell r="P11780" t="str">
            <v>## Artikel wurde gelöscht ##</v>
          </cell>
          <cell r="R11780" t="str">
            <v>## Artikel wurde gelöscht ##</v>
          </cell>
        </row>
        <row r="11781">
          <cell r="A11781">
            <v>169102</v>
          </cell>
          <cell r="B11781" t="str">
            <v>Mietartikel</v>
          </cell>
          <cell r="D11781" t="str">
            <v>## Artikel wurde gelöscht ##</v>
          </cell>
          <cell r="F11781">
            <v>9.5</v>
          </cell>
          <cell r="G11781">
            <v>0</v>
          </cell>
          <cell r="H11781">
            <v>8</v>
          </cell>
          <cell r="I11781">
            <v>235</v>
          </cell>
          <cell r="J11781">
            <v>8000</v>
          </cell>
          <cell r="K11781">
            <v>0.05</v>
          </cell>
          <cell r="L11781">
            <v>0</v>
          </cell>
          <cell r="N11781" t="str">
            <v>## Artikel wurde gelöscht ##</v>
          </cell>
          <cell r="P11781" t="str">
            <v>## Artikel wurde gelöscht ##</v>
          </cell>
          <cell r="R11781" t="str">
            <v>## Artikel wurde gelöscht ##</v>
          </cell>
        </row>
        <row r="11782">
          <cell r="A11782">
            <v>169103</v>
          </cell>
          <cell r="B11782" t="str">
            <v>Mietartikel</v>
          </cell>
          <cell r="D11782" t="str">
            <v>## Artikel wurde gelöscht ##</v>
          </cell>
          <cell r="F11782">
            <v>59</v>
          </cell>
          <cell r="G11782">
            <v>0</v>
          </cell>
          <cell r="H11782">
            <v>15</v>
          </cell>
          <cell r="I11782">
            <v>295</v>
          </cell>
          <cell r="J11782">
            <v>16000</v>
          </cell>
          <cell r="K11782">
            <v>0.25</v>
          </cell>
          <cell r="L11782">
            <v>0</v>
          </cell>
          <cell r="N11782" t="str">
            <v>## Artikel wurde gelöscht ##</v>
          </cell>
          <cell r="P11782" t="str">
            <v>## Artikel wurde gelöscht ##</v>
          </cell>
          <cell r="R11782" t="str">
            <v>## Artikel wurde gelöscht ##</v>
          </cell>
        </row>
        <row r="11783">
          <cell r="A11783">
            <v>169104</v>
          </cell>
          <cell r="B11783" t="str">
            <v>Mietartikel</v>
          </cell>
          <cell r="D11783" t="str">
            <v>## Artikel wurde gelöscht ##</v>
          </cell>
          <cell r="F11783">
            <v>8</v>
          </cell>
          <cell r="G11783">
            <v>0</v>
          </cell>
          <cell r="H11783">
            <v>3</v>
          </cell>
          <cell r="I11783">
            <v>375</v>
          </cell>
          <cell r="J11783">
            <v>28000</v>
          </cell>
          <cell r="K11783">
            <v>0.15</v>
          </cell>
          <cell r="L11783">
            <v>0</v>
          </cell>
          <cell r="N11783" t="str">
            <v>## Artikel wurde gelöscht ##</v>
          </cell>
          <cell r="P11783" t="str">
            <v>## Artikel wurde gelöscht ##</v>
          </cell>
          <cell r="R11783" t="str">
            <v>## Artikel wurde gelöscht ##</v>
          </cell>
        </row>
        <row r="11784">
          <cell r="A11784">
            <v>169105</v>
          </cell>
          <cell r="B11784" t="str">
            <v>Mietartikel</v>
          </cell>
          <cell r="D11784" t="str">
            <v>## Artikel wurde gelöscht ##</v>
          </cell>
          <cell r="F11784">
            <v>9.5</v>
          </cell>
          <cell r="G11784">
            <v>0</v>
          </cell>
          <cell r="H11784">
            <v>10</v>
          </cell>
          <cell r="I11784">
            <v>230</v>
          </cell>
          <cell r="J11784">
            <v>5000</v>
          </cell>
          <cell r="K11784">
            <v>0.06</v>
          </cell>
          <cell r="L11784">
            <v>0</v>
          </cell>
          <cell r="N11784" t="str">
            <v>## Artikel wurde gelöscht ##</v>
          </cell>
          <cell r="P11784" t="str">
            <v>## Artikel wurde gelöscht ##</v>
          </cell>
          <cell r="R11784" t="str">
            <v>## Artikel wurde gelöscht ##</v>
          </cell>
        </row>
        <row r="11785">
          <cell r="A11785">
            <v>169106</v>
          </cell>
          <cell r="B11785" t="str">
            <v>Mietartikel</v>
          </cell>
          <cell r="D11785" t="str">
            <v>## Artikel wurde gelöscht ##</v>
          </cell>
          <cell r="F11785">
            <v>29</v>
          </cell>
          <cell r="G11785">
            <v>0</v>
          </cell>
          <cell r="H11785">
            <v>10</v>
          </cell>
          <cell r="I11785">
            <v>235</v>
          </cell>
          <cell r="J11785">
            <v>8000</v>
          </cell>
          <cell r="K11785">
            <v>0.15</v>
          </cell>
          <cell r="L11785">
            <v>0</v>
          </cell>
          <cell r="N11785" t="str">
            <v>## Artikel wurde gelöscht ##</v>
          </cell>
          <cell r="P11785" t="str">
            <v>## Artikel wurde gelöscht ##</v>
          </cell>
          <cell r="R11785" t="str">
            <v>## Artikel wurde gelöscht ##</v>
          </cell>
        </row>
        <row r="11786">
          <cell r="A11786">
            <v>169107</v>
          </cell>
          <cell r="B11786" t="str">
            <v>Mietartikel</v>
          </cell>
          <cell r="D11786" t="str">
            <v>## Artikel wurde gelöscht ##</v>
          </cell>
          <cell r="F11786">
            <v>7.5</v>
          </cell>
          <cell r="G11786">
            <v>0</v>
          </cell>
          <cell r="H11786">
            <v>10</v>
          </cell>
          <cell r="I11786">
            <v>210</v>
          </cell>
          <cell r="J11786">
            <v>7000</v>
          </cell>
          <cell r="K11786">
            <v>0.05</v>
          </cell>
          <cell r="L11786">
            <v>0</v>
          </cell>
          <cell r="N11786" t="str">
            <v>## Artikel wurde gelöscht ##</v>
          </cell>
          <cell r="P11786" t="str">
            <v>## Artikel wurde gelöscht ##</v>
          </cell>
          <cell r="R11786" t="str">
            <v>## Artikel wurde gelöscht ##</v>
          </cell>
        </row>
        <row r="11787">
          <cell r="A11787">
            <v>169108</v>
          </cell>
          <cell r="B11787" t="str">
            <v>Mietartikel</v>
          </cell>
          <cell r="D11787" t="str">
            <v>## Artikel wurde gelöscht ##</v>
          </cell>
          <cell r="F11787">
            <v>145</v>
          </cell>
          <cell r="G11787">
            <v>10</v>
          </cell>
          <cell r="H11787">
            <v>25</v>
          </cell>
          <cell r="I11787">
            <v>875</v>
          </cell>
          <cell r="J11787">
            <v>50000</v>
          </cell>
          <cell r="K11787">
            <v>0.38400000000000001</v>
          </cell>
          <cell r="L11787">
            <v>0</v>
          </cell>
          <cell r="N11787" t="str">
            <v>## Artikel wurde gelöscht ##</v>
          </cell>
          <cell r="P11787" t="str">
            <v>## Artikel wurde gelöscht ##</v>
          </cell>
          <cell r="R11787" t="str">
            <v>## Artikel wurde gelöscht ##</v>
          </cell>
        </row>
        <row r="11788">
          <cell r="A11788">
            <v>169109</v>
          </cell>
          <cell r="B11788" t="str">
            <v>Mietartikel</v>
          </cell>
          <cell r="D11788" t="str">
            <v>## Artikel wurde gelöscht ##</v>
          </cell>
          <cell r="F11788">
            <v>105</v>
          </cell>
          <cell r="G11788">
            <v>10</v>
          </cell>
          <cell r="H11788">
            <v>25</v>
          </cell>
          <cell r="I11788">
            <v>1595</v>
          </cell>
          <cell r="J11788">
            <v>28000</v>
          </cell>
          <cell r="K11788">
            <v>0.4</v>
          </cell>
          <cell r="L11788">
            <v>0</v>
          </cell>
          <cell r="N11788" t="str">
            <v>## Artikel wurde gelöscht ##</v>
          </cell>
          <cell r="P11788" t="str">
            <v>## Artikel wurde gelöscht ##</v>
          </cell>
          <cell r="R11788" t="str">
            <v>## Artikel wurde gelöscht ##</v>
          </cell>
        </row>
        <row r="11789">
          <cell r="A11789">
            <v>169110</v>
          </cell>
          <cell r="B11789" t="str">
            <v>Mietartikel</v>
          </cell>
          <cell r="D11789" t="str">
            <v>## Artikel wurde gelöscht ##</v>
          </cell>
          <cell r="F11789">
            <v>42.5</v>
          </cell>
          <cell r="G11789">
            <v>10</v>
          </cell>
          <cell r="H11789">
            <v>20</v>
          </cell>
          <cell r="I11789">
            <v>450</v>
          </cell>
          <cell r="J11789">
            <v>35000</v>
          </cell>
          <cell r="K11789">
            <v>0.5</v>
          </cell>
          <cell r="L11789">
            <v>0</v>
          </cell>
          <cell r="N11789" t="str">
            <v>## Artikel wurde gelöscht ##</v>
          </cell>
          <cell r="P11789" t="str">
            <v>## Artikel wurde gelöscht ##</v>
          </cell>
          <cell r="R11789" t="str">
            <v>## Artikel wurde gelöscht ##</v>
          </cell>
        </row>
        <row r="11790">
          <cell r="A11790">
            <v>169129</v>
          </cell>
          <cell r="B11790" t="str">
            <v>Mietartikel</v>
          </cell>
          <cell r="D11790" t="str">
            <v>## Artikel wurde gelöscht ##</v>
          </cell>
          <cell r="F11790">
            <v>1015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  <cell r="L11790">
            <v>0</v>
          </cell>
          <cell r="N11790" t="str">
            <v>## Artikel wurde gelöscht ##</v>
          </cell>
          <cell r="P11790" t="str">
            <v>## Artikel wurde gelöscht ##</v>
          </cell>
          <cell r="R11790" t="str">
            <v>## Artikel wurde gelöscht ##</v>
          </cell>
        </row>
        <row r="11791">
          <cell r="A11791">
            <v>169136</v>
          </cell>
          <cell r="B11791" t="str">
            <v>Mietartikel</v>
          </cell>
          <cell r="D11791" t="str">
            <v>Papierkorb Esslingen  Ø31.5 cm H33.5cm</v>
          </cell>
          <cell r="E11791" t="str">
            <v>Kunstoff schwarz_x000D_
Inhalt 18 ltr.</v>
          </cell>
          <cell r="F11791">
            <v>3</v>
          </cell>
          <cell r="G11791">
            <v>0</v>
          </cell>
          <cell r="H11791">
            <v>0</v>
          </cell>
          <cell r="I11791">
            <v>4</v>
          </cell>
          <cell r="J11791">
            <v>0</v>
          </cell>
          <cell r="K11791">
            <v>0.02</v>
          </cell>
          <cell r="L11791">
            <v>0</v>
          </cell>
          <cell r="N11791" t="str">
            <v>Papierkorb Esslingen  Ø31.5 cm H33.5cm</v>
          </cell>
          <cell r="O11791" t="str">
            <v>Kunstoff schwarz_x000D_
Inhalt 18 ltr.</v>
          </cell>
          <cell r="P11791" t="str">
            <v>Papierkorb Esslingen  Ø31.5 cm H33.5cm</v>
          </cell>
          <cell r="Q11791" t="str">
            <v>Kunstoff schwarz_x000D_
Inhalt 18 ltr.</v>
          </cell>
          <cell r="R11791" t="str">
            <v>Papierkorb Esslingen  Ø31.5 cm H33.5cm</v>
          </cell>
          <cell r="S11791" t="str">
            <v>Kunstoff schwarz_x000D_
Inhalt 18 ltr.</v>
          </cell>
        </row>
        <row r="11792">
          <cell r="A11792">
            <v>169140</v>
          </cell>
          <cell r="B11792" t="str">
            <v>Mietartikel</v>
          </cell>
          <cell r="D11792" t="str">
            <v>Zubehör für Crepes Dame 1778, 1779, 1781</v>
          </cell>
          <cell r="E11792" t="str">
            <v>besteht aus:_x000D_
_x000D_
[ ]         1x Wendemesser_x000D_
[ ]         1x Teigverteiler aus Holz</v>
          </cell>
          <cell r="F11792">
            <v>11</v>
          </cell>
          <cell r="G11792">
            <v>1.8</v>
          </cell>
          <cell r="H11792">
            <v>0</v>
          </cell>
          <cell r="I11792">
            <v>47</v>
          </cell>
          <cell r="J11792">
            <v>0</v>
          </cell>
          <cell r="K11792">
            <v>0</v>
          </cell>
          <cell r="L11792">
            <v>0</v>
          </cell>
          <cell r="N11792" t="str">
            <v>Zubehör für Crepes Dame 1778, 1779, 1781</v>
          </cell>
          <cell r="O11792" t="str">
            <v>besteht aus:_x000D_
_x000D_
[ ]         1x Wendemesser_x000D_
[ ]         1x Teigverteiler aus Holz</v>
          </cell>
          <cell r="P11792" t="str">
            <v>Zubehör für Crepes Dame 1778, 1779, 1781</v>
          </cell>
          <cell r="Q11792" t="str">
            <v>besteht aus:_x000D_
_x000D_
[ ]         1x Wendemesser_x000D_
[ ]         1x Teigverteiler aus Holz</v>
          </cell>
          <cell r="R11792" t="str">
            <v>Zubehör für Crepes Dame 1778, 1779, 1781</v>
          </cell>
          <cell r="S11792" t="str">
            <v>besteht aus:_x000D_
_x000D_
[ ]         1x Wendemesser_x000D_
[ ]         1x Teigverteiler aus Holz</v>
          </cell>
        </row>
        <row r="11793">
          <cell r="A11793">
            <v>169189</v>
          </cell>
          <cell r="B11793" t="str">
            <v>Mietartikel</v>
          </cell>
          <cell r="D11793" t="str">
            <v>## Artikel wurde gelöscht ##</v>
          </cell>
          <cell r="F11793">
            <v>37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  <cell r="N11793" t="str">
            <v>## Artikel wurde gelöscht ##</v>
          </cell>
          <cell r="P11793" t="str">
            <v>## Artikel wurde gelöscht ##</v>
          </cell>
          <cell r="R11793" t="str">
            <v>## Artikel wurde gelöscht ##</v>
          </cell>
        </row>
        <row r="11794">
          <cell r="A11794">
            <v>169190</v>
          </cell>
          <cell r="B11794" t="str">
            <v>Mietartikel</v>
          </cell>
          <cell r="D11794" t="str">
            <v>## Artikel wurde gelöscht ##</v>
          </cell>
          <cell r="F11794">
            <v>37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  <cell r="N11794" t="str">
            <v>## Artikel wurde gelöscht ##</v>
          </cell>
          <cell r="P11794" t="str">
            <v>## Artikel wurde gelöscht ##</v>
          </cell>
          <cell r="R11794" t="str">
            <v>## Artikel wurde gelöscht ##</v>
          </cell>
        </row>
        <row r="11795">
          <cell r="A11795">
            <v>169191</v>
          </cell>
          <cell r="B11795" t="str">
            <v>Mietartikel</v>
          </cell>
          <cell r="D11795" t="str">
            <v>## Artikel wurde gelöscht ##</v>
          </cell>
          <cell r="F11795">
            <v>44.5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  <cell r="N11795" t="str">
            <v>## Artikel wurde gelöscht ##</v>
          </cell>
          <cell r="P11795" t="str">
            <v>## Artikel wurde gelöscht ##</v>
          </cell>
          <cell r="R11795" t="str">
            <v>## Artikel wurde gelöscht ##</v>
          </cell>
        </row>
        <row r="11796">
          <cell r="A11796">
            <v>169192</v>
          </cell>
          <cell r="B11796" t="str">
            <v>Mietartikel</v>
          </cell>
          <cell r="D11796" t="str">
            <v>## Artikel wurde gelöscht ##</v>
          </cell>
          <cell r="F11796">
            <v>67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  <cell r="N11796" t="str">
            <v>## Artikel wurde gelöscht ##</v>
          </cell>
          <cell r="P11796" t="str">
            <v>## Artikel wurde gelöscht ##</v>
          </cell>
          <cell r="R11796" t="str">
            <v>## Artikel wurde gelöscht ##</v>
          </cell>
        </row>
        <row r="11797">
          <cell r="A11797">
            <v>169193</v>
          </cell>
          <cell r="B11797" t="str">
            <v>Mietartikel</v>
          </cell>
          <cell r="D11797" t="str">
            <v>## Artikel wurde gelöscht ##</v>
          </cell>
          <cell r="F11797">
            <v>136.5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N11797" t="str">
            <v>## Artikel wurde gelöscht ##</v>
          </cell>
          <cell r="P11797" t="str">
            <v>## Artikel wurde gelöscht ##</v>
          </cell>
          <cell r="R11797" t="str">
            <v>## Artikel wurde gelöscht ##</v>
          </cell>
        </row>
        <row r="11798">
          <cell r="A11798">
            <v>169194</v>
          </cell>
          <cell r="B11798" t="str">
            <v>Mietartikel</v>
          </cell>
          <cell r="D11798" t="str">
            <v>## Artikel wurde gelöscht ##</v>
          </cell>
          <cell r="F11798">
            <v>76.5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N11798" t="str">
            <v>## Artikel wurde gelöscht ##</v>
          </cell>
          <cell r="P11798" t="str">
            <v>## Artikel wurde gelöscht ##</v>
          </cell>
          <cell r="R11798" t="str">
            <v>## Artikel wurde gelöscht ##</v>
          </cell>
        </row>
        <row r="11799">
          <cell r="A11799">
            <v>169195</v>
          </cell>
          <cell r="B11799" t="str">
            <v>Mietartikel</v>
          </cell>
          <cell r="D11799" t="str">
            <v>## Artikel wurde gelöscht ##</v>
          </cell>
          <cell r="F11799">
            <v>39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  <cell r="L11799">
            <v>0</v>
          </cell>
          <cell r="N11799" t="str">
            <v>## Artikel wurde gelöscht ##</v>
          </cell>
          <cell r="P11799" t="str">
            <v>## Artikel wurde gelöscht ##</v>
          </cell>
          <cell r="R11799" t="str">
            <v>## Artikel wurde gelöscht ##</v>
          </cell>
        </row>
        <row r="11800">
          <cell r="A11800">
            <v>169196</v>
          </cell>
          <cell r="B11800" t="str">
            <v>Mietartikel</v>
          </cell>
          <cell r="D11800" t="str">
            <v>## Artikel wurde gelöscht ##</v>
          </cell>
          <cell r="F11800">
            <v>69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  <cell r="L11800">
            <v>0</v>
          </cell>
          <cell r="N11800" t="str">
            <v>## Artikel wurde gelöscht ##</v>
          </cell>
          <cell r="P11800" t="str">
            <v>## Artikel wurde gelöscht ##</v>
          </cell>
          <cell r="R11800" t="str">
            <v>## Artikel wurde gelöscht ##</v>
          </cell>
        </row>
        <row r="11801">
          <cell r="A11801">
            <v>169197</v>
          </cell>
          <cell r="B11801" t="str">
            <v>Mietartikel</v>
          </cell>
          <cell r="D11801" t="str">
            <v>## Artikel wurde gelöscht ##</v>
          </cell>
          <cell r="F11801">
            <v>48.5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  <cell r="N11801" t="str">
            <v>## Artikel wurde gelöscht ##</v>
          </cell>
          <cell r="P11801" t="str">
            <v>## Artikel wurde gelöscht ##</v>
          </cell>
          <cell r="R11801" t="str">
            <v>## Artikel wurde gelöscht ##</v>
          </cell>
        </row>
        <row r="11802">
          <cell r="A11802">
            <v>169198</v>
          </cell>
          <cell r="B11802" t="str">
            <v>Mietartikel</v>
          </cell>
          <cell r="D11802" t="str">
            <v>## Artikel wurde gelöscht ##</v>
          </cell>
          <cell r="F11802">
            <v>141.5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  <cell r="N11802" t="str">
            <v>## Artikel wurde gelöscht ##</v>
          </cell>
          <cell r="P11802" t="str">
            <v>## Artikel wurde gelöscht ##</v>
          </cell>
          <cell r="R11802" t="str">
            <v>## Artikel wurde gelöscht ##</v>
          </cell>
        </row>
        <row r="11803">
          <cell r="A11803">
            <v>169199</v>
          </cell>
          <cell r="B11803" t="str">
            <v>Mietartikel</v>
          </cell>
          <cell r="D11803" t="str">
            <v>## Artikel wurde gelöscht ##</v>
          </cell>
          <cell r="F11803">
            <v>81.5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  <cell r="L11803">
            <v>0</v>
          </cell>
          <cell r="N11803" t="str">
            <v>## Artikel wurde gelöscht ##</v>
          </cell>
          <cell r="P11803" t="str">
            <v>## Artikel wurde gelöscht ##</v>
          </cell>
          <cell r="R11803" t="str">
            <v>## Artikel wurde gelöscht ##</v>
          </cell>
        </row>
        <row r="11804">
          <cell r="A11804">
            <v>169229</v>
          </cell>
          <cell r="B11804" t="str">
            <v>Verkaufsartikel</v>
          </cell>
          <cell r="D11804" t="str">
            <v>## Artikel wurde gelöscht ##</v>
          </cell>
          <cell r="F11804">
            <v>6.95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  <cell r="L11804">
            <v>0</v>
          </cell>
          <cell r="N11804" t="str">
            <v>## Artikel wurde gelöscht ##</v>
          </cell>
          <cell r="P11804" t="str">
            <v>## Artikel wurde gelöscht ##</v>
          </cell>
          <cell r="R11804" t="str">
            <v>## Artikel wurde gelöscht ##</v>
          </cell>
        </row>
        <row r="11805">
          <cell r="A11805">
            <v>169490</v>
          </cell>
          <cell r="B11805" t="str">
            <v>Mietartikel</v>
          </cell>
          <cell r="D11805" t="str">
            <v>Fußverbinder für Brückentische für # 2328 / 2327 / 2326</v>
          </cell>
          <cell r="F11805">
            <v>2.75</v>
          </cell>
          <cell r="G11805">
            <v>0</v>
          </cell>
          <cell r="H11805">
            <v>0</v>
          </cell>
          <cell r="I11805">
            <v>39</v>
          </cell>
          <cell r="J11805">
            <v>0</v>
          </cell>
          <cell r="K11805">
            <v>1E-3</v>
          </cell>
          <cell r="L11805">
            <v>0</v>
          </cell>
          <cell r="N11805" t="str">
            <v>Fußverbinder für Brückentische für # 2328 / 2327 / 2326</v>
          </cell>
          <cell r="P11805" t="str">
            <v>Fußverbinder für Brückentische für # 2328 / 2327 / 2326</v>
          </cell>
          <cell r="R11805" t="str">
            <v>Fußverbinder für Brückentische für # 2328 / 2327 / 2326</v>
          </cell>
        </row>
        <row r="11806">
          <cell r="A11806">
            <v>169604</v>
          </cell>
          <cell r="B11806" t="str">
            <v>Mietartikel</v>
          </cell>
          <cell r="D11806" t="str">
            <v>Einlegeboden für Kühlschrank 3150</v>
          </cell>
          <cell r="F11806">
            <v>3</v>
          </cell>
          <cell r="G11806">
            <v>0</v>
          </cell>
          <cell r="H11806">
            <v>0</v>
          </cell>
          <cell r="I11806">
            <v>74.2</v>
          </cell>
          <cell r="J11806">
            <v>0</v>
          </cell>
          <cell r="K11806">
            <v>0</v>
          </cell>
          <cell r="L11806">
            <v>0</v>
          </cell>
          <cell r="N11806" t="str">
            <v>Einlegeboden für Kühlschrank 3150</v>
          </cell>
          <cell r="P11806" t="str">
            <v>Einlegeboden für Kühlschrank 3150</v>
          </cell>
          <cell r="R11806" t="str">
            <v>Einlegeboden für Kühlschrank 3150</v>
          </cell>
        </row>
        <row r="11807">
          <cell r="A11807">
            <v>169605</v>
          </cell>
          <cell r="B11807" t="str">
            <v>Verkaufsartikel</v>
          </cell>
          <cell r="D11807" t="str">
            <v>Tischkicker Ball (Verkauf) 3er Set</v>
          </cell>
          <cell r="F11807">
            <v>7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  <cell r="N11807" t="str">
            <v>Tischkicker Ball (Verkauf) 3er Set</v>
          </cell>
          <cell r="P11807" t="str">
            <v>Tischkicker Ball (Verkauf) 3er Set</v>
          </cell>
          <cell r="R11807" t="str">
            <v>Tischkicker Ball (Verkauf) 3er Set</v>
          </cell>
        </row>
        <row r="11808">
          <cell r="A11808">
            <v>169606</v>
          </cell>
          <cell r="B11808" t="str">
            <v>Mietartikel</v>
          </cell>
          <cell r="D11808" t="str">
            <v>Einlegeboden für Kühlschrank 1749</v>
          </cell>
          <cell r="F11808">
            <v>3</v>
          </cell>
          <cell r="G11808">
            <v>0</v>
          </cell>
          <cell r="H11808">
            <v>0</v>
          </cell>
          <cell r="I11808">
            <v>26</v>
          </cell>
          <cell r="J11808">
            <v>0</v>
          </cell>
          <cell r="K11808">
            <v>0</v>
          </cell>
          <cell r="L11808">
            <v>0</v>
          </cell>
          <cell r="N11808" t="str">
            <v>Einlegeboden für Kühlschrank 1749</v>
          </cell>
          <cell r="P11808" t="str">
            <v>Einlegeboden für Kühlschrank 1749</v>
          </cell>
          <cell r="R11808" t="str">
            <v>Einlegeboden für Kühlschrank 1749</v>
          </cell>
        </row>
        <row r="11809">
          <cell r="A11809">
            <v>169607</v>
          </cell>
          <cell r="B11809" t="str">
            <v>Mietartikel</v>
          </cell>
          <cell r="D11809" t="str">
            <v>Einlegeboden für Kühlschrank 1759</v>
          </cell>
          <cell r="F11809">
            <v>2.75</v>
          </cell>
          <cell r="G11809">
            <v>0</v>
          </cell>
          <cell r="H11809">
            <v>0</v>
          </cell>
          <cell r="I11809">
            <v>74.2</v>
          </cell>
          <cell r="J11809">
            <v>0</v>
          </cell>
          <cell r="K11809">
            <v>0</v>
          </cell>
          <cell r="L11809">
            <v>0</v>
          </cell>
          <cell r="N11809" t="str">
            <v>Einlegeboden für Kühlschrank 1759</v>
          </cell>
          <cell r="P11809" t="str">
            <v>Einlegeboden für Kühlschrank 1759</v>
          </cell>
          <cell r="R11809" t="str">
            <v>Einlegeboden für Kühlschrank 1759</v>
          </cell>
        </row>
        <row r="11810">
          <cell r="A11810">
            <v>169608</v>
          </cell>
          <cell r="B11810" t="str">
            <v>Mietartikel</v>
          </cell>
          <cell r="D11810" t="str">
            <v>Einlegeboden für Kühlschrank 1753</v>
          </cell>
          <cell r="F11810">
            <v>3</v>
          </cell>
          <cell r="G11810">
            <v>0</v>
          </cell>
          <cell r="H11810">
            <v>0</v>
          </cell>
          <cell r="I11810">
            <v>27</v>
          </cell>
          <cell r="J11810">
            <v>0</v>
          </cell>
          <cell r="K11810">
            <v>0</v>
          </cell>
          <cell r="L11810">
            <v>0</v>
          </cell>
          <cell r="N11810" t="str">
            <v>Einlegeboden für Kühlschrank 1753</v>
          </cell>
          <cell r="P11810" t="str">
            <v>Einlegeboden für Kühlschrank 1753</v>
          </cell>
          <cell r="R11810" t="str">
            <v>Einlegeboden für Kühlschrank 1753</v>
          </cell>
        </row>
        <row r="11811">
          <cell r="A11811">
            <v>169609</v>
          </cell>
          <cell r="B11811" t="str">
            <v>Mietartikel</v>
          </cell>
          <cell r="D11811" t="str">
            <v>Temparaturregler für Bankettwagen 2-türig</v>
          </cell>
          <cell r="E11811" t="str">
            <v>1 pro Kühlschrank</v>
          </cell>
          <cell r="F11811">
            <v>0</v>
          </cell>
          <cell r="G11811">
            <v>0</v>
          </cell>
          <cell r="H11811">
            <v>0</v>
          </cell>
          <cell r="I11811">
            <v>42</v>
          </cell>
          <cell r="J11811">
            <v>0</v>
          </cell>
          <cell r="K11811">
            <v>0</v>
          </cell>
          <cell r="L11811">
            <v>0</v>
          </cell>
          <cell r="N11811" t="str">
            <v>Temparaturregler für Bankettwagen 2-türig</v>
          </cell>
          <cell r="O11811" t="str">
            <v>1 pro Kühlschrank</v>
          </cell>
          <cell r="P11811" t="str">
            <v>Temparaturregler für Bankettwagen 2-türig</v>
          </cell>
          <cell r="Q11811" t="str">
            <v>1 pro Kühlschrank</v>
          </cell>
          <cell r="R11811" t="str">
            <v>Temparaturregler für Bankettwagen 2-türig</v>
          </cell>
          <cell r="S11811" t="str">
            <v>1 pro Kühlschrank</v>
          </cell>
        </row>
        <row r="11812">
          <cell r="A11812">
            <v>169610</v>
          </cell>
          <cell r="B11812" t="str">
            <v>Verkaufsartikel</v>
          </cell>
          <cell r="D11812" t="str">
            <v>Drehknopf für Bankettwagen 2-türig</v>
          </cell>
          <cell r="E11812" t="str">
            <v>1 pro Kühlschrank</v>
          </cell>
          <cell r="F11812">
            <v>0</v>
          </cell>
          <cell r="G11812">
            <v>0</v>
          </cell>
          <cell r="H11812">
            <v>0</v>
          </cell>
          <cell r="I11812">
            <v>7.5</v>
          </cell>
          <cell r="J11812">
            <v>0</v>
          </cell>
          <cell r="K11812">
            <v>0</v>
          </cell>
          <cell r="L11812">
            <v>0</v>
          </cell>
          <cell r="N11812" t="str">
            <v>Drehknopf für Bankettwagen 2-türig</v>
          </cell>
          <cell r="O11812" t="str">
            <v>1 pro Kühlschrank</v>
          </cell>
          <cell r="P11812" t="str">
            <v>Drehknopf für Bankettwagen 2-türig</v>
          </cell>
          <cell r="Q11812" t="str">
            <v>1 pro Kühlschrank</v>
          </cell>
          <cell r="R11812" t="str">
            <v>Drehknopf für Bankettwagen 2-türig</v>
          </cell>
          <cell r="S11812" t="str">
            <v>1 pro Kühlschrank</v>
          </cell>
        </row>
        <row r="11813">
          <cell r="A11813">
            <v>169611</v>
          </cell>
          <cell r="B11813" t="str">
            <v>Dienstleistungsartikel</v>
          </cell>
          <cell r="D11813" t="str">
            <v>Reparaturkosten je 15 Minuten</v>
          </cell>
          <cell r="E11813" t="str">
            <v>***Beinhaltet Kleinmaterial und Arbeitszeit***</v>
          </cell>
          <cell r="F11813">
            <v>10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  <cell r="N11813" t="str">
            <v>Reparaturkosten je 15 Minuten</v>
          </cell>
          <cell r="O11813" t="str">
            <v>***Beinhaltet Kleinmaterial und Arbeitszeit***</v>
          </cell>
          <cell r="P11813" t="str">
            <v>Reparaturkosten je 15 Minuten</v>
          </cell>
          <cell r="Q11813" t="str">
            <v>***Beinhaltet Kleinmaterial und Arbeitszeit***</v>
          </cell>
          <cell r="R11813" t="str">
            <v>Reparaturkosten je 15 Minuten</v>
          </cell>
          <cell r="S11813" t="str">
            <v>***Beinhaltet Kleinmaterial und Arbeitszeit***</v>
          </cell>
        </row>
        <row r="11814">
          <cell r="A11814">
            <v>169612</v>
          </cell>
          <cell r="B11814" t="str">
            <v>Mietartikel</v>
          </cell>
          <cell r="D11814" t="str">
            <v>Zange für Eiswürfelkühler</v>
          </cell>
          <cell r="F11814">
            <v>2</v>
          </cell>
          <cell r="G11814">
            <v>0</v>
          </cell>
          <cell r="H11814">
            <v>0</v>
          </cell>
          <cell r="I11814">
            <v>10</v>
          </cell>
          <cell r="J11814">
            <v>0</v>
          </cell>
          <cell r="K11814">
            <v>0</v>
          </cell>
          <cell r="L11814">
            <v>0</v>
          </cell>
          <cell r="N11814" t="str">
            <v>Zange für Eiswürfelkühler</v>
          </cell>
          <cell r="P11814" t="str">
            <v>Zange für Eiswürfelkühler</v>
          </cell>
          <cell r="R11814" t="str">
            <v>Zange für Eiswürfelkühler</v>
          </cell>
        </row>
        <row r="11815">
          <cell r="A11815">
            <v>169613</v>
          </cell>
          <cell r="B11815" t="str">
            <v>Dienstleistungsartikel</v>
          </cell>
          <cell r="D11815" t="str">
            <v>Änderung der Rechnungsanschrift</v>
          </cell>
          <cell r="F11815">
            <v>25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  <cell r="N11815" t="str">
            <v>Änderung der Rechnungsanschrift</v>
          </cell>
          <cell r="P11815" t="str">
            <v>Änderung der Rechnungsanschrift</v>
          </cell>
          <cell r="R11815" t="str">
            <v>Änderung der Rechnungsanschrift</v>
          </cell>
        </row>
        <row r="11816">
          <cell r="A11816">
            <v>169614</v>
          </cell>
          <cell r="B11816" t="str">
            <v>Mietartikel</v>
          </cell>
          <cell r="D11816" t="str">
            <v>Multitool Kaffeevollautomat Presto Aquaflex</v>
          </cell>
          <cell r="F11816">
            <v>0</v>
          </cell>
          <cell r="G11816">
            <v>0</v>
          </cell>
          <cell r="H11816">
            <v>0</v>
          </cell>
          <cell r="I11816">
            <v>4.5</v>
          </cell>
          <cell r="J11816">
            <v>0</v>
          </cell>
          <cell r="K11816">
            <v>0</v>
          </cell>
          <cell r="L11816">
            <v>0</v>
          </cell>
          <cell r="N11816" t="str">
            <v>Multitool Kaffeevollautomat Presto Aquaflex</v>
          </cell>
          <cell r="P11816" t="str">
            <v>Multitool Kaffeevollautomat Presto Aquaflex</v>
          </cell>
          <cell r="R11816" t="str">
            <v>Multitool Kaffeevollautomat Presto Aquaflex</v>
          </cell>
        </row>
        <row r="11817">
          <cell r="A11817">
            <v>169615</v>
          </cell>
          <cell r="B11817" t="str">
            <v>Mietartikel</v>
          </cell>
          <cell r="D11817" t="str">
            <v>Wasserbehälter Kaffeevollautomat Presto Aquaflex</v>
          </cell>
          <cell r="F11817">
            <v>0</v>
          </cell>
          <cell r="G11817">
            <v>0</v>
          </cell>
          <cell r="H11817">
            <v>0</v>
          </cell>
          <cell r="I11817">
            <v>70</v>
          </cell>
          <cell r="J11817">
            <v>0</v>
          </cell>
          <cell r="K11817">
            <v>0</v>
          </cell>
          <cell r="L11817">
            <v>0</v>
          </cell>
          <cell r="N11817" t="str">
            <v>Wasserbehälter Kaffeevollautomat Presto Aquaflex</v>
          </cell>
          <cell r="P11817" t="str">
            <v>Wasserbehälter Kaffeevollautomat Presto Aquaflex</v>
          </cell>
          <cell r="R11817" t="str">
            <v>Wasserbehälter Kaffeevollautomat Presto Aquaflex</v>
          </cell>
        </row>
        <row r="11818">
          <cell r="A11818">
            <v>169616</v>
          </cell>
          <cell r="B11818" t="str">
            <v>Mietartikel</v>
          </cell>
          <cell r="D11818" t="str">
            <v>Menükartenhalter Aluminium</v>
          </cell>
          <cell r="E11818" t="str">
            <v>L8,4*B4*H4 cm_x000D_
_x000D_
Geweicht: 134g</v>
          </cell>
          <cell r="F11818">
            <v>2.25</v>
          </cell>
          <cell r="G11818">
            <v>0</v>
          </cell>
          <cell r="H11818">
            <v>0</v>
          </cell>
          <cell r="I11818">
            <v>10.5</v>
          </cell>
          <cell r="J11818">
            <v>0</v>
          </cell>
          <cell r="K11818">
            <v>0</v>
          </cell>
          <cell r="L11818">
            <v>0</v>
          </cell>
          <cell r="N11818" t="str">
            <v>Menükartenhalter Aluminium</v>
          </cell>
          <cell r="O11818" t="str">
            <v>L8,4*B4*H4 cm_x000D_
_x000D_
Geweicht: 134g</v>
          </cell>
          <cell r="P11818" t="str">
            <v>Menükartenhalter Aluminium</v>
          </cell>
          <cell r="Q11818" t="str">
            <v>L8,4*B4*H4 cm_x000D_
_x000D_
Geweicht: 134g</v>
          </cell>
          <cell r="R11818" t="str">
            <v>Menükartenhalter Aluminium</v>
          </cell>
          <cell r="S11818" t="str">
            <v>L8,4*B4*H4 cm_x000D_
_x000D_
Geweicht: 134g</v>
          </cell>
        </row>
        <row r="11819">
          <cell r="A11819">
            <v>169617</v>
          </cell>
          <cell r="B11819" t="str">
            <v>Mietartikel</v>
          </cell>
          <cell r="D11819" t="str">
            <v>Gummidichtung für Bankettwagen pro Lfm.</v>
          </cell>
          <cell r="F11819">
            <v>0</v>
          </cell>
          <cell r="G11819">
            <v>0</v>
          </cell>
          <cell r="H11819">
            <v>0</v>
          </cell>
          <cell r="I11819">
            <v>15</v>
          </cell>
          <cell r="J11819">
            <v>0</v>
          </cell>
          <cell r="K11819">
            <v>0</v>
          </cell>
          <cell r="L11819">
            <v>0</v>
          </cell>
          <cell r="N11819" t="str">
            <v>Gummidichtung für Bankettwagen pro Lfm.</v>
          </cell>
          <cell r="P11819" t="str">
            <v>Gummidichtung für Bankettwagen pro Lfm.</v>
          </cell>
          <cell r="R11819" t="str">
            <v>Gummidichtung für Bankettwagen pro Lfm.</v>
          </cell>
        </row>
        <row r="11820">
          <cell r="A11820">
            <v>169618</v>
          </cell>
          <cell r="B11820" t="str">
            <v>Mietartikel</v>
          </cell>
          <cell r="D11820" t="str">
            <v>Deckel für Wasserbehälter Kaffeevollautomat Presto Aquaflex</v>
          </cell>
          <cell r="F11820">
            <v>0</v>
          </cell>
          <cell r="G11820">
            <v>0</v>
          </cell>
          <cell r="H11820">
            <v>0</v>
          </cell>
          <cell r="I11820">
            <v>14</v>
          </cell>
          <cell r="J11820">
            <v>0</v>
          </cell>
          <cell r="K11820">
            <v>0</v>
          </cell>
          <cell r="L11820">
            <v>0</v>
          </cell>
          <cell r="N11820" t="str">
            <v>Deckel für Wasserbehälter Kaffeevollautomat Presto Aquaflex</v>
          </cell>
          <cell r="P11820" t="str">
            <v>Deckel für Wasserbehälter Kaffeevollautomat Presto Aquaflex</v>
          </cell>
          <cell r="R11820" t="str">
            <v>Deckel für Wasserbehälter Kaffeevollautomat Presto Aquaflex</v>
          </cell>
        </row>
        <row r="11821">
          <cell r="A11821">
            <v>169619</v>
          </cell>
          <cell r="B11821" t="str">
            <v>Verkaufsartikel</v>
          </cell>
          <cell r="D11821" t="str">
            <v>Stoffsäckchen schwarz mit Schnur zum Zuziehen</v>
          </cell>
          <cell r="F11821">
            <v>0</v>
          </cell>
          <cell r="G11821">
            <v>0</v>
          </cell>
          <cell r="H11821">
            <v>0</v>
          </cell>
          <cell r="I11821">
            <v>8.4</v>
          </cell>
          <cell r="J11821">
            <v>0</v>
          </cell>
          <cell r="K11821">
            <v>0</v>
          </cell>
          <cell r="L11821">
            <v>0</v>
          </cell>
          <cell r="N11821" t="str">
            <v>Stoffsäckchen schwarz mit Schnur zum Zuziehen</v>
          </cell>
          <cell r="P11821" t="str">
            <v>Stoffsäckchen schwarz mit Schnur zum Zuziehen</v>
          </cell>
          <cell r="R11821" t="str">
            <v>Stoffsäckchen schwarz mit Schnur zum Zuziehen</v>
          </cell>
        </row>
        <row r="11822">
          <cell r="A11822">
            <v>169620</v>
          </cell>
          <cell r="B11822" t="str">
            <v>Mietartikel</v>
          </cell>
          <cell r="D11822" t="str">
            <v>Deckel für Suppenstation 4.5 ltr für Artikel 1601</v>
          </cell>
          <cell r="F11822">
            <v>0</v>
          </cell>
          <cell r="G11822">
            <v>0</v>
          </cell>
          <cell r="H11822">
            <v>0</v>
          </cell>
          <cell r="I11822">
            <v>42</v>
          </cell>
          <cell r="J11822">
            <v>0</v>
          </cell>
          <cell r="K11822">
            <v>0</v>
          </cell>
          <cell r="L11822">
            <v>0</v>
          </cell>
          <cell r="N11822" t="str">
            <v>Deckel für Suppenstation 4.5 ltr für Artikel 1601</v>
          </cell>
          <cell r="P11822" t="str">
            <v>Deckel für Suppenstation 4.5 ltr für Artikel 1601</v>
          </cell>
          <cell r="R11822" t="str">
            <v>Deckel für Suppenstation 4.5 ltr für Artikel 1601</v>
          </cell>
        </row>
        <row r="11823">
          <cell r="A11823">
            <v>169621</v>
          </cell>
          <cell r="B11823" t="str">
            <v>Mietartikel</v>
          </cell>
          <cell r="D11823" t="str">
            <v>Lichtblende weiss für Kühlschrank 1749</v>
          </cell>
          <cell r="F11823">
            <v>0</v>
          </cell>
          <cell r="G11823">
            <v>0</v>
          </cell>
          <cell r="H11823">
            <v>0</v>
          </cell>
          <cell r="I11823">
            <v>18.899999999999999</v>
          </cell>
          <cell r="J11823">
            <v>0</v>
          </cell>
          <cell r="K11823">
            <v>0</v>
          </cell>
          <cell r="L11823">
            <v>0</v>
          </cell>
          <cell r="N11823" t="str">
            <v>Lichtblende weiss für Kühlschrank 1749</v>
          </cell>
          <cell r="P11823" t="str">
            <v>Lichtblende weiss für Kühlschrank 1749</v>
          </cell>
          <cell r="R11823" t="str">
            <v>Lichtblende weiss für Kühlschrank 1749</v>
          </cell>
        </row>
        <row r="11824">
          <cell r="A11824">
            <v>169622</v>
          </cell>
          <cell r="B11824" t="str">
            <v>Mietartikel</v>
          </cell>
          <cell r="D11824" t="str">
            <v>Halterung Lichtblende schwarz für Kühlschrank 1749</v>
          </cell>
          <cell r="F11824">
            <v>0</v>
          </cell>
          <cell r="G11824">
            <v>0</v>
          </cell>
          <cell r="H11824">
            <v>0</v>
          </cell>
          <cell r="I11824">
            <v>10.5</v>
          </cell>
          <cell r="J11824">
            <v>0</v>
          </cell>
          <cell r="K11824">
            <v>0</v>
          </cell>
          <cell r="L11824">
            <v>0</v>
          </cell>
          <cell r="N11824" t="str">
            <v>Halterung Lichtblende schwarz für Kühlschrank 1749</v>
          </cell>
          <cell r="P11824" t="str">
            <v>Halterung Lichtblende schwarz für Kühlschrank 1749</v>
          </cell>
          <cell r="R11824" t="str">
            <v>Halterung Lichtblende schwarz für Kühlschrank 1749</v>
          </cell>
        </row>
        <row r="11825">
          <cell r="A11825">
            <v>169623</v>
          </cell>
          <cell r="B11825" t="str">
            <v>Verkaufsartikel</v>
          </cell>
          <cell r="D11825" t="str">
            <v>Transportcase für 1874 Standkühlschrank SMEG schwarz</v>
          </cell>
          <cell r="F11825">
            <v>0</v>
          </cell>
          <cell r="G11825">
            <v>0</v>
          </cell>
          <cell r="H11825">
            <v>0</v>
          </cell>
          <cell r="I11825">
            <v>770</v>
          </cell>
          <cell r="J11825">
            <v>70000</v>
          </cell>
          <cell r="K11825">
            <v>0</v>
          </cell>
          <cell r="L11825">
            <v>0</v>
          </cell>
          <cell r="N11825" t="str">
            <v>Transportcase für 1874 Standkühlschrank SMEG schwarz</v>
          </cell>
          <cell r="P11825" t="str">
            <v>Transportcase für 1874 Standkühlschrank SMEG schwarz</v>
          </cell>
          <cell r="R11825" t="str">
            <v>Transportcase für 1874 Standkühlschrank SMEG schwarz</v>
          </cell>
        </row>
        <row r="11826">
          <cell r="A11826">
            <v>169624</v>
          </cell>
          <cell r="B11826" t="str">
            <v>Mietartikel</v>
          </cell>
          <cell r="D11826" t="str">
            <v>CHAIRIK GLEITER (1 Stk.)</v>
          </cell>
          <cell r="F11826">
            <v>0</v>
          </cell>
          <cell r="G11826">
            <v>0</v>
          </cell>
          <cell r="H11826">
            <v>0</v>
          </cell>
          <cell r="I11826">
            <v>4.2</v>
          </cell>
          <cell r="J11826">
            <v>0</v>
          </cell>
          <cell r="K11826">
            <v>0</v>
          </cell>
          <cell r="L11826">
            <v>0</v>
          </cell>
          <cell r="N11826" t="str">
            <v>CHAIRIK GLEITER (1 Stk.)</v>
          </cell>
          <cell r="P11826" t="str">
            <v>CHAIRIK GLEITER (1 Stk.)</v>
          </cell>
          <cell r="R11826" t="str">
            <v>CHAIRIK GLEITER (1 Stk.)</v>
          </cell>
        </row>
        <row r="11827">
          <cell r="A11827">
            <v>169625</v>
          </cell>
          <cell r="B11827" t="str">
            <v>Mietartikel</v>
          </cell>
          <cell r="D11827" t="str">
            <v>Schlüssel für Garderobenschrank</v>
          </cell>
          <cell r="F11827">
            <v>0</v>
          </cell>
          <cell r="G11827">
            <v>0</v>
          </cell>
          <cell r="H11827">
            <v>0</v>
          </cell>
          <cell r="I11827">
            <v>15</v>
          </cell>
          <cell r="J11827">
            <v>0</v>
          </cell>
          <cell r="K11827">
            <v>0</v>
          </cell>
          <cell r="L11827">
            <v>0</v>
          </cell>
          <cell r="N11827" t="str">
            <v>Schlüssel für Garderobenschrank</v>
          </cell>
          <cell r="P11827" t="str">
            <v>Schlüssel für Garderobenschrank</v>
          </cell>
          <cell r="R11827" t="str">
            <v>Schlüssel für Garderobenschrank</v>
          </cell>
        </row>
        <row r="11828">
          <cell r="A11828">
            <v>169626</v>
          </cell>
          <cell r="B11828" t="str">
            <v>Mietartikel</v>
          </cell>
          <cell r="D11828" t="str">
            <v>Tischkicker schwarz L142*B73.5*H91cm</v>
          </cell>
          <cell r="F11828">
            <v>175</v>
          </cell>
          <cell r="G11828">
            <v>0</v>
          </cell>
          <cell r="H11828">
            <v>0</v>
          </cell>
          <cell r="I11828">
            <v>549</v>
          </cell>
          <cell r="J11828">
            <v>90000</v>
          </cell>
          <cell r="K11828">
            <v>0</v>
          </cell>
          <cell r="L11828">
            <v>0</v>
          </cell>
          <cell r="N11828" t="str">
            <v>Tischkicker schwarz L142*B73.5*H91cm</v>
          </cell>
          <cell r="P11828" t="str">
            <v>Tischkicker schwarz L142*B73.5*H91cm</v>
          </cell>
          <cell r="R11828" t="str">
            <v>Tischkicker schwarz L142*B73.5*H91cm</v>
          </cell>
        </row>
        <row r="11829">
          <cell r="A11829">
            <v>169627</v>
          </cell>
          <cell r="B11829" t="str">
            <v>Mietartikel</v>
          </cell>
          <cell r="D11829" t="str">
            <v>nicht verwenden -&gt; neuer Artikel 169605</v>
          </cell>
          <cell r="E11829" t="str">
            <v>Mit 5 Bällen</v>
          </cell>
          <cell r="F11829">
            <v>2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  <cell r="N11829" t="str">
            <v>nicht verwenden -&gt; neuer Artikel 169605</v>
          </cell>
          <cell r="O11829" t="str">
            <v>Mit 5 Bällen</v>
          </cell>
          <cell r="P11829" t="str">
            <v>nicht verwenden -&gt; neuer Artikel 169605</v>
          </cell>
          <cell r="Q11829" t="str">
            <v>Mit 5 Bällen</v>
          </cell>
          <cell r="R11829" t="str">
            <v>nicht verwenden -&gt; neuer Artikel 169605</v>
          </cell>
          <cell r="S11829" t="str">
            <v>Mit 5 Bällen</v>
          </cell>
        </row>
        <row r="11830">
          <cell r="A11830">
            <v>169630</v>
          </cell>
          <cell r="B11830" t="str">
            <v>Mietartikel</v>
          </cell>
          <cell r="D11830" t="str">
            <v>Bohnenbehälter Kaffeevollautomat Presto Aquaflex</v>
          </cell>
          <cell r="F11830">
            <v>0</v>
          </cell>
          <cell r="G11830">
            <v>0</v>
          </cell>
          <cell r="H11830">
            <v>0</v>
          </cell>
          <cell r="I11830">
            <v>119</v>
          </cell>
          <cell r="J11830">
            <v>0</v>
          </cell>
          <cell r="K11830">
            <v>0</v>
          </cell>
          <cell r="L11830">
            <v>0</v>
          </cell>
          <cell r="N11830" t="str">
            <v>Bohnenbehälter Kaffeevollautomat Presto Aquaflex</v>
          </cell>
          <cell r="P11830" t="str">
            <v>Bohnenbehälter Kaffeevollautomat Presto Aquaflex</v>
          </cell>
          <cell r="R11830" t="str">
            <v>Bohnenbehälter Kaffeevollautomat Presto Aquaflex</v>
          </cell>
          <cell r="T11830">
            <v>0</v>
          </cell>
        </row>
        <row r="11831">
          <cell r="A11831">
            <v>169631</v>
          </cell>
          <cell r="B11831" t="str">
            <v>Mietartikel</v>
          </cell>
          <cell r="D11831" t="str">
            <v>Deckel für Bohnenbehälter Kaffeevollautomat Presto Aquaflex</v>
          </cell>
          <cell r="F11831">
            <v>0</v>
          </cell>
          <cell r="G11831">
            <v>0</v>
          </cell>
          <cell r="H11831">
            <v>0</v>
          </cell>
          <cell r="I11831">
            <v>21</v>
          </cell>
          <cell r="J11831">
            <v>0</v>
          </cell>
          <cell r="K11831">
            <v>0</v>
          </cell>
          <cell r="L11831">
            <v>0</v>
          </cell>
          <cell r="N11831" t="str">
            <v>Deckel für Bohnenbehälter Kaffeevollautomat Presto Aquaflex</v>
          </cell>
          <cell r="P11831" t="str">
            <v>Deckel für Bohnenbehälter Kaffeevollautomat Presto Aquaflex</v>
          </cell>
          <cell r="R11831" t="str">
            <v>Deckel für Bohnenbehälter Kaffeevollautomat Presto Aquaflex</v>
          </cell>
          <cell r="T11831">
            <v>0</v>
          </cell>
        </row>
        <row r="11832">
          <cell r="A11832">
            <v>169814</v>
          </cell>
          <cell r="B11832" t="str">
            <v>Verkaufsartikel</v>
          </cell>
          <cell r="D11832" t="str">
            <v>Winterjacke</v>
          </cell>
          <cell r="F11832">
            <v>365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N11832" t="str">
            <v>Winterjacke</v>
          </cell>
          <cell r="P11832" t="str">
            <v>Winterjacke</v>
          </cell>
          <cell r="R11832" t="str">
            <v>Winterjacke</v>
          </cell>
          <cell r="T11832">
            <v>0</v>
          </cell>
        </row>
        <row r="11833">
          <cell r="A11833">
            <v>169815</v>
          </cell>
          <cell r="B11833" t="str">
            <v>Verkaufsartikel</v>
          </cell>
          <cell r="D11833" t="str">
            <v>Winterhose</v>
          </cell>
          <cell r="F11833">
            <v>217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  <cell r="N11833" t="str">
            <v>Winterhose</v>
          </cell>
          <cell r="P11833" t="str">
            <v>Winterhose</v>
          </cell>
          <cell r="R11833" t="str">
            <v>Winterhose</v>
          </cell>
          <cell r="T11833">
            <v>0</v>
          </cell>
        </row>
        <row r="11834">
          <cell r="A11834">
            <v>169816</v>
          </cell>
          <cell r="B11834" t="str">
            <v>Verkaufsartikel</v>
          </cell>
          <cell r="D11834" t="str">
            <v>Stickkosten</v>
          </cell>
          <cell r="F11834">
            <v>61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  <cell r="N11834" t="str">
            <v>Stickkosten</v>
          </cell>
          <cell r="P11834" t="str">
            <v>Stickkosten</v>
          </cell>
          <cell r="R11834" t="str">
            <v>Stickkosten</v>
          </cell>
          <cell r="T11834">
            <v>0</v>
          </cell>
        </row>
        <row r="11835">
          <cell r="A11835">
            <v>180001</v>
          </cell>
          <cell r="B11835" t="str">
            <v>Mietartikel</v>
          </cell>
          <cell r="D11835" t="str">
            <v>Deko Lichterschlauch warmweiss 10m</v>
          </cell>
          <cell r="F11835">
            <v>23.6</v>
          </cell>
          <cell r="G11835">
            <v>0</v>
          </cell>
          <cell r="H11835">
            <v>6</v>
          </cell>
          <cell r="I11835">
            <v>25</v>
          </cell>
          <cell r="J11835">
            <v>0</v>
          </cell>
          <cell r="K11835">
            <v>0</v>
          </cell>
          <cell r="L11835">
            <v>0</v>
          </cell>
          <cell r="N11835" t="str">
            <v>Deko Lichterschlauch warmweiss 10m</v>
          </cell>
          <cell r="P11835" t="str">
            <v>Deko Lichterschlauch warmweiss 10m</v>
          </cell>
          <cell r="R11835" t="str">
            <v>Deko Lichterschlauch warmweiss 10m</v>
          </cell>
        </row>
        <row r="11836">
          <cell r="A11836">
            <v>180002</v>
          </cell>
          <cell r="B11836" t="str">
            <v>Mietartikel</v>
          </cell>
          <cell r="D11836" t="str">
            <v>Deko Lichternetz mit LEDs kaltweiss</v>
          </cell>
          <cell r="F11836">
            <v>23.6</v>
          </cell>
          <cell r="G11836">
            <v>0</v>
          </cell>
          <cell r="H11836">
            <v>6</v>
          </cell>
          <cell r="I11836">
            <v>25</v>
          </cell>
          <cell r="J11836">
            <v>0</v>
          </cell>
          <cell r="K11836">
            <v>0</v>
          </cell>
          <cell r="L11836">
            <v>0</v>
          </cell>
          <cell r="N11836" t="str">
            <v>Deko Lichternetz mit LEDs kaltweiss</v>
          </cell>
          <cell r="P11836" t="str">
            <v>Deko Lichternetz mit LEDs kaltweiss</v>
          </cell>
          <cell r="R11836" t="str">
            <v>Deko Lichternetz mit LEDs kaltweiss</v>
          </cell>
        </row>
        <row r="11837">
          <cell r="A11837">
            <v>180003</v>
          </cell>
          <cell r="B11837" t="str">
            <v>Mietartikel</v>
          </cell>
          <cell r="D11837" t="str">
            <v>Deko Schlitten L70 cm</v>
          </cell>
          <cell r="F11837">
            <v>32.1</v>
          </cell>
          <cell r="G11837">
            <v>0</v>
          </cell>
          <cell r="H11837">
            <v>0</v>
          </cell>
          <cell r="I11837">
            <v>80</v>
          </cell>
          <cell r="J11837">
            <v>0</v>
          </cell>
          <cell r="K11837">
            <v>0</v>
          </cell>
          <cell r="L11837">
            <v>0</v>
          </cell>
          <cell r="N11837" t="str">
            <v>Deko Schlitten L70 cm</v>
          </cell>
          <cell r="P11837" t="str">
            <v>Deko Schlitten L70 cm</v>
          </cell>
          <cell r="R11837" t="str">
            <v>Deko Schlitten L70 cm</v>
          </cell>
        </row>
        <row r="11838">
          <cell r="A11838">
            <v>180004</v>
          </cell>
          <cell r="B11838" t="str">
            <v>Mietartikel</v>
          </cell>
          <cell r="D11838" t="str">
            <v>Deko Schlitten L84 cm</v>
          </cell>
          <cell r="F11838">
            <v>32.1</v>
          </cell>
          <cell r="G11838">
            <v>0</v>
          </cell>
          <cell r="H11838">
            <v>0</v>
          </cell>
          <cell r="I11838">
            <v>80</v>
          </cell>
          <cell r="J11838">
            <v>0</v>
          </cell>
          <cell r="K11838">
            <v>0</v>
          </cell>
          <cell r="L11838">
            <v>0</v>
          </cell>
          <cell r="N11838" t="str">
            <v>Deko Schlitten L84 cm</v>
          </cell>
          <cell r="P11838" t="str">
            <v>Deko Schlitten L84 cm</v>
          </cell>
          <cell r="R11838" t="str">
            <v>Deko Schlitten L84 cm</v>
          </cell>
        </row>
        <row r="11839">
          <cell r="A11839">
            <v>180005</v>
          </cell>
          <cell r="B11839" t="str">
            <v>Mietartikel</v>
          </cell>
          <cell r="D11839" t="str">
            <v>Deko Schlitten L91 cm</v>
          </cell>
          <cell r="F11839">
            <v>32.1</v>
          </cell>
          <cell r="G11839">
            <v>0</v>
          </cell>
          <cell r="H11839">
            <v>0</v>
          </cell>
          <cell r="I11839">
            <v>100</v>
          </cell>
          <cell r="J11839">
            <v>0</v>
          </cell>
          <cell r="K11839">
            <v>0</v>
          </cell>
          <cell r="L11839">
            <v>0</v>
          </cell>
          <cell r="N11839" t="str">
            <v>Deko Schlitten L91 cm</v>
          </cell>
          <cell r="P11839" t="str">
            <v>Deko Schlitten L91 cm</v>
          </cell>
          <cell r="R11839" t="str">
            <v>Deko Schlitten L91 cm</v>
          </cell>
        </row>
        <row r="11840">
          <cell r="A11840">
            <v>180006</v>
          </cell>
          <cell r="B11840" t="str">
            <v>Mietartikel</v>
          </cell>
          <cell r="D11840" t="str">
            <v>Deko Schlitten L111 cm</v>
          </cell>
          <cell r="F11840">
            <v>32.1</v>
          </cell>
          <cell r="G11840">
            <v>0</v>
          </cell>
          <cell r="H11840">
            <v>0</v>
          </cell>
          <cell r="I11840">
            <v>120</v>
          </cell>
          <cell r="J11840">
            <v>0</v>
          </cell>
          <cell r="K11840">
            <v>0</v>
          </cell>
          <cell r="L11840">
            <v>0</v>
          </cell>
          <cell r="N11840" t="str">
            <v>Deko Schlitten L111 cm</v>
          </cell>
          <cell r="P11840" t="str">
            <v>Deko Schlitten L111 cm</v>
          </cell>
          <cell r="R11840" t="str">
            <v>Deko Schlitten L111 cm</v>
          </cell>
        </row>
        <row r="11841">
          <cell r="A11841">
            <v>180007</v>
          </cell>
          <cell r="B11841" t="str">
            <v>Mietartikel</v>
          </cell>
          <cell r="D11841" t="str">
            <v>Deko Girlande Tannenimitat inkl. Lichterkette 5m</v>
          </cell>
          <cell r="E11841" t="str">
            <v>Multi Action, 8 Lichteffekt-Funktionen._x000D_</v>
          </cell>
          <cell r="F11841">
            <v>23.6</v>
          </cell>
          <cell r="G11841">
            <v>0</v>
          </cell>
          <cell r="H11841">
            <v>6</v>
          </cell>
          <cell r="I11841">
            <v>25</v>
          </cell>
          <cell r="J11841">
            <v>0</v>
          </cell>
          <cell r="K11841">
            <v>0</v>
          </cell>
          <cell r="L11841">
            <v>0</v>
          </cell>
          <cell r="N11841" t="str">
            <v>Deko Girlande Tannenimitat inkl. Lichterkette 5m</v>
          </cell>
          <cell r="O11841" t="str">
            <v>Multi Action, 8 Lichteffekt-Funktionen._x000D_</v>
          </cell>
          <cell r="P11841" t="str">
            <v>Deko Girlande Tannenimitat inkl. Lichterkette 5m</v>
          </cell>
          <cell r="Q11841" t="str">
            <v>Multi Action, 8 Lichteffekt-Funktionen._x000D_</v>
          </cell>
          <cell r="R11841" t="str">
            <v>Deko Girlande Tannenimitat inkl. Lichterkette 5m</v>
          </cell>
          <cell r="S11841" t="str">
            <v>Multi Action, 8 Lichteffekt-Funktionen._x000D_</v>
          </cell>
        </row>
        <row r="11842">
          <cell r="A11842">
            <v>180008</v>
          </cell>
          <cell r="B11842" t="str">
            <v>Mietartikel</v>
          </cell>
          <cell r="D11842" t="str">
            <v>Deko Lichterkette mit LEDs kaltweiss</v>
          </cell>
          <cell r="F11842">
            <v>21.2</v>
          </cell>
          <cell r="G11842">
            <v>0</v>
          </cell>
          <cell r="H11842">
            <v>6</v>
          </cell>
          <cell r="I11842">
            <v>25</v>
          </cell>
          <cell r="J11842">
            <v>0</v>
          </cell>
          <cell r="K11842">
            <v>0</v>
          </cell>
          <cell r="L11842">
            <v>6</v>
          </cell>
          <cell r="N11842" t="str">
            <v>Deko Lichterkette mit LEDs kaltweiss</v>
          </cell>
          <cell r="P11842" t="str">
            <v>Deko Lichterkette mit LEDs kaltweiss</v>
          </cell>
          <cell r="R11842" t="str">
            <v>Deko Lichterkette mit LEDs kaltweiss</v>
          </cell>
        </row>
        <row r="11843">
          <cell r="A11843">
            <v>180012</v>
          </cell>
          <cell r="B11843" t="str">
            <v>Mietartikel</v>
          </cell>
          <cell r="D11843" t="str">
            <v>Deko Lichternetz mit LEDs warmweiss</v>
          </cell>
          <cell r="F11843">
            <v>23.6</v>
          </cell>
          <cell r="G11843">
            <v>0</v>
          </cell>
          <cell r="H11843">
            <v>6</v>
          </cell>
          <cell r="I11843">
            <v>25</v>
          </cell>
          <cell r="J11843">
            <v>0</v>
          </cell>
          <cell r="K11843">
            <v>0.01</v>
          </cell>
          <cell r="L11843">
            <v>6</v>
          </cell>
          <cell r="N11843" t="str">
            <v>Deko Lichternetz mit LEDs warmweiss</v>
          </cell>
          <cell r="P11843" t="str">
            <v>Deko Lichternetz mit LEDs warmweiss</v>
          </cell>
          <cell r="R11843" t="str">
            <v>Deko Lichternetz mit LEDs warmweiss</v>
          </cell>
          <cell r="T11843">
            <v>0</v>
          </cell>
        </row>
        <row r="11844">
          <cell r="A11844">
            <v>180815</v>
          </cell>
          <cell r="B11844" t="str">
            <v>Mietartikel</v>
          </cell>
          <cell r="D11844" t="str">
            <v>Staffelei für Tafeln 120cm H</v>
          </cell>
          <cell r="F11844">
            <v>55</v>
          </cell>
          <cell r="G11844">
            <v>0</v>
          </cell>
          <cell r="H11844">
            <v>10.5</v>
          </cell>
          <cell r="I11844">
            <v>145</v>
          </cell>
          <cell r="J11844">
            <v>0</v>
          </cell>
          <cell r="K11844">
            <v>0</v>
          </cell>
          <cell r="L11844">
            <v>0</v>
          </cell>
          <cell r="N11844" t="str">
            <v>Staffelei für Tafeln 120cm H</v>
          </cell>
          <cell r="P11844" t="str">
            <v>Staffelei für Tafeln 120cm H</v>
          </cell>
          <cell r="R11844" t="str">
            <v>Staffelei für Tafeln 120cm H</v>
          </cell>
        </row>
        <row r="11845">
          <cell r="A11845">
            <v>181000</v>
          </cell>
          <cell r="B11845" t="str">
            <v>Mietartikel</v>
          </cell>
          <cell r="D11845" t="str">
            <v>Flowerart Pflanzen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  <cell r="L11845">
            <v>0</v>
          </cell>
          <cell r="N11845" t="str">
            <v>Flowerart Pflanzen</v>
          </cell>
          <cell r="P11845" t="str">
            <v>Flowerart Pflanzen</v>
          </cell>
          <cell r="R11845" t="str">
            <v>Flowerart Pflanzen</v>
          </cell>
        </row>
        <row r="11846">
          <cell r="A11846">
            <v>181001</v>
          </cell>
          <cell r="B11846" t="str">
            <v>Mietartikel</v>
          </cell>
          <cell r="D11846" t="str">
            <v>Flowerart Hardware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  <cell r="N11846" t="str">
            <v>Flowerart Hardware</v>
          </cell>
          <cell r="P11846" t="str">
            <v>Flowerart Hardware</v>
          </cell>
          <cell r="R11846" t="str">
            <v>Flowerart Hardware</v>
          </cell>
        </row>
        <row r="11847">
          <cell r="A11847">
            <v>181006</v>
          </cell>
          <cell r="B11847" t="str">
            <v>Mietartikel</v>
          </cell>
          <cell r="D11847" t="str">
            <v>Polsterstuhl Hawai blau Country B44 SH48 cm</v>
          </cell>
          <cell r="F11847">
            <v>4.5</v>
          </cell>
          <cell r="G11847">
            <v>0</v>
          </cell>
          <cell r="H11847">
            <v>2.2999999999999998</v>
          </cell>
          <cell r="I11847">
            <v>49</v>
          </cell>
          <cell r="J11847">
            <v>6000</v>
          </cell>
          <cell r="K11847">
            <v>5.7599999999999998E-2</v>
          </cell>
          <cell r="L11847">
            <v>0</v>
          </cell>
          <cell r="N11847" t="str">
            <v>Polsterstuhl Hawai blau Country B44 SH48 cm</v>
          </cell>
          <cell r="P11847" t="str">
            <v>Polsterstuhl Hawai blau Country B44 SH48 cm</v>
          </cell>
          <cell r="R11847" t="str">
            <v>Polsterstuhl Hawai blau Country B44 SH48 cm</v>
          </cell>
        </row>
        <row r="11848">
          <cell r="A11848">
            <v>181010</v>
          </cell>
          <cell r="B11848" t="str">
            <v>Mietartikel</v>
          </cell>
          <cell r="D11848" t="str">
            <v>Seminarstuhl mit Vorrichtung für Schreibablage</v>
          </cell>
          <cell r="E11848" t="str">
            <v>Seminarstuhl werden nur mit kostenpflichtigen Auf- und_x000D_
Abbau durch Party Rent vermietet.</v>
          </cell>
          <cell r="F11848">
            <v>4.7</v>
          </cell>
          <cell r="G11848">
            <v>0</v>
          </cell>
          <cell r="H11848">
            <v>1</v>
          </cell>
          <cell r="I11848">
            <v>26.9</v>
          </cell>
          <cell r="J11848">
            <v>7000</v>
          </cell>
          <cell r="K11848">
            <v>5.7599999999999998E-2</v>
          </cell>
          <cell r="L11848">
            <v>0</v>
          </cell>
          <cell r="N11848" t="str">
            <v>Seminarstuhl mit Vorrichtung für Schreibablage</v>
          </cell>
          <cell r="O11848" t="str">
            <v>Seminarstuhl werden nur mit kostenpflichtigen Auf- und_x000D_
Abbau durch Party Rent vermietet.</v>
          </cell>
          <cell r="P11848" t="str">
            <v>Seminarstuhl mit Vorrichtung für Schreibablage</v>
          </cell>
          <cell r="Q11848" t="str">
            <v>Seminarstuhl werden nur mit kostenpflichtigen Auf- und_x000D_
Abbau durch Party Rent vermietet.</v>
          </cell>
          <cell r="R11848" t="str">
            <v>Seminarstuhl mit Vorrichtung für Schreibablage</v>
          </cell>
          <cell r="S11848" t="str">
            <v>Seminarstuhl werden nur mit kostenpflichtigen Auf- und_x000D_
Abbau durch Party Rent vermietet.</v>
          </cell>
        </row>
        <row r="11849">
          <cell r="A11849">
            <v>181011</v>
          </cell>
          <cell r="B11849" t="str">
            <v>Mietartikel</v>
          </cell>
          <cell r="D11849" t="str">
            <v>Schreibablage für Seminarstuhl (ohne Stuhl)</v>
          </cell>
          <cell r="E11849" t="str">
            <v>Schreibablage werden nur mit kostenpflichtigen Auf- und_x000D_
Abbau durch Party Rent vermietet.</v>
          </cell>
          <cell r="F11849">
            <v>3.6</v>
          </cell>
          <cell r="G11849">
            <v>0</v>
          </cell>
          <cell r="H11849">
            <v>1</v>
          </cell>
          <cell r="I11849">
            <v>23.7</v>
          </cell>
          <cell r="J11849">
            <v>0</v>
          </cell>
          <cell r="K11849">
            <v>0</v>
          </cell>
          <cell r="L11849">
            <v>0</v>
          </cell>
          <cell r="N11849" t="str">
            <v>Schreibablage für Seminarstuhl (ohne Stuhl)</v>
          </cell>
          <cell r="O11849" t="str">
            <v>Schreibablage werden nur mit kostenpflichtigen Auf- und_x000D_
Abbau durch Party Rent vermietet.</v>
          </cell>
          <cell r="P11849" t="str">
            <v>Schreibablage für Seminarstuhl (ohne Stuhl)</v>
          </cell>
          <cell r="Q11849" t="str">
            <v>Schreibablage werden nur mit kostenpflichtigen Auf- und_x000D_
Abbau durch Party Rent vermietet.</v>
          </cell>
          <cell r="R11849" t="str">
            <v>Schreibablage für Seminarstuhl (ohne Stuhl)</v>
          </cell>
          <cell r="S11849" t="str">
            <v>Schreibablage werden nur mit kostenpflichtigen Auf- und_x000D_
Abbau durch Party Rent vermietet.</v>
          </cell>
        </row>
        <row r="11850">
          <cell r="A11850">
            <v>181015</v>
          </cell>
          <cell r="B11850" t="str">
            <v>Mietartikel</v>
          </cell>
          <cell r="D11850" t="str">
            <v>Stuhlhusse weiß für Stuhl Hawai (H)</v>
          </cell>
          <cell r="E11850" t="str">
            <v>Dieser Artikel ist kein Party Rent Artikel.</v>
          </cell>
          <cell r="F11850">
            <v>4.3499999999999996</v>
          </cell>
          <cell r="G11850">
            <v>0</v>
          </cell>
          <cell r="H11850">
            <v>2.5</v>
          </cell>
          <cell r="I11850">
            <v>37</v>
          </cell>
          <cell r="J11850">
            <v>1000</v>
          </cell>
          <cell r="K11850">
            <v>2.47E-2</v>
          </cell>
          <cell r="L11850">
            <v>0</v>
          </cell>
          <cell r="N11850" t="str">
            <v>Stuhlhusse weiß für Stuhl Hawai (H)</v>
          </cell>
          <cell r="O11850" t="str">
            <v>Dieser Artikel ist kein Party Rent Artikel.</v>
          </cell>
          <cell r="P11850" t="str">
            <v>Stuhlhusse weiß für Stuhl Hawai (H)</v>
          </cell>
          <cell r="Q11850" t="str">
            <v>Dieser Artikel ist kein Party Rent Artikel.</v>
          </cell>
          <cell r="R11850" t="str">
            <v>Stuhlhusse weiß für Stuhl Hawai (H)</v>
          </cell>
          <cell r="S11850" t="str">
            <v>Dieser Artikel ist kein Party Rent Artikel.</v>
          </cell>
        </row>
        <row r="11851">
          <cell r="A11851">
            <v>181074</v>
          </cell>
          <cell r="B11851" t="str">
            <v>Mietartikel</v>
          </cell>
          <cell r="D11851" t="str">
            <v>Kinderstuhl mit Sitzgurt, weiß, B58*T62*H90cm</v>
          </cell>
          <cell r="E11851" t="str">
            <v>Sitzhöhe: 55cm_x000D_
Maximalgewicht: 15kg_x000D_
max. Alter: 3 Jahre</v>
          </cell>
          <cell r="F11851">
            <v>12.5</v>
          </cell>
          <cell r="G11851">
            <v>0</v>
          </cell>
          <cell r="H11851">
            <v>1.5</v>
          </cell>
          <cell r="I11851">
            <v>20</v>
          </cell>
          <cell r="J11851">
            <v>3000</v>
          </cell>
          <cell r="K11851">
            <v>0</v>
          </cell>
          <cell r="L11851">
            <v>0</v>
          </cell>
          <cell r="N11851" t="str">
            <v>Kinderstuhl mit Sitzgurt, weiß, B58*T62*H90cm</v>
          </cell>
          <cell r="O11851" t="str">
            <v>Sitzhöhe: 55cm_x000D_
Maximalgewicht: 15kg_x000D_
max. Alter: 3 Jahre</v>
          </cell>
          <cell r="P11851" t="str">
            <v>Kinderstuhl mit Sitzgurt, weiß, B58*T62*H90cm</v>
          </cell>
          <cell r="Q11851" t="str">
            <v>Sitzhöhe: 55cm_x000D_
Maximalgewicht: 15kg_x000D_
max. Alter: 3 Jahre</v>
          </cell>
          <cell r="R11851" t="str">
            <v>Kinderstuhl mit Sitzgurt, weiß, B58*T62*H90cm</v>
          </cell>
          <cell r="S11851" t="str">
            <v>Sitzhöhe: 55cm_x000D_
Maximalgewicht: 15kg_x000D_
max. Alter: 3 Jahre</v>
          </cell>
        </row>
        <row r="11852">
          <cell r="A11852">
            <v>181106</v>
          </cell>
          <cell r="B11852" t="str">
            <v>Mietartikel</v>
          </cell>
          <cell r="D11852" t="str">
            <v>Barhocker Country (schwarz)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  <cell r="J11852">
            <v>6000</v>
          </cell>
          <cell r="K11852">
            <v>9.8699999999999996E-2</v>
          </cell>
          <cell r="L11852">
            <v>0</v>
          </cell>
          <cell r="N11852" t="str">
            <v>Barhocker Country (schwarz)</v>
          </cell>
          <cell r="P11852" t="str">
            <v>Barhocker Country (schwarz)</v>
          </cell>
          <cell r="R11852" t="str">
            <v>Barhocker Country (schwarz)</v>
          </cell>
        </row>
        <row r="11853">
          <cell r="A11853">
            <v>181116</v>
          </cell>
          <cell r="B11853" t="str">
            <v>Mietartikel</v>
          </cell>
          <cell r="D11853" t="str">
            <v>Bank Naturholz Country 220*27 cm H48 cm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20000</v>
          </cell>
          <cell r="K11853">
            <v>7.4899999999999994E-2</v>
          </cell>
          <cell r="L11853">
            <v>0</v>
          </cell>
          <cell r="N11853" t="str">
            <v>Bank Naturholz Country 220*27 cm H48 cm</v>
          </cell>
          <cell r="P11853" t="str">
            <v>Bank Naturholz Country 220*27 cm H48 cm</v>
          </cell>
          <cell r="R11853" t="str">
            <v>Bank Naturholz Country 220*27 cm H48 cm</v>
          </cell>
        </row>
        <row r="11854">
          <cell r="A11854">
            <v>181117</v>
          </cell>
          <cell r="B11854" t="str">
            <v>Mietartikel</v>
          </cell>
          <cell r="D11854" t="str">
            <v>Tisch Naturholz Country 220*70 cm H75 cm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23000</v>
          </cell>
          <cell r="K11854">
            <v>0.16</v>
          </cell>
          <cell r="L11854">
            <v>0</v>
          </cell>
          <cell r="N11854" t="str">
            <v>Tisch Naturholz Country 220*70 cm H75 cm</v>
          </cell>
          <cell r="P11854" t="str">
            <v>Tisch Naturholz Country 220*70 cm H75 cm</v>
          </cell>
          <cell r="R11854" t="str">
            <v>Tisch Naturholz Country 220*70 cm H75 cm</v>
          </cell>
        </row>
        <row r="11855">
          <cell r="A11855">
            <v>181119</v>
          </cell>
          <cell r="B11855" t="str">
            <v>Mietartikel</v>
          </cell>
          <cell r="D11855" t="str">
            <v>Tisch Naturholz 220*60cm</v>
          </cell>
          <cell r="F11855">
            <v>9.5</v>
          </cell>
          <cell r="G11855">
            <v>0</v>
          </cell>
          <cell r="H11855">
            <v>8</v>
          </cell>
          <cell r="I11855">
            <v>139</v>
          </cell>
          <cell r="J11855">
            <v>24000</v>
          </cell>
          <cell r="K11855">
            <v>0.14979999999999999</v>
          </cell>
          <cell r="L11855">
            <v>0</v>
          </cell>
          <cell r="N11855" t="str">
            <v>Tisch Naturholz 220*60cm</v>
          </cell>
          <cell r="P11855" t="str">
            <v>Tisch Naturholz 220*60cm</v>
          </cell>
          <cell r="R11855" t="str">
            <v>Tisch Naturholz 220*60cm</v>
          </cell>
        </row>
        <row r="11856">
          <cell r="A11856">
            <v>181120</v>
          </cell>
          <cell r="B11856" t="str">
            <v>Mietartikel</v>
          </cell>
          <cell r="D11856" t="str">
            <v>Bank Naturholz mit Rückenlehne 220*27cm</v>
          </cell>
          <cell r="F11856">
            <v>5.75</v>
          </cell>
          <cell r="G11856">
            <v>0</v>
          </cell>
          <cell r="H11856">
            <v>4.5</v>
          </cell>
          <cell r="I11856">
            <v>65</v>
          </cell>
          <cell r="J11856">
            <v>25000</v>
          </cell>
          <cell r="K11856">
            <v>7.4899999999999994E-2</v>
          </cell>
          <cell r="L11856">
            <v>0</v>
          </cell>
          <cell r="N11856" t="str">
            <v>Bank Naturholz mit Rückenlehne 220*27cm</v>
          </cell>
          <cell r="P11856" t="str">
            <v>Bank Naturholz mit Rückenlehne 220*27cm</v>
          </cell>
          <cell r="R11856" t="str">
            <v>Bank Naturholz mit Rückenlehne 220*27cm</v>
          </cell>
        </row>
        <row r="11857">
          <cell r="A11857">
            <v>181121</v>
          </cell>
          <cell r="B11857" t="str">
            <v>Mietartikel</v>
          </cell>
          <cell r="D11857" t="str">
            <v>Bodenschoner für Bierzeltgarnituren 4er Set</v>
          </cell>
          <cell r="E11857" t="str">
            <v>zum Schutz von Böden für Metallgestänge 30x30x3 mm,_x000D_
verhindert das Verrutschen und Kratzen auf glattem_x000D_
Untergrund</v>
          </cell>
          <cell r="F11857">
            <v>1.5</v>
          </cell>
          <cell r="G11857">
            <v>0</v>
          </cell>
          <cell r="H11857">
            <v>0.5</v>
          </cell>
          <cell r="I11857">
            <v>3</v>
          </cell>
          <cell r="J11857">
            <v>0</v>
          </cell>
          <cell r="K11857">
            <v>5.0000000000000001E-4</v>
          </cell>
          <cell r="L11857">
            <v>0</v>
          </cell>
          <cell r="N11857" t="str">
            <v>Bodenschoner für Bierzeltgarnituren 4er Set</v>
          </cell>
          <cell r="O11857" t="str">
            <v>zum Schutz von Böden für Metallgestänge 30x30x3 mm,_x000D_
verhindert das Verrutschen und Kratzen auf glattem_x000D_
Untergrund</v>
          </cell>
          <cell r="P11857" t="str">
            <v>Bodenschoner für Bierzeltgarnituren 4er Set</v>
          </cell>
          <cell r="Q11857" t="str">
            <v>zum Schutz von Böden für Metallgestänge 30x30x3 mm,_x000D_
verhindert das Verrutschen und Kratzen auf glattem_x000D_
Untergrund</v>
          </cell>
          <cell r="R11857" t="str">
            <v>Bodenschoner für Bierzeltgarnituren 4er Set</v>
          </cell>
          <cell r="S11857" t="str">
            <v>zum Schutz von Böden für Metallgestänge 30x30x3 mm,_x000D_
verhindert das Verrutschen und Kratzen auf glattem_x000D_
Untergrund</v>
          </cell>
        </row>
        <row r="11858">
          <cell r="A11858">
            <v>181122</v>
          </cell>
          <cell r="B11858" t="str">
            <v>Mietartikel</v>
          </cell>
          <cell r="D11858" t="str">
            <v>Tisch Naturholz 220*70cm</v>
          </cell>
          <cell r="F11858">
            <v>9</v>
          </cell>
          <cell r="G11858">
            <v>0</v>
          </cell>
          <cell r="H11858">
            <v>0</v>
          </cell>
          <cell r="I11858">
            <v>0</v>
          </cell>
          <cell r="J11858">
            <v>24000</v>
          </cell>
          <cell r="K11858">
            <v>0.14979999999999999</v>
          </cell>
          <cell r="L11858">
            <v>0</v>
          </cell>
          <cell r="N11858" t="str">
            <v>Tisch Naturholz 220*70cm</v>
          </cell>
          <cell r="P11858" t="str">
            <v>Tisch Naturholz 220*70cm</v>
          </cell>
          <cell r="R11858" t="str">
            <v>Tisch Naturholz 220*70cm</v>
          </cell>
          <cell r="T11858">
            <v>0</v>
          </cell>
        </row>
        <row r="11859">
          <cell r="A11859">
            <v>181123</v>
          </cell>
          <cell r="B11859" t="str">
            <v>Mietartikel</v>
          </cell>
          <cell r="D11859" t="str">
            <v>Bank Naturholz 220*25cm</v>
          </cell>
          <cell r="F11859">
            <v>4.5</v>
          </cell>
          <cell r="G11859">
            <v>0</v>
          </cell>
          <cell r="H11859">
            <v>0</v>
          </cell>
          <cell r="I11859">
            <v>0</v>
          </cell>
          <cell r="J11859">
            <v>25000</v>
          </cell>
          <cell r="K11859">
            <v>7.4899999999999994E-2</v>
          </cell>
          <cell r="L11859">
            <v>0</v>
          </cell>
          <cell r="N11859" t="str">
            <v>Bank Naturholz 220*25cm</v>
          </cell>
          <cell r="P11859" t="str">
            <v>Bank Naturholz 220*25cm</v>
          </cell>
          <cell r="R11859" t="str">
            <v>Bank Naturholz 220*25cm</v>
          </cell>
          <cell r="T11859">
            <v>0</v>
          </cell>
        </row>
        <row r="11860">
          <cell r="A11860">
            <v>181124</v>
          </cell>
          <cell r="B11860" t="str">
            <v>Mietartikel</v>
          </cell>
          <cell r="D11860" t="str">
            <v>Bierzeltgarnitur mit Tisch 220*70cm</v>
          </cell>
          <cell r="F11860">
            <v>18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N11860" t="str">
            <v>Bierzeltgarnitur mit Tisch 220*70cm</v>
          </cell>
          <cell r="P11860" t="str">
            <v>Bierzeltgarnitur mit Tisch 220*70cm</v>
          </cell>
          <cell r="R11860" t="str">
            <v>Bierzeltgarnitur mit Tisch 220*70cm</v>
          </cell>
          <cell r="T11860">
            <v>0</v>
          </cell>
        </row>
        <row r="11861">
          <cell r="A11861">
            <v>181133</v>
          </cell>
          <cell r="B11861" t="str">
            <v>Mietartikel</v>
          </cell>
          <cell r="D11861" t="str">
            <v>Stehtisch Country 4-Fuß mit Klappgestell Ø 80 cm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13000</v>
          </cell>
          <cell r="K11861">
            <v>0.15</v>
          </cell>
          <cell r="L11861">
            <v>0</v>
          </cell>
          <cell r="N11861" t="str">
            <v>Stehtisch Country 4-Fuß mit Klappgestell Ø 80 cm</v>
          </cell>
          <cell r="P11861" t="str">
            <v>Stehtisch Country 4-Fuß mit Klappgestell Ø 80 cm</v>
          </cell>
          <cell r="R11861" t="str">
            <v>Stehtisch Country 4-Fuß mit Klappgestell Ø 80 cm</v>
          </cell>
        </row>
        <row r="11862">
          <cell r="A11862">
            <v>181134</v>
          </cell>
          <cell r="B11862" t="str">
            <v>Mietartikel</v>
          </cell>
          <cell r="D11862" t="str">
            <v>Barrique-Fass H95 cm</v>
          </cell>
          <cell r="E11862" t="str">
            <v>(Eichenholz 225 Liter, Bauch Ø 70cm, Deckelplatte Ø 58 cm)</v>
          </cell>
          <cell r="F11862">
            <v>92.5</v>
          </cell>
          <cell r="G11862">
            <v>0</v>
          </cell>
          <cell r="H11862">
            <v>16</v>
          </cell>
          <cell r="I11862">
            <v>240</v>
          </cell>
          <cell r="J11862">
            <v>50000</v>
          </cell>
          <cell r="K11862">
            <v>0.75</v>
          </cell>
          <cell r="L11862">
            <v>0</v>
          </cell>
          <cell r="N11862" t="str">
            <v>Barrique-Fass H95 cm</v>
          </cell>
          <cell r="O11862" t="str">
            <v>(Eichenholz 225 Liter, Bauch Ø 70cm, Deckelplatte Ø 58 cm)</v>
          </cell>
          <cell r="P11862" t="str">
            <v>Barrique-Fass H95 cm</v>
          </cell>
          <cell r="Q11862" t="str">
            <v>(Eichenholz 225 Liter, Bauch Ø 70cm, Deckelplatte Ø 58 cm)</v>
          </cell>
          <cell r="R11862" t="str">
            <v>Barrique-Fass H95 cm</v>
          </cell>
          <cell r="S11862" t="str">
            <v>(Eichenholz 225 Liter, Bauch Ø 70cm, Deckelplatte Ø 58 cm)</v>
          </cell>
        </row>
        <row r="11863">
          <cell r="A11863">
            <v>181135</v>
          </cell>
          <cell r="B11863" t="str">
            <v>Mietartikel</v>
          </cell>
          <cell r="D11863" t="str">
            <v>Moltonunterlage für Tisch oval Code 1135</v>
          </cell>
          <cell r="F11863">
            <v>9</v>
          </cell>
          <cell r="G11863">
            <v>0</v>
          </cell>
          <cell r="H11863">
            <v>0</v>
          </cell>
          <cell r="I11863">
            <v>72</v>
          </cell>
          <cell r="J11863">
            <v>1000</v>
          </cell>
          <cell r="K11863">
            <v>1.2500000000000001E-2</v>
          </cell>
          <cell r="L11863">
            <v>0</v>
          </cell>
          <cell r="N11863" t="str">
            <v>Moltonunterlage für Tisch oval Code 1135</v>
          </cell>
          <cell r="P11863" t="str">
            <v>Moltonunterlage für Tisch oval Code 1135</v>
          </cell>
          <cell r="R11863" t="str">
            <v>Moltonunterlage für Tisch oval Code 1135</v>
          </cell>
        </row>
        <row r="11864">
          <cell r="A11864">
            <v>181217</v>
          </cell>
          <cell r="B11864" t="str">
            <v>Mietartikel</v>
          </cell>
          <cell r="D11864" t="str">
            <v>Mini Caipirinhaglas Country H7 cm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  <cell r="N11864" t="str">
            <v>Mini Caipirinhaglas Country H7 cm</v>
          </cell>
          <cell r="P11864" t="str">
            <v>Mini Caipirinhaglas Country H7 cm</v>
          </cell>
          <cell r="R11864" t="str">
            <v>Mini Caipirinhaglas Country H7 cm</v>
          </cell>
        </row>
        <row r="11865">
          <cell r="A11865">
            <v>181218</v>
          </cell>
          <cell r="B11865" t="str">
            <v>Mietartikel</v>
          </cell>
          <cell r="D11865" t="str">
            <v>Teeglas 24 cl H9 cm</v>
          </cell>
          <cell r="E11865" t="str">
            <v>Achtung - diese Teegläser werden ohne Rack angeliefert!</v>
          </cell>
          <cell r="F11865">
            <v>0.22</v>
          </cell>
          <cell r="G11865">
            <v>0.08</v>
          </cell>
          <cell r="H11865">
            <v>0</v>
          </cell>
          <cell r="I11865">
            <v>1.25</v>
          </cell>
          <cell r="J11865">
            <v>0</v>
          </cell>
          <cell r="K11865">
            <v>2.3999999999999998E-3</v>
          </cell>
          <cell r="L11865">
            <v>0</v>
          </cell>
          <cell r="N11865" t="str">
            <v>Teeglas 24 cl H9 cm</v>
          </cell>
          <cell r="O11865" t="str">
            <v>Achtung - diese Teegläser werden ohne Rack angeliefert!</v>
          </cell>
          <cell r="P11865" t="str">
            <v>Teeglas 24 cl H9 cm</v>
          </cell>
          <cell r="Q11865" t="str">
            <v>Achtung - diese Teegläser werden ohne Rack angeliefert!</v>
          </cell>
          <cell r="R11865" t="str">
            <v>Teeglas 24 cl H9 cm</v>
          </cell>
          <cell r="S11865" t="str">
            <v>Achtung - diese Teegläser werden ohne Rack angeliefert!</v>
          </cell>
        </row>
        <row r="11866">
          <cell r="A11866">
            <v>181219</v>
          </cell>
          <cell r="B11866" t="str">
            <v>Mietartikel</v>
          </cell>
          <cell r="D11866" t="str">
            <v>Mehrwegbecher 30 cl</v>
          </cell>
          <cell r="F11866">
            <v>0.28000000000000003</v>
          </cell>
          <cell r="G11866">
            <v>0.11</v>
          </cell>
          <cell r="H11866">
            <v>0</v>
          </cell>
          <cell r="I11866">
            <v>0.49</v>
          </cell>
          <cell r="J11866">
            <v>0</v>
          </cell>
          <cell r="K11866">
            <v>2.5000000000000001E-3</v>
          </cell>
          <cell r="L11866">
            <v>0.15</v>
          </cell>
          <cell r="N11866" t="str">
            <v>Mehrwegbecher 30 cl</v>
          </cell>
          <cell r="P11866" t="str">
            <v>Mehrwegbecher 30 cl</v>
          </cell>
          <cell r="R11866" t="str">
            <v>Mehrwegbecher 30 cl</v>
          </cell>
          <cell r="T11866">
            <v>0</v>
          </cell>
        </row>
        <row r="11867">
          <cell r="A11867">
            <v>181220</v>
          </cell>
          <cell r="B11867" t="str">
            <v>Mietartikel</v>
          </cell>
          <cell r="D11867" t="str">
            <v>Latte Macchiatoglas 30 cl H15 cm</v>
          </cell>
          <cell r="F11867">
            <v>0.23</v>
          </cell>
          <cell r="G11867">
            <v>0.12</v>
          </cell>
          <cell r="H11867">
            <v>0</v>
          </cell>
          <cell r="I11867">
            <v>4.2</v>
          </cell>
          <cell r="J11867">
            <v>0</v>
          </cell>
          <cell r="K11867">
            <v>2.5000000000000001E-3</v>
          </cell>
          <cell r="L11867">
            <v>0</v>
          </cell>
          <cell r="N11867" t="str">
            <v>Latte Macchiatoglas 30 cl H15 cm</v>
          </cell>
          <cell r="P11867" t="str">
            <v>Latte Macchiatoglas 30 cl H15 cm</v>
          </cell>
          <cell r="R11867" t="str">
            <v>Latte Macchiatoglas 30 cl H15 cm</v>
          </cell>
        </row>
        <row r="11868">
          <cell r="A11868">
            <v>181222</v>
          </cell>
          <cell r="B11868" t="str">
            <v>Mietartikel</v>
          </cell>
          <cell r="D11868" t="str">
            <v>Bierkrug Country</v>
          </cell>
          <cell r="F11868">
            <v>0.16</v>
          </cell>
          <cell r="G11868">
            <v>0.08</v>
          </cell>
          <cell r="H11868">
            <v>0</v>
          </cell>
          <cell r="I11868">
            <v>2.25</v>
          </cell>
          <cell r="J11868">
            <v>0</v>
          </cell>
          <cell r="K11868">
            <v>3.5999999999999999E-3</v>
          </cell>
          <cell r="L11868">
            <v>0</v>
          </cell>
          <cell r="N11868" t="str">
            <v>Bierkrug Country</v>
          </cell>
          <cell r="P11868" t="str">
            <v>Bierkrug Country</v>
          </cell>
          <cell r="R11868" t="str">
            <v>Bierkrug Country</v>
          </cell>
        </row>
        <row r="11869">
          <cell r="A11869">
            <v>181241</v>
          </cell>
          <cell r="B11869" t="str">
            <v>Mietartikel</v>
          </cell>
          <cell r="D11869" t="str">
            <v>Tafelmesser Country</v>
          </cell>
          <cell r="F11869">
            <v>0.23</v>
          </cell>
          <cell r="G11869">
            <v>0.09</v>
          </cell>
          <cell r="H11869">
            <v>0</v>
          </cell>
          <cell r="I11869">
            <v>2.25</v>
          </cell>
          <cell r="J11869">
            <v>0</v>
          </cell>
          <cell r="K11869">
            <v>2.9999999999999997E-4</v>
          </cell>
          <cell r="L11869">
            <v>0</v>
          </cell>
          <cell r="N11869" t="str">
            <v>Tafelmesser Country</v>
          </cell>
          <cell r="P11869" t="str">
            <v>Tafelmesser Country</v>
          </cell>
          <cell r="R11869" t="str">
            <v>Tafelmesser Country</v>
          </cell>
        </row>
        <row r="11870">
          <cell r="A11870">
            <v>181242</v>
          </cell>
          <cell r="B11870" t="str">
            <v>Mietartikel</v>
          </cell>
          <cell r="D11870" t="str">
            <v>Tafelgabel Country</v>
          </cell>
          <cell r="F11870">
            <v>0.23</v>
          </cell>
          <cell r="G11870">
            <v>0.09</v>
          </cell>
          <cell r="H11870">
            <v>0</v>
          </cell>
          <cell r="I11870">
            <v>1.75</v>
          </cell>
          <cell r="J11870">
            <v>0</v>
          </cell>
          <cell r="K11870">
            <v>2.9999999999999997E-4</v>
          </cell>
          <cell r="L11870">
            <v>0</v>
          </cell>
          <cell r="N11870" t="str">
            <v>Tafelgabel Country</v>
          </cell>
          <cell r="P11870" t="str">
            <v>Tafelgabel Country</v>
          </cell>
          <cell r="R11870" t="str">
            <v>Tafelgabel Country</v>
          </cell>
        </row>
        <row r="11871">
          <cell r="A11871">
            <v>181243</v>
          </cell>
          <cell r="B11871" t="str">
            <v>Mietartikel</v>
          </cell>
          <cell r="D11871" t="str">
            <v>Tafellöffel Country</v>
          </cell>
          <cell r="F11871">
            <v>0.23</v>
          </cell>
          <cell r="G11871">
            <v>0.09</v>
          </cell>
          <cell r="H11871">
            <v>0</v>
          </cell>
          <cell r="I11871">
            <v>1.75</v>
          </cell>
          <cell r="J11871">
            <v>0</v>
          </cell>
          <cell r="K11871">
            <v>2.9999999999999997E-4</v>
          </cell>
          <cell r="L11871">
            <v>0</v>
          </cell>
          <cell r="N11871" t="str">
            <v>Tafellöffel Country</v>
          </cell>
          <cell r="P11871" t="str">
            <v>Tafellöffel Country</v>
          </cell>
          <cell r="R11871" t="str">
            <v>Tafellöffel Country</v>
          </cell>
        </row>
        <row r="11872">
          <cell r="A11872">
            <v>181247</v>
          </cell>
          <cell r="B11872" t="str">
            <v>Mietartikel</v>
          </cell>
          <cell r="D11872" t="str">
            <v>Kaffeelöffel Country</v>
          </cell>
          <cell r="F11872">
            <v>0.23</v>
          </cell>
          <cell r="G11872">
            <v>0.09</v>
          </cell>
          <cell r="H11872">
            <v>0</v>
          </cell>
          <cell r="I11872">
            <v>1</v>
          </cell>
          <cell r="J11872">
            <v>0</v>
          </cell>
          <cell r="K11872">
            <v>2.9999999999999997E-4</v>
          </cell>
          <cell r="L11872">
            <v>0</v>
          </cell>
          <cell r="N11872" t="str">
            <v>Kaffeelöffel Country</v>
          </cell>
          <cell r="P11872" t="str">
            <v>Kaffeelöffel Country</v>
          </cell>
          <cell r="R11872" t="str">
            <v>Kaffeelöffel Country</v>
          </cell>
        </row>
        <row r="11873">
          <cell r="A11873">
            <v>181248</v>
          </cell>
          <cell r="B11873" t="str">
            <v>Mietartikel</v>
          </cell>
          <cell r="D11873" t="str">
            <v>Kuchengabel Country</v>
          </cell>
          <cell r="F11873">
            <v>0.23</v>
          </cell>
          <cell r="G11873">
            <v>0.09</v>
          </cell>
          <cell r="H11873">
            <v>0</v>
          </cell>
          <cell r="I11873">
            <v>1</v>
          </cell>
          <cell r="J11873">
            <v>0</v>
          </cell>
          <cell r="K11873">
            <v>2.9999999999999997E-4</v>
          </cell>
          <cell r="L11873">
            <v>0</v>
          </cell>
          <cell r="N11873" t="str">
            <v>Kuchengabel Country</v>
          </cell>
          <cell r="P11873" t="str">
            <v>Kuchengabel Country</v>
          </cell>
          <cell r="R11873" t="str">
            <v>Kuchengabel Country</v>
          </cell>
        </row>
        <row r="11874">
          <cell r="A11874">
            <v>181272</v>
          </cell>
          <cell r="B11874" t="str">
            <v>Mietartikel</v>
          </cell>
          <cell r="D11874" t="str">
            <v>Mokkalöffel</v>
          </cell>
          <cell r="F11874">
            <v>0.23</v>
          </cell>
          <cell r="G11874">
            <v>0.09</v>
          </cell>
          <cell r="H11874">
            <v>0</v>
          </cell>
          <cell r="I11874">
            <v>1.1000000000000001</v>
          </cell>
          <cell r="J11874">
            <v>0</v>
          </cell>
          <cell r="K11874">
            <v>2.9999999999999997E-4</v>
          </cell>
          <cell r="L11874">
            <v>0</v>
          </cell>
          <cell r="N11874" t="str">
            <v>Mokkalöffel</v>
          </cell>
          <cell r="P11874" t="str">
            <v>Mokkalöffel</v>
          </cell>
          <cell r="R11874" t="str">
            <v>Mokkalöffel</v>
          </cell>
          <cell r="T11874">
            <v>0</v>
          </cell>
        </row>
        <row r="11875">
          <cell r="A11875">
            <v>181279</v>
          </cell>
          <cell r="B11875" t="str">
            <v>Mietartikel</v>
          </cell>
          <cell r="D11875" t="str">
            <v>Buffetzange gezahnt, Edelstahl ca. 21 cm</v>
          </cell>
          <cell r="F11875">
            <v>1.3</v>
          </cell>
          <cell r="G11875">
            <v>0.15</v>
          </cell>
          <cell r="H11875">
            <v>0</v>
          </cell>
          <cell r="I11875">
            <v>8</v>
          </cell>
          <cell r="J11875">
            <v>0</v>
          </cell>
          <cell r="K11875">
            <v>2.5000000000000001E-3</v>
          </cell>
          <cell r="L11875">
            <v>0</v>
          </cell>
          <cell r="N11875" t="str">
            <v>Buffetzange gezahnt, Edelstahl ca. 21 cm</v>
          </cell>
          <cell r="P11875" t="str">
            <v>Buffetzange gezahnt, Edelstahl ca. 21 cm</v>
          </cell>
          <cell r="R11875" t="str">
            <v>Buffetzange gezahnt, Edelstahl ca. 21 cm</v>
          </cell>
        </row>
        <row r="11876">
          <cell r="A11876">
            <v>181280</v>
          </cell>
          <cell r="B11876" t="str">
            <v>Mietartikel</v>
          </cell>
          <cell r="D11876" t="str">
            <v>Eiszange gezahnt, Edelstahl ca. 21 cm</v>
          </cell>
          <cell r="F11876">
            <v>1.25</v>
          </cell>
          <cell r="G11876">
            <v>0.09</v>
          </cell>
          <cell r="H11876">
            <v>0</v>
          </cell>
          <cell r="I11876">
            <v>8</v>
          </cell>
          <cell r="J11876">
            <v>0</v>
          </cell>
          <cell r="K11876">
            <v>2.5000000000000001E-3</v>
          </cell>
          <cell r="L11876">
            <v>0</v>
          </cell>
          <cell r="N11876" t="str">
            <v>Eiszange gezahnt, Edelstahl ca. 21 cm</v>
          </cell>
          <cell r="P11876" t="str">
            <v>Eiszange gezahnt, Edelstahl ca. 21 cm</v>
          </cell>
          <cell r="R11876" t="str">
            <v>Eiszange gezahnt, Edelstahl ca. 21 cm</v>
          </cell>
        </row>
        <row r="11877">
          <cell r="A11877">
            <v>181281</v>
          </cell>
          <cell r="B11877" t="str">
            <v>Mietartikel</v>
          </cell>
          <cell r="D11877" t="str">
            <v>Gemüselöffel (n)</v>
          </cell>
          <cell r="F11877">
            <v>0.57999999999999996</v>
          </cell>
          <cell r="G11877">
            <v>0.11</v>
          </cell>
          <cell r="H11877">
            <v>0</v>
          </cell>
          <cell r="I11877">
            <v>5.8</v>
          </cell>
          <cell r="J11877">
            <v>0</v>
          </cell>
          <cell r="K11877">
            <v>2.5000000000000001E-3</v>
          </cell>
          <cell r="L11877">
            <v>0</v>
          </cell>
          <cell r="N11877" t="str">
            <v>Gemüselöffel (n)</v>
          </cell>
          <cell r="P11877" t="str">
            <v>Gemüselöffel (n)</v>
          </cell>
          <cell r="R11877" t="str">
            <v>Gemüselöffel (n)</v>
          </cell>
        </row>
        <row r="11878">
          <cell r="A11878">
            <v>181282</v>
          </cell>
          <cell r="B11878" t="str">
            <v>Mietartikel</v>
          </cell>
          <cell r="D11878" t="str">
            <v>Buffetzange gezahnt, Edelstahl ca. 32 cm</v>
          </cell>
          <cell r="F11878">
            <v>1.5</v>
          </cell>
          <cell r="G11878">
            <v>0.15</v>
          </cell>
          <cell r="H11878">
            <v>0</v>
          </cell>
          <cell r="I11878">
            <v>8</v>
          </cell>
          <cell r="J11878">
            <v>0</v>
          </cell>
          <cell r="K11878">
            <v>2.5000000000000001E-3</v>
          </cell>
          <cell r="L11878">
            <v>0</v>
          </cell>
          <cell r="N11878" t="str">
            <v>Buffetzange gezahnt, Edelstahl ca. 32 cm</v>
          </cell>
          <cell r="P11878" t="str">
            <v>Buffetzange gezahnt, Edelstahl ca. 32 cm</v>
          </cell>
          <cell r="R11878" t="str">
            <v>Buffetzange gezahnt, Edelstahl ca. 32 cm</v>
          </cell>
        </row>
        <row r="11879">
          <cell r="A11879">
            <v>181286</v>
          </cell>
          <cell r="B11879" t="str">
            <v>Mietartikel</v>
          </cell>
          <cell r="D11879" t="str">
            <v>Tortenheber</v>
          </cell>
          <cell r="E11879" t="str">
            <v>Optisch können die Tortenheber Chargenbedingt von einander_x000D_
abweichen._x000D_
Mängel beziehen sich nicht auf die Funktionalität des_x000D_
Artikels und somit ergeben sich keine Ansprüche auf eine_x000D_
Mietpreiserstattung!</v>
          </cell>
          <cell r="F11879">
            <v>0.57999999999999996</v>
          </cell>
          <cell r="G11879">
            <v>0.11</v>
          </cell>
          <cell r="H11879">
            <v>0</v>
          </cell>
          <cell r="I11879">
            <v>5</v>
          </cell>
          <cell r="J11879">
            <v>0</v>
          </cell>
          <cell r="K11879">
            <v>2.5000000000000001E-3</v>
          </cell>
          <cell r="L11879">
            <v>0</v>
          </cell>
          <cell r="N11879" t="str">
            <v>Tortenheber</v>
          </cell>
          <cell r="O11879" t="str">
            <v>Optisch können die Tortenheber Chargenbedingt von einander_x000D_
abweichen._x000D_
Mängel beziehen sich nicht auf die Funktionalität des_x000D_
Artikels und somit ergeben sich keine Ansprüche auf eine_x000D_
Mietpreiserstattung!</v>
          </cell>
          <cell r="P11879" t="str">
            <v>Tortenheber</v>
          </cell>
          <cell r="Q11879" t="str">
            <v>Optisch können die Tortenheber Chargenbedingt von einander_x000D_
abweichen._x000D_
Mängel beziehen sich nicht auf die Funktionalität des_x000D_
Artikels und somit ergeben sich keine Ansprüche auf eine_x000D_
Mietpreiserstattung!</v>
          </cell>
          <cell r="R11879" t="str">
            <v>Tortenheber</v>
          </cell>
          <cell r="S11879" t="str">
            <v>Optisch können die Tortenheber Chargenbedingt von einander_x000D_
abweichen._x000D_
Mängel beziehen sich nicht auf die Funktionalität des_x000D_
Artikels und somit ergeben sich keine Ansprüche auf eine_x000D_
Mietpreiserstattung!</v>
          </cell>
        </row>
        <row r="11880">
          <cell r="A11880">
            <v>181287</v>
          </cell>
          <cell r="B11880" t="str">
            <v>Mietartikel</v>
          </cell>
          <cell r="D11880" t="str">
            <v>Saucenlöffel (n)</v>
          </cell>
          <cell r="F11880">
            <v>0.57999999999999996</v>
          </cell>
          <cell r="G11880">
            <v>0.11</v>
          </cell>
          <cell r="H11880">
            <v>0</v>
          </cell>
          <cell r="I11880">
            <v>6.1</v>
          </cell>
          <cell r="J11880">
            <v>0</v>
          </cell>
          <cell r="K11880">
            <v>2.5000000000000001E-3</v>
          </cell>
          <cell r="L11880">
            <v>0</v>
          </cell>
          <cell r="N11880" t="str">
            <v>Saucenlöffel (n)</v>
          </cell>
          <cell r="P11880" t="str">
            <v>Saucenlöffel (n)</v>
          </cell>
          <cell r="R11880" t="str">
            <v>Saucenlöffel (n)</v>
          </cell>
        </row>
        <row r="11881">
          <cell r="A11881">
            <v>181288</v>
          </cell>
          <cell r="B11881" t="str">
            <v>Mietartikel</v>
          </cell>
          <cell r="D11881" t="str">
            <v>Suppenschöpfer (n)</v>
          </cell>
          <cell r="F11881">
            <v>0.57999999999999996</v>
          </cell>
          <cell r="G11881">
            <v>0.11</v>
          </cell>
          <cell r="H11881">
            <v>0</v>
          </cell>
          <cell r="I11881">
            <v>11</v>
          </cell>
          <cell r="J11881">
            <v>0</v>
          </cell>
          <cell r="K11881">
            <v>2.5000000000000001E-3</v>
          </cell>
          <cell r="L11881">
            <v>0</v>
          </cell>
          <cell r="N11881" t="str">
            <v>Suppenschöpfer (n)</v>
          </cell>
          <cell r="P11881" t="str">
            <v>Suppenschöpfer (n)</v>
          </cell>
          <cell r="R11881" t="str">
            <v>Suppenschöpfer (n)</v>
          </cell>
        </row>
        <row r="11882">
          <cell r="A11882">
            <v>181364</v>
          </cell>
          <cell r="B11882" t="str">
            <v>Mietartikel</v>
          </cell>
          <cell r="D11882" t="str">
            <v>Weinrestebehälter aus grünem Glas H24cm Ø16cm</v>
          </cell>
          <cell r="F11882">
            <v>3.68</v>
          </cell>
          <cell r="G11882">
            <v>0.5</v>
          </cell>
          <cell r="H11882">
            <v>0</v>
          </cell>
          <cell r="I11882">
            <v>29.8</v>
          </cell>
          <cell r="J11882">
            <v>1000</v>
          </cell>
          <cell r="K11882">
            <v>7.7999999999999996E-3</v>
          </cell>
          <cell r="L11882">
            <v>0</v>
          </cell>
          <cell r="N11882" t="str">
            <v>Weinrestebehälter aus grünem Glas H24cm Ø16cm</v>
          </cell>
          <cell r="P11882" t="str">
            <v>Weinrestebehälter aus grünem Glas H24cm Ø16cm</v>
          </cell>
          <cell r="R11882" t="str">
            <v>Weinrestebehälter aus grünem Glas H24cm Ø16cm</v>
          </cell>
        </row>
        <row r="11883">
          <cell r="A11883">
            <v>181390</v>
          </cell>
          <cell r="B11883" t="str">
            <v>Mietartikel</v>
          </cell>
          <cell r="D11883" t="str">
            <v>Espressotasse Country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  <cell r="N11883" t="str">
            <v>Espressotasse Country</v>
          </cell>
          <cell r="P11883" t="str">
            <v>Espressotasse Country</v>
          </cell>
          <cell r="R11883" t="str">
            <v>Espressotasse Country</v>
          </cell>
        </row>
        <row r="11884">
          <cell r="A11884">
            <v>181391</v>
          </cell>
          <cell r="B11884" t="str">
            <v>Mietartikel</v>
          </cell>
          <cell r="D11884" t="str">
            <v>Kaffeetasse 18 cl Country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2E-3</v>
          </cell>
          <cell r="L11884">
            <v>0</v>
          </cell>
          <cell r="N11884" t="str">
            <v>Kaffeetasse 18 cl Country</v>
          </cell>
          <cell r="P11884" t="str">
            <v>Kaffeetasse 18 cl Country</v>
          </cell>
          <cell r="R11884" t="str">
            <v>Kaffeetasse 18 cl Country</v>
          </cell>
        </row>
        <row r="11885">
          <cell r="A11885">
            <v>181392</v>
          </cell>
          <cell r="B11885" t="str">
            <v>Mietartikel</v>
          </cell>
          <cell r="D11885" t="str">
            <v>Untertasse Kombi 15cm Ø Country</v>
          </cell>
          <cell r="F11885">
            <v>0.16</v>
          </cell>
          <cell r="G11885">
            <v>0.08</v>
          </cell>
          <cell r="H11885">
            <v>0</v>
          </cell>
          <cell r="I11885">
            <v>0</v>
          </cell>
          <cell r="J11885">
            <v>0</v>
          </cell>
          <cell r="K11885">
            <v>8.9999999999999993E-3</v>
          </cell>
          <cell r="L11885">
            <v>0</v>
          </cell>
          <cell r="N11885" t="str">
            <v>Untertasse Kombi 15cm Ø Country</v>
          </cell>
          <cell r="P11885" t="str">
            <v>Untertasse Kombi 15cm Ø Country</v>
          </cell>
          <cell r="R11885" t="str">
            <v>Untertasse Kombi 15cm Ø Country</v>
          </cell>
        </row>
        <row r="11886">
          <cell r="A11886">
            <v>181393</v>
          </cell>
          <cell r="B11886" t="str">
            <v>Mietartikel</v>
          </cell>
          <cell r="D11886" t="str">
            <v>Teller flach Ø 19 cm Country</v>
          </cell>
          <cell r="F11886">
            <v>0.22</v>
          </cell>
          <cell r="G11886">
            <v>0.12</v>
          </cell>
          <cell r="H11886">
            <v>0</v>
          </cell>
          <cell r="I11886">
            <v>2.2999999999999998</v>
          </cell>
          <cell r="J11886">
            <v>0</v>
          </cell>
          <cell r="K11886">
            <v>1.0999999999999999E-2</v>
          </cell>
          <cell r="L11886">
            <v>0</v>
          </cell>
          <cell r="N11886" t="str">
            <v>Teller flach Ø 19 cm Country</v>
          </cell>
          <cell r="P11886" t="str">
            <v>Teller flach Ø 19 cm Country</v>
          </cell>
          <cell r="R11886" t="str">
            <v>Teller flach Ø 19 cm Country</v>
          </cell>
        </row>
        <row r="11887">
          <cell r="A11887">
            <v>181395</v>
          </cell>
          <cell r="B11887" t="str">
            <v>Mietartikel</v>
          </cell>
          <cell r="D11887" t="str">
            <v>Teller flach Ø 26 cm Country</v>
          </cell>
          <cell r="F11887">
            <v>0.22</v>
          </cell>
          <cell r="G11887">
            <v>0.12</v>
          </cell>
          <cell r="H11887">
            <v>0</v>
          </cell>
          <cell r="I11887">
            <v>4.25</v>
          </cell>
          <cell r="J11887">
            <v>1000</v>
          </cell>
          <cell r="K11887">
            <v>2.0999999999999999E-3</v>
          </cell>
          <cell r="L11887">
            <v>0</v>
          </cell>
          <cell r="N11887" t="str">
            <v>Teller flach Ø 26 cm Country</v>
          </cell>
          <cell r="P11887" t="str">
            <v>Teller flach Ø 26 cm Country</v>
          </cell>
          <cell r="R11887" t="str">
            <v>Teller flach Ø 26 cm Country</v>
          </cell>
        </row>
        <row r="11888">
          <cell r="A11888">
            <v>181399</v>
          </cell>
          <cell r="B11888" t="str">
            <v>Mietartikel</v>
          </cell>
          <cell r="D11888" t="str">
            <v>Suppentasse Country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N11888" t="str">
            <v>Suppentasse Country</v>
          </cell>
          <cell r="P11888" t="str">
            <v>Suppentasse Country</v>
          </cell>
          <cell r="R11888" t="str">
            <v>Suppentasse Country</v>
          </cell>
        </row>
        <row r="11889">
          <cell r="A11889">
            <v>181470</v>
          </cell>
          <cell r="B11889" t="str">
            <v>Mietartikel</v>
          </cell>
          <cell r="D11889" t="str">
            <v>Weckglas Country Ø 6.5 cm H8 cm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  <cell r="N11889" t="str">
            <v>Weckglas Country Ø 6.5 cm H8 cm</v>
          </cell>
          <cell r="P11889" t="str">
            <v>Weckglas Country Ø 6.5 cm H8 cm</v>
          </cell>
          <cell r="R11889" t="str">
            <v>Weckglas Country Ø 6.5 cm H8 cm</v>
          </cell>
        </row>
        <row r="11890">
          <cell r="A11890">
            <v>181501</v>
          </cell>
          <cell r="B11890" t="str">
            <v>Mietartikel</v>
          </cell>
          <cell r="D11890" t="str">
            <v>Besteckkasten mit 4 Fächern 53*32.5 cm weiss transparent</v>
          </cell>
          <cell r="F11890">
            <v>0.9</v>
          </cell>
          <cell r="G11890">
            <v>0.55000000000000004</v>
          </cell>
          <cell r="H11890">
            <v>0</v>
          </cell>
          <cell r="I11890">
            <v>9</v>
          </cell>
          <cell r="J11890">
            <v>1000</v>
          </cell>
          <cell r="K11890">
            <v>2.9700000000000001E-2</v>
          </cell>
          <cell r="L11890">
            <v>0</v>
          </cell>
          <cell r="N11890" t="str">
            <v>Besteckkasten mit 4 Fächern 53*32.5 cm weiss transparent</v>
          </cell>
          <cell r="P11890" t="str">
            <v>Besteckkasten mit 4 Fächern 53*32.5 cm weiss transparent</v>
          </cell>
          <cell r="R11890" t="str">
            <v>Besteckkasten mit 4 Fächern 53*32.5 cm weiss transparent</v>
          </cell>
        </row>
        <row r="11891">
          <cell r="A11891">
            <v>181502</v>
          </cell>
          <cell r="B11891" t="str">
            <v>Mietartikel</v>
          </cell>
          <cell r="D11891" t="str">
            <v>Gestell zu Besteckkasten (zu 1500) grau</v>
          </cell>
          <cell r="F11891">
            <v>1.32</v>
          </cell>
          <cell r="G11891">
            <v>0.2</v>
          </cell>
          <cell r="H11891">
            <v>0</v>
          </cell>
          <cell r="I11891">
            <v>10.050000000000001</v>
          </cell>
          <cell r="J11891">
            <v>1000</v>
          </cell>
          <cell r="K11891">
            <v>2.9700000000000001E-2</v>
          </cell>
          <cell r="L11891">
            <v>0</v>
          </cell>
          <cell r="N11891" t="str">
            <v>Gestell zu Besteckkasten (zu 1500) grau</v>
          </cell>
          <cell r="P11891" t="str">
            <v>Gestell zu Besteckkasten (zu 1500) grau</v>
          </cell>
          <cell r="R11891" t="str">
            <v>Gestell zu Besteckkasten (zu 1500) grau</v>
          </cell>
        </row>
        <row r="11892">
          <cell r="A11892">
            <v>181503</v>
          </cell>
          <cell r="B11892" t="str">
            <v>Mietartikel</v>
          </cell>
          <cell r="D11892" t="str">
            <v>Gestell zu Besteckkasten (zu 181501) weiss</v>
          </cell>
          <cell r="F11892">
            <v>1.32</v>
          </cell>
          <cell r="G11892">
            <v>0.2</v>
          </cell>
          <cell r="H11892">
            <v>0</v>
          </cell>
          <cell r="I11892">
            <v>10.050000000000001</v>
          </cell>
          <cell r="J11892">
            <v>1000</v>
          </cell>
          <cell r="K11892">
            <v>2.9700000000000001E-2</v>
          </cell>
          <cell r="L11892">
            <v>0</v>
          </cell>
          <cell r="N11892" t="str">
            <v>Gestell zu Besteckkasten (zu 181501) weiss</v>
          </cell>
          <cell r="P11892" t="str">
            <v>Gestell zu Besteckkasten (zu 181501) weiss</v>
          </cell>
          <cell r="R11892" t="str">
            <v>Gestell zu Besteckkasten (zu 181501) weiss</v>
          </cell>
        </row>
        <row r="11893">
          <cell r="A11893">
            <v>181532</v>
          </cell>
          <cell r="B11893" t="str">
            <v>Mietartikel</v>
          </cell>
          <cell r="D11893" t="str">
            <v>Pumpthermoskanne 2,1l</v>
          </cell>
          <cell r="E11893" t="str">
            <v>mit Hebel und drehbarem Fuß</v>
          </cell>
          <cell r="F11893">
            <v>9.8000000000000007</v>
          </cell>
          <cell r="G11893">
            <v>1.5</v>
          </cell>
          <cell r="H11893">
            <v>0</v>
          </cell>
          <cell r="I11893">
            <v>73.5</v>
          </cell>
          <cell r="J11893">
            <v>2000</v>
          </cell>
          <cell r="K11893">
            <v>3.5000000000000003E-2</v>
          </cell>
          <cell r="L11893">
            <v>0</v>
          </cell>
          <cell r="N11893" t="str">
            <v>Pumpthermoskanne 2,1l</v>
          </cell>
          <cell r="O11893" t="str">
            <v>mit Hebel und drehbarem Fuß</v>
          </cell>
          <cell r="P11893" t="str">
            <v>Pumpthermoskanne 2,1l</v>
          </cell>
          <cell r="Q11893" t="str">
            <v>mit Hebel und drehbarem Fuß</v>
          </cell>
          <cell r="R11893" t="str">
            <v>Pumpthermoskanne 2,1l</v>
          </cell>
          <cell r="S11893" t="str">
            <v>mit Hebel und drehbarem Fuß</v>
          </cell>
        </row>
        <row r="11894">
          <cell r="A11894">
            <v>181536</v>
          </cell>
          <cell r="B11894" t="str">
            <v>Mietartikel</v>
          </cell>
          <cell r="D11894" t="str">
            <v>Bankett-Champagnerkühler  Ø39cm H22 cm</v>
          </cell>
          <cell r="F11894">
            <v>21.5</v>
          </cell>
          <cell r="G11894">
            <v>2.5</v>
          </cell>
          <cell r="H11894">
            <v>0</v>
          </cell>
          <cell r="I11894">
            <v>195</v>
          </cell>
          <cell r="J11894">
            <v>2000</v>
          </cell>
          <cell r="K11894">
            <v>0.1152</v>
          </cell>
          <cell r="L11894">
            <v>0</v>
          </cell>
          <cell r="N11894" t="str">
            <v>Bankett-Champagnerkühler  Ø39cm H22 cm</v>
          </cell>
          <cell r="P11894" t="str">
            <v>Bankett-Champagnerkühler  Ø39cm H22 cm</v>
          </cell>
          <cell r="R11894" t="str">
            <v>Bankett-Champagnerkühler  Ø39cm H22 cm</v>
          </cell>
        </row>
        <row r="11895">
          <cell r="A11895">
            <v>181539</v>
          </cell>
          <cell r="B11895" t="str">
            <v>Mietartikel</v>
          </cell>
          <cell r="D11895" t="str">
            <v>Zuckerstreuer aus Glas mit Chrom Schraubdeckel</v>
          </cell>
          <cell r="F11895">
            <v>0.68</v>
          </cell>
          <cell r="G11895">
            <v>0.3</v>
          </cell>
          <cell r="H11895">
            <v>0</v>
          </cell>
          <cell r="I11895">
            <v>1.5</v>
          </cell>
          <cell r="J11895">
            <v>0</v>
          </cell>
          <cell r="K11895">
            <v>5.5999999999999999E-3</v>
          </cell>
          <cell r="L11895">
            <v>0</v>
          </cell>
          <cell r="N11895" t="str">
            <v>Zuckerstreuer aus Glas mit Chrom Schraubdeckel</v>
          </cell>
          <cell r="P11895" t="str">
            <v>Zuckerstreuer aus Glas mit Chrom Schraubdeckel</v>
          </cell>
          <cell r="R11895" t="str">
            <v>Zuckerstreuer aus Glas mit Chrom Schraubdeckel</v>
          </cell>
        </row>
        <row r="11896">
          <cell r="A11896">
            <v>181551</v>
          </cell>
          <cell r="B11896" t="str">
            <v>Mietartikel</v>
          </cell>
          <cell r="D11896" t="str">
            <v>Restweinbehälter schwarz Kunststoff</v>
          </cell>
          <cell r="F11896">
            <v>3.3</v>
          </cell>
          <cell r="G11896">
            <v>0.5</v>
          </cell>
          <cell r="H11896">
            <v>0</v>
          </cell>
          <cell r="I11896">
            <v>19</v>
          </cell>
          <cell r="J11896">
            <v>0</v>
          </cell>
          <cell r="K11896">
            <v>1.04E-2</v>
          </cell>
          <cell r="L11896">
            <v>0</v>
          </cell>
          <cell r="N11896" t="str">
            <v>Restweinbehälter schwarz Kunststoff</v>
          </cell>
          <cell r="P11896" t="str">
            <v>Restweinbehälter schwarz Kunststoff</v>
          </cell>
          <cell r="R11896" t="str">
            <v>Restweinbehälter schwarz Kunststoff</v>
          </cell>
        </row>
        <row r="11897">
          <cell r="A11897">
            <v>181559</v>
          </cell>
          <cell r="B11897" t="str">
            <v>Mietartikel</v>
          </cell>
          <cell r="D11897" t="str">
            <v>Abfallsackwagen fahrbar H95 cm Sackhalter Ø 43 cm mit Deckel</v>
          </cell>
          <cell r="F11897">
            <v>15.5</v>
          </cell>
          <cell r="G11897">
            <v>3.63</v>
          </cell>
          <cell r="H11897">
            <v>0</v>
          </cell>
          <cell r="I11897">
            <v>269.5</v>
          </cell>
          <cell r="J11897">
            <v>2000</v>
          </cell>
          <cell r="K11897">
            <v>0.4</v>
          </cell>
          <cell r="L11897">
            <v>0</v>
          </cell>
          <cell r="N11897" t="str">
            <v>Abfallsackwagen fahrbar H95 cm Sackhalter Ø 43 cm mit Deckel</v>
          </cell>
          <cell r="P11897" t="str">
            <v>Abfallsackwagen fahrbar H95 cm Sackhalter Ø 43 cm mit Deckel</v>
          </cell>
          <cell r="R11897" t="str">
            <v>Abfallsackwagen fahrbar H95 cm Sackhalter Ø 43 cm mit Deckel</v>
          </cell>
          <cell r="T11897">
            <v>0</v>
          </cell>
        </row>
        <row r="11898">
          <cell r="A11898">
            <v>181570</v>
          </cell>
          <cell r="B11898" t="str">
            <v>Mietartikel</v>
          </cell>
          <cell r="D11898" t="str">
            <v>Schneideplatte Kunststoff inkl. GN-Behälter f. 1680</v>
          </cell>
          <cell r="F11898">
            <v>6.6</v>
          </cell>
          <cell r="G11898">
            <v>0.3</v>
          </cell>
          <cell r="H11898">
            <v>0</v>
          </cell>
          <cell r="I11898">
            <v>94.5</v>
          </cell>
          <cell r="J11898">
            <v>2000</v>
          </cell>
          <cell r="K11898">
            <v>1.78E-2</v>
          </cell>
          <cell r="L11898">
            <v>0</v>
          </cell>
          <cell r="N11898" t="str">
            <v>Schneideplatte Kunststoff inkl. GN-Behälter f. 1680</v>
          </cell>
          <cell r="P11898" t="str">
            <v>Schneideplatte Kunststoff inkl. GN-Behälter f. 1680</v>
          </cell>
          <cell r="R11898" t="str">
            <v>Schneideplatte Kunststoff inkl. GN-Behälter f. 1680</v>
          </cell>
        </row>
        <row r="11899">
          <cell r="A11899">
            <v>181603</v>
          </cell>
          <cell r="B11899" t="str">
            <v>Mietartikel</v>
          </cell>
          <cell r="D11899" t="str">
            <v>Chafing Dish Gastronorm Country Inhalt 9.5 ltr</v>
          </cell>
          <cell r="F11899">
            <v>15.75</v>
          </cell>
          <cell r="G11899">
            <v>6.6</v>
          </cell>
          <cell r="H11899">
            <v>0</v>
          </cell>
          <cell r="I11899">
            <v>0</v>
          </cell>
          <cell r="J11899">
            <v>10000</v>
          </cell>
          <cell r="K11899">
            <v>9.6000000000000002E-2</v>
          </cell>
          <cell r="L11899">
            <v>0</v>
          </cell>
          <cell r="N11899" t="str">
            <v>Chafing Dish Gastronorm Country Inhalt 9.5 ltr</v>
          </cell>
          <cell r="P11899" t="str">
            <v>Chafing Dish Gastronorm Country Inhalt 9.5 ltr</v>
          </cell>
          <cell r="R11899" t="str">
            <v>Chafing Dish Gastronorm Country Inhalt 9.5 ltr</v>
          </cell>
        </row>
        <row r="11900">
          <cell r="A11900">
            <v>181609</v>
          </cell>
          <cell r="B11900" t="str">
            <v>Mietartikel</v>
          </cell>
          <cell r="D11900" t="str">
            <v>Einsatz 1/1 GN 6 cm tief</v>
          </cell>
          <cell r="F11900">
            <v>3.5</v>
          </cell>
          <cell r="G11900">
            <v>2.1</v>
          </cell>
          <cell r="H11900">
            <v>0</v>
          </cell>
          <cell r="I11900">
            <v>26.4</v>
          </cell>
          <cell r="J11900">
            <v>1000</v>
          </cell>
          <cell r="K11900">
            <v>7.7000000000000002E-3</v>
          </cell>
          <cell r="L11900">
            <v>0</v>
          </cell>
          <cell r="N11900" t="str">
            <v>Einsatz 1/1 GN 6 cm tief</v>
          </cell>
          <cell r="P11900" t="str">
            <v>Einsatz 1/1 GN 6 cm tief</v>
          </cell>
          <cell r="R11900" t="str">
            <v>Einsatz 1/1 GN 6 cm tief</v>
          </cell>
          <cell r="T11900">
            <v>0</v>
          </cell>
        </row>
        <row r="11901">
          <cell r="A11901">
            <v>181616</v>
          </cell>
          <cell r="B11901" t="str">
            <v>Mietartikel</v>
          </cell>
          <cell r="D11901" t="str">
            <v>Einsatz Modell 1/6 GN (176*162 mm) 15 cm tief</v>
          </cell>
          <cell r="F11901">
            <v>3.25</v>
          </cell>
          <cell r="G11901">
            <v>1.8</v>
          </cell>
          <cell r="H11901">
            <v>0</v>
          </cell>
          <cell r="I11901">
            <v>15</v>
          </cell>
          <cell r="J11901">
            <v>0</v>
          </cell>
          <cell r="K11901">
            <v>0</v>
          </cell>
          <cell r="L11901">
            <v>0</v>
          </cell>
          <cell r="N11901" t="str">
            <v>Einsatz Modell 1/6 GN (176*162 mm) 15 cm tief</v>
          </cell>
          <cell r="P11901" t="str">
            <v>Einsatz Modell 1/6 GN (176*162 mm) 15 cm tief</v>
          </cell>
          <cell r="R11901" t="str">
            <v>Einsatz Modell 1/6 GN (176*162 mm) 15 cm tief</v>
          </cell>
        </row>
        <row r="11902">
          <cell r="A11902">
            <v>181617</v>
          </cell>
          <cell r="B11902" t="str">
            <v>Mietartikel</v>
          </cell>
          <cell r="D11902" t="str">
            <v>Einsatz Zwischensteg GN 1/1 EN 631</v>
          </cell>
          <cell r="F11902">
            <v>1</v>
          </cell>
          <cell r="G11902">
            <v>0</v>
          </cell>
          <cell r="H11902">
            <v>0</v>
          </cell>
          <cell r="I11902">
            <v>5</v>
          </cell>
          <cell r="J11902">
            <v>0</v>
          </cell>
          <cell r="K11902">
            <v>0</v>
          </cell>
          <cell r="L11902">
            <v>0</v>
          </cell>
          <cell r="N11902" t="str">
            <v>Einsatz Zwischensteg GN 1/1 EN 631</v>
          </cell>
          <cell r="P11902" t="str">
            <v>Einsatz Zwischensteg GN 1/1 EN 631</v>
          </cell>
          <cell r="R11902" t="str">
            <v>Einsatz Zwischensteg GN 1/1 EN 631</v>
          </cell>
        </row>
        <row r="11903">
          <cell r="A11903">
            <v>181618</v>
          </cell>
          <cell r="B11903" t="str">
            <v>Mietartikel</v>
          </cell>
          <cell r="D11903" t="str">
            <v>Einsatz Modell 1/1 GN gelocht 2 cm tief</v>
          </cell>
          <cell r="F11903">
            <v>4.5</v>
          </cell>
          <cell r="G11903">
            <v>2.1</v>
          </cell>
          <cell r="H11903">
            <v>0</v>
          </cell>
          <cell r="I11903">
            <v>45</v>
          </cell>
          <cell r="J11903">
            <v>0</v>
          </cell>
          <cell r="K11903">
            <v>0</v>
          </cell>
          <cell r="L11903">
            <v>0</v>
          </cell>
          <cell r="N11903" t="str">
            <v>Einsatz Modell 1/1 GN gelocht 2 cm tief</v>
          </cell>
          <cell r="P11903" t="str">
            <v>Einsatz Modell 1/1 GN gelocht 2 cm tief</v>
          </cell>
          <cell r="R11903" t="str">
            <v>Einsatz Modell 1/1 GN gelocht 2 cm tief</v>
          </cell>
        </row>
        <row r="11904">
          <cell r="A11904">
            <v>181619</v>
          </cell>
          <cell r="B11904" t="str">
            <v>Mietartikel</v>
          </cell>
          <cell r="D11904" t="str">
            <v>Einsatz Modell 1/1 GN 15 cm tief</v>
          </cell>
          <cell r="F11904">
            <v>4.5</v>
          </cell>
          <cell r="G11904">
            <v>2.4</v>
          </cell>
          <cell r="H11904">
            <v>0</v>
          </cell>
          <cell r="I11904">
            <v>45</v>
          </cell>
          <cell r="J11904">
            <v>0</v>
          </cell>
          <cell r="K11904">
            <v>0</v>
          </cell>
          <cell r="L11904">
            <v>0</v>
          </cell>
          <cell r="N11904" t="str">
            <v>Einsatz Modell 1/1 GN 15 cm tief</v>
          </cell>
          <cell r="P11904" t="str">
            <v>Einsatz Modell 1/1 GN 15 cm tief</v>
          </cell>
          <cell r="R11904" t="str">
            <v>Einsatz Modell 1/1 GN 15 cm tief</v>
          </cell>
          <cell r="T11904">
            <v>0</v>
          </cell>
        </row>
        <row r="11905">
          <cell r="A11905">
            <v>181620</v>
          </cell>
          <cell r="B11905" t="str">
            <v>Mietartikel</v>
          </cell>
          <cell r="D11905" t="str">
            <v>Einsatz 1/3 GN 6 cm tief</v>
          </cell>
          <cell r="F11905">
            <v>2.5</v>
          </cell>
          <cell r="G11905">
            <v>2</v>
          </cell>
          <cell r="H11905">
            <v>0</v>
          </cell>
          <cell r="I11905">
            <v>45</v>
          </cell>
          <cell r="J11905">
            <v>0</v>
          </cell>
          <cell r="K11905">
            <v>0</v>
          </cell>
          <cell r="L11905">
            <v>0</v>
          </cell>
          <cell r="N11905" t="str">
            <v>Einsatz 1/3 GN 6 cm tief</v>
          </cell>
          <cell r="P11905" t="str">
            <v>Einsatz 1/3 GN 6 cm tief</v>
          </cell>
          <cell r="R11905" t="str">
            <v>Einsatz 1/3 GN 6 cm tief</v>
          </cell>
          <cell r="T11905">
            <v>0</v>
          </cell>
        </row>
        <row r="11906">
          <cell r="A11906">
            <v>181621</v>
          </cell>
          <cell r="B11906" t="str">
            <v>Mietartikel</v>
          </cell>
          <cell r="D11906" t="str">
            <v>Einsatz 1/4 GN 15 cm tief</v>
          </cell>
          <cell r="F11906">
            <v>2.5</v>
          </cell>
          <cell r="G11906">
            <v>2</v>
          </cell>
          <cell r="H11906">
            <v>0</v>
          </cell>
          <cell r="I11906">
            <v>45</v>
          </cell>
          <cell r="J11906">
            <v>0</v>
          </cell>
          <cell r="K11906">
            <v>0</v>
          </cell>
          <cell r="L11906">
            <v>0</v>
          </cell>
          <cell r="N11906" t="str">
            <v>Einsatz 1/4 GN 15 cm tief</v>
          </cell>
          <cell r="P11906" t="str">
            <v>Einsatz 1/4 GN 15 cm tief</v>
          </cell>
          <cell r="R11906" t="str">
            <v>Einsatz 1/4 GN 15 cm tief</v>
          </cell>
          <cell r="T11906">
            <v>0</v>
          </cell>
        </row>
        <row r="11907">
          <cell r="A11907">
            <v>181658</v>
          </cell>
          <cell r="B11907" t="str">
            <v>Mietartikel</v>
          </cell>
          <cell r="D11907" t="str">
            <v>Brezn- &amp; Wurstständer Buchenholz, Ø27cmH51 cm</v>
          </cell>
          <cell r="F11907">
            <v>4.75</v>
          </cell>
          <cell r="G11907">
            <v>0.73</v>
          </cell>
          <cell r="H11907">
            <v>0</v>
          </cell>
          <cell r="I11907">
            <v>22</v>
          </cell>
          <cell r="J11907">
            <v>1000</v>
          </cell>
          <cell r="K11907">
            <v>0.05</v>
          </cell>
          <cell r="L11907">
            <v>0</v>
          </cell>
          <cell r="N11907" t="str">
            <v>Brezn- &amp; Wurstständer Buchenholz, Ø27cmH51 cm</v>
          </cell>
          <cell r="P11907" t="str">
            <v>Brezn- &amp; Wurstständer Buchenholz, Ø27cmH51 cm</v>
          </cell>
          <cell r="R11907" t="str">
            <v>Brezn- &amp; Wurstständer Buchenholz, Ø27cmH51 cm</v>
          </cell>
        </row>
        <row r="11908">
          <cell r="A11908">
            <v>181659</v>
          </cell>
          <cell r="B11908" t="str">
            <v>Mietartikel</v>
          </cell>
          <cell r="D11908" t="str">
            <v>Serviertablett schwarz 45*65 cm antirutsch</v>
          </cell>
          <cell r="F11908">
            <v>2.0499999999999998</v>
          </cell>
          <cell r="G11908">
            <v>0.43</v>
          </cell>
          <cell r="H11908">
            <v>0</v>
          </cell>
          <cell r="I11908">
            <v>38.5</v>
          </cell>
          <cell r="J11908">
            <v>1000</v>
          </cell>
          <cell r="K11908">
            <v>3.2000000000000002E-3</v>
          </cell>
          <cell r="L11908">
            <v>0</v>
          </cell>
          <cell r="N11908" t="str">
            <v>Serviertablett schwarz 45*65 cm antirutsch</v>
          </cell>
          <cell r="P11908" t="str">
            <v>Serviertablett schwarz 45*65 cm antirutsch</v>
          </cell>
          <cell r="R11908" t="str">
            <v>Serviertablett schwarz 45*65 cm antirutsch</v>
          </cell>
          <cell r="T11908">
            <v>0</v>
          </cell>
        </row>
        <row r="11909">
          <cell r="A11909">
            <v>181660</v>
          </cell>
          <cell r="B11909" t="str">
            <v>Mietartikel</v>
          </cell>
          <cell r="D11909" t="str">
            <v>Wurstzange 27cm</v>
          </cell>
          <cell r="F11909">
            <v>0.55000000000000004</v>
          </cell>
          <cell r="G11909">
            <v>0.11</v>
          </cell>
          <cell r="H11909">
            <v>0</v>
          </cell>
          <cell r="I11909">
            <v>0</v>
          </cell>
          <cell r="J11909">
            <v>0</v>
          </cell>
          <cell r="K11909">
            <v>2.5000000000000001E-3</v>
          </cell>
          <cell r="L11909">
            <v>0</v>
          </cell>
          <cell r="N11909" t="str">
            <v>Wurstzange 27cm</v>
          </cell>
          <cell r="P11909" t="str">
            <v>Wurstzange 27cm</v>
          </cell>
          <cell r="R11909" t="str">
            <v>Wurstzange 27cm</v>
          </cell>
        </row>
        <row r="11910">
          <cell r="A11910">
            <v>181662</v>
          </cell>
          <cell r="B11910" t="str">
            <v>Mietartikel</v>
          </cell>
          <cell r="D11910" t="str">
            <v>Buffet-Pfannenwender L35 cm</v>
          </cell>
          <cell r="F11910">
            <v>0.55000000000000004</v>
          </cell>
          <cell r="G11910">
            <v>0.15</v>
          </cell>
          <cell r="H11910">
            <v>0</v>
          </cell>
          <cell r="I11910">
            <v>8.8000000000000007</v>
          </cell>
          <cell r="J11910">
            <v>0</v>
          </cell>
          <cell r="K11910">
            <v>2E-3</v>
          </cell>
          <cell r="L11910">
            <v>0</v>
          </cell>
          <cell r="N11910" t="str">
            <v>Buffet-Pfannenwender L35 cm</v>
          </cell>
          <cell r="P11910" t="str">
            <v>Buffet-Pfannenwender L35 cm</v>
          </cell>
          <cell r="R11910" t="str">
            <v>Buffet-Pfannenwender L35 cm</v>
          </cell>
        </row>
        <row r="11911">
          <cell r="A11911">
            <v>181710</v>
          </cell>
          <cell r="B11911" t="str">
            <v>Verkaufsartikel</v>
          </cell>
          <cell r="D11911" t="str">
            <v>Nespresso Tabs Espresso Forte (50 Stück) Verkauf</v>
          </cell>
          <cell r="F11911">
            <v>30</v>
          </cell>
          <cell r="G11911">
            <v>0</v>
          </cell>
          <cell r="H11911">
            <v>0</v>
          </cell>
          <cell r="I11911">
            <v>22.5</v>
          </cell>
          <cell r="J11911">
            <v>0</v>
          </cell>
          <cell r="K11911">
            <v>0</v>
          </cell>
          <cell r="L11911">
            <v>0</v>
          </cell>
          <cell r="N11911" t="str">
            <v>Nespresso Tabs Espresso Forte (50 Stück) Verkauf</v>
          </cell>
          <cell r="P11911" t="str">
            <v>Nespresso Tabs Espresso Forte (50 Stück) Verkauf</v>
          </cell>
          <cell r="R11911" t="str">
            <v>Nespresso Tabs Espresso Forte (50 Stück) Verkauf</v>
          </cell>
        </row>
        <row r="11912">
          <cell r="A11912">
            <v>181711</v>
          </cell>
          <cell r="B11912" t="str">
            <v>Verkaufsartikel</v>
          </cell>
          <cell r="D11912" t="str">
            <v>Nespresso Tabs Lungo Forte (50 Stück) Verkauf</v>
          </cell>
          <cell r="F11912">
            <v>30</v>
          </cell>
          <cell r="G11912">
            <v>0</v>
          </cell>
          <cell r="H11912">
            <v>0</v>
          </cell>
          <cell r="I11912">
            <v>22.5</v>
          </cell>
          <cell r="J11912">
            <v>0</v>
          </cell>
          <cell r="K11912">
            <v>0</v>
          </cell>
          <cell r="L11912">
            <v>0</v>
          </cell>
          <cell r="N11912" t="str">
            <v>Nespresso Tabs Lungo Forte (50 Stück) Verkauf</v>
          </cell>
          <cell r="P11912" t="str">
            <v>Nespresso Tabs Lungo Forte (50 Stück) Verkauf</v>
          </cell>
          <cell r="R11912" t="str">
            <v>Nespresso Tabs Lungo Forte (50 Stück) Verkauf</v>
          </cell>
        </row>
        <row r="11913">
          <cell r="A11913">
            <v>181712</v>
          </cell>
          <cell r="B11913" t="str">
            <v>Verkaufsartikel</v>
          </cell>
          <cell r="D11913" t="str">
            <v>Nespresso Tabs Lungo Decaffeinato (50 Stück) Verkauf</v>
          </cell>
          <cell r="F11913">
            <v>30</v>
          </cell>
          <cell r="G11913">
            <v>0</v>
          </cell>
          <cell r="H11913">
            <v>0</v>
          </cell>
          <cell r="I11913">
            <v>22.5</v>
          </cell>
          <cell r="J11913">
            <v>0</v>
          </cell>
          <cell r="K11913">
            <v>0</v>
          </cell>
          <cell r="L11913">
            <v>0</v>
          </cell>
          <cell r="N11913" t="str">
            <v>Nespresso Tabs Lungo Decaffeinato (50 Stück) Verkauf</v>
          </cell>
          <cell r="P11913" t="str">
            <v>Nespresso Tabs Lungo Decaffeinato (50 Stück) Verkauf</v>
          </cell>
          <cell r="R11913" t="str">
            <v>Nespresso Tabs Lungo Decaffeinato (50 Stück) Verkauf</v>
          </cell>
        </row>
        <row r="11914">
          <cell r="A11914">
            <v>181731</v>
          </cell>
          <cell r="B11914" t="str">
            <v>Mietartikel</v>
          </cell>
          <cell r="D11914" t="str">
            <v>Gasgrillwagen (LxHxB) 860 x1135 x620mm</v>
          </cell>
          <cell r="E11914" t="str">
            <v>Grillfläche ca. 76*48 cm_x000D_
excl. Gas</v>
          </cell>
          <cell r="F11914">
            <v>120</v>
          </cell>
          <cell r="G11914">
            <v>35</v>
          </cell>
          <cell r="H11914">
            <v>0</v>
          </cell>
          <cell r="I11914">
            <v>975</v>
          </cell>
          <cell r="J11914">
            <v>54000</v>
          </cell>
          <cell r="K11914">
            <v>1.44</v>
          </cell>
          <cell r="L11914">
            <v>0</v>
          </cell>
          <cell r="N11914" t="str">
            <v>Gasgrillwagen (LxHxB) 860 x1135 x620mm</v>
          </cell>
          <cell r="O11914" t="str">
            <v>Grillfläche ca. 76*48 cm_x000D_
excl. Gas</v>
          </cell>
          <cell r="P11914" t="str">
            <v>Gasgrillwagen (LxHxB) 860 x1135 x620mm</v>
          </cell>
          <cell r="Q11914" t="str">
            <v>Grillfläche ca. 76*48 cm_x000D_
excl. Gas</v>
          </cell>
          <cell r="R11914" t="str">
            <v>Gasgrillwagen (LxHxB) 860 x1135 x620mm</v>
          </cell>
          <cell r="S11914" t="str">
            <v>Grillfläche ca. 76*48 cm_x000D_
excl. Gas</v>
          </cell>
        </row>
        <row r="11915">
          <cell r="A11915">
            <v>181749</v>
          </cell>
          <cell r="B11915" t="str">
            <v>Mietartikel</v>
          </cell>
          <cell r="D11915" t="str">
            <v>Kühlschrank Country mit Glastür 360 ltr fahrbar 230V/304W</v>
          </cell>
          <cell r="E11915" t="str">
            <v>Achtung! Aufgrund von Temperaturunterschieden kann sich_x000D_
Schwitzwasser bilden._x000D_
Bitte beachten Sie dies für den Aufstellungsort / Untergrund_x000D_
dieses Gerätes!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70000</v>
          </cell>
          <cell r="K11915">
            <v>1.1519999999999999</v>
          </cell>
          <cell r="L11915">
            <v>0</v>
          </cell>
          <cell r="N11915" t="str">
            <v>Kühlschrank Country mit Glastür 360 ltr fahrbar 230V/304W</v>
          </cell>
          <cell r="O11915" t="str">
            <v>Achtung! Aufgrund von Temperaturunterschieden kann sich_x000D_
Schwitzwasser bilden._x000D_
Bitte beachten Sie dies für den Aufstellungsort / Untergrund_x000D_
dieses Gerätes!</v>
          </cell>
          <cell r="P11915" t="str">
            <v>Kühlschrank Country mit Glastür 360 ltr fahrbar 230V/304W</v>
          </cell>
          <cell r="Q11915" t="str">
            <v>Achtung! Aufgrund von Temperaturunterschieden kann sich_x000D_
Schwitzwasser bilden._x000D_
Bitte beachten Sie dies für den Aufstellungsort / Untergrund_x000D_
dieses Gerätes!</v>
          </cell>
          <cell r="R11915" t="str">
            <v>Kühlschrank Country mit Glastür 360 ltr fahrbar 230V/304W</v>
          </cell>
          <cell r="S11915" t="str">
            <v>Achtung! Aufgrund von Temperaturunterschieden kann sich_x000D_
Schwitzwasser bilden._x000D_
Bitte beachten Sie dies für den Aufstellungsort / Untergrund_x000D_
dieses Gerätes!</v>
          </cell>
        </row>
        <row r="11916">
          <cell r="A11916">
            <v>181750</v>
          </cell>
          <cell r="B11916" t="str">
            <v>Mietartikel</v>
          </cell>
          <cell r="D11916" t="str">
            <v>Einlegeboden Kühlschrank für Artikel 3150/1749</v>
          </cell>
          <cell r="F11916">
            <v>5</v>
          </cell>
          <cell r="G11916">
            <v>0</v>
          </cell>
          <cell r="H11916">
            <v>0</v>
          </cell>
          <cell r="I11916">
            <v>35</v>
          </cell>
          <cell r="J11916">
            <v>0</v>
          </cell>
          <cell r="K11916">
            <v>0</v>
          </cell>
          <cell r="L11916">
            <v>0</v>
          </cell>
          <cell r="N11916" t="str">
            <v>Einlegeboden Kühlschrank für Artikel 3150/1749</v>
          </cell>
          <cell r="P11916" t="str">
            <v>Einlegeboden Kühlschrank für Artikel 3150/1749</v>
          </cell>
          <cell r="R11916" t="str">
            <v>Einlegeboden Kühlschrank für Artikel 3150/1749</v>
          </cell>
        </row>
        <row r="11917">
          <cell r="A11917">
            <v>181753</v>
          </cell>
          <cell r="B11917" t="str">
            <v>Mietartikel</v>
          </cell>
          <cell r="D11917" t="str">
            <v>Kühlschrank (ohne Licht) 145ltr Glastür 230V/176W B51*T57H85</v>
          </cell>
          <cell r="E11917" t="str">
            <v>ACHTUNG! Dieser Artikel darf nicht liegend transportiert_x000D_
werden!_x000D_
_x000D_
Bitte Vorkühlung, ca. 3 Stunden in leerem Zustand, beachten!_x000D_
_x000D_
Achtung! Aufgrund von Temperaturunterschieden kann sich_x000D_
Schwitzwasser bilden._x000D_
Bitte beachten Sie dies für den Aufstellungsort / Untergrund_x000D_
dieses Gerätes!</v>
          </cell>
          <cell r="F11917">
            <v>52.5</v>
          </cell>
          <cell r="G11917">
            <v>14.5</v>
          </cell>
          <cell r="H11917">
            <v>15</v>
          </cell>
          <cell r="I11917">
            <v>575</v>
          </cell>
          <cell r="J11917">
            <v>40000</v>
          </cell>
          <cell r="K11917">
            <v>1.1519999999999999</v>
          </cell>
          <cell r="L11917">
            <v>0</v>
          </cell>
          <cell r="N11917" t="str">
            <v>Kühlschrank (ohne Licht) 145ltr Glastür 230V/176W B51*T57H85</v>
          </cell>
          <cell r="O11917" t="str">
            <v>ACHTUNG! Dieser Artikel darf nicht liegend transportiert_x000D_
werden!_x000D_
_x000D_
Bitte Vorkühlung, ca. 3 Stunden in leerem Zustand, beachten!_x000D_
_x000D_
Achtung! Aufgrund von Temperaturunterschieden kann sich_x000D_
Schwitzwasser bilden._x000D_
Bitte beachten Sie dies für den Aufstellungsort / Untergrund_x000D_
dieses Gerätes!</v>
          </cell>
          <cell r="P11917" t="str">
            <v>Kühlschrank (ohne Licht) 145ltr Glastür 230V/176W B51*T57H85</v>
          </cell>
          <cell r="Q11917" t="str">
            <v>ACHTUNG! Dieser Artikel darf nicht liegend transportiert_x000D_
werden!_x000D_
_x000D_
Bitte Vorkühlung, ca. 3 Stunden in leerem Zustand, beachten!_x000D_
_x000D_
Achtung! Aufgrund von Temperaturunterschieden kann sich_x000D_
Schwitzwasser bilden._x000D_
Bitte beachten Sie dies für den Aufstellungsort / Untergrund_x000D_
dieses Gerätes!</v>
          </cell>
          <cell r="R11917" t="str">
            <v>Kühlschrank (ohne Licht) 145ltr Glastür 230V/176W B51*T57H85</v>
          </cell>
          <cell r="S11917" t="str">
            <v>ACHTUNG! Dieser Artikel darf nicht liegend transportiert_x000D_
werden!_x000D_
_x000D_
Bitte Vorkühlung, ca. 3 Stunden in leerem Zustand, beachten!_x000D_
_x000D_
Achtung! Aufgrund von Temperaturunterschieden kann sich_x000D_
Schwitzwasser bilden._x000D_
Bitte beachten Sie dies für den Aufstellungsort / Untergrund_x000D_
dieses Gerätes!</v>
          </cell>
        </row>
        <row r="11918">
          <cell r="A11918">
            <v>181755</v>
          </cell>
          <cell r="B11918" t="str">
            <v>Mietartikel</v>
          </cell>
          <cell r="D11918" t="str">
            <v>Kühlschrank weiß 160 ltr. H85*B50*T50cm, 230V</v>
          </cell>
          <cell r="E11918" t="str">
            <v>Achtung! Aufgrund von Temperaturunterschieden kann sich_x000D_
Schwitzwasser bilden._x000D_
Bitte beachten Sie dies für den Aufstellungsort / Untergrund_x000D_
dieses Gerätes!</v>
          </cell>
          <cell r="F11918">
            <v>32.5</v>
          </cell>
          <cell r="G11918">
            <v>8</v>
          </cell>
          <cell r="H11918">
            <v>0</v>
          </cell>
          <cell r="I11918">
            <v>350</v>
          </cell>
          <cell r="J11918">
            <v>38000</v>
          </cell>
          <cell r="K11918">
            <v>1.1519999999999999</v>
          </cell>
          <cell r="L11918">
            <v>0</v>
          </cell>
          <cell r="N11918" t="str">
            <v>Kühlschrank weiß 160 ltr. H85*B50*T50cm, 230V</v>
          </cell>
          <cell r="O11918" t="str">
            <v>Achtung! Aufgrund von Temperaturunterschieden kann sich_x000D_
Schwitzwasser bilden._x000D_
Bitte beachten Sie dies für den Aufstellungsort / Untergrund_x000D_
dieses Gerätes!</v>
          </cell>
          <cell r="P11918" t="str">
            <v>Kühlschrank weiß 160 ltr. H85*B50*T50cm, 230V</v>
          </cell>
          <cell r="Q11918" t="str">
            <v>Achtung! Aufgrund von Temperaturunterschieden kann sich_x000D_
Schwitzwasser bilden._x000D_
Bitte beachten Sie dies für den Aufstellungsort / Untergrund_x000D_
dieses Gerätes!</v>
          </cell>
          <cell r="R11918" t="str">
            <v>Kühlschrank weiß 160 ltr. H85*B50*T50cm, 230V</v>
          </cell>
          <cell r="S11918" t="str">
            <v>Achtung! Aufgrund von Temperaturunterschieden kann sich_x000D_
Schwitzwasser bilden._x000D_
Bitte beachten Sie dies für den Aufstellungsort / Untergrund_x000D_
dieses Gerätes!</v>
          </cell>
        </row>
        <row r="11919">
          <cell r="A11919">
            <v>181756</v>
          </cell>
          <cell r="B11919" t="str">
            <v>Mietartikel</v>
          </cell>
          <cell r="D11919" t="str">
            <v>Tiefkühltruhe 159 ltr 230V/193W fahrbar B85*T65*H80 cm</v>
          </cell>
          <cell r="E11919" t="str">
            <v>ACHTUNG! Dieser Artikel darf nicht liegend transportiert_x000D_
werden! Höhe inkl. rollbarem Transportgestell: 86cm_x000D_
_x000D_
Temperatur -18°C_x000D_
mit Glasdeckel_x000D_
_x000D_
Achtung! Aufgrund von Temperaturunterschieden kann sich_x000D_
Schwitzwasser bilden._x000D_
Bitte beachten Sie dies für den Aufstellungsort / Untergrund_x000D_
dieses Gerätes!</v>
          </cell>
          <cell r="F11919">
            <v>55</v>
          </cell>
          <cell r="G11919">
            <v>13.75</v>
          </cell>
          <cell r="H11919">
            <v>13.75</v>
          </cell>
          <cell r="I11919">
            <v>825</v>
          </cell>
          <cell r="J11919">
            <v>62000</v>
          </cell>
          <cell r="K11919">
            <v>2.016</v>
          </cell>
          <cell r="L11919">
            <v>0</v>
          </cell>
          <cell r="N11919" t="str">
            <v>Tiefkühltruhe 159 ltr 230V/193W fahrbar B85*T65*H80 cm</v>
          </cell>
          <cell r="O11919" t="str">
            <v>ACHTUNG! Dieser Artikel darf nicht liegend transportiert_x000D_
werden! Höhe inkl. rollbarem Transportgestell: 86cm_x000D_
_x000D_
Temperatur -18°C_x000D_
mit Glasdeckel_x000D_
_x000D_
Achtung! Aufgrund von Temperaturunterschieden kann sich_x000D_
Schwitzwasser bilden._x000D_
Bitte beachten Sie dies für den Aufstellungsort / Untergrund_x000D_
dieses Gerätes!</v>
          </cell>
          <cell r="P11919" t="str">
            <v>Tiefkühltruhe 159 ltr 230V/193W fahrbar B85*T65*H80 cm</v>
          </cell>
          <cell r="Q11919" t="str">
            <v>ACHTUNG! Dieser Artikel darf nicht liegend transportiert_x000D_
werden! Höhe inkl. rollbarem Transportgestell: 86cm_x000D_
_x000D_
Temperatur -18°C_x000D_
mit Glasdeckel_x000D_
_x000D_
Achtung! Aufgrund von Temperaturunterschieden kann sich_x000D_
Schwitzwasser bilden._x000D_
Bitte beachten Sie dies für den Aufstellungsort / Untergrund_x000D_
dieses Gerätes!</v>
          </cell>
          <cell r="R11919" t="str">
            <v>Tiefkühltruhe 159 ltr 230V/193W fahrbar B85*T65*H80 cm</v>
          </cell>
          <cell r="S11919" t="str">
            <v>ACHTUNG! Dieser Artikel darf nicht liegend transportiert_x000D_
werden! Höhe inkl. rollbarem Transportgestell: 86cm_x000D_
_x000D_
Temperatur -18°C_x000D_
mit Glasdeckel_x000D_
_x000D_
Achtung! Aufgrund von Temperaturunterschieden kann sich_x000D_
Schwitzwasser bilden._x000D_
Bitte beachten Sie dies für den Aufstellungsort / Untergrund_x000D_
dieses Gerätes!</v>
          </cell>
          <cell r="T11919">
            <v>0</v>
          </cell>
        </row>
        <row r="11920">
          <cell r="A11920">
            <v>181776</v>
          </cell>
          <cell r="B11920" t="str">
            <v>Mietartikel</v>
          </cell>
          <cell r="D11920" t="str">
            <v>Doppel-Friteuse  B58*T55*H41cm, 2*8 Liter, 2*3,25kW</v>
          </cell>
          <cell r="E11920" t="str">
            <v>mit Fettablasshahn. 2 getrennte Steckdosen erforderlich</v>
          </cell>
          <cell r="F11920">
            <v>55</v>
          </cell>
          <cell r="G11920">
            <v>17.5</v>
          </cell>
          <cell r="H11920">
            <v>0</v>
          </cell>
          <cell r="I11920">
            <v>420</v>
          </cell>
          <cell r="J11920">
            <v>22000</v>
          </cell>
          <cell r="K11920">
            <v>1.1519999999999999</v>
          </cell>
          <cell r="L11920">
            <v>0</v>
          </cell>
          <cell r="N11920" t="str">
            <v>Doppel-Friteuse  B58*T55*H41cm, 2*8 Liter, 2*3,25kW</v>
          </cell>
          <cell r="O11920" t="str">
            <v>mit Fettablasshahn. 2 getrennte Steckdosen erforderlich</v>
          </cell>
          <cell r="P11920" t="str">
            <v>Doppel-Friteuse  B58*T55*H41cm, 2*8 Liter, 2*3,25kW</v>
          </cell>
          <cell r="Q11920" t="str">
            <v>mit Fettablasshahn. 2 getrennte Steckdosen erforderlich</v>
          </cell>
          <cell r="R11920" t="str">
            <v>Doppel-Friteuse  B58*T55*H41cm, 2*8 Liter, 2*3,25kW</v>
          </cell>
          <cell r="S11920" t="str">
            <v>mit Fettablasshahn. 2 getrennte Steckdosen erforderlich</v>
          </cell>
        </row>
        <row r="11921">
          <cell r="A11921">
            <v>181779</v>
          </cell>
          <cell r="B11921" t="str">
            <v>Mietartikel</v>
          </cell>
          <cell r="D11921" t="str">
            <v>Crepes Dame Zubehör</v>
          </cell>
          <cell r="E11921" t="str">
            <v>(Crepes-Wender &amp; Radialschieber)Edelstahl</v>
          </cell>
          <cell r="F11921">
            <v>8.75</v>
          </cell>
          <cell r="G11921">
            <v>0</v>
          </cell>
          <cell r="H11921">
            <v>0</v>
          </cell>
          <cell r="I11921">
            <v>40.200000000000003</v>
          </cell>
          <cell r="J11921">
            <v>0</v>
          </cell>
          <cell r="K11921">
            <v>2.5000000000000001E-3</v>
          </cell>
          <cell r="L11921">
            <v>0</v>
          </cell>
          <cell r="N11921" t="str">
            <v>Crepes Dame Zubehör</v>
          </cell>
          <cell r="O11921" t="str">
            <v>(Crepes-Wender &amp; Radialschieber)Edelstahl</v>
          </cell>
          <cell r="P11921" t="str">
            <v>Crepes Dame Zubehör</v>
          </cell>
          <cell r="Q11921" t="str">
            <v>(Crepes-Wender &amp; Radialschieber)Edelstahl</v>
          </cell>
          <cell r="R11921" t="str">
            <v>Crepes Dame Zubehör</v>
          </cell>
          <cell r="S11921" t="str">
            <v>(Crepes-Wender &amp; Radialschieber)Edelstahl</v>
          </cell>
        </row>
        <row r="11922">
          <cell r="A11922">
            <v>181793</v>
          </cell>
          <cell r="B11922" t="str">
            <v>Mietartikel</v>
          </cell>
          <cell r="D11922" t="str">
            <v>Popcorn-Schaufel Kunststoff weiß L: 25 cm</v>
          </cell>
          <cell r="F11922">
            <v>0</v>
          </cell>
          <cell r="G11922">
            <v>0</v>
          </cell>
          <cell r="H11922">
            <v>0</v>
          </cell>
          <cell r="I11922">
            <v>3.93</v>
          </cell>
          <cell r="J11922">
            <v>0</v>
          </cell>
          <cell r="K11922">
            <v>2.5000000000000001E-3</v>
          </cell>
          <cell r="L11922">
            <v>0</v>
          </cell>
          <cell r="N11922" t="str">
            <v>Popcorn-Schaufel Kunststoff weiß L: 25 cm</v>
          </cell>
          <cell r="P11922" t="str">
            <v>Popcorn-Schaufel Kunststoff weiß L: 25 cm</v>
          </cell>
          <cell r="R11922" t="str">
            <v>Popcorn-Schaufel Kunststoff weiß L: 25 cm</v>
          </cell>
        </row>
        <row r="11923">
          <cell r="A11923">
            <v>181794</v>
          </cell>
          <cell r="B11923" t="str">
            <v>Mietartikel</v>
          </cell>
          <cell r="D11923" t="str">
            <v>Pizza - Schieber</v>
          </cell>
          <cell r="F11923">
            <v>7.5</v>
          </cell>
          <cell r="G11923">
            <v>3.3</v>
          </cell>
          <cell r="H11923">
            <v>0</v>
          </cell>
          <cell r="I11923">
            <v>33</v>
          </cell>
          <cell r="J11923">
            <v>0</v>
          </cell>
          <cell r="K11923">
            <v>1E-4</v>
          </cell>
          <cell r="L11923">
            <v>0</v>
          </cell>
          <cell r="N11923" t="str">
            <v>Pizza - Schieber</v>
          </cell>
          <cell r="P11923" t="str">
            <v>Pizza - Schieber</v>
          </cell>
          <cell r="R11923" t="str">
            <v>Pizza - Schieber</v>
          </cell>
        </row>
        <row r="11924">
          <cell r="A11924">
            <v>181814</v>
          </cell>
          <cell r="B11924" t="str">
            <v>Mietartikel</v>
          </cell>
          <cell r="D11924" t="str">
            <v>Speiseausgabewagen *kalt* 3 x GN 1/1 -200</v>
          </cell>
          <cell r="E11924" t="str">
            <v>Speiseausgabewagen Bain Marie, rollbar_x000D_
3 Einzelbecken für 3x GN 1/1 - 200_x000D_
Kühlung thermostatisch regelbar von +2 bis +10 Grad Celsius._x000D_
Spiralkabel 2,5m lang mit CEE-Stecker und Steckerhalter,_x000D_
CEE-Steckdose 400V/16 A._x000D_
El. Anschlusswert : 0,255 kW_x000D_
_x000D_
L129cm x T68cm x H130cm_x000D_
T mit Board 95cm_x000D_
Abklappbares Bord: längsseitig links_x000D_
Ausführung Hustenschutz &amp; Licht_x000D_
El.- Anschlusswert : 0,018 kW, 230 V.</v>
          </cell>
          <cell r="F11924">
            <v>214.5</v>
          </cell>
          <cell r="G11924">
            <v>30</v>
          </cell>
          <cell r="H11924">
            <v>0</v>
          </cell>
          <cell r="I11924">
            <v>8775</v>
          </cell>
          <cell r="J11924">
            <v>100000</v>
          </cell>
          <cell r="K11924">
            <v>1.3</v>
          </cell>
          <cell r="L11924">
            <v>0</v>
          </cell>
          <cell r="N11924" t="str">
            <v>Speiseausgabewagen *kalt* 3 x GN 1/1 -200</v>
          </cell>
          <cell r="O11924" t="str">
            <v>Speiseausgabewagen Bain Marie, rollbar_x000D_
3 Einzelbecken für 3x GN 1/1 - 200_x000D_
Kühlung thermostatisch regelbar von +2 bis +10 Grad Celsius._x000D_
Spiralkabel 2,5m lang mit CEE-Stecker und Steckerhalter,_x000D_
CEE-Steckdose 400V/16 A._x000D_
El. Anschlusswert : 0,255 kW_x000D_
_x000D_
L129cm x T68cm x H130cm_x000D_
T mit Board 95cm_x000D_
Abklappbares Bord: längsseitig links_x000D_
Ausführung Hustenschutz &amp; Licht_x000D_
El.- Anschlusswert : 0,018 kW, 230 V.</v>
          </cell>
          <cell r="P11924" t="str">
            <v>Speiseausgabewagen *kalt* 3 x GN 1/1 -200</v>
          </cell>
          <cell r="Q11924" t="str">
            <v>Speiseausgabewagen Bain Marie, rollbar_x000D_
3 Einzelbecken für 3x GN 1/1 - 200_x000D_
Kühlung thermostatisch regelbar von +2 bis +10 Grad Celsius._x000D_
Spiralkabel 2,5m lang mit CEE-Stecker und Steckerhalter,_x000D_
CEE-Steckdose 400V/16 A._x000D_
El. Anschlusswert : 0,255 kW_x000D_
_x000D_
L129cm x T68cm x H130cm_x000D_
T mit Board 95cm_x000D_
Abklappbares Bord: längsseitig links_x000D_
Ausführung Hustenschutz &amp; Licht_x000D_
El.- Anschlusswert : 0,018 kW, 230 V.</v>
          </cell>
          <cell r="R11924" t="str">
            <v>Speiseausgabewagen *kalt* 3 x GN 1/1 -200</v>
          </cell>
          <cell r="S11924" t="str">
            <v>Speiseausgabewagen Bain Marie, rollbar_x000D_
3 Einzelbecken für 3x GN 1/1 - 200_x000D_
Kühlung thermostatisch regelbar von +2 bis +10 Grad Celsius._x000D_
Spiralkabel 2,5m lang mit CEE-Stecker und Steckerhalter,_x000D_
CEE-Steckdose 400V/16 A._x000D_
El. Anschlusswert : 0,255 kW_x000D_
_x000D_
L129cm x T68cm x H130cm_x000D_
T mit Board 95cm_x000D_
Abklappbares Bord: längsseitig links_x000D_
Ausführung Hustenschutz &amp; Licht_x000D_
El.- Anschlusswert : 0,018 kW, 230 V.</v>
          </cell>
        </row>
        <row r="11925">
          <cell r="A11925">
            <v>181817</v>
          </cell>
          <cell r="B11925" t="str">
            <v>Mietartikel</v>
          </cell>
          <cell r="D11925" t="str">
            <v>Aufsatz Kühlvitrine mit 6 Entnahmeklappen L143*B60*H75 cm</v>
          </cell>
          <cell r="E11925" t="str">
            <v>Bedienungsseitig 2 Schiebetüren, Gästeseitig 6_x000D_
Entnahmeklappen_x000D_
mit Beleuchtung_x000D_
Kälteleistung: 440Watt_x000D_
230V Anschluss_x000D_
Kühlbereich +6 bis +12 °C</v>
          </cell>
          <cell r="F11925">
            <v>195</v>
          </cell>
          <cell r="G11925">
            <v>12.5</v>
          </cell>
          <cell r="H11925">
            <v>15</v>
          </cell>
          <cell r="I11925">
            <v>5975.2</v>
          </cell>
          <cell r="J11925">
            <v>55000</v>
          </cell>
          <cell r="K11925">
            <v>1.728</v>
          </cell>
          <cell r="L11925">
            <v>0</v>
          </cell>
          <cell r="N11925" t="str">
            <v>Aufsatz Kühlvitrine mit 6 Entnahmeklappen L143*B60*H75 cm</v>
          </cell>
          <cell r="O11925" t="str">
            <v>Bedienungsseitig 2 Schiebetüren, Gästeseitig 6_x000D_
Entnahmeklappen_x000D_
mit Beleuchtung_x000D_
Kälteleistung: 440Watt_x000D_
230V Anschluss_x000D_
Kühlbereich +6 bis +12 °C</v>
          </cell>
          <cell r="P11925" t="str">
            <v>Aufsatz Kühlvitrine mit 6 Entnahmeklappen L143*B60*H75 cm</v>
          </cell>
          <cell r="Q11925" t="str">
            <v>Bedienungsseitig 2 Schiebetüren, Gästeseitig 6_x000D_
Entnahmeklappen_x000D_
mit Beleuchtung_x000D_
Kälteleistung: 440Watt_x000D_
230V Anschluss_x000D_
Kühlbereich +6 bis +12 °C</v>
          </cell>
          <cell r="R11925" t="str">
            <v>Aufsatz Kühlvitrine mit 6 Entnahmeklappen L143*B60*H75 cm</v>
          </cell>
          <cell r="S11925" t="str">
            <v>Bedienungsseitig 2 Schiebetüren, Gästeseitig 6_x000D_
Entnahmeklappen_x000D_
mit Beleuchtung_x000D_
Kälteleistung: 440Watt_x000D_
230V Anschluss_x000D_
Kühlbereich +6 bis +12 °C</v>
          </cell>
        </row>
        <row r="11926">
          <cell r="A11926">
            <v>181828</v>
          </cell>
          <cell r="B11926" t="str">
            <v>Mietartikel</v>
          </cell>
          <cell r="D11926" t="str">
            <v>Glühweinkocher / Einkocher mit Zapfhahn 25ltr 230V/1800W</v>
          </cell>
          <cell r="E11926" t="str">
            <v>(nicht für die Zubereitung und den Ausschank von Kakao_x000D_
geeignet)</v>
          </cell>
          <cell r="F11926">
            <v>52.5</v>
          </cell>
          <cell r="G11926">
            <v>9.9</v>
          </cell>
          <cell r="H11926">
            <v>0</v>
          </cell>
          <cell r="I11926">
            <v>155</v>
          </cell>
          <cell r="J11926">
            <v>0</v>
          </cell>
          <cell r="K11926">
            <v>0</v>
          </cell>
          <cell r="L11926">
            <v>0</v>
          </cell>
          <cell r="N11926" t="str">
            <v>Glühweinkocher / Einkocher mit Zapfhahn 25ltr 230V/1800W</v>
          </cell>
          <cell r="O11926" t="str">
            <v>(nicht für die Zubereitung und den Ausschank von Kakao_x000D_
geeignet)</v>
          </cell>
          <cell r="P11926" t="str">
            <v>Glühweinkocher / Einkocher mit Zapfhahn 25ltr 230V/1800W</v>
          </cell>
          <cell r="Q11926" t="str">
            <v>(nicht für die Zubereitung und den Ausschank von Kakao_x000D_
geeignet)</v>
          </cell>
          <cell r="R11926" t="str">
            <v>Glühweinkocher / Einkocher mit Zapfhahn 25ltr 230V/1800W</v>
          </cell>
          <cell r="S11926" t="str">
            <v>(nicht für die Zubereitung und den Ausschank von Kakao_x000D_
geeignet)</v>
          </cell>
        </row>
        <row r="11927">
          <cell r="A11927">
            <v>181838</v>
          </cell>
          <cell r="B11927" t="str">
            <v>Mietartikel</v>
          </cell>
          <cell r="D11927" t="str">
            <v>Speiseausgabewagen *warm* 3 x GN 1/1 -200</v>
          </cell>
          <cell r="E11927" t="str">
            <v>Speiseausgabewagen Bain Marie, rollbar_x000D_
3 Einzelbecken für 3x GN 1/1 - 200_x000D_
Heizung thermostatisch regelbar von +30 bis 110 Grad_x000D_
Celsius._x000D_
Spiralkabel 2,5m lang mit CEE-Stecker und Steckerhalter,_x000D_
CEE-Steckdose 400V/16 A._x000D_
El. Anschlusswert : 1,6 kW_x000D_
_x000D_
L129cm x T68cm x H130cm_x000D_
T mit Board 95cm_x000D_
Abklappbares Bord: längsseitig links_x000D_
Ausführung Hustenschutz &amp; Licht -/Wärmestrahler_x000D_
El.- Anschlusswert : 1,130 kW, 230V</v>
          </cell>
          <cell r="F11927">
            <v>214.5</v>
          </cell>
          <cell r="G11927">
            <v>30</v>
          </cell>
          <cell r="H11927">
            <v>0</v>
          </cell>
          <cell r="I11927">
            <v>7100</v>
          </cell>
          <cell r="J11927">
            <v>100000</v>
          </cell>
          <cell r="K11927">
            <v>1.3</v>
          </cell>
          <cell r="L11927">
            <v>0</v>
          </cell>
          <cell r="N11927" t="str">
            <v>Speiseausgabewagen *warm* 3 x GN 1/1 -200</v>
          </cell>
          <cell r="O11927" t="str">
            <v>Speiseausgabewagen Bain Marie, rollbar_x000D_
3 Einzelbecken für 3x GN 1/1 - 200_x000D_
Heizung thermostatisch regelbar von +30 bis 110 Grad_x000D_
Celsius._x000D_
Spiralkabel 2,5m lang mit CEE-Stecker und Steckerhalter,_x000D_
CEE-Steckdose 400V/16 A._x000D_
El. Anschlusswert : 1,6 kW_x000D_
_x000D_
L129cm x T68cm x H130cm_x000D_
T mit Board 95cm_x000D_
Abklappbares Bord: längsseitig links_x000D_
Ausführung Hustenschutz &amp; Licht -/Wärmestrahler_x000D_
El.- Anschlusswert : 1,130 kW, 230V</v>
          </cell>
          <cell r="P11927" t="str">
            <v>Speiseausgabewagen *warm* 3 x GN 1/1 -200</v>
          </cell>
          <cell r="Q11927" t="str">
            <v>Speiseausgabewagen Bain Marie, rollbar_x000D_
3 Einzelbecken für 3x GN 1/1 - 200_x000D_
Heizung thermostatisch regelbar von +30 bis 110 Grad_x000D_
Celsius._x000D_
Spiralkabel 2,5m lang mit CEE-Stecker und Steckerhalter,_x000D_
CEE-Steckdose 400V/16 A._x000D_
El. Anschlusswert : 1,6 kW_x000D_
_x000D_
L129cm x T68cm x H130cm_x000D_
T mit Board 95cm_x000D_
Abklappbares Bord: längsseitig links_x000D_
Ausführung Hustenschutz &amp; Licht -/Wärmestrahler_x000D_
El.- Anschlusswert : 1,130 kW, 230V</v>
          </cell>
          <cell r="R11927" t="str">
            <v>Speiseausgabewagen *warm* 3 x GN 1/1 -200</v>
          </cell>
          <cell r="S11927" t="str">
            <v>Speiseausgabewagen Bain Marie, rollbar_x000D_
3 Einzelbecken für 3x GN 1/1 - 200_x000D_
Heizung thermostatisch regelbar von +30 bis 110 Grad_x000D_
Celsius._x000D_
Spiralkabel 2,5m lang mit CEE-Stecker und Steckerhalter,_x000D_
CEE-Steckdose 400V/16 A._x000D_
El. Anschlusswert : 1,6 kW_x000D_
_x000D_
L129cm x T68cm x H130cm_x000D_
T mit Board 95cm_x000D_
Abklappbares Bord: längsseitig links_x000D_
Ausführung Hustenschutz &amp; Licht -/Wärmestrahler_x000D_
El.- Anschlusswert : 1,130 kW, 230V</v>
          </cell>
        </row>
        <row r="11928">
          <cell r="A11928">
            <v>181851</v>
          </cell>
          <cell r="B11928" t="str">
            <v>Mietartikel</v>
          </cell>
          <cell r="D11928" t="str">
            <v>Arbeitstisch CNS L120*T60*H90 cm</v>
          </cell>
          <cell r="F11928">
            <v>44</v>
          </cell>
          <cell r="G11928">
            <v>5</v>
          </cell>
          <cell r="H11928">
            <v>4</v>
          </cell>
          <cell r="I11928">
            <v>365</v>
          </cell>
          <cell r="J11928">
            <v>22000</v>
          </cell>
          <cell r="K11928">
            <v>0.3</v>
          </cell>
          <cell r="L11928">
            <v>0</v>
          </cell>
          <cell r="N11928" t="str">
            <v>Arbeitstisch CNS L120*T60*H90 cm</v>
          </cell>
          <cell r="P11928" t="str">
            <v>Arbeitstisch CNS L120*T60*H90 cm</v>
          </cell>
          <cell r="R11928" t="str">
            <v>Arbeitstisch CNS L120*T60*H90 cm</v>
          </cell>
        </row>
        <row r="11929">
          <cell r="A11929">
            <v>181890</v>
          </cell>
          <cell r="B11929" t="str">
            <v>Mietartikel</v>
          </cell>
          <cell r="D11929" t="str">
            <v>Erhöhung Frontcooking "hoch" (für 1896)</v>
          </cell>
          <cell r="E11929" t="str">
            <v>L58cm/B29cm/H16cm</v>
          </cell>
          <cell r="F11929">
            <v>17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  <cell r="N11929" t="str">
            <v>Erhöhung Frontcooking "hoch" (für 1896)</v>
          </cell>
          <cell r="O11929" t="str">
            <v>L58cm/B29cm/H16cm</v>
          </cell>
          <cell r="P11929" t="str">
            <v>Erhöhung Frontcooking "hoch" (für 1896)</v>
          </cell>
          <cell r="Q11929" t="str">
            <v>L58cm/B29cm/H16cm</v>
          </cell>
          <cell r="R11929" t="str">
            <v>Erhöhung Frontcooking "hoch" (für 1896)</v>
          </cell>
          <cell r="S11929" t="str">
            <v>L58cm/B29cm/H16cm</v>
          </cell>
        </row>
        <row r="11930">
          <cell r="A11930">
            <v>181891</v>
          </cell>
          <cell r="B11930" t="str">
            <v>Mietartikel</v>
          </cell>
          <cell r="D11930" t="str">
            <v>Erhöhung für Frontcooking "niedrig" (für 1898/1899)</v>
          </cell>
          <cell r="E11930" t="str">
            <v>L58cm/B29cm/H12cm</v>
          </cell>
          <cell r="F11930">
            <v>17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  <cell r="N11930" t="str">
            <v>Erhöhung für Frontcooking "niedrig" (für 1898/1899)</v>
          </cell>
          <cell r="O11930" t="str">
            <v>L58cm/B29cm/H12cm</v>
          </cell>
          <cell r="P11930" t="str">
            <v>Erhöhung für Frontcooking "niedrig" (für 1898/1899)</v>
          </cell>
          <cell r="Q11930" t="str">
            <v>L58cm/B29cm/H12cm</v>
          </cell>
          <cell r="R11930" t="str">
            <v>Erhöhung für Frontcooking "niedrig" (für 1898/1899)</v>
          </cell>
          <cell r="S11930" t="str">
            <v>L58cm/B29cm/H12cm</v>
          </cell>
        </row>
        <row r="11931">
          <cell r="A11931">
            <v>181900</v>
          </cell>
          <cell r="B11931" t="str">
            <v>Mietartikel</v>
          </cell>
          <cell r="D11931" t="str">
            <v>GRILLPLATTEN-SPRITZSCHUTZ f. Code 1898+1899</v>
          </cell>
          <cell r="F11931">
            <v>0</v>
          </cell>
          <cell r="G11931">
            <v>0</v>
          </cell>
          <cell r="H11931">
            <v>0</v>
          </cell>
          <cell r="I11931">
            <v>130</v>
          </cell>
          <cell r="J11931">
            <v>0</v>
          </cell>
          <cell r="K11931">
            <v>3.8399999999999997E-2</v>
          </cell>
          <cell r="L11931">
            <v>0</v>
          </cell>
          <cell r="N11931" t="str">
            <v>GRILLPLATTEN-SPRITZSCHUTZ f. Code 1898+1899</v>
          </cell>
          <cell r="P11931" t="str">
            <v>GRILLPLATTEN-SPRITZSCHUTZ f. Code 1898+1899</v>
          </cell>
          <cell r="R11931" t="str">
            <v>GRILLPLATTEN-SPRITZSCHUTZ f. Code 1898+1899</v>
          </cell>
        </row>
        <row r="11932">
          <cell r="A11932">
            <v>181915</v>
          </cell>
          <cell r="B11932" t="str">
            <v>Mietartikel</v>
          </cell>
          <cell r="D11932" t="str">
            <v>Akkuleuchte Tischleuchte Campana Outdoor schwarz</v>
          </cell>
          <cell r="E11932" t="str">
            <v>Stufenlose Dimmfunktion, Touchbedienung_x000D_
mit Akku, Leuchtet 16 - 24 Stunden (je nach Dimmstufe).</v>
          </cell>
          <cell r="F11932">
            <v>17.5</v>
          </cell>
          <cell r="G11932">
            <v>0</v>
          </cell>
          <cell r="H11932">
            <v>8</v>
          </cell>
          <cell r="I11932">
            <v>140</v>
          </cell>
          <cell r="J11932">
            <v>2000</v>
          </cell>
          <cell r="K11932">
            <v>0.1</v>
          </cell>
          <cell r="L11932">
            <v>0</v>
          </cell>
          <cell r="N11932" t="str">
            <v>Akkuleuchte Tischleuchte Campana Outdoor schwarz</v>
          </cell>
          <cell r="O11932" t="str">
            <v>Stufenlose Dimmfunktion, Touchbedienung_x000D_
mit Akku, Leuchtet 16 - 24 Stunden (je nach Dimmstufe).</v>
          </cell>
          <cell r="P11932" t="str">
            <v>Akkuleuchte Tischleuchte Campana Outdoor schwarz</v>
          </cell>
          <cell r="Q11932" t="str">
            <v>Stufenlose Dimmfunktion, Touchbedienung_x000D_
mit Akku, Leuchtet 16 - 24 Stunden (je nach Dimmstufe).</v>
          </cell>
          <cell r="R11932" t="str">
            <v>Akkuleuchte Tischleuchte Campana Outdoor schwarz</v>
          </cell>
          <cell r="S11932" t="str">
            <v>Stufenlose Dimmfunktion, Touchbedienung_x000D_
mit Akku, Leuchtet 16 - 24 Stunden (je nach Dimmstufe).</v>
          </cell>
          <cell r="T11932">
            <v>0</v>
          </cell>
        </row>
        <row r="11933">
          <cell r="A11933">
            <v>181920</v>
          </cell>
          <cell r="B11933" t="str">
            <v>Mietartikel</v>
          </cell>
          <cell r="D11933" t="str">
            <v>Schirmplane für Riesenschirm weiß 300*300cm (1921)</v>
          </cell>
          <cell r="F11933">
            <v>21</v>
          </cell>
          <cell r="G11933">
            <v>0</v>
          </cell>
          <cell r="H11933">
            <v>0</v>
          </cell>
          <cell r="I11933">
            <v>390</v>
          </cell>
          <cell r="J11933">
            <v>0</v>
          </cell>
          <cell r="K11933">
            <v>0</v>
          </cell>
          <cell r="L11933">
            <v>0</v>
          </cell>
          <cell r="N11933" t="str">
            <v>Schirmplane für Riesenschirm weiß 300*300cm (1921)</v>
          </cell>
          <cell r="P11933" t="str">
            <v>Schirmplane für Riesenschirm weiß 300*300cm (1921)</v>
          </cell>
          <cell r="R11933" t="str">
            <v>Schirmplane für Riesenschirm weiß 300*300cm (1921)</v>
          </cell>
        </row>
        <row r="11934">
          <cell r="A11934">
            <v>181922</v>
          </cell>
          <cell r="B11934" t="str">
            <v>Mietartikel</v>
          </cell>
          <cell r="D11934" t="str">
            <v>Schirmplane für Riesenschirm schwarz 300*300cm (1921)</v>
          </cell>
          <cell r="F11934">
            <v>21</v>
          </cell>
          <cell r="G11934">
            <v>0</v>
          </cell>
          <cell r="H11934">
            <v>0</v>
          </cell>
          <cell r="I11934">
            <v>457.5</v>
          </cell>
          <cell r="J11934">
            <v>0</v>
          </cell>
          <cell r="K11934">
            <v>0</v>
          </cell>
          <cell r="L11934">
            <v>0</v>
          </cell>
          <cell r="N11934" t="str">
            <v>Schirmplane für Riesenschirm schwarz 300*300cm (1921)</v>
          </cell>
          <cell r="P11934" t="str">
            <v>Schirmplane für Riesenschirm schwarz 300*300cm (1921)</v>
          </cell>
          <cell r="R11934" t="str">
            <v>Schirmplane für Riesenschirm schwarz 300*300cm (1921)</v>
          </cell>
        </row>
        <row r="11935">
          <cell r="A11935">
            <v>181925</v>
          </cell>
          <cell r="B11935" t="str">
            <v>Mietartikel</v>
          </cell>
          <cell r="D11935" t="str">
            <v>Plane Marktstand Anthrazit/Dunkelgrau</v>
          </cell>
          <cell r="F11935">
            <v>12.5</v>
          </cell>
          <cell r="G11935">
            <v>0</v>
          </cell>
          <cell r="H11935">
            <v>0</v>
          </cell>
          <cell r="I11935">
            <v>45</v>
          </cell>
          <cell r="J11935">
            <v>3000</v>
          </cell>
          <cell r="K11935">
            <v>0.38400000000000001</v>
          </cell>
          <cell r="L11935">
            <v>0</v>
          </cell>
          <cell r="N11935" t="str">
            <v>Plane Marktstand Anthrazit/Dunkelgrau</v>
          </cell>
          <cell r="P11935" t="str">
            <v>Plane Marktstand Anthrazit/Dunkelgrau</v>
          </cell>
          <cell r="R11935" t="str">
            <v>Plane Marktstand Anthrazit/Dunkelgrau</v>
          </cell>
        </row>
        <row r="11936">
          <cell r="A11936">
            <v>181926</v>
          </cell>
          <cell r="B11936" t="str">
            <v>Mietartikel</v>
          </cell>
          <cell r="D11936" t="str">
            <v>Plane Marktstand weiß</v>
          </cell>
          <cell r="F11936">
            <v>12.5</v>
          </cell>
          <cell r="G11936">
            <v>5.5</v>
          </cell>
          <cell r="H11936">
            <v>4</v>
          </cell>
          <cell r="I11936">
            <v>159.5</v>
          </cell>
          <cell r="J11936">
            <v>3000</v>
          </cell>
          <cell r="K11936">
            <v>0.38400000000000001</v>
          </cell>
          <cell r="L11936">
            <v>0</v>
          </cell>
          <cell r="N11936" t="str">
            <v>Plane Marktstand weiß</v>
          </cell>
          <cell r="P11936" t="str">
            <v>Plane Marktstand weiß</v>
          </cell>
          <cell r="R11936" t="str">
            <v>Plane Marktstand weiß</v>
          </cell>
        </row>
        <row r="11937">
          <cell r="A11937">
            <v>181927</v>
          </cell>
          <cell r="B11937" t="str">
            <v>Mietartikel</v>
          </cell>
          <cell r="D11937" t="str">
            <v>Plane Marktstand taupe</v>
          </cell>
          <cell r="F11937">
            <v>12.5</v>
          </cell>
          <cell r="G11937">
            <v>5.5</v>
          </cell>
          <cell r="H11937">
            <v>4</v>
          </cell>
          <cell r="I11937">
            <v>159.5</v>
          </cell>
          <cell r="J11937">
            <v>3000</v>
          </cell>
          <cell r="K11937">
            <v>0.38400000000000001</v>
          </cell>
          <cell r="L11937">
            <v>0</v>
          </cell>
          <cell r="N11937" t="str">
            <v>Plane Marktstand taupe</v>
          </cell>
          <cell r="P11937" t="str">
            <v>Plane Marktstand taupe</v>
          </cell>
          <cell r="R11937" t="str">
            <v>Plane Marktstand taupe</v>
          </cell>
        </row>
        <row r="11938">
          <cell r="A11938">
            <v>181928</v>
          </cell>
          <cell r="B11938" t="str">
            <v>Mietartikel</v>
          </cell>
          <cell r="D11938" t="str">
            <v>Plane Marktstand schwarz</v>
          </cell>
          <cell r="F11938">
            <v>12.5</v>
          </cell>
          <cell r="G11938">
            <v>5.5</v>
          </cell>
          <cell r="H11938">
            <v>4</v>
          </cell>
          <cell r="I11938">
            <v>159.5</v>
          </cell>
          <cell r="J11938">
            <v>3000</v>
          </cell>
          <cell r="K11938">
            <v>0.38400000000000001</v>
          </cell>
          <cell r="L11938">
            <v>0</v>
          </cell>
          <cell r="N11938" t="str">
            <v>Plane Marktstand schwarz</v>
          </cell>
          <cell r="P11938" t="str">
            <v>Plane Marktstand schwarz</v>
          </cell>
          <cell r="R11938" t="str">
            <v>Plane Marktstand schwarz</v>
          </cell>
        </row>
        <row r="11939">
          <cell r="A11939">
            <v>181929</v>
          </cell>
          <cell r="B11939" t="str">
            <v>Mietartikel</v>
          </cell>
          <cell r="D11939" t="str">
            <v>Plane Marktstand beige</v>
          </cell>
          <cell r="F11939">
            <v>12.5</v>
          </cell>
          <cell r="G11939">
            <v>5.5</v>
          </cell>
          <cell r="H11939">
            <v>4</v>
          </cell>
          <cell r="I11939">
            <v>159.5</v>
          </cell>
          <cell r="J11939">
            <v>3000</v>
          </cell>
          <cell r="K11939">
            <v>0.38400000000000001</v>
          </cell>
          <cell r="L11939">
            <v>0</v>
          </cell>
          <cell r="N11939" t="str">
            <v>Plane Marktstand beige</v>
          </cell>
          <cell r="P11939" t="str">
            <v>Plane Marktstand beige</v>
          </cell>
          <cell r="R11939" t="str">
            <v>Plane Marktstand beige</v>
          </cell>
        </row>
        <row r="11940">
          <cell r="A11940">
            <v>181930</v>
          </cell>
          <cell r="B11940" t="str">
            <v>Mietartikel</v>
          </cell>
          <cell r="D11940" t="str">
            <v>Plane Marktstand rot</v>
          </cell>
          <cell r="F11940">
            <v>12.5</v>
          </cell>
          <cell r="G11940">
            <v>5.5</v>
          </cell>
          <cell r="H11940">
            <v>4</v>
          </cell>
          <cell r="I11940">
            <v>159.5</v>
          </cell>
          <cell r="J11940">
            <v>3000</v>
          </cell>
          <cell r="K11940">
            <v>0.38400000000000001</v>
          </cell>
          <cell r="L11940">
            <v>0</v>
          </cell>
          <cell r="N11940" t="str">
            <v>Plane Marktstand rot</v>
          </cell>
          <cell r="P11940" t="str">
            <v>Plane Marktstand rot</v>
          </cell>
          <cell r="R11940" t="str">
            <v>Plane Marktstand rot</v>
          </cell>
        </row>
        <row r="11941">
          <cell r="A11941">
            <v>181950</v>
          </cell>
          <cell r="B11941" t="str">
            <v>Mietartikel</v>
          </cell>
          <cell r="D11941" t="str">
            <v>Bezug für Riesenschirm weiß 350cm</v>
          </cell>
          <cell r="F11941">
            <v>6.5</v>
          </cell>
          <cell r="G11941">
            <v>0</v>
          </cell>
          <cell r="H11941">
            <v>0</v>
          </cell>
          <cell r="I11941">
            <v>135</v>
          </cell>
          <cell r="J11941">
            <v>0</v>
          </cell>
          <cell r="K11941">
            <v>0</v>
          </cell>
          <cell r="L11941">
            <v>0</v>
          </cell>
          <cell r="N11941" t="str">
            <v>Bezug für Riesenschirm weiß 350cm</v>
          </cell>
          <cell r="P11941" t="str">
            <v>Bezug für Riesenschirm weiß 350cm</v>
          </cell>
          <cell r="R11941" t="str">
            <v>Bezug für Riesenschirm weiß 350cm</v>
          </cell>
        </row>
        <row r="11942">
          <cell r="A11942">
            <v>181960</v>
          </cell>
          <cell r="B11942" t="str">
            <v>Mietartikel</v>
          </cell>
          <cell r="D11942" t="str">
            <v>Marktstand aus Holz zerlegbar L200*B95*H243 cm</v>
          </cell>
          <cell r="E11942" t="str">
            <v>Dieser Artikel kann Gebrauchsspuren aufweisen. Die Mängel_x000D_
beziehen sich nicht auf die Funktionalität des Materials und_x000D_
es ergeben sich daher keinerlei Ansprüche auf_x000D_
Mietpreiserstattung.</v>
          </cell>
          <cell r="F11942">
            <v>47.5</v>
          </cell>
          <cell r="G11942">
            <v>0</v>
          </cell>
          <cell r="H11942">
            <v>31.5</v>
          </cell>
          <cell r="I11942">
            <v>984.5</v>
          </cell>
          <cell r="J11942">
            <v>39000</v>
          </cell>
          <cell r="K11942">
            <v>0.75</v>
          </cell>
          <cell r="L11942">
            <v>0</v>
          </cell>
          <cell r="N11942" t="str">
            <v>Marktstand aus Holz zerlegbar L200*B95*H243 cm</v>
          </cell>
          <cell r="O11942" t="str">
            <v>Dieser Artikel kann Gebrauchsspuren aufweisen. Die Mängel_x000D_
beziehen sich nicht auf die Funktionalität des Materials und_x000D_
es ergeben sich daher keinerlei Ansprüche auf_x000D_
Mietpreiserstattung.</v>
          </cell>
          <cell r="P11942" t="str">
            <v>Marktstand aus Holz zerlegbar L200*B95*H243 cm</v>
          </cell>
          <cell r="Q11942" t="str">
            <v>Dieser Artikel kann Gebrauchsspuren aufweisen. Die Mängel_x000D_
beziehen sich nicht auf die Funktionalität des Materials und_x000D_
es ergeben sich daher keinerlei Ansprüche auf_x000D_
Mietpreiserstattung.</v>
          </cell>
          <cell r="R11942" t="str">
            <v>Marktstand aus Holz zerlegbar L200*B95*H243 cm</v>
          </cell>
          <cell r="S11942" t="str">
            <v>Dieser Artikel kann Gebrauchsspuren aufweisen. Die Mängel_x000D_
beziehen sich nicht auf die Funktionalität des Materials und_x000D_
es ergeben sich daher keinerlei Ansprüche auf_x000D_
Mietpreiserstattung.</v>
          </cell>
        </row>
        <row r="11943">
          <cell r="A11943">
            <v>181961</v>
          </cell>
          <cell r="B11943" t="str">
            <v>Mietartikel</v>
          </cell>
          <cell r="D11943" t="str">
            <v>Plane Marktstand grau/weiß</v>
          </cell>
          <cell r="E11943" t="str">
            <v>Die Planen können von Farbe und Form abweichen._x000D_
Hierbei handelt es sich um ein Naturprodukt.</v>
          </cell>
          <cell r="F11943">
            <v>10.5</v>
          </cell>
          <cell r="G11943">
            <v>5.5</v>
          </cell>
          <cell r="H11943">
            <v>3.5</v>
          </cell>
          <cell r="I11943">
            <v>159.5</v>
          </cell>
          <cell r="J11943">
            <v>3000</v>
          </cell>
          <cell r="K11943">
            <v>0.1</v>
          </cell>
          <cell r="L11943">
            <v>0</v>
          </cell>
          <cell r="N11943" t="str">
            <v>Plane Marktstand grau/weiß</v>
          </cell>
          <cell r="O11943" t="str">
            <v>Die Planen können von Farbe und Form abweichen._x000D_
Hierbei handelt es sich um ein Naturprodukt.</v>
          </cell>
          <cell r="P11943" t="str">
            <v>Plane Marktstand grau/weiß</v>
          </cell>
          <cell r="Q11943" t="str">
            <v>Die Planen können von Farbe und Form abweichen._x000D_
Hierbei handelt es sich um ein Naturprodukt.</v>
          </cell>
          <cell r="R11943" t="str">
            <v>Plane Marktstand grau/weiß</v>
          </cell>
          <cell r="S11943" t="str">
            <v>Die Planen können von Farbe und Form abweichen._x000D_
Hierbei handelt es sich um ein Naturprodukt.</v>
          </cell>
        </row>
        <row r="11944">
          <cell r="A11944">
            <v>181962</v>
          </cell>
          <cell r="B11944" t="str">
            <v>Mietartikel</v>
          </cell>
          <cell r="D11944" t="str">
            <v>Plane Marktstand rot/weiß</v>
          </cell>
          <cell r="E11944" t="str">
            <v>Die Planen können von Farbe und Form abweichen._x000D_
Hierbei handelt es sich um ein Naturprodukt.</v>
          </cell>
          <cell r="F11944">
            <v>10.5</v>
          </cell>
          <cell r="G11944">
            <v>5.5</v>
          </cell>
          <cell r="H11944">
            <v>3.5</v>
          </cell>
          <cell r="I11944">
            <v>145</v>
          </cell>
          <cell r="J11944">
            <v>3000</v>
          </cell>
          <cell r="K11944">
            <v>0.1</v>
          </cell>
          <cell r="L11944">
            <v>0</v>
          </cell>
          <cell r="N11944" t="str">
            <v>Plane Marktstand rot/weiß</v>
          </cell>
          <cell r="O11944" t="str">
            <v>Die Planen können von Farbe und Form abweichen._x000D_
Hierbei handelt es sich um ein Naturprodukt.</v>
          </cell>
          <cell r="P11944" t="str">
            <v>Plane Marktstand rot/weiß</v>
          </cell>
          <cell r="Q11944" t="str">
            <v>Die Planen können von Farbe und Form abweichen._x000D_
Hierbei handelt es sich um ein Naturprodukt.</v>
          </cell>
          <cell r="R11944" t="str">
            <v>Plane Marktstand rot/weiß</v>
          </cell>
          <cell r="S11944" t="str">
            <v>Die Planen können von Farbe und Form abweichen._x000D_
Hierbei handelt es sich um ein Naturprodukt.</v>
          </cell>
        </row>
        <row r="11945">
          <cell r="A11945">
            <v>181963</v>
          </cell>
          <cell r="B11945" t="str">
            <v>Mietartikel</v>
          </cell>
          <cell r="D11945" t="str">
            <v>Plane Marktstand blau/weiß</v>
          </cell>
          <cell r="E11945" t="str">
            <v>Die Planen können von Farbe und Form abweichen._x000D_
Hierbei handelt es sich um ein Naturprodukt.</v>
          </cell>
          <cell r="F11945">
            <v>10.5</v>
          </cell>
          <cell r="G11945">
            <v>5.5</v>
          </cell>
          <cell r="H11945">
            <v>3.5</v>
          </cell>
          <cell r="I11945">
            <v>159.5</v>
          </cell>
          <cell r="J11945">
            <v>3000</v>
          </cell>
          <cell r="K11945">
            <v>0.1</v>
          </cell>
          <cell r="L11945">
            <v>0</v>
          </cell>
          <cell r="N11945" t="str">
            <v>Plane Marktstand blau/weiß</v>
          </cell>
          <cell r="O11945" t="str">
            <v>Die Planen können von Farbe und Form abweichen._x000D_
Hierbei handelt es sich um ein Naturprodukt.</v>
          </cell>
          <cell r="P11945" t="str">
            <v>Plane Marktstand blau/weiß</v>
          </cell>
          <cell r="Q11945" t="str">
            <v>Die Planen können von Farbe und Form abweichen._x000D_
Hierbei handelt es sich um ein Naturprodukt.</v>
          </cell>
          <cell r="R11945" t="str">
            <v>Plane Marktstand blau/weiß</v>
          </cell>
          <cell r="S11945" t="str">
            <v>Die Planen können von Farbe und Form abweichen._x000D_
Hierbei handelt es sich um ein Naturprodukt.</v>
          </cell>
        </row>
        <row r="11946">
          <cell r="A11946">
            <v>181967</v>
          </cell>
          <cell r="B11946" t="str">
            <v>Mietartikel</v>
          </cell>
          <cell r="D11946" t="str">
            <v>Eishörnchenhalter 4 Löcher</v>
          </cell>
          <cell r="F11946">
            <v>5</v>
          </cell>
          <cell r="G11946">
            <v>0</v>
          </cell>
          <cell r="H11946">
            <v>0</v>
          </cell>
          <cell r="I11946">
            <v>18.66</v>
          </cell>
          <cell r="J11946">
            <v>0</v>
          </cell>
          <cell r="K11946">
            <v>2.5000000000000001E-3</v>
          </cell>
          <cell r="L11946">
            <v>0</v>
          </cell>
          <cell r="N11946" t="str">
            <v>Eishörnchenhalter 4 Löcher</v>
          </cell>
          <cell r="P11946" t="str">
            <v>Eishörnchenhalter 4 Löcher</v>
          </cell>
          <cell r="R11946" t="str">
            <v>Eishörnchenhalter 4 Löcher</v>
          </cell>
        </row>
        <row r="11947">
          <cell r="A11947">
            <v>181968</v>
          </cell>
          <cell r="B11947" t="str">
            <v>Mietartikel</v>
          </cell>
          <cell r="D11947" t="str">
            <v>Plane Marktstand grün/weiß</v>
          </cell>
          <cell r="E11947" t="str">
            <v>Die Planen können von Farbe und Form abweichen._x000D_
Hierbei handelt es sich um ein Naturprodukt.</v>
          </cell>
          <cell r="F11947">
            <v>10.5</v>
          </cell>
          <cell r="G11947">
            <v>5.5</v>
          </cell>
          <cell r="H11947">
            <v>3.5</v>
          </cell>
          <cell r="I11947">
            <v>159.5</v>
          </cell>
          <cell r="J11947">
            <v>3000</v>
          </cell>
          <cell r="K11947">
            <v>0.1</v>
          </cell>
          <cell r="L11947">
            <v>0</v>
          </cell>
          <cell r="N11947" t="str">
            <v>Plane Marktstand grün/weiß</v>
          </cell>
          <cell r="O11947" t="str">
            <v>Die Planen können von Farbe und Form abweichen._x000D_
Hierbei handelt es sich um ein Naturprodukt.</v>
          </cell>
          <cell r="P11947" t="str">
            <v>Plane Marktstand grün/weiß</v>
          </cell>
          <cell r="Q11947" t="str">
            <v>Die Planen können von Farbe und Form abweichen._x000D_
Hierbei handelt es sich um ein Naturprodukt.</v>
          </cell>
          <cell r="R11947" t="str">
            <v>Plane Marktstand grün/weiß</v>
          </cell>
          <cell r="S11947" t="str">
            <v>Die Planen können von Farbe und Form abweichen._x000D_
Hierbei handelt es sich um ein Naturprodukt.</v>
          </cell>
        </row>
        <row r="11948">
          <cell r="A11948">
            <v>181969</v>
          </cell>
          <cell r="B11948" t="str">
            <v>Mietartikel</v>
          </cell>
          <cell r="D11948" t="str">
            <v>Plane Marktstand gelb/weiß</v>
          </cell>
          <cell r="E11948" t="str">
            <v>Die Planen können von Farbe und Form abweichen._x000D_
Hierbei handelt es sich um ein Naturprodukt.</v>
          </cell>
          <cell r="F11948">
            <v>10.5</v>
          </cell>
          <cell r="G11948">
            <v>5.5</v>
          </cell>
          <cell r="H11948">
            <v>3.5</v>
          </cell>
          <cell r="I11948">
            <v>159.5</v>
          </cell>
          <cell r="J11948">
            <v>3000</v>
          </cell>
          <cell r="K11948">
            <v>0.1</v>
          </cell>
          <cell r="L11948">
            <v>0</v>
          </cell>
          <cell r="N11948" t="str">
            <v>Plane Marktstand gelb/weiß</v>
          </cell>
          <cell r="O11948" t="str">
            <v>Die Planen können von Farbe und Form abweichen._x000D_
Hierbei handelt es sich um ein Naturprodukt.</v>
          </cell>
          <cell r="P11948" t="str">
            <v>Plane Marktstand gelb/weiß</v>
          </cell>
          <cell r="Q11948" t="str">
            <v>Die Planen können von Farbe und Form abweichen._x000D_
Hierbei handelt es sich um ein Naturprodukt.</v>
          </cell>
          <cell r="R11948" t="str">
            <v>Plane Marktstand gelb/weiß</v>
          </cell>
          <cell r="S11948" t="str">
            <v>Die Planen können von Farbe und Form abweichen._x000D_
Hierbei handelt es sich um ein Naturprodukt.</v>
          </cell>
        </row>
        <row r="11949">
          <cell r="A11949">
            <v>181989</v>
          </cell>
          <cell r="B11949" t="str">
            <v>Mietartikel</v>
          </cell>
          <cell r="D11949" t="str">
            <v>Stehlampe Modern light dunkelgrau B22*T55*H122 cm</v>
          </cell>
          <cell r="E11949" t="str">
            <v>Verstellbarer Arm und Kopf, integrierter Berührungsdimmer,_x000D_
1,8m Kabellänge</v>
          </cell>
          <cell r="F11949">
            <v>39</v>
          </cell>
          <cell r="G11949">
            <v>0</v>
          </cell>
          <cell r="H11949">
            <v>10</v>
          </cell>
          <cell r="I11949">
            <v>90</v>
          </cell>
          <cell r="J11949">
            <v>5000</v>
          </cell>
          <cell r="K11949">
            <v>0.192</v>
          </cell>
          <cell r="L11949">
            <v>0</v>
          </cell>
          <cell r="N11949" t="str">
            <v>Stehlampe Modern light dunkelgrau B22*T55*H122 cm</v>
          </cell>
          <cell r="O11949" t="str">
            <v>Verstellbarer Arm und Kopf, integrierter Berührungsdimmer,_x000D_
1,8m Kabellänge</v>
          </cell>
          <cell r="P11949" t="str">
            <v>Stehlampe Modern light dunkelgrau B22*T55*H122 cm</v>
          </cell>
          <cell r="Q11949" t="str">
            <v>Verstellbarer Arm und Kopf, integrierter Berührungsdimmer,_x000D_
1,8m Kabellänge</v>
          </cell>
          <cell r="R11949" t="str">
            <v>Stehlampe Modern light dunkelgrau B22*T55*H122 cm</v>
          </cell>
          <cell r="S11949" t="str">
            <v>Verstellbarer Arm und Kopf, integrierter Berührungsdimmer,_x000D_
1,8m Kabellänge</v>
          </cell>
        </row>
        <row r="11950">
          <cell r="A11950">
            <v>181990</v>
          </cell>
          <cell r="B11950" t="str">
            <v>Mietartikel</v>
          </cell>
          <cell r="D11950" t="str">
            <v>Stehlampe Mykonos weiß Ø38*H168 cm</v>
          </cell>
          <cell r="E11950" t="str">
            <v>2,1m Kabellänge_x000D_
Höhenverstellbar 138cm bis 168cm, LED, Textilschirm weiß</v>
          </cell>
          <cell r="F11950">
            <v>48.4</v>
          </cell>
          <cell r="G11950">
            <v>0</v>
          </cell>
          <cell r="H11950">
            <v>10</v>
          </cell>
          <cell r="I11950">
            <v>126</v>
          </cell>
          <cell r="J11950">
            <v>4000</v>
          </cell>
          <cell r="K11950">
            <v>0.192</v>
          </cell>
          <cell r="L11950">
            <v>0</v>
          </cell>
          <cell r="N11950" t="str">
            <v>Stehlampe Mykonos weiß Ø38*H168 cm</v>
          </cell>
          <cell r="O11950" t="str">
            <v>2,1m Kabellänge_x000D_
Höhenverstellbar 138cm bis 168cm, LED, Textilschirm weiß</v>
          </cell>
          <cell r="P11950" t="str">
            <v>Stehlampe Mykonos weiß Ø38*H168 cm</v>
          </cell>
          <cell r="Q11950" t="str">
            <v>2,1m Kabellänge_x000D_
Höhenverstellbar 138cm bis 168cm, LED, Textilschirm weiß</v>
          </cell>
          <cell r="R11950" t="str">
            <v>Stehlampe Mykonos weiß Ø38*H168 cm</v>
          </cell>
          <cell r="S11950" t="str">
            <v>2,1m Kabellänge_x000D_
Höhenverstellbar 138cm bis 168cm, LED, Textilschirm weiß</v>
          </cell>
          <cell r="T11950">
            <v>0</v>
          </cell>
        </row>
        <row r="11951">
          <cell r="A11951">
            <v>182008</v>
          </cell>
          <cell r="B11951" t="str">
            <v>Mietartikel</v>
          </cell>
          <cell r="D11951" t="str">
            <v>Vitrine USM Haller L53*T38*H145 cm</v>
          </cell>
          <cell r="F11951">
            <v>295</v>
          </cell>
          <cell r="G11951">
            <v>0</v>
          </cell>
          <cell r="H11951">
            <v>40.5</v>
          </cell>
          <cell r="I11951">
            <v>2400</v>
          </cell>
          <cell r="J11951">
            <v>36000</v>
          </cell>
          <cell r="K11951">
            <v>0.5</v>
          </cell>
          <cell r="L11951">
            <v>0</v>
          </cell>
          <cell r="N11951" t="str">
            <v>Vitrine USM Haller L53*T38*H145 cm</v>
          </cell>
          <cell r="P11951" t="str">
            <v>Vitrine USM Haller L53*T38*H145 cm</v>
          </cell>
          <cell r="R11951" t="str">
            <v>Vitrine USM Haller L53*T38*H145 cm</v>
          </cell>
          <cell r="T11951">
            <v>0</v>
          </cell>
        </row>
        <row r="11952">
          <cell r="A11952">
            <v>182026</v>
          </cell>
          <cell r="B11952" t="str">
            <v>Mietartikel</v>
          </cell>
          <cell r="D11952" t="str">
            <v>Reihenverbinder 9.5 cm für Stuhl Dallas</v>
          </cell>
          <cell r="F11952">
            <v>0.6</v>
          </cell>
          <cell r="G11952">
            <v>0</v>
          </cell>
          <cell r="H11952">
            <v>1.6</v>
          </cell>
          <cell r="I11952">
            <v>4.4000000000000004</v>
          </cell>
          <cell r="J11952">
            <v>0</v>
          </cell>
          <cell r="K11952">
            <v>2.9999999999999997E-4</v>
          </cell>
          <cell r="L11952">
            <v>0</v>
          </cell>
          <cell r="N11952" t="str">
            <v>Reihenverbinder 9.5 cm für Stuhl Dallas</v>
          </cell>
          <cell r="P11952" t="str">
            <v>Reihenverbinder 9.5 cm für Stuhl Dallas</v>
          </cell>
          <cell r="R11952" t="str">
            <v>Reihenverbinder 9.5 cm für Stuhl Dallas</v>
          </cell>
          <cell r="T11952">
            <v>0</v>
          </cell>
        </row>
        <row r="11953">
          <cell r="A11953">
            <v>182100</v>
          </cell>
          <cell r="B11953" t="str">
            <v>Mietartikel</v>
          </cell>
          <cell r="D11953" t="str">
            <v>Bauzaun H2045 x L3450 mm</v>
          </cell>
          <cell r="F11953">
            <v>0</v>
          </cell>
          <cell r="G11953">
            <v>0</v>
          </cell>
          <cell r="H11953">
            <v>0</v>
          </cell>
          <cell r="I11953">
            <v>42.9</v>
          </cell>
          <cell r="J11953">
            <v>11000</v>
          </cell>
          <cell r="K11953">
            <v>0</v>
          </cell>
          <cell r="L11953">
            <v>0</v>
          </cell>
          <cell r="N11953" t="str">
            <v>Bauzaun H2045 x L3450 mm</v>
          </cell>
          <cell r="P11953" t="str">
            <v>Bauzaun H2045 x L3450 mm</v>
          </cell>
          <cell r="R11953" t="str">
            <v>Bauzaun H2045 x L3450 mm</v>
          </cell>
        </row>
        <row r="11954">
          <cell r="A11954">
            <v>182101</v>
          </cell>
          <cell r="B11954" t="str">
            <v>Mietartikel</v>
          </cell>
          <cell r="D11954" t="str">
            <v>Kunststofffuß für Bauzaun 182100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18000</v>
          </cell>
          <cell r="K11954">
            <v>0</v>
          </cell>
          <cell r="L11954">
            <v>0</v>
          </cell>
          <cell r="N11954" t="str">
            <v>Kunststofffuß für Bauzaun 182100</v>
          </cell>
          <cell r="P11954" t="str">
            <v>Kunststofffuß für Bauzaun 182100</v>
          </cell>
          <cell r="R11954" t="str">
            <v>Kunststofffuß für Bauzaun 182100</v>
          </cell>
        </row>
        <row r="11955">
          <cell r="A11955">
            <v>182102</v>
          </cell>
          <cell r="B11955" t="str">
            <v>Mietartikel</v>
          </cell>
          <cell r="D11955" t="str">
            <v>Verbindungsschelle für Bauzaun 182100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  <cell r="N11955" t="str">
            <v>Verbindungsschelle für Bauzaun 182100</v>
          </cell>
          <cell r="P11955" t="str">
            <v>Verbindungsschelle für Bauzaun 182100</v>
          </cell>
          <cell r="R11955" t="str">
            <v>Verbindungsschelle für Bauzaun 182100</v>
          </cell>
        </row>
        <row r="11956">
          <cell r="A11956">
            <v>182110</v>
          </cell>
          <cell r="B11956" t="str">
            <v>Mietartikel</v>
          </cell>
          <cell r="D11956" t="str">
            <v>Sitzkissenform 220*25 H4 cm für Bierbank</v>
          </cell>
          <cell r="F11956">
            <v>3.25</v>
          </cell>
          <cell r="G11956">
            <v>0</v>
          </cell>
          <cell r="H11956">
            <v>4</v>
          </cell>
          <cell r="I11956">
            <v>37.4</v>
          </cell>
          <cell r="J11956">
            <v>1000</v>
          </cell>
          <cell r="K11956">
            <v>4.6800000000000001E-2</v>
          </cell>
          <cell r="L11956">
            <v>0</v>
          </cell>
          <cell r="N11956" t="str">
            <v>Sitzkissenform 220*25 H4 cm für Bierbank</v>
          </cell>
          <cell r="P11956" t="str">
            <v>Sitzkissenform 220*25 H4 cm für Bierbank</v>
          </cell>
          <cell r="R11956" t="str">
            <v>Sitzkissenform 220*25 H4 cm für Bierbank</v>
          </cell>
        </row>
        <row r="11957">
          <cell r="A11957">
            <v>182111</v>
          </cell>
          <cell r="B11957" t="str">
            <v>Mietartikel</v>
          </cell>
          <cell r="D11957" t="str">
            <v>Husse weiß für Sitzkissenform mit Klett 220*25 für Bierbank</v>
          </cell>
          <cell r="E11957" t="str">
            <v>für Sitzkissenform 182110</v>
          </cell>
          <cell r="F11957">
            <v>3</v>
          </cell>
          <cell r="G11957">
            <v>0</v>
          </cell>
          <cell r="H11957">
            <v>2</v>
          </cell>
          <cell r="I11957">
            <v>0</v>
          </cell>
          <cell r="J11957">
            <v>1000</v>
          </cell>
          <cell r="K11957">
            <v>4.6800000000000001E-2</v>
          </cell>
          <cell r="L11957">
            <v>0</v>
          </cell>
          <cell r="N11957" t="str">
            <v>Husse weiß für Sitzkissenform mit Klett 220*25 für Bierbank</v>
          </cell>
          <cell r="O11957" t="str">
            <v>für Sitzkissenform 182110</v>
          </cell>
          <cell r="P11957" t="str">
            <v>Husse weiß für Sitzkissenform mit Klett 220*25 für Bierbank</v>
          </cell>
          <cell r="Q11957" t="str">
            <v>für Sitzkissenform 182110</v>
          </cell>
          <cell r="R11957" t="str">
            <v>Husse weiß für Sitzkissenform mit Klett 220*25 für Bierbank</v>
          </cell>
          <cell r="S11957" t="str">
            <v>für Sitzkissenform 182110</v>
          </cell>
        </row>
        <row r="11958">
          <cell r="A11958">
            <v>182119</v>
          </cell>
          <cell r="B11958" t="str">
            <v>Mietartikel</v>
          </cell>
          <cell r="D11958" t="str">
            <v>Biertischhusse weiß für Tisch Naturholz 220*60 cm (H)</v>
          </cell>
          <cell r="E11958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1958">
            <v>15.8</v>
          </cell>
          <cell r="G11958">
            <v>0</v>
          </cell>
          <cell r="H11958">
            <v>4</v>
          </cell>
          <cell r="I11958">
            <v>49.35</v>
          </cell>
          <cell r="J11958">
            <v>1000</v>
          </cell>
          <cell r="K11958">
            <v>3.1199999999999999E-2</v>
          </cell>
          <cell r="L11958">
            <v>0</v>
          </cell>
          <cell r="N11958" t="str">
            <v>Biertischhusse weiß für Tisch Naturholz 220*60 cm (H)</v>
          </cell>
          <cell r="O11958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1958" t="str">
            <v>Biertischhusse weiß für Tisch Naturholz 220*60 cm (H)</v>
          </cell>
          <cell r="Q11958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1958" t="str">
            <v>Biertischhusse weiß für Tisch Naturholz 220*60 cm (H)</v>
          </cell>
          <cell r="S11958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1959">
          <cell r="A11959">
            <v>182120</v>
          </cell>
          <cell r="B11959" t="str">
            <v>Mietartikel</v>
          </cell>
          <cell r="D11959" t="str">
            <v>Bierbankhusse weiß lang für Bank Naturholz 220*27 cm (H)</v>
          </cell>
          <cell r="E11959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1959">
            <v>7.35</v>
          </cell>
          <cell r="G11959">
            <v>0</v>
          </cell>
          <cell r="H11959">
            <v>3</v>
          </cell>
          <cell r="I11959">
            <v>17.850000000000001</v>
          </cell>
          <cell r="J11959">
            <v>0</v>
          </cell>
          <cell r="K11959">
            <v>3.1199999999999999E-2</v>
          </cell>
          <cell r="L11959">
            <v>0</v>
          </cell>
          <cell r="N11959" t="str">
            <v>Bierbankhusse weiß lang für Bank Naturholz 220*27 cm (H)</v>
          </cell>
          <cell r="O11959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1959" t="str">
            <v>Bierbankhusse weiß lang für Bank Naturholz 220*27 cm (H)</v>
          </cell>
          <cell r="Q11959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1959" t="str">
            <v>Bierbankhusse weiß lang für Bank Naturholz 220*27 cm (H)</v>
          </cell>
          <cell r="S11959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1960">
          <cell r="A11960">
            <v>182121</v>
          </cell>
          <cell r="B11960" t="str">
            <v>Mietartikel</v>
          </cell>
          <cell r="D11960" t="str">
            <v>Bierbankhusse weiß kurz für Bank Naturholz 220*27 cm (H)</v>
          </cell>
          <cell r="E11960" t="str">
            <v>Dieser Artikel ist kein Party Rent Artikel.</v>
          </cell>
          <cell r="F11960">
            <v>4.8499999999999996</v>
          </cell>
          <cell r="G11960">
            <v>0</v>
          </cell>
          <cell r="H11960">
            <v>3</v>
          </cell>
          <cell r="I11960">
            <v>19.350000000000001</v>
          </cell>
          <cell r="J11960">
            <v>0</v>
          </cell>
          <cell r="K11960">
            <v>3.1199999999999999E-2</v>
          </cell>
          <cell r="L11960">
            <v>0</v>
          </cell>
          <cell r="N11960" t="str">
            <v>Bierbankhusse weiß kurz für Bank Naturholz 220*27 cm (H)</v>
          </cell>
          <cell r="O11960" t="str">
            <v>Dieser Artikel ist kein Party Rent Artikel.</v>
          </cell>
          <cell r="P11960" t="str">
            <v>Bierbankhusse weiß kurz für Bank Naturholz 220*27 cm (H)</v>
          </cell>
          <cell r="Q11960" t="str">
            <v>Dieser Artikel ist kein Party Rent Artikel.</v>
          </cell>
          <cell r="R11960" t="str">
            <v>Bierbankhusse weiß kurz für Bank Naturholz 220*27 cm (H)</v>
          </cell>
          <cell r="S11960" t="str">
            <v>Dieser Artikel ist kein Party Rent Artikel.</v>
          </cell>
        </row>
        <row r="11961">
          <cell r="A11961">
            <v>182150</v>
          </cell>
          <cell r="B11961" t="str">
            <v>Mietartikel</v>
          </cell>
          <cell r="D11961" t="str">
            <v>Spezialclip 2-12 cm für Tischumrandung</v>
          </cell>
          <cell r="F11961">
            <v>0.4</v>
          </cell>
          <cell r="G11961">
            <v>0</v>
          </cell>
          <cell r="H11961">
            <v>0.2</v>
          </cell>
          <cell r="I11961">
            <v>2.39</v>
          </cell>
          <cell r="J11961">
            <v>0</v>
          </cell>
          <cell r="K11961">
            <v>5.0000000000000001E-4</v>
          </cell>
          <cell r="L11961">
            <v>0</v>
          </cell>
          <cell r="N11961" t="str">
            <v>Spezialclip 2-12 cm für Tischumrandung</v>
          </cell>
          <cell r="P11961" t="str">
            <v>Spezialclip 2-12 cm für Tischumrandung</v>
          </cell>
          <cell r="R11961" t="str">
            <v>Spezialclip 2-12 cm für Tischumrandung</v>
          </cell>
        </row>
        <row r="11962">
          <cell r="A11962">
            <v>182178</v>
          </cell>
          <cell r="B11962" t="str">
            <v>Mietartikel</v>
          </cell>
          <cell r="D11962" t="str">
            <v>Sitzkissenüberzug weiß für Code 182180 DIN 4102 B1</v>
          </cell>
          <cell r="F11962">
            <v>0.3</v>
          </cell>
          <cell r="G11962">
            <v>0</v>
          </cell>
          <cell r="H11962">
            <v>0</v>
          </cell>
          <cell r="I11962">
            <v>5</v>
          </cell>
          <cell r="J11962">
            <v>0</v>
          </cell>
          <cell r="K11962">
            <v>0</v>
          </cell>
          <cell r="L11962">
            <v>0</v>
          </cell>
          <cell r="N11962" t="str">
            <v>Sitzkissenüberzug weiß für Code 182180 DIN 4102 B1</v>
          </cell>
          <cell r="P11962" t="str">
            <v>Sitzkissenüberzug weiß für Code 182180 DIN 4102 B1</v>
          </cell>
          <cell r="R11962" t="str">
            <v>Sitzkissenüberzug weiß für Code 182180 DIN 4102 B1</v>
          </cell>
        </row>
        <row r="11963">
          <cell r="A11963">
            <v>182179</v>
          </cell>
          <cell r="B11963" t="str">
            <v>Mietartikel</v>
          </cell>
          <cell r="D11963" t="str">
            <v>Sitzkissenüberzug Rot für Code 182180</v>
          </cell>
          <cell r="F11963">
            <v>0.3</v>
          </cell>
          <cell r="G11963">
            <v>0</v>
          </cell>
          <cell r="H11963">
            <v>0</v>
          </cell>
          <cell r="I11963">
            <v>5</v>
          </cell>
          <cell r="J11963">
            <v>0</v>
          </cell>
          <cell r="K11963">
            <v>0</v>
          </cell>
          <cell r="L11963">
            <v>0</v>
          </cell>
          <cell r="N11963" t="str">
            <v>Sitzkissenüberzug Rot für Code 182180</v>
          </cell>
          <cell r="P11963" t="str">
            <v>Sitzkissenüberzug Rot für Code 182180</v>
          </cell>
          <cell r="R11963" t="str">
            <v>Sitzkissenüberzug Rot für Code 182180</v>
          </cell>
        </row>
        <row r="11964">
          <cell r="A11964">
            <v>182180</v>
          </cell>
          <cell r="B11964" t="str">
            <v>Mietartikel</v>
          </cell>
          <cell r="D11964" t="str">
            <v>Sitzkissenform 35*39 cm für 182182/182178</v>
          </cell>
          <cell r="F11964">
            <v>1.35</v>
          </cell>
          <cell r="G11964">
            <v>0</v>
          </cell>
          <cell r="H11964">
            <v>0.5</v>
          </cell>
          <cell r="I11964">
            <v>6</v>
          </cell>
          <cell r="J11964">
            <v>0</v>
          </cell>
          <cell r="K11964">
            <v>5.7999999999999996E-3</v>
          </cell>
          <cell r="L11964">
            <v>0</v>
          </cell>
          <cell r="N11964" t="str">
            <v>Sitzkissenform 35*39 cm für 182182/182178</v>
          </cell>
          <cell r="P11964" t="str">
            <v>Sitzkissenform 35*39 cm für 182182/182178</v>
          </cell>
          <cell r="R11964" t="str">
            <v>Sitzkissenform 35*39 cm für 182182/182178</v>
          </cell>
        </row>
        <row r="11965">
          <cell r="A11965">
            <v>182181</v>
          </cell>
          <cell r="B11965" t="str">
            <v>Mietartikel</v>
          </cell>
          <cell r="D11965" t="str">
            <v>Sitzkissenüberzug grün für Code 182180</v>
          </cell>
          <cell r="F11965">
            <v>0.3</v>
          </cell>
          <cell r="G11965">
            <v>0</v>
          </cell>
          <cell r="H11965">
            <v>0</v>
          </cell>
          <cell r="I11965">
            <v>5</v>
          </cell>
          <cell r="J11965">
            <v>0</v>
          </cell>
          <cell r="K11965">
            <v>0</v>
          </cell>
          <cell r="L11965">
            <v>0</v>
          </cell>
          <cell r="N11965" t="str">
            <v>Sitzkissenüberzug grün für Code 182180</v>
          </cell>
          <cell r="P11965" t="str">
            <v>Sitzkissenüberzug grün für Code 182180</v>
          </cell>
          <cell r="R11965" t="str">
            <v>Sitzkissenüberzug grün für Code 182180</v>
          </cell>
        </row>
        <row r="11966">
          <cell r="A11966">
            <v>182182</v>
          </cell>
          <cell r="B11966" t="str">
            <v>Mietartikel</v>
          </cell>
          <cell r="D11966" t="str">
            <v>Sitzkissenüberzug creme-weiß für Code 182180 DIN 4102 B1</v>
          </cell>
          <cell r="F11966">
            <v>0.3</v>
          </cell>
          <cell r="G11966">
            <v>0</v>
          </cell>
          <cell r="H11966">
            <v>0</v>
          </cell>
          <cell r="I11966">
            <v>5</v>
          </cell>
          <cell r="J11966">
            <v>0</v>
          </cell>
          <cell r="K11966">
            <v>0</v>
          </cell>
          <cell r="L11966">
            <v>0</v>
          </cell>
          <cell r="N11966" t="str">
            <v>Sitzkissenüberzug creme-weiß für Code 182180 DIN 4102 B1</v>
          </cell>
          <cell r="P11966" t="str">
            <v>Sitzkissenüberzug creme-weiß für Code 182180 DIN 4102 B1</v>
          </cell>
          <cell r="R11966" t="str">
            <v>Sitzkissenüberzug creme-weiß für Code 182180 DIN 4102 B1</v>
          </cell>
        </row>
        <row r="11967">
          <cell r="A11967">
            <v>182250</v>
          </cell>
          <cell r="B11967" t="str">
            <v>Mietartikel</v>
          </cell>
          <cell r="D11967" t="str">
            <v>Rednerpult CUBE B50*T40*H125 cm weiß</v>
          </cell>
          <cell r="F11967">
            <v>109</v>
          </cell>
          <cell r="G11967">
            <v>0</v>
          </cell>
          <cell r="H11967">
            <v>21</v>
          </cell>
          <cell r="I11967">
            <v>935</v>
          </cell>
          <cell r="J11967">
            <v>30000</v>
          </cell>
          <cell r="K11967">
            <v>0.4</v>
          </cell>
          <cell r="L11967">
            <v>0</v>
          </cell>
          <cell r="N11967" t="str">
            <v>Rednerpult CUBE B50*T40*H125 cm weiß</v>
          </cell>
          <cell r="P11967" t="str">
            <v>Rednerpult CUBE B50*T40*H125 cm weiß</v>
          </cell>
          <cell r="R11967" t="str">
            <v>Rednerpult CUBE B50*T40*H125 cm weiß</v>
          </cell>
        </row>
        <row r="11968">
          <cell r="A11968">
            <v>182270</v>
          </cell>
          <cell r="B11968" t="str">
            <v>Mietartikel</v>
          </cell>
          <cell r="D11968" t="str">
            <v>Schminkspiegel B35*H50 cm</v>
          </cell>
          <cell r="F11968">
            <v>32.5</v>
          </cell>
          <cell r="G11968">
            <v>0</v>
          </cell>
          <cell r="H11968">
            <v>8.5</v>
          </cell>
          <cell r="I11968">
            <v>185</v>
          </cell>
          <cell r="J11968">
            <v>5000</v>
          </cell>
          <cell r="K11968">
            <v>7.6799999999999993E-2</v>
          </cell>
          <cell r="L11968">
            <v>0</v>
          </cell>
          <cell r="N11968" t="str">
            <v>Schminkspiegel B35*H50 cm</v>
          </cell>
          <cell r="P11968" t="str">
            <v>Schminkspiegel B35*H50 cm</v>
          </cell>
          <cell r="R11968" t="str">
            <v>Schminkspiegel B35*H50 cm</v>
          </cell>
        </row>
        <row r="11969">
          <cell r="A11969">
            <v>182274</v>
          </cell>
          <cell r="B11969" t="str">
            <v>Mietartikel</v>
          </cell>
          <cell r="D11969" t="str">
            <v>Geschirrspülmaschine meiko (Frontlader) exkl Montage</v>
          </cell>
          <cell r="E11969" t="str">
            <v>B55*T68*H85 cm  230V/3.3kW  inkl 2 Körbe 50*50 cm_x000D_
_x000D_
- ohne Reinigungsmittel und Klarspüler_x000D_
- mit GeKa-Wasserkupplungen_x000D_
_x000D_
Die Spülmaschine ist mit Abwasserpumpe._x000D_
_x000D_
ACHTUNG! Dieser Artikel darf nicht liegend transportiert_x000D_
werden!_x000D_
_x000D_
Für diesen Artikel empfehlen wir den Gebrauch folgender_x000D_
Produkte:_x000D_
Reiniger: Ecolab Trump Supra Plus_x000D_
Klarspüler: Ecolab Toprinse uni</v>
          </cell>
          <cell r="F11969">
            <v>350</v>
          </cell>
          <cell r="G11969">
            <v>15</v>
          </cell>
          <cell r="H11969">
            <v>0</v>
          </cell>
          <cell r="I11969">
            <v>3600</v>
          </cell>
          <cell r="J11969">
            <v>66000</v>
          </cell>
          <cell r="K11969">
            <v>1.1519999999999999</v>
          </cell>
          <cell r="L11969">
            <v>0</v>
          </cell>
          <cell r="N11969" t="str">
            <v>Geschirrspülmaschine meiko (Frontlader) exkl Montage</v>
          </cell>
          <cell r="O11969" t="str">
            <v>B55*T68*H85 cm  230V/3.3kW  inkl 2 Körbe 50*50 cm_x000D_
_x000D_
- ohne Reinigungsmittel und Klarspüler_x000D_
- mit GeKa-Wasserkupplungen_x000D_
_x000D_
Die Spülmaschine ist mit Abwasserpumpe._x000D_
_x000D_
ACHTUNG! Dieser Artikel darf nicht liegend transportiert_x000D_
werden!_x000D_
_x000D_
Für diesen Artikel empfehlen wir den Gebrauch folgender_x000D_
Produkte:_x000D_
Reiniger: Ecolab Trump Supra Plus_x000D_
Klarspüler: Ecolab Toprinse uni</v>
          </cell>
          <cell r="P11969" t="str">
            <v>Geschirrspülmaschine meiko (Frontlader) exkl Montage</v>
          </cell>
          <cell r="Q11969" t="str">
            <v>B55*T68*H85 cm  230V/3.3kW  inkl 2 Körbe 50*50 cm_x000D_
_x000D_
- ohne Reinigungsmittel und Klarspüler_x000D_
- mit GeKa-Wasserkupplungen_x000D_
_x000D_
Die Spülmaschine ist mit Abwasserpumpe._x000D_
_x000D_
ACHTUNG! Dieser Artikel darf nicht liegend transportiert_x000D_
werden!_x000D_
_x000D_
Für diesen Artikel empfehlen wir den Gebrauch folgender_x000D_
Produkte:_x000D_
Reiniger: Ecolab Trump Supra Plus_x000D_
Klarspüler: Ecolab Toprinse uni</v>
          </cell>
          <cell r="R11969" t="str">
            <v>Geschirrspülmaschine meiko (Frontlader) exkl Montage</v>
          </cell>
          <cell r="S11969" t="str">
            <v>B55*T68*H85 cm  230V/3.3kW  inkl 2 Körbe 50*50 cm_x000D_
_x000D_
- ohne Reinigungsmittel und Klarspüler_x000D_
- mit GeKa-Wasserkupplungen_x000D_
_x000D_
Die Spülmaschine ist mit Abwasserpumpe._x000D_
_x000D_
ACHTUNG! Dieser Artikel darf nicht liegend transportiert_x000D_
werden!_x000D_
_x000D_
Für diesen Artikel empfehlen wir den Gebrauch folgender_x000D_
Produkte:_x000D_
Reiniger: Ecolab Trump Supra Plus_x000D_
Klarspüler: Ecolab Toprinse uni</v>
          </cell>
        </row>
        <row r="11970">
          <cell r="A11970">
            <v>182286</v>
          </cell>
          <cell r="B11970" t="str">
            <v>Mietartikel</v>
          </cell>
          <cell r="D11970" t="str">
            <v>Paravent aus Holz 3-teilig Farbe braun/schwarz L213*H170 cm</v>
          </cell>
          <cell r="F11970">
            <v>29</v>
          </cell>
          <cell r="G11970">
            <v>0</v>
          </cell>
          <cell r="H11970">
            <v>5</v>
          </cell>
          <cell r="I11970">
            <v>170</v>
          </cell>
          <cell r="J11970">
            <v>9000</v>
          </cell>
          <cell r="K11970">
            <v>0.17280000000000001</v>
          </cell>
          <cell r="L11970">
            <v>0</v>
          </cell>
          <cell r="N11970" t="str">
            <v>Paravent aus Holz 3-teilig Farbe braun/schwarz L213*H170 cm</v>
          </cell>
          <cell r="P11970" t="str">
            <v>Paravent aus Holz 3-teilig Farbe braun/schwarz L213*H170 cm</v>
          </cell>
          <cell r="R11970" t="str">
            <v>Paravent aus Holz 3-teilig Farbe braun/schwarz L213*H170 cm</v>
          </cell>
        </row>
        <row r="11971">
          <cell r="A11971">
            <v>182296</v>
          </cell>
          <cell r="B11971" t="str">
            <v>Mietartikel</v>
          </cell>
          <cell r="D11971" t="str">
            <v>Abdeckung für Spültiisch Edelstahl mit 2 Becken (2297)</v>
          </cell>
          <cell r="F11971">
            <v>4.75</v>
          </cell>
          <cell r="G11971">
            <v>2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  <cell r="N11971" t="str">
            <v>Abdeckung für Spültiisch Edelstahl mit 2 Becken (2297)</v>
          </cell>
          <cell r="P11971" t="str">
            <v>Abdeckung für Spültiisch Edelstahl mit 2 Becken (2297)</v>
          </cell>
          <cell r="R11971" t="str">
            <v>Abdeckung für Spültiisch Edelstahl mit 2 Becken (2297)</v>
          </cell>
          <cell r="T11971">
            <v>0</v>
          </cell>
        </row>
        <row r="11972">
          <cell r="A11972">
            <v>182297</v>
          </cell>
          <cell r="B11972" t="str">
            <v>Mietartikel</v>
          </cell>
          <cell r="D11972" t="str">
            <v>Pinnwand (150*120 cm)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7000</v>
          </cell>
          <cell r="K11972">
            <v>0</v>
          </cell>
          <cell r="L11972">
            <v>0</v>
          </cell>
          <cell r="N11972" t="str">
            <v>Pinnwand (150*120 cm)</v>
          </cell>
          <cell r="P11972" t="str">
            <v>Pinnwand (150*120 cm)</v>
          </cell>
          <cell r="R11972" t="str">
            <v>Pinnwand (150*120 cm)</v>
          </cell>
        </row>
        <row r="11973">
          <cell r="A11973">
            <v>182298</v>
          </cell>
          <cell r="B11973" t="str">
            <v>Mietartikel</v>
          </cell>
          <cell r="D11973" t="str">
            <v>Roll-up PR Kassel dunkler Hintergrund</v>
          </cell>
          <cell r="E11973" t="str">
            <v>Tuchqualität Typ S - erhöhte Reflexion bei nicht_x000D_
abgedunkelten Räumen</v>
          </cell>
          <cell r="F11973">
            <v>0</v>
          </cell>
          <cell r="G11973">
            <v>0</v>
          </cell>
          <cell r="H11973">
            <v>10</v>
          </cell>
          <cell r="I11973">
            <v>475</v>
          </cell>
          <cell r="J11973">
            <v>7000</v>
          </cell>
          <cell r="K11973">
            <v>0.13439999999999999</v>
          </cell>
          <cell r="L11973">
            <v>0</v>
          </cell>
          <cell r="N11973" t="str">
            <v>Roll-up PR Kassel dunkler Hintergrund</v>
          </cell>
          <cell r="O11973" t="str">
            <v>Tuchqualität Typ S - erhöhte Reflexion bei nicht_x000D_
abgedunkelten Räumen</v>
          </cell>
          <cell r="P11973" t="str">
            <v>Roll-up PR Kassel dunkler Hintergrund</v>
          </cell>
          <cell r="Q11973" t="str">
            <v>Tuchqualität Typ S - erhöhte Reflexion bei nicht_x000D_
abgedunkelten Räumen</v>
          </cell>
          <cell r="R11973" t="str">
            <v>Roll-up PR Kassel dunkler Hintergrund</v>
          </cell>
          <cell r="S11973" t="str">
            <v>Tuchqualität Typ S - erhöhte Reflexion bei nicht_x000D_
abgedunkelten Räumen</v>
          </cell>
        </row>
        <row r="11974">
          <cell r="A11974">
            <v>182299</v>
          </cell>
          <cell r="B11974" t="str">
            <v>Mietartikel</v>
          </cell>
          <cell r="D11974" t="str">
            <v>Wassertank-Handwaschbecken mit 2 Kanister je 13L</v>
          </cell>
          <cell r="E11974" t="str">
            <v>H120*B41*L39cm_x000D_
230V Anschluss_x000D_
3500W_x000D_
max. 45°_x000D_
ohne Seifenspender</v>
          </cell>
          <cell r="F11974">
            <v>143</v>
          </cell>
          <cell r="G11974">
            <v>10</v>
          </cell>
          <cell r="H11974">
            <v>0</v>
          </cell>
          <cell r="I11974">
            <v>1500</v>
          </cell>
          <cell r="J11974">
            <v>40000</v>
          </cell>
          <cell r="K11974">
            <v>0.5</v>
          </cell>
          <cell r="L11974">
            <v>0</v>
          </cell>
          <cell r="N11974" t="str">
            <v>Wassertank-Handwaschbecken mit 2 Kanister je 13L</v>
          </cell>
          <cell r="O11974" t="str">
            <v>H120*B41*L39cm_x000D_
230V Anschluss_x000D_
3500W_x000D_
max. 45°_x000D_
ohne Seifenspender</v>
          </cell>
          <cell r="P11974" t="str">
            <v>Wassertank-Handwaschbecken mit 2 Kanister je 13L</v>
          </cell>
          <cell r="Q11974" t="str">
            <v>H120*B41*L39cm_x000D_
230V Anschluss_x000D_
3500W_x000D_
max. 45°_x000D_
ohne Seifenspender</v>
          </cell>
          <cell r="R11974" t="str">
            <v>Wassertank-Handwaschbecken mit 2 Kanister je 13L</v>
          </cell>
          <cell r="S11974" t="str">
            <v>H120*B41*L39cm_x000D_
230V Anschluss_x000D_
3500W_x000D_
max. 45°_x000D_
ohne Seifenspender</v>
          </cell>
        </row>
        <row r="11975">
          <cell r="A11975">
            <v>182300</v>
          </cell>
          <cell r="B11975" t="str">
            <v>Mietartikel</v>
          </cell>
          <cell r="D11975" t="str">
            <v>Transportbox Pinnwand H175*T138*B86 cm</v>
          </cell>
          <cell r="E11975" t="str">
            <v>Eine Transportbox wiegt bei voller Bestückung mit 10_x000D_
Pinnwänden ca. 160 kg.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90000</v>
          </cell>
          <cell r="K11975">
            <v>2.0699999999999998</v>
          </cell>
          <cell r="L11975">
            <v>0</v>
          </cell>
          <cell r="N11975" t="str">
            <v>Transportbox Pinnwand H175*T138*B86 cm</v>
          </cell>
          <cell r="O11975" t="str">
            <v>Eine Transportbox wiegt bei voller Bestückung mit 10_x000D_
Pinnwänden ca. 160 kg.</v>
          </cell>
          <cell r="P11975" t="str">
            <v>Transportbox Pinnwand H175*T138*B86 cm</v>
          </cell>
          <cell r="Q11975" t="str">
            <v>Eine Transportbox wiegt bei voller Bestückung mit 10_x000D_
Pinnwänden ca. 160 kg.</v>
          </cell>
          <cell r="R11975" t="str">
            <v>Transportbox Pinnwand H175*T138*B86 cm</v>
          </cell>
          <cell r="S11975" t="str">
            <v>Eine Transportbox wiegt bei voller Bestückung mit 10_x000D_
Pinnwänden ca. 160 kg.</v>
          </cell>
        </row>
        <row r="11976">
          <cell r="A11976">
            <v>182314</v>
          </cell>
          <cell r="B11976" t="str">
            <v>Mietartikel</v>
          </cell>
          <cell r="D11976" t="str">
            <v>Podiumumrandungsvorhang pro 4 m H39 cm schwarz</v>
          </cell>
          <cell r="F11976">
            <v>18.5</v>
          </cell>
          <cell r="G11976">
            <v>0</v>
          </cell>
          <cell r="H11976">
            <v>15</v>
          </cell>
          <cell r="I11976">
            <v>130</v>
          </cell>
          <cell r="J11976">
            <v>3000</v>
          </cell>
          <cell r="K11976">
            <v>4.1599999999999998E-2</v>
          </cell>
          <cell r="L11976">
            <v>0</v>
          </cell>
          <cell r="N11976" t="str">
            <v>Podiumumrandungsvorhang pro 4 m H39 cm schwarz</v>
          </cell>
          <cell r="P11976" t="str">
            <v>Podiumumrandungsvorhang pro 4 m H39 cm schwarz</v>
          </cell>
          <cell r="R11976" t="str">
            <v>Podiumumrandungsvorhang pro 4 m H39 cm schwarz</v>
          </cell>
        </row>
        <row r="11977">
          <cell r="A11977">
            <v>182316</v>
          </cell>
          <cell r="B11977" t="str">
            <v>Mietartikel</v>
          </cell>
          <cell r="D11977" t="str">
            <v>Podiumumrandungsvorhang pro 4 m H79 cm schwarz</v>
          </cell>
          <cell r="F11977">
            <v>26</v>
          </cell>
          <cell r="G11977">
            <v>0</v>
          </cell>
          <cell r="H11977">
            <v>15</v>
          </cell>
          <cell r="I11977">
            <v>150</v>
          </cell>
          <cell r="J11977">
            <v>4000</v>
          </cell>
          <cell r="K11977">
            <v>4.1599999999999998E-2</v>
          </cell>
          <cell r="L11977">
            <v>0</v>
          </cell>
          <cell r="N11977" t="str">
            <v>Podiumumrandungsvorhang pro 4 m H79 cm schwarz</v>
          </cell>
          <cell r="P11977" t="str">
            <v>Podiumumrandungsvorhang pro 4 m H79 cm schwarz</v>
          </cell>
          <cell r="R11977" t="str">
            <v>Podiumumrandungsvorhang pro 4 m H79 cm schwarz</v>
          </cell>
        </row>
        <row r="11978">
          <cell r="A11978">
            <v>182335</v>
          </cell>
          <cell r="B11978" t="str">
            <v>Mietartikel</v>
          </cell>
          <cell r="D11978" t="str">
            <v>LED-Beleuchtung für Blende Brückentisch groß</v>
          </cell>
          <cell r="E11978" t="str">
            <v>inkl. Controller, Netzteil und Fernbedienung</v>
          </cell>
          <cell r="F11978">
            <v>66</v>
          </cell>
          <cell r="G11978">
            <v>0</v>
          </cell>
          <cell r="H11978">
            <v>15</v>
          </cell>
          <cell r="I11978">
            <v>473</v>
          </cell>
          <cell r="J11978">
            <v>0</v>
          </cell>
          <cell r="K11978">
            <v>0</v>
          </cell>
          <cell r="L11978">
            <v>0</v>
          </cell>
          <cell r="N11978" t="str">
            <v>LED-Beleuchtung für Blende Brückentisch groß</v>
          </cell>
          <cell r="O11978" t="str">
            <v>inkl. Controller, Netzteil und Fernbedienung</v>
          </cell>
          <cell r="P11978" t="str">
            <v>LED-Beleuchtung für Blende Brückentisch groß</v>
          </cell>
          <cell r="Q11978" t="str">
            <v>inkl. Controller, Netzteil und Fernbedienung</v>
          </cell>
          <cell r="R11978" t="str">
            <v>LED-Beleuchtung für Blende Brückentisch groß</v>
          </cell>
          <cell r="S11978" t="str">
            <v>inkl. Controller, Netzteil und Fernbedienung</v>
          </cell>
        </row>
        <row r="11979">
          <cell r="A11979">
            <v>182336</v>
          </cell>
          <cell r="B11979" t="str">
            <v>Mietartikel</v>
          </cell>
          <cell r="D11979" t="str">
            <v>LED-Beleuchtung für Blende Brückentisch klein</v>
          </cell>
          <cell r="E11979" t="str">
            <v>inkl. Controller, Netzteil und Fernbedienung</v>
          </cell>
          <cell r="F11979">
            <v>66</v>
          </cell>
          <cell r="G11979">
            <v>0</v>
          </cell>
          <cell r="H11979">
            <v>15</v>
          </cell>
          <cell r="I11979">
            <v>0</v>
          </cell>
          <cell r="J11979">
            <v>0</v>
          </cell>
          <cell r="K11979">
            <v>0</v>
          </cell>
          <cell r="L11979">
            <v>0</v>
          </cell>
          <cell r="N11979" t="str">
            <v>LED-Beleuchtung für Blende Brückentisch klein</v>
          </cell>
          <cell r="O11979" t="str">
            <v>inkl. Controller, Netzteil und Fernbedienung</v>
          </cell>
          <cell r="P11979" t="str">
            <v>LED-Beleuchtung für Blende Brückentisch klein</v>
          </cell>
          <cell r="Q11979" t="str">
            <v>inkl. Controller, Netzteil und Fernbedienung</v>
          </cell>
          <cell r="R11979" t="str">
            <v>LED-Beleuchtung für Blende Brückentisch klein</v>
          </cell>
          <cell r="S11979" t="str">
            <v>inkl. Controller, Netzteil und Fernbedienung</v>
          </cell>
        </row>
        <row r="11980">
          <cell r="A11980">
            <v>182421</v>
          </cell>
          <cell r="B11980" t="str">
            <v>Mietartikel</v>
          </cell>
          <cell r="D11980" t="str">
            <v>Bistrotischgestell Venus H76cm (Fußplatte Ø50cm)</v>
          </cell>
          <cell r="F11980">
            <v>14.5</v>
          </cell>
          <cell r="G11980">
            <v>0</v>
          </cell>
          <cell r="H11980">
            <v>7</v>
          </cell>
          <cell r="I11980">
            <v>275</v>
          </cell>
          <cell r="J11980">
            <v>12000</v>
          </cell>
          <cell r="K11980">
            <v>0.12</v>
          </cell>
          <cell r="L11980">
            <v>0</v>
          </cell>
          <cell r="N11980" t="str">
            <v>Bistrotischgestell Venus H76cm (Fußplatte Ø50cm)</v>
          </cell>
          <cell r="P11980" t="str">
            <v>Bistrotischgestell Venus H76cm (Fußplatte Ø50cm)</v>
          </cell>
          <cell r="R11980" t="str">
            <v>Bistrotischgestell Venus H76cm (Fußplatte Ø50cm)</v>
          </cell>
        </row>
        <row r="11981">
          <cell r="A11981">
            <v>182438</v>
          </cell>
          <cell r="B11981" t="str">
            <v>Mietartikel</v>
          </cell>
          <cell r="D11981" t="str">
            <v>Tischplatte Teak 160*80 cm</v>
          </cell>
          <cell r="F11981">
            <v>15.5</v>
          </cell>
          <cell r="G11981">
            <v>0</v>
          </cell>
          <cell r="H11981">
            <v>5.2</v>
          </cell>
          <cell r="I11981">
            <v>175</v>
          </cell>
          <cell r="J11981">
            <v>17000</v>
          </cell>
          <cell r="K11981">
            <v>0.2</v>
          </cell>
          <cell r="L11981">
            <v>0</v>
          </cell>
          <cell r="N11981" t="str">
            <v>Tischplatte Teak 160*80 cm</v>
          </cell>
          <cell r="P11981" t="str">
            <v>Tischplatte Teak 160*80 cm</v>
          </cell>
          <cell r="R11981" t="str">
            <v>Tischplatte Teak 160*80 cm</v>
          </cell>
        </row>
        <row r="11982">
          <cell r="A11982">
            <v>182440</v>
          </cell>
          <cell r="B11982" t="str">
            <v>Mietartikel</v>
          </cell>
          <cell r="D11982" t="str">
            <v>Tischplatte Teak 80*80 cm für Stehtisch-/Bistrotischgestell</v>
          </cell>
          <cell r="F11982">
            <v>8</v>
          </cell>
          <cell r="G11982">
            <v>0</v>
          </cell>
          <cell r="H11982">
            <v>4</v>
          </cell>
          <cell r="I11982">
            <v>53.9</v>
          </cell>
          <cell r="J11982">
            <v>8000</v>
          </cell>
          <cell r="K11982">
            <v>5.1200000000000002E-2</v>
          </cell>
          <cell r="L11982">
            <v>0</v>
          </cell>
          <cell r="N11982" t="str">
            <v>Tischplatte Teak 80*80 cm für Stehtisch-/Bistrotischgestell</v>
          </cell>
          <cell r="P11982" t="str">
            <v>Tischplatte Teak 80*80 cm für Stehtisch-/Bistrotischgestell</v>
          </cell>
          <cell r="R11982" t="str">
            <v>Tischplatte Teak 80*80 cm für Stehtisch-/Bistrotischgestell</v>
          </cell>
        </row>
        <row r="11983">
          <cell r="A11983">
            <v>182562</v>
          </cell>
          <cell r="B11983" t="str">
            <v>Mietartikel</v>
          </cell>
          <cell r="D11983" t="str">
            <v>Sitzkissen für Bank Mauritius</v>
          </cell>
          <cell r="F11983">
            <v>4</v>
          </cell>
          <cell r="G11983">
            <v>0</v>
          </cell>
          <cell r="H11983">
            <v>0</v>
          </cell>
          <cell r="I11983">
            <v>67.5</v>
          </cell>
          <cell r="J11983">
            <v>2000</v>
          </cell>
          <cell r="K11983">
            <v>0.04</v>
          </cell>
          <cell r="L11983">
            <v>0</v>
          </cell>
          <cell r="N11983" t="str">
            <v>Sitzkissen für Bank Mauritius</v>
          </cell>
          <cell r="P11983" t="str">
            <v>Sitzkissen für Bank Mauritius</v>
          </cell>
          <cell r="R11983" t="str">
            <v>Sitzkissen für Bank Mauritius</v>
          </cell>
        </row>
        <row r="11984">
          <cell r="A11984">
            <v>182563</v>
          </cell>
          <cell r="B11984" t="str">
            <v>Mietartikel</v>
          </cell>
          <cell r="D11984" t="str">
            <v>Stoffbezug weiß für Sitzkissen Bank Mauritius</v>
          </cell>
          <cell r="F11984">
            <v>2</v>
          </cell>
          <cell r="G11984">
            <v>0</v>
          </cell>
          <cell r="H11984">
            <v>0</v>
          </cell>
          <cell r="I11984">
            <v>20</v>
          </cell>
          <cell r="J11984">
            <v>0</v>
          </cell>
          <cell r="K11984">
            <v>1.5E-3</v>
          </cell>
          <cell r="L11984">
            <v>0</v>
          </cell>
          <cell r="N11984" t="str">
            <v>Stoffbezug weiß für Sitzkissen Bank Mauritius</v>
          </cell>
          <cell r="P11984" t="str">
            <v>Stoffbezug weiß für Sitzkissen Bank Mauritius</v>
          </cell>
          <cell r="R11984" t="str">
            <v>Stoffbezug weiß für Sitzkissen Bank Mauritius</v>
          </cell>
        </row>
        <row r="11985">
          <cell r="A11985">
            <v>182564</v>
          </cell>
          <cell r="B11985" t="str">
            <v>Mietartikel</v>
          </cell>
          <cell r="D11985" t="str">
            <v>Stoffbezug weinrot für Sitzkissen Bank Mauritius</v>
          </cell>
          <cell r="F11985">
            <v>2</v>
          </cell>
          <cell r="G11985">
            <v>0</v>
          </cell>
          <cell r="H11985">
            <v>0</v>
          </cell>
          <cell r="I11985">
            <v>20</v>
          </cell>
          <cell r="J11985">
            <v>0</v>
          </cell>
          <cell r="K11985">
            <v>1.5E-3</v>
          </cell>
          <cell r="L11985">
            <v>0</v>
          </cell>
          <cell r="N11985" t="str">
            <v>Stoffbezug weinrot für Sitzkissen Bank Mauritius</v>
          </cell>
          <cell r="P11985" t="str">
            <v>Stoffbezug weinrot für Sitzkissen Bank Mauritius</v>
          </cell>
          <cell r="R11985" t="str">
            <v>Stoffbezug weinrot für Sitzkissen Bank Mauritius</v>
          </cell>
        </row>
        <row r="11986">
          <cell r="A11986">
            <v>182566</v>
          </cell>
          <cell r="B11986" t="str">
            <v>Mietartikel</v>
          </cell>
          <cell r="D11986" t="str">
            <v>Rückenlehnekissen für Bank Mauritius</v>
          </cell>
          <cell r="F11986">
            <v>2</v>
          </cell>
          <cell r="G11986">
            <v>0</v>
          </cell>
          <cell r="H11986">
            <v>0</v>
          </cell>
          <cell r="I11986">
            <v>33</v>
          </cell>
          <cell r="J11986">
            <v>1000</v>
          </cell>
          <cell r="K11986">
            <v>0.02</v>
          </cell>
          <cell r="L11986">
            <v>0</v>
          </cell>
          <cell r="N11986" t="str">
            <v>Rückenlehnekissen für Bank Mauritius</v>
          </cell>
          <cell r="P11986" t="str">
            <v>Rückenlehnekissen für Bank Mauritius</v>
          </cell>
          <cell r="R11986" t="str">
            <v>Rückenlehnekissen für Bank Mauritius</v>
          </cell>
        </row>
        <row r="11987">
          <cell r="A11987">
            <v>182567</v>
          </cell>
          <cell r="B11987" t="str">
            <v>Mietartikel</v>
          </cell>
          <cell r="D11987" t="str">
            <v>Stoffbezug weiß für Rückenlehnekissen Bank Mauritius</v>
          </cell>
          <cell r="F11987">
            <v>1</v>
          </cell>
          <cell r="G11987">
            <v>0</v>
          </cell>
          <cell r="H11987">
            <v>0</v>
          </cell>
          <cell r="I11987">
            <v>10</v>
          </cell>
          <cell r="J11987">
            <v>0</v>
          </cell>
          <cell r="K11987">
            <v>1E-3</v>
          </cell>
          <cell r="L11987">
            <v>0</v>
          </cell>
          <cell r="N11987" t="str">
            <v>Stoffbezug weiß für Rückenlehnekissen Bank Mauritius</v>
          </cell>
          <cell r="P11987" t="str">
            <v>Stoffbezug weiß für Rückenlehnekissen Bank Mauritius</v>
          </cell>
          <cell r="R11987" t="str">
            <v>Stoffbezug weiß für Rückenlehnekissen Bank Mauritius</v>
          </cell>
        </row>
        <row r="11988">
          <cell r="A11988">
            <v>182569</v>
          </cell>
          <cell r="B11988" t="str">
            <v>Mietartikel</v>
          </cell>
          <cell r="D11988" t="str">
            <v>Stoffbezug weinrot für Rückenlehnekissen Bank Mauritius</v>
          </cell>
          <cell r="F11988">
            <v>1</v>
          </cell>
          <cell r="G11988">
            <v>0</v>
          </cell>
          <cell r="H11988">
            <v>0</v>
          </cell>
          <cell r="I11988">
            <v>10</v>
          </cell>
          <cell r="J11988">
            <v>0</v>
          </cell>
          <cell r="K11988">
            <v>1E-3</v>
          </cell>
          <cell r="L11988">
            <v>0</v>
          </cell>
          <cell r="N11988" t="str">
            <v>Stoffbezug weinrot für Rückenlehnekissen Bank Mauritius</v>
          </cell>
          <cell r="P11988" t="str">
            <v>Stoffbezug weinrot für Rückenlehnekissen Bank Mauritius</v>
          </cell>
          <cell r="R11988" t="str">
            <v>Stoffbezug weinrot für Rückenlehnekissen Bank Mauritius</v>
          </cell>
        </row>
        <row r="11989">
          <cell r="A11989">
            <v>182570</v>
          </cell>
          <cell r="B11989" t="str">
            <v>Mietartikel</v>
          </cell>
          <cell r="D11989" t="str">
            <v>Rückenlehnekissen für 2-Sitzer Eckelement Mauritius</v>
          </cell>
          <cell r="F11989">
            <v>2</v>
          </cell>
          <cell r="G11989">
            <v>0</v>
          </cell>
          <cell r="H11989">
            <v>0</v>
          </cell>
          <cell r="I11989">
            <v>33</v>
          </cell>
          <cell r="J11989">
            <v>1000</v>
          </cell>
          <cell r="K11989">
            <v>0.02</v>
          </cell>
          <cell r="L11989">
            <v>0</v>
          </cell>
          <cell r="N11989" t="str">
            <v>Rückenlehnekissen für 2-Sitzer Eckelement Mauritius</v>
          </cell>
          <cell r="P11989" t="str">
            <v>Rückenlehnekissen für 2-Sitzer Eckelement Mauritius</v>
          </cell>
          <cell r="R11989" t="str">
            <v>Rückenlehnekissen für 2-Sitzer Eckelement Mauritius</v>
          </cell>
        </row>
        <row r="11990">
          <cell r="A11990">
            <v>182571</v>
          </cell>
          <cell r="B11990" t="str">
            <v>Mietartikel</v>
          </cell>
          <cell r="D11990" t="str">
            <v>Sitzkissen für 2-Sitzer Eckelement Mauritius</v>
          </cell>
          <cell r="F11990">
            <v>4</v>
          </cell>
          <cell r="G11990">
            <v>0</v>
          </cell>
          <cell r="H11990">
            <v>0</v>
          </cell>
          <cell r="I11990">
            <v>67.5</v>
          </cell>
          <cell r="J11990">
            <v>2000</v>
          </cell>
          <cell r="K11990">
            <v>0.04</v>
          </cell>
          <cell r="L11990">
            <v>0</v>
          </cell>
          <cell r="N11990" t="str">
            <v>Sitzkissen für 2-Sitzer Eckelement Mauritius</v>
          </cell>
          <cell r="P11990" t="str">
            <v>Sitzkissen für 2-Sitzer Eckelement Mauritius</v>
          </cell>
          <cell r="R11990" t="str">
            <v>Sitzkissen für 2-Sitzer Eckelement Mauritius</v>
          </cell>
        </row>
        <row r="11991">
          <cell r="A11991">
            <v>182572</v>
          </cell>
          <cell r="B11991" t="str">
            <v>Mietartikel</v>
          </cell>
          <cell r="D11991" t="str">
            <v>Armlehnekissen für 2-Sitzer &amp; Eckelement Mauritius</v>
          </cell>
          <cell r="F11991">
            <v>2</v>
          </cell>
          <cell r="G11991">
            <v>0</v>
          </cell>
          <cell r="H11991">
            <v>0</v>
          </cell>
          <cell r="I11991">
            <v>33</v>
          </cell>
          <cell r="J11991">
            <v>1000</v>
          </cell>
          <cell r="K11991">
            <v>0.02</v>
          </cell>
          <cell r="L11991">
            <v>0</v>
          </cell>
          <cell r="N11991" t="str">
            <v>Armlehnekissen für 2-Sitzer &amp; Eckelement Mauritius</v>
          </cell>
          <cell r="P11991" t="str">
            <v>Armlehnekissen für 2-Sitzer &amp; Eckelement Mauritius</v>
          </cell>
          <cell r="R11991" t="str">
            <v>Armlehnekissen für 2-Sitzer &amp; Eckelement Mauritius</v>
          </cell>
        </row>
        <row r="11992">
          <cell r="A11992">
            <v>182573</v>
          </cell>
          <cell r="B11992" t="str">
            <v>Mietartikel</v>
          </cell>
          <cell r="D11992" t="str">
            <v>Rückenlehnekissen für  Eckelement &amp; Stuhl Mauritius</v>
          </cell>
          <cell r="F11992">
            <v>2</v>
          </cell>
          <cell r="G11992">
            <v>0</v>
          </cell>
          <cell r="H11992">
            <v>0</v>
          </cell>
          <cell r="I11992">
            <v>33</v>
          </cell>
          <cell r="J11992">
            <v>1000</v>
          </cell>
          <cell r="K11992">
            <v>0.02</v>
          </cell>
          <cell r="L11992">
            <v>0</v>
          </cell>
          <cell r="N11992" t="str">
            <v>Rückenlehnekissen für  Eckelement &amp; Stuhl Mauritius</v>
          </cell>
          <cell r="P11992" t="str">
            <v>Rückenlehnekissen für  Eckelement &amp; Stuhl Mauritius</v>
          </cell>
          <cell r="R11992" t="str">
            <v>Rückenlehnekissen für  Eckelement &amp; Stuhl Mauritius</v>
          </cell>
        </row>
        <row r="11993">
          <cell r="A11993">
            <v>182574</v>
          </cell>
          <cell r="B11993" t="str">
            <v>Mietartikel</v>
          </cell>
          <cell r="D11993" t="str">
            <v>Sitzkissen für  Eckelement Mauritius</v>
          </cell>
          <cell r="F11993">
            <v>3</v>
          </cell>
          <cell r="G11993">
            <v>0</v>
          </cell>
          <cell r="H11993">
            <v>0</v>
          </cell>
          <cell r="I11993">
            <v>67.5</v>
          </cell>
          <cell r="J11993">
            <v>2000</v>
          </cell>
          <cell r="K11993">
            <v>0.04</v>
          </cell>
          <cell r="L11993">
            <v>0</v>
          </cell>
          <cell r="N11993" t="str">
            <v>Sitzkissen für  Eckelement Mauritius</v>
          </cell>
          <cell r="P11993" t="str">
            <v>Sitzkissen für  Eckelement Mauritius</v>
          </cell>
          <cell r="R11993" t="str">
            <v>Sitzkissen für  Eckelement Mauritius</v>
          </cell>
        </row>
        <row r="11994">
          <cell r="A11994">
            <v>182575</v>
          </cell>
          <cell r="B11994" t="str">
            <v>Mietartikel</v>
          </cell>
          <cell r="D11994" t="str">
            <v>Sitzkissen für Stuhl Mauritius</v>
          </cell>
          <cell r="F11994">
            <v>2</v>
          </cell>
          <cell r="G11994">
            <v>0</v>
          </cell>
          <cell r="H11994">
            <v>0</v>
          </cell>
          <cell r="I11994">
            <v>33</v>
          </cell>
          <cell r="J11994">
            <v>1000</v>
          </cell>
          <cell r="K11994">
            <v>0.02</v>
          </cell>
          <cell r="L11994">
            <v>0</v>
          </cell>
          <cell r="N11994" t="str">
            <v>Sitzkissen für Stuhl Mauritius</v>
          </cell>
          <cell r="P11994" t="str">
            <v>Sitzkissen für Stuhl Mauritius</v>
          </cell>
          <cell r="R11994" t="str">
            <v>Sitzkissen für Stuhl Mauritius</v>
          </cell>
        </row>
        <row r="11995">
          <cell r="A11995">
            <v>182576</v>
          </cell>
          <cell r="B11995" t="str">
            <v>Mietartikel</v>
          </cell>
          <cell r="D11995" t="str">
            <v>Sitzkissen-Bezug weiß für Stuhl Mauritius</v>
          </cell>
          <cell r="F11995">
            <v>1</v>
          </cell>
          <cell r="G11995">
            <v>0</v>
          </cell>
          <cell r="H11995">
            <v>0</v>
          </cell>
          <cell r="I11995">
            <v>10</v>
          </cell>
          <cell r="J11995">
            <v>0</v>
          </cell>
          <cell r="K11995">
            <v>1E-3</v>
          </cell>
          <cell r="L11995">
            <v>0</v>
          </cell>
          <cell r="N11995" t="str">
            <v>Sitzkissen-Bezug weiß für Stuhl Mauritius</v>
          </cell>
          <cell r="P11995" t="str">
            <v>Sitzkissen-Bezug weiß für Stuhl Mauritius</v>
          </cell>
          <cell r="R11995" t="str">
            <v>Sitzkissen-Bezug weiß für Stuhl Mauritius</v>
          </cell>
        </row>
        <row r="11996">
          <cell r="A11996">
            <v>182577</v>
          </cell>
          <cell r="B11996" t="str">
            <v>Mietartikel</v>
          </cell>
          <cell r="D11996" t="str">
            <v>Sitzkissen-Bezug weinrot für Stuhl Mauritius</v>
          </cell>
          <cell r="F11996">
            <v>1</v>
          </cell>
          <cell r="G11996">
            <v>0</v>
          </cell>
          <cell r="H11996">
            <v>0</v>
          </cell>
          <cell r="I11996">
            <v>10</v>
          </cell>
          <cell r="J11996">
            <v>0</v>
          </cell>
          <cell r="K11996">
            <v>1E-3</v>
          </cell>
          <cell r="L11996">
            <v>0</v>
          </cell>
          <cell r="N11996" t="str">
            <v>Sitzkissen-Bezug weinrot für Stuhl Mauritius</v>
          </cell>
          <cell r="P11996" t="str">
            <v>Sitzkissen-Bezug weinrot für Stuhl Mauritius</v>
          </cell>
          <cell r="R11996" t="str">
            <v>Sitzkissen-Bezug weinrot für Stuhl Mauritius</v>
          </cell>
        </row>
        <row r="11997">
          <cell r="A11997">
            <v>182578</v>
          </cell>
          <cell r="B11997" t="str">
            <v>Mietartikel</v>
          </cell>
          <cell r="D11997" t="str">
            <v>Stoffbezug weiß für Rückenlehnekissen Eck &amp; Stuhl  Mauritius</v>
          </cell>
          <cell r="F11997">
            <v>1</v>
          </cell>
          <cell r="G11997">
            <v>0</v>
          </cell>
          <cell r="H11997">
            <v>0</v>
          </cell>
          <cell r="I11997">
            <v>10</v>
          </cell>
          <cell r="J11997">
            <v>0</v>
          </cell>
          <cell r="K11997">
            <v>1E-3</v>
          </cell>
          <cell r="L11997">
            <v>0</v>
          </cell>
          <cell r="N11997" t="str">
            <v>Stoffbezug weiß für Rückenlehnekissen Eck &amp; Stuhl  Mauritius</v>
          </cell>
          <cell r="P11997" t="str">
            <v>Stoffbezug weiß für Rückenlehnekissen Eck &amp; Stuhl  Mauritius</v>
          </cell>
          <cell r="R11997" t="str">
            <v>Stoffbezug weiß für Rückenlehnekissen Eck &amp; Stuhl  Mauritius</v>
          </cell>
        </row>
        <row r="11998">
          <cell r="A11998">
            <v>182579</v>
          </cell>
          <cell r="B11998" t="str">
            <v>Mietartikel</v>
          </cell>
          <cell r="D11998" t="str">
            <v>Stoffbezug weinrot für Rückenkissen Eck &amp; Stuhl  Mauritius</v>
          </cell>
          <cell r="F11998">
            <v>1</v>
          </cell>
          <cell r="G11998">
            <v>0</v>
          </cell>
          <cell r="H11998">
            <v>0</v>
          </cell>
          <cell r="I11998">
            <v>10</v>
          </cell>
          <cell r="J11998">
            <v>0</v>
          </cell>
          <cell r="K11998">
            <v>1E-3</v>
          </cell>
          <cell r="L11998">
            <v>0</v>
          </cell>
          <cell r="N11998" t="str">
            <v>Stoffbezug weinrot für Rückenkissen Eck &amp; Stuhl  Mauritius</v>
          </cell>
          <cell r="P11998" t="str">
            <v>Stoffbezug weinrot für Rückenkissen Eck &amp; Stuhl  Mauritius</v>
          </cell>
          <cell r="R11998" t="str">
            <v>Stoffbezug weinrot für Rückenkissen Eck &amp; Stuhl  Mauritius</v>
          </cell>
        </row>
        <row r="11999">
          <cell r="A11999">
            <v>182580</v>
          </cell>
          <cell r="B11999" t="str">
            <v>Mietartikel</v>
          </cell>
          <cell r="D11999" t="str">
            <v>Stoffbezug weiß für Rückenlehnekissen 2-Sitzer Mauritius</v>
          </cell>
          <cell r="F11999">
            <v>1</v>
          </cell>
          <cell r="G11999">
            <v>0</v>
          </cell>
          <cell r="H11999">
            <v>0</v>
          </cell>
          <cell r="I11999">
            <v>10</v>
          </cell>
          <cell r="J11999">
            <v>0</v>
          </cell>
          <cell r="K11999">
            <v>1E-3</v>
          </cell>
          <cell r="L11999">
            <v>0</v>
          </cell>
          <cell r="N11999" t="str">
            <v>Stoffbezug weiß für Rückenlehnekissen 2-Sitzer Mauritius</v>
          </cell>
          <cell r="P11999" t="str">
            <v>Stoffbezug weiß für Rückenlehnekissen 2-Sitzer Mauritius</v>
          </cell>
          <cell r="R11999" t="str">
            <v>Stoffbezug weiß für Rückenlehnekissen 2-Sitzer Mauritius</v>
          </cell>
        </row>
        <row r="12000">
          <cell r="A12000">
            <v>182581</v>
          </cell>
          <cell r="B12000" t="str">
            <v>Mietartikel</v>
          </cell>
          <cell r="D12000" t="str">
            <v>Stoffbezug weinrot für Rückenlehnekissen 2-Sitzer Mauritius</v>
          </cell>
          <cell r="F12000">
            <v>1</v>
          </cell>
          <cell r="G12000">
            <v>0</v>
          </cell>
          <cell r="H12000">
            <v>0</v>
          </cell>
          <cell r="I12000">
            <v>10</v>
          </cell>
          <cell r="J12000">
            <v>0</v>
          </cell>
          <cell r="K12000">
            <v>1E-3</v>
          </cell>
          <cell r="L12000">
            <v>0</v>
          </cell>
          <cell r="N12000" t="str">
            <v>Stoffbezug weinrot für Rückenlehnekissen 2-Sitzer Mauritius</v>
          </cell>
          <cell r="P12000" t="str">
            <v>Stoffbezug weinrot für Rückenlehnekissen 2-Sitzer Mauritius</v>
          </cell>
          <cell r="R12000" t="str">
            <v>Stoffbezug weinrot für Rückenlehnekissen 2-Sitzer Mauritius</v>
          </cell>
        </row>
        <row r="12001">
          <cell r="A12001">
            <v>182582</v>
          </cell>
          <cell r="B12001" t="str">
            <v>Mietartikel</v>
          </cell>
          <cell r="D12001" t="str">
            <v>Stoffbezug weiß für Sitzkissen 2-Sitzer Mauritius</v>
          </cell>
          <cell r="F12001">
            <v>1</v>
          </cell>
          <cell r="G12001">
            <v>0</v>
          </cell>
          <cell r="H12001">
            <v>0</v>
          </cell>
          <cell r="I12001">
            <v>10</v>
          </cell>
          <cell r="J12001">
            <v>0</v>
          </cell>
          <cell r="K12001">
            <v>1E-3</v>
          </cell>
          <cell r="L12001">
            <v>0</v>
          </cell>
          <cell r="N12001" t="str">
            <v>Stoffbezug weiß für Sitzkissen 2-Sitzer Mauritius</v>
          </cell>
          <cell r="P12001" t="str">
            <v>Stoffbezug weiß für Sitzkissen 2-Sitzer Mauritius</v>
          </cell>
          <cell r="R12001" t="str">
            <v>Stoffbezug weiß für Sitzkissen 2-Sitzer Mauritius</v>
          </cell>
        </row>
        <row r="12002">
          <cell r="A12002">
            <v>182583</v>
          </cell>
          <cell r="B12002" t="str">
            <v>Mietartikel</v>
          </cell>
          <cell r="D12002" t="str">
            <v>Stoffbezug weinrot für Sitzkissen 2-Sitzer Mauritius</v>
          </cell>
          <cell r="F12002">
            <v>1</v>
          </cell>
          <cell r="G12002">
            <v>0</v>
          </cell>
          <cell r="H12002">
            <v>0</v>
          </cell>
          <cell r="I12002">
            <v>10</v>
          </cell>
          <cell r="J12002">
            <v>0</v>
          </cell>
          <cell r="K12002">
            <v>1E-3</v>
          </cell>
          <cell r="L12002">
            <v>0</v>
          </cell>
          <cell r="N12002" t="str">
            <v>Stoffbezug weinrot für Sitzkissen 2-Sitzer Mauritius</v>
          </cell>
          <cell r="P12002" t="str">
            <v>Stoffbezug weinrot für Sitzkissen 2-Sitzer Mauritius</v>
          </cell>
          <cell r="R12002" t="str">
            <v>Stoffbezug weinrot für Sitzkissen 2-Sitzer Mauritius</v>
          </cell>
        </row>
        <row r="12003">
          <cell r="A12003">
            <v>182584</v>
          </cell>
          <cell r="B12003" t="str">
            <v>Mietartikel</v>
          </cell>
          <cell r="D12003" t="str">
            <v>Stoffbezug weiß fürArmlehnekissen 2-Sitzer &amp; Eck  Mauritius</v>
          </cell>
          <cell r="F12003">
            <v>1</v>
          </cell>
          <cell r="G12003">
            <v>0</v>
          </cell>
          <cell r="H12003">
            <v>0</v>
          </cell>
          <cell r="I12003">
            <v>10</v>
          </cell>
          <cell r="J12003">
            <v>0</v>
          </cell>
          <cell r="K12003">
            <v>1E-3</v>
          </cell>
          <cell r="L12003">
            <v>0</v>
          </cell>
          <cell r="N12003" t="str">
            <v>Stoffbezug weiß fürArmlehnekissen 2-Sitzer &amp; Eck  Mauritius</v>
          </cell>
          <cell r="P12003" t="str">
            <v>Stoffbezug weiß fürArmlehnekissen 2-Sitzer &amp; Eck  Mauritius</v>
          </cell>
          <cell r="R12003" t="str">
            <v>Stoffbezug weiß fürArmlehnekissen 2-Sitzer &amp; Eck  Mauritius</v>
          </cell>
        </row>
        <row r="12004">
          <cell r="A12004">
            <v>182585</v>
          </cell>
          <cell r="B12004" t="str">
            <v>Mietartikel</v>
          </cell>
          <cell r="D12004" t="str">
            <v>Stoffbezug weinrot fürArmlehnekissen 2-Sitzer&amp;Eck  Mauritius</v>
          </cell>
          <cell r="F12004">
            <v>1</v>
          </cell>
          <cell r="G12004">
            <v>0</v>
          </cell>
          <cell r="H12004">
            <v>0</v>
          </cell>
          <cell r="I12004">
            <v>10</v>
          </cell>
          <cell r="J12004">
            <v>0</v>
          </cell>
          <cell r="K12004">
            <v>1E-3</v>
          </cell>
          <cell r="L12004">
            <v>0</v>
          </cell>
          <cell r="N12004" t="str">
            <v>Stoffbezug weinrot fürArmlehnekissen 2-Sitzer&amp;Eck  Mauritius</v>
          </cell>
          <cell r="P12004" t="str">
            <v>Stoffbezug weinrot fürArmlehnekissen 2-Sitzer&amp;Eck  Mauritius</v>
          </cell>
          <cell r="R12004" t="str">
            <v>Stoffbezug weinrot fürArmlehnekissen 2-Sitzer&amp;Eck  Mauritius</v>
          </cell>
        </row>
        <row r="12005">
          <cell r="A12005">
            <v>182586</v>
          </cell>
          <cell r="B12005" t="str">
            <v>Mietartikel</v>
          </cell>
          <cell r="D12005" t="str">
            <v>Stoffbezug weiß für Rückenkissen Eck &amp; Stuhl  Mauritius</v>
          </cell>
          <cell r="F12005">
            <v>1</v>
          </cell>
          <cell r="G12005">
            <v>0</v>
          </cell>
          <cell r="H12005">
            <v>0</v>
          </cell>
          <cell r="I12005">
            <v>10</v>
          </cell>
          <cell r="J12005">
            <v>0</v>
          </cell>
          <cell r="K12005">
            <v>1E-3</v>
          </cell>
          <cell r="L12005">
            <v>0</v>
          </cell>
          <cell r="N12005" t="str">
            <v>Stoffbezug weiß für Rückenkissen Eck &amp; Stuhl  Mauritius</v>
          </cell>
          <cell r="P12005" t="str">
            <v>Stoffbezug weiß für Rückenkissen Eck &amp; Stuhl  Mauritius</v>
          </cell>
          <cell r="R12005" t="str">
            <v>Stoffbezug weiß für Rückenkissen Eck &amp; Stuhl  Mauritius</v>
          </cell>
        </row>
        <row r="12006">
          <cell r="A12006">
            <v>182587</v>
          </cell>
          <cell r="B12006" t="str">
            <v>Mietartikel</v>
          </cell>
          <cell r="D12006" t="str">
            <v>Stoffbezug weinrot für Rückenkissen Eck &amp; Stuhl  Mauritius</v>
          </cell>
          <cell r="F12006">
            <v>1</v>
          </cell>
          <cell r="G12006">
            <v>0</v>
          </cell>
          <cell r="H12006">
            <v>0</v>
          </cell>
          <cell r="I12006">
            <v>10</v>
          </cell>
          <cell r="J12006">
            <v>0</v>
          </cell>
          <cell r="K12006">
            <v>1E-3</v>
          </cell>
          <cell r="L12006">
            <v>0</v>
          </cell>
          <cell r="N12006" t="str">
            <v>Stoffbezug weinrot für Rückenkissen Eck &amp; Stuhl  Mauritius</v>
          </cell>
          <cell r="P12006" t="str">
            <v>Stoffbezug weinrot für Rückenkissen Eck &amp; Stuhl  Mauritius</v>
          </cell>
          <cell r="R12006" t="str">
            <v>Stoffbezug weinrot für Rückenkissen Eck &amp; Stuhl  Mauritius</v>
          </cell>
        </row>
        <row r="12007">
          <cell r="A12007">
            <v>182588</v>
          </cell>
          <cell r="B12007" t="str">
            <v>Mietartikel</v>
          </cell>
          <cell r="D12007" t="str">
            <v>Stoffbezug weiß für Sitzkissen Eckelement  Mauritius</v>
          </cell>
          <cell r="F12007">
            <v>1</v>
          </cell>
          <cell r="G12007">
            <v>0</v>
          </cell>
          <cell r="H12007">
            <v>0</v>
          </cell>
          <cell r="I12007">
            <v>10</v>
          </cell>
          <cell r="J12007">
            <v>0</v>
          </cell>
          <cell r="K12007">
            <v>1E-3</v>
          </cell>
          <cell r="L12007">
            <v>0</v>
          </cell>
          <cell r="N12007" t="str">
            <v>Stoffbezug weiß für Sitzkissen Eckelement  Mauritius</v>
          </cell>
          <cell r="P12007" t="str">
            <v>Stoffbezug weiß für Sitzkissen Eckelement  Mauritius</v>
          </cell>
          <cell r="R12007" t="str">
            <v>Stoffbezug weiß für Sitzkissen Eckelement  Mauritius</v>
          </cell>
        </row>
        <row r="12008">
          <cell r="A12008">
            <v>182589</v>
          </cell>
          <cell r="B12008" t="str">
            <v>Mietartikel</v>
          </cell>
          <cell r="D12008" t="str">
            <v>Stoffbezug weinrot für Sitzkissen Eckelement  Mauritius</v>
          </cell>
          <cell r="F12008">
            <v>1</v>
          </cell>
          <cell r="G12008">
            <v>0</v>
          </cell>
          <cell r="H12008">
            <v>0</v>
          </cell>
          <cell r="I12008">
            <v>10</v>
          </cell>
          <cell r="J12008">
            <v>0</v>
          </cell>
          <cell r="K12008">
            <v>1E-3</v>
          </cell>
          <cell r="L12008">
            <v>0</v>
          </cell>
          <cell r="N12008" t="str">
            <v>Stoffbezug weinrot für Sitzkissen Eckelement  Mauritius</v>
          </cell>
          <cell r="P12008" t="str">
            <v>Stoffbezug weinrot für Sitzkissen Eckelement  Mauritius</v>
          </cell>
          <cell r="R12008" t="str">
            <v>Stoffbezug weinrot für Sitzkissen Eckelement  Mauritius</v>
          </cell>
        </row>
        <row r="12009">
          <cell r="A12009">
            <v>182600</v>
          </cell>
          <cell r="B12009" t="str">
            <v>Mietartikel</v>
          </cell>
          <cell r="D12009" t="str">
            <v>LED Leucht-Würfel 45*45*45cm Farbe weiß</v>
          </cell>
          <cell r="F12009">
            <v>49</v>
          </cell>
          <cell r="G12009">
            <v>0</v>
          </cell>
          <cell r="H12009">
            <v>14.5</v>
          </cell>
          <cell r="I12009">
            <v>632.5</v>
          </cell>
          <cell r="J12009">
            <v>5000</v>
          </cell>
          <cell r="K12009">
            <v>0.1</v>
          </cell>
          <cell r="L12009">
            <v>0</v>
          </cell>
          <cell r="N12009" t="str">
            <v>LED Leucht-Würfel 45*45*45cm Farbe weiß</v>
          </cell>
          <cell r="P12009" t="str">
            <v>LED Leucht-Würfel 45*45*45cm Farbe weiß</v>
          </cell>
          <cell r="R12009" t="str">
            <v>LED Leucht-Würfel 45*45*45cm Farbe weiß</v>
          </cell>
        </row>
        <row r="12010">
          <cell r="A12010">
            <v>182601</v>
          </cell>
          <cell r="B12010" t="str">
            <v>Mietartikel</v>
          </cell>
          <cell r="D12010" t="str">
            <v>LED Leucht-Würfel 45*45*45cm Farbe Amber</v>
          </cell>
          <cell r="F12010">
            <v>49</v>
          </cell>
          <cell r="G12010">
            <v>0</v>
          </cell>
          <cell r="H12010">
            <v>14.5</v>
          </cell>
          <cell r="I12010">
            <v>632.5</v>
          </cell>
          <cell r="J12010">
            <v>5000</v>
          </cell>
          <cell r="K12010">
            <v>0.1</v>
          </cell>
          <cell r="L12010">
            <v>0</v>
          </cell>
          <cell r="N12010" t="str">
            <v>LED Leucht-Würfel 45*45*45cm Farbe Amber</v>
          </cell>
          <cell r="P12010" t="str">
            <v>LED Leucht-Würfel 45*45*45cm Farbe Amber</v>
          </cell>
          <cell r="R12010" t="str">
            <v>LED Leucht-Würfel 45*45*45cm Farbe Amber</v>
          </cell>
        </row>
        <row r="12011">
          <cell r="A12011">
            <v>182615</v>
          </cell>
          <cell r="B12011" t="str">
            <v>Mietartikel</v>
          </cell>
          <cell r="D12011" t="str">
            <v>xxx</v>
          </cell>
          <cell r="F12011">
            <v>49</v>
          </cell>
          <cell r="G12011">
            <v>0</v>
          </cell>
          <cell r="H12011">
            <v>3</v>
          </cell>
          <cell r="I12011">
            <v>195</v>
          </cell>
          <cell r="J12011">
            <v>7000</v>
          </cell>
          <cell r="K12011">
            <v>0</v>
          </cell>
          <cell r="L12011">
            <v>0</v>
          </cell>
          <cell r="N12011" t="str">
            <v>xxx</v>
          </cell>
          <cell r="P12011" t="str">
            <v>xxx</v>
          </cell>
          <cell r="R12011" t="str">
            <v>xxx</v>
          </cell>
        </row>
        <row r="12012">
          <cell r="A12012">
            <v>182645</v>
          </cell>
          <cell r="B12012" t="str">
            <v>Mietartikel</v>
          </cell>
          <cell r="D12012" t="str">
            <v>Gestell Beach-Lounger Teak</v>
          </cell>
          <cell r="F12012">
            <v>15</v>
          </cell>
          <cell r="G12012">
            <v>0</v>
          </cell>
          <cell r="H12012">
            <v>8</v>
          </cell>
          <cell r="I12012">
            <v>185</v>
          </cell>
          <cell r="J12012">
            <v>5000</v>
          </cell>
          <cell r="K12012">
            <v>0.2</v>
          </cell>
          <cell r="L12012">
            <v>0</v>
          </cell>
          <cell r="N12012" t="str">
            <v>Gestell Beach-Lounger Teak</v>
          </cell>
          <cell r="P12012" t="str">
            <v>Gestell Beach-Lounger Teak</v>
          </cell>
          <cell r="R12012" t="str">
            <v>Gestell Beach-Lounger Teak</v>
          </cell>
        </row>
        <row r="12013">
          <cell r="A12013">
            <v>182646</v>
          </cell>
          <cell r="B12013" t="str">
            <v>Mietartikel</v>
          </cell>
          <cell r="D12013" t="str">
            <v>Beach-Lounger teak mit Stoffbezug schwarz</v>
          </cell>
          <cell r="F12013">
            <v>20.25</v>
          </cell>
          <cell r="G12013">
            <v>0</v>
          </cell>
          <cell r="H12013">
            <v>8</v>
          </cell>
          <cell r="I12013">
            <v>216.9</v>
          </cell>
          <cell r="J12013">
            <v>5000</v>
          </cell>
          <cell r="K12013">
            <v>0.2</v>
          </cell>
          <cell r="L12013">
            <v>0</v>
          </cell>
          <cell r="N12013" t="str">
            <v>Beach-Lounger teak mit Stoffbezug schwarz</v>
          </cell>
          <cell r="P12013" t="str">
            <v>Beach-Lounger teak mit Stoffbezug schwarz</v>
          </cell>
          <cell r="R12013" t="str">
            <v>Beach-Lounger teak mit Stoffbezug schwarz</v>
          </cell>
        </row>
        <row r="12014">
          <cell r="A12014">
            <v>182647</v>
          </cell>
          <cell r="B12014" t="str">
            <v>Mietartikel</v>
          </cell>
          <cell r="D12014" t="str">
            <v>BEZUG CREME BEACH LOUNGER</v>
          </cell>
          <cell r="F12014">
            <v>5.25</v>
          </cell>
          <cell r="G12014">
            <v>0</v>
          </cell>
          <cell r="H12014">
            <v>0</v>
          </cell>
          <cell r="I12014">
            <v>31.9</v>
          </cell>
          <cell r="J12014">
            <v>0</v>
          </cell>
          <cell r="K12014">
            <v>0</v>
          </cell>
          <cell r="L12014">
            <v>0</v>
          </cell>
          <cell r="N12014" t="str">
            <v>BEZUG CREME BEACH LOUNGER</v>
          </cell>
          <cell r="P12014" t="str">
            <v>BEZUG CREME BEACH LOUNGER</v>
          </cell>
          <cell r="R12014" t="str">
            <v>BEZUG CREME BEACH LOUNGER</v>
          </cell>
        </row>
        <row r="12015">
          <cell r="A12015">
            <v>182648</v>
          </cell>
          <cell r="B12015" t="str">
            <v>Mietartikel</v>
          </cell>
          <cell r="D12015" t="str">
            <v>BEZUG SCHWARZ BEACH LOUNGER</v>
          </cell>
          <cell r="F12015">
            <v>5.25</v>
          </cell>
          <cell r="G12015">
            <v>0</v>
          </cell>
          <cell r="H12015">
            <v>0</v>
          </cell>
          <cell r="I12015">
            <v>31.9</v>
          </cell>
          <cell r="J12015">
            <v>0</v>
          </cell>
          <cell r="K12015">
            <v>0</v>
          </cell>
          <cell r="L12015">
            <v>0</v>
          </cell>
          <cell r="N12015" t="str">
            <v>BEZUG SCHWARZ BEACH LOUNGER</v>
          </cell>
          <cell r="P12015" t="str">
            <v>BEZUG SCHWARZ BEACH LOUNGER</v>
          </cell>
          <cell r="R12015" t="str">
            <v>BEZUG SCHWARZ BEACH LOUNGER</v>
          </cell>
        </row>
        <row r="12016">
          <cell r="A12016">
            <v>182649</v>
          </cell>
          <cell r="B12016" t="str">
            <v>Mietartikel</v>
          </cell>
          <cell r="D12016" t="str">
            <v>Bezug Kunststoffgewebe weiß Beach Lounger</v>
          </cell>
          <cell r="F12016">
            <v>5.5</v>
          </cell>
          <cell r="G12016">
            <v>0</v>
          </cell>
          <cell r="H12016">
            <v>0</v>
          </cell>
          <cell r="I12016">
            <v>43.5</v>
          </cell>
          <cell r="J12016">
            <v>0</v>
          </cell>
          <cell r="K12016">
            <v>0</v>
          </cell>
          <cell r="L12016">
            <v>0</v>
          </cell>
          <cell r="N12016" t="str">
            <v>Bezug Kunststoffgewebe weiß Beach Lounger</v>
          </cell>
          <cell r="P12016" t="str">
            <v>Bezug Kunststoffgewebe weiß Beach Lounger</v>
          </cell>
          <cell r="R12016" t="str">
            <v>Bezug Kunststoffgewebe weiß Beach Lounger</v>
          </cell>
        </row>
        <row r="12017">
          <cell r="A12017">
            <v>182650</v>
          </cell>
          <cell r="B12017" t="str">
            <v>Mietartikel</v>
          </cell>
          <cell r="D12017" t="str">
            <v>Bezug Kunststoffgewebe schwarz Beach Lounger</v>
          </cell>
          <cell r="F12017">
            <v>5.5</v>
          </cell>
          <cell r="G12017">
            <v>0</v>
          </cell>
          <cell r="H12017">
            <v>0</v>
          </cell>
          <cell r="I12017">
            <v>43.5</v>
          </cell>
          <cell r="J12017">
            <v>0</v>
          </cell>
          <cell r="K12017">
            <v>0</v>
          </cell>
          <cell r="L12017">
            <v>0</v>
          </cell>
          <cell r="N12017" t="str">
            <v>Bezug Kunststoffgewebe schwarz Beach Lounger</v>
          </cell>
          <cell r="P12017" t="str">
            <v>Bezug Kunststoffgewebe schwarz Beach Lounger</v>
          </cell>
          <cell r="R12017" t="str">
            <v>Bezug Kunststoffgewebe schwarz Beach Lounger</v>
          </cell>
        </row>
        <row r="12018">
          <cell r="A12018">
            <v>182651</v>
          </cell>
          <cell r="B12018" t="str">
            <v>Mietartikel</v>
          </cell>
          <cell r="D12018" t="str">
            <v>Beach-Lounger teak mit Kunststoffgewebe schwarz</v>
          </cell>
          <cell r="F12018">
            <v>20.25</v>
          </cell>
          <cell r="G12018">
            <v>0</v>
          </cell>
          <cell r="H12018">
            <v>8</v>
          </cell>
          <cell r="I12018">
            <v>160</v>
          </cell>
          <cell r="J12018">
            <v>5000</v>
          </cell>
          <cell r="K12018">
            <v>0.2</v>
          </cell>
          <cell r="L12018">
            <v>0</v>
          </cell>
          <cell r="N12018" t="str">
            <v>Beach-Lounger teak mit Kunststoffgewebe schwarz</v>
          </cell>
          <cell r="P12018" t="str">
            <v>Beach-Lounger teak mit Kunststoffgewebe schwarz</v>
          </cell>
          <cell r="R12018" t="str">
            <v>Beach-Lounger teak mit Kunststoffgewebe schwarz</v>
          </cell>
        </row>
        <row r="12019">
          <cell r="A12019">
            <v>182652</v>
          </cell>
          <cell r="B12019" t="str">
            <v>Mietartikel</v>
          </cell>
          <cell r="D12019" t="str">
            <v>Beach-Lounger teak mit Kunststoffgewebe weiß</v>
          </cell>
          <cell r="F12019">
            <v>20.25</v>
          </cell>
          <cell r="G12019">
            <v>0</v>
          </cell>
          <cell r="H12019">
            <v>8</v>
          </cell>
          <cell r="I12019">
            <v>160</v>
          </cell>
          <cell r="J12019">
            <v>5000</v>
          </cell>
          <cell r="K12019">
            <v>0.2</v>
          </cell>
          <cell r="L12019">
            <v>0</v>
          </cell>
          <cell r="N12019" t="str">
            <v>Beach-Lounger teak mit Kunststoffgewebe weiß</v>
          </cell>
          <cell r="P12019" t="str">
            <v>Beach-Lounger teak mit Kunststoffgewebe weiß</v>
          </cell>
          <cell r="R12019" t="str">
            <v>Beach-Lounger teak mit Kunststoffgewebe weiß</v>
          </cell>
        </row>
        <row r="12020">
          <cell r="A12020">
            <v>182671</v>
          </cell>
          <cell r="B12020" t="str">
            <v>Mietartikel</v>
          </cell>
          <cell r="D12020" t="str">
            <v>Stehtischhusse easystretch weiß für Code 1133 ( H )</v>
          </cell>
          <cell r="F12020">
            <v>9.9499999999999993</v>
          </cell>
          <cell r="G12020">
            <v>0</v>
          </cell>
          <cell r="H12020">
            <v>0</v>
          </cell>
          <cell r="I12020">
            <v>0</v>
          </cell>
          <cell r="J12020">
            <v>1000</v>
          </cell>
          <cell r="K12020">
            <v>1.2500000000000001E-2</v>
          </cell>
          <cell r="L12020">
            <v>0</v>
          </cell>
          <cell r="N12020" t="str">
            <v>Stehtischhusse easystretch weiß für Code 1133 ( H )</v>
          </cell>
          <cell r="P12020" t="str">
            <v>Stehtischhusse easystretch weiß für Code 1133 ( H )</v>
          </cell>
          <cell r="R12020" t="str">
            <v>Stehtischhusse easystretch weiß für Code 1133 ( H )</v>
          </cell>
        </row>
        <row r="12021">
          <cell r="A12021">
            <v>182681</v>
          </cell>
          <cell r="B12021" t="str">
            <v>Mietartikel</v>
          </cell>
          <cell r="D12021" t="str">
            <v>Tischplattenbezug easystretch weiß für Code 1133 ( H )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  <cell r="N12021" t="str">
            <v>Tischplattenbezug easystretch weiß für Code 1133 ( H )</v>
          </cell>
          <cell r="P12021" t="str">
            <v>Tischplattenbezug easystretch weiß für Code 1133 ( H )</v>
          </cell>
          <cell r="R12021" t="str">
            <v>Tischplattenbezug easystretch weiß für Code 1133 ( H )</v>
          </cell>
        </row>
        <row r="12022">
          <cell r="A12022">
            <v>182705</v>
          </cell>
          <cell r="B12022" t="str">
            <v>Mietartikel</v>
          </cell>
          <cell r="D12022" t="str">
            <v>Barhocker LEM buche B37 SH66-79 cm</v>
          </cell>
          <cell r="F12022">
            <v>19.5</v>
          </cell>
          <cell r="G12022">
            <v>0</v>
          </cell>
          <cell r="H12022">
            <v>2.5</v>
          </cell>
          <cell r="I12022">
            <v>0</v>
          </cell>
          <cell r="J12022">
            <v>12000</v>
          </cell>
          <cell r="K12022">
            <v>0.2</v>
          </cell>
          <cell r="L12022">
            <v>0</v>
          </cell>
          <cell r="N12022" t="str">
            <v>Barhocker LEM buche B37 SH66-79 cm</v>
          </cell>
          <cell r="P12022" t="str">
            <v>Barhocker LEM buche B37 SH66-79 cm</v>
          </cell>
          <cell r="R12022" t="str">
            <v>Barhocker LEM buche B37 SH66-79 cm</v>
          </cell>
        </row>
        <row r="12023">
          <cell r="A12023">
            <v>182711</v>
          </cell>
          <cell r="B12023" t="str">
            <v>Mietartikel</v>
          </cell>
          <cell r="D12023" t="str">
            <v>CNS Deckblatt für Palettenlounge Grundelement 120*80*H44 cm</v>
          </cell>
          <cell r="E12023" t="str">
            <v>1220 x 820 mm groß, Umlauf ca. 5Omm gekantet_x000D_
(nach unten), Ecken verschweißt. Aus_x000D_
Edelstahlblech t= 3mm</v>
          </cell>
          <cell r="F12023">
            <v>58</v>
          </cell>
          <cell r="G12023">
            <v>0</v>
          </cell>
          <cell r="H12023">
            <v>6.25</v>
          </cell>
          <cell r="I12023">
            <v>697.5</v>
          </cell>
          <cell r="J12023">
            <v>55000</v>
          </cell>
          <cell r="K12023">
            <v>0.2</v>
          </cell>
          <cell r="L12023">
            <v>0</v>
          </cell>
          <cell r="N12023" t="str">
            <v>CNS Deckblatt für Palettenlounge Grundelement 120*80*H44 cm</v>
          </cell>
          <cell r="O12023" t="str">
            <v>1220 x 820 mm groß, Umlauf ca. 5Omm gekantet_x000D_
(nach unten), Ecken verschweißt. Aus_x000D_
Edelstahlblech t= 3mm</v>
          </cell>
          <cell r="P12023" t="str">
            <v>CNS Deckblatt für Palettenlounge Grundelement 120*80*H44 cm</v>
          </cell>
          <cell r="Q12023" t="str">
            <v>1220 x 820 mm groß, Umlauf ca. 5Omm gekantet_x000D_
(nach unten), Ecken verschweißt. Aus_x000D_
Edelstahlblech t= 3mm</v>
          </cell>
          <cell r="R12023" t="str">
            <v>CNS Deckblatt für Palettenlounge Grundelement 120*80*H44 cm</v>
          </cell>
          <cell r="S12023" t="str">
            <v>1220 x 820 mm groß, Umlauf ca. 5Omm gekantet_x000D_
(nach unten), Ecken verschweißt. Aus_x000D_
Edelstahlblech t= 3mm</v>
          </cell>
          <cell r="T12023">
            <v>0</v>
          </cell>
        </row>
        <row r="12024">
          <cell r="A12024">
            <v>182766</v>
          </cell>
          <cell r="B12024" t="str">
            <v>Mietartikel</v>
          </cell>
          <cell r="D12024" t="str">
            <v>Fleece-Decke creme 130*170cm</v>
          </cell>
          <cell r="E12024" t="str">
            <v>Material: 100% Polyester</v>
          </cell>
          <cell r="F12024">
            <v>4.75</v>
          </cell>
          <cell r="G12024">
            <v>1.5</v>
          </cell>
          <cell r="H12024">
            <v>0</v>
          </cell>
          <cell r="I12024">
            <v>13</v>
          </cell>
          <cell r="J12024">
            <v>1000</v>
          </cell>
          <cell r="K12024">
            <v>0.1</v>
          </cell>
          <cell r="L12024">
            <v>0</v>
          </cell>
          <cell r="N12024" t="str">
            <v>Fleece-Decke creme 130*170cm</v>
          </cell>
          <cell r="O12024" t="str">
            <v>Material: 100% Polyester</v>
          </cell>
          <cell r="P12024" t="str">
            <v>Fleece-Decke creme 130*170cm</v>
          </cell>
          <cell r="Q12024" t="str">
            <v>Material: 100% Polyester</v>
          </cell>
          <cell r="R12024" t="str">
            <v>Fleece-Decke creme 130*170cm</v>
          </cell>
          <cell r="S12024" t="str">
            <v>Material: 100% Polyester</v>
          </cell>
        </row>
        <row r="12025">
          <cell r="A12025">
            <v>182767</v>
          </cell>
          <cell r="B12025" t="str">
            <v>Mietartikel</v>
          </cell>
          <cell r="D12025" t="str">
            <v>Fleece-Decke grasgrün 130*170cm</v>
          </cell>
          <cell r="E12025" t="str">
            <v>Material: 100% Polyester</v>
          </cell>
          <cell r="F12025">
            <v>4.75</v>
          </cell>
          <cell r="G12025">
            <v>1.5</v>
          </cell>
          <cell r="H12025">
            <v>0</v>
          </cell>
          <cell r="I12025">
            <v>13</v>
          </cell>
          <cell r="J12025">
            <v>1000</v>
          </cell>
          <cell r="K12025">
            <v>0.1</v>
          </cell>
          <cell r="L12025">
            <v>0</v>
          </cell>
          <cell r="N12025" t="str">
            <v>Fleece-Decke grasgrün 130*170cm</v>
          </cell>
          <cell r="O12025" t="str">
            <v>Material: 100% Polyester</v>
          </cell>
          <cell r="P12025" t="str">
            <v>Fleece-Decke grasgrün 130*170cm</v>
          </cell>
          <cell r="Q12025" t="str">
            <v>Material: 100% Polyester</v>
          </cell>
          <cell r="R12025" t="str">
            <v>Fleece-Decke grasgrün 130*170cm</v>
          </cell>
          <cell r="S12025" t="str">
            <v>Material: 100% Polyester</v>
          </cell>
        </row>
        <row r="12026">
          <cell r="A12026">
            <v>182768</v>
          </cell>
          <cell r="B12026" t="str">
            <v>Mietartikel</v>
          </cell>
          <cell r="D12026" t="str">
            <v>Fleece-Decke apfelgrün</v>
          </cell>
          <cell r="E12026" t="str">
            <v>160x130cm_x000D_
Material: 100% Polyester</v>
          </cell>
          <cell r="F12026">
            <v>4.75</v>
          </cell>
          <cell r="G12026">
            <v>1.5</v>
          </cell>
          <cell r="H12026">
            <v>0</v>
          </cell>
          <cell r="I12026">
            <v>13</v>
          </cell>
          <cell r="J12026">
            <v>1000</v>
          </cell>
          <cell r="K12026">
            <v>0.1</v>
          </cell>
          <cell r="L12026">
            <v>0</v>
          </cell>
          <cell r="N12026" t="str">
            <v>Fleece-Decke apfelgrün</v>
          </cell>
          <cell r="O12026" t="str">
            <v>160x130cm_x000D_
Material: 100% Polyester</v>
          </cell>
          <cell r="P12026" t="str">
            <v>Fleece-Decke apfelgrün</v>
          </cell>
          <cell r="Q12026" t="str">
            <v>160x130cm_x000D_
Material: 100% Polyester</v>
          </cell>
          <cell r="R12026" t="str">
            <v>Fleece-Decke apfelgrün</v>
          </cell>
          <cell r="S12026" t="str">
            <v>160x130cm_x000D_
Material: 100% Polyester</v>
          </cell>
        </row>
        <row r="12027">
          <cell r="A12027">
            <v>182769</v>
          </cell>
          <cell r="B12027" t="str">
            <v>Mietartikel</v>
          </cell>
          <cell r="D12027" t="str">
            <v>Fleece-Decke rot mit Fransen</v>
          </cell>
          <cell r="E12027" t="str">
            <v>180x130cm_x000D_
Material: 100% Polyester</v>
          </cell>
          <cell r="F12027">
            <v>4.75</v>
          </cell>
          <cell r="G12027">
            <v>1.5</v>
          </cell>
          <cell r="H12027">
            <v>0</v>
          </cell>
          <cell r="I12027">
            <v>13</v>
          </cell>
          <cell r="J12027">
            <v>1000</v>
          </cell>
          <cell r="K12027">
            <v>0.1</v>
          </cell>
          <cell r="L12027">
            <v>0</v>
          </cell>
          <cell r="N12027" t="str">
            <v>Fleece-Decke rot mit Fransen</v>
          </cell>
          <cell r="O12027" t="str">
            <v>180x130cm_x000D_
Material: 100% Polyester</v>
          </cell>
          <cell r="P12027" t="str">
            <v>Fleece-Decke rot mit Fransen</v>
          </cell>
          <cell r="Q12027" t="str">
            <v>180x130cm_x000D_
Material: 100% Polyester</v>
          </cell>
          <cell r="R12027" t="str">
            <v>Fleece-Decke rot mit Fransen</v>
          </cell>
          <cell r="S12027" t="str">
            <v>180x130cm_x000D_
Material: 100% Polyester</v>
          </cell>
        </row>
        <row r="12028">
          <cell r="A12028">
            <v>182770</v>
          </cell>
          <cell r="B12028" t="str">
            <v>Mietartikel</v>
          </cell>
          <cell r="D12028" t="str">
            <v>Fleece-Decke creme mit Fransen</v>
          </cell>
          <cell r="E12028" t="str">
            <v>180x130cm_x000D_
Material: 100% Polyester</v>
          </cell>
          <cell r="F12028">
            <v>4.75</v>
          </cell>
          <cell r="G12028">
            <v>1.5</v>
          </cell>
          <cell r="H12028">
            <v>0</v>
          </cell>
          <cell r="I12028">
            <v>13</v>
          </cell>
          <cell r="J12028">
            <v>1000</v>
          </cell>
          <cell r="K12028">
            <v>0.1</v>
          </cell>
          <cell r="L12028">
            <v>0</v>
          </cell>
          <cell r="N12028" t="str">
            <v>Fleece-Decke creme mit Fransen</v>
          </cell>
          <cell r="O12028" t="str">
            <v>180x130cm_x000D_
Material: 100% Polyester</v>
          </cell>
          <cell r="P12028" t="str">
            <v>Fleece-Decke creme mit Fransen</v>
          </cell>
          <cell r="Q12028" t="str">
            <v>180x130cm_x000D_
Material: 100% Polyester</v>
          </cell>
          <cell r="R12028" t="str">
            <v>Fleece-Decke creme mit Fransen</v>
          </cell>
          <cell r="S12028" t="str">
            <v>180x130cm_x000D_
Material: 100% Polyester</v>
          </cell>
        </row>
        <row r="12029">
          <cell r="A12029">
            <v>182771</v>
          </cell>
          <cell r="B12029" t="str">
            <v>Mietartikel</v>
          </cell>
          <cell r="D12029" t="str">
            <v>Deko Topf Aluminium Ø10,5cm</v>
          </cell>
          <cell r="F12029">
            <v>2.25</v>
          </cell>
          <cell r="G12029">
            <v>0.8</v>
          </cell>
          <cell r="H12029">
            <v>0</v>
          </cell>
          <cell r="I12029">
            <v>3.5</v>
          </cell>
          <cell r="J12029">
            <v>0</v>
          </cell>
          <cell r="K12029">
            <v>0.05</v>
          </cell>
          <cell r="L12029">
            <v>0</v>
          </cell>
          <cell r="N12029" t="str">
            <v>Deko Topf Aluminium Ø10,5cm</v>
          </cell>
          <cell r="P12029" t="str">
            <v>Deko Topf Aluminium Ø10,5cm</v>
          </cell>
          <cell r="R12029" t="str">
            <v>Deko Topf Aluminium Ø10,5cm</v>
          </cell>
        </row>
        <row r="12030">
          <cell r="A12030">
            <v>182772</v>
          </cell>
          <cell r="B12030" t="str">
            <v>Mietartikel</v>
          </cell>
          <cell r="D12030" t="str">
            <v>Deko Topf Keramik Anthrazit Ø10cm</v>
          </cell>
          <cell r="F12030">
            <v>3</v>
          </cell>
          <cell r="G12030">
            <v>0.8</v>
          </cell>
          <cell r="H12030">
            <v>0</v>
          </cell>
          <cell r="I12030">
            <v>5</v>
          </cell>
          <cell r="J12030">
            <v>0</v>
          </cell>
          <cell r="K12030">
            <v>0.05</v>
          </cell>
          <cell r="L12030">
            <v>0</v>
          </cell>
          <cell r="N12030" t="str">
            <v>Deko Topf Keramik Anthrazit Ø10cm</v>
          </cell>
          <cell r="P12030" t="str">
            <v>Deko Topf Keramik Anthrazit Ø10cm</v>
          </cell>
          <cell r="R12030" t="str">
            <v>Deko Topf Keramik Anthrazit Ø10cm</v>
          </cell>
        </row>
        <row r="12031">
          <cell r="A12031">
            <v>183050</v>
          </cell>
          <cell r="B12031" t="str">
            <v>Mietartikel</v>
          </cell>
          <cell r="D12031" t="str">
            <v>Sofa-Kissen-Form 50*50cm</v>
          </cell>
          <cell r="F12031">
            <v>2.5</v>
          </cell>
          <cell r="G12031">
            <v>0</v>
          </cell>
          <cell r="H12031">
            <v>0.75</v>
          </cell>
          <cell r="I12031">
            <v>6</v>
          </cell>
          <cell r="J12031">
            <v>1000</v>
          </cell>
          <cell r="K12031">
            <v>0.02</v>
          </cell>
          <cell r="L12031">
            <v>0</v>
          </cell>
          <cell r="N12031" t="str">
            <v>Sofa-Kissen-Form 50*50cm</v>
          </cell>
          <cell r="P12031" t="str">
            <v>Sofa-Kissen-Form 50*50cm</v>
          </cell>
          <cell r="R12031" t="str">
            <v>Sofa-Kissen-Form 50*50cm</v>
          </cell>
        </row>
        <row r="12032">
          <cell r="A12032">
            <v>183073</v>
          </cell>
          <cell r="B12032" t="str">
            <v>Mietartikel</v>
          </cell>
          <cell r="D12032" t="str">
            <v>Sofa-Kissen Bezug blau 50*50cm</v>
          </cell>
          <cell r="F12032">
            <v>1.75</v>
          </cell>
          <cell r="G12032">
            <v>0</v>
          </cell>
          <cell r="H12032">
            <v>0</v>
          </cell>
          <cell r="I12032">
            <v>6</v>
          </cell>
          <cell r="J12032">
            <v>0</v>
          </cell>
          <cell r="K12032">
            <v>1E-4</v>
          </cell>
          <cell r="L12032">
            <v>0</v>
          </cell>
          <cell r="N12032" t="str">
            <v>Sofa-Kissen Bezug blau 50*50cm</v>
          </cell>
          <cell r="P12032" t="str">
            <v>Sofa-Kissen Bezug blau 50*50cm</v>
          </cell>
          <cell r="R12032" t="str">
            <v>Sofa-Kissen Bezug blau 50*50cm</v>
          </cell>
        </row>
        <row r="12033">
          <cell r="A12033">
            <v>183074</v>
          </cell>
          <cell r="B12033" t="str">
            <v>Mietartikel</v>
          </cell>
          <cell r="D12033" t="str">
            <v>Sofa-Kissen Bezug weiß 50*50</v>
          </cell>
          <cell r="F12033">
            <v>1.75</v>
          </cell>
          <cell r="G12033">
            <v>0</v>
          </cell>
          <cell r="H12033">
            <v>0</v>
          </cell>
          <cell r="I12033">
            <v>6</v>
          </cell>
          <cell r="J12033">
            <v>0</v>
          </cell>
          <cell r="K12033">
            <v>1E-4</v>
          </cell>
          <cell r="L12033">
            <v>0</v>
          </cell>
          <cell r="N12033" t="str">
            <v>Sofa-Kissen Bezug weiß 50*50</v>
          </cell>
          <cell r="P12033" t="str">
            <v>Sofa-Kissen Bezug weiß 50*50</v>
          </cell>
          <cell r="R12033" t="str">
            <v>Sofa-Kissen Bezug weiß 50*50</v>
          </cell>
        </row>
        <row r="12034">
          <cell r="A12034">
            <v>183075</v>
          </cell>
          <cell r="B12034" t="str">
            <v>Mietartikel</v>
          </cell>
          <cell r="D12034" t="str">
            <v>Sofa Kissen Bezug grau 50*50 cm</v>
          </cell>
          <cell r="F12034">
            <v>1.75</v>
          </cell>
          <cell r="G12034">
            <v>0</v>
          </cell>
          <cell r="H12034">
            <v>0</v>
          </cell>
          <cell r="I12034">
            <v>6</v>
          </cell>
          <cell r="J12034">
            <v>0</v>
          </cell>
          <cell r="K12034">
            <v>1E-4</v>
          </cell>
          <cell r="L12034">
            <v>0</v>
          </cell>
          <cell r="N12034" t="str">
            <v>Sofa Kissen Bezug grau 50*50 cm</v>
          </cell>
          <cell r="P12034" t="str">
            <v>Sofa Kissen Bezug grau 50*50 cm</v>
          </cell>
          <cell r="R12034" t="str">
            <v>Sofa Kissen Bezug grau 50*50 cm</v>
          </cell>
        </row>
        <row r="12035">
          <cell r="A12035">
            <v>183076</v>
          </cell>
          <cell r="B12035" t="str">
            <v>Mietartikel</v>
          </cell>
          <cell r="D12035" t="str">
            <v>Sofa Kissen Bezug rot 50*50 cm</v>
          </cell>
          <cell r="F12035">
            <v>1.75</v>
          </cell>
          <cell r="G12035">
            <v>0</v>
          </cell>
          <cell r="H12035">
            <v>0</v>
          </cell>
          <cell r="I12035">
            <v>6</v>
          </cell>
          <cell r="J12035">
            <v>0</v>
          </cell>
          <cell r="K12035">
            <v>1E-4</v>
          </cell>
          <cell r="L12035">
            <v>0</v>
          </cell>
          <cell r="N12035" t="str">
            <v>Sofa Kissen Bezug rot 50*50 cm</v>
          </cell>
          <cell r="P12035" t="str">
            <v>Sofa Kissen Bezug rot 50*50 cm</v>
          </cell>
          <cell r="R12035" t="str">
            <v>Sofa Kissen Bezug rot 50*50 cm</v>
          </cell>
        </row>
        <row r="12036">
          <cell r="A12036">
            <v>183078</v>
          </cell>
          <cell r="B12036" t="str">
            <v>Mietartikel</v>
          </cell>
          <cell r="D12036" t="str">
            <v>Sofa-Kissen Bezug Gelb 50*50</v>
          </cell>
          <cell r="F12036">
            <v>1.75</v>
          </cell>
          <cell r="G12036">
            <v>0</v>
          </cell>
          <cell r="H12036">
            <v>0</v>
          </cell>
          <cell r="I12036">
            <v>6</v>
          </cell>
          <cell r="J12036">
            <v>0</v>
          </cell>
          <cell r="K12036">
            <v>1E-4</v>
          </cell>
          <cell r="L12036">
            <v>0</v>
          </cell>
          <cell r="N12036" t="str">
            <v>Sofa-Kissen Bezug Gelb 50*50</v>
          </cell>
          <cell r="P12036" t="str">
            <v>Sofa-Kissen Bezug Gelb 50*50</v>
          </cell>
          <cell r="R12036" t="str">
            <v>Sofa-Kissen Bezug Gelb 50*50</v>
          </cell>
        </row>
        <row r="12037">
          <cell r="A12037">
            <v>183141</v>
          </cell>
          <cell r="B12037" t="str">
            <v>Mietartikel</v>
          </cell>
          <cell r="D12037" t="str">
            <v>Prospektständer mit 6 Fächern A4</v>
          </cell>
          <cell r="E12037" t="str">
            <v>Gesamthöhe 1,42 m,_x000D_
Fußplatte B 33cm x T 33cm x H 0,08 cm in RAL 9006 Metallgrau</v>
          </cell>
          <cell r="F12037">
            <v>46</v>
          </cell>
          <cell r="G12037">
            <v>0</v>
          </cell>
          <cell r="H12037">
            <v>10.5</v>
          </cell>
          <cell r="I12037">
            <v>330</v>
          </cell>
          <cell r="J12037">
            <v>13000</v>
          </cell>
          <cell r="K12037">
            <v>0.28799999999999998</v>
          </cell>
          <cell r="L12037">
            <v>0</v>
          </cell>
          <cell r="N12037" t="str">
            <v>Prospektständer mit 6 Fächern A4</v>
          </cell>
          <cell r="O12037" t="str">
            <v>Gesamthöhe 1,42 m,_x000D_
Fußplatte B 33cm x T 33cm x H 0,08 cm in RAL 9006 Metallgrau</v>
          </cell>
          <cell r="P12037" t="str">
            <v>Prospektständer mit 6 Fächern A4</v>
          </cell>
          <cell r="Q12037" t="str">
            <v>Gesamthöhe 1,42 m,_x000D_
Fußplatte B 33cm x T 33cm x H 0,08 cm in RAL 9006 Metallgrau</v>
          </cell>
          <cell r="R12037" t="str">
            <v>Prospektständer mit 6 Fächern A4</v>
          </cell>
          <cell r="S12037" t="str">
            <v>Gesamthöhe 1,42 m,_x000D_
Fußplatte B 33cm x T 33cm x H 0,08 cm in RAL 9006 Metallgrau</v>
          </cell>
        </row>
        <row r="12038">
          <cell r="A12038">
            <v>183142</v>
          </cell>
          <cell r="B12038" t="str">
            <v>Mietartikel</v>
          </cell>
          <cell r="D12038" t="str">
            <v>Kundenstopper DIN A1 Gesamthöhe 1075 mm"</v>
          </cell>
          <cell r="E12038" t="str">
            <v>Plakatformat 594x841 mm (DIN A1)_x000D_
mit Antireflex-Schutzfolie_x000D_
Sichtmaß 574 x 821 mm_x000D_
Rahmenbreite 625 mm_x000D_
Aufstellbreite 1075 mm_x000D_
_x000D_
_x000D_
Dieser Artikel kann Gebrauchsspuren aufweisen, die_x000D_
Mängel beziehen sich nicht auf die Funktionalität des_x000D_
Artikels und somit ergeben sich keine Ansprüche auf eine_x000D_
Mietpreiserstattung!</v>
          </cell>
          <cell r="F12038">
            <v>25</v>
          </cell>
          <cell r="G12038">
            <v>0</v>
          </cell>
          <cell r="H12038">
            <v>5</v>
          </cell>
          <cell r="I12038">
            <v>95</v>
          </cell>
          <cell r="J12038">
            <v>6000</v>
          </cell>
          <cell r="K12038">
            <v>0.1</v>
          </cell>
          <cell r="L12038">
            <v>0</v>
          </cell>
          <cell r="N12038" t="str">
            <v>Kundenstopper DIN A1 Gesamthöhe 1075 mm"</v>
          </cell>
          <cell r="O12038" t="str">
            <v>Plakatformat 594x841 mm (DIN A1)_x000D_
mit Antireflex-Schutzfolie_x000D_
Sichtmaß 574 x 821 mm_x000D_
Rahmenbreite 625 mm_x000D_
Aufstellbreite 1075 mm_x000D_
_x000D_
_x000D_
Dieser Artikel kann Gebrauchsspuren aufweisen, die_x000D_
Mängel beziehen sich nicht auf die Funktionalität des_x000D_
Artikels und somit ergeben sich keine Ansprüche auf eine_x000D_
Mietpreiserstattung!</v>
          </cell>
          <cell r="P12038" t="str">
            <v>Kundenstopper DIN A1 Gesamthöhe 1075 mm"</v>
          </cell>
          <cell r="Q12038" t="str">
            <v>Plakatformat 594x841 mm (DIN A1)_x000D_
mit Antireflex-Schutzfolie_x000D_
Sichtmaß 574 x 821 mm_x000D_
Rahmenbreite 625 mm_x000D_
Aufstellbreite 1075 mm_x000D_
_x000D_
_x000D_
Dieser Artikel kann Gebrauchsspuren aufweisen, die_x000D_
Mängel beziehen sich nicht auf die Funktionalität des_x000D_
Artikels und somit ergeben sich keine Ansprüche auf eine_x000D_
Mietpreiserstattung!</v>
          </cell>
          <cell r="R12038" t="str">
            <v>Kundenstopper DIN A1 Gesamthöhe 1075 mm"</v>
          </cell>
          <cell r="S12038" t="str">
            <v>Plakatformat 594x841 mm (DIN A1)_x000D_
mit Antireflex-Schutzfolie_x000D_
Sichtmaß 574 x 821 mm_x000D_
Rahmenbreite 625 mm_x000D_
Aufstellbreite 1075 mm_x000D_
_x000D_
_x000D_
Dieser Artikel kann Gebrauchsspuren aufweisen, die_x000D_
Mängel beziehen sich nicht auf die Funktionalität des_x000D_
Artikels und somit ergeben sich keine Ansprüche auf eine_x000D_
Mietpreiserstattung!</v>
          </cell>
        </row>
        <row r="12039">
          <cell r="A12039">
            <v>183143</v>
          </cell>
          <cell r="B12039" t="str">
            <v>Mietartikel</v>
          </cell>
          <cell r="D12039" t="str">
            <v>Automatischer Desinfektionsspender mit Säule</v>
          </cell>
          <cell r="E12039" t="str">
            <v>Höhe 137cm_x000D_
Grundplatte 40x40cm_x000D_
Behälter nachfüllbar bis zu 800ml_x000D_
Einstellbare Dosierung 0,3ml/ 0,6ml_x000D_
_x000D_
Desinfektionsmittel sind nicht enthalten!</v>
          </cell>
          <cell r="F12039">
            <v>47.5</v>
          </cell>
          <cell r="G12039">
            <v>0</v>
          </cell>
          <cell r="H12039">
            <v>5</v>
          </cell>
          <cell r="I12039">
            <v>224.85</v>
          </cell>
          <cell r="J12039">
            <v>15000</v>
          </cell>
          <cell r="K12039">
            <v>0.219</v>
          </cell>
          <cell r="L12039">
            <v>0</v>
          </cell>
          <cell r="N12039" t="str">
            <v>Automatischer Desinfektionsspender mit Säule</v>
          </cell>
          <cell r="O12039" t="str">
            <v>Höhe 137cm_x000D_
Grundplatte 40x40cm_x000D_
Behälter nachfüllbar bis zu 800ml_x000D_
Einstellbare Dosierung 0,3ml/ 0,6ml_x000D_
_x000D_
Desinfektionsmittel sind nicht enthalten!</v>
          </cell>
          <cell r="P12039" t="str">
            <v>Automatischer Desinfektionsspender mit Säule</v>
          </cell>
          <cell r="Q12039" t="str">
            <v>Höhe 137cm_x000D_
Grundplatte 40x40cm_x000D_
Behälter nachfüllbar bis zu 800ml_x000D_
Einstellbare Dosierung 0,3ml/ 0,6ml_x000D_
_x000D_
Desinfektionsmittel sind nicht enthalten!</v>
          </cell>
          <cell r="R12039" t="str">
            <v>Automatischer Desinfektionsspender mit Säule</v>
          </cell>
          <cell r="S12039" t="str">
            <v>Höhe 137cm_x000D_
Grundplatte 40x40cm_x000D_
Behälter nachfüllbar bis zu 800ml_x000D_
Einstellbare Dosierung 0,3ml/ 0,6ml_x000D_
_x000D_
Desinfektionsmittel sind nicht enthalten!</v>
          </cell>
        </row>
        <row r="12040">
          <cell r="A12040">
            <v>183164</v>
          </cell>
          <cell r="B12040" t="str">
            <v>Mietartikel</v>
          </cell>
          <cell r="D12040" t="str">
            <v>Klappthekengestell Country + Decor Veltins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  <cell r="J12040">
            <v>0</v>
          </cell>
          <cell r="K12040">
            <v>0</v>
          </cell>
          <cell r="L12040">
            <v>0</v>
          </cell>
          <cell r="N12040" t="str">
            <v>Klappthekengestell Country + Decor Veltins</v>
          </cell>
          <cell r="P12040" t="str">
            <v>Klappthekengestell Country + Decor Veltins</v>
          </cell>
          <cell r="R12040" t="str">
            <v>Klappthekengestell Country + Decor Veltins</v>
          </cell>
        </row>
        <row r="12041">
          <cell r="A12041">
            <v>183166</v>
          </cell>
          <cell r="B12041" t="str">
            <v>Mietartikel</v>
          </cell>
          <cell r="D12041" t="str">
            <v>Klappthekengestell Country + Decor Grischäfer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  <cell r="J12041">
            <v>0</v>
          </cell>
          <cell r="K12041">
            <v>0</v>
          </cell>
          <cell r="L12041">
            <v>0</v>
          </cell>
          <cell r="N12041" t="str">
            <v>Klappthekengestell Country + Decor Grischäfer</v>
          </cell>
          <cell r="P12041" t="str">
            <v>Klappthekengestell Country + Decor Grischäfer</v>
          </cell>
          <cell r="R12041" t="str">
            <v>Klappthekengestell Country + Decor Grischäfer</v>
          </cell>
        </row>
        <row r="12042">
          <cell r="A12042">
            <v>183182</v>
          </cell>
          <cell r="B12042" t="str">
            <v>Mietartikel</v>
          </cell>
          <cell r="D12042" t="str">
            <v>Thekenaufsatz grau L200*T25/13*H40 cm</v>
          </cell>
          <cell r="E12042" t="str">
            <v>(Gesamthöhe Theke 115 cm - Tiefe 83 cm)_x000D_
Ohne Beleuchtung!</v>
          </cell>
          <cell r="F12042">
            <v>77.5</v>
          </cell>
          <cell r="G12042">
            <v>11</v>
          </cell>
          <cell r="H12042">
            <v>27</v>
          </cell>
          <cell r="I12042">
            <v>852.5</v>
          </cell>
          <cell r="J12042">
            <v>30000</v>
          </cell>
          <cell r="K12042">
            <v>0.28799999999999998</v>
          </cell>
          <cell r="L12042">
            <v>0</v>
          </cell>
          <cell r="N12042" t="str">
            <v>Thekenaufsatz grau L200*T25/13*H40 cm</v>
          </cell>
          <cell r="O12042" t="str">
            <v>(Gesamthöhe Theke 115 cm - Tiefe 83 cm)_x000D_
Ohne Beleuchtung!</v>
          </cell>
          <cell r="P12042" t="str">
            <v>Thekenaufsatz grau L200*T25/13*H40 cm</v>
          </cell>
          <cell r="Q12042" t="str">
            <v>(Gesamthöhe Theke 115 cm - Tiefe 83 cm)_x000D_
Ohne Beleuchtung!</v>
          </cell>
          <cell r="R12042" t="str">
            <v>Thekenaufsatz grau L200*T25/13*H40 cm</v>
          </cell>
          <cell r="S12042" t="str">
            <v>(Gesamthöhe Theke 115 cm - Tiefe 83 cm)_x000D_
Ohne Beleuchtung!</v>
          </cell>
          <cell r="T12042">
            <v>0</v>
          </cell>
        </row>
        <row r="12043">
          <cell r="A12043">
            <v>183198</v>
          </cell>
          <cell r="B12043" t="str">
            <v>Mietartikel</v>
          </cell>
          <cell r="D12043" t="str">
            <v>Füllplatte 1/1 GN für Buffet Basic Deckplatte 7808</v>
          </cell>
          <cell r="F12043">
            <v>5</v>
          </cell>
          <cell r="G12043">
            <v>0.67</v>
          </cell>
          <cell r="H12043">
            <v>1.75</v>
          </cell>
          <cell r="I12043">
            <v>38.5</v>
          </cell>
          <cell r="J12043">
            <v>1000</v>
          </cell>
          <cell r="K12043">
            <v>0.01</v>
          </cell>
          <cell r="L12043">
            <v>0</v>
          </cell>
          <cell r="N12043" t="str">
            <v>Füllplatte 1/1 GN für Buffet Basic Deckplatte 7808</v>
          </cell>
          <cell r="P12043" t="str">
            <v>Füllplatte 1/1 GN für Buffet Basic Deckplatte 7808</v>
          </cell>
          <cell r="R12043" t="str">
            <v>Füllplatte 1/1 GN für Buffet Basic Deckplatte 7808</v>
          </cell>
        </row>
        <row r="12044">
          <cell r="A12044">
            <v>183240</v>
          </cell>
          <cell r="B12044" t="str">
            <v>Mietartikel</v>
          </cell>
          <cell r="D12044" t="str">
            <v>Montagestift Tanzboden Teak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  <cell r="N12044" t="str">
            <v>Montagestift Tanzboden Teak</v>
          </cell>
          <cell r="P12044" t="str">
            <v>Montagestift Tanzboden Teak</v>
          </cell>
          <cell r="R12044" t="str">
            <v>Montagestift Tanzboden Teak</v>
          </cell>
        </row>
        <row r="12045">
          <cell r="A12045">
            <v>183334</v>
          </cell>
          <cell r="B12045" t="str">
            <v>Mietartikel</v>
          </cell>
          <cell r="D12045" t="str">
            <v>leer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  <cell r="N12045" t="str">
            <v>leer</v>
          </cell>
          <cell r="P12045" t="str">
            <v>leer</v>
          </cell>
          <cell r="R12045" t="str">
            <v>leer</v>
          </cell>
        </row>
        <row r="12046">
          <cell r="A12046">
            <v>183390</v>
          </cell>
          <cell r="B12046" t="str">
            <v>Verkaufsartikel</v>
          </cell>
          <cell r="D12046" t="str">
            <v>Teppich rot auf Rolle ( Verkauf Angabe in m² )</v>
          </cell>
          <cell r="F12046">
            <v>9</v>
          </cell>
          <cell r="G12046">
            <v>0</v>
          </cell>
          <cell r="H12046">
            <v>0</v>
          </cell>
          <cell r="I12046">
            <v>0</v>
          </cell>
          <cell r="J12046">
            <v>0</v>
          </cell>
          <cell r="K12046">
            <v>0</v>
          </cell>
          <cell r="L12046">
            <v>0</v>
          </cell>
          <cell r="N12046" t="str">
            <v>Teppich rot auf Rolle ( Verkauf Angabe in m² )</v>
          </cell>
          <cell r="P12046" t="str">
            <v>Teppich rot auf Rolle ( Verkauf Angabe in m² )</v>
          </cell>
          <cell r="R12046" t="str">
            <v>Teppich rot auf Rolle ( Verkauf Angabe in m² )</v>
          </cell>
        </row>
        <row r="12047">
          <cell r="A12047">
            <v>183408</v>
          </cell>
          <cell r="B12047" t="str">
            <v>Mietartikel</v>
          </cell>
          <cell r="D12047" t="str">
            <v>Bürostuhl</v>
          </cell>
          <cell r="F12047">
            <v>77.5</v>
          </cell>
          <cell r="G12047">
            <v>0</v>
          </cell>
          <cell r="H12047">
            <v>6</v>
          </cell>
          <cell r="I12047">
            <v>325</v>
          </cell>
          <cell r="J12047">
            <v>11000</v>
          </cell>
          <cell r="K12047">
            <v>0.48</v>
          </cell>
          <cell r="L12047">
            <v>0</v>
          </cell>
          <cell r="N12047" t="str">
            <v>Bürostuhl</v>
          </cell>
          <cell r="P12047" t="str">
            <v>Bürostuhl</v>
          </cell>
          <cell r="R12047" t="str">
            <v>Bürostuhl</v>
          </cell>
          <cell r="T12047">
            <v>0</v>
          </cell>
        </row>
        <row r="12048">
          <cell r="A12048">
            <v>183441</v>
          </cell>
          <cell r="B12048" t="str">
            <v>Mietartikel</v>
          </cell>
          <cell r="D12048" t="str">
            <v>Medikamentenschrank Stahl L80*T40*H180 cm</v>
          </cell>
          <cell r="F12048">
            <v>87.5</v>
          </cell>
          <cell r="G12048">
            <v>0</v>
          </cell>
          <cell r="H12048">
            <v>15</v>
          </cell>
          <cell r="I12048">
            <v>330</v>
          </cell>
          <cell r="J12048">
            <v>38000</v>
          </cell>
          <cell r="K12048">
            <v>0.76800000000000002</v>
          </cell>
          <cell r="L12048">
            <v>0</v>
          </cell>
          <cell r="N12048" t="str">
            <v>Medikamentenschrank Stahl L80*T40*H180 cm</v>
          </cell>
          <cell r="P12048" t="str">
            <v>Medikamentenschrank Stahl L80*T40*H180 cm</v>
          </cell>
          <cell r="R12048" t="str">
            <v>Medikamentenschrank Stahl L80*T40*H180 cm</v>
          </cell>
        </row>
        <row r="12049">
          <cell r="A12049">
            <v>183621</v>
          </cell>
          <cell r="B12049" t="str">
            <v>Mietartikel</v>
          </cell>
          <cell r="D12049" t="str">
            <v>Platte rechteckig 18*13 cm Flying</v>
          </cell>
          <cell r="E12049" t="str">
            <v>Nachfolgeartikel - 3621 Platte 18*13 cm wird nicht mehr_x000D_
produziert</v>
          </cell>
          <cell r="F12049">
            <v>0.3</v>
          </cell>
          <cell r="G12049">
            <v>0.12</v>
          </cell>
          <cell r="H12049">
            <v>0</v>
          </cell>
          <cell r="I12049">
            <v>8</v>
          </cell>
          <cell r="J12049">
            <v>0</v>
          </cell>
          <cell r="K12049">
            <v>1.8E-3</v>
          </cell>
          <cell r="L12049">
            <v>0</v>
          </cell>
          <cell r="N12049" t="str">
            <v>Platte rechteckig 18*13 cm Flying</v>
          </cell>
          <cell r="O12049" t="str">
            <v>Nachfolgeartikel - 3621 Platte 18*13 cm wird nicht mehr_x000D_
produziert</v>
          </cell>
          <cell r="P12049" t="str">
            <v>Platte rechteckig 18*13 cm Flying</v>
          </cell>
          <cell r="Q12049" t="str">
            <v>Nachfolgeartikel - 3621 Platte 18*13 cm wird nicht mehr_x000D_
produziert</v>
          </cell>
          <cell r="R12049" t="str">
            <v>Platte rechteckig 18*13 cm Flying</v>
          </cell>
          <cell r="S12049" t="str">
            <v>Nachfolgeartikel - 3621 Platte 18*13 cm wird nicht mehr_x000D_
produziert</v>
          </cell>
        </row>
        <row r="12050">
          <cell r="A12050">
            <v>183857</v>
          </cell>
          <cell r="B12050" t="str">
            <v>Mietartikel</v>
          </cell>
          <cell r="D12050" t="str">
            <v>Vase Jade weiß H14 cm</v>
          </cell>
          <cell r="F12050">
            <v>2</v>
          </cell>
          <cell r="G12050">
            <v>0</v>
          </cell>
          <cell r="H12050">
            <v>0</v>
          </cell>
          <cell r="I12050">
            <v>5.25</v>
          </cell>
          <cell r="J12050">
            <v>1000</v>
          </cell>
          <cell r="K12050">
            <v>2.5000000000000001E-3</v>
          </cell>
          <cell r="L12050">
            <v>0</v>
          </cell>
          <cell r="N12050" t="str">
            <v>Vase Jade weiß H14 cm</v>
          </cell>
          <cell r="P12050" t="str">
            <v>Vase Jade weiß H14 cm</v>
          </cell>
          <cell r="R12050" t="str">
            <v>Vase Jade weiß H14 cm</v>
          </cell>
        </row>
        <row r="12051">
          <cell r="A12051">
            <v>184074</v>
          </cell>
          <cell r="B12051" t="str">
            <v>Mietartikel</v>
          </cell>
          <cell r="D12051" t="str">
            <v>Latte Macchiato-/Eislöffel</v>
          </cell>
          <cell r="F12051">
            <v>0.24</v>
          </cell>
          <cell r="G12051">
            <v>0.09</v>
          </cell>
          <cell r="H12051">
            <v>0</v>
          </cell>
          <cell r="I12051">
            <v>2.8</v>
          </cell>
          <cell r="J12051">
            <v>0</v>
          </cell>
          <cell r="K12051">
            <v>2.9999999999999997E-4</v>
          </cell>
          <cell r="L12051">
            <v>0</v>
          </cell>
          <cell r="N12051" t="str">
            <v>Latte Macchiato-/Eislöffel</v>
          </cell>
          <cell r="P12051" t="str">
            <v>Latte Macchiato-/Eislöffel</v>
          </cell>
          <cell r="R12051" t="str">
            <v>Latte Macchiato-/Eislöffel</v>
          </cell>
          <cell r="T12051">
            <v>0</v>
          </cell>
        </row>
        <row r="12052">
          <cell r="A12052">
            <v>184082</v>
          </cell>
          <cell r="B12052" t="str">
            <v>Mietartikel</v>
          </cell>
          <cell r="D12052" t="str">
            <v>Deko Kunstfell creme-weiß 60*90cm</v>
          </cell>
          <cell r="E12052" t="str">
            <v>Material: Oberseite -&gt; 100% Polyester, Longhair Fell Optik,_x000D_
Unterseite -&gt; 100% Polyester, Schaffellimitat.</v>
          </cell>
          <cell r="F12052">
            <v>8.5</v>
          </cell>
          <cell r="G12052">
            <v>2.8</v>
          </cell>
          <cell r="H12052">
            <v>0</v>
          </cell>
          <cell r="I12052">
            <v>19</v>
          </cell>
          <cell r="J12052">
            <v>1000</v>
          </cell>
          <cell r="K12052">
            <v>0.1</v>
          </cell>
          <cell r="L12052">
            <v>0</v>
          </cell>
          <cell r="N12052" t="str">
            <v>Deko Kunstfell creme-weiß 60*90cm</v>
          </cell>
          <cell r="O12052" t="str">
            <v>Material: Oberseite -&gt; 100% Polyester, Longhair Fell Optik,_x000D_
Unterseite -&gt; 100% Polyester, Schaffellimitat.</v>
          </cell>
          <cell r="P12052" t="str">
            <v>Deko Kunstfell creme-weiß 60*90cm</v>
          </cell>
          <cell r="Q12052" t="str">
            <v>Material: Oberseite -&gt; 100% Polyester, Longhair Fell Optik,_x000D_
Unterseite -&gt; 100% Polyester, Schaffellimitat.</v>
          </cell>
          <cell r="R12052" t="str">
            <v>Deko Kunstfell creme-weiß 60*90cm</v>
          </cell>
          <cell r="S12052" t="str">
            <v>Material: Oberseite -&gt; 100% Polyester, Longhair Fell Optik,_x000D_
Unterseite -&gt; 100% Polyester, Schaffellimitat.</v>
          </cell>
        </row>
        <row r="12053">
          <cell r="A12053">
            <v>184083</v>
          </cell>
          <cell r="B12053" t="str">
            <v>Mietartikel</v>
          </cell>
          <cell r="D12053" t="str">
            <v>Deko Kunstfell grau 60*90cm</v>
          </cell>
          <cell r="E12053" t="str">
            <v>Material: Oberseite -&gt; 100% Polyester, Longhair Fell Optik,_x000D_
Unterseite -&gt; 100% Polyester, Schaffellimitat.</v>
          </cell>
          <cell r="F12053">
            <v>8.5</v>
          </cell>
          <cell r="G12053">
            <v>2.8</v>
          </cell>
          <cell r="H12053">
            <v>0</v>
          </cell>
          <cell r="I12053">
            <v>19</v>
          </cell>
          <cell r="J12053">
            <v>1000</v>
          </cell>
          <cell r="K12053">
            <v>0.1</v>
          </cell>
          <cell r="L12053">
            <v>0</v>
          </cell>
          <cell r="N12053" t="str">
            <v>Deko Kunstfell grau 60*90cm</v>
          </cell>
          <cell r="O12053" t="str">
            <v>Material: Oberseite -&gt; 100% Polyester, Longhair Fell Optik,_x000D_
Unterseite -&gt; 100% Polyester, Schaffellimitat.</v>
          </cell>
          <cell r="P12053" t="str">
            <v>Deko Kunstfell grau 60*90cm</v>
          </cell>
          <cell r="Q12053" t="str">
            <v>Material: Oberseite -&gt; 100% Polyester, Longhair Fell Optik,_x000D_
Unterseite -&gt; 100% Polyester, Schaffellimitat.</v>
          </cell>
          <cell r="R12053" t="str">
            <v>Deko Kunstfell grau 60*90cm</v>
          </cell>
          <cell r="S12053" t="str">
            <v>Material: Oberseite -&gt; 100% Polyester, Longhair Fell Optik,_x000D_
Unterseite -&gt; 100% Polyester, Schaffellimitat.</v>
          </cell>
        </row>
        <row r="12054">
          <cell r="A12054">
            <v>184085</v>
          </cell>
          <cell r="B12054" t="str">
            <v>Mietartikel</v>
          </cell>
          <cell r="D12054" t="str">
            <v>Lounge Teppich Langflor elfenbeinweiß Ø 195 cm</v>
          </cell>
          <cell r="F12054">
            <v>35</v>
          </cell>
          <cell r="G12054">
            <v>0</v>
          </cell>
          <cell r="H12054">
            <v>3.5</v>
          </cell>
          <cell r="I12054">
            <v>134</v>
          </cell>
          <cell r="J12054">
            <v>9000</v>
          </cell>
          <cell r="K12054">
            <v>0.35</v>
          </cell>
          <cell r="L12054">
            <v>0</v>
          </cell>
          <cell r="N12054" t="str">
            <v>Lounge Teppich Langflor elfenbeinweiß Ø 195 cm</v>
          </cell>
          <cell r="P12054" t="str">
            <v>Lounge Teppich Langflor elfenbeinweiß Ø 195 cm</v>
          </cell>
          <cell r="R12054" t="str">
            <v>Lounge Teppich Langflor elfenbeinweiß Ø 195 cm</v>
          </cell>
        </row>
        <row r="12055">
          <cell r="A12055">
            <v>184086</v>
          </cell>
          <cell r="B12055" t="str">
            <v>Mietartikel</v>
          </cell>
          <cell r="D12055" t="str">
            <v>Lounge Teppich Langflor hellbraun Ø 195 cm</v>
          </cell>
          <cell r="F12055">
            <v>35</v>
          </cell>
          <cell r="G12055">
            <v>0</v>
          </cell>
          <cell r="H12055">
            <v>3.5</v>
          </cell>
          <cell r="I12055">
            <v>134</v>
          </cell>
          <cell r="J12055">
            <v>10000</v>
          </cell>
          <cell r="K12055">
            <v>0.35</v>
          </cell>
          <cell r="L12055">
            <v>0</v>
          </cell>
          <cell r="N12055" t="str">
            <v>Lounge Teppich Langflor hellbraun Ø 195 cm</v>
          </cell>
          <cell r="P12055" t="str">
            <v>Lounge Teppich Langflor hellbraun Ø 195 cm</v>
          </cell>
          <cell r="R12055" t="str">
            <v>Lounge Teppich Langflor hellbraun Ø 195 cm</v>
          </cell>
        </row>
        <row r="12056">
          <cell r="A12056">
            <v>184087</v>
          </cell>
          <cell r="B12056" t="str">
            <v>Mietartikel</v>
          </cell>
          <cell r="D12056" t="str">
            <v>Lounge Teppich Hochflor Coco Beige 300x400 cm</v>
          </cell>
          <cell r="F12056">
            <v>196</v>
          </cell>
          <cell r="G12056">
            <v>0</v>
          </cell>
          <cell r="H12056">
            <v>7</v>
          </cell>
          <cell r="I12056">
            <v>458</v>
          </cell>
          <cell r="J12056">
            <v>20000</v>
          </cell>
          <cell r="K12056">
            <v>0.75</v>
          </cell>
          <cell r="L12056">
            <v>0</v>
          </cell>
          <cell r="N12056" t="str">
            <v>Lounge Teppich Hochflor Coco Beige 300x400 cm</v>
          </cell>
          <cell r="P12056" t="str">
            <v>Lounge Teppich Hochflor Coco Beige 300x400 cm</v>
          </cell>
          <cell r="R12056" t="str">
            <v>Lounge Teppich Hochflor Coco Beige 300x400 cm</v>
          </cell>
        </row>
        <row r="12057">
          <cell r="A12057">
            <v>184088</v>
          </cell>
          <cell r="B12057" t="str">
            <v>Mietartikel</v>
          </cell>
          <cell r="D12057" t="str">
            <v>Lounge Teppich Hochflor Dunkelgrau 200x250 cm</v>
          </cell>
          <cell r="F12057">
            <v>50</v>
          </cell>
          <cell r="G12057">
            <v>0</v>
          </cell>
          <cell r="H12057">
            <v>7</v>
          </cell>
          <cell r="I12057">
            <v>135</v>
          </cell>
          <cell r="J12057">
            <v>20000</v>
          </cell>
          <cell r="K12057">
            <v>0.75</v>
          </cell>
          <cell r="L12057">
            <v>0</v>
          </cell>
          <cell r="N12057" t="str">
            <v>Lounge Teppich Hochflor Dunkelgrau 200x250 cm</v>
          </cell>
          <cell r="P12057" t="str">
            <v>Lounge Teppich Hochflor Dunkelgrau 200x250 cm</v>
          </cell>
          <cell r="R12057" t="str">
            <v>Lounge Teppich Hochflor Dunkelgrau 200x250 cm</v>
          </cell>
        </row>
        <row r="12058">
          <cell r="A12058">
            <v>184089</v>
          </cell>
          <cell r="B12058" t="str">
            <v>Mietartikel</v>
          </cell>
          <cell r="D12058" t="str">
            <v>Lounge Teppich Hochflor Hellgrau 200x250 cm</v>
          </cell>
          <cell r="F12058">
            <v>50</v>
          </cell>
          <cell r="G12058">
            <v>0</v>
          </cell>
          <cell r="H12058">
            <v>7</v>
          </cell>
          <cell r="I12058">
            <v>135</v>
          </cell>
          <cell r="J12058">
            <v>20000</v>
          </cell>
          <cell r="K12058">
            <v>0.75</v>
          </cell>
          <cell r="L12058">
            <v>0</v>
          </cell>
          <cell r="N12058" t="str">
            <v>Lounge Teppich Hochflor Hellgrau 200x250 cm</v>
          </cell>
          <cell r="P12058" t="str">
            <v>Lounge Teppich Hochflor Hellgrau 200x250 cm</v>
          </cell>
          <cell r="R12058" t="str">
            <v>Lounge Teppich Hochflor Hellgrau 200x250 cm</v>
          </cell>
        </row>
        <row r="12059">
          <cell r="A12059">
            <v>184090</v>
          </cell>
          <cell r="B12059" t="str">
            <v>Mietartikel</v>
          </cell>
          <cell r="D12059" t="str">
            <v>Outdoor Teppich Natur 160 cm rund</v>
          </cell>
          <cell r="F12059">
            <v>38.5</v>
          </cell>
          <cell r="G12059">
            <v>0</v>
          </cell>
          <cell r="H12059">
            <v>7</v>
          </cell>
          <cell r="I12059">
            <v>68.599999999999994</v>
          </cell>
          <cell r="J12059">
            <v>4000</v>
          </cell>
          <cell r="K12059">
            <v>0.75</v>
          </cell>
          <cell r="L12059">
            <v>0</v>
          </cell>
          <cell r="N12059" t="str">
            <v>Outdoor Teppich Natur 160 cm rund</v>
          </cell>
          <cell r="P12059" t="str">
            <v>Outdoor Teppich Natur 160 cm rund</v>
          </cell>
          <cell r="R12059" t="str">
            <v>Outdoor Teppich Natur 160 cm rund</v>
          </cell>
          <cell r="T12059">
            <v>0</v>
          </cell>
        </row>
        <row r="12060">
          <cell r="A12060">
            <v>184594</v>
          </cell>
          <cell r="B12060" t="str">
            <v>Mietartikel</v>
          </cell>
          <cell r="D12060" t="str">
            <v>Buffet-Besteckkasten schwarz 26*16*H7 cm</v>
          </cell>
          <cell r="F12060">
            <v>2.75</v>
          </cell>
          <cell r="G12060">
            <v>0.43</v>
          </cell>
          <cell r="H12060">
            <v>0</v>
          </cell>
          <cell r="I12060">
            <v>51.7</v>
          </cell>
          <cell r="J12060">
            <v>1000</v>
          </cell>
          <cell r="K12060">
            <v>5.0000000000000001E-3</v>
          </cell>
          <cell r="L12060">
            <v>0</v>
          </cell>
          <cell r="N12060" t="str">
            <v>Buffet-Besteckkasten schwarz 26*16*H7 cm</v>
          </cell>
          <cell r="P12060" t="str">
            <v>Buffet-Besteckkasten schwarz 26*16*H7 cm</v>
          </cell>
          <cell r="R12060" t="str">
            <v>Buffet-Besteckkasten schwarz 26*16*H7 cm</v>
          </cell>
        </row>
        <row r="12061">
          <cell r="A12061">
            <v>184717</v>
          </cell>
          <cell r="B12061" t="str">
            <v>Mietartikel</v>
          </cell>
          <cell r="D12061" t="str">
            <v>Lounge-2-Sitz-Hocker Montreal taupe L104*T70*H41 cm DIN 4102</v>
          </cell>
          <cell r="F12061">
            <v>60</v>
          </cell>
          <cell r="G12061">
            <v>0</v>
          </cell>
          <cell r="H12061">
            <v>9.25</v>
          </cell>
          <cell r="I12061">
            <v>189</v>
          </cell>
          <cell r="J12061">
            <v>16000</v>
          </cell>
          <cell r="K12061">
            <v>0.42499999999999999</v>
          </cell>
          <cell r="L12061">
            <v>0</v>
          </cell>
          <cell r="N12061" t="str">
            <v>Lounge-2-Sitz-Hocker Montreal taupe L104*T70*H41 cm DIN 4102</v>
          </cell>
          <cell r="P12061" t="str">
            <v>Lounge-2-Sitz-Hocker Montreal taupe L104*T70*H41 cm DIN 4102</v>
          </cell>
          <cell r="R12061" t="str">
            <v>Lounge-2-Sitz-Hocker Montreal taupe L104*T70*H41 cm DIN 4102</v>
          </cell>
        </row>
        <row r="12062">
          <cell r="A12062">
            <v>184719</v>
          </cell>
          <cell r="B12062" t="str">
            <v>Mietartikel</v>
          </cell>
          <cell r="D12062" t="str">
            <v>Rückenlehne Montreal taupe L104 Ø30 cm DIN 4102 B1</v>
          </cell>
          <cell r="E12062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062">
            <v>37</v>
          </cell>
          <cell r="G12062">
            <v>0</v>
          </cell>
          <cell r="H12062">
            <v>16</v>
          </cell>
          <cell r="I12062">
            <v>163.9</v>
          </cell>
          <cell r="J12062">
            <v>4000</v>
          </cell>
          <cell r="K12062">
            <v>0.125</v>
          </cell>
          <cell r="L12062">
            <v>0</v>
          </cell>
          <cell r="N12062" t="str">
            <v>Rückenlehne Montreal taupe L104 Ø30 cm DIN 4102 B1</v>
          </cell>
          <cell r="O12062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062" t="str">
            <v>Rückenlehne Montreal taupe L104 Ø30 cm DIN 4102 B1</v>
          </cell>
          <cell r="Q12062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062" t="str">
            <v>Rückenlehne Montreal taupe L104 Ø30 cm DIN 4102 B1</v>
          </cell>
          <cell r="S12062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062">
            <v>0</v>
          </cell>
        </row>
        <row r="12063">
          <cell r="A12063">
            <v>184726</v>
          </cell>
          <cell r="B12063" t="str">
            <v>Mietartikel</v>
          </cell>
          <cell r="D12063" t="str">
            <v>Sessel Eckelement Montreal taupe B70*T70*H70 cm DIN 4102 B1</v>
          </cell>
          <cell r="E12063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063">
            <v>110</v>
          </cell>
          <cell r="G12063">
            <v>0</v>
          </cell>
          <cell r="H12063">
            <v>8</v>
          </cell>
          <cell r="I12063">
            <v>269.5</v>
          </cell>
          <cell r="J12063">
            <v>19000</v>
          </cell>
          <cell r="K12063">
            <v>0.45</v>
          </cell>
          <cell r="L12063">
            <v>0</v>
          </cell>
          <cell r="N12063" t="str">
            <v>Sessel Eckelement Montreal taupe B70*T70*H70 cm DIN 4102 B1</v>
          </cell>
          <cell r="O12063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063" t="str">
            <v>Sessel Eckelement Montreal taupe B70*T70*H70 cm DIN 4102 B1</v>
          </cell>
          <cell r="Q12063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063" t="str">
            <v>Sessel Eckelement Montreal taupe B70*T70*H70 cm DIN 4102 B1</v>
          </cell>
          <cell r="S12063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063">
            <v>0</v>
          </cell>
        </row>
        <row r="12064">
          <cell r="A12064">
            <v>184733</v>
          </cell>
          <cell r="B12064" t="str">
            <v>Mietartikel</v>
          </cell>
          <cell r="D12064" t="str">
            <v>Sessel Montreal taupe mit Armlehnen L70*T70*H70 cm DIN 4102</v>
          </cell>
          <cell r="F12064">
            <v>107.5</v>
          </cell>
          <cell r="G12064">
            <v>0</v>
          </cell>
          <cell r="H12064">
            <v>10.5</v>
          </cell>
          <cell r="I12064">
            <v>625</v>
          </cell>
          <cell r="J12064">
            <v>30000</v>
          </cell>
          <cell r="K12064">
            <v>0.45</v>
          </cell>
          <cell r="L12064">
            <v>0</v>
          </cell>
          <cell r="N12064" t="str">
            <v>Sessel Montreal taupe mit Armlehnen L70*T70*H70 cm DIN 4102</v>
          </cell>
          <cell r="P12064" t="str">
            <v>Sessel Montreal taupe mit Armlehnen L70*T70*H70 cm DIN 4102</v>
          </cell>
          <cell r="R12064" t="str">
            <v>Sessel Montreal taupe mit Armlehnen L70*T70*H70 cm DIN 4102</v>
          </cell>
        </row>
        <row r="12065">
          <cell r="A12065">
            <v>184734</v>
          </cell>
          <cell r="B12065" t="str">
            <v>Mietartikel</v>
          </cell>
          <cell r="D12065" t="str">
            <v>Rückenpolster taupe für Sessel Montreal 184733</v>
          </cell>
          <cell r="E12065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065">
            <v>12.5</v>
          </cell>
          <cell r="G12065">
            <v>0</v>
          </cell>
          <cell r="H12065">
            <v>4.5</v>
          </cell>
          <cell r="I12065">
            <v>110</v>
          </cell>
          <cell r="J12065">
            <v>2000</v>
          </cell>
          <cell r="K12065">
            <v>0.03</v>
          </cell>
          <cell r="L12065">
            <v>0</v>
          </cell>
          <cell r="N12065" t="str">
            <v>Rückenpolster taupe für Sessel Montreal 184733</v>
          </cell>
          <cell r="O12065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065" t="str">
            <v>Rückenpolster taupe für Sessel Montreal 184733</v>
          </cell>
          <cell r="Q12065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065" t="str">
            <v>Rückenpolster taupe für Sessel Montreal 184733</v>
          </cell>
          <cell r="S12065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065">
            <v>0</v>
          </cell>
        </row>
        <row r="12066">
          <cell r="A12066">
            <v>184735</v>
          </cell>
          <cell r="B12066" t="str">
            <v>Mietartikel</v>
          </cell>
          <cell r="D12066" t="str">
            <v>Sofa 2-Sitz Montreal taupe mit Armlehnen L122*T70*H70 cm</v>
          </cell>
          <cell r="F12066">
            <v>182.5</v>
          </cell>
          <cell r="G12066">
            <v>0</v>
          </cell>
          <cell r="H12066">
            <v>21</v>
          </cell>
          <cell r="I12066">
            <v>750</v>
          </cell>
          <cell r="J12066">
            <v>36000</v>
          </cell>
          <cell r="K12066">
            <v>1</v>
          </cell>
          <cell r="L12066">
            <v>0</v>
          </cell>
          <cell r="N12066" t="str">
            <v>Sofa 2-Sitz Montreal taupe mit Armlehnen L122*T70*H70 cm</v>
          </cell>
          <cell r="P12066" t="str">
            <v>Sofa 2-Sitz Montreal taupe mit Armlehnen L122*T70*H70 cm</v>
          </cell>
          <cell r="R12066" t="str">
            <v>Sofa 2-Sitz Montreal taupe mit Armlehnen L122*T70*H70 cm</v>
          </cell>
        </row>
        <row r="12067">
          <cell r="A12067">
            <v>184753</v>
          </cell>
          <cell r="B12067" t="str">
            <v>Mietartikel</v>
          </cell>
          <cell r="D12067" t="str">
            <v>Weinglas Convention 30cl H17cm geeicht 0,2l (25)</v>
          </cell>
          <cell r="F12067">
            <v>0.26</v>
          </cell>
          <cell r="G12067">
            <v>0.12</v>
          </cell>
          <cell r="H12067">
            <v>0</v>
          </cell>
          <cell r="I12067">
            <v>3</v>
          </cell>
          <cell r="J12067">
            <v>0</v>
          </cell>
          <cell r="K12067">
            <v>3.2000000000000002E-3</v>
          </cell>
          <cell r="L12067">
            <v>0</v>
          </cell>
          <cell r="N12067" t="str">
            <v>Weinglas Convention 30cl H17cm geeicht 0,2l (25)</v>
          </cell>
          <cell r="P12067" t="str">
            <v>Weinglas Convention 30cl H17cm geeicht 0,2l (25)</v>
          </cell>
          <cell r="R12067" t="str">
            <v>Weinglas Convention 30cl H17cm geeicht 0,2l (25)</v>
          </cell>
        </row>
        <row r="12068">
          <cell r="A12068">
            <v>184850</v>
          </cell>
          <cell r="B12068" t="str">
            <v>Mietartikel</v>
          </cell>
          <cell r="D12068" t="str">
            <v>Eierbecher Jade</v>
          </cell>
          <cell r="F12068">
            <v>0.35</v>
          </cell>
          <cell r="G12068">
            <v>0.12</v>
          </cell>
          <cell r="H12068">
            <v>0</v>
          </cell>
          <cell r="I12068">
            <v>4.4000000000000004</v>
          </cell>
          <cell r="J12068">
            <v>0</v>
          </cell>
          <cell r="K12068">
            <v>1.2999999999999999E-3</v>
          </cell>
          <cell r="L12068">
            <v>0</v>
          </cell>
          <cell r="N12068" t="str">
            <v>Eierbecher Jade</v>
          </cell>
          <cell r="P12068" t="str">
            <v>Eierbecher Jade</v>
          </cell>
          <cell r="R12068" t="str">
            <v>Eierbecher Jade</v>
          </cell>
        </row>
        <row r="12069">
          <cell r="A12069">
            <v>185001</v>
          </cell>
          <cell r="B12069" t="str">
            <v>Dienstleistungsartikel</v>
          </cell>
          <cell r="D12069" t="str">
            <v>Projektleitung pauschal pro Tag (8 Stunden)</v>
          </cell>
          <cell r="E12069" t="str">
            <v>Beinhaltet:_x000D_
#Eine Ortsbesichtigung und die Teilnahme an einem_x000D_
Gewerkemeeting sofern die Anreise im Umkreis von 75km (_x000D_
Kassel/Erfurt ) liegt._x000D_
#Überwachen und koordinieren des Auf-&amp; Abbaus des bei_x000D_
Party Rent bestellten Materials durch eine erfahrene_x000D_
Projektleitung._x000D_
#Einen Auf- und einen Abbautag bis zu 8 Stunden täglich._x000D_
#Ihre feste Ansprechperson für die Projektumsetzung._x000D_
#Projektkoordination_x000D_
#Projektdokumentation_x000D_
_x000D_
_x000D_
Jeder weitere Einsatztag wird mit 550 € berechnet inkl._x000D_
Anreise bis 75 km</v>
          </cell>
          <cell r="F12069">
            <v>550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  <cell r="N12069" t="str">
            <v>Projektleitung pauschal pro Tag (8 Stunden)</v>
          </cell>
          <cell r="O12069" t="str">
            <v>Beinhaltet:_x000D_
#Eine Ortsbesichtigung und die Teilnahme an einem_x000D_
Gewerkemeeting sofern die Anreise im Umkreis von 75km (_x000D_
Kassel/Erfurt ) liegt._x000D_
#Überwachen und koordinieren des Auf-&amp; Abbaus des bei_x000D_
Party Rent bestellten Materials durch eine erfahrene_x000D_
Projektleitung._x000D_
#Einen Auf- und einen Abbautag bis zu 8 Stunden täglich._x000D_
#Ihre feste Ansprechperson für die Projektumsetzung._x000D_
#Projektkoordination_x000D_
#Projektdokumentation_x000D_
_x000D_
_x000D_
Jeder weitere Einsatztag wird mit 550 € berechnet inkl._x000D_
Anreise bis 75 km</v>
          </cell>
          <cell r="P12069" t="str">
            <v>Projektleitung pauschal pro Tag (8 Stunden)</v>
          </cell>
          <cell r="Q12069" t="str">
            <v>Beinhaltet:_x000D_
#Eine Ortsbesichtigung und die Teilnahme an einem_x000D_
Gewerkemeeting sofern die Anreise im Umkreis von 75km (_x000D_
Kassel/Erfurt ) liegt._x000D_
#Überwachen und koordinieren des Auf-&amp; Abbaus des bei_x000D_
Party Rent bestellten Materials durch eine erfahrene_x000D_
Projektleitung._x000D_
#Einen Auf- und einen Abbautag bis zu 8 Stunden täglich._x000D_
#Ihre feste Ansprechperson für die Projektumsetzung._x000D_
#Projektkoordination_x000D_
#Projektdokumentation_x000D_
_x000D_
_x000D_
Jeder weitere Einsatztag wird mit 550 € berechnet inkl._x000D_
Anreise bis 75 km</v>
          </cell>
          <cell r="R12069" t="str">
            <v>Projektleitung pauschal pro Tag (8 Stunden)</v>
          </cell>
          <cell r="S12069" t="str">
            <v>Beinhaltet:_x000D_
#Eine Ortsbesichtigung und die Teilnahme an einem_x000D_
Gewerkemeeting sofern die Anreise im Umkreis von 75km (_x000D_
Kassel/Erfurt ) liegt._x000D_
#Überwachen und koordinieren des Auf-&amp; Abbaus des bei_x000D_
Party Rent bestellten Materials durch eine erfahrene_x000D_
Projektleitung._x000D_
#Einen Auf- und einen Abbautag bis zu 8 Stunden täglich._x000D_
#Ihre feste Ansprechperson für die Projektumsetzung._x000D_
#Projektkoordination_x000D_
#Projektdokumentation_x000D_
_x000D_
_x000D_
Jeder weitere Einsatztag wird mit 550 € berechnet inkl._x000D_
Anreise bis 75 km</v>
          </cell>
        </row>
        <row r="12070">
          <cell r="A12070">
            <v>185025</v>
          </cell>
          <cell r="B12070" t="str">
            <v>Dienstleistungsartikel</v>
          </cell>
          <cell r="D12070" t="str">
            <v>Reparaturkosten Verbrauchsmaterial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N12070" t="str">
            <v>Reparaturkosten Verbrauchsmaterial</v>
          </cell>
          <cell r="P12070" t="str">
            <v>Reparaturkosten Verbrauchsmaterial</v>
          </cell>
          <cell r="R12070" t="str">
            <v>Reparaturkosten Verbrauchsmaterial</v>
          </cell>
        </row>
        <row r="12071">
          <cell r="A12071">
            <v>185501</v>
          </cell>
          <cell r="B12071" t="str">
            <v>Mietartikel</v>
          </cell>
          <cell r="D12071" t="str">
            <v>LED Spot Par 64 Short pro RGB Led 177x0.25W  230V/40W</v>
          </cell>
          <cell r="F12071">
            <v>22.5</v>
          </cell>
          <cell r="G12071">
            <v>0</v>
          </cell>
          <cell r="H12071">
            <v>8</v>
          </cell>
          <cell r="I12071">
            <v>130</v>
          </cell>
          <cell r="J12071">
            <v>2000</v>
          </cell>
          <cell r="K12071">
            <v>4.4999999999999998E-2</v>
          </cell>
          <cell r="L12071">
            <v>0</v>
          </cell>
          <cell r="N12071" t="str">
            <v>LED Spot Par 64 Short pro RGB Led 177x0.25W  230V/40W</v>
          </cell>
          <cell r="P12071" t="str">
            <v>LED Spot Par 64 Short pro RGB Led 177x0.25W  230V/40W</v>
          </cell>
          <cell r="R12071" t="str">
            <v>LED Spot Par 64 Short pro RGB Led 177x0.25W  230V/40W</v>
          </cell>
        </row>
        <row r="12072">
          <cell r="A12072">
            <v>185502</v>
          </cell>
          <cell r="B12072" t="str">
            <v>Mietartikel</v>
          </cell>
          <cell r="D12072" t="str">
            <v>LED Pixelbar 12xRGB 3-in-1 3 W LEDs  230V/45W</v>
          </cell>
          <cell r="F12072">
            <v>21</v>
          </cell>
          <cell r="G12072">
            <v>0</v>
          </cell>
          <cell r="H12072">
            <v>8</v>
          </cell>
          <cell r="I12072">
            <v>190</v>
          </cell>
          <cell r="J12072">
            <v>4000</v>
          </cell>
          <cell r="K12072">
            <v>4.0000000000000001E-3</v>
          </cell>
          <cell r="L12072">
            <v>0</v>
          </cell>
          <cell r="N12072" t="str">
            <v>LED Pixelbar 12xRGB 3-in-1 3 W LEDs  230V/45W</v>
          </cell>
          <cell r="P12072" t="str">
            <v>LED Pixelbar 12xRGB 3-in-1 3 W LEDs  230V/45W</v>
          </cell>
          <cell r="R12072" t="str">
            <v>LED Pixelbar 12xRGB 3-in-1 3 W LEDs  230V/45W</v>
          </cell>
        </row>
        <row r="12073">
          <cell r="A12073">
            <v>185511</v>
          </cell>
          <cell r="B12073" t="str">
            <v>Mietartikel</v>
          </cell>
          <cell r="D12073" t="str">
            <v>Bodenplatte grau L93*T434 mm Matrix</v>
          </cell>
          <cell r="F12073">
            <v>7.8</v>
          </cell>
          <cell r="G12073">
            <v>0</v>
          </cell>
          <cell r="H12073">
            <v>3.2</v>
          </cell>
          <cell r="I12073">
            <v>52.3</v>
          </cell>
          <cell r="J12073">
            <v>1000</v>
          </cell>
          <cell r="K12073">
            <v>4.0000000000000002E-4</v>
          </cell>
          <cell r="L12073">
            <v>0</v>
          </cell>
          <cell r="N12073" t="str">
            <v>Bodenplatte grau L93*T434 mm Matrix</v>
          </cell>
          <cell r="P12073" t="str">
            <v>Bodenplatte grau L93*T434 mm Matrix</v>
          </cell>
          <cell r="R12073" t="str">
            <v>Bodenplatte grau L93*T434 mm Matrix</v>
          </cell>
        </row>
        <row r="12074">
          <cell r="A12074">
            <v>185512</v>
          </cell>
          <cell r="B12074" t="str">
            <v>Mietartikel</v>
          </cell>
          <cell r="D12074" t="str">
            <v>Bodenplatte grau Matrix L992*T490 mm 22kg</v>
          </cell>
          <cell r="F12074">
            <v>14.5</v>
          </cell>
          <cell r="G12074">
            <v>0</v>
          </cell>
          <cell r="H12074">
            <v>5</v>
          </cell>
          <cell r="I12074">
            <v>200</v>
          </cell>
          <cell r="J12074">
            <v>22000</v>
          </cell>
          <cell r="K12074">
            <v>5.0000000000000001E-3</v>
          </cell>
          <cell r="L12074">
            <v>0</v>
          </cell>
          <cell r="N12074" t="str">
            <v>Bodenplatte grau Matrix L992*T490 mm 22kg</v>
          </cell>
          <cell r="P12074" t="str">
            <v>Bodenplatte grau Matrix L992*T490 mm 22kg</v>
          </cell>
          <cell r="R12074" t="str">
            <v>Bodenplatte grau Matrix L992*T490 mm 22kg</v>
          </cell>
        </row>
        <row r="12075">
          <cell r="A12075">
            <v>185513</v>
          </cell>
          <cell r="B12075" t="str">
            <v>Mietartikel</v>
          </cell>
          <cell r="D12075" t="str">
            <v>Bodenplatte grau Matrix L496*T490 mm 11kg</v>
          </cell>
          <cell r="F12075">
            <v>10</v>
          </cell>
          <cell r="G12075">
            <v>0</v>
          </cell>
          <cell r="H12075">
            <v>5</v>
          </cell>
          <cell r="I12075">
            <v>160</v>
          </cell>
          <cell r="J12075">
            <v>11000</v>
          </cell>
          <cell r="K12075">
            <v>5.0000000000000001E-3</v>
          </cell>
          <cell r="L12075">
            <v>0</v>
          </cell>
          <cell r="N12075" t="str">
            <v>Bodenplatte grau Matrix L496*T490 mm 11kg</v>
          </cell>
          <cell r="P12075" t="str">
            <v>Bodenplatte grau Matrix L496*T490 mm 11kg</v>
          </cell>
          <cell r="R12075" t="str">
            <v>Bodenplatte grau Matrix L496*T490 mm 11kg</v>
          </cell>
        </row>
        <row r="12076">
          <cell r="A12076">
            <v>185515</v>
          </cell>
          <cell r="B12076" t="str">
            <v>Mietartikel</v>
          </cell>
          <cell r="D12076" t="str">
            <v>LED Strahler für Messewandsystem Matrix inkl. Connector</v>
          </cell>
          <cell r="F12076">
            <v>6.3</v>
          </cell>
          <cell r="G12076">
            <v>0</v>
          </cell>
          <cell r="H12076">
            <v>6</v>
          </cell>
          <cell r="I12076">
            <v>100</v>
          </cell>
          <cell r="J12076">
            <v>1000</v>
          </cell>
          <cell r="K12076">
            <v>5.9999999999999995E-4</v>
          </cell>
          <cell r="L12076">
            <v>0</v>
          </cell>
          <cell r="N12076" t="str">
            <v>LED Strahler für Messewandsystem Matrix inkl. Connector</v>
          </cell>
          <cell r="P12076" t="str">
            <v>LED Strahler für Messewandsystem Matrix inkl. Connector</v>
          </cell>
          <cell r="R12076" t="str">
            <v>LED Strahler für Messewandsystem Matrix inkl. Connector</v>
          </cell>
        </row>
        <row r="12077">
          <cell r="A12077">
            <v>185516</v>
          </cell>
          <cell r="B12077" t="str">
            <v>Mietartikel</v>
          </cell>
          <cell r="D12077" t="str">
            <v>TV Halterung für Messewandsystem Matrix B992 mm inkl. 4 Verb</v>
          </cell>
          <cell r="F12077">
            <v>8</v>
          </cell>
          <cell r="G12077">
            <v>0</v>
          </cell>
          <cell r="H12077">
            <v>3</v>
          </cell>
          <cell r="I12077">
            <v>98</v>
          </cell>
          <cell r="J12077">
            <v>3000</v>
          </cell>
          <cell r="K12077">
            <v>6.0000000000000001E-3</v>
          </cell>
          <cell r="L12077">
            <v>0</v>
          </cell>
          <cell r="N12077" t="str">
            <v>TV Halterung für Messewandsystem Matrix B992 mm inkl. 4 Verb</v>
          </cell>
          <cell r="P12077" t="str">
            <v>TV Halterung für Messewandsystem Matrix B992 mm inkl. 4 Verb</v>
          </cell>
          <cell r="R12077" t="str">
            <v>TV Halterung für Messewandsystem Matrix B992 mm inkl. 4 Verb</v>
          </cell>
        </row>
        <row r="12078">
          <cell r="A12078">
            <v>185517</v>
          </cell>
          <cell r="B12078" t="str">
            <v>Mietartikel</v>
          </cell>
          <cell r="D12078" t="str">
            <v>Flatscreen 32" Full HD Smart TV für Matrix</v>
          </cell>
          <cell r="E12078" t="str">
            <v>1x Fernbedienung_x000D_
4x HDMI,3x USB,1x Scart, 1x Komponenteneingang, 1x Digital-_x000D_
Audioausgang, 2x Antenneneingang,_x000D_
1x Netzwerkanschluß_x000D_
WLAN_x000D_
Tastatur, über Bluetooth möglich_x000D_
DVB Tuner_x000D_
Bildschirmauflösung max. 1920x1080(FullHD)_x000D_
Bildschirmdiagonale 80cm_x000D_
Audio-Ausgangsleistung (RMS) 2 x 10W_x000D_
Unterstützte Wiedergabeformate Video: H.264 BP/MP/HP, HEVC_x000D_
(H.265), Motion JPEG, MVC, Divx 3.11 / 4 / 5 / 6, MPEG4_x000D_
SP/ASP, Windows Media Video v9(VC1), MPEG2, MPEG1, Microsoft_x000D_
MPEG-4 v1, v2, v3, Windows Media Video v7(WMV1), v8(WMV2), H_x000D_
263 Sorrenson, VP6, VP8, RV8/9/10 (RV30/40_x000D_
Unterstütze Wiedergabeformate Audio: AC3, LPCM, ADPCM(IMA,_x000D_
MS), AAC, HE-AAC, WMA, DD+, MPEG(MP3), DTS (Core, LBR),_x000D_
G.711(A-Law, µ-Law)_x000D_
Energieeffizienzklasse A_x000D_
Stromversorgung AC220-240V 50/60Hz</v>
          </cell>
          <cell r="F12078">
            <v>45</v>
          </cell>
          <cell r="G12078">
            <v>0</v>
          </cell>
          <cell r="H12078">
            <v>15</v>
          </cell>
          <cell r="I12078">
            <v>450</v>
          </cell>
          <cell r="J12078">
            <v>8000</v>
          </cell>
          <cell r="K12078">
            <v>7.0000000000000007E-2</v>
          </cell>
          <cell r="L12078">
            <v>0</v>
          </cell>
          <cell r="N12078" t="str">
            <v>Flatscreen 32" Full HD Smart TV für Matrix</v>
          </cell>
          <cell r="O12078" t="str">
            <v>1x Fernbedienung_x000D_
4x HDMI,3x USB,1x Scart, 1x Komponenteneingang, 1x Digital-_x000D_
Audioausgang, 2x Antenneneingang,_x000D_
1x Netzwerkanschluß_x000D_
WLAN_x000D_
Tastatur, über Bluetooth möglich_x000D_
DVB Tuner_x000D_
Bildschirmauflösung max. 1920x1080(FullHD)_x000D_
Bildschirmdiagonale 80cm_x000D_
Audio-Ausgangsleistung (RMS) 2 x 10W_x000D_
Unterstützte Wiedergabeformate Video: H.264 BP/MP/HP, HEVC_x000D_
(H.265), Motion JPEG, MVC, Divx 3.11 / 4 / 5 / 6, MPEG4_x000D_
SP/ASP, Windows Media Video v9(VC1), MPEG2, MPEG1, Microsoft_x000D_
MPEG-4 v1, v2, v3, Windows Media Video v7(WMV1), v8(WMV2), H_x000D_
263 Sorrenson, VP6, VP8, RV8/9/10 (RV30/40_x000D_
Unterstütze Wiedergabeformate Audio: AC3, LPCM, ADPCM(IMA,_x000D_
MS), AAC, HE-AAC, WMA, DD+, MPEG(MP3), DTS (Core, LBR),_x000D_
G.711(A-Law, µ-Law)_x000D_
Energieeffizienzklasse A_x000D_
Stromversorgung AC220-240V 50/60Hz</v>
          </cell>
          <cell r="P12078" t="str">
            <v>Flatscreen 32" Full HD Smart TV für Matrix</v>
          </cell>
          <cell r="Q12078" t="str">
            <v>1x Fernbedienung_x000D_
4x HDMI,3x USB,1x Scart, 1x Komponenteneingang, 1x Digital-_x000D_
Audioausgang, 2x Antenneneingang,_x000D_
1x Netzwerkanschluß_x000D_
WLAN_x000D_
Tastatur, über Bluetooth möglich_x000D_
DVB Tuner_x000D_
Bildschirmauflösung max. 1920x1080(FullHD)_x000D_
Bildschirmdiagonale 80cm_x000D_
Audio-Ausgangsleistung (RMS) 2 x 10W_x000D_
Unterstützte Wiedergabeformate Video: H.264 BP/MP/HP, HEVC_x000D_
(H.265), Motion JPEG, MVC, Divx 3.11 / 4 / 5 / 6, MPEG4_x000D_
SP/ASP, Windows Media Video v9(VC1), MPEG2, MPEG1, Microsoft_x000D_
MPEG-4 v1, v2, v3, Windows Media Video v7(WMV1), v8(WMV2), H_x000D_
263 Sorrenson, VP6, VP8, RV8/9/10 (RV30/40_x000D_
Unterstütze Wiedergabeformate Audio: AC3, LPCM, ADPCM(IMA,_x000D_
MS), AAC, HE-AAC, WMA, DD+, MPEG(MP3), DTS (Core, LBR),_x000D_
G.711(A-Law, µ-Law)_x000D_
Energieeffizienzklasse A_x000D_
Stromversorgung AC220-240V 50/60Hz</v>
          </cell>
          <cell r="R12078" t="str">
            <v>Flatscreen 32" Full HD Smart TV für Matrix</v>
          </cell>
          <cell r="S12078" t="str">
            <v>1x Fernbedienung_x000D_
4x HDMI,3x USB,1x Scart, 1x Komponenteneingang, 1x Digital-_x000D_
Audioausgang, 2x Antenneneingang,_x000D_
1x Netzwerkanschluß_x000D_
WLAN_x000D_
Tastatur, über Bluetooth möglich_x000D_
DVB Tuner_x000D_
Bildschirmauflösung max. 1920x1080(FullHD)_x000D_
Bildschirmdiagonale 80cm_x000D_
Audio-Ausgangsleistung (RMS) 2 x 10W_x000D_
Unterstützte Wiedergabeformate Video: H.264 BP/MP/HP, HEVC_x000D_
(H.265), Motion JPEG, MVC, Divx 3.11 / 4 / 5 / 6, MPEG4_x000D_
SP/ASP, Windows Media Video v9(VC1), MPEG2, MPEG1, Microsoft_x000D_
MPEG-4 v1, v2, v3, Windows Media Video v7(WMV1), v8(WMV2), H_x000D_
263 Sorrenson, VP6, VP8, RV8/9/10 (RV30/40_x000D_
Unterstütze Wiedergabeformate Audio: AC3, LPCM, ADPCM(IMA,_x000D_
MS), AAC, HE-AAC, WMA, DD+, MPEG(MP3), DTS (Core, LBR),_x000D_
G.711(A-Law, µ-Law)_x000D_
Energieeffizienzklasse A_x000D_
Stromversorgung AC220-240V 50/60Hz</v>
          </cell>
        </row>
        <row r="12079">
          <cell r="A12079">
            <v>185518</v>
          </cell>
          <cell r="B12079" t="str">
            <v>Mietartikel</v>
          </cell>
          <cell r="D12079" t="str">
            <v>Türelement für Messewandsystem Matrix B992*T62*H1984 mm inkl</v>
          </cell>
          <cell r="F12079">
            <v>78</v>
          </cell>
          <cell r="G12079">
            <v>0</v>
          </cell>
          <cell r="H12079">
            <v>15</v>
          </cell>
          <cell r="I12079">
            <v>1185</v>
          </cell>
          <cell r="J12079">
            <v>27000</v>
          </cell>
          <cell r="K12079">
            <v>0.152</v>
          </cell>
          <cell r="L12079">
            <v>0</v>
          </cell>
          <cell r="N12079" t="str">
            <v>Türelement für Messewandsystem Matrix B992*T62*H1984 mm inkl</v>
          </cell>
          <cell r="P12079" t="str">
            <v>Türelement für Messewandsystem Matrix B992*T62*H1984 mm inkl</v>
          </cell>
          <cell r="R12079" t="str">
            <v>Türelement für Messewandsystem Matrix B992*T62*H1984 mm inkl</v>
          </cell>
          <cell r="T12079">
            <v>0</v>
          </cell>
        </row>
        <row r="12080">
          <cell r="A12080">
            <v>185519</v>
          </cell>
          <cell r="B12080" t="str">
            <v>Mietartikel</v>
          </cell>
          <cell r="D12080" t="str">
            <v>Türelement für Messewandsystem Matrix B992*T62*H2480 mm inkl</v>
          </cell>
          <cell r="F12080">
            <v>78</v>
          </cell>
          <cell r="G12080">
            <v>0</v>
          </cell>
          <cell r="H12080">
            <v>15</v>
          </cell>
          <cell r="I12080">
            <v>1185</v>
          </cell>
          <cell r="J12080">
            <v>27000</v>
          </cell>
          <cell r="K12080">
            <v>0.152</v>
          </cell>
          <cell r="L12080">
            <v>0</v>
          </cell>
          <cell r="N12080" t="str">
            <v>Türelement für Messewandsystem Matrix B992*T62*H2480 mm inkl</v>
          </cell>
          <cell r="P12080" t="str">
            <v>Türelement für Messewandsystem Matrix B992*T62*H2480 mm inkl</v>
          </cell>
          <cell r="R12080" t="str">
            <v>Türelement für Messewandsystem Matrix B992*T62*H2480 mm inkl</v>
          </cell>
        </row>
        <row r="12081">
          <cell r="A12081">
            <v>185520</v>
          </cell>
          <cell r="B12081" t="str">
            <v>Mietartikel</v>
          </cell>
          <cell r="D12081" t="str">
            <v>Rahmen für Messewandsystem Matrix B992*T62*H2480 mm</v>
          </cell>
          <cell r="F12081">
            <v>22.75</v>
          </cell>
          <cell r="G12081">
            <v>0</v>
          </cell>
          <cell r="H12081">
            <v>2.4</v>
          </cell>
          <cell r="I12081">
            <v>315</v>
          </cell>
          <cell r="J12081">
            <v>8000</v>
          </cell>
          <cell r="K12081">
            <v>0.20100000000000001</v>
          </cell>
          <cell r="L12081">
            <v>0</v>
          </cell>
          <cell r="N12081" t="str">
            <v>Rahmen für Messewandsystem Matrix B992*T62*H2480 mm</v>
          </cell>
          <cell r="P12081" t="str">
            <v>Rahmen für Messewandsystem Matrix B992*T62*H2480 mm</v>
          </cell>
          <cell r="R12081" t="str">
            <v>Rahmen für Messewandsystem Matrix B992*T62*H2480 mm</v>
          </cell>
        </row>
        <row r="12082">
          <cell r="A12082">
            <v>185521</v>
          </cell>
          <cell r="B12082" t="str">
            <v>Mietartikel</v>
          </cell>
          <cell r="D12082" t="str">
            <v>Füllplatte weiß für Messewandsystem Matrix B992*H2480 mm</v>
          </cell>
          <cell r="F12082">
            <v>9.5</v>
          </cell>
          <cell r="G12082">
            <v>0</v>
          </cell>
          <cell r="H12082">
            <v>3</v>
          </cell>
          <cell r="I12082">
            <v>30</v>
          </cell>
          <cell r="J12082">
            <v>5000</v>
          </cell>
          <cell r="K12082">
            <v>7.4000000000000003E-3</v>
          </cell>
          <cell r="L12082">
            <v>0</v>
          </cell>
          <cell r="N12082" t="str">
            <v>Füllplatte weiß für Messewandsystem Matrix B992*H2480 mm</v>
          </cell>
          <cell r="P12082" t="str">
            <v>Füllplatte weiß für Messewandsystem Matrix B992*H2480 mm</v>
          </cell>
          <cell r="R12082" t="str">
            <v>Füllplatte weiß für Messewandsystem Matrix B992*H2480 mm</v>
          </cell>
        </row>
        <row r="12083">
          <cell r="A12083">
            <v>185522</v>
          </cell>
          <cell r="B12083" t="str">
            <v>Mietartikel</v>
          </cell>
          <cell r="D12083" t="str">
            <v>Füllplatte anthrazit für Messewandsystem Matrix B992*H2480 m</v>
          </cell>
          <cell r="F12083">
            <v>9.5</v>
          </cell>
          <cell r="G12083">
            <v>0</v>
          </cell>
          <cell r="H12083">
            <v>3</v>
          </cell>
          <cell r="I12083">
            <v>30</v>
          </cell>
          <cell r="J12083">
            <v>5000</v>
          </cell>
          <cell r="K12083">
            <v>7.4000000000000003E-3</v>
          </cell>
          <cell r="L12083">
            <v>0</v>
          </cell>
          <cell r="N12083" t="str">
            <v>Füllplatte anthrazit für Messewandsystem Matrix B992*H2480 m</v>
          </cell>
          <cell r="P12083" t="str">
            <v>Füllplatte anthrazit für Messewandsystem Matrix B992*H2480 m</v>
          </cell>
          <cell r="R12083" t="str">
            <v>Füllplatte anthrazit für Messewandsystem Matrix B992*H2480 m</v>
          </cell>
        </row>
        <row r="12084">
          <cell r="A12084">
            <v>185523</v>
          </cell>
          <cell r="B12084" t="str">
            <v>Mietartikel</v>
          </cell>
          <cell r="D12084" t="str">
            <v>Füllplatte weiß für Messewandsystem Matrix B500*H2480 mm</v>
          </cell>
          <cell r="F12084">
            <v>9.5</v>
          </cell>
          <cell r="G12084">
            <v>0</v>
          </cell>
          <cell r="H12084">
            <v>5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N12084" t="str">
            <v>Füllplatte weiß für Messewandsystem Matrix B500*H2480 mm</v>
          </cell>
          <cell r="P12084" t="str">
            <v>Füllplatte weiß für Messewandsystem Matrix B500*H2480 mm</v>
          </cell>
          <cell r="R12084" t="str">
            <v>Füllplatte weiß für Messewandsystem Matrix B500*H2480 mm</v>
          </cell>
        </row>
        <row r="12085">
          <cell r="A12085">
            <v>185524</v>
          </cell>
          <cell r="B12085" t="str">
            <v>Verkaufsartikel</v>
          </cell>
          <cell r="D12085" t="str">
            <v>Stoffbespannung Druck pro m² Verkauf</v>
          </cell>
          <cell r="F12085">
            <v>45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  <cell r="N12085" t="str">
            <v>Stoffbespannung Druck pro m² Verkauf</v>
          </cell>
          <cell r="P12085" t="str">
            <v>Stoffbespannung Druck pro m² Verkauf</v>
          </cell>
          <cell r="R12085" t="str">
            <v>Stoffbespannung Druck pro m² Verkauf</v>
          </cell>
        </row>
        <row r="12086">
          <cell r="A12086">
            <v>185525</v>
          </cell>
          <cell r="B12086" t="str">
            <v>Mietartikel</v>
          </cell>
          <cell r="D12086" t="str">
            <v>Rahmen für Messewandsystem Matrix B992*T62*H1984 mm</v>
          </cell>
          <cell r="F12086">
            <v>21.5</v>
          </cell>
          <cell r="G12086">
            <v>0</v>
          </cell>
          <cell r="H12086">
            <v>2.4</v>
          </cell>
          <cell r="I12086">
            <v>295</v>
          </cell>
          <cell r="J12086">
            <v>7000</v>
          </cell>
          <cell r="K12086">
            <v>0.122</v>
          </cell>
          <cell r="L12086">
            <v>0</v>
          </cell>
          <cell r="N12086" t="str">
            <v>Rahmen für Messewandsystem Matrix B992*T62*H1984 mm</v>
          </cell>
          <cell r="P12086" t="str">
            <v>Rahmen für Messewandsystem Matrix B992*T62*H1984 mm</v>
          </cell>
          <cell r="R12086" t="str">
            <v>Rahmen für Messewandsystem Matrix B992*T62*H1984 mm</v>
          </cell>
        </row>
        <row r="12087">
          <cell r="A12087">
            <v>185526</v>
          </cell>
          <cell r="B12087" t="str">
            <v>Mietartikel</v>
          </cell>
          <cell r="D12087" t="str">
            <v>Füllplatte weiß für Messewandsystem Matrix B992*H1984 mm</v>
          </cell>
          <cell r="F12087">
            <v>7.5</v>
          </cell>
          <cell r="G12087">
            <v>0</v>
          </cell>
          <cell r="H12087">
            <v>3</v>
          </cell>
          <cell r="I12087">
            <v>25</v>
          </cell>
          <cell r="J12087">
            <v>4000</v>
          </cell>
          <cell r="K12087">
            <v>6.0000000000000001E-3</v>
          </cell>
          <cell r="L12087">
            <v>0</v>
          </cell>
          <cell r="N12087" t="str">
            <v>Füllplatte weiß für Messewandsystem Matrix B992*H1984 mm</v>
          </cell>
          <cell r="P12087" t="str">
            <v>Füllplatte weiß für Messewandsystem Matrix B992*H1984 mm</v>
          </cell>
          <cell r="R12087" t="str">
            <v>Füllplatte weiß für Messewandsystem Matrix B992*H1984 mm</v>
          </cell>
        </row>
        <row r="12088">
          <cell r="A12088">
            <v>185527</v>
          </cell>
          <cell r="B12088" t="str">
            <v>Mietartikel</v>
          </cell>
          <cell r="D12088" t="str">
            <v>Füllplatte anthrazit für Messewandsystem Matrix B992*H1984 m</v>
          </cell>
          <cell r="F12088">
            <v>7.5</v>
          </cell>
          <cell r="G12088">
            <v>0</v>
          </cell>
          <cell r="H12088">
            <v>3</v>
          </cell>
          <cell r="I12088">
            <v>25</v>
          </cell>
          <cell r="J12088">
            <v>4000</v>
          </cell>
          <cell r="K12088">
            <v>6.0000000000000001E-3</v>
          </cell>
          <cell r="L12088">
            <v>0</v>
          </cell>
          <cell r="N12088" t="str">
            <v>Füllplatte anthrazit für Messewandsystem Matrix B992*H1984 m</v>
          </cell>
          <cell r="P12088" t="str">
            <v>Füllplatte anthrazit für Messewandsystem Matrix B992*H1984 m</v>
          </cell>
          <cell r="R12088" t="str">
            <v>Füllplatte anthrazit für Messewandsystem Matrix B992*H1984 m</v>
          </cell>
        </row>
        <row r="12089">
          <cell r="A12089">
            <v>185528</v>
          </cell>
          <cell r="B12089" t="str">
            <v>Mietartikel</v>
          </cell>
          <cell r="D12089" t="str">
            <v>Füllplatte Plexiglas für Messewandsystem Matrix B992*H2480 m</v>
          </cell>
          <cell r="F12089">
            <v>30</v>
          </cell>
          <cell r="G12089">
            <v>0</v>
          </cell>
          <cell r="H12089">
            <v>3</v>
          </cell>
          <cell r="I12089">
            <v>150</v>
          </cell>
          <cell r="J12089">
            <v>5000</v>
          </cell>
          <cell r="K12089">
            <v>7.4000000000000003E-3</v>
          </cell>
          <cell r="L12089">
            <v>0</v>
          </cell>
          <cell r="N12089" t="str">
            <v>Füllplatte Plexiglas für Messewandsystem Matrix B992*H2480 m</v>
          </cell>
          <cell r="P12089" t="str">
            <v>Füllplatte Plexiglas für Messewandsystem Matrix B992*H2480 m</v>
          </cell>
          <cell r="R12089" t="str">
            <v>Füllplatte Plexiglas für Messewandsystem Matrix B992*H2480 m</v>
          </cell>
        </row>
        <row r="12090">
          <cell r="A12090">
            <v>185529</v>
          </cell>
          <cell r="B12090" t="str">
            <v>Mietartikel</v>
          </cell>
          <cell r="D12090" t="str">
            <v>Rahmen für Messewandsystem Matrix B992*T62*H2000 mm</v>
          </cell>
          <cell r="F12090">
            <v>20</v>
          </cell>
          <cell r="G12090">
            <v>0</v>
          </cell>
          <cell r="H12090">
            <v>2.4</v>
          </cell>
          <cell r="I12090">
            <v>315</v>
          </cell>
          <cell r="J12090">
            <v>6000</v>
          </cell>
          <cell r="K12090">
            <v>0.17</v>
          </cell>
          <cell r="L12090">
            <v>0</v>
          </cell>
          <cell r="N12090" t="str">
            <v>Rahmen für Messewandsystem Matrix B992*T62*H2000 mm</v>
          </cell>
          <cell r="P12090" t="str">
            <v>Rahmen für Messewandsystem Matrix B992*T62*H2000 mm</v>
          </cell>
          <cell r="R12090" t="str">
            <v>Rahmen für Messewandsystem Matrix B992*T62*H2000 mm</v>
          </cell>
        </row>
        <row r="12091">
          <cell r="A12091">
            <v>185530</v>
          </cell>
          <cell r="B12091" t="str">
            <v>Mietartikel</v>
          </cell>
          <cell r="D12091" t="str">
            <v>Rahmenverbinder Matrix 180°</v>
          </cell>
          <cell r="F12091">
            <v>1</v>
          </cell>
          <cell r="G12091">
            <v>0</v>
          </cell>
          <cell r="H12091">
            <v>0.6</v>
          </cell>
          <cell r="I12091">
            <v>14.9</v>
          </cell>
          <cell r="J12091">
            <v>0</v>
          </cell>
          <cell r="K12091">
            <v>0</v>
          </cell>
          <cell r="L12091">
            <v>0</v>
          </cell>
          <cell r="N12091" t="str">
            <v>Rahmenverbinder Matrix 180°</v>
          </cell>
          <cell r="P12091" t="str">
            <v>Rahmenverbinder Matrix 180°</v>
          </cell>
          <cell r="R12091" t="str">
            <v>Rahmenverbinder Matrix 180°</v>
          </cell>
        </row>
        <row r="12092">
          <cell r="A12092">
            <v>185531</v>
          </cell>
          <cell r="B12092" t="str">
            <v>Mietartikel</v>
          </cell>
          <cell r="D12092" t="str">
            <v>Rahmenverbinder Matrix 90°</v>
          </cell>
          <cell r="F12092">
            <v>1.2</v>
          </cell>
          <cell r="G12092">
            <v>0</v>
          </cell>
          <cell r="H12092">
            <v>0.6</v>
          </cell>
          <cell r="I12092">
            <v>16</v>
          </cell>
          <cell r="J12092">
            <v>0</v>
          </cell>
          <cell r="K12092">
            <v>0</v>
          </cell>
          <cell r="L12092">
            <v>0</v>
          </cell>
          <cell r="N12092" t="str">
            <v>Rahmenverbinder Matrix 90°</v>
          </cell>
          <cell r="P12092" t="str">
            <v>Rahmenverbinder Matrix 90°</v>
          </cell>
          <cell r="R12092" t="str">
            <v>Rahmenverbinder Matrix 90°</v>
          </cell>
        </row>
        <row r="12093">
          <cell r="A12093">
            <v>185532</v>
          </cell>
          <cell r="B12093" t="str">
            <v>Mietartikel</v>
          </cell>
          <cell r="D12093" t="str">
            <v>Kunststoffschraube für Rahmenverbinder Matrix</v>
          </cell>
          <cell r="F12093">
            <v>0.5</v>
          </cell>
          <cell r="G12093">
            <v>0</v>
          </cell>
          <cell r="H12093">
            <v>0.6</v>
          </cell>
          <cell r="I12093">
            <v>7.65</v>
          </cell>
          <cell r="J12093">
            <v>0</v>
          </cell>
          <cell r="K12093">
            <v>0</v>
          </cell>
          <cell r="L12093">
            <v>0</v>
          </cell>
          <cell r="N12093" t="str">
            <v>Kunststoffschraube für Rahmenverbinder Matrix</v>
          </cell>
          <cell r="P12093" t="str">
            <v>Kunststoffschraube für Rahmenverbinder Matrix</v>
          </cell>
          <cell r="R12093" t="str">
            <v>Kunststoffschraube für Rahmenverbinder Matrix</v>
          </cell>
        </row>
        <row r="12094">
          <cell r="A12094">
            <v>185533</v>
          </cell>
          <cell r="B12094" t="str">
            <v>Mietartikel</v>
          </cell>
          <cell r="D12094" t="str">
            <v>Füllplatte Plexiglas 4 Ausschnitten für Matrix B992*H2000 m</v>
          </cell>
          <cell r="E12094" t="str">
            <v>mit 4 Ausschnitten 360x350mm</v>
          </cell>
          <cell r="F12094">
            <v>22</v>
          </cell>
          <cell r="G12094">
            <v>2</v>
          </cell>
          <cell r="H12094">
            <v>4</v>
          </cell>
          <cell r="I12094">
            <v>82.5</v>
          </cell>
          <cell r="J12094">
            <v>5000</v>
          </cell>
          <cell r="K12094">
            <v>7.4000000000000003E-3</v>
          </cell>
          <cell r="L12094">
            <v>0</v>
          </cell>
          <cell r="N12094" t="str">
            <v>Füllplatte Plexiglas 4 Ausschnitten für Matrix B992*H2000 m</v>
          </cell>
          <cell r="O12094" t="str">
            <v>mit 4 Ausschnitten 360x350mm</v>
          </cell>
          <cell r="P12094" t="str">
            <v>Füllplatte Plexiglas 4 Ausschnitten für Matrix B992*H2000 m</v>
          </cell>
          <cell r="Q12094" t="str">
            <v>mit 4 Ausschnitten 360x350mm</v>
          </cell>
          <cell r="R12094" t="str">
            <v>Füllplatte Plexiglas 4 Ausschnitten für Matrix B992*H2000 m</v>
          </cell>
          <cell r="S12094" t="str">
            <v>mit 4 Ausschnitten 360x350mm</v>
          </cell>
        </row>
        <row r="12095">
          <cell r="A12095">
            <v>185534</v>
          </cell>
          <cell r="B12095" t="str">
            <v>Mietartikel</v>
          </cell>
          <cell r="D12095" t="str">
            <v>Füllplatte Plexiglas 2 Ausschnitten für Matrix B992*H2000 m</v>
          </cell>
          <cell r="E12095" t="str">
            <v>mit 2 Ausschnitten 360x350mm</v>
          </cell>
          <cell r="F12095">
            <v>22</v>
          </cell>
          <cell r="G12095">
            <v>0</v>
          </cell>
          <cell r="H12095">
            <v>4</v>
          </cell>
          <cell r="I12095">
            <v>67.5</v>
          </cell>
          <cell r="J12095">
            <v>5000</v>
          </cell>
          <cell r="K12095">
            <v>7.4000000000000003E-3</v>
          </cell>
          <cell r="L12095">
            <v>0</v>
          </cell>
          <cell r="N12095" t="str">
            <v>Füllplatte Plexiglas 2 Ausschnitten für Matrix B992*H2000 m</v>
          </cell>
          <cell r="O12095" t="str">
            <v>mit 2 Ausschnitten 360x350mm</v>
          </cell>
          <cell r="P12095" t="str">
            <v>Füllplatte Plexiglas 2 Ausschnitten für Matrix B992*H2000 m</v>
          </cell>
          <cell r="Q12095" t="str">
            <v>mit 2 Ausschnitten 360x350mm</v>
          </cell>
          <cell r="R12095" t="str">
            <v>Füllplatte Plexiglas 2 Ausschnitten für Matrix B992*H2000 m</v>
          </cell>
          <cell r="S12095" t="str">
            <v>mit 2 Ausschnitten 360x350mm</v>
          </cell>
        </row>
        <row r="12096">
          <cell r="A12096">
            <v>185535</v>
          </cell>
          <cell r="B12096" t="str">
            <v>Mietartikel</v>
          </cell>
          <cell r="D12096" t="str">
            <v>Connector-Schraube Matrix (Rahmen-Rahmen)</v>
          </cell>
          <cell r="F12096">
            <v>1.75</v>
          </cell>
          <cell r="G12096">
            <v>0</v>
          </cell>
          <cell r="H12096">
            <v>0.6</v>
          </cell>
          <cell r="I12096">
            <v>22.4</v>
          </cell>
          <cell r="J12096">
            <v>0</v>
          </cell>
          <cell r="K12096">
            <v>0</v>
          </cell>
          <cell r="L12096">
            <v>0</v>
          </cell>
          <cell r="N12096" t="str">
            <v>Connector-Schraube Matrix (Rahmen-Rahmen)</v>
          </cell>
          <cell r="P12096" t="str">
            <v>Connector-Schraube Matrix (Rahmen-Rahmen)</v>
          </cell>
          <cell r="R12096" t="str">
            <v>Connector-Schraube Matrix (Rahmen-Rahmen)</v>
          </cell>
        </row>
        <row r="12097">
          <cell r="A12097">
            <v>185541</v>
          </cell>
          <cell r="B12097" t="str">
            <v>Mietartikel</v>
          </cell>
          <cell r="D12097" t="str">
            <v>Sichtblende grau Matrix L2480*B62 mm</v>
          </cell>
          <cell r="F12097">
            <v>5.2</v>
          </cell>
          <cell r="G12097">
            <v>0</v>
          </cell>
          <cell r="H12097">
            <v>1.2</v>
          </cell>
          <cell r="I12097">
            <v>37.299999999999997</v>
          </cell>
          <cell r="J12097">
            <v>1000</v>
          </cell>
          <cell r="K12097">
            <v>3.0000000000000001E-3</v>
          </cell>
          <cell r="L12097">
            <v>0</v>
          </cell>
          <cell r="N12097" t="str">
            <v>Sichtblende grau Matrix L2480*B62 mm</v>
          </cell>
          <cell r="P12097" t="str">
            <v>Sichtblende grau Matrix L2480*B62 mm</v>
          </cell>
          <cell r="R12097" t="str">
            <v>Sichtblende grau Matrix L2480*B62 mm</v>
          </cell>
        </row>
        <row r="12098">
          <cell r="A12098">
            <v>185542</v>
          </cell>
          <cell r="B12098" t="str">
            <v>Mietartikel</v>
          </cell>
          <cell r="D12098" t="str">
            <v>Befestigungsclip Matrix für Sichtblende</v>
          </cell>
          <cell r="F12098">
            <v>0.65</v>
          </cell>
          <cell r="G12098">
            <v>0</v>
          </cell>
          <cell r="H12098">
            <v>0.3</v>
          </cell>
          <cell r="I12098">
            <v>4</v>
          </cell>
          <cell r="J12098">
            <v>0</v>
          </cell>
          <cell r="K12098">
            <v>0</v>
          </cell>
          <cell r="L12098">
            <v>0</v>
          </cell>
          <cell r="N12098" t="str">
            <v>Befestigungsclip Matrix für Sichtblende</v>
          </cell>
          <cell r="P12098" t="str">
            <v>Befestigungsclip Matrix für Sichtblende</v>
          </cell>
          <cell r="R12098" t="str">
            <v>Befestigungsclip Matrix für Sichtblende</v>
          </cell>
        </row>
        <row r="12099">
          <cell r="A12099">
            <v>185543</v>
          </cell>
          <cell r="B12099" t="str">
            <v>Mietartikel</v>
          </cell>
          <cell r="D12099" t="str">
            <v>Sichtblende grau Matrix L1984*B62 mm</v>
          </cell>
          <cell r="F12099">
            <v>3.9</v>
          </cell>
          <cell r="G12099">
            <v>0</v>
          </cell>
          <cell r="H12099">
            <v>1.2</v>
          </cell>
          <cell r="I12099">
            <v>30</v>
          </cell>
          <cell r="J12099">
            <v>1000</v>
          </cell>
          <cell r="K12099">
            <v>3.0000000000000001E-3</v>
          </cell>
          <cell r="L12099">
            <v>0</v>
          </cell>
          <cell r="N12099" t="str">
            <v>Sichtblende grau Matrix L1984*B62 mm</v>
          </cell>
          <cell r="P12099" t="str">
            <v>Sichtblende grau Matrix L1984*B62 mm</v>
          </cell>
          <cell r="R12099" t="str">
            <v>Sichtblende grau Matrix L1984*B62 mm</v>
          </cell>
        </row>
        <row r="12100">
          <cell r="A12100">
            <v>185544</v>
          </cell>
          <cell r="B12100" t="str">
            <v>Mietartikel</v>
          </cell>
          <cell r="D12100" t="str">
            <v>Sichtblende Eckelement 90° grau Matrix L2480*B62 mm</v>
          </cell>
          <cell r="F12100">
            <v>9.5</v>
          </cell>
          <cell r="G12100">
            <v>0</v>
          </cell>
          <cell r="H12100">
            <v>3</v>
          </cell>
          <cell r="I12100">
            <v>122</v>
          </cell>
          <cell r="J12100">
            <v>3000</v>
          </cell>
          <cell r="K12100">
            <v>0.01</v>
          </cell>
          <cell r="L12100">
            <v>0</v>
          </cell>
          <cell r="N12100" t="str">
            <v>Sichtblende Eckelement 90° grau Matrix L2480*B62 mm</v>
          </cell>
          <cell r="P12100" t="str">
            <v>Sichtblende Eckelement 90° grau Matrix L2480*B62 mm</v>
          </cell>
          <cell r="R12100" t="str">
            <v>Sichtblende Eckelement 90° grau Matrix L2480*B62 mm</v>
          </cell>
        </row>
        <row r="12101">
          <cell r="A12101">
            <v>185545</v>
          </cell>
          <cell r="B12101" t="str">
            <v>Mietartikel</v>
          </cell>
          <cell r="D12101" t="str">
            <v>Sichtblende Eckelement 90° grau Matrix L1984*B62 mm</v>
          </cell>
          <cell r="F12101">
            <v>7.5</v>
          </cell>
          <cell r="G12101">
            <v>0</v>
          </cell>
          <cell r="H12101">
            <v>1.5</v>
          </cell>
          <cell r="I12101">
            <v>60</v>
          </cell>
          <cell r="J12101">
            <v>3000</v>
          </cell>
          <cell r="K12101">
            <v>0.01</v>
          </cell>
          <cell r="L12101">
            <v>0</v>
          </cell>
          <cell r="N12101" t="str">
            <v>Sichtblende Eckelement 90° grau Matrix L1984*B62 mm</v>
          </cell>
          <cell r="P12101" t="str">
            <v>Sichtblende Eckelement 90° grau Matrix L1984*B62 mm</v>
          </cell>
          <cell r="R12101" t="str">
            <v>Sichtblende Eckelement 90° grau Matrix L1984*B62 mm</v>
          </cell>
        </row>
        <row r="12102">
          <cell r="A12102">
            <v>185546</v>
          </cell>
          <cell r="B12102" t="str">
            <v>Mietartikel</v>
          </cell>
          <cell r="D12102" t="str">
            <v>Eckelement Connector-Schraube Matrix</v>
          </cell>
          <cell r="F12102">
            <v>1.7</v>
          </cell>
          <cell r="G12102">
            <v>0</v>
          </cell>
          <cell r="H12102">
            <v>0.6</v>
          </cell>
          <cell r="I12102">
            <v>23.2</v>
          </cell>
          <cell r="J12102">
            <v>0</v>
          </cell>
          <cell r="K12102">
            <v>0</v>
          </cell>
          <cell r="L12102">
            <v>0</v>
          </cell>
          <cell r="N12102" t="str">
            <v>Eckelement Connector-Schraube Matrix</v>
          </cell>
          <cell r="P12102" t="str">
            <v>Eckelement Connector-Schraube Matrix</v>
          </cell>
          <cell r="R12102" t="str">
            <v>Eckelement Connector-Schraube Matrix</v>
          </cell>
        </row>
        <row r="12103">
          <cell r="A12103">
            <v>185550</v>
          </cell>
          <cell r="B12103" t="str">
            <v>Mietartikel</v>
          </cell>
          <cell r="D12103" t="str">
            <v>Rahmen für Messewandsystem Matrix B496*T62*H2480 mm</v>
          </cell>
          <cell r="F12103">
            <v>20</v>
          </cell>
          <cell r="G12103">
            <v>0</v>
          </cell>
          <cell r="H12103">
            <v>2.4</v>
          </cell>
          <cell r="I12103">
            <v>290</v>
          </cell>
          <cell r="J12103">
            <v>6000</v>
          </cell>
          <cell r="K12103">
            <v>0.152</v>
          </cell>
          <cell r="L12103">
            <v>0</v>
          </cell>
          <cell r="N12103" t="str">
            <v>Rahmen für Messewandsystem Matrix B496*T62*H2480 mm</v>
          </cell>
          <cell r="P12103" t="str">
            <v>Rahmen für Messewandsystem Matrix B496*T62*H2480 mm</v>
          </cell>
          <cell r="R12103" t="str">
            <v>Rahmen für Messewandsystem Matrix B496*T62*H2480 mm</v>
          </cell>
        </row>
        <row r="12104">
          <cell r="A12104">
            <v>185551</v>
          </cell>
          <cell r="B12104" t="str">
            <v>Mietartikel</v>
          </cell>
          <cell r="D12104" t="str">
            <v>Füllplatte weiß für Messewandsystem Matrix B496*H2480 mm</v>
          </cell>
          <cell r="F12104">
            <v>7.5</v>
          </cell>
          <cell r="G12104">
            <v>0</v>
          </cell>
          <cell r="H12104">
            <v>3</v>
          </cell>
          <cell r="I12104">
            <v>25</v>
          </cell>
          <cell r="J12104">
            <v>2000</v>
          </cell>
          <cell r="K12104">
            <v>6.0000000000000001E-3</v>
          </cell>
          <cell r="L12104">
            <v>0</v>
          </cell>
          <cell r="N12104" t="str">
            <v>Füllplatte weiß für Messewandsystem Matrix B496*H2480 mm</v>
          </cell>
          <cell r="P12104" t="str">
            <v>Füllplatte weiß für Messewandsystem Matrix B496*H2480 mm</v>
          </cell>
          <cell r="R12104" t="str">
            <v>Füllplatte weiß für Messewandsystem Matrix B496*H2480 mm</v>
          </cell>
        </row>
        <row r="12105">
          <cell r="A12105">
            <v>185552</v>
          </cell>
          <cell r="B12105" t="str">
            <v>Mietartikel</v>
          </cell>
          <cell r="D12105" t="str">
            <v>Rahmen für Messewandsystem Matrix B992*H992 mm</v>
          </cell>
          <cell r="F12105">
            <v>22.75</v>
          </cell>
          <cell r="G12105">
            <v>0</v>
          </cell>
          <cell r="H12105">
            <v>2.4</v>
          </cell>
          <cell r="I12105">
            <v>330</v>
          </cell>
          <cell r="J12105">
            <v>7000</v>
          </cell>
          <cell r="K12105">
            <v>0.18</v>
          </cell>
          <cell r="L12105">
            <v>0</v>
          </cell>
          <cell r="N12105" t="str">
            <v>Rahmen für Messewandsystem Matrix B992*H992 mm</v>
          </cell>
          <cell r="P12105" t="str">
            <v>Rahmen für Messewandsystem Matrix B992*H992 mm</v>
          </cell>
          <cell r="R12105" t="str">
            <v>Rahmen für Messewandsystem Matrix B992*H992 mm</v>
          </cell>
        </row>
        <row r="12106">
          <cell r="A12106">
            <v>185553</v>
          </cell>
          <cell r="B12106" t="str">
            <v>Mietartikel</v>
          </cell>
          <cell r="D12106" t="str">
            <v>Rahmen für Messewandsystem Matrix B496*T62*H1984 mm</v>
          </cell>
          <cell r="F12106">
            <v>18</v>
          </cell>
          <cell r="G12106">
            <v>0</v>
          </cell>
          <cell r="H12106">
            <v>2.4</v>
          </cell>
          <cell r="I12106">
            <v>290</v>
          </cell>
          <cell r="J12106">
            <v>7000</v>
          </cell>
          <cell r="K12106">
            <v>0.18</v>
          </cell>
          <cell r="L12106">
            <v>0</v>
          </cell>
          <cell r="N12106" t="str">
            <v>Rahmen für Messewandsystem Matrix B496*T62*H1984 mm</v>
          </cell>
          <cell r="P12106" t="str">
            <v>Rahmen für Messewandsystem Matrix B496*T62*H1984 mm</v>
          </cell>
          <cell r="R12106" t="str">
            <v>Rahmen für Messewandsystem Matrix B496*T62*H1984 mm</v>
          </cell>
        </row>
        <row r="12107">
          <cell r="A12107">
            <v>185555</v>
          </cell>
          <cell r="B12107" t="str">
            <v>Mietartikel</v>
          </cell>
          <cell r="D12107" t="str">
            <v>Füllplatte weiß für Messewandsystem Matrix B496*H2980 mm</v>
          </cell>
          <cell r="F12107">
            <v>7.5</v>
          </cell>
          <cell r="G12107">
            <v>0</v>
          </cell>
          <cell r="H12107">
            <v>3</v>
          </cell>
          <cell r="I12107">
            <v>29</v>
          </cell>
          <cell r="J12107">
            <v>1000</v>
          </cell>
          <cell r="K12107">
            <v>6.0000000000000001E-3</v>
          </cell>
          <cell r="L12107">
            <v>0</v>
          </cell>
          <cell r="N12107" t="str">
            <v>Füllplatte weiß für Messewandsystem Matrix B496*H2980 mm</v>
          </cell>
          <cell r="P12107" t="str">
            <v>Füllplatte weiß für Messewandsystem Matrix B496*H2980 mm</v>
          </cell>
          <cell r="R12107" t="str">
            <v>Füllplatte weiß für Messewandsystem Matrix B496*H2980 mm</v>
          </cell>
        </row>
        <row r="12108">
          <cell r="A12108">
            <v>185556</v>
          </cell>
          <cell r="B12108" t="str">
            <v>Mietartikel</v>
          </cell>
          <cell r="D12108" t="str">
            <v>Füllplatte weiß für Messewandsystem Matrix B496*H1984 mm</v>
          </cell>
          <cell r="F12108">
            <v>7.5</v>
          </cell>
          <cell r="G12108">
            <v>0</v>
          </cell>
          <cell r="H12108">
            <v>3</v>
          </cell>
          <cell r="I12108">
            <v>25</v>
          </cell>
          <cell r="J12108">
            <v>1000</v>
          </cell>
          <cell r="K12108">
            <v>6.0000000000000001E-3</v>
          </cell>
          <cell r="L12108">
            <v>0</v>
          </cell>
          <cell r="N12108" t="str">
            <v>Füllplatte weiß für Messewandsystem Matrix B496*H1984 mm</v>
          </cell>
          <cell r="P12108" t="str">
            <v>Füllplatte weiß für Messewandsystem Matrix B496*H1984 mm</v>
          </cell>
          <cell r="R12108" t="str">
            <v>Füllplatte weiß für Messewandsystem Matrix B496*H1984 mm</v>
          </cell>
        </row>
        <row r="12109">
          <cell r="A12109">
            <v>185560</v>
          </cell>
          <cell r="B12109" t="str">
            <v>Mietartikel</v>
          </cell>
          <cell r="D12109" t="str">
            <v>Eckelement Matrix L62*B62*H2480 mm</v>
          </cell>
          <cell r="F12109">
            <v>9.5</v>
          </cell>
          <cell r="G12109">
            <v>0</v>
          </cell>
          <cell r="H12109">
            <v>3</v>
          </cell>
          <cell r="I12109">
            <v>122</v>
          </cell>
          <cell r="J12109">
            <v>2000</v>
          </cell>
          <cell r="K12109">
            <v>0.01</v>
          </cell>
          <cell r="L12109">
            <v>0</v>
          </cell>
          <cell r="N12109" t="str">
            <v>Eckelement Matrix L62*B62*H2480 mm</v>
          </cell>
          <cell r="P12109" t="str">
            <v>Eckelement Matrix L62*B62*H2480 mm</v>
          </cell>
          <cell r="R12109" t="str">
            <v>Eckelement Matrix L62*B62*H2480 mm</v>
          </cell>
        </row>
        <row r="12110">
          <cell r="A12110">
            <v>185642</v>
          </cell>
          <cell r="B12110" t="str">
            <v>Mietartikel</v>
          </cell>
          <cell r="D12110" t="str">
            <v>Filzauflage Rot/Anthrazit DSW Chair 35*31cm</v>
          </cell>
          <cell r="F12110">
            <v>3.5</v>
          </cell>
          <cell r="G12110">
            <v>0</v>
          </cell>
          <cell r="H12110">
            <v>1.1499999999999999</v>
          </cell>
          <cell r="I12110">
            <v>23.1</v>
          </cell>
          <cell r="J12110">
            <v>0</v>
          </cell>
          <cell r="K12110">
            <v>5.0000000000000001E-3</v>
          </cell>
          <cell r="L12110">
            <v>0</v>
          </cell>
          <cell r="N12110" t="str">
            <v>Filzauflage Rot/Anthrazit DSW Chair 35*31cm</v>
          </cell>
          <cell r="P12110" t="str">
            <v>Filzauflage Rot/Anthrazit DSW Chair 35*31cm</v>
          </cell>
          <cell r="R12110" t="str">
            <v>Filzauflage Rot/Anthrazit DSW Chair 35*31cm</v>
          </cell>
        </row>
        <row r="12111">
          <cell r="A12111">
            <v>185644</v>
          </cell>
          <cell r="B12111" t="str">
            <v>Mietartikel</v>
          </cell>
          <cell r="D12111" t="str">
            <v>Filzauflage sand/coffee DSW Chair 40*36 cm</v>
          </cell>
          <cell r="F12111">
            <v>3.5</v>
          </cell>
          <cell r="G12111">
            <v>0</v>
          </cell>
          <cell r="H12111">
            <v>1.1499999999999999</v>
          </cell>
          <cell r="I12111">
            <v>23.1</v>
          </cell>
          <cell r="J12111">
            <v>0</v>
          </cell>
          <cell r="K12111">
            <v>5.0000000000000001E-3</v>
          </cell>
          <cell r="L12111">
            <v>0</v>
          </cell>
          <cell r="N12111" t="str">
            <v>Filzauflage sand/coffee DSW Chair 40*36 cm</v>
          </cell>
          <cell r="P12111" t="str">
            <v>Filzauflage sand/coffee DSW Chair 40*36 cm</v>
          </cell>
          <cell r="R12111" t="str">
            <v>Filzauflage sand/coffee DSW Chair 40*36 cm</v>
          </cell>
        </row>
        <row r="12112">
          <cell r="A12112">
            <v>185817</v>
          </cell>
          <cell r="B12112" t="str">
            <v>Mietartikel</v>
          </cell>
          <cell r="D12112" t="str">
            <v>Lounge-2-Sitz-Hocker Ontario grau L104*T70*H41 cm DIN 4102</v>
          </cell>
          <cell r="F12112">
            <v>60</v>
          </cell>
          <cell r="G12112">
            <v>0</v>
          </cell>
          <cell r="H12112">
            <v>6</v>
          </cell>
          <cell r="I12112">
            <v>189</v>
          </cell>
          <cell r="J12112">
            <v>16000</v>
          </cell>
          <cell r="K12112">
            <v>0.42499999999999999</v>
          </cell>
          <cell r="L12112">
            <v>0</v>
          </cell>
          <cell r="N12112" t="str">
            <v>Lounge-2-Sitz-Hocker Ontario grau L104*T70*H41 cm DIN 4102</v>
          </cell>
          <cell r="P12112" t="str">
            <v>Lounge-2-Sitz-Hocker Ontario grau L104*T70*H41 cm DIN 4102</v>
          </cell>
          <cell r="R12112" t="str">
            <v>Lounge-2-Sitz-Hocker Ontario grau L104*T70*H41 cm DIN 4102</v>
          </cell>
          <cell r="T12112">
            <v>0</v>
          </cell>
        </row>
        <row r="12113">
          <cell r="A12113">
            <v>185819</v>
          </cell>
          <cell r="B12113" t="str">
            <v>Mietartikel</v>
          </cell>
          <cell r="D12113" t="str">
            <v>Rückenlehne Ontario grau L104 Ø30 cm DIN 4102 B1</v>
          </cell>
          <cell r="E12113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113">
            <v>34</v>
          </cell>
          <cell r="G12113">
            <v>0</v>
          </cell>
          <cell r="H12113">
            <v>14</v>
          </cell>
          <cell r="I12113">
            <v>163.9</v>
          </cell>
          <cell r="J12113">
            <v>4000</v>
          </cell>
          <cell r="K12113">
            <v>0.125</v>
          </cell>
          <cell r="L12113">
            <v>0</v>
          </cell>
          <cell r="N12113" t="str">
            <v>Rückenlehne Ontario grau L104 Ø30 cm DIN 4102 B1</v>
          </cell>
          <cell r="O12113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113" t="str">
            <v>Rückenlehne Ontario grau L104 Ø30 cm DIN 4102 B1</v>
          </cell>
          <cell r="Q12113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113" t="str">
            <v>Rückenlehne Ontario grau L104 Ø30 cm DIN 4102 B1</v>
          </cell>
          <cell r="S12113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113">
            <v>0</v>
          </cell>
        </row>
        <row r="12114">
          <cell r="A12114">
            <v>185826</v>
          </cell>
          <cell r="B12114" t="str">
            <v>Mietartikel</v>
          </cell>
          <cell r="D12114" t="str">
            <v>Sessel Eckelement Ontario grau L70*T70*H70 cm DIN 4102 B1</v>
          </cell>
          <cell r="E12114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114">
            <v>110</v>
          </cell>
          <cell r="G12114">
            <v>0</v>
          </cell>
          <cell r="H12114">
            <v>9.5</v>
          </cell>
          <cell r="I12114">
            <v>269.5</v>
          </cell>
          <cell r="J12114">
            <v>19000</v>
          </cell>
          <cell r="K12114">
            <v>0.45</v>
          </cell>
          <cell r="L12114">
            <v>0</v>
          </cell>
          <cell r="N12114" t="str">
            <v>Sessel Eckelement Ontario grau L70*T70*H70 cm DIN 4102 B1</v>
          </cell>
          <cell r="O12114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114" t="str">
            <v>Sessel Eckelement Ontario grau L70*T70*H70 cm DIN 4102 B1</v>
          </cell>
          <cell r="Q12114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114" t="str">
            <v>Sessel Eckelement Ontario grau L70*T70*H70 cm DIN 4102 B1</v>
          </cell>
          <cell r="S12114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114">
            <v>0</v>
          </cell>
        </row>
        <row r="12115">
          <cell r="A12115">
            <v>185833</v>
          </cell>
          <cell r="B12115" t="str">
            <v>Mietartikel</v>
          </cell>
          <cell r="D12115" t="str">
            <v>Sessel Ontario grau mit Armlehnen L70*T70*H70 cm DIN 4102</v>
          </cell>
          <cell r="E12115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115">
            <v>107</v>
          </cell>
          <cell r="G12115">
            <v>0</v>
          </cell>
          <cell r="H12115">
            <v>10.5</v>
          </cell>
          <cell r="I12115">
            <v>625</v>
          </cell>
          <cell r="J12115">
            <v>30000</v>
          </cell>
          <cell r="K12115">
            <v>0.45</v>
          </cell>
          <cell r="L12115">
            <v>0</v>
          </cell>
          <cell r="N12115" t="str">
            <v>Sessel Ontario grau mit Armlehnen L70*T70*H70 cm DIN 4102</v>
          </cell>
          <cell r="O12115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115" t="str">
            <v>Sessel Ontario grau mit Armlehnen L70*T70*H70 cm DIN 4102</v>
          </cell>
          <cell r="Q12115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115" t="str">
            <v>Sessel Ontario grau mit Armlehnen L70*T70*H70 cm DIN 4102</v>
          </cell>
          <cell r="S12115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115">
            <v>0</v>
          </cell>
        </row>
        <row r="12116">
          <cell r="A12116">
            <v>185834</v>
          </cell>
          <cell r="B12116" t="str">
            <v>Mietartikel</v>
          </cell>
          <cell r="D12116" t="str">
            <v>Rückenpolster grau für Sessel Ontario 185833</v>
          </cell>
          <cell r="E12116" t="str">
            <v>Dieser Artikel kann Gebrauchsspuren aufweisen. Die Mängel_x000D_
beziehen sich nicht auf die Funktionalität des Materials und_x000D_
es ergeben sich daher keinerlei Ansprüche auf_x000D_
Mietpreiserstattung.</v>
          </cell>
          <cell r="F12116">
            <v>13</v>
          </cell>
          <cell r="G12116">
            <v>0</v>
          </cell>
          <cell r="H12116">
            <v>4.75</v>
          </cell>
          <cell r="I12116">
            <v>110</v>
          </cell>
          <cell r="J12116">
            <v>2000</v>
          </cell>
          <cell r="K12116">
            <v>0.03</v>
          </cell>
          <cell r="L12116">
            <v>0</v>
          </cell>
          <cell r="N12116" t="str">
            <v>Rückenpolster grau für Sessel Ontario 185833</v>
          </cell>
          <cell r="O12116" t="str">
            <v>Dieser Artikel kann Gebrauchsspuren aufweisen. Die Mängel_x000D_
beziehen sich nicht auf die Funktionalität des Materials und_x000D_
es ergeben sich daher keinerlei Ansprüche auf_x000D_
Mietpreiserstattung.</v>
          </cell>
          <cell r="P12116" t="str">
            <v>Rückenpolster grau für Sessel Ontario 185833</v>
          </cell>
          <cell r="Q12116" t="str">
            <v>Dieser Artikel kann Gebrauchsspuren aufweisen. Die Mängel_x000D_
beziehen sich nicht auf die Funktionalität des Materials und_x000D_
es ergeben sich daher keinerlei Ansprüche auf_x000D_
Mietpreiserstattung.</v>
          </cell>
          <cell r="R12116" t="str">
            <v>Rückenpolster grau für Sessel Ontario 185833</v>
          </cell>
          <cell r="S12116" t="str">
            <v>Dieser Artikel kann Gebrauchsspuren aufweisen. Die Mängel_x000D_
beziehen sich nicht auf die Funktionalität des Materials und_x000D_
es ergeben sich daher keinerlei Ansprüche auf_x000D_
Mietpreiserstattung.</v>
          </cell>
          <cell r="T12116">
            <v>0</v>
          </cell>
        </row>
        <row r="12117">
          <cell r="A12117">
            <v>185835</v>
          </cell>
          <cell r="B12117" t="str">
            <v>Mietartikel</v>
          </cell>
          <cell r="D12117" t="str">
            <v>Sofa 2-Sitz Ontario grau mit Armlehnen L122*T70*H70 cm</v>
          </cell>
          <cell r="F12117">
            <v>180</v>
          </cell>
          <cell r="G12117">
            <v>0</v>
          </cell>
          <cell r="H12117">
            <v>21</v>
          </cell>
          <cell r="I12117">
            <v>750</v>
          </cell>
          <cell r="J12117">
            <v>36000</v>
          </cell>
          <cell r="K12117">
            <v>1</v>
          </cell>
          <cell r="L12117">
            <v>0</v>
          </cell>
          <cell r="N12117" t="str">
            <v>Sofa 2-Sitz Ontario grau mit Armlehnen L122*T70*H70 cm</v>
          </cell>
          <cell r="P12117" t="str">
            <v>Sofa 2-Sitz Ontario grau mit Armlehnen L122*T70*H70 cm</v>
          </cell>
          <cell r="R12117" t="str">
            <v>Sofa 2-Sitz Ontario grau mit Armlehnen L122*T70*H70 cm</v>
          </cell>
          <cell r="T12117">
            <v>0</v>
          </cell>
        </row>
        <row r="12118">
          <cell r="A12118">
            <v>185907</v>
          </cell>
          <cell r="B12118" t="str">
            <v>Mietartikel</v>
          </cell>
          <cell r="D12118" t="str">
            <v>Stuhlhusse weiß für Stuhl Dallas (H)</v>
          </cell>
          <cell r="E12118" t="str">
            <v>Dieser Artikel ist kein Party Rent Artikel.</v>
          </cell>
          <cell r="F12118">
            <v>4.3499999999999996</v>
          </cell>
          <cell r="G12118">
            <v>0</v>
          </cell>
          <cell r="H12118">
            <v>2</v>
          </cell>
          <cell r="I12118">
            <v>26</v>
          </cell>
          <cell r="J12118">
            <v>1000</v>
          </cell>
          <cell r="K12118">
            <v>0.03</v>
          </cell>
          <cell r="L12118">
            <v>0</v>
          </cell>
          <cell r="N12118" t="str">
            <v>Stuhlhusse weiß für Stuhl Dallas (H)</v>
          </cell>
          <cell r="O12118" t="str">
            <v>Dieser Artikel ist kein Party Rent Artikel.</v>
          </cell>
          <cell r="P12118" t="str">
            <v>Stuhlhusse weiß für Stuhl Dallas (H)</v>
          </cell>
          <cell r="Q12118" t="str">
            <v>Dieser Artikel ist kein Party Rent Artikel.</v>
          </cell>
          <cell r="R12118" t="str">
            <v>Stuhlhusse weiß für Stuhl Dallas (H)</v>
          </cell>
          <cell r="S12118" t="str">
            <v>Dieser Artikel ist kein Party Rent Artikel.</v>
          </cell>
        </row>
        <row r="12119">
          <cell r="A12119">
            <v>186577</v>
          </cell>
          <cell r="B12119" t="str">
            <v>Mietartikel</v>
          </cell>
          <cell r="D12119" t="str">
            <v>nicht mehr löschbar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N12119" t="str">
            <v>nicht mehr löschbar</v>
          </cell>
          <cell r="P12119" t="str">
            <v>nicht mehr löschbar</v>
          </cell>
          <cell r="R12119" t="str">
            <v>nicht mehr löschbar</v>
          </cell>
        </row>
        <row r="12120">
          <cell r="A12120">
            <v>187155</v>
          </cell>
          <cell r="B12120" t="str">
            <v>Mietartikel</v>
          </cell>
          <cell r="D12120" t="str">
            <v>Transportwagen Kühlschrank (1749+ 3150)</v>
          </cell>
          <cell r="F12120">
            <v>0</v>
          </cell>
          <cell r="G12120">
            <v>0</v>
          </cell>
          <cell r="H12120">
            <v>0</v>
          </cell>
          <cell r="I12120">
            <v>203</v>
          </cell>
          <cell r="J12120">
            <v>0</v>
          </cell>
          <cell r="K12120">
            <v>0</v>
          </cell>
          <cell r="L12120">
            <v>0</v>
          </cell>
          <cell r="N12120" t="str">
            <v>Transportwagen Kühlschrank (1749+ 3150)</v>
          </cell>
          <cell r="P12120" t="str">
            <v>Transportwagen Kühlschrank (1749+ 3150)</v>
          </cell>
          <cell r="R12120" t="str">
            <v>Transportwagen Kühlschrank (1749+ 3150)</v>
          </cell>
        </row>
        <row r="12121">
          <cell r="A12121">
            <v>187701</v>
          </cell>
          <cell r="B12121" t="str">
            <v>Mietartikel</v>
          </cell>
          <cell r="D12121" t="str">
            <v>Seitenpanel weiß Buffet Basic Outdoor B67*H90cm</v>
          </cell>
          <cell r="F12121">
            <v>20.5</v>
          </cell>
          <cell r="G12121">
            <v>4.25</v>
          </cell>
          <cell r="H12121">
            <v>8.5</v>
          </cell>
          <cell r="I12121">
            <v>209</v>
          </cell>
          <cell r="J12121">
            <v>8000</v>
          </cell>
          <cell r="K12121">
            <v>0</v>
          </cell>
          <cell r="L12121">
            <v>0</v>
          </cell>
          <cell r="N12121" t="str">
            <v>Seitenpanel weiß Buffet Basic Outdoor B67*H90cm</v>
          </cell>
          <cell r="P12121" t="str">
            <v>Seitenpanel weiß Buffet Basic Outdoor B67*H90cm</v>
          </cell>
          <cell r="R12121" t="str">
            <v>Seitenpanel weiß Buffet Basic Outdoor B67*H90cm</v>
          </cell>
          <cell r="T12121">
            <v>0</v>
          </cell>
        </row>
        <row r="12122">
          <cell r="A12122">
            <v>187702</v>
          </cell>
          <cell r="B12122" t="str">
            <v>Mietartikel</v>
          </cell>
          <cell r="D12122" t="str">
            <v>Front - Rückpanel H90 weiß Buffet Basic Outdoor B120*H90cm</v>
          </cell>
          <cell r="F12122">
            <v>29</v>
          </cell>
          <cell r="G12122">
            <v>4.25</v>
          </cell>
          <cell r="H12122">
            <v>14</v>
          </cell>
          <cell r="I12122">
            <v>214.5</v>
          </cell>
          <cell r="J12122">
            <v>20000</v>
          </cell>
          <cell r="K12122">
            <v>0.1</v>
          </cell>
          <cell r="L12122">
            <v>0</v>
          </cell>
          <cell r="N12122" t="str">
            <v>Front - Rückpanel H90 weiß Buffet Basic Outdoor B120*H90cm</v>
          </cell>
          <cell r="P12122" t="str">
            <v>Front - Rückpanel H90 weiß Buffet Basic Outdoor B120*H90cm</v>
          </cell>
          <cell r="R12122" t="str">
            <v>Front - Rückpanel H90 weiß Buffet Basic Outdoor B120*H90cm</v>
          </cell>
          <cell r="T12122">
            <v>0</v>
          </cell>
        </row>
        <row r="12123">
          <cell r="A12123">
            <v>187704</v>
          </cell>
          <cell r="B12123" t="str">
            <v>Mietartikel</v>
          </cell>
          <cell r="D12123" t="str">
            <v>Rückpanel weiß Buffet Basic Outdoor mit abschließbaren Türen</v>
          </cell>
          <cell r="E12123" t="str">
            <v>und 2 Schlüsseln B120*H90 cm</v>
          </cell>
          <cell r="F12123">
            <v>40</v>
          </cell>
          <cell r="G12123">
            <v>4.25</v>
          </cell>
          <cell r="H12123">
            <v>14</v>
          </cell>
          <cell r="I12123">
            <v>319</v>
          </cell>
          <cell r="J12123">
            <v>20000</v>
          </cell>
          <cell r="K12123">
            <v>0.1</v>
          </cell>
          <cell r="L12123">
            <v>0</v>
          </cell>
          <cell r="N12123" t="str">
            <v>Rückpanel weiß Buffet Basic Outdoor mit abschließbaren Türen</v>
          </cell>
          <cell r="O12123" t="str">
            <v>und 2 Schlüsseln B120*H90 cm</v>
          </cell>
          <cell r="P12123" t="str">
            <v>Rückpanel weiß Buffet Basic Outdoor mit abschließbaren Türen</v>
          </cell>
          <cell r="Q12123" t="str">
            <v>und 2 Schlüsseln B120*H90 cm</v>
          </cell>
          <cell r="R12123" t="str">
            <v>Rückpanel weiß Buffet Basic Outdoor mit abschließbaren Türen</v>
          </cell>
          <cell r="S12123" t="str">
            <v>und 2 Schlüsseln B120*H90 cm</v>
          </cell>
          <cell r="T12123">
            <v>0</v>
          </cell>
        </row>
        <row r="12124">
          <cell r="A12124">
            <v>187705</v>
          </cell>
          <cell r="B12124" t="str">
            <v>Mietartikel</v>
          </cell>
          <cell r="D12124" t="str">
            <v>Hustenschutz acryl transparent für Buffet Basic</v>
          </cell>
          <cell r="E12124" t="str">
            <v>für Buffet Basic L120*T28*H28cm_x000D_
_x000D_
Maße Durchreiche: L104*H20cm</v>
          </cell>
          <cell r="F12124">
            <v>40</v>
          </cell>
          <cell r="G12124">
            <v>6</v>
          </cell>
          <cell r="H12124">
            <v>5</v>
          </cell>
          <cell r="I12124">
            <v>450</v>
          </cell>
          <cell r="J12124">
            <v>3000</v>
          </cell>
          <cell r="K12124">
            <v>0.2</v>
          </cell>
          <cell r="L12124">
            <v>0</v>
          </cell>
          <cell r="N12124" t="str">
            <v>Hustenschutz acryl transparent für Buffet Basic</v>
          </cell>
          <cell r="O12124" t="str">
            <v>für Buffet Basic L120*T28*H28cm_x000D_
_x000D_
Maße Durchreiche: L104*H20cm</v>
          </cell>
          <cell r="P12124" t="str">
            <v>Hustenschutz acryl transparent für Buffet Basic</v>
          </cell>
          <cell r="Q12124" t="str">
            <v>für Buffet Basic L120*T28*H28cm_x000D_
_x000D_
Maße Durchreiche: L104*H20cm</v>
          </cell>
          <cell r="R12124" t="str">
            <v>Hustenschutz acryl transparent für Buffet Basic</v>
          </cell>
          <cell r="S12124" t="str">
            <v>für Buffet Basic L120*T28*H28cm_x000D_
_x000D_
Maße Durchreiche: L104*H20cm</v>
          </cell>
        </row>
        <row r="12125">
          <cell r="A12125">
            <v>187706</v>
          </cell>
          <cell r="B12125" t="str">
            <v>Mietartikel</v>
          </cell>
          <cell r="D12125" t="str">
            <v>Hustenschutzscheibe ohne Durchreiche H80*B100cm Dicke 5mm</v>
          </cell>
          <cell r="E12125" t="str">
            <v>inkl. 2 Standfüßen</v>
          </cell>
          <cell r="F12125">
            <v>30</v>
          </cell>
          <cell r="G12125">
            <v>6</v>
          </cell>
          <cell r="H12125">
            <v>6</v>
          </cell>
          <cell r="I12125">
            <v>90</v>
          </cell>
          <cell r="J12125">
            <v>3000</v>
          </cell>
          <cell r="K12125">
            <v>0.05</v>
          </cell>
          <cell r="L12125">
            <v>0</v>
          </cell>
          <cell r="N12125" t="str">
            <v>Hustenschutzscheibe ohne Durchreiche H80*B100cm Dicke 5mm</v>
          </cell>
          <cell r="O12125" t="str">
            <v>inkl. 2 Standfüßen</v>
          </cell>
          <cell r="P12125" t="str">
            <v>Hustenschutzscheibe ohne Durchreiche H80*B100cm Dicke 5mm</v>
          </cell>
          <cell r="Q12125" t="str">
            <v>inkl. 2 Standfüßen</v>
          </cell>
          <cell r="R12125" t="str">
            <v>Hustenschutzscheibe ohne Durchreiche H80*B100cm Dicke 5mm</v>
          </cell>
          <cell r="S12125" t="str">
            <v>inkl. 2 Standfüßen</v>
          </cell>
        </row>
        <row r="12126">
          <cell r="A12126">
            <v>187707</v>
          </cell>
          <cell r="B12126" t="str">
            <v>Mietartikel</v>
          </cell>
          <cell r="D12126" t="str">
            <v>Deckplatte weiß Buffet Basic Outdoor L120*T70*H3cm</v>
          </cell>
          <cell r="F12126">
            <v>29</v>
          </cell>
          <cell r="G12126">
            <v>6.5</v>
          </cell>
          <cell r="H12126">
            <v>14</v>
          </cell>
          <cell r="I12126">
            <v>231</v>
          </cell>
          <cell r="J12126">
            <v>15000</v>
          </cell>
          <cell r="K12126">
            <v>7.4999999999999997E-2</v>
          </cell>
          <cell r="L12126">
            <v>0</v>
          </cell>
          <cell r="N12126" t="str">
            <v>Deckplatte weiß Buffet Basic Outdoor L120*T70*H3cm</v>
          </cell>
          <cell r="P12126" t="str">
            <v>Deckplatte weiß Buffet Basic Outdoor L120*T70*H3cm</v>
          </cell>
          <cell r="R12126" t="str">
            <v>Deckplatte weiß Buffet Basic Outdoor L120*T70*H3cm</v>
          </cell>
          <cell r="T12126">
            <v>0</v>
          </cell>
        </row>
        <row r="12127">
          <cell r="A12127">
            <v>187710</v>
          </cell>
          <cell r="B12127" t="str">
            <v>Mietartikel</v>
          </cell>
          <cell r="D12127" t="str">
            <v>Einlegeboden weiß Buffet Basic Outdoor L117*T63 cm</v>
          </cell>
          <cell r="F12127">
            <v>9.5</v>
          </cell>
          <cell r="G12127">
            <v>4.25</v>
          </cell>
          <cell r="H12127">
            <v>8.5</v>
          </cell>
          <cell r="I12127">
            <v>93.5</v>
          </cell>
          <cell r="J12127">
            <v>13000</v>
          </cell>
          <cell r="K12127">
            <v>0.06</v>
          </cell>
          <cell r="L12127">
            <v>0</v>
          </cell>
          <cell r="N12127" t="str">
            <v>Einlegeboden weiß Buffet Basic Outdoor L117*T63 cm</v>
          </cell>
          <cell r="P12127" t="str">
            <v>Einlegeboden weiß Buffet Basic Outdoor L117*T63 cm</v>
          </cell>
          <cell r="R12127" t="str">
            <v>Einlegeboden weiß Buffet Basic Outdoor L117*T63 cm</v>
          </cell>
          <cell r="T12127">
            <v>0</v>
          </cell>
        </row>
        <row r="12128">
          <cell r="A12128">
            <v>187801</v>
          </cell>
          <cell r="B12128" t="str">
            <v>Mietartikel</v>
          </cell>
          <cell r="D12128" t="str">
            <v>Seitenpanel schwarz Buffet Basic B67*H90 cm rollbar</v>
          </cell>
          <cell r="F12128">
            <v>23</v>
          </cell>
          <cell r="G12128">
            <v>4.25</v>
          </cell>
          <cell r="H12128">
            <v>8.5</v>
          </cell>
          <cell r="I12128">
            <v>214.5</v>
          </cell>
          <cell r="J12128">
            <v>8000</v>
          </cell>
          <cell r="K12128">
            <v>0.05</v>
          </cell>
          <cell r="L12128">
            <v>0</v>
          </cell>
          <cell r="N12128" t="str">
            <v>Seitenpanel schwarz Buffet Basic B67*H90 cm rollbar</v>
          </cell>
          <cell r="P12128" t="str">
            <v>Seitenpanel schwarz Buffet Basic B67*H90 cm rollbar</v>
          </cell>
          <cell r="R12128" t="str">
            <v>Seitenpanel schwarz Buffet Basic B67*H90 cm rollbar</v>
          </cell>
          <cell r="T12128">
            <v>0</v>
          </cell>
        </row>
        <row r="12129">
          <cell r="A12129">
            <v>187802</v>
          </cell>
          <cell r="B12129" t="str">
            <v>Mietartikel</v>
          </cell>
          <cell r="D12129" t="str">
            <v>Front/Rückpanel H90 schwarz Buffet Basic B120*H90 cm rollbar</v>
          </cell>
          <cell r="F12129">
            <v>35</v>
          </cell>
          <cell r="G12129">
            <v>4.25</v>
          </cell>
          <cell r="H12129">
            <v>14</v>
          </cell>
          <cell r="I12129">
            <v>220</v>
          </cell>
          <cell r="J12129">
            <v>13000</v>
          </cell>
          <cell r="K12129">
            <v>0.1</v>
          </cell>
          <cell r="L12129">
            <v>0</v>
          </cell>
          <cell r="N12129" t="str">
            <v>Front/Rückpanel H90 schwarz Buffet Basic B120*H90 cm rollbar</v>
          </cell>
          <cell r="P12129" t="str">
            <v>Front/Rückpanel H90 schwarz Buffet Basic B120*H90 cm rollbar</v>
          </cell>
          <cell r="R12129" t="str">
            <v>Front/Rückpanel H90 schwarz Buffet Basic B120*H90 cm rollbar</v>
          </cell>
          <cell r="T12129">
            <v>0</v>
          </cell>
        </row>
        <row r="12130">
          <cell r="A12130">
            <v>188300</v>
          </cell>
          <cell r="B12130" t="str">
            <v>Mietartikel</v>
          </cell>
          <cell r="D12130" t="str">
            <v>Gestell-Scherenzelt 3*3 m</v>
          </cell>
          <cell r="E12130" t="str">
            <v>(wird von Party Rent auf- und abgebaut)</v>
          </cell>
          <cell r="F12130">
            <v>460</v>
          </cell>
          <cell r="G12130">
            <v>0</v>
          </cell>
          <cell r="H12130">
            <v>0</v>
          </cell>
          <cell r="I12130">
            <v>0</v>
          </cell>
          <cell r="J12130">
            <v>120000</v>
          </cell>
          <cell r="K12130">
            <v>0.5</v>
          </cell>
          <cell r="L12130">
            <v>0</v>
          </cell>
          <cell r="N12130" t="str">
            <v>Gestell-Scherenzelt 3*3 m</v>
          </cell>
          <cell r="O12130" t="str">
            <v>(wird von Party Rent auf- und abgebaut)</v>
          </cell>
          <cell r="P12130" t="str">
            <v>Gestell-Scherenzelt 3*3 m</v>
          </cell>
          <cell r="Q12130" t="str">
            <v>(wird von Party Rent auf- und abgebaut)</v>
          </cell>
          <cell r="R12130" t="str">
            <v>Gestell-Scherenzelt 3*3 m</v>
          </cell>
          <cell r="S12130" t="str">
            <v>(wird von Party Rent auf- und abgebaut)</v>
          </cell>
        </row>
        <row r="12131">
          <cell r="A12131">
            <v>188301</v>
          </cell>
          <cell r="B12131" t="str">
            <v>Mietartikel</v>
          </cell>
          <cell r="D12131" t="str">
            <v>Gestell-Scherenzelt 3*4,5 m</v>
          </cell>
          <cell r="E12131" t="str">
            <v>(wird von Party Rent auf- und abgebaut)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140000</v>
          </cell>
          <cell r="K12131">
            <v>0.5</v>
          </cell>
          <cell r="L12131">
            <v>0</v>
          </cell>
          <cell r="N12131" t="str">
            <v>Gestell-Scherenzelt 3*4,5 m</v>
          </cell>
          <cell r="O12131" t="str">
            <v>(wird von Party Rent auf- und abgebaut)</v>
          </cell>
          <cell r="P12131" t="str">
            <v>Gestell-Scherenzelt 3*4,5 m</v>
          </cell>
          <cell r="Q12131" t="str">
            <v>(wird von Party Rent auf- und abgebaut)</v>
          </cell>
          <cell r="R12131" t="str">
            <v>Gestell-Scherenzelt 3*4,5 m</v>
          </cell>
          <cell r="S12131" t="str">
            <v>(wird von Party Rent auf- und abgebaut)</v>
          </cell>
        </row>
        <row r="12132">
          <cell r="A12132">
            <v>188302</v>
          </cell>
          <cell r="B12132" t="str">
            <v>Mietartikel</v>
          </cell>
          <cell r="D12132" t="str">
            <v>Gestell-Scherenzelt 3*6 m</v>
          </cell>
          <cell r="E12132" t="str">
            <v>(wird von Party Rent auf- und abgebaut)</v>
          </cell>
          <cell r="F12132">
            <v>580</v>
          </cell>
          <cell r="G12132">
            <v>0</v>
          </cell>
          <cell r="H12132">
            <v>0</v>
          </cell>
          <cell r="I12132">
            <v>0</v>
          </cell>
          <cell r="J12132">
            <v>160000</v>
          </cell>
          <cell r="K12132">
            <v>0.5</v>
          </cell>
          <cell r="L12132">
            <v>0</v>
          </cell>
          <cell r="N12132" t="str">
            <v>Gestell-Scherenzelt 3*6 m</v>
          </cell>
          <cell r="O12132" t="str">
            <v>(wird von Party Rent auf- und abgebaut)</v>
          </cell>
          <cell r="P12132" t="str">
            <v>Gestell-Scherenzelt 3*6 m</v>
          </cell>
          <cell r="Q12132" t="str">
            <v>(wird von Party Rent auf- und abgebaut)</v>
          </cell>
          <cell r="R12132" t="str">
            <v>Gestell-Scherenzelt 3*6 m</v>
          </cell>
          <cell r="S12132" t="str">
            <v>(wird von Party Rent auf- und abgebaut)</v>
          </cell>
        </row>
        <row r="12133">
          <cell r="A12133">
            <v>188310</v>
          </cell>
          <cell r="B12133" t="str">
            <v>Mietartikel</v>
          </cell>
          <cell r="D12133" t="str">
            <v>Dach-Scherenzelt 3*3 m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N12133" t="str">
            <v>Dach-Scherenzelt 3*3 m</v>
          </cell>
          <cell r="P12133" t="str">
            <v>Dach-Scherenzelt 3*3 m</v>
          </cell>
          <cell r="R12133" t="str">
            <v>Dach-Scherenzelt 3*3 m</v>
          </cell>
        </row>
        <row r="12134">
          <cell r="A12134">
            <v>188311</v>
          </cell>
          <cell r="B12134" t="str">
            <v>Mietartikel</v>
          </cell>
          <cell r="D12134" t="str">
            <v>Dach-Scherenzelt 3*4,5 m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N12134" t="str">
            <v>Dach-Scherenzelt 3*4,5 m</v>
          </cell>
          <cell r="P12134" t="str">
            <v>Dach-Scherenzelt 3*4,5 m</v>
          </cell>
          <cell r="R12134" t="str">
            <v>Dach-Scherenzelt 3*4,5 m</v>
          </cell>
        </row>
        <row r="12135">
          <cell r="A12135">
            <v>188312</v>
          </cell>
          <cell r="B12135" t="str">
            <v>Mietartikel</v>
          </cell>
          <cell r="D12135" t="str">
            <v>Dach-Scherenzelt 3*6 m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  <cell r="N12135" t="str">
            <v>Dach-Scherenzelt 3*6 m</v>
          </cell>
          <cell r="P12135" t="str">
            <v>Dach-Scherenzelt 3*6 m</v>
          </cell>
          <cell r="R12135" t="str">
            <v>Dach-Scherenzelt 3*6 m</v>
          </cell>
        </row>
        <row r="12136">
          <cell r="A12136">
            <v>188320</v>
          </cell>
          <cell r="B12136" t="str">
            <v>Mietartikel</v>
          </cell>
          <cell r="D12136" t="str">
            <v>Scherenzelt SW Standard 3 m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N12136" t="str">
            <v>Scherenzelt SW Standard 3 m</v>
          </cell>
          <cell r="P12136" t="str">
            <v>Scherenzelt SW Standard 3 m</v>
          </cell>
          <cell r="R12136" t="str">
            <v>Scherenzelt SW Standard 3 m</v>
          </cell>
        </row>
        <row r="12137">
          <cell r="A12137">
            <v>188321</v>
          </cell>
          <cell r="B12137" t="str">
            <v>Mietartikel</v>
          </cell>
          <cell r="D12137" t="str">
            <v>Scherenzelt SW Panorama 3 m</v>
          </cell>
          <cell r="F12137">
            <v>4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  <cell r="N12137" t="str">
            <v>Scherenzelt SW Panorama 3 m</v>
          </cell>
          <cell r="P12137" t="str">
            <v>Scherenzelt SW Panorama 3 m</v>
          </cell>
          <cell r="R12137" t="str">
            <v>Scherenzelt SW Panorama 3 m</v>
          </cell>
        </row>
        <row r="12138">
          <cell r="A12138">
            <v>188322</v>
          </cell>
          <cell r="B12138" t="str">
            <v>Mietartikel</v>
          </cell>
          <cell r="D12138" t="str">
            <v>Scherenzelt SW Panorama 4,5 m</v>
          </cell>
          <cell r="F12138">
            <v>5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  <cell r="N12138" t="str">
            <v>Scherenzelt SW Panorama 4,5 m</v>
          </cell>
          <cell r="P12138" t="str">
            <v>Scherenzelt SW Panorama 4,5 m</v>
          </cell>
          <cell r="R12138" t="str">
            <v>Scherenzelt SW Panorama 4,5 m</v>
          </cell>
        </row>
        <row r="12139">
          <cell r="A12139">
            <v>188323</v>
          </cell>
          <cell r="B12139" t="str">
            <v>Mietartikel</v>
          </cell>
          <cell r="D12139" t="str">
            <v>Scherenzelt SW Panorama 6 m</v>
          </cell>
          <cell r="F12139">
            <v>6.5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  <cell r="N12139" t="str">
            <v>Scherenzelt SW Panorama 6 m</v>
          </cell>
          <cell r="P12139" t="str">
            <v>Scherenzelt SW Panorama 6 m</v>
          </cell>
          <cell r="R12139" t="str">
            <v>Scherenzelt SW Panorama 6 m</v>
          </cell>
        </row>
        <row r="12140">
          <cell r="A12140">
            <v>188329</v>
          </cell>
          <cell r="B12140" t="str">
            <v>Mietartikel</v>
          </cell>
          <cell r="D12140" t="str">
            <v>Scherenzelt Regenrinne 300 cm</v>
          </cell>
          <cell r="F12140">
            <v>3</v>
          </cell>
          <cell r="G12140">
            <v>0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  <cell r="L12140">
            <v>0</v>
          </cell>
          <cell r="N12140" t="str">
            <v>Scherenzelt Regenrinne 300 cm</v>
          </cell>
          <cell r="P12140" t="str">
            <v>Scherenzelt Regenrinne 300 cm</v>
          </cell>
          <cell r="R12140" t="str">
            <v>Scherenzelt Regenrinne 300 cm</v>
          </cell>
        </row>
        <row r="12141">
          <cell r="A12141">
            <v>188330</v>
          </cell>
          <cell r="B12141" t="str">
            <v>Mietartikel</v>
          </cell>
          <cell r="D12141" t="str">
            <v>Scherenzelt SW Standard 4,5 m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  <cell r="N12141" t="str">
            <v>Scherenzelt SW Standard 4,5 m</v>
          </cell>
          <cell r="P12141" t="str">
            <v>Scherenzelt SW Standard 4,5 m</v>
          </cell>
          <cell r="R12141" t="str">
            <v>Scherenzelt SW Standard 4,5 m</v>
          </cell>
        </row>
        <row r="12142">
          <cell r="A12142">
            <v>188333</v>
          </cell>
          <cell r="B12142" t="str">
            <v>Mietartikel</v>
          </cell>
          <cell r="D12142" t="str">
            <v>Scherenzelt SW Standard mit TÜR 4,5 m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N12142" t="str">
            <v>Scherenzelt SW Standard mit TÜR 4,5 m</v>
          </cell>
          <cell r="P12142" t="str">
            <v>Scherenzelt SW Standard mit TÜR 4,5 m</v>
          </cell>
          <cell r="R12142" t="str">
            <v>Scherenzelt SW Standard mit TÜR 4,5 m</v>
          </cell>
        </row>
        <row r="12143">
          <cell r="A12143">
            <v>188339</v>
          </cell>
          <cell r="B12143" t="str">
            <v>Mietartikel</v>
          </cell>
          <cell r="D12143" t="str">
            <v>Scherenzelt Regenrinne 450 cm</v>
          </cell>
          <cell r="F12143">
            <v>4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  <cell r="N12143" t="str">
            <v>Scherenzelt Regenrinne 450 cm</v>
          </cell>
          <cell r="P12143" t="str">
            <v>Scherenzelt Regenrinne 450 cm</v>
          </cell>
          <cell r="R12143" t="str">
            <v>Scherenzelt Regenrinne 450 cm</v>
          </cell>
        </row>
        <row r="12144">
          <cell r="A12144">
            <v>188340</v>
          </cell>
          <cell r="B12144" t="str">
            <v>Mietartikel</v>
          </cell>
          <cell r="D12144" t="str">
            <v>Scherenzelt SW Standard 6m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  <cell r="N12144" t="str">
            <v>Scherenzelt SW Standard 6m</v>
          </cell>
          <cell r="P12144" t="str">
            <v>Scherenzelt SW Standard 6m</v>
          </cell>
          <cell r="R12144" t="str">
            <v>Scherenzelt SW Standard 6m</v>
          </cell>
        </row>
        <row r="12145">
          <cell r="A12145">
            <v>188349</v>
          </cell>
          <cell r="B12145" t="str">
            <v>Mietartikel</v>
          </cell>
          <cell r="D12145" t="str">
            <v>Scherenzelt Regenrinne 600 cm</v>
          </cell>
          <cell r="F12145">
            <v>5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  <cell r="N12145" t="str">
            <v>Scherenzelt Regenrinne 600 cm</v>
          </cell>
          <cell r="P12145" t="str">
            <v>Scherenzelt Regenrinne 600 cm</v>
          </cell>
          <cell r="R12145" t="str">
            <v>Scherenzelt Regenrinne 600 cm</v>
          </cell>
        </row>
        <row r="12146">
          <cell r="A12146">
            <v>188350</v>
          </cell>
          <cell r="B12146" t="str">
            <v>Mietartikel</v>
          </cell>
          <cell r="D12146" t="str">
            <v>Scherenzelt Ziervorhang</v>
          </cell>
          <cell r="F12146">
            <v>5.5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  <cell r="N12146" t="str">
            <v>Scherenzelt Ziervorhang</v>
          </cell>
          <cell r="P12146" t="str">
            <v>Scherenzelt Ziervorhang</v>
          </cell>
          <cell r="R12146" t="str">
            <v>Scherenzelt Ziervorhang</v>
          </cell>
        </row>
        <row r="12147">
          <cell r="A12147">
            <v>188351</v>
          </cell>
          <cell r="B12147" t="str">
            <v>Mietartikel</v>
          </cell>
          <cell r="D12147" t="str">
            <v>Scherenzelt Zwischenblende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  <cell r="N12147" t="str">
            <v>Scherenzelt Zwischenblende</v>
          </cell>
          <cell r="P12147" t="str">
            <v>Scherenzelt Zwischenblende</v>
          </cell>
          <cell r="R12147" t="str">
            <v>Scherenzelt Zwischenblende</v>
          </cell>
        </row>
        <row r="12148">
          <cell r="A12148">
            <v>188352</v>
          </cell>
          <cell r="B12148" t="str">
            <v>Mietartikel</v>
          </cell>
          <cell r="D12148" t="str">
            <v>Scherenzelt Verbindungsadapter</v>
          </cell>
          <cell r="F12148">
            <v>2.5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  <cell r="N12148" t="str">
            <v>Scherenzelt Verbindungsadapter</v>
          </cell>
          <cell r="P12148" t="str">
            <v>Scherenzelt Verbindungsadapter</v>
          </cell>
          <cell r="R12148" t="str">
            <v>Scherenzelt Verbindungsadapter</v>
          </cell>
        </row>
        <row r="12149">
          <cell r="A12149">
            <v>188353</v>
          </cell>
          <cell r="B12149" t="str">
            <v>Mietartikel</v>
          </cell>
          <cell r="D12149" t="str">
            <v>Scherenzelt Verbindungsverkleidung</v>
          </cell>
          <cell r="F12149">
            <v>2.5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  <cell r="N12149" t="str">
            <v>Scherenzelt Verbindungsverkleidung</v>
          </cell>
          <cell r="P12149" t="str">
            <v>Scherenzelt Verbindungsverkleidung</v>
          </cell>
          <cell r="R12149" t="str">
            <v>Scherenzelt Verbindungsverkleidung</v>
          </cell>
        </row>
        <row r="12150">
          <cell r="A12150">
            <v>188365</v>
          </cell>
          <cell r="B12150" t="str">
            <v>Mietartikel</v>
          </cell>
          <cell r="D12150" t="str">
            <v>Scherenzelt 6*3m</v>
          </cell>
          <cell r="F12150">
            <v>220</v>
          </cell>
          <cell r="G12150">
            <v>0</v>
          </cell>
          <cell r="H12150">
            <v>55</v>
          </cell>
          <cell r="I12150">
            <v>847.5</v>
          </cell>
          <cell r="J12150">
            <v>120000</v>
          </cell>
          <cell r="K12150">
            <v>0</v>
          </cell>
          <cell r="L12150">
            <v>0</v>
          </cell>
          <cell r="N12150" t="str">
            <v>Scherenzelt 6*3m</v>
          </cell>
          <cell r="P12150" t="str">
            <v>Scherenzelt 6*3m</v>
          </cell>
          <cell r="R12150" t="str">
            <v>Scherenzelt 6*3m</v>
          </cell>
        </row>
        <row r="12151">
          <cell r="A12151">
            <v>188474</v>
          </cell>
          <cell r="B12151" t="str">
            <v>Mietartikel</v>
          </cell>
          <cell r="D12151" t="str">
            <v>Kühl-/Tiefkühlanhänger 230V</v>
          </cell>
          <cell r="E12151" t="str">
            <v>Innenmaß: L2900*B1600*H1800 mm_x000D_
Länge plus Deichsel: ca. 4000-4500 mm_x000D_
Breite mit Radkästen: ca. 2200 mm_x000D_
Höhe: ca. 2200-2250 mm_x000D_
Kühlbereich: +2°C bis +10°C oder Tiefkühlung bis -20°C_x000D_
_x000D_
Vorkühlung ca. 2 Stunden (abhängig von gewünschter_x000D_
Temperatur und Außentemperatur)</v>
          </cell>
          <cell r="F12151">
            <v>0</v>
          </cell>
          <cell r="G12151">
            <v>70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  <cell r="N12151" t="str">
            <v>Kühl-/Tiefkühlanhänger 230V</v>
          </cell>
          <cell r="O12151" t="str">
            <v>Innenmaß: L2900*B1600*H1800 mm_x000D_
Länge plus Deichsel: ca. 4000-4500 mm_x000D_
Breite mit Radkästen: ca. 2200 mm_x000D_
Höhe: ca. 2200-2250 mm_x000D_
Kühlbereich: +2°C bis +10°C oder Tiefkühlung bis -20°C_x000D_
_x000D_
Vorkühlung ca. 2 Stunden (abhängig von gewünschter_x000D_
Temperatur und Außentemperatur)</v>
          </cell>
          <cell r="P12151" t="str">
            <v>Kühl-/Tiefkühlanhänger 230V</v>
          </cell>
          <cell r="Q12151" t="str">
            <v>Innenmaß: L2900*B1600*H1800 mm_x000D_
Länge plus Deichsel: ca. 4000-4500 mm_x000D_
Breite mit Radkästen: ca. 2200 mm_x000D_
Höhe: ca. 2200-2250 mm_x000D_
Kühlbereich: +2°C bis +10°C oder Tiefkühlung bis -20°C_x000D_
_x000D_
Vorkühlung ca. 2 Stunden (abhängig von gewünschter_x000D_
Temperatur und Außentemperatur)</v>
          </cell>
          <cell r="R12151" t="str">
            <v>Kühl-/Tiefkühlanhänger 230V</v>
          </cell>
          <cell r="S12151" t="str">
            <v>Innenmaß: L2900*B1600*H1800 mm_x000D_
Länge plus Deichsel: ca. 4000-4500 mm_x000D_
Breite mit Radkästen: ca. 2200 mm_x000D_
Höhe: ca. 2200-2250 mm_x000D_
Kühlbereich: +2°C bis +10°C oder Tiefkühlung bis -20°C_x000D_
_x000D_
Vorkühlung ca. 2 Stunden (abhängig von gewünschter_x000D_
Temperatur und Außentemperatur)</v>
          </cell>
        </row>
        <row r="12152">
          <cell r="A12152">
            <v>188483</v>
          </cell>
          <cell r="B12152" t="str">
            <v>Mietartikel</v>
          </cell>
          <cell r="D12152" t="str">
            <v>Terrassenheizstrahler (Gas) Höhenverstellbar H240 cm 11kw</v>
          </cell>
          <cell r="E12152" t="str">
            <v>Gasanschluss für Propangasflaschen 1x11kg oder 1x5kg_x000D_
Achtung - Wird ohne Gasflasche vermietet!_x000D_</v>
          </cell>
          <cell r="F12152">
            <v>50</v>
          </cell>
          <cell r="G12152">
            <v>0</v>
          </cell>
          <cell r="H12152">
            <v>0</v>
          </cell>
          <cell r="I12152">
            <v>400</v>
          </cell>
          <cell r="J12152">
            <v>24000</v>
          </cell>
          <cell r="K12152">
            <v>0.48</v>
          </cell>
          <cell r="L12152">
            <v>0</v>
          </cell>
          <cell r="N12152" t="str">
            <v>Terrassenheizstrahler (Gas) Höhenverstellbar H240 cm 11kw</v>
          </cell>
          <cell r="O12152" t="str">
            <v>Gasanschluss für Propangasflaschen 1x11kg oder 1x5kg_x000D_
Achtung - Wird ohne Gasflasche vermietet!_x000D_</v>
          </cell>
          <cell r="P12152" t="str">
            <v>Terrassenheizstrahler (Gas) Höhenverstellbar H240 cm 11kw</v>
          </cell>
          <cell r="Q12152" t="str">
            <v>Gasanschluss für Propangasflaschen 1x11kg oder 1x5kg_x000D_
Achtung - Wird ohne Gasflasche vermietet!_x000D_</v>
          </cell>
          <cell r="R12152" t="str">
            <v>Terrassenheizstrahler (Gas) Höhenverstellbar H240 cm 11kw</v>
          </cell>
          <cell r="S12152" t="str">
            <v>Gasanschluss für Propangasflaschen 1x11kg oder 1x5kg_x000D_
Achtung - Wird ohne Gasflasche vermietet!_x000D_</v>
          </cell>
        </row>
        <row r="12153">
          <cell r="A12153">
            <v>189001</v>
          </cell>
          <cell r="B12153" t="str">
            <v>Mietartikel</v>
          </cell>
          <cell r="D12153" t="str">
            <v>Tischdecke weiß 220x130cm (H)</v>
          </cell>
          <cell r="E1215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F12153">
            <v>5.85</v>
          </cell>
          <cell r="G12153">
            <v>0</v>
          </cell>
          <cell r="H12153">
            <v>3</v>
          </cell>
          <cell r="I12153">
            <v>23.63</v>
          </cell>
          <cell r="J12153">
            <v>2000</v>
          </cell>
          <cell r="K12153">
            <v>0.02</v>
          </cell>
          <cell r="L12153">
            <v>0</v>
          </cell>
          <cell r="N12153" t="str">
            <v>Tischdecke weiß 220x130cm (H)</v>
          </cell>
          <cell r="O1215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P12153" t="str">
            <v>Tischdecke weiß 220x130cm (H)</v>
          </cell>
          <cell r="Q1215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R12153" t="str">
            <v>Tischdecke weiß 220x130cm (H)</v>
          </cell>
          <cell r="S1215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</row>
        <row r="12154">
          <cell r="A12154">
            <v>189002</v>
          </cell>
          <cell r="B12154" t="str">
            <v>Mietartikel</v>
          </cell>
          <cell r="D12154" t="str">
            <v>nicht mehr löschbar</v>
          </cell>
          <cell r="E12154" t="str">
            <v>Dieser Artikel ist kein Party Rent Artikel.</v>
          </cell>
          <cell r="F12154">
            <v>17.5</v>
          </cell>
          <cell r="G12154">
            <v>0</v>
          </cell>
          <cell r="H12154">
            <v>3</v>
          </cell>
          <cell r="I12154">
            <v>0</v>
          </cell>
          <cell r="J12154">
            <v>2000</v>
          </cell>
          <cell r="K12154">
            <v>0.02</v>
          </cell>
          <cell r="L12154">
            <v>0</v>
          </cell>
          <cell r="N12154" t="str">
            <v>nicht mehr löschbar</v>
          </cell>
          <cell r="O12154" t="str">
            <v>Dieser Artikel ist kein Party Rent Artikel.</v>
          </cell>
          <cell r="P12154" t="str">
            <v>nicht mehr löschbar</v>
          </cell>
          <cell r="Q12154" t="str">
            <v>Dieser Artikel ist kein Party Rent Artikel.</v>
          </cell>
          <cell r="R12154" t="str">
            <v>nicht mehr löschbar</v>
          </cell>
          <cell r="S12154" t="str">
            <v>Dieser Artikel ist kein Party Rent Artikel.</v>
          </cell>
        </row>
        <row r="12155">
          <cell r="A12155">
            <v>189003</v>
          </cell>
          <cell r="B12155" t="str">
            <v>Mietartikel</v>
          </cell>
          <cell r="D12155" t="str">
            <v>Tischdecke weiß Ø290 cm (H)</v>
          </cell>
          <cell r="E12155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55">
            <v>16.2</v>
          </cell>
          <cell r="G12155">
            <v>0</v>
          </cell>
          <cell r="H12155">
            <v>3</v>
          </cell>
          <cell r="I12155">
            <v>71.55</v>
          </cell>
          <cell r="J12155">
            <v>2000</v>
          </cell>
          <cell r="K12155">
            <v>0.02</v>
          </cell>
          <cell r="L12155">
            <v>0</v>
          </cell>
          <cell r="N12155" t="str">
            <v>Tischdecke weiß Ø290 cm (H)</v>
          </cell>
          <cell r="O12155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55" t="str">
            <v>Tischdecke weiß Ø290 cm (H)</v>
          </cell>
          <cell r="Q12155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55" t="str">
            <v>Tischdecke weiß Ø290 cm (H)</v>
          </cell>
          <cell r="S12155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56">
          <cell r="A12156">
            <v>189004</v>
          </cell>
          <cell r="B12156" t="str">
            <v>Mietartikel</v>
          </cell>
          <cell r="D12156" t="str">
            <v>Tischdecke weiß Ø230 cm (H)</v>
          </cell>
          <cell r="E12156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56">
            <v>14.3</v>
          </cell>
          <cell r="G12156">
            <v>0</v>
          </cell>
          <cell r="H12156">
            <v>3</v>
          </cell>
          <cell r="I12156">
            <v>58.95</v>
          </cell>
          <cell r="J12156">
            <v>2000</v>
          </cell>
          <cell r="K12156">
            <v>0.02</v>
          </cell>
          <cell r="L12156">
            <v>0</v>
          </cell>
          <cell r="N12156" t="str">
            <v>Tischdecke weiß Ø230 cm (H)</v>
          </cell>
          <cell r="O12156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56" t="str">
            <v>Tischdecke weiß Ø230 cm (H)</v>
          </cell>
          <cell r="Q12156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56" t="str">
            <v>Tischdecke weiß Ø230 cm (H)</v>
          </cell>
          <cell r="S12156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57">
          <cell r="A12157">
            <v>189005</v>
          </cell>
          <cell r="B12157" t="str">
            <v>Mietartikel</v>
          </cell>
          <cell r="D12157" t="str">
            <v>Tischdecke weiß Ø160 cm (H)</v>
          </cell>
          <cell r="E12157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F12157">
            <v>8.1999999999999993</v>
          </cell>
          <cell r="G12157">
            <v>0</v>
          </cell>
          <cell r="H12157">
            <v>3</v>
          </cell>
          <cell r="I12157">
            <v>48.75</v>
          </cell>
          <cell r="J12157">
            <v>2000</v>
          </cell>
          <cell r="K12157">
            <v>0.02</v>
          </cell>
          <cell r="L12157">
            <v>0</v>
          </cell>
          <cell r="N12157" t="str">
            <v>Tischdecke weiß Ø160 cm (H)</v>
          </cell>
          <cell r="O12157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P12157" t="str">
            <v>Tischdecke weiß Ø160 cm (H)</v>
          </cell>
          <cell r="Q12157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R12157" t="str">
            <v>Tischdecke weiß Ø160 cm (H)</v>
          </cell>
          <cell r="S12157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</row>
        <row r="12158">
          <cell r="A12158">
            <v>189006</v>
          </cell>
          <cell r="B12158" t="str">
            <v>Mietartikel</v>
          </cell>
          <cell r="D12158" t="str">
            <v>Tischdecke weiß oval 380 x 240 cm (H)</v>
          </cell>
          <cell r="E12158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58">
            <v>20.3</v>
          </cell>
          <cell r="G12158">
            <v>0</v>
          </cell>
          <cell r="H12158">
            <v>3</v>
          </cell>
          <cell r="I12158">
            <v>98.51</v>
          </cell>
          <cell r="J12158">
            <v>2000</v>
          </cell>
          <cell r="K12158">
            <v>0.02</v>
          </cell>
          <cell r="L12158">
            <v>0</v>
          </cell>
          <cell r="N12158" t="str">
            <v>Tischdecke weiß oval 380 x 240 cm (H)</v>
          </cell>
          <cell r="O12158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58" t="str">
            <v>Tischdecke weiß oval 380 x 240 cm (H)</v>
          </cell>
          <cell r="Q12158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58" t="str">
            <v>Tischdecke weiß oval 380 x 240 cm (H)</v>
          </cell>
          <cell r="S12158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59">
          <cell r="A12159">
            <v>189007</v>
          </cell>
          <cell r="B12159" t="str">
            <v>Mietartikel</v>
          </cell>
          <cell r="D12159" t="str">
            <v>Tischdecke weiß 280 x 130 cm (H)</v>
          </cell>
          <cell r="E12159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F12159">
            <v>9.8000000000000007</v>
          </cell>
          <cell r="G12159">
            <v>0</v>
          </cell>
          <cell r="H12159">
            <v>3</v>
          </cell>
          <cell r="I12159">
            <v>31.43</v>
          </cell>
          <cell r="J12159">
            <v>2000</v>
          </cell>
          <cell r="K12159">
            <v>0.02</v>
          </cell>
          <cell r="L12159">
            <v>0</v>
          </cell>
          <cell r="N12159" t="str">
            <v>Tischdecke weiß 280 x 130 cm (H)</v>
          </cell>
          <cell r="O12159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P12159" t="str">
            <v>Tischdecke weiß 280 x 130 cm (H)</v>
          </cell>
          <cell r="Q12159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R12159" t="str">
            <v>Tischdecke weiß 280 x 130 cm (H)</v>
          </cell>
          <cell r="S12159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</row>
        <row r="12160">
          <cell r="A12160">
            <v>189008</v>
          </cell>
          <cell r="B12160" t="str">
            <v>Mietartikel</v>
          </cell>
          <cell r="D12160" t="str">
            <v>Tischdecke weiß 260 x 110 cm (H)</v>
          </cell>
          <cell r="E12160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60">
            <v>6.1</v>
          </cell>
          <cell r="G12160">
            <v>0</v>
          </cell>
          <cell r="H12160">
            <v>3</v>
          </cell>
          <cell r="I12160">
            <v>26.81</v>
          </cell>
          <cell r="J12160">
            <v>2000</v>
          </cell>
          <cell r="K12160">
            <v>0.02</v>
          </cell>
          <cell r="L12160">
            <v>0</v>
          </cell>
          <cell r="N12160" t="str">
            <v>Tischdecke weiß 260 x 110 cm (H)</v>
          </cell>
          <cell r="O12160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60" t="str">
            <v>Tischdecke weiß 260 x 110 cm (H)</v>
          </cell>
          <cell r="Q12160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60" t="str">
            <v>Tischdecke weiß 260 x 110 cm (H)</v>
          </cell>
          <cell r="S12160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61">
          <cell r="A12161">
            <v>189009</v>
          </cell>
          <cell r="B12161" t="str">
            <v>Mietartikel</v>
          </cell>
          <cell r="D12161" t="str">
            <v>Tischdecke weiß 170 x 130 cm (H)</v>
          </cell>
          <cell r="E12161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F12161">
            <v>5.0999999999999996</v>
          </cell>
          <cell r="G12161">
            <v>0</v>
          </cell>
          <cell r="H12161">
            <v>3</v>
          </cell>
          <cell r="I12161">
            <v>20.010000000000002</v>
          </cell>
          <cell r="J12161">
            <v>2000</v>
          </cell>
          <cell r="K12161">
            <v>0.02</v>
          </cell>
          <cell r="L12161">
            <v>0</v>
          </cell>
          <cell r="N12161" t="str">
            <v>Tischdecke weiß 170 x 130 cm (H)</v>
          </cell>
          <cell r="O12161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P12161" t="str">
            <v>Tischdecke weiß 170 x 130 cm (H)</v>
          </cell>
          <cell r="Q12161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  <cell r="R12161" t="str">
            <v>Tischdecke weiß 170 x 130 cm (H)</v>
          </cell>
          <cell r="S12161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nicht._x000D_</v>
          </cell>
        </row>
        <row r="12162">
          <cell r="A12162">
            <v>189010</v>
          </cell>
          <cell r="B12162" t="str">
            <v>Mietartikel</v>
          </cell>
          <cell r="D12162" t="str">
            <v>Tischdecke weiß 210 x 210 cm (H)</v>
          </cell>
          <cell r="E12162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62">
            <v>10.4</v>
          </cell>
          <cell r="G12162">
            <v>0</v>
          </cell>
          <cell r="H12162">
            <v>3</v>
          </cell>
          <cell r="I12162">
            <v>35.630000000000003</v>
          </cell>
          <cell r="J12162">
            <v>2000</v>
          </cell>
          <cell r="K12162">
            <v>0.02</v>
          </cell>
          <cell r="L12162">
            <v>0</v>
          </cell>
          <cell r="N12162" t="str">
            <v>Tischdecke weiß 210 x 210 cm (H)</v>
          </cell>
          <cell r="O12162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62" t="str">
            <v>Tischdecke weiß 210 x 210 cm (H)</v>
          </cell>
          <cell r="Q12162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62" t="str">
            <v>Tischdecke weiß 210 x 210 cm (H)</v>
          </cell>
          <cell r="S12162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63">
          <cell r="A12163">
            <v>189011</v>
          </cell>
          <cell r="B12163" t="str">
            <v>Mietartikel</v>
          </cell>
          <cell r="D12163" t="str">
            <v>Tischdecke weiß 130 x 130 cm (H)</v>
          </cell>
          <cell r="E1216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63">
            <v>4.75</v>
          </cell>
          <cell r="G12163">
            <v>0</v>
          </cell>
          <cell r="H12163">
            <v>3</v>
          </cell>
          <cell r="I12163">
            <v>14.18</v>
          </cell>
          <cell r="J12163">
            <v>2000</v>
          </cell>
          <cell r="K12163">
            <v>0.02</v>
          </cell>
          <cell r="L12163">
            <v>0</v>
          </cell>
          <cell r="N12163" t="str">
            <v>Tischdecke weiß 130 x 130 cm (H)</v>
          </cell>
          <cell r="O1216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63" t="str">
            <v>Tischdecke weiß 130 x 130 cm (H)</v>
          </cell>
          <cell r="Q1216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63" t="str">
            <v>Tischdecke weiß 130 x 130 cm (H)</v>
          </cell>
          <cell r="S12163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64">
          <cell r="A12164">
            <v>189012</v>
          </cell>
          <cell r="B12164" t="str">
            <v>Mietartikel</v>
          </cell>
          <cell r="D12164" t="str">
            <v>Tischdecke weiß 90 x 90 cm (H)</v>
          </cell>
          <cell r="E12164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F12164">
            <v>3.2</v>
          </cell>
          <cell r="G12164">
            <v>0</v>
          </cell>
          <cell r="H12164">
            <v>3</v>
          </cell>
          <cell r="I12164">
            <v>10.95</v>
          </cell>
          <cell r="J12164">
            <v>2000</v>
          </cell>
          <cell r="K12164">
            <v>0.02</v>
          </cell>
          <cell r="L12164">
            <v>0</v>
          </cell>
          <cell r="N12164" t="str">
            <v>Tischdecke weiß 90 x 90 cm (H)</v>
          </cell>
          <cell r="O12164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P12164" t="str">
            <v>Tischdecke weiß 90 x 90 cm (H)</v>
          </cell>
          <cell r="Q12164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  <cell r="R12164" t="str">
            <v>Tischdecke weiß 90 x 90 cm (H)</v>
          </cell>
          <cell r="S12164" t="str">
            <v>Bitte bedenken Sie, dass bei der Anmietung von Tischwäsche_x000D_
die Größe oder die Form, aufgrund von der Vielzahl der_x000D_
Waschvorgänge und unterschiedlicher Einkaufschargen,_x000D_
abweichen kann._x000D_
_x000D_
Party Rent empfiehlt das Einkalkulieren von Reserven und_x000D_
berät Sie gerne zu Alternativen ohne den nötigen Einsatz von_x000D_
Tischwäsche._x000D_
_x000D_
Eine Mietpreiserstattung ergibt sich daraus nicht.</v>
          </cell>
        </row>
        <row r="12165">
          <cell r="A12165">
            <v>189013</v>
          </cell>
          <cell r="B12165" t="str">
            <v>Mietartikel</v>
          </cell>
          <cell r="D12165" t="str">
            <v>Stoffserviette weiß 50 x 50 cm (H)</v>
          </cell>
          <cell r="E12165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2165">
            <v>1.5</v>
          </cell>
          <cell r="G12165">
            <v>0</v>
          </cell>
          <cell r="H12165">
            <v>3</v>
          </cell>
          <cell r="I12165">
            <v>5.0999999999999996</v>
          </cell>
          <cell r="J12165">
            <v>0</v>
          </cell>
          <cell r="K12165">
            <v>0</v>
          </cell>
          <cell r="L12165">
            <v>0</v>
          </cell>
          <cell r="N12165" t="str">
            <v>Stoffserviette weiß 50 x 50 cm (H)</v>
          </cell>
          <cell r="O12165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2165" t="str">
            <v>Stoffserviette weiß 50 x 50 cm (H)</v>
          </cell>
          <cell r="Q12165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2165" t="str">
            <v>Stoffserviette weiß 50 x 50 cm (H)</v>
          </cell>
          <cell r="S12165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2166">
          <cell r="A12166">
            <v>189014</v>
          </cell>
          <cell r="B12166" t="str">
            <v>Mietartikel</v>
          </cell>
          <cell r="D12166" t="str">
            <v>Skirting weiß Plisseefalte 200x73 cm (H)</v>
          </cell>
          <cell r="E12166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2166">
            <v>12.5</v>
          </cell>
          <cell r="G12166">
            <v>0</v>
          </cell>
          <cell r="H12166">
            <v>3</v>
          </cell>
          <cell r="I12166">
            <v>52.35</v>
          </cell>
          <cell r="J12166">
            <v>2000</v>
          </cell>
          <cell r="K12166">
            <v>0.02</v>
          </cell>
          <cell r="L12166">
            <v>0</v>
          </cell>
          <cell r="N12166" t="str">
            <v>Skirting weiß Plisseefalte 200x73 cm (H)</v>
          </cell>
          <cell r="O12166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2166" t="str">
            <v>Skirting weiß Plisseefalte 200x73 cm (H)</v>
          </cell>
          <cell r="Q12166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2166" t="str">
            <v>Skirting weiß Plisseefalte 200x73 cm (H)</v>
          </cell>
          <cell r="S12166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2167">
          <cell r="A12167">
            <v>189015</v>
          </cell>
          <cell r="B12167" t="str">
            <v>Mietartikel</v>
          </cell>
          <cell r="D12167" t="str">
            <v>Skirting weiß Plisseefalte 400x73 cm (H)</v>
          </cell>
          <cell r="E12167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2167">
            <v>22.5</v>
          </cell>
          <cell r="G12167">
            <v>0</v>
          </cell>
          <cell r="H12167">
            <v>3</v>
          </cell>
          <cell r="I12167">
            <v>82.35</v>
          </cell>
          <cell r="J12167">
            <v>2000</v>
          </cell>
          <cell r="K12167">
            <v>0.02</v>
          </cell>
          <cell r="L12167">
            <v>0</v>
          </cell>
          <cell r="N12167" t="str">
            <v>Skirting weiß Plisseefalte 400x73 cm (H)</v>
          </cell>
          <cell r="O12167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2167" t="str">
            <v>Skirting weiß Plisseefalte 400x73 cm (H)</v>
          </cell>
          <cell r="Q12167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2167" t="str">
            <v>Skirting weiß Plisseefalte 400x73 cm (H)</v>
          </cell>
          <cell r="S12167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2168">
          <cell r="A12168">
            <v>189016</v>
          </cell>
          <cell r="B12168" t="str">
            <v>Mietartikel</v>
          </cell>
          <cell r="D12168" t="str">
            <v>Skirting weiß Glatt 210x73 cm (H)</v>
          </cell>
          <cell r="E12168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2168">
            <v>10.3</v>
          </cell>
          <cell r="G12168">
            <v>0</v>
          </cell>
          <cell r="H12168">
            <v>3</v>
          </cell>
          <cell r="I12168">
            <v>44.85</v>
          </cell>
          <cell r="J12168">
            <v>2000</v>
          </cell>
          <cell r="K12168">
            <v>0.02</v>
          </cell>
          <cell r="L12168">
            <v>0</v>
          </cell>
          <cell r="N12168" t="str">
            <v>Skirting weiß Glatt 210x73 cm (H)</v>
          </cell>
          <cell r="O12168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2168" t="str">
            <v>Skirting weiß Glatt 210x73 cm (H)</v>
          </cell>
          <cell r="Q12168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2168" t="str">
            <v>Skirting weiß Glatt 210x73 cm (H)</v>
          </cell>
          <cell r="S12168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2169">
          <cell r="A12169">
            <v>189017</v>
          </cell>
          <cell r="B12169" t="str">
            <v>Mietartikel</v>
          </cell>
          <cell r="D12169" t="str">
            <v>Skirting weiß Glatt 420x73 cm (H)</v>
          </cell>
          <cell r="E12169" t="str">
            <v>Dieser Artikel ist kein Party Rent Artikel._x000D_
_x000D_
Zudem handelt es sich hierbei um ein Naturprodukt ( Mietware_x000D_
) und kann sich dadurch in den Maßen &amp; der Farbe minimal_x000D_
unterscheiden.</v>
          </cell>
          <cell r="F12169">
            <v>16.7</v>
          </cell>
          <cell r="G12169">
            <v>0</v>
          </cell>
          <cell r="H12169">
            <v>3</v>
          </cell>
          <cell r="I12169">
            <v>67.349999999999994</v>
          </cell>
          <cell r="J12169">
            <v>2000</v>
          </cell>
          <cell r="K12169">
            <v>0.02</v>
          </cell>
          <cell r="L12169">
            <v>0</v>
          </cell>
          <cell r="N12169" t="str">
            <v>Skirting weiß Glatt 420x73 cm (H)</v>
          </cell>
          <cell r="O12169" t="str">
            <v>Dieser Artikel ist kein Party Rent Artikel._x000D_
_x000D_
Zudem handelt es sich hierbei um ein Naturprodukt ( Mietware_x000D_
) und kann sich dadurch in den Maßen &amp; der Farbe minimal_x000D_
unterscheiden.</v>
          </cell>
          <cell r="P12169" t="str">
            <v>Skirting weiß Glatt 420x73 cm (H)</v>
          </cell>
          <cell r="Q12169" t="str">
            <v>Dieser Artikel ist kein Party Rent Artikel._x000D_
_x000D_
Zudem handelt es sich hierbei um ein Naturprodukt ( Mietware_x000D_
) und kann sich dadurch in den Maßen &amp; der Farbe minimal_x000D_
unterscheiden.</v>
          </cell>
          <cell r="R12169" t="str">
            <v>Skirting weiß Glatt 420x73 cm (H)</v>
          </cell>
          <cell r="S12169" t="str">
            <v>Dieser Artikel ist kein Party Rent Artikel._x000D_
_x000D_
Zudem handelt es sich hierbei um ein Naturprodukt ( Mietware_x000D_
) und kann sich dadurch in den Maßen &amp; der Farbe minimal_x000D_
unterscheiden.</v>
          </cell>
        </row>
        <row r="12170">
          <cell r="A12170">
            <v>189018</v>
          </cell>
          <cell r="B12170" t="str">
            <v>Mietartikel</v>
          </cell>
          <cell r="D12170" t="str">
            <v>Skirtingclip für Tischumrandung (H)</v>
          </cell>
          <cell r="E12170" t="str">
            <v>Dieser Artikel ist kein Party Rent Artikel.</v>
          </cell>
          <cell r="F12170">
            <v>0.4</v>
          </cell>
          <cell r="G12170">
            <v>0</v>
          </cell>
          <cell r="H12170">
            <v>0.2</v>
          </cell>
          <cell r="I12170">
            <v>2.39</v>
          </cell>
          <cell r="J12170">
            <v>0</v>
          </cell>
          <cell r="K12170">
            <v>5.0000000000000001E-4</v>
          </cell>
          <cell r="L12170">
            <v>0</v>
          </cell>
          <cell r="N12170" t="str">
            <v>Skirtingclip für Tischumrandung (H)</v>
          </cell>
          <cell r="O12170" t="str">
            <v>Dieser Artikel ist kein Party Rent Artikel.</v>
          </cell>
          <cell r="P12170" t="str">
            <v>Skirtingclip für Tischumrandung (H)</v>
          </cell>
          <cell r="Q12170" t="str">
            <v>Dieser Artikel ist kein Party Rent Artikel.</v>
          </cell>
          <cell r="R12170" t="str">
            <v>Skirtingclip für Tischumrandung (H)</v>
          </cell>
          <cell r="S12170" t="str">
            <v>Dieser Artikel ist kein Party Rent Artikel.</v>
          </cell>
        </row>
        <row r="12171">
          <cell r="A12171">
            <v>189019</v>
          </cell>
          <cell r="B12171" t="str">
            <v>Mietartikel</v>
          </cell>
          <cell r="D12171" t="str">
            <v>Skirting weiß Plisseefalte inklusive Clip 200x73 cm  (H)</v>
          </cell>
          <cell r="E12171" t="str">
            <v>Dieser Artikel ist kein Party Rent Artikel._x000D_
_x000D_
Zudem handelt es sich hierbei um ein Naturprodukt (Mietware)_x000D_
und kann sich dadurch in den Maßen &amp; der Farbe minimal_x000D_
unterscheiden.</v>
          </cell>
          <cell r="F12171">
            <v>12.5</v>
          </cell>
          <cell r="G12171">
            <v>0</v>
          </cell>
          <cell r="H12171">
            <v>3</v>
          </cell>
          <cell r="I12171">
            <v>0</v>
          </cell>
          <cell r="J12171">
            <v>2000</v>
          </cell>
          <cell r="K12171">
            <v>0.02</v>
          </cell>
          <cell r="L12171">
            <v>0</v>
          </cell>
          <cell r="N12171" t="str">
            <v>Skirting weiß Plisseefalte inklusive Clip 200x73 cm  (H)</v>
          </cell>
          <cell r="O12171" t="str">
            <v>Dieser Artikel ist kein Party Rent Artikel._x000D_
_x000D_
Zudem handelt es sich hierbei um ein Naturprodukt (Mietware)_x000D_
und kann sich dadurch in den Maßen &amp; der Farbe minimal_x000D_
unterscheiden.</v>
          </cell>
          <cell r="P12171" t="str">
            <v>Skirting weiß Plisseefalte inklusive Clip 200x73 cm  (H)</v>
          </cell>
          <cell r="Q12171" t="str">
            <v>Dieser Artikel ist kein Party Rent Artikel._x000D_
_x000D_
Zudem handelt es sich hierbei um ein Naturprodukt (Mietware)_x000D_
und kann sich dadurch in den Maßen &amp; der Farbe minimal_x000D_
unterscheiden.</v>
          </cell>
          <cell r="R12171" t="str">
            <v>Skirting weiß Plisseefalte inklusive Clip 200x73 cm  (H)</v>
          </cell>
          <cell r="S12171" t="str">
            <v>Dieser Artikel ist kein Party Rent Artikel._x000D_
_x000D_
Zudem handelt es sich hierbei um ein Naturprodukt (Mietware)_x000D_
und kann sich dadurch in den Maßen &amp; der Farbe minimal_x000D_
unterscheiden.</v>
          </cell>
        </row>
        <row r="12172">
          <cell r="A12172">
            <v>189020</v>
          </cell>
          <cell r="B12172" t="str">
            <v>Mietartikel</v>
          </cell>
          <cell r="D12172" t="str">
            <v>Skirting weiß Plisseefalte inklusive Clip 400x73 cm  (H)</v>
          </cell>
          <cell r="E12172" t="str">
            <v>Dieser Artikel ist kein Party Rent Artikel._x000D_
_x000D_
Zudem handelt es sich hierbei um ein Naturprodukt (Mietware)_x000D_
und kann sich dadurch in den Maßen &amp; der Farbe minimal_x000D_
unterscheiden.</v>
          </cell>
          <cell r="F12172">
            <v>22.5</v>
          </cell>
          <cell r="G12172">
            <v>0</v>
          </cell>
          <cell r="H12172">
            <v>3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  <cell r="N12172" t="str">
            <v>Skirting weiß Plisseefalte inklusive Clip 400x73 cm  (H)</v>
          </cell>
          <cell r="O12172" t="str">
            <v>Dieser Artikel ist kein Party Rent Artikel._x000D_
_x000D_
Zudem handelt es sich hierbei um ein Naturprodukt (Mietware)_x000D_
und kann sich dadurch in den Maßen &amp; der Farbe minimal_x000D_
unterscheiden.</v>
          </cell>
          <cell r="P12172" t="str">
            <v>Skirting weiß Plisseefalte inklusive Clip 400x73 cm  (H)</v>
          </cell>
          <cell r="Q12172" t="str">
            <v>Dieser Artikel ist kein Party Rent Artikel._x000D_
_x000D_
Zudem handelt es sich hierbei um ein Naturprodukt (Mietware)_x000D_
und kann sich dadurch in den Maßen &amp; der Farbe minimal_x000D_
unterscheiden.</v>
          </cell>
          <cell r="R12172" t="str">
            <v>Skirting weiß Plisseefalte inklusive Clip 400x73 cm  (H)</v>
          </cell>
          <cell r="S12172" t="str">
            <v>Dieser Artikel ist kein Party Rent Artikel._x000D_
_x000D_
Zudem handelt es sich hierbei um ein Naturprodukt (Mietware)_x000D_
und kann sich dadurch in den Maßen &amp; der Farbe minimal_x000D_
unterscheiden.</v>
          </cell>
        </row>
        <row r="12173">
          <cell r="A12173">
            <v>189021</v>
          </cell>
          <cell r="B12173" t="str">
            <v>Mietartikel</v>
          </cell>
          <cell r="D12173" t="str">
            <v>Skirting weiß Glatt inklusive Clip 210x73 cm (H)</v>
          </cell>
          <cell r="E12173" t="str">
            <v>Dieser Artikel ist kein Party Rent Artikel._x000D_
_x000D_
Zudem handelt es sich hierbei um ein Naturprodukt (Mietware)_x000D_
und kann sich dadurch in den Maßen &amp; der Farbe minimal_x000D_
unterscheiden.</v>
          </cell>
          <cell r="F12173">
            <v>9.9</v>
          </cell>
          <cell r="G12173">
            <v>0</v>
          </cell>
          <cell r="H12173">
            <v>3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  <cell r="N12173" t="str">
            <v>Skirting weiß Glatt inklusive Clip 210x73 cm (H)</v>
          </cell>
          <cell r="O12173" t="str">
            <v>Dieser Artikel ist kein Party Rent Artikel._x000D_
_x000D_
Zudem handelt es sich hierbei um ein Naturprodukt (Mietware)_x000D_
und kann sich dadurch in den Maßen &amp; der Farbe minimal_x000D_
unterscheiden.</v>
          </cell>
          <cell r="P12173" t="str">
            <v>Skirting weiß Glatt inklusive Clip 210x73 cm (H)</v>
          </cell>
          <cell r="Q12173" t="str">
            <v>Dieser Artikel ist kein Party Rent Artikel._x000D_
_x000D_
Zudem handelt es sich hierbei um ein Naturprodukt (Mietware)_x000D_
und kann sich dadurch in den Maßen &amp; der Farbe minimal_x000D_
unterscheiden.</v>
          </cell>
          <cell r="R12173" t="str">
            <v>Skirting weiß Glatt inklusive Clip 210x73 cm (H)</v>
          </cell>
          <cell r="S12173" t="str">
            <v>Dieser Artikel ist kein Party Rent Artikel._x000D_
_x000D_
Zudem handelt es sich hierbei um ein Naturprodukt (Mietware)_x000D_
und kann sich dadurch in den Maßen &amp; der Farbe minimal_x000D_
unterscheiden.</v>
          </cell>
        </row>
        <row r="12174">
          <cell r="A12174">
            <v>189022</v>
          </cell>
          <cell r="B12174" t="str">
            <v>Mietartikel</v>
          </cell>
          <cell r="D12174" t="str">
            <v>Skirting weiß Glatt inklusive Clip 420x73 cm (H)</v>
          </cell>
          <cell r="E12174" t="str">
            <v>Dieser Artikel ist kein Party Rent Artikel._x000D_
_x000D_
Zudem handelt es sich hierbei um ein Naturprodukt (Mietware)_x000D_
und kann sich dadurch in den Maßen &amp; der Farbe minimal_x000D_
unterscheiden.</v>
          </cell>
          <cell r="F12174">
            <v>15.9</v>
          </cell>
          <cell r="G12174">
            <v>0</v>
          </cell>
          <cell r="H12174">
            <v>3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  <cell r="N12174" t="str">
            <v>Skirting weiß Glatt inklusive Clip 420x73 cm (H)</v>
          </cell>
          <cell r="O12174" t="str">
            <v>Dieser Artikel ist kein Party Rent Artikel._x000D_
_x000D_
Zudem handelt es sich hierbei um ein Naturprodukt (Mietware)_x000D_
und kann sich dadurch in den Maßen &amp; der Farbe minimal_x000D_
unterscheiden.</v>
          </cell>
          <cell r="P12174" t="str">
            <v>Skirting weiß Glatt inklusive Clip 420x73 cm (H)</v>
          </cell>
          <cell r="Q12174" t="str">
            <v>Dieser Artikel ist kein Party Rent Artikel._x000D_
_x000D_
Zudem handelt es sich hierbei um ein Naturprodukt (Mietware)_x000D_
und kann sich dadurch in den Maßen &amp; der Farbe minimal_x000D_
unterscheiden.</v>
          </cell>
          <cell r="R12174" t="str">
            <v>Skirting weiß Glatt inklusive Clip 420x73 cm (H)</v>
          </cell>
          <cell r="S12174" t="str">
            <v>Dieser Artikel ist kein Party Rent Artikel._x000D_
_x000D_
Zudem handelt es sich hierbei um ein Naturprodukt (Mietware)_x000D_
und kann sich dadurch in den Maßen &amp; der Farbe minimal_x000D_
unterscheiden.</v>
          </cell>
        </row>
        <row r="12175">
          <cell r="A12175">
            <v>189073</v>
          </cell>
          <cell r="B12175" t="str">
            <v>Mietartikel</v>
          </cell>
          <cell r="D12175" t="str">
            <v>Spül-Boy mit 2 Behältern und je eine Bürste</v>
          </cell>
          <cell r="F12175">
            <v>28.5</v>
          </cell>
          <cell r="G12175">
            <v>10</v>
          </cell>
          <cell r="H12175">
            <v>11.5</v>
          </cell>
          <cell r="I12175">
            <v>192.5</v>
          </cell>
          <cell r="J12175">
            <v>2000</v>
          </cell>
          <cell r="K12175">
            <v>2.5000000000000001E-2</v>
          </cell>
          <cell r="L12175">
            <v>0</v>
          </cell>
          <cell r="N12175" t="str">
            <v>Spül-Boy mit 2 Behältern und je eine Bürste</v>
          </cell>
          <cell r="P12175" t="str">
            <v>Spül-Boy mit 2 Behältern und je eine Bürste</v>
          </cell>
          <cell r="R12175" t="str">
            <v>Spül-Boy mit 2 Behältern und je eine Bürste</v>
          </cell>
        </row>
        <row r="12176">
          <cell r="A12176">
            <v>189076</v>
          </cell>
          <cell r="B12176" t="str">
            <v>Mietartikel</v>
          </cell>
          <cell r="D12176" t="str">
            <v>Tellerkorb für Spülmaschine</v>
          </cell>
          <cell r="F12176">
            <v>2.5</v>
          </cell>
          <cell r="G12176">
            <v>0</v>
          </cell>
          <cell r="H12176">
            <v>0</v>
          </cell>
          <cell r="I12176">
            <v>40</v>
          </cell>
          <cell r="J12176">
            <v>0</v>
          </cell>
          <cell r="K12176">
            <v>0</v>
          </cell>
          <cell r="L12176">
            <v>0</v>
          </cell>
          <cell r="N12176" t="str">
            <v>Tellerkorb für Spülmaschine</v>
          </cell>
          <cell r="P12176" t="str">
            <v>Tellerkorb für Spülmaschine</v>
          </cell>
          <cell r="R12176" t="str">
            <v>Tellerkorb für Spülmaschine</v>
          </cell>
          <cell r="T12176">
            <v>0</v>
          </cell>
        </row>
        <row r="12177">
          <cell r="A12177">
            <v>189091</v>
          </cell>
          <cell r="B12177" t="str">
            <v>Mietartikel</v>
          </cell>
          <cell r="D12177" t="str">
            <v>Fettbrand Feuerlöscher 3 kg</v>
          </cell>
          <cell r="F12177">
            <v>30.5</v>
          </cell>
          <cell r="G12177">
            <v>0</v>
          </cell>
          <cell r="H12177">
            <v>0</v>
          </cell>
          <cell r="I12177">
            <v>152.9</v>
          </cell>
          <cell r="J12177">
            <v>6000</v>
          </cell>
          <cell r="K12177">
            <v>0.15</v>
          </cell>
          <cell r="L12177">
            <v>0</v>
          </cell>
          <cell r="N12177" t="str">
            <v>Fettbrand Feuerlöscher 3 kg</v>
          </cell>
          <cell r="P12177" t="str">
            <v>Fettbrand Feuerlöscher 3 kg</v>
          </cell>
          <cell r="R12177" t="str">
            <v>Fettbrand Feuerlöscher 3 kg</v>
          </cell>
          <cell r="T12177">
            <v>0</v>
          </cell>
        </row>
        <row r="12178">
          <cell r="A12178">
            <v>189127</v>
          </cell>
          <cell r="B12178" t="str">
            <v>Dienstleistungsartikel</v>
          </cell>
          <cell r="D12178" t="str">
            <v>Personalkosten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  <cell r="N12178" t="str">
            <v>Personalkosten</v>
          </cell>
          <cell r="P12178" t="str">
            <v>Personalkosten</v>
          </cell>
          <cell r="R12178" t="str">
            <v>Personalkosten</v>
          </cell>
        </row>
        <row r="12179">
          <cell r="A12179">
            <v>189128</v>
          </cell>
          <cell r="B12179" t="str">
            <v>Mietartikel</v>
          </cell>
          <cell r="D12179" t="str">
            <v>RAR Schaukelstuhl orange</v>
          </cell>
          <cell r="F12179">
            <v>27.5</v>
          </cell>
          <cell r="G12179">
            <v>0</v>
          </cell>
          <cell r="H12179">
            <v>1.5</v>
          </cell>
          <cell r="I12179">
            <v>0</v>
          </cell>
          <cell r="J12179">
            <v>4000</v>
          </cell>
          <cell r="K12179">
            <v>0.05</v>
          </cell>
          <cell r="L12179">
            <v>0</v>
          </cell>
          <cell r="N12179" t="str">
            <v>RAR Schaukelstuhl orange</v>
          </cell>
          <cell r="P12179" t="str">
            <v>RAR Schaukelstuhl orange</v>
          </cell>
          <cell r="R12179" t="str">
            <v>RAR Schaukelstuhl orange</v>
          </cell>
        </row>
        <row r="12180">
          <cell r="A12180">
            <v>189129</v>
          </cell>
          <cell r="B12180" t="str">
            <v>Mietartikel</v>
          </cell>
          <cell r="D12180" t="str">
            <v>RAR Schaukelstuhl rot</v>
          </cell>
          <cell r="F12180">
            <v>27.5</v>
          </cell>
          <cell r="G12180">
            <v>0</v>
          </cell>
          <cell r="H12180">
            <v>1.5</v>
          </cell>
          <cell r="I12180">
            <v>0</v>
          </cell>
          <cell r="J12180">
            <v>4000</v>
          </cell>
          <cell r="K12180">
            <v>0.05</v>
          </cell>
          <cell r="L12180">
            <v>0</v>
          </cell>
          <cell r="N12180" t="str">
            <v>RAR Schaukelstuhl rot</v>
          </cell>
          <cell r="P12180" t="str">
            <v>RAR Schaukelstuhl rot</v>
          </cell>
          <cell r="R12180" t="str">
            <v>RAR Schaukelstuhl rot</v>
          </cell>
        </row>
        <row r="12181">
          <cell r="A12181">
            <v>189130</v>
          </cell>
          <cell r="B12181" t="str">
            <v>Mietartikel</v>
          </cell>
          <cell r="D12181" t="str">
            <v>RAR Schaukelstuhl schwarz</v>
          </cell>
          <cell r="F12181">
            <v>27.5</v>
          </cell>
          <cell r="G12181">
            <v>0</v>
          </cell>
          <cell r="H12181">
            <v>1.5</v>
          </cell>
          <cell r="I12181">
            <v>0</v>
          </cell>
          <cell r="J12181">
            <v>4000</v>
          </cell>
          <cell r="K12181">
            <v>0.05</v>
          </cell>
          <cell r="L12181">
            <v>0</v>
          </cell>
          <cell r="N12181" t="str">
            <v>RAR Schaukelstuhl schwarz</v>
          </cell>
          <cell r="P12181" t="str">
            <v>RAR Schaukelstuhl schwarz</v>
          </cell>
          <cell r="R12181" t="str">
            <v>RAR Schaukelstuhl schwarz</v>
          </cell>
        </row>
        <row r="12182">
          <cell r="A12182">
            <v>189131</v>
          </cell>
          <cell r="B12182" t="str">
            <v>Mietartikel</v>
          </cell>
          <cell r="D12182" t="str">
            <v>RAR Schaukelstuhl senf</v>
          </cell>
          <cell r="F12182">
            <v>27.5</v>
          </cell>
          <cell r="G12182">
            <v>0</v>
          </cell>
          <cell r="H12182">
            <v>1.5</v>
          </cell>
          <cell r="I12182">
            <v>0</v>
          </cell>
          <cell r="J12182">
            <v>4000</v>
          </cell>
          <cell r="K12182">
            <v>0.05</v>
          </cell>
          <cell r="L12182">
            <v>0</v>
          </cell>
          <cell r="N12182" t="str">
            <v>RAR Schaukelstuhl senf</v>
          </cell>
          <cell r="P12182" t="str">
            <v>RAR Schaukelstuhl senf</v>
          </cell>
          <cell r="R12182" t="str">
            <v>RAR Schaukelstuhl senf</v>
          </cell>
        </row>
        <row r="12183">
          <cell r="A12183">
            <v>189132</v>
          </cell>
          <cell r="B12183" t="str">
            <v>Mietartikel</v>
          </cell>
          <cell r="D12183" t="str">
            <v>RAR Schaukelstuhl grau</v>
          </cell>
          <cell r="F12183">
            <v>27.5</v>
          </cell>
          <cell r="G12183">
            <v>0</v>
          </cell>
          <cell r="H12183">
            <v>1.5</v>
          </cell>
          <cell r="I12183">
            <v>0</v>
          </cell>
          <cell r="J12183">
            <v>4000</v>
          </cell>
          <cell r="K12183">
            <v>0.05</v>
          </cell>
          <cell r="L12183">
            <v>0</v>
          </cell>
          <cell r="N12183" t="str">
            <v>RAR Schaukelstuhl grau</v>
          </cell>
          <cell r="P12183" t="str">
            <v>RAR Schaukelstuhl grau</v>
          </cell>
          <cell r="R12183" t="str">
            <v>RAR Schaukelstuhl grau</v>
          </cell>
        </row>
        <row r="12184">
          <cell r="A12184">
            <v>189136</v>
          </cell>
          <cell r="B12184" t="str">
            <v>Mietartikel</v>
          </cell>
          <cell r="D12184" t="str">
            <v>Papierkorb schwarz 18l</v>
          </cell>
          <cell r="F12184">
            <v>2.75</v>
          </cell>
          <cell r="G12184">
            <v>0</v>
          </cell>
          <cell r="H12184">
            <v>0.5</v>
          </cell>
          <cell r="I12184">
            <v>0</v>
          </cell>
          <cell r="J12184">
            <v>0</v>
          </cell>
          <cell r="K12184">
            <v>0.02</v>
          </cell>
          <cell r="L12184">
            <v>0</v>
          </cell>
          <cell r="N12184" t="str">
            <v>Papierkorb schwarz 18l</v>
          </cell>
          <cell r="P12184" t="str">
            <v>Papierkorb schwarz 18l</v>
          </cell>
          <cell r="R12184" t="str">
            <v>Papierkorb schwarz 18l</v>
          </cell>
        </row>
        <row r="12185">
          <cell r="A12185">
            <v>189138</v>
          </cell>
          <cell r="B12185" t="str">
            <v>Verkaufsartikel</v>
          </cell>
          <cell r="D12185" t="str">
            <v>Verbrauchsmaterial Teppich je m²</v>
          </cell>
          <cell r="E12185" t="str">
            <v>Beinhaltet:_x000D_
Gewebeklebeband schwarz/silber/weiss (je 25 m² 1 Rolle)_x000D_
Cuttermesser (je 100 m² 1 Stck.)_x000D_
doppelseitiges Klebeband (je 25 m² 1 Rolle)_x000D_
1x Tacker + Klammern_x000D_
1x Zollstock_x000D_
1x Markierungsstift</v>
          </cell>
          <cell r="F12185">
            <v>0.25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2.5000000000000001E-3</v>
          </cell>
          <cell r="L12185">
            <v>0</v>
          </cell>
          <cell r="N12185" t="str">
            <v>Verbrauchsmaterial Teppich je m²</v>
          </cell>
          <cell r="O12185" t="str">
            <v>Beinhaltet:_x000D_
Gewebeklebeband schwarz/silber/weiss (je 25 m² 1 Rolle)_x000D_
Cuttermesser (je 100 m² 1 Stck.)_x000D_
doppelseitiges Klebeband (je 25 m² 1 Rolle)_x000D_
1x Tacker + Klammern_x000D_
1x Zollstock_x000D_
1x Markierungsstift</v>
          </cell>
          <cell r="P12185" t="str">
            <v>Verbrauchsmaterial Teppich je m²</v>
          </cell>
          <cell r="Q12185" t="str">
            <v>Beinhaltet:_x000D_
Gewebeklebeband schwarz/silber/weiss (je 25 m² 1 Rolle)_x000D_
Cuttermesser (je 100 m² 1 Stck.)_x000D_
doppelseitiges Klebeband (je 25 m² 1 Rolle)_x000D_
1x Tacker + Klammern_x000D_
1x Zollstock_x000D_
1x Markierungsstift</v>
          </cell>
          <cell r="R12185" t="str">
            <v>Verbrauchsmaterial Teppich je m²</v>
          </cell>
          <cell r="S12185" t="str">
            <v>Beinhaltet:_x000D_
Gewebeklebeband schwarz/silber/weiss (je 25 m² 1 Rolle)_x000D_
Cuttermesser (je 100 m² 1 Stck.)_x000D_
doppelseitiges Klebeband (je 25 m² 1 Rolle)_x000D_
1x Tacker + Klammern_x000D_
1x Zollstock_x000D_
1x Markierungsstift</v>
          </cell>
        </row>
        <row r="12186">
          <cell r="A12186">
            <v>189228</v>
          </cell>
          <cell r="B12186" t="str">
            <v>Verkaufsartikel</v>
          </cell>
          <cell r="D12186" t="str">
            <v>Tetra Pak 1.2m breit 50 lfm</v>
          </cell>
          <cell r="F12186">
            <v>48.5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0.1</v>
          </cell>
          <cell r="L12186">
            <v>0</v>
          </cell>
          <cell r="N12186" t="str">
            <v>Tetra Pak 1.2m breit 50 lfm</v>
          </cell>
          <cell r="P12186" t="str">
            <v>Tetra Pak 1.2m breit 50 lfm</v>
          </cell>
          <cell r="R12186" t="str">
            <v>Tetra Pak 1.2m breit 50 lfm</v>
          </cell>
        </row>
        <row r="12187">
          <cell r="A12187">
            <v>189506</v>
          </cell>
          <cell r="B12187" t="str">
            <v>Mietartikel</v>
          </cell>
          <cell r="D12187" t="str">
            <v>Messecontainer weiß B50xT40xH91 cm</v>
          </cell>
          <cell r="F12187">
            <v>44.5</v>
          </cell>
          <cell r="G12187">
            <v>0</v>
          </cell>
          <cell r="H12187">
            <v>4</v>
          </cell>
          <cell r="I12187">
            <v>300</v>
          </cell>
          <cell r="J12187">
            <v>0</v>
          </cell>
          <cell r="K12187">
            <v>0.182</v>
          </cell>
          <cell r="L12187">
            <v>0</v>
          </cell>
          <cell r="N12187" t="str">
            <v>Messecontainer weiß B50xT40xH91 cm</v>
          </cell>
          <cell r="P12187" t="str">
            <v>Messecontainer weiß B50xT40xH91 cm</v>
          </cell>
          <cell r="R12187" t="str">
            <v>Messecontainer weiß B50xT40xH91 cm</v>
          </cell>
        </row>
        <row r="12188">
          <cell r="A12188">
            <v>189567</v>
          </cell>
          <cell r="B12188" t="str">
            <v>Verkaufsartikel</v>
          </cell>
          <cell r="D12188" t="str">
            <v>Spülmaschinentabs - pro Packung</v>
          </cell>
          <cell r="F12188">
            <v>26.5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  <cell r="N12188" t="str">
            <v>Spülmaschinentabs - pro Packung</v>
          </cell>
          <cell r="P12188" t="str">
            <v>Spülmaschinentabs - pro Packung</v>
          </cell>
          <cell r="R12188" t="str">
            <v>Spülmaschinentabs - pro Packung</v>
          </cell>
          <cell r="T12188">
            <v>0</v>
          </cell>
        </row>
        <row r="12189">
          <cell r="A12189">
            <v>201007</v>
          </cell>
          <cell r="B12189" t="str">
            <v>Mietartikel</v>
          </cell>
          <cell r="D12189" t="str">
            <v>Klappstuhl schwarz mit schwarzem Gestell B39*SH46 cm</v>
          </cell>
          <cell r="F12189">
            <v>2</v>
          </cell>
          <cell r="G12189">
            <v>0</v>
          </cell>
          <cell r="H12189">
            <v>2.2999999999999998</v>
          </cell>
          <cell r="I12189">
            <v>18</v>
          </cell>
          <cell r="J12189">
            <v>3000</v>
          </cell>
          <cell r="K12189">
            <v>1.6500000000000001E-2</v>
          </cell>
          <cell r="L12189">
            <v>0</v>
          </cell>
          <cell r="N12189" t="str">
            <v>Klappstuhl schwarz mit schwarzem Gestell B39*SH46 cm</v>
          </cell>
          <cell r="P12189" t="str">
            <v>Klappstuhl schwarz mit schwarzem Gestell B39*SH46 cm</v>
          </cell>
          <cell r="R12189" t="str">
            <v>Klappstuhl schwarz mit schwarzem Gestell B39*SH46 cm</v>
          </cell>
          <cell r="T12189">
            <v>0</v>
          </cell>
        </row>
        <row r="12190">
          <cell r="A12190">
            <v>201037</v>
          </cell>
          <cell r="B12190" t="str">
            <v>Mietartikel</v>
          </cell>
          <cell r="D12190" t="str">
            <v>Reihenverbinder Abstand 5 cm für Code 201007</v>
          </cell>
          <cell r="F12190">
            <v>0.3</v>
          </cell>
          <cell r="G12190">
            <v>0</v>
          </cell>
          <cell r="H12190">
            <v>1.3</v>
          </cell>
          <cell r="I12190">
            <v>1.5</v>
          </cell>
          <cell r="J12190">
            <v>0</v>
          </cell>
          <cell r="K12190">
            <v>2.9999999999999997E-4</v>
          </cell>
          <cell r="L12190">
            <v>0</v>
          </cell>
          <cell r="N12190" t="str">
            <v>Reihenverbinder Abstand 5 cm für Code 201007</v>
          </cell>
          <cell r="P12190" t="str">
            <v>Reihenverbinder Abstand 5 cm für Code 201007</v>
          </cell>
          <cell r="R12190" t="str">
            <v>Reihenverbinder Abstand 5 cm für Code 201007</v>
          </cell>
          <cell r="T12190">
            <v>0</v>
          </cell>
        </row>
        <row r="12191">
          <cell r="A12191">
            <v>201119</v>
          </cell>
          <cell r="B12191" t="str">
            <v>Mietartikel</v>
          </cell>
          <cell r="D12191" t="str">
            <v>Tisch Zillertal B220*60 cm H75 cm</v>
          </cell>
          <cell r="F12191">
            <v>12.5</v>
          </cell>
          <cell r="G12191">
            <v>0</v>
          </cell>
          <cell r="H12191">
            <v>8</v>
          </cell>
          <cell r="I12191">
            <v>0</v>
          </cell>
          <cell r="J12191">
            <v>24000</v>
          </cell>
          <cell r="K12191">
            <v>0.14979999999999999</v>
          </cell>
          <cell r="L12191">
            <v>0</v>
          </cell>
          <cell r="N12191" t="str">
            <v>Tisch Zillertal B220*60 cm H75 cm</v>
          </cell>
          <cell r="P12191" t="str">
            <v>Tisch Zillertal B220*60 cm H75 cm</v>
          </cell>
          <cell r="R12191" t="str">
            <v>Tisch Zillertal B220*60 cm H75 cm</v>
          </cell>
          <cell r="T12191">
            <v>0</v>
          </cell>
        </row>
        <row r="12192">
          <cell r="A12192">
            <v>201120</v>
          </cell>
          <cell r="B12192" t="str">
            <v>Mietartikel</v>
          </cell>
          <cell r="D12192" t="str">
            <v>Bank Zillertal B220*27 cm H48cm</v>
          </cell>
          <cell r="F12192">
            <v>6.25</v>
          </cell>
          <cell r="G12192">
            <v>0</v>
          </cell>
          <cell r="H12192">
            <v>5.25</v>
          </cell>
          <cell r="I12192">
            <v>0</v>
          </cell>
          <cell r="J12192">
            <v>20000</v>
          </cell>
          <cell r="K12192">
            <v>7.4899999999999994E-2</v>
          </cell>
          <cell r="L12192">
            <v>0</v>
          </cell>
          <cell r="N12192" t="str">
            <v>Bank Zillertal B220*27 cm H48cm</v>
          </cell>
          <cell r="P12192" t="str">
            <v>Bank Zillertal B220*27 cm H48cm</v>
          </cell>
          <cell r="R12192" t="str">
            <v>Bank Zillertal B220*27 cm H48cm</v>
          </cell>
          <cell r="T12192">
            <v>0</v>
          </cell>
        </row>
        <row r="12193">
          <cell r="A12193">
            <v>201127</v>
          </cell>
          <cell r="B12193" t="str">
            <v>Mietartikel</v>
          </cell>
          <cell r="D12193" t="str">
            <v>Tisch 180*80 cm H76 cm</v>
          </cell>
          <cell r="E12193" t="str">
            <v>nicht ohne Tischwäsche geeignet</v>
          </cell>
          <cell r="F12193">
            <v>8</v>
          </cell>
          <cell r="G12193">
            <v>0</v>
          </cell>
          <cell r="H12193">
            <v>7.5</v>
          </cell>
          <cell r="I12193">
            <v>352</v>
          </cell>
          <cell r="J12193">
            <v>24000</v>
          </cell>
          <cell r="K12193">
            <v>0.1152</v>
          </cell>
          <cell r="L12193">
            <v>0</v>
          </cell>
          <cell r="N12193" t="str">
            <v>Tisch 180*80 cm H76 cm</v>
          </cell>
          <cell r="O12193" t="str">
            <v>nicht ohne Tischwäsche geeignet</v>
          </cell>
          <cell r="P12193" t="str">
            <v>Tisch 180*80 cm H76 cm</v>
          </cell>
          <cell r="Q12193" t="str">
            <v>nicht ohne Tischwäsche geeignet</v>
          </cell>
          <cell r="R12193" t="str">
            <v>Tisch 180*80 cm H76 cm</v>
          </cell>
          <cell r="S12193" t="str">
            <v>nicht ohne Tischwäsche geeignet</v>
          </cell>
          <cell r="T12193">
            <v>0</v>
          </cell>
        </row>
        <row r="12194">
          <cell r="A12194">
            <v>201128</v>
          </cell>
          <cell r="B12194" t="str">
            <v>Mietartikel</v>
          </cell>
          <cell r="D12194" t="str">
            <v>Aufsatzplatte 260*90*1,9 cm für Artikel 1128</v>
          </cell>
          <cell r="F12194">
            <v>7.9</v>
          </cell>
          <cell r="G12194">
            <v>0</v>
          </cell>
          <cell r="H12194">
            <v>8</v>
          </cell>
          <cell r="I12194">
            <v>52</v>
          </cell>
          <cell r="J12194">
            <v>41000</v>
          </cell>
          <cell r="K12194">
            <v>0.05</v>
          </cell>
          <cell r="L12194">
            <v>0</v>
          </cell>
          <cell r="N12194" t="str">
            <v>Aufsatzplatte 260*90*1,9 cm für Artikel 1128</v>
          </cell>
          <cell r="P12194" t="str">
            <v>Aufsatzplatte 260*90*1,9 cm für Artikel 1128</v>
          </cell>
          <cell r="R12194" t="str">
            <v>Aufsatzplatte 260*90*1,9 cm für Artikel 1128</v>
          </cell>
          <cell r="T12194">
            <v>0</v>
          </cell>
        </row>
        <row r="12195">
          <cell r="A12195">
            <v>201207</v>
          </cell>
          <cell r="B12195" t="str">
            <v>Mietartikel</v>
          </cell>
          <cell r="D12195" t="str">
            <v>Schnapsglas 11 cl H10.5 cm 6cl</v>
          </cell>
          <cell r="F12195">
            <v>0.23</v>
          </cell>
          <cell r="G12195">
            <v>0.12</v>
          </cell>
          <cell r="H12195">
            <v>0</v>
          </cell>
          <cell r="I12195">
            <v>1</v>
          </cell>
          <cell r="J12195">
            <v>0</v>
          </cell>
          <cell r="K12195">
            <v>1E-3</v>
          </cell>
          <cell r="L12195">
            <v>0</v>
          </cell>
          <cell r="N12195" t="str">
            <v>Schnapsglas 11 cl H10.5 cm 6cl</v>
          </cell>
          <cell r="P12195" t="str">
            <v>Schnapsglas 11 cl H10.5 cm 6cl</v>
          </cell>
          <cell r="R12195" t="str">
            <v>Schnapsglas 11 cl H10.5 cm 6cl</v>
          </cell>
          <cell r="T12195">
            <v>0</v>
          </cell>
        </row>
        <row r="12196">
          <cell r="A12196">
            <v>201218</v>
          </cell>
          <cell r="B12196" t="str">
            <v>Mietartikel</v>
          </cell>
          <cell r="D12196" t="str">
            <v>Spritzerkrügerl 0.28 cl</v>
          </cell>
          <cell r="E12196" t="str">
            <v>ohne Eichstrich</v>
          </cell>
          <cell r="F12196">
            <v>0.17</v>
          </cell>
          <cell r="G12196">
            <v>0.08</v>
          </cell>
          <cell r="H12196">
            <v>0</v>
          </cell>
          <cell r="I12196">
            <v>1.25</v>
          </cell>
          <cell r="J12196">
            <v>0</v>
          </cell>
          <cell r="K12196">
            <v>2.3999999999999998E-3</v>
          </cell>
          <cell r="L12196">
            <v>0</v>
          </cell>
          <cell r="N12196" t="str">
            <v>Spritzerkrügerl 0.28 cl</v>
          </cell>
          <cell r="O12196" t="str">
            <v>ohne Eichstrich</v>
          </cell>
          <cell r="P12196" t="str">
            <v>Spritzerkrügerl 0.28 cl</v>
          </cell>
          <cell r="Q12196" t="str">
            <v>ohne Eichstrich</v>
          </cell>
          <cell r="R12196" t="str">
            <v>Spritzerkrügerl 0.28 cl</v>
          </cell>
          <cell r="S12196" t="str">
            <v>ohne Eichstrich</v>
          </cell>
          <cell r="T12196">
            <v>0</v>
          </cell>
        </row>
        <row r="12197">
          <cell r="A12197">
            <v>201276</v>
          </cell>
          <cell r="B12197" t="str">
            <v>Mietartikel</v>
          </cell>
          <cell r="D12197" t="str">
            <v>Pralinenzange Edelstahl</v>
          </cell>
          <cell r="E12197" t="str">
            <v>11,5 cm</v>
          </cell>
          <cell r="F12197">
            <v>0.5</v>
          </cell>
          <cell r="G12197">
            <v>0.12</v>
          </cell>
          <cell r="H12197">
            <v>0</v>
          </cell>
          <cell r="I12197">
            <v>6.12</v>
          </cell>
          <cell r="J12197">
            <v>0</v>
          </cell>
          <cell r="K12197">
            <v>0</v>
          </cell>
          <cell r="L12197">
            <v>0</v>
          </cell>
          <cell r="N12197" t="str">
            <v>Pralinenzange Edelstahl</v>
          </cell>
          <cell r="O12197" t="str">
            <v>11,5 cm</v>
          </cell>
          <cell r="P12197" t="str">
            <v>Pralinenzange Edelstahl</v>
          </cell>
          <cell r="Q12197" t="str">
            <v>11,5 cm</v>
          </cell>
          <cell r="R12197" t="str">
            <v>Pralinenzange Edelstahl</v>
          </cell>
          <cell r="S12197" t="str">
            <v>11,5 cm</v>
          </cell>
          <cell r="T12197">
            <v>0</v>
          </cell>
        </row>
        <row r="12198">
          <cell r="A12198">
            <v>201329</v>
          </cell>
          <cell r="B12198" t="str">
            <v>Mietartikel</v>
          </cell>
          <cell r="D12198" t="str">
            <v>Großer Kerzenleuchter 5-armig silber H77 cm</v>
          </cell>
          <cell r="F12198">
            <v>23</v>
          </cell>
          <cell r="G12198">
            <v>7</v>
          </cell>
          <cell r="H12198">
            <v>0</v>
          </cell>
          <cell r="I12198">
            <v>115</v>
          </cell>
          <cell r="J12198">
            <v>3000</v>
          </cell>
          <cell r="K12198">
            <v>7.4999999999999997E-2</v>
          </cell>
          <cell r="L12198">
            <v>0</v>
          </cell>
          <cell r="N12198" t="str">
            <v>Großer Kerzenleuchter 5-armig silber H77 cm</v>
          </cell>
          <cell r="P12198" t="str">
            <v>Großer Kerzenleuchter 5-armig silber H77 cm</v>
          </cell>
          <cell r="R12198" t="str">
            <v>Großer Kerzenleuchter 5-armig silber H77 cm</v>
          </cell>
          <cell r="T12198">
            <v>0</v>
          </cell>
        </row>
        <row r="12199">
          <cell r="A12199">
            <v>201338</v>
          </cell>
          <cell r="B12199" t="str">
            <v>Mietartikel</v>
          </cell>
          <cell r="D12199" t="str">
            <v>Platzteller Ø 31 cm CNS</v>
          </cell>
          <cell r="F12199">
            <v>2.75</v>
          </cell>
          <cell r="G12199">
            <v>0.36</v>
          </cell>
          <cell r="H12199">
            <v>0</v>
          </cell>
          <cell r="I12199">
            <v>13.5</v>
          </cell>
          <cell r="J12199">
            <v>0</v>
          </cell>
          <cell r="K12199">
            <v>5.9999999999999995E-4</v>
          </cell>
          <cell r="L12199">
            <v>0</v>
          </cell>
          <cell r="N12199" t="str">
            <v>Platzteller Ø 31 cm CNS</v>
          </cell>
          <cell r="P12199" t="str">
            <v>Platzteller Ø 31 cm CNS</v>
          </cell>
          <cell r="R12199" t="str">
            <v>Platzteller Ø 31 cm CNS</v>
          </cell>
          <cell r="T12199">
            <v>0</v>
          </cell>
        </row>
        <row r="12200">
          <cell r="A12200">
            <v>201362</v>
          </cell>
          <cell r="B12200" t="str">
            <v>Mietartikel</v>
          </cell>
          <cell r="D12200" t="str">
            <v>Dressingtopf 2 ltr Porzellan weiß</v>
          </cell>
          <cell r="F12200">
            <v>2.25</v>
          </cell>
          <cell r="G12200">
            <v>0.32</v>
          </cell>
          <cell r="H12200">
            <v>0</v>
          </cell>
          <cell r="I12200">
            <v>17.5</v>
          </cell>
          <cell r="J12200">
            <v>1000</v>
          </cell>
          <cell r="K12200">
            <v>1.49E-2</v>
          </cell>
          <cell r="L12200">
            <v>0</v>
          </cell>
          <cell r="N12200" t="str">
            <v>Dressingtopf 2 ltr Porzellan weiß</v>
          </cell>
          <cell r="P12200" t="str">
            <v>Dressingtopf 2 ltr Porzellan weiß</v>
          </cell>
          <cell r="R12200" t="str">
            <v>Dressingtopf 2 ltr Porzellan weiß</v>
          </cell>
          <cell r="T12200">
            <v>0</v>
          </cell>
        </row>
        <row r="12201">
          <cell r="A12201">
            <v>201391</v>
          </cell>
          <cell r="B12201" t="str">
            <v>Mietartikel</v>
          </cell>
          <cell r="D12201" t="str">
            <v>Kaffeetasse 18 cl Galileo (25)</v>
          </cell>
          <cell r="F12201">
            <v>0.22</v>
          </cell>
          <cell r="G12201">
            <v>0.12</v>
          </cell>
          <cell r="H12201">
            <v>0</v>
          </cell>
          <cell r="I12201">
            <v>2.11</v>
          </cell>
          <cell r="J12201">
            <v>0</v>
          </cell>
          <cell r="K12201">
            <v>2E-3</v>
          </cell>
          <cell r="L12201">
            <v>0</v>
          </cell>
          <cell r="N12201" t="str">
            <v>Kaffeetasse 18 cl Galileo (25)</v>
          </cell>
          <cell r="P12201" t="str">
            <v>Kaffeetasse 18 cl Galileo (25)</v>
          </cell>
          <cell r="R12201" t="str">
            <v>Kaffeetasse 18 cl Galileo (25)</v>
          </cell>
          <cell r="T12201">
            <v>0</v>
          </cell>
        </row>
        <row r="12202">
          <cell r="A12202">
            <v>201392</v>
          </cell>
          <cell r="B12202" t="str">
            <v>Mietartikel</v>
          </cell>
          <cell r="D12202" t="str">
            <v>Untertasse Ø 15 cm Galileo</v>
          </cell>
          <cell r="F12202">
            <v>0.22</v>
          </cell>
          <cell r="G12202">
            <v>0.12</v>
          </cell>
          <cell r="H12202">
            <v>0</v>
          </cell>
          <cell r="I12202">
            <v>1.4</v>
          </cell>
          <cell r="J12202">
            <v>0</v>
          </cell>
          <cell r="K12202">
            <v>8.9999999999999998E-4</v>
          </cell>
          <cell r="L12202">
            <v>0</v>
          </cell>
          <cell r="N12202" t="str">
            <v>Untertasse Ø 15 cm Galileo</v>
          </cell>
          <cell r="P12202" t="str">
            <v>Untertasse Ø 15 cm Galileo</v>
          </cell>
          <cell r="R12202" t="str">
            <v>Untertasse Ø 15 cm Galileo</v>
          </cell>
          <cell r="T12202">
            <v>0</v>
          </cell>
        </row>
        <row r="12203">
          <cell r="A12203">
            <v>201393</v>
          </cell>
          <cell r="B12203" t="str">
            <v>Mietartikel</v>
          </cell>
          <cell r="D12203" t="str">
            <v>Teller flach Ø 19 Galileo</v>
          </cell>
          <cell r="F12203">
            <v>0.22</v>
          </cell>
          <cell r="G12203">
            <v>0.12</v>
          </cell>
          <cell r="H12203">
            <v>0</v>
          </cell>
          <cell r="I12203">
            <v>2.42</v>
          </cell>
          <cell r="J12203">
            <v>1000</v>
          </cell>
          <cell r="K12203">
            <v>3.0999999999999999E-3</v>
          </cell>
          <cell r="L12203">
            <v>0</v>
          </cell>
          <cell r="N12203" t="str">
            <v>Teller flach Ø 19 Galileo</v>
          </cell>
          <cell r="P12203" t="str">
            <v>Teller flach Ø 19 Galileo</v>
          </cell>
          <cell r="R12203" t="str">
            <v>Teller flach Ø 19 Galileo</v>
          </cell>
          <cell r="T12203">
            <v>0</v>
          </cell>
        </row>
        <row r="12204">
          <cell r="A12204">
            <v>201395</v>
          </cell>
          <cell r="B12204" t="str">
            <v>Mietartikel</v>
          </cell>
          <cell r="D12204" t="str">
            <v>Teller flach Ø 26 cm Galileo</v>
          </cell>
          <cell r="F12204">
            <v>0.22</v>
          </cell>
          <cell r="G12204">
            <v>0.12</v>
          </cell>
          <cell r="H12204">
            <v>0</v>
          </cell>
          <cell r="I12204">
            <v>3.5</v>
          </cell>
          <cell r="J12204">
            <v>1000</v>
          </cell>
          <cell r="K12204">
            <v>2.0999999999999999E-3</v>
          </cell>
          <cell r="L12204">
            <v>0</v>
          </cell>
          <cell r="N12204" t="str">
            <v>Teller flach Ø 26 cm Galileo</v>
          </cell>
          <cell r="P12204" t="str">
            <v>Teller flach Ø 26 cm Galileo</v>
          </cell>
          <cell r="R12204" t="str">
            <v>Teller flach Ø 26 cm Galileo</v>
          </cell>
          <cell r="T12204">
            <v>0</v>
          </cell>
        </row>
        <row r="12205">
          <cell r="A12205">
            <v>201396</v>
          </cell>
          <cell r="B12205" t="str">
            <v>Mietartikel</v>
          </cell>
          <cell r="D12205" t="str">
            <v>Teller flach Ø 30 cm Galileo</v>
          </cell>
          <cell r="F12205">
            <v>0.32</v>
          </cell>
          <cell r="G12205">
            <v>0.12</v>
          </cell>
          <cell r="H12205">
            <v>0</v>
          </cell>
          <cell r="I12205">
            <v>5.37</v>
          </cell>
          <cell r="J12205">
            <v>1000</v>
          </cell>
          <cell r="K12205">
            <v>3.0999999999999999E-3</v>
          </cell>
          <cell r="L12205">
            <v>0</v>
          </cell>
          <cell r="N12205" t="str">
            <v>Teller flach Ø 30 cm Galileo</v>
          </cell>
          <cell r="P12205" t="str">
            <v>Teller flach Ø 30 cm Galileo</v>
          </cell>
          <cell r="R12205" t="str">
            <v>Teller flach Ø 30 cm Galileo</v>
          </cell>
          <cell r="T12205">
            <v>0</v>
          </cell>
        </row>
        <row r="12206">
          <cell r="A12206">
            <v>201397</v>
          </cell>
          <cell r="B12206" t="str">
            <v>Mietartikel</v>
          </cell>
          <cell r="D12206" t="str">
            <v>Teller flach  Butterteller/Sideplate Ø 17 Galileo (60)</v>
          </cell>
          <cell r="F12206">
            <v>0.22</v>
          </cell>
          <cell r="G12206">
            <v>0.12</v>
          </cell>
          <cell r="H12206">
            <v>0</v>
          </cell>
          <cell r="I12206">
            <v>2.74</v>
          </cell>
          <cell r="J12206">
            <v>1000</v>
          </cell>
          <cell r="K12206">
            <v>5.0000000000000001E-4</v>
          </cell>
          <cell r="L12206">
            <v>0</v>
          </cell>
          <cell r="N12206" t="str">
            <v>Teller flach  Butterteller/Sideplate Ø 17 Galileo (60)</v>
          </cell>
          <cell r="P12206" t="str">
            <v>Teller flach  Butterteller/Sideplate Ø 17 Galileo (60)</v>
          </cell>
          <cell r="R12206" t="str">
            <v>Teller flach  Butterteller/Sideplate Ø 17 Galileo (60)</v>
          </cell>
          <cell r="T12206">
            <v>0</v>
          </cell>
        </row>
        <row r="12207">
          <cell r="A12207">
            <v>201525</v>
          </cell>
          <cell r="B12207" t="str">
            <v>Mietartikel</v>
          </cell>
          <cell r="D12207" t="str">
            <v>Serviertablett 45 x 35.5cm</v>
          </cell>
          <cell r="F12207">
            <v>1.05</v>
          </cell>
          <cell r="G12207">
            <v>0.6</v>
          </cell>
          <cell r="H12207">
            <v>0</v>
          </cell>
          <cell r="I12207">
            <v>12</v>
          </cell>
          <cell r="J12207">
            <v>0</v>
          </cell>
          <cell r="K12207">
            <v>2.2000000000000001E-3</v>
          </cell>
          <cell r="L12207">
            <v>0</v>
          </cell>
          <cell r="N12207" t="str">
            <v>Serviertablett 45 x 35.5cm</v>
          </cell>
          <cell r="P12207" t="str">
            <v>Serviertablett 45 x 35.5cm</v>
          </cell>
          <cell r="R12207" t="str">
            <v>Serviertablett 45 x 35.5cm</v>
          </cell>
          <cell r="T12207">
            <v>0</v>
          </cell>
        </row>
        <row r="12208">
          <cell r="A12208">
            <v>201529</v>
          </cell>
          <cell r="B12208" t="str">
            <v>Mietartikel</v>
          </cell>
          <cell r="D12208" t="str">
            <v>Präsentationsständer für 3 Teller Ø 26 cm H44cm</v>
          </cell>
          <cell r="E12208" t="str">
            <v>Erster Teller 17cm_x000D_
Zweiter Teller 22cm_x000D_
Gesamthöhe 23cm</v>
          </cell>
          <cell r="F12208">
            <v>3.7</v>
          </cell>
          <cell r="G12208">
            <v>1.25</v>
          </cell>
          <cell r="H12208">
            <v>0</v>
          </cell>
          <cell r="I12208">
            <v>27.7</v>
          </cell>
          <cell r="J12208">
            <v>0</v>
          </cell>
          <cell r="K12208">
            <v>0.01</v>
          </cell>
          <cell r="L12208">
            <v>0</v>
          </cell>
          <cell r="N12208" t="str">
            <v>Präsentationsständer für 3 Teller Ø 26 cm H44cm</v>
          </cell>
          <cell r="O12208" t="str">
            <v>Erster Teller 17cm_x000D_
Zweiter Teller 22cm_x000D_
Gesamthöhe 23cm</v>
          </cell>
          <cell r="P12208" t="str">
            <v>Präsentationsständer für 3 Teller Ø 26 cm H44cm</v>
          </cell>
          <cell r="Q12208" t="str">
            <v>Erster Teller 17cm_x000D_
Zweiter Teller 22cm_x000D_
Gesamthöhe 23cm</v>
          </cell>
          <cell r="R12208" t="str">
            <v>Präsentationsständer für 3 Teller Ø 26 cm H44cm</v>
          </cell>
          <cell r="S12208" t="str">
            <v>Erster Teller 17cm_x000D_
Zweiter Teller 22cm_x000D_
Gesamthöhe 23cm</v>
          </cell>
          <cell r="T12208">
            <v>0</v>
          </cell>
        </row>
        <row r="12209">
          <cell r="A12209">
            <v>201532</v>
          </cell>
          <cell r="B12209" t="str">
            <v>Mietartikel</v>
          </cell>
          <cell r="D12209" t="str">
            <v>Isolierkanne 1.5 ltr CNS 18/10 doppelwandig</v>
          </cell>
          <cell r="E12209" t="str">
            <v>nicht für Spülmaschinen geeignet</v>
          </cell>
          <cell r="F12209">
            <v>2</v>
          </cell>
          <cell r="G12209">
            <v>0.67</v>
          </cell>
          <cell r="H12209">
            <v>0</v>
          </cell>
          <cell r="I12209">
            <v>22</v>
          </cell>
          <cell r="J12209">
            <v>1000</v>
          </cell>
          <cell r="K12209">
            <v>1.5599999999999999E-2</v>
          </cell>
          <cell r="L12209">
            <v>0</v>
          </cell>
          <cell r="N12209" t="str">
            <v>Isolierkanne 1.5 ltr CNS 18/10 doppelwandig</v>
          </cell>
          <cell r="O12209" t="str">
            <v>nicht für Spülmaschinen geeignet</v>
          </cell>
          <cell r="P12209" t="str">
            <v>Isolierkanne 1.5 ltr CNS 18/10 doppelwandig</v>
          </cell>
          <cell r="Q12209" t="str">
            <v>nicht für Spülmaschinen geeignet</v>
          </cell>
          <cell r="R12209" t="str">
            <v>Isolierkanne 1.5 ltr CNS 18/10 doppelwandig</v>
          </cell>
          <cell r="S12209" t="str">
            <v>nicht für Spülmaschinen geeignet</v>
          </cell>
          <cell r="T12209">
            <v>0</v>
          </cell>
        </row>
        <row r="12210">
          <cell r="A12210">
            <v>201572</v>
          </cell>
          <cell r="B12210" t="str">
            <v>Mietartikel</v>
          </cell>
          <cell r="D12210" t="str">
            <v>Brotkorb CNS klein oval 24 cm</v>
          </cell>
          <cell r="F12210">
            <v>1.55</v>
          </cell>
          <cell r="G12210">
            <v>0.43</v>
          </cell>
          <cell r="H12210">
            <v>0</v>
          </cell>
          <cell r="I12210">
            <v>7</v>
          </cell>
          <cell r="J12210">
            <v>0</v>
          </cell>
          <cell r="K12210">
            <v>1.6000000000000001E-3</v>
          </cell>
          <cell r="L12210">
            <v>0</v>
          </cell>
          <cell r="N12210" t="str">
            <v>Brotkorb CNS klein oval 24 cm</v>
          </cell>
          <cell r="P12210" t="str">
            <v>Brotkorb CNS klein oval 24 cm</v>
          </cell>
          <cell r="R12210" t="str">
            <v>Brotkorb CNS klein oval 24 cm</v>
          </cell>
          <cell r="T12210">
            <v>0</v>
          </cell>
        </row>
        <row r="12211">
          <cell r="A12211">
            <v>201585</v>
          </cell>
          <cell r="B12211" t="str">
            <v>Mietartikel</v>
          </cell>
          <cell r="D12211" t="str">
            <v>Pralinenetagere Edelstahl</v>
          </cell>
          <cell r="E12211" t="str">
            <v>Erster Teller 17cm_x000D_
Zweiter Teller 22cm_x000D_
Gesamthöhe 23cm</v>
          </cell>
          <cell r="F12211">
            <v>3.75</v>
          </cell>
          <cell r="G12211">
            <v>1.2</v>
          </cell>
          <cell r="H12211">
            <v>0</v>
          </cell>
          <cell r="I12211">
            <v>27.7</v>
          </cell>
          <cell r="J12211">
            <v>0</v>
          </cell>
          <cell r="K12211">
            <v>0.01</v>
          </cell>
          <cell r="L12211">
            <v>0</v>
          </cell>
          <cell r="N12211" t="str">
            <v>Pralinenetagere Edelstahl</v>
          </cell>
          <cell r="O12211" t="str">
            <v>Erster Teller 17cm_x000D_
Zweiter Teller 22cm_x000D_
Gesamthöhe 23cm</v>
          </cell>
          <cell r="P12211" t="str">
            <v>Pralinenetagere Edelstahl</v>
          </cell>
          <cell r="Q12211" t="str">
            <v>Erster Teller 17cm_x000D_
Zweiter Teller 22cm_x000D_
Gesamthöhe 23cm</v>
          </cell>
          <cell r="R12211" t="str">
            <v>Pralinenetagere Edelstahl</v>
          </cell>
          <cell r="S12211" t="str">
            <v>Erster Teller 17cm_x000D_
Zweiter Teller 22cm_x000D_
Gesamthöhe 23cm</v>
          </cell>
          <cell r="T12211">
            <v>0</v>
          </cell>
        </row>
        <row r="12212">
          <cell r="A12212">
            <v>201601</v>
          </cell>
          <cell r="B12212" t="str">
            <v>Mietartikel</v>
          </cell>
          <cell r="D12212" t="str">
            <v>Suppenstation-Aufsatz für Chafing dish (1603)</v>
          </cell>
          <cell r="E12212" t="str">
            <v>Inhalt 2*4.5 ltr_x000D_
inkl. 2 Töpfen + Deckel</v>
          </cell>
          <cell r="F12212">
            <v>9.75</v>
          </cell>
          <cell r="G12212">
            <v>3.1</v>
          </cell>
          <cell r="H12212">
            <v>0</v>
          </cell>
          <cell r="I12212">
            <v>62.4</v>
          </cell>
          <cell r="J12212">
            <v>2000</v>
          </cell>
          <cell r="K12212">
            <v>0.01</v>
          </cell>
          <cell r="L12212">
            <v>0</v>
          </cell>
          <cell r="N12212" t="str">
            <v>Suppenstation-Aufsatz für Chafing dish (1603)</v>
          </cell>
          <cell r="O12212" t="str">
            <v>Inhalt 2*4.5 ltr_x000D_
inkl. 2 Töpfen + Deckel</v>
          </cell>
          <cell r="P12212" t="str">
            <v>Suppenstation-Aufsatz für Chafing dish (1603)</v>
          </cell>
          <cell r="Q12212" t="str">
            <v>Inhalt 2*4.5 ltr_x000D_
inkl. 2 Töpfen + Deckel</v>
          </cell>
          <cell r="R12212" t="str">
            <v>Suppenstation-Aufsatz für Chafing dish (1603)</v>
          </cell>
          <cell r="S12212" t="str">
            <v>Inhalt 2*4.5 ltr_x000D_
inkl. 2 Töpfen + Deckel</v>
          </cell>
          <cell r="T12212">
            <v>0</v>
          </cell>
        </row>
        <row r="12213">
          <cell r="A12213">
            <v>201602</v>
          </cell>
          <cell r="B12213" t="str">
            <v>Mietartikel</v>
          </cell>
          <cell r="D12213" t="str">
            <v>Rolltop-Deckel für Chafing Dish (1603)</v>
          </cell>
          <cell r="F12213">
            <v>9.75</v>
          </cell>
          <cell r="G12213">
            <v>3.1</v>
          </cell>
          <cell r="H12213">
            <v>0</v>
          </cell>
          <cell r="I12213">
            <v>71</v>
          </cell>
          <cell r="J12213">
            <v>3000</v>
          </cell>
          <cell r="K12213">
            <v>0.01</v>
          </cell>
          <cell r="L12213">
            <v>0</v>
          </cell>
          <cell r="N12213" t="str">
            <v>Rolltop-Deckel für Chafing Dish (1603)</v>
          </cell>
          <cell r="P12213" t="str">
            <v>Rolltop-Deckel für Chafing Dish (1603)</v>
          </cell>
          <cell r="R12213" t="str">
            <v>Rolltop-Deckel für Chafing Dish (1603)</v>
          </cell>
          <cell r="T12213">
            <v>0</v>
          </cell>
        </row>
        <row r="12214">
          <cell r="A12214">
            <v>201604</v>
          </cell>
          <cell r="B12214" t="str">
            <v>Mietartikel</v>
          </cell>
          <cell r="D12214" t="str">
            <v>Einschubblech Brennpaste für Artikel 1603 &amp; 3197</v>
          </cell>
          <cell r="F12214">
            <v>5</v>
          </cell>
          <cell r="G12214">
            <v>0.2</v>
          </cell>
          <cell r="H12214">
            <v>0</v>
          </cell>
          <cell r="I12214">
            <v>45</v>
          </cell>
          <cell r="J12214">
            <v>0</v>
          </cell>
          <cell r="K12214">
            <v>1E-3</v>
          </cell>
          <cell r="L12214">
            <v>0</v>
          </cell>
          <cell r="N12214" t="str">
            <v>Einschubblech Brennpaste für Artikel 1603 &amp; 3197</v>
          </cell>
          <cell r="P12214" t="str">
            <v>Einschubblech Brennpaste für Artikel 1603 &amp; 3197</v>
          </cell>
          <cell r="R12214" t="str">
            <v>Einschubblech Brennpaste für Artikel 1603 &amp; 3197</v>
          </cell>
          <cell r="T12214">
            <v>0</v>
          </cell>
        </row>
        <row r="12215">
          <cell r="A12215">
            <v>201659</v>
          </cell>
          <cell r="B12215" t="str">
            <v>Mietartikel</v>
          </cell>
          <cell r="D12215" t="str">
            <v>Serviertablett schwarz 1/1 GN 53.0*32.5cm antirutsch</v>
          </cell>
          <cell r="F12215">
            <v>1.95</v>
          </cell>
          <cell r="G12215">
            <v>0.43</v>
          </cell>
          <cell r="H12215">
            <v>0</v>
          </cell>
          <cell r="I12215">
            <v>35</v>
          </cell>
          <cell r="J12215">
            <v>1000</v>
          </cell>
          <cell r="K12215">
            <v>2.2000000000000001E-3</v>
          </cell>
          <cell r="L12215">
            <v>0</v>
          </cell>
          <cell r="N12215" t="str">
            <v>Serviertablett schwarz 1/1 GN 53.0*32.5cm antirutsch</v>
          </cell>
          <cell r="P12215" t="str">
            <v>Serviertablett schwarz 1/1 GN 53.0*32.5cm antirutsch</v>
          </cell>
          <cell r="R12215" t="str">
            <v>Serviertablett schwarz 1/1 GN 53.0*32.5cm antirutsch</v>
          </cell>
          <cell r="T12215">
            <v>0</v>
          </cell>
        </row>
        <row r="12216">
          <cell r="A12216">
            <v>201662</v>
          </cell>
          <cell r="B12216" t="str">
            <v>Mietartikel</v>
          </cell>
          <cell r="D12216" t="str">
            <v>Grillspachtel edelstahl</v>
          </cell>
          <cell r="F12216">
            <v>0.65</v>
          </cell>
          <cell r="G12216">
            <v>0.17</v>
          </cell>
          <cell r="H12216">
            <v>0</v>
          </cell>
          <cell r="I12216">
            <v>8</v>
          </cell>
          <cell r="J12216">
            <v>0</v>
          </cell>
          <cell r="K12216">
            <v>2E-3</v>
          </cell>
          <cell r="L12216">
            <v>0</v>
          </cell>
          <cell r="N12216" t="str">
            <v>Grillspachtel edelstahl</v>
          </cell>
          <cell r="P12216" t="str">
            <v>Grillspachtel edelstahl</v>
          </cell>
          <cell r="R12216" t="str">
            <v>Grillspachtel edelstahl</v>
          </cell>
          <cell r="T12216">
            <v>0</v>
          </cell>
        </row>
        <row r="12217">
          <cell r="A12217">
            <v>201709</v>
          </cell>
          <cell r="B12217" t="str">
            <v>Mietartikel</v>
          </cell>
          <cell r="D12217" t="str">
            <v>Spezialitätenmaschine Nespresso Zenius</v>
          </cell>
          <cell r="E12217" t="str">
            <v>für Nespresso-Pro-Kapseln,_x000D_
Leistung 1560 W, 19 Bar Druck, B19*T40*H31 cm,_x000D_
1 abnehmbare Wassertanks 2,3 Liter,_x000D_
Nur mit Nespresso Pro Kapseln zu verwenden._x000D_
(müssen seperat bestellt werden)</v>
          </cell>
          <cell r="F12217">
            <v>95</v>
          </cell>
          <cell r="G12217">
            <v>10</v>
          </cell>
          <cell r="H12217">
            <v>0</v>
          </cell>
          <cell r="I12217">
            <v>2100</v>
          </cell>
          <cell r="J12217">
            <v>10000</v>
          </cell>
          <cell r="K12217">
            <v>9.6000000000000002E-2</v>
          </cell>
          <cell r="L12217">
            <v>0</v>
          </cell>
          <cell r="N12217" t="str">
            <v>Spezialitätenmaschine Nespresso Zenius</v>
          </cell>
          <cell r="O12217" t="str">
            <v>für Nespresso-Pro-Kapseln,_x000D_
Leistung 1560 W, 19 Bar Druck, B19*T40*H31 cm,_x000D_
1 abnehmbare Wassertanks 2,3 Liter,_x000D_
Nur mit Nespresso Pro Kapseln zu verwenden._x000D_
(müssen seperat bestellt werden)</v>
          </cell>
          <cell r="P12217" t="str">
            <v>Spezialitätenmaschine Nespresso Zenius</v>
          </cell>
          <cell r="Q12217" t="str">
            <v>für Nespresso-Pro-Kapseln,_x000D_
Leistung 1560 W, 19 Bar Druck, B19*T40*H31 cm,_x000D_
1 abnehmbare Wassertanks 2,3 Liter,_x000D_
Nur mit Nespresso Pro Kapseln zu verwenden._x000D_
(müssen seperat bestellt werden)</v>
          </cell>
          <cell r="R12217" t="str">
            <v>Spezialitätenmaschine Nespresso Zenius</v>
          </cell>
          <cell r="S12217" t="str">
            <v>für Nespresso-Pro-Kapseln,_x000D_
Leistung 1560 W, 19 Bar Druck, B19*T40*H31 cm,_x000D_
1 abnehmbare Wassertanks 2,3 Liter,_x000D_
Nur mit Nespresso Pro Kapseln zu verwenden._x000D_
(müssen seperat bestellt werden)</v>
          </cell>
          <cell r="T12217">
            <v>0</v>
          </cell>
        </row>
        <row r="12218">
          <cell r="A12218">
            <v>201710</v>
          </cell>
          <cell r="B12218" t="str">
            <v>Verkaufsartikel</v>
          </cell>
          <cell r="D12218" t="str">
            <v>Nespresso Tabs Espresso Forte (50 Stück)</v>
          </cell>
          <cell r="F12218">
            <v>25</v>
          </cell>
          <cell r="G12218">
            <v>0</v>
          </cell>
          <cell r="H12218">
            <v>0</v>
          </cell>
          <cell r="I12218">
            <v>22.5</v>
          </cell>
          <cell r="J12218">
            <v>0</v>
          </cell>
          <cell r="K12218">
            <v>0</v>
          </cell>
          <cell r="L12218">
            <v>0</v>
          </cell>
          <cell r="N12218" t="str">
            <v>Nespresso Tabs Espresso Forte (50 Stück)</v>
          </cell>
          <cell r="P12218" t="str">
            <v>Nespresso Tabs Espresso Forte (50 Stück)</v>
          </cell>
          <cell r="R12218" t="str">
            <v>Nespresso Tabs Espresso Forte (50 Stück)</v>
          </cell>
          <cell r="T12218">
            <v>0</v>
          </cell>
        </row>
        <row r="12219">
          <cell r="A12219">
            <v>201711</v>
          </cell>
          <cell r="B12219" t="str">
            <v>Verkaufsartikel</v>
          </cell>
          <cell r="D12219" t="str">
            <v>Nespresso Tabs Lungo Forte (50 Stück)</v>
          </cell>
          <cell r="F12219">
            <v>25</v>
          </cell>
          <cell r="G12219">
            <v>0</v>
          </cell>
          <cell r="H12219">
            <v>0</v>
          </cell>
          <cell r="I12219">
            <v>22.5</v>
          </cell>
          <cell r="J12219">
            <v>0</v>
          </cell>
          <cell r="K12219">
            <v>0</v>
          </cell>
          <cell r="L12219">
            <v>0</v>
          </cell>
          <cell r="N12219" t="str">
            <v>Nespresso Tabs Lungo Forte (50 Stück)</v>
          </cell>
          <cell r="P12219" t="str">
            <v>Nespresso Tabs Lungo Forte (50 Stück)</v>
          </cell>
          <cell r="R12219" t="str">
            <v>Nespresso Tabs Lungo Forte (50 Stück)</v>
          </cell>
          <cell r="T12219">
            <v>0</v>
          </cell>
        </row>
        <row r="12220">
          <cell r="A12220">
            <v>201712</v>
          </cell>
          <cell r="B12220" t="str">
            <v>Verkaufsartikel</v>
          </cell>
          <cell r="D12220" t="str">
            <v>Nespresso Tabs Espresso Decafinato (50 Stück)</v>
          </cell>
          <cell r="F12220">
            <v>25</v>
          </cell>
          <cell r="G12220">
            <v>0</v>
          </cell>
          <cell r="H12220">
            <v>0</v>
          </cell>
          <cell r="I12220">
            <v>22.5</v>
          </cell>
          <cell r="J12220">
            <v>0</v>
          </cell>
          <cell r="K12220">
            <v>0</v>
          </cell>
          <cell r="L12220">
            <v>0</v>
          </cell>
          <cell r="N12220" t="str">
            <v>Nespresso Tabs Espresso Decafinato (50 Stück)</v>
          </cell>
          <cell r="P12220" t="str">
            <v>Nespresso Tabs Espresso Decafinato (50 Stück)</v>
          </cell>
          <cell r="R12220" t="str">
            <v>Nespresso Tabs Espresso Decafinato (50 Stück)</v>
          </cell>
          <cell r="T12220">
            <v>0</v>
          </cell>
        </row>
        <row r="12221">
          <cell r="A12221">
            <v>201713</v>
          </cell>
          <cell r="B12221" t="str">
            <v>Verkaufsartikel</v>
          </cell>
          <cell r="D12221" t="str">
            <v>Nespresso Tabs Ristretto (50 Stück)</v>
          </cell>
          <cell r="F12221">
            <v>25</v>
          </cell>
          <cell r="G12221">
            <v>0</v>
          </cell>
          <cell r="H12221">
            <v>0</v>
          </cell>
          <cell r="I12221">
            <v>22.5</v>
          </cell>
          <cell r="J12221">
            <v>0</v>
          </cell>
          <cell r="K12221">
            <v>0</v>
          </cell>
          <cell r="L12221">
            <v>0</v>
          </cell>
          <cell r="N12221" t="str">
            <v>Nespresso Tabs Ristretto (50 Stück)</v>
          </cell>
          <cell r="P12221" t="str">
            <v>Nespresso Tabs Ristretto (50 Stück)</v>
          </cell>
          <cell r="R12221" t="str">
            <v>Nespresso Tabs Ristretto (50 Stück)</v>
          </cell>
          <cell r="T12221">
            <v>0</v>
          </cell>
        </row>
        <row r="12222">
          <cell r="A12222">
            <v>201714</v>
          </cell>
          <cell r="B12222" t="str">
            <v>Verkaufsartikel</v>
          </cell>
          <cell r="D12222" t="str">
            <v>Nespresso Tabs Espresso Leggero (50 Stück)</v>
          </cell>
          <cell r="F12222">
            <v>25</v>
          </cell>
          <cell r="G12222">
            <v>0</v>
          </cell>
          <cell r="H12222">
            <v>0</v>
          </cell>
          <cell r="I12222">
            <v>22.5</v>
          </cell>
          <cell r="J12222">
            <v>0</v>
          </cell>
          <cell r="K12222">
            <v>0</v>
          </cell>
          <cell r="L12222">
            <v>0</v>
          </cell>
          <cell r="N12222" t="str">
            <v>Nespresso Tabs Espresso Leggero (50 Stück)</v>
          </cell>
          <cell r="P12222" t="str">
            <v>Nespresso Tabs Espresso Leggero (50 Stück)</v>
          </cell>
          <cell r="R12222" t="str">
            <v>Nespresso Tabs Espresso Leggero (50 Stück)</v>
          </cell>
          <cell r="T12222">
            <v>0</v>
          </cell>
        </row>
        <row r="12223">
          <cell r="A12223">
            <v>201715</v>
          </cell>
          <cell r="B12223" t="str">
            <v>Verkaufsartikel</v>
          </cell>
          <cell r="D12223" t="str">
            <v>Nespresso Tabs Lungo Leggero (50 Stück)</v>
          </cell>
          <cell r="F12223">
            <v>25</v>
          </cell>
          <cell r="G12223">
            <v>0</v>
          </cell>
          <cell r="H12223">
            <v>0</v>
          </cell>
          <cell r="I12223">
            <v>22.5</v>
          </cell>
          <cell r="J12223">
            <v>0</v>
          </cell>
          <cell r="K12223">
            <v>0</v>
          </cell>
          <cell r="L12223">
            <v>0</v>
          </cell>
          <cell r="N12223" t="str">
            <v>Nespresso Tabs Lungo Leggero (50 Stück)</v>
          </cell>
          <cell r="P12223" t="str">
            <v>Nespresso Tabs Lungo Leggero (50 Stück)</v>
          </cell>
          <cell r="R12223" t="str">
            <v>Nespresso Tabs Lungo Leggero (50 Stück)</v>
          </cell>
          <cell r="T12223">
            <v>0</v>
          </cell>
        </row>
        <row r="12224">
          <cell r="A12224">
            <v>201716</v>
          </cell>
          <cell r="B12224" t="str">
            <v>Verkaufsartikel</v>
          </cell>
          <cell r="D12224" t="str">
            <v>Nespresso Tabs Ristretto Origin India (50 Stück)</v>
          </cell>
          <cell r="F12224">
            <v>25</v>
          </cell>
          <cell r="G12224">
            <v>0</v>
          </cell>
          <cell r="H12224">
            <v>0</v>
          </cell>
          <cell r="I12224">
            <v>22.5</v>
          </cell>
          <cell r="J12224">
            <v>0</v>
          </cell>
          <cell r="K12224">
            <v>0</v>
          </cell>
          <cell r="L12224">
            <v>0</v>
          </cell>
          <cell r="N12224" t="str">
            <v>Nespresso Tabs Ristretto Origin India (50 Stück)</v>
          </cell>
          <cell r="P12224" t="str">
            <v>Nespresso Tabs Ristretto Origin India (50 Stück)</v>
          </cell>
          <cell r="R12224" t="str">
            <v>Nespresso Tabs Ristretto Origin India (50 Stück)</v>
          </cell>
          <cell r="T12224">
            <v>0</v>
          </cell>
        </row>
        <row r="12225">
          <cell r="A12225">
            <v>201723</v>
          </cell>
          <cell r="B12225" t="str">
            <v>Mietartikel</v>
          </cell>
          <cell r="D12225" t="str">
            <v>Kaffeevollautomat KLM 2601</v>
          </cell>
          <cell r="E12225" t="str">
            <v>mit 1 Kaffeemühle für diverse_x000D_
Kaffeespezialitäten sowie Heißwasser_x000D_
Wassertank: 1,8 Liter/ Abwasser: Tropfschale 1,5 Liter_x000D_
bis zu 100 Tassen / Tag / B37*B30*H45 cm_x000D_
ohne Reiniger</v>
          </cell>
          <cell r="F12225">
            <v>135</v>
          </cell>
          <cell r="G12225">
            <v>25</v>
          </cell>
          <cell r="H12225">
            <v>0</v>
          </cell>
          <cell r="I12225">
            <v>6000</v>
          </cell>
          <cell r="J12225">
            <v>40000</v>
          </cell>
          <cell r="K12225">
            <v>0.25</v>
          </cell>
          <cell r="L12225">
            <v>0</v>
          </cell>
          <cell r="N12225" t="str">
            <v>Kaffeevollautomat KLM 2601</v>
          </cell>
          <cell r="O12225" t="str">
            <v>mit 1 Kaffeemühle für diverse_x000D_
Kaffeespezialitäten sowie Heißwasser_x000D_
Wassertank: 1,8 Liter/ Abwasser: Tropfschale 1,5 Liter_x000D_
bis zu 100 Tassen / Tag / B37*B30*H45 cm_x000D_
ohne Reiniger</v>
          </cell>
          <cell r="P12225" t="str">
            <v>Kaffeevollautomat KLM 2601</v>
          </cell>
          <cell r="Q12225" t="str">
            <v>mit 1 Kaffeemühle für diverse_x000D_
Kaffeespezialitäten sowie Heißwasser_x000D_
Wassertank: 1,8 Liter/ Abwasser: Tropfschale 1,5 Liter_x000D_
bis zu 100 Tassen / Tag / B37*B30*H45 cm_x000D_
ohne Reiniger</v>
          </cell>
          <cell r="R12225" t="str">
            <v>Kaffeevollautomat KLM 2601</v>
          </cell>
          <cell r="S12225" t="str">
            <v>mit 1 Kaffeemühle für diverse_x000D_
Kaffeespezialitäten sowie Heißwasser_x000D_
Wassertank: 1,8 Liter/ Abwasser: Tropfschale 1,5 Liter_x000D_
bis zu 100 Tassen / Tag / B37*B30*H45 cm_x000D_
ohne Reiniger</v>
          </cell>
          <cell r="T12225">
            <v>0</v>
          </cell>
        </row>
        <row r="12226">
          <cell r="A12226">
            <v>201724</v>
          </cell>
          <cell r="B12226" t="str">
            <v>Mietartikel</v>
          </cell>
          <cell r="D12226" t="str">
            <v>Kaffeevollautomat KLM 260 230V/1400 W</v>
          </cell>
          <cell r="E12226" t="str">
            <v>mit Frischmilchsystem und Wassertank 1,8l_x000D_
bis zu 40-50 Tassen / Std. / B370*H450*T302 cm_x000D_
220-240V/50-60Hz 1400W_x000D_
ohne Reiniger</v>
          </cell>
          <cell r="F12226">
            <v>135</v>
          </cell>
          <cell r="G12226">
            <v>25</v>
          </cell>
          <cell r="H12226">
            <v>0</v>
          </cell>
          <cell r="I12226">
            <v>6000</v>
          </cell>
          <cell r="J12226">
            <v>14000</v>
          </cell>
          <cell r="K12226">
            <v>0.25</v>
          </cell>
          <cell r="L12226">
            <v>0</v>
          </cell>
          <cell r="N12226" t="str">
            <v>Kaffeevollautomat KLM 260 230V/1400 W</v>
          </cell>
          <cell r="O12226" t="str">
            <v>mit Frischmilchsystem und Wassertank 1,8l_x000D_
bis zu 40-50 Tassen / Std. / B370*H450*T302 cm_x000D_
220-240V/50-60Hz 1400W_x000D_
ohne Reiniger</v>
          </cell>
          <cell r="P12226" t="str">
            <v>Kaffeevollautomat KLM 260 230V/1400 W</v>
          </cell>
          <cell r="Q12226" t="str">
            <v>mit Frischmilchsystem und Wassertank 1,8l_x000D_
bis zu 40-50 Tassen / Std. / B370*H450*T302 cm_x000D_
220-240V/50-60Hz 1400W_x000D_
ohne Reiniger</v>
          </cell>
          <cell r="R12226" t="str">
            <v>Kaffeevollautomat KLM 260 230V/1400 W</v>
          </cell>
          <cell r="S12226" t="str">
            <v>mit Frischmilchsystem und Wassertank 1,8l_x000D_
bis zu 40-50 Tassen / Std. / B370*H450*T302 cm_x000D_
220-240V/50-60Hz 1400W_x000D_
ohne Reiniger</v>
          </cell>
          <cell r="T12226">
            <v>0</v>
          </cell>
        </row>
        <row r="12227">
          <cell r="A12227">
            <v>201725</v>
          </cell>
          <cell r="B12227" t="str">
            <v>Mietartikel</v>
          </cell>
          <cell r="D12227" t="str">
            <v>Kaffeevollautomat KLM 95 230V/2700 W</v>
          </cell>
          <cell r="E12227" t="str">
            <v>mit Frischmilchsystem und Wassertank 1,8l_x000D_
bis zu 100 Tassen / Std. / B511*H582*T303 cm_x000D_
220V/50Hz 2700W_x000D_
ohne Reiniger</v>
          </cell>
          <cell r="F12227">
            <v>375</v>
          </cell>
          <cell r="G12227">
            <v>25</v>
          </cell>
          <cell r="H12227">
            <v>0</v>
          </cell>
          <cell r="I12227">
            <v>6000</v>
          </cell>
          <cell r="J12227">
            <v>22000</v>
          </cell>
          <cell r="K12227">
            <v>0.25</v>
          </cell>
          <cell r="L12227">
            <v>0</v>
          </cell>
          <cell r="N12227" t="str">
            <v>Kaffeevollautomat KLM 95 230V/2700 W</v>
          </cell>
          <cell r="O12227" t="str">
            <v>mit Frischmilchsystem und Wassertank 1,8l_x000D_
bis zu 100 Tassen / Std. / B511*H582*T303 cm_x000D_
220V/50Hz 2700W_x000D_
ohne Reiniger</v>
          </cell>
          <cell r="P12227" t="str">
            <v>Kaffeevollautomat KLM 95 230V/2700 W</v>
          </cell>
          <cell r="Q12227" t="str">
            <v>mit Frischmilchsystem und Wassertank 1,8l_x000D_
bis zu 100 Tassen / Std. / B511*H582*T303 cm_x000D_
220V/50Hz 2700W_x000D_
ohne Reiniger</v>
          </cell>
          <cell r="R12227" t="str">
            <v>Kaffeevollautomat KLM 95 230V/2700 W</v>
          </cell>
          <cell r="S12227" t="str">
            <v>mit Frischmilchsystem und Wassertank 1,8l_x000D_
bis zu 100 Tassen / Std. / B511*H582*T303 cm_x000D_
220V/50Hz 2700W_x000D_
ohne Reiniger</v>
          </cell>
          <cell r="T12227">
            <v>0</v>
          </cell>
        </row>
        <row r="12228">
          <cell r="A12228">
            <v>201749</v>
          </cell>
          <cell r="B12228" t="str">
            <v>Mietartikel</v>
          </cell>
          <cell r="D12228" t="str">
            <v>Kühlschrank mit Glastür</v>
          </cell>
          <cell r="E12228" t="str">
            <v>325 ltr fahrbar 230V/304W_x000D_
B60*T65*H215 cm_x000D_
inkl. 3 Einlageböden_x000D_
(Bitte nichts oben auf den Kühlschrank stellen)</v>
          </cell>
          <cell r="F12228">
            <v>62.5</v>
          </cell>
          <cell r="G12228">
            <v>13.75</v>
          </cell>
          <cell r="H12228">
            <v>15</v>
          </cell>
          <cell r="I12228">
            <v>1130</v>
          </cell>
          <cell r="J12228">
            <v>70000</v>
          </cell>
          <cell r="K12228">
            <v>1.1519999999999999</v>
          </cell>
          <cell r="L12228">
            <v>0</v>
          </cell>
          <cell r="N12228" t="str">
            <v>Kühlschrank mit Glastür</v>
          </cell>
          <cell r="O12228" t="str">
            <v>325 ltr fahrbar 230V/304W_x000D_
B60*T65*H215 cm_x000D_
inkl. 3 Einlageböden_x000D_
(Bitte nichts oben auf den Kühlschrank stellen)</v>
          </cell>
          <cell r="P12228" t="str">
            <v>Kühlschrank mit Glastür</v>
          </cell>
          <cell r="Q12228" t="str">
            <v>325 ltr fahrbar 230V/304W_x000D_
B60*T65*H215 cm_x000D_
inkl. 3 Einlageböden_x000D_
(Bitte nichts oben auf den Kühlschrank stellen)</v>
          </cell>
          <cell r="R12228" t="str">
            <v>Kühlschrank mit Glastür</v>
          </cell>
          <cell r="S12228" t="str">
            <v>325 ltr fahrbar 230V/304W_x000D_
B60*T65*H215 cm_x000D_
inkl. 3 Einlageböden_x000D_
(Bitte nichts oben auf den Kühlschrank stellen)</v>
          </cell>
          <cell r="T12228">
            <v>0</v>
          </cell>
        </row>
        <row r="12229">
          <cell r="A12229">
            <v>201756</v>
          </cell>
          <cell r="B12229" t="str">
            <v>Mietartikel</v>
          </cell>
          <cell r="D12229" t="str">
            <v>Tiefkühl/Kühltruhe Kombigerät 290 ltr 230V/100W fahrbar</v>
          </cell>
          <cell r="E12229" t="str">
            <v>B102*T64*H90cm_x000D_
Temparaturbereich: +10°C bis -23°C_x000D_
Das Gerät kann stufenlos von Kühl auf Tiefkühlfunktion_x000D_
umgestellt werden._x000D_
(Dieser Artikel kann Gebrauchsspuren aufweisen, die unter_x000D_
Umständen den Einsatz im Gästebereich ausschließen.)</v>
          </cell>
          <cell r="F12229">
            <v>79</v>
          </cell>
          <cell r="G12229">
            <v>16.5</v>
          </cell>
          <cell r="H12229">
            <v>15</v>
          </cell>
          <cell r="I12229">
            <v>825</v>
          </cell>
          <cell r="J12229">
            <v>62000</v>
          </cell>
          <cell r="K12229">
            <v>2.016</v>
          </cell>
          <cell r="L12229">
            <v>0</v>
          </cell>
          <cell r="N12229" t="str">
            <v>Tiefkühl/Kühltruhe Kombigerät 290 ltr 230V/100W fahrbar</v>
          </cell>
          <cell r="O12229" t="str">
            <v>B102*T64*H90cm_x000D_
Temparaturbereich: +10°C bis -23°C_x000D_
Das Gerät kann stufenlos von Kühl auf Tiefkühlfunktion_x000D_
umgestellt werden._x000D_
(Dieser Artikel kann Gebrauchsspuren aufweisen, die unter_x000D_
Umständen den Einsatz im Gästebereich ausschließen.)</v>
          </cell>
          <cell r="P12229" t="str">
            <v>Tiefkühl/Kühltruhe Kombigerät 290 ltr 230V/100W fahrbar</v>
          </cell>
          <cell r="Q12229" t="str">
            <v>B102*T64*H90cm_x000D_
Temparaturbereich: +10°C bis -23°C_x000D_
Das Gerät kann stufenlos von Kühl auf Tiefkühlfunktion_x000D_
umgestellt werden._x000D_
(Dieser Artikel kann Gebrauchsspuren aufweisen, die unter_x000D_
Umständen den Einsatz im Gästebereich ausschließen.)</v>
          </cell>
          <cell r="R12229" t="str">
            <v>Tiefkühl/Kühltruhe Kombigerät 290 ltr 230V/100W fahrbar</v>
          </cell>
          <cell r="S12229" t="str">
            <v>B102*T64*H90cm_x000D_
Temparaturbereich: +10°C bis -23°C_x000D_
Das Gerät kann stufenlos von Kühl auf Tiefkühlfunktion_x000D_
umgestellt werden._x000D_
(Dieser Artikel kann Gebrauchsspuren aufweisen, die unter_x000D_
Umständen den Einsatz im Gästebereich ausschließen.)</v>
          </cell>
          <cell r="T12229">
            <v>0</v>
          </cell>
        </row>
        <row r="12230">
          <cell r="A12230">
            <v>201770</v>
          </cell>
          <cell r="B12230" t="str">
            <v>Mietartikel</v>
          </cell>
          <cell r="D12230" t="str">
            <v>Griddle-Platte 1/2 glatt-1/2 gerillt 400V/6000W/16A (Bartsch</v>
          </cell>
          <cell r="E12230" t="str">
            <v>B66*T58*H31 cm</v>
          </cell>
          <cell r="F12230">
            <v>99</v>
          </cell>
          <cell r="G12230">
            <v>29.5</v>
          </cell>
          <cell r="H12230">
            <v>0</v>
          </cell>
          <cell r="I12230">
            <v>1390</v>
          </cell>
          <cell r="J12230">
            <v>40000</v>
          </cell>
          <cell r="K12230">
            <v>0.25</v>
          </cell>
          <cell r="L12230">
            <v>0</v>
          </cell>
          <cell r="N12230" t="str">
            <v>Griddle-Platte 1/2 glatt-1/2 gerillt 400V/6000W/16A (Bartsch</v>
          </cell>
          <cell r="O12230" t="str">
            <v>B66*T58*H31 cm</v>
          </cell>
          <cell r="P12230" t="str">
            <v>Griddle-Platte 1/2 glatt-1/2 gerillt 400V/6000W/16A (Bartsch</v>
          </cell>
          <cell r="Q12230" t="str">
            <v>B66*T58*H31 cm</v>
          </cell>
          <cell r="R12230" t="str">
            <v>Griddle-Platte 1/2 glatt-1/2 gerillt 400V/6000W/16A (Bartsch</v>
          </cell>
          <cell r="S12230" t="str">
            <v>B66*T58*H31 cm</v>
          </cell>
          <cell r="T12230">
            <v>0</v>
          </cell>
        </row>
        <row r="12231">
          <cell r="A12231">
            <v>201776</v>
          </cell>
          <cell r="B12231" t="str">
            <v>Mietartikel</v>
          </cell>
          <cell r="D12231" t="str">
            <v>Doppelfriteuse 2*10 ltr 2*(400V/16A/3300W) B76*T50*H36 cm</v>
          </cell>
          <cell r="E12231" t="str">
            <v>Bitte vor dem Einschalten der Friteuse immer Öl/Fett_x000D_
einfüllen! Dieses Geräte besitzt einen Schutzschalter,_x000D_
welcher vor Überhitzung schützt und auslöst wenn dieses im_x000D_
leeren Zustand eingeschaltet wird.</v>
          </cell>
          <cell r="F12231">
            <v>89</v>
          </cell>
          <cell r="G12231">
            <v>27.5</v>
          </cell>
          <cell r="H12231">
            <v>0</v>
          </cell>
          <cell r="I12231">
            <v>955</v>
          </cell>
          <cell r="J12231">
            <v>20000</v>
          </cell>
          <cell r="K12231">
            <v>0.3</v>
          </cell>
          <cell r="L12231">
            <v>0</v>
          </cell>
          <cell r="N12231" t="str">
            <v>Doppelfriteuse 2*10 ltr 2*(400V/16A/3300W) B76*T50*H36 cm</v>
          </cell>
          <cell r="O12231" t="str">
            <v>Bitte vor dem Einschalten der Friteuse immer Öl/Fett_x000D_
einfüllen! Dieses Geräte besitzt einen Schutzschalter,_x000D_
welcher vor Überhitzung schützt und auslöst wenn dieses im_x000D_
leeren Zustand eingeschaltet wird.</v>
          </cell>
          <cell r="P12231" t="str">
            <v>Doppelfriteuse 2*10 ltr 2*(400V/16A/3300W) B76*T50*H36 cm</v>
          </cell>
          <cell r="Q12231" t="str">
            <v>Bitte vor dem Einschalten der Friteuse immer Öl/Fett_x000D_
einfüllen! Dieses Geräte besitzt einen Schutzschalter,_x000D_
welcher vor Überhitzung schützt und auslöst wenn dieses im_x000D_
leeren Zustand eingeschaltet wird.</v>
          </cell>
          <cell r="R12231" t="str">
            <v>Doppelfriteuse 2*10 ltr 2*(400V/16A/3300W) B76*T50*H36 cm</v>
          </cell>
          <cell r="S12231" t="str">
            <v>Bitte vor dem Einschalten der Friteuse immer Öl/Fett_x000D_
einfüllen! Dieses Geräte besitzt einen Schutzschalter,_x000D_
welcher vor Überhitzung schützt und auslöst wenn dieses im_x000D_
leeren Zustand eingeschaltet wird.</v>
          </cell>
          <cell r="T12231">
            <v>0</v>
          </cell>
        </row>
        <row r="12232">
          <cell r="A12232">
            <v>201837</v>
          </cell>
          <cell r="B12232" t="str">
            <v>Mietartikel</v>
          </cell>
          <cell r="D12232" t="str">
            <v>Lagerregal Schwerlast H180*B90*T45cm</v>
          </cell>
          <cell r="E12232" t="str">
            <v>verzinkt maximale Tragkraft 100kg_x000D_
Fachlast 200kg_x000D_
Fächer aus Spanplatten</v>
          </cell>
          <cell r="F12232">
            <v>35</v>
          </cell>
          <cell r="G12232">
            <v>0</v>
          </cell>
          <cell r="H12232">
            <v>17</v>
          </cell>
          <cell r="I12232">
            <v>81</v>
          </cell>
          <cell r="J12232">
            <v>15000</v>
          </cell>
          <cell r="K12232">
            <v>1</v>
          </cell>
          <cell r="L12232">
            <v>0</v>
          </cell>
          <cell r="N12232" t="str">
            <v>Lagerregal Schwerlast H180*B90*T45cm</v>
          </cell>
          <cell r="O12232" t="str">
            <v>verzinkt maximale Tragkraft 100kg_x000D_
Fachlast 200kg_x000D_
Fächer aus Spanplatten</v>
          </cell>
          <cell r="P12232" t="str">
            <v>Lagerregal Schwerlast H180*B90*T45cm</v>
          </cell>
          <cell r="Q12232" t="str">
            <v>verzinkt maximale Tragkraft 100kg_x000D_
Fachlast 200kg_x000D_
Fächer aus Spanplatten</v>
          </cell>
          <cell r="R12232" t="str">
            <v>Lagerregal Schwerlast H180*B90*T45cm</v>
          </cell>
          <cell r="S12232" t="str">
            <v>verzinkt maximale Tragkraft 100kg_x000D_
Fachlast 200kg_x000D_
Fächer aus Spanplatten</v>
          </cell>
          <cell r="T12232">
            <v>0</v>
          </cell>
        </row>
        <row r="12233">
          <cell r="A12233">
            <v>201859</v>
          </cell>
          <cell r="B12233" t="str">
            <v>Mietartikel</v>
          </cell>
          <cell r="D12233" t="str">
            <v>Kombi-Steamer Eloma Joker 6-1, 6*1/1 GN 400V/7.5kW/16A</v>
          </cell>
          <cell r="E12233" t="str">
            <v>mit fahrbarem Gestell für 10 Einsätze 1/1 GN B52*T81*H169 cm_x000D_
und integriertem Wasser/Abwassertank_x000D_
(kein Wasser/Abwasseranschluss nötig)</v>
          </cell>
          <cell r="F12233">
            <v>245</v>
          </cell>
          <cell r="G12233">
            <v>50</v>
          </cell>
          <cell r="H12233">
            <v>0</v>
          </cell>
          <cell r="I12233">
            <v>5250</v>
          </cell>
          <cell r="J12233">
            <v>180000</v>
          </cell>
          <cell r="K12233">
            <v>1.92</v>
          </cell>
          <cell r="L12233">
            <v>0</v>
          </cell>
          <cell r="N12233" t="str">
            <v>Kombi-Steamer Eloma Joker 6-1, 6*1/1 GN 400V/7.5kW/16A</v>
          </cell>
          <cell r="O12233" t="str">
            <v>mit fahrbarem Gestell für 10 Einsätze 1/1 GN B52*T81*H169 cm_x000D_
und integriertem Wasser/Abwassertank_x000D_
(kein Wasser/Abwasseranschluss nötig)</v>
          </cell>
          <cell r="P12233" t="str">
            <v>Kombi-Steamer Eloma Joker 6-1, 6*1/1 GN 400V/7.5kW/16A</v>
          </cell>
          <cell r="Q12233" t="str">
            <v>mit fahrbarem Gestell für 10 Einsätze 1/1 GN B52*T81*H169 cm_x000D_
und integriertem Wasser/Abwassertank_x000D_
(kein Wasser/Abwasseranschluss nötig)</v>
          </cell>
          <cell r="R12233" t="str">
            <v>Kombi-Steamer Eloma Joker 6-1, 6*1/1 GN 400V/7.5kW/16A</v>
          </cell>
          <cell r="S12233" t="str">
            <v>mit fahrbarem Gestell für 10 Einsätze 1/1 GN B52*T81*H169 cm_x000D_
und integriertem Wasser/Abwassertank_x000D_
(kein Wasser/Abwasseranschluss nötig)</v>
          </cell>
          <cell r="T12233">
            <v>0</v>
          </cell>
        </row>
        <row r="12234">
          <cell r="A12234">
            <v>201861</v>
          </cell>
          <cell r="B12234" t="str">
            <v>Mietartikel</v>
          </cell>
          <cell r="D12234" t="str">
            <v>Teller-Wärmer TS-H2 18-33 230V/1.2kW</v>
          </cell>
          <cell r="E12234" t="str">
            <v>L108*B52*H103cm Stapelhöhe 80 cm_x000D_
160 Teller 18-33cm</v>
          </cell>
          <cell r="F12234">
            <v>82.5</v>
          </cell>
          <cell r="G12234">
            <v>17.05</v>
          </cell>
          <cell r="H12234">
            <v>7</v>
          </cell>
          <cell r="I12234">
            <v>1455</v>
          </cell>
          <cell r="J12234">
            <v>54000</v>
          </cell>
          <cell r="K12234">
            <v>1.44</v>
          </cell>
          <cell r="L12234">
            <v>0</v>
          </cell>
          <cell r="N12234" t="str">
            <v>Teller-Wärmer TS-H2 18-33 230V/1.2kW</v>
          </cell>
          <cell r="O12234" t="str">
            <v>L108*B52*H103cm Stapelhöhe 80 cm_x000D_
160 Teller 18-33cm</v>
          </cell>
          <cell r="P12234" t="str">
            <v>Teller-Wärmer TS-H2 18-33 230V/1.2kW</v>
          </cell>
          <cell r="Q12234" t="str">
            <v>L108*B52*H103cm Stapelhöhe 80 cm_x000D_
160 Teller 18-33cm</v>
          </cell>
          <cell r="R12234" t="str">
            <v>Teller-Wärmer TS-H2 18-33 230V/1.2kW</v>
          </cell>
          <cell r="S12234" t="str">
            <v>L108*B52*H103cm Stapelhöhe 80 cm_x000D_
160 Teller 18-33cm</v>
          </cell>
          <cell r="T12234">
            <v>0</v>
          </cell>
        </row>
        <row r="12235">
          <cell r="A12235">
            <v>201926</v>
          </cell>
          <cell r="B12235" t="str">
            <v>Mietartikel</v>
          </cell>
          <cell r="D12235" t="str">
            <v>Plane Marktstand stretch weiß DIN 4102 B1 mit 2 Rundstäbe</v>
          </cell>
          <cell r="F12235">
            <v>12.5</v>
          </cell>
          <cell r="G12235">
            <v>5.5</v>
          </cell>
          <cell r="H12235">
            <v>4</v>
          </cell>
          <cell r="I12235">
            <v>145</v>
          </cell>
          <cell r="J12235">
            <v>3000</v>
          </cell>
          <cell r="K12235">
            <v>0.1</v>
          </cell>
          <cell r="L12235">
            <v>0</v>
          </cell>
          <cell r="N12235" t="str">
            <v>Plane Marktstand stretch weiß DIN 4102 B1 mit 2 Rundstäbe</v>
          </cell>
          <cell r="P12235" t="str">
            <v>Plane Marktstand stretch weiß DIN 4102 B1 mit 2 Rundstäbe</v>
          </cell>
          <cell r="R12235" t="str">
            <v>Plane Marktstand stretch weiß DIN 4102 B1 mit 2 Rundstäbe</v>
          </cell>
          <cell r="T12235">
            <v>0</v>
          </cell>
        </row>
        <row r="12236">
          <cell r="A12236">
            <v>201928</v>
          </cell>
          <cell r="B12236" t="str">
            <v>Mietartikel</v>
          </cell>
          <cell r="D12236" t="str">
            <v>Plane Marktstand stretch schwarz DIN 4102 B1 mit 2 Rundstäbe</v>
          </cell>
          <cell r="F12236">
            <v>12.5</v>
          </cell>
          <cell r="G12236">
            <v>5.5</v>
          </cell>
          <cell r="H12236">
            <v>4</v>
          </cell>
          <cell r="I12236">
            <v>145</v>
          </cell>
          <cell r="J12236">
            <v>3000</v>
          </cell>
          <cell r="K12236">
            <v>0.1</v>
          </cell>
          <cell r="L12236">
            <v>0</v>
          </cell>
          <cell r="N12236" t="str">
            <v>Plane Marktstand stretch schwarz DIN 4102 B1 mit 2 Rundstäbe</v>
          </cell>
          <cell r="P12236" t="str">
            <v>Plane Marktstand stretch schwarz DIN 4102 B1 mit 2 Rundstäbe</v>
          </cell>
          <cell r="R12236" t="str">
            <v>Plane Marktstand stretch schwarz DIN 4102 B1 mit 2 Rundstäbe</v>
          </cell>
          <cell r="T12236">
            <v>0</v>
          </cell>
        </row>
        <row r="12237">
          <cell r="A12237">
            <v>201944</v>
          </cell>
          <cell r="B12237" t="str">
            <v>Mietartikel</v>
          </cell>
          <cell r="D12237" t="str">
            <v>Fahnenmast telescopisch 4- 6 Meter</v>
          </cell>
          <cell r="E12237" t="str">
            <v>mit Auslegearm_x000D_
geeignet für Fahnen 80cm *350-400cm_x000D_
(Fahnen mit seitlicher Befestigung auch möglich)</v>
          </cell>
          <cell r="F12237">
            <v>37</v>
          </cell>
          <cell r="G12237">
            <v>0</v>
          </cell>
          <cell r="H12237">
            <v>28</v>
          </cell>
          <cell r="I12237">
            <v>219</v>
          </cell>
          <cell r="J12237">
            <v>10000</v>
          </cell>
          <cell r="K12237">
            <v>1.4999999999999999E-2</v>
          </cell>
          <cell r="L12237">
            <v>0</v>
          </cell>
          <cell r="N12237" t="str">
            <v>Fahnenmast telescopisch 4- 6 Meter</v>
          </cell>
          <cell r="O12237" t="str">
            <v>mit Auslegearm_x000D_
geeignet für Fahnen 80cm *350-400cm_x000D_
(Fahnen mit seitlicher Befestigung auch möglich)</v>
          </cell>
          <cell r="P12237" t="str">
            <v>Fahnenmast telescopisch 4- 6 Meter</v>
          </cell>
          <cell r="Q12237" t="str">
            <v>mit Auslegearm_x000D_
geeignet für Fahnen 80cm *350-400cm_x000D_
(Fahnen mit seitlicher Befestigung auch möglich)</v>
          </cell>
          <cell r="R12237" t="str">
            <v>Fahnenmast telescopisch 4- 6 Meter</v>
          </cell>
          <cell r="S12237" t="str">
            <v>mit Auslegearm_x000D_
geeignet für Fahnen 80cm *350-400cm_x000D_
(Fahnen mit seitlicher Befestigung auch möglich)</v>
          </cell>
          <cell r="T12237">
            <v>0</v>
          </cell>
        </row>
        <row r="12238">
          <cell r="A12238">
            <v>201966</v>
          </cell>
          <cell r="B12238" t="str">
            <v>Mietartikel</v>
          </cell>
          <cell r="D12238" t="str">
            <v>Einsatz für Eiswagen</v>
          </cell>
          <cell r="E12238" t="str">
            <v>bestehend aus 2 Stück mit jeweils 3 Ausschnitte für 1/4GN-_x000D_
Einsätze_x000D_
_x000D_
26,5 cm Länge Außenkante_x000D_
16,5 cm Breite Außenkante_x000D_
_x000D_
24,4 cm Länge Innenkante (Loch)_x000D_
14,3 cm Breite Innenkante (Loch)_x000D_</v>
          </cell>
          <cell r="F12238">
            <v>26.5</v>
          </cell>
          <cell r="G12238">
            <v>5</v>
          </cell>
          <cell r="H12238">
            <v>0</v>
          </cell>
          <cell r="I12238">
            <v>0</v>
          </cell>
          <cell r="J12238">
            <v>2000</v>
          </cell>
          <cell r="K12238">
            <v>0</v>
          </cell>
          <cell r="L12238">
            <v>0</v>
          </cell>
          <cell r="N12238" t="str">
            <v>Einsatz für Eiswagen</v>
          </cell>
          <cell r="O12238" t="str">
            <v>bestehend aus 2 Stück mit jeweils 3 Ausschnitte für 1/4GN-_x000D_
Einsätze_x000D_
_x000D_
26,5 cm Länge Außenkante_x000D_
16,5 cm Breite Außenkante_x000D_
_x000D_
24,4 cm Länge Innenkante (Loch)_x000D_
14,3 cm Breite Innenkante (Loch)_x000D_</v>
          </cell>
          <cell r="P12238" t="str">
            <v>Einsatz für Eiswagen</v>
          </cell>
          <cell r="Q12238" t="str">
            <v>bestehend aus 2 Stück mit jeweils 3 Ausschnitte für 1/4GN-_x000D_
Einsätze_x000D_
_x000D_
26,5 cm Länge Außenkante_x000D_
16,5 cm Breite Außenkante_x000D_
_x000D_
24,4 cm Länge Innenkante (Loch)_x000D_
14,3 cm Breite Innenkante (Loch)_x000D_</v>
          </cell>
          <cell r="R12238" t="str">
            <v>Einsatz für Eiswagen</v>
          </cell>
          <cell r="S12238" t="str">
            <v>bestehend aus 2 Stück mit jeweils 3 Ausschnitte für 1/4GN-_x000D_
Einsätze_x000D_
_x000D_
26,5 cm Länge Außenkante_x000D_
16,5 cm Breite Außenkante_x000D_
_x000D_
24,4 cm Länge Innenkante (Loch)_x000D_
14,3 cm Breite Innenkante (Loch)_x000D_</v>
          </cell>
          <cell r="T12238">
            <v>0</v>
          </cell>
        </row>
        <row r="12239">
          <cell r="A12239">
            <v>202019</v>
          </cell>
          <cell r="B12239" t="str">
            <v>Mietartikel</v>
          </cell>
          <cell r="D12239" t="str">
            <v>Scheibe Hustenschutz 180*80cm klar</v>
          </cell>
          <cell r="F12239">
            <v>36.75</v>
          </cell>
          <cell r="G12239">
            <v>5</v>
          </cell>
          <cell r="H12239">
            <v>5.6</v>
          </cell>
          <cell r="I12239">
            <v>175</v>
          </cell>
          <cell r="J12239">
            <v>8000</v>
          </cell>
          <cell r="K12239">
            <v>0.08</v>
          </cell>
          <cell r="L12239">
            <v>0</v>
          </cell>
          <cell r="N12239" t="str">
            <v>Scheibe Hustenschutz 180*80cm klar</v>
          </cell>
          <cell r="P12239" t="str">
            <v>Scheibe Hustenschutz 180*80cm klar</v>
          </cell>
          <cell r="R12239" t="str">
            <v>Scheibe Hustenschutz 180*80cm klar</v>
          </cell>
          <cell r="T12239">
            <v>0</v>
          </cell>
        </row>
        <row r="12240">
          <cell r="A12240">
            <v>202036</v>
          </cell>
          <cell r="B12240" t="str">
            <v>Mietartikel</v>
          </cell>
          <cell r="D12240" t="str">
            <v>Desinfektionsständer touchless weiß</v>
          </cell>
          <cell r="E12240" t="str">
            <v>mit rundem Standfuß und Abtropfschale_x000D_
Ø 27,5*H82cm_x000D_
ohne Desinfektionsmittel (muss separat bestellt werden)</v>
          </cell>
          <cell r="F12240">
            <v>16.399999999999999</v>
          </cell>
          <cell r="G12240">
            <v>3.5</v>
          </cell>
          <cell r="H12240">
            <v>5.6</v>
          </cell>
          <cell r="I12240">
            <v>179</v>
          </cell>
          <cell r="J12240">
            <v>6000</v>
          </cell>
          <cell r="K12240">
            <v>0.15359999999999999</v>
          </cell>
          <cell r="L12240">
            <v>0</v>
          </cell>
          <cell r="N12240" t="str">
            <v>Desinfektionsständer touchless weiß</v>
          </cell>
          <cell r="O12240" t="str">
            <v>mit rundem Standfuß und Abtropfschale_x000D_
Ø 27,5*H82cm_x000D_
ohne Desinfektionsmittel (muss separat bestellt werden)</v>
          </cell>
          <cell r="P12240" t="str">
            <v>Desinfektionsständer touchless weiß</v>
          </cell>
          <cell r="Q12240" t="str">
            <v>mit rundem Standfuß und Abtropfschale_x000D_
Ø 27,5*H82cm_x000D_
ohne Desinfektionsmittel (muss separat bestellt werden)</v>
          </cell>
          <cell r="R12240" t="str">
            <v>Desinfektionsständer touchless weiß</v>
          </cell>
          <cell r="S12240" t="str">
            <v>mit rundem Standfuß und Abtropfschale_x000D_
Ø 27,5*H82cm_x000D_
ohne Desinfektionsmittel (muss separat bestellt werden)</v>
          </cell>
          <cell r="T12240">
            <v>0</v>
          </cell>
        </row>
        <row r="12241">
          <cell r="A12241">
            <v>202047</v>
          </cell>
          <cell r="B12241" t="str">
            <v>Mietartikel</v>
          </cell>
          <cell r="D12241" t="str">
            <v>Füße Skyline für Hustenschutz 180*80cm</v>
          </cell>
          <cell r="E12241" t="str">
            <v>B10*L29*H31cm_x000D_
werkzeuglose Montage</v>
          </cell>
          <cell r="F12241">
            <v>12</v>
          </cell>
          <cell r="G12241">
            <v>0</v>
          </cell>
          <cell r="H12241">
            <v>7.7</v>
          </cell>
          <cell r="I12241">
            <v>88.5</v>
          </cell>
          <cell r="J12241">
            <v>2000</v>
          </cell>
          <cell r="K12241">
            <v>2.5000000000000001E-2</v>
          </cell>
          <cell r="L12241">
            <v>0</v>
          </cell>
          <cell r="N12241" t="str">
            <v>Füße Skyline für Hustenschutz 180*80cm</v>
          </cell>
          <cell r="O12241" t="str">
            <v>B10*L29*H31cm_x000D_
werkzeuglose Montage</v>
          </cell>
          <cell r="P12241" t="str">
            <v>Füße Skyline für Hustenschutz 180*80cm</v>
          </cell>
          <cell r="Q12241" t="str">
            <v>B10*L29*H31cm_x000D_
werkzeuglose Montage</v>
          </cell>
          <cell r="R12241" t="str">
            <v>Füße Skyline für Hustenschutz 180*80cm</v>
          </cell>
          <cell r="S12241" t="str">
            <v>B10*L29*H31cm_x000D_
werkzeuglose Montage</v>
          </cell>
          <cell r="T12241">
            <v>0</v>
          </cell>
        </row>
        <row r="12242">
          <cell r="A12242">
            <v>202084</v>
          </cell>
          <cell r="B12242" t="str">
            <v>Mietartikel</v>
          </cell>
          <cell r="D12242" t="str">
            <v>Barhocker Bonello schwarz B50 SH72 cm</v>
          </cell>
          <cell r="F12242">
            <v>9.9499999999999993</v>
          </cell>
          <cell r="G12242">
            <v>0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  <cell r="L12242">
            <v>0</v>
          </cell>
          <cell r="N12242" t="str">
            <v>Barhocker Bonello schwarz B50 SH72 cm</v>
          </cell>
          <cell r="P12242" t="str">
            <v>Barhocker Bonello schwarz B50 SH72 cm</v>
          </cell>
          <cell r="R12242" t="str">
            <v>Barhocker Bonello schwarz B50 SH72 cm</v>
          </cell>
          <cell r="T12242">
            <v>0</v>
          </cell>
        </row>
        <row r="12243">
          <cell r="A12243">
            <v>202085</v>
          </cell>
          <cell r="B12243" t="str">
            <v>Mietartikel</v>
          </cell>
          <cell r="D12243" t="str">
            <v>Barhocker Bonello weiß B50 SH72 cm</v>
          </cell>
          <cell r="F12243">
            <v>9.9499999999999993</v>
          </cell>
          <cell r="G12243">
            <v>0</v>
          </cell>
          <cell r="H12243">
            <v>0</v>
          </cell>
          <cell r="I12243">
            <v>45</v>
          </cell>
          <cell r="J12243">
            <v>0</v>
          </cell>
          <cell r="K12243">
            <v>0</v>
          </cell>
          <cell r="L12243">
            <v>0</v>
          </cell>
          <cell r="N12243" t="str">
            <v>Barhocker Bonello weiß B50 SH72 cm</v>
          </cell>
          <cell r="P12243" t="str">
            <v>Barhocker Bonello weiß B50 SH72 cm</v>
          </cell>
          <cell r="R12243" t="str">
            <v>Barhocker Bonello weiß B50 SH72 cm</v>
          </cell>
          <cell r="T12243">
            <v>0</v>
          </cell>
        </row>
        <row r="12244">
          <cell r="A12244">
            <v>202270</v>
          </cell>
          <cell r="B12244" t="str">
            <v>Mietartikel</v>
          </cell>
          <cell r="D12244" t="str">
            <v>Schminkspiegel Alu  B22*H40 cm</v>
          </cell>
          <cell r="F12244">
            <v>5.75</v>
          </cell>
          <cell r="G12244">
            <v>2</v>
          </cell>
          <cell r="H12244">
            <v>0</v>
          </cell>
          <cell r="I12244">
            <v>27</v>
          </cell>
          <cell r="J12244">
            <v>2000</v>
          </cell>
          <cell r="K12244">
            <v>7.6799999999999993E-2</v>
          </cell>
          <cell r="L12244">
            <v>0</v>
          </cell>
          <cell r="N12244" t="str">
            <v>Schminkspiegel Alu  B22*H40 cm</v>
          </cell>
          <cell r="P12244" t="str">
            <v>Schminkspiegel Alu  B22*H40 cm</v>
          </cell>
          <cell r="R12244" t="str">
            <v>Schminkspiegel Alu  B22*H40 cm</v>
          </cell>
          <cell r="T12244">
            <v>0</v>
          </cell>
        </row>
        <row r="12245">
          <cell r="A12245">
            <v>202271</v>
          </cell>
          <cell r="B12245" t="str">
            <v>Mietartikel</v>
          </cell>
          <cell r="D12245" t="str">
            <v>Geschirrspülmaschine Meiko Frontlader</v>
          </cell>
          <cell r="E12245" t="str">
            <v>B60*T60*H96 cm  230V/3.1kW_x000D_
Drucksteigerungspumpe, Laugenpumpe, integr. Dosiergerät,_x000D_
Selbstreinigungsprogramm_x000D_
inkl 2 Körbe 50*50 cm_x000D_
Einschubhöhe 42cm_x000D_
Spülmittel für ca. 40 Spülgänge inklusive_x000D_
Wasseranschluss: GEKA</v>
          </cell>
          <cell r="F12245">
            <v>175</v>
          </cell>
          <cell r="G12245">
            <v>14.5</v>
          </cell>
          <cell r="H12245">
            <v>15</v>
          </cell>
          <cell r="I12245">
            <v>3450</v>
          </cell>
          <cell r="J12245">
            <v>66000</v>
          </cell>
          <cell r="K12245">
            <v>1.1519999999999999</v>
          </cell>
          <cell r="L12245">
            <v>0</v>
          </cell>
          <cell r="N12245" t="str">
            <v>Geschirrspülmaschine Meiko Frontlader</v>
          </cell>
          <cell r="O12245" t="str">
            <v>B60*T60*H96 cm  230V/3.1kW_x000D_
Drucksteigerungspumpe, Laugenpumpe, integr. Dosiergerät,_x000D_
Selbstreinigungsprogramm_x000D_
inkl 2 Körbe 50*50 cm_x000D_
Einschubhöhe 42cm_x000D_
Spülmittel für ca. 40 Spülgänge inklusive_x000D_
Wasseranschluss: GEKA</v>
          </cell>
          <cell r="P12245" t="str">
            <v>Geschirrspülmaschine Meiko Frontlader</v>
          </cell>
          <cell r="Q12245" t="str">
            <v>B60*T60*H96 cm  230V/3.1kW_x000D_
Drucksteigerungspumpe, Laugenpumpe, integr. Dosiergerät,_x000D_
Selbstreinigungsprogramm_x000D_
inkl 2 Körbe 50*50 cm_x000D_
Einschubhöhe 42cm_x000D_
Spülmittel für ca. 40 Spülgänge inklusive_x000D_
Wasseranschluss: GEKA</v>
          </cell>
          <cell r="R12245" t="str">
            <v>Geschirrspülmaschine Meiko Frontlader</v>
          </cell>
          <cell r="S12245" t="str">
            <v>B60*T60*H96 cm  230V/3.1kW_x000D_
Drucksteigerungspumpe, Laugenpumpe, integr. Dosiergerät,_x000D_
Selbstreinigungsprogramm_x000D_
inkl 2 Körbe 50*50 cm_x000D_
Einschubhöhe 42cm_x000D_
Spülmittel für ca. 40 Spülgänge inklusive_x000D_
Wasseranschluss: GEKA</v>
          </cell>
          <cell r="T12245">
            <v>0</v>
          </cell>
        </row>
        <row r="12246">
          <cell r="A12246">
            <v>202274</v>
          </cell>
          <cell r="B12246" t="str">
            <v>Verkaufsartikel</v>
          </cell>
          <cell r="D12246" t="str">
            <v>Reinigungsmittel für Geschirrspüler (2274 &amp; 2277)</v>
          </cell>
          <cell r="E12246" t="str">
            <v>Topmatic Universal Spezial_x000D_
Verkauf per kg</v>
          </cell>
          <cell r="F12246">
            <v>20.5</v>
          </cell>
          <cell r="G12246">
            <v>0</v>
          </cell>
          <cell r="H12246">
            <v>0</v>
          </cell>
          <cell r="I12246">
            <v>0</v>
          </cell>
          <cell r="J12246">
            <v>1000</v>
          </cell>
          <cell r="K12246">
            <v>1E-4</v>
          </cell>
          <cell r="L12246">
            <v>0</v>
          </cell>
          <cell r="N12246" t="str">
            <v>Reinigungsmittel für Geschirrspüler (2274 &amp; 2277)</v>
          </cell>
          <cell r="O12246" t="str">
            <v>Topmatic Universal Spezial_x000D_
Verkauf per kg</v>
          </cell>
          <cell r="P12246" t="str">
            <v>Reinigungsmittel für Geschirrspüler (2274 &amp; 2277)</v>
          </cell>
          <cell r="Q12246" t="str">
            <v>Topmatic Universal Spezial_x000D_
Verkauf per kg</v>
          </cell>
          <cell r="R12246" t="str">
            <v>Reinigungsmittel für Geschirrspüler (2274 &amp; 2277)</v>
          </cell>
          <cell r="S12246" t="str">
            <v>Topmatic Universal Spezial_x000D_
Verkauf per kg</v>
          </cell>
          <cell r="T12246">
            <v>0</v>
          </cell>
        </row>
        <row r="12247">
          <cell r="A12247">
            <v>202275</v>
          </cell>
          <cell r="B12247" t="str">
            <v>Verkaufsartikel</v>
          </cell>
          <cell r="D12247" t="str">
            <v>Glanztrockner für Geschirrspüler (2274 &amp; 2277)</v>
          </cell>
          <cell r="E12247" t="str">
            <v>Clean Dry HDP Plus_x000D_
Verkauf per kg</v>
          </cell>
          <cell r="F12247">
            <v>29.9</v>
          </cell>
          <cell r="G12247">
            <v>0</v>
          </cell>
          <cell r="H12247">
            <v>0</v>
          </cell>
          <cell r="I12247">
            <v>0</v>
          </cell>
          <cell r="J12247">
            <v>1000</v>
          </cell>
          <cell r="K12247">
            <v>1E-4</v>
          </cell>
          <cell r="L12247">
            <v>0</v>
          </cell>
          <cell r="N12247" t="str">
            <v>Glanztrockner für Geschirrspüler (2274 &amp; 2277)</v>
          </cell>
          <cell r="O12247" t="str">
            <v>Clean Dry HDP Plus_x000D_
Verkauf per kg</v>
          </cell>
          <cell r="P12247" t="str">
            <v>Glanztrockner für Geschirrspüler (2274 &amp; 2277)</v>
          </cell>
          <cell r="Q12247" t="str">
            <v>Clean Dry HDP Plus_x000D_
Verkauf per kg</v>
          </cell>
          <cell r="R12247" t="str">
            <v>Glanztrockner für Geschirrspüler (2274 &amp; 2277)</v>
          </cell>
          <cell r="S12247" t="str">
            <v>Clean Dry HDP Plus_x000D_
Verkauf per kg</v>
          </cell>
          <cell r="T12247">
            <v>0</v>
          </cell>
        </row>
        <row r="12248">
          <cell r="A12248">
            <v>202276</v>
          </cell>
          <cell r="B12248" t="str">
            <v>Mietartikel</v>
          </cell>
          <cell r="D12248" t="str">
            <v>Waschbecken Edelstahl mit Kniebedienung und Boiler 6.6ltr</v>
          </cell>
          <cell r="E12248" t="str">
            <v>230V/2000W B70*T70*H95 cm</v>
          </cell>
          <cell r="F12248">
            <v>82.5</v>
          </cell>
          <cell r="G12248">
            <v>11</v>
          </cell>
          <cell r="H12248">
            <v>0</v>
          </cell>
          <cell r="I12248">
            <v>966</v>
          </cell>
          <cell r="J12248">
            <v>43000</v>
          </cell>
          <cell r="K12248">
            <v>0.72</v>
          </cell>
          <cell r="L12248">
            <v>0</v>
          </cell>
          <cell r="N12248" t="str">
            <v>Waschbecken Edelstahl mit Kniebedienung und Boiler 6.6ltr</v>
          </cell>
          <cell r="O12248" t="str">
            <v>230V/2000W B70*T70*H95 cm</v>
          </cell>
          <cell r="P12248" t="str">
            <v>Waschbecken Edelstahl mit Kniebedienung und Boiler 6.6ltr</v>
          </cell>
          <cell r="Q12248" t="str">
            <v>230V/2000W B70*T70*H95 cm</v>
          </cell>
          <cell r="R12248" t="str">
            <v>Waschbecken Edelstahl mit Kniebedienung und Boiler 6.6ltr</v>
          </cell>
          <cell r="S12248" t="str">
            <v>230V/2000W B70*T70*H95 cm</v>
          </cell>
          <cell r="T12248">
            <v>0</v>
          </cell>
        </row>
        <row r="12249">
          <cell r="A12249">
            <v>202292</v>
          </cell>
          <cell r="B12249" t="str">
            <v>Mietartikel</v>
          </cell>
          <cell r="D12249" t="str">
            <v>Papiereimer schwarz Ø 28cm*H28cm Inhalt 10l</v>
          </cell>
          <cell r="F12249">
            <v>0.95</v>
          </cell>
          <cell r="G12249">
            <v>1</v>
          </cell>
          <cell r="H12249">
            <v>2.1</v>
          </cell>
          <cell r="I12249">
            <v>1.8</v>
          </cell>
          <cell r="J12249">
            <v>0</v>
          </cell>
          <cell r="K12249">
            <v>1E-3</v>
          </cell>
          <cell r="L12249">
            <v>0</v>
          </cell>
          <cell r="N12249" t="str">
            <v>Papiereimer schwarz Ø 28cm*H28cm Inhalt 10l</v>
          </cell>
          <cell r="P12249" t="str">
            <v>Papiereimer schwarz Ø 28cm*H28cm Inhalt 10l</v>
          </cell>
          <cell r="R12249" t="str">
            <v>Papiereimer schwarz Ø 28cm*H28cm Inhalt 10l</v>
          </cell>
          <cell r="T12249">
            <v>0</v>
          </cell>
        </row>
        <row r="12250">
          <cell r="A12250">
            <v>202297</v>
          </cell>
          <cell r="B12250" t="str">
            <v>Mietartikel</v>
          </cell>
          <cell r="D12250" t="str">
            <v>Moderationstafel Filzbezug/Whiteboard grau/weiß</v>
          </cell>
          <cell r="E12250" t="str">
            <v>Schreibfläche 120*150 cm</v>
          </cell>
          <cell r="F12250">
            <v>105</v>
          </cell>
          <cell r="G12250">
            <v>0</v>
          </cell>
          <cell r="H12250">
            <v>7</v>
          </cell>
          <cell r="I12250">
            <v>380</v>
          </cell>
          <cell r="J12250">
            <v>17000</v>
          </cell>
          <cell r="K12250">
            <v>1.23</v>
          </cell>
          <cell r="L12250">
            <v>0</v>
          </cell>
          <cell r="N12250" t="str">
            <v>Moderationstafel Filzbezug/Whiteboard grau/weiß</v>
          </cell>
          <cell r="O12250" t="str">
            <v>Schreibfläche 120*150 cm</v>
          </cell>
          <cell r="P12250" t="str">
            <v>Moderationstafel Filzbezug/Whiteboard grau/weiß</v>
          </cell>
          <cell r="Q12250" t="str">
            <v>Schreibfläche 120*150 cm</v>
          </cell>
          <cell r="R12250" t="str">
            <v>Moderationstafel Filzbezug/Whiteboard grau/weiß</v>
          </cell>
          <cell r="S12250" t="str">
            <v>Schreibfläche 120*150 cm</v>
          </cell>
          <cell r="T12250">
            <v>0</v>
          </cell>
        </row>
        <row r="12251">
          <cell r="A12251">
            <v>202303</v>
          </cell>
          <cell r="B12251" t="str">
            <v>Mietartikel</v>
          </cell>
          <cell r="D12251" t="str">
            <v>Schmutzwasserpumpe für industrielle Spülmaschine</v>
          </cell>
          <cell r="E12251" t="str">
            <v>B34*H50*T16cm_x000D_
230V/640W_x000D_
Förderhöhehöhe: 6m_x000D_
Förderweite: ca. 20m</v>
          </cell>
          <cell r="F12251">
            <v>69.5</v>
          </cell>
          <cell r="G12251">
            <v>20</v>
          </cell>
          <cell r="H12251">
            <v>49</v>
          </cell>
          <cell r="I12251">
            <v>0</v>
          </cell>
          <cell r="J12251">
            <v>0</v>
          </cell>
          <cell r="K12251">
            <v>1E-3</v>
          </cell>
          <cell r="L12251">
            <v>0</v>
          </cell>
          <cell r="N12251" t="str">
            <v>Schmutzwasserpumpe für industrielle Spülmaschine</v>
          </cell>
          <cell r="O12251" t="str">
            <v>B34*H50*T16cm_x000D_
230V/640W_x000D_
Förderhöhehöhe: 6m_x000D_
Förderweite: ca. 20m</v>
          </cell>
          <cell r="P12251" t="str">
            <v>Schmutzwasserpumpe für industrielle Spülmaschine</v>
          </cell>
          <cell r="Q12251" t="str">
            <v>B34*H50*T16cm_x000D_
230V/640W_x000D_
Förderhöhehöhe: 6m_x000D_
Förderweite: ca. 20m</v>
          </cell>
          <cell r="R12251" t="str">
            <v>Schmutzwasserpumpe für industrielle Spülmaschine</v>
          </cell>
          <cell r="S12251" t="str">
            <v>B34*H50*T16cm_x000D_
230V/640W_x000D_
Förderhöhehöhe: 6m_x000D_
Förderweite: ca. 20m</v>
          </cell>
          <cell r="T12251">
            <v>0</v>
          </cell>
        </row>
        <row r="12252">
          <cell r="A12252">
            <v>202331</v>
          </cell>
          <cell r="B12252" t="str">
            <v>Mietartikel</v>
          </cell>
          <cell r="D12252" t="str">
            <v>Blende weiß B54*H102 cm für Brückentisch St Tropez (2321)</v>
          </cell>
          <cell r="F12252">
            <v>25</v>
          </cell>
          <cell r="G12252">
            <v>0</v>
          </cell>
          <cell r="H12252">
            <v>14</v>
          </cell>
          <cell r="I12252">
            <v>180</v>
          </cell>
          <cell r="J12252">
            <v>12000</v>
          </cell>
          <cell r="K12252">
            <v>0</v>
          </cell>
          <cell r="L12252">
            <v>0</v>
          </cell>
          <cell r="N12252" t="str">
            <v>Blende weiß B54*H102 cm für Brückentisch St Tropez (2321)</v>
          </cell>
          <cell r="P12252" t="str">
            <v>Blende weiß B54*H102 cm für Brückentisch St Tropez (2321)</v>
          </cell>
          <cell r="R12252" t="str">
            <v>Blende weiß B54*H102 cm für Brückentisch St Tropez (2321)</v>
          </cell>
          <cell r="T12252">
            <v>0</v>
          </cell>
        </row>
        <row r="12253">
          <cell r="A12253">
            <v>202335</v>
          </cell>
          <cell r="B12253" t="str">
            <v>Mietartikel</v>
          </cell>
          <cell r="D12253" t="str">
            <v>LED-Beleuchtung für Brückentisch</v>
          </cell>
          <cell r="E12253" t="str">
            <v>inklusive Controller und Funkfernbedienung</v>
          </cell>
          <cell r="F12253">
            <v>60</v>
          </cell>
          <cell r="G12253">
            <v>0</v>
          </cell>
          <cell r="H12253">
            <v>21</v>
          </cell>
          <cell r="I12253">
            <v>405</v>
          </cell>
          <cell r="J12253">
            <v>2000</v>
          </cell>
          <cell r="K12253">
            <v>4.4999999999999997E-3</v>
          </cell>
          <cell r="L12253">
            <v>0</v>
          </cell>
          <cell r="N12253" t="str">
            <v>LED-Beleuchtung für Brückentisch</v>
          </cell>
          <cell r="O12253" t="str">
            <v>inklusive Controller und Funkfernbedienung</v>
          </cell>
          <cell r="P12253" t="str">
            <v>LED-Beleuchtung für Brückentisch</v>
          </cell>
          <cell r="Q12253" t="str">
            <v>inklusive Controller und Funkfernbedienung</v>
          </cell>
          <cell r="R12253" t="str">
            <v>LED-Beleuchtung für Brückentisch</v>
          </cell>
          <cell r="S12253" t="str">
            <v>inklusive Controller und Funkfernbedienung</v>
          </cell>
          <cell r="T12253">
            <v>0</v>
          </cell>
        </row>
        <row r="12254">
          <cell r="A12254">
            <v>202340</v>
          </cell>
          <cell r="B12254" t="str">
            <v>Mietartikel</v>
          </cell>
          <cell r="D12254" t="str">
            <v>Schilderhalter A3-Hochformat für Absperrsystem Tensator</v>
          </cell>
          <cell r="F12254">
            <v>18.399999999999999</v>
          </cell>
          <cell r="G12254">
            <v>0</v>
          </cell>
          <cell r="H12254">
            <v>4.5</v>
          </cell>
          <cell r="I12254">
            <v>91.3</v>
          </cell>
          <cell r="J12254">
            <v>1000</v>
          </cell>
          <cell r="K12254">
            <v>2.5000000000000001E-2</v>
          </cell>
          <cell r="L12254">
            <v>0</v>
          </cell>
          <cell r="N12254" t="str">
            <v>Schilderhalter A3-Hochformat für Absperrsystem Tensator</v>
          </cell>
          <cell r="P12254" t="str">
            <v>Schilderhalter A3-Hochformat für Absperrsystem Tensator</v>
          </cell>
          <cell r="R12254" t="str">
            <v>Schilderhalter A3-Hochformat für Absperrsystem Tensator</v>
          </cell>
          <cell r="T12254">
            <v>0</v>
          </cell>
        </row>
        <row r="12255">
          <cell r="A12255">
            <v>202341</v>
          </cell>
          <cell r="B12255" t="str">
            <v>Mietartikel</v>
          </cell>
          <cell r="D12255" t="str">
            <v>Desinfektionsspender touchless für Tensabarrier B12*H45 cm</v>
          </cell>
          <cell r="E12255" t="str">
            <v>ohne Desinfektionsmittel (muss separat bestellt werden)</v>
          </cell>
          <cell r="F12255">
            <v>30</v>
          </cell>
          <cell r="G12255">
            <v>9.35</v>
          </cell>
          <cell r="H12255">
            <v>6.05</v>
          </cell>
          <cell r="I12255">
            <v>425</v>
          </cell>
          <cell r="J12255">
            <v>2000</v>
          </cell>
          <cell r="K12255">
            <v>0.01</v>
          </cell>
          <cell r="L12255">
            <v>0</v>
          </cell>
          <cell r="N12255" t="str">
            <v>Desinfektionsspender touchless für Tensabarrier B12*H45 cm</v>
          </cell>
          <cell r="O12255" t="str">
            <v>ohne Desinfektionsmittel (muss separat bestellt werden)</v>
          </cell>
          <cell r="P12255" t="str">
            <v>Desinfektionsspender touchless für Tensabarrier B12*H45 cm</v>
          </cell>
          <cell r="Q12255" t="str">
            <v>ohne Desinfektionsmittel (muss separat bestellt werden)</v>
          </cell>
          <cell r="R12255" t="str">
            <v>Desinfektionsspender touchless für Tensabarrier B12*H45 cm</v>
          </cell>
          <cell r="S12255" t="str">
            <v>ohne Desinfektionsmittel (muss separat bestellt werden)</v>
          </cell>
          <cell r="T12255">
            <v>0</v>
          </cell>
        </row>
        <row r="12256">
          <cell r="A12256">
            <v>202483</v>
          </cell>
          <cell r="B12256" t="str">
            <v>Mietartikel</v>
          </cell>
          <cell r="D12256" t="str">
            <v>Tischplatte Ibiza weiß Ø120*H5 cm</v>
          </cell>
          <cell r="F12256">
            <v>21</v>
          </cell>
          <cell r="G12256">
            <v>0</v>
          </cell>
          <cell r="H12256">
            <v>8.4</v>
          </cell>
          <cell r="I12256">
            <v>415</v>
          </cell>
          <cell r="J12256">
            <v>18000</v>
          </cell>
          <cell r="K12256">
            <v>0.28000000000000003</v>
          </cell>
          <cell r="L12256">
            <v>0</v>
          </cell>
          <cell r="N12256" t="str">
            <v>Tischplatte Ibiza weiß Ø120*H5 cm</v>
          </cell>
          <cell r="P12256" t="str">
            <v>Tischplatte Ibiza weiß Ø120*H5 cm</v>
          </cell>
          <cell r="R12256" t="str">
            <v>Tischplatte Ibiza weiß Ø120*H5 cm</v>
          </cell>
          <cell r="T12256">
            <v>0</v>
          </cell>
        </row>
        <row r="12257">
          <cell r="A12257">
            <v>202485</v>
          </cell>
          <cell r="B12257" t="str">
            <v>Mietartikel</v>
          </cell>
          <cell r="D12257" t="str">
            <v>Tischplatte Ibiza weiß 79*79*H5 cm</v>
          </cell>
          <cell r="F12257">
            <v>7.5</v>
          </cell>
          <cell r="G12257">
            <v>0</v>
          </cell>
          <cell r="H12257">
            <v>5.75</v>
          </cell>
          <cell r="I12257">
            <v>210</v>
          </cell>
          <cell r="J12257">
            <v>8000</v>
          </cell>
          <cell r="K12257">
            <v>0.06</v>
          </cell>
          <cell r="L12257">
            <v>0</v>
          </cell>
          <cell r="N12257" t="str">
            <v>Tischplatte Ibiza weiß 79*79*H5 cm</v>
          </cell>
          <cell r="P12257" t="str">
            <v>Tischplatte Ibiza weiß 79*79*H5 cm</v>
          </cell>
          <cell r="R12257" t="str">
            <v>Tischplatte Ibiza weiß 79*79*H5 cm</v>
          </cell>
          <cell r="T12257">
            <v>0</v>
          </cell>
        </row>
        <row r="12258">
          <cell r="A12258">
            <v>202605</v>
          </cell>
          <cell r="B12258" t="str">
            <v>Mietartikel</v>
          </cell>
          <cell r="D12258" t="str">
            <v>Funk-Fernbedienung für Barsystem Bartolomeo</v>
          </cell>
          <cell r="F12258">
            <v>11.5</v>
          </cell>
          <cell r="G12258">
            <v>0</v>
          </cell>
          <cell r="H12258">
            <v>0</v>
          </cell>
          <cell r="I12258">
            <v>70</v>
          </cell>
          <cell r="J12258">
            <v>1000</v>
          </cell>
          <cell r="K12258">
            <v>2E-3</v>
          </cell>
          <cell r="L12258">
            <v>0</v>
          </cell>
          <cell r="N12258" t="str">
            <v>Funk-Fernbedienung für Barsystem Bartolomeo</v>
          </cell>
          <cell r="P12258" t="str">
            <v>Funk-Fernbedienung für Barsystem Bartolomeo</v>
          </cell>
          <cell r="R12258" t="str">
            <v>Funk-Fernbedienung für Barsystem Bartolomeo</v>
          </cell>
          <cell r="T12258">
            <v>0</v>
          </cell>
        </row>
        <row r="12259">
          <cell r="A12259">
            <v>202607</v>
          </cell>
          <cell r="B12259" t="str">
            <v>Mietartikel</v>
          </cell>
          <cell r="D12259" t="str">
            <v>Verbinder Bartolomeo Gerade od. Eck/Inbuss u. Schrauben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  <cell r="J12259">
            <v>0</v>
          </cell>
          <cell r="K12259">
            <v>1E-3</v>
          </cell>
          <cell r="L12259">
            <v>0</v>
          </cell>
          <cell r="N12259" t="str">
            <v>Verbinder Bartolomeo Gerade od. Eck/Inbuss u. Schrauben</v>
          </cell>
          <cell r="P12259" t="str">
            <v>Verbinder Bartolomeo Gerade od. Eck/Inbuss u. Schrauben</v>
          </cell>
          <cell r="R12259" t="str">
            <v>Verbinder Bartolomeo Gerade od. Eck/Inbuss u. Schrauben</v>
          </cell>
          <cell r="T12259">
            <v>0</v>
          </cell>
        </row>
        <row r="12260">
          <cell r="A12260">
            <v>202640</v>
          </cell>
          <cell r="B12260" t="str">
            <v>Mietartikel</v>
          </cell>
          <cell r="D12260" t="str">
            <v>Sitzsack Fatboy Original 180*140 taupe</v>
          </cell>
          <cell r="E12260" t="str">
            <v>bei starken Verschmutzungen werden Reinigungskosten_x000D_
nachberrechnet!</v>
          </cell>
          <cell r="F12260">
            <v>87</v>
          </cell>
          <cell r="G12260">
            <v>0</v>
          </cell>
          <cell r="H12260">
            <v>11.5</v>
          </cell>
          <cell r="I12260">
            <v>195</v>
          </cell>
          <cell r="J12260">
            <v>7000</v>
          </cell>
          <cell r="K12260">
            <v>0.4</v>
          </cell>
          <cell r="L12260">
            <v>0</v>
          </cell>
          <cell r="N12260" t="str">
            <v>Sitzsack Fatboy Original 180*140 taupe</v>
          </cell>
          <cell r="O12260" t="str">
            <v>bei starken Verschmutzungen werden Reinigungskosten_x000D_
nachberrechnet!</v>
          </cell>
          <cell r="P12260" t="str">
            <v>Sitzsack Fatboy Original 180*140 taupe</v>
          </cell>
          <cell r="Q12260" t="str">
            <v>bei starken Verschmutzungen werden Reinigungskosten_x000D_
nachberrechnet!</v>
          </cell>
          <cell r="R12260" t="str">
            <v>Sitzsack Fatboy Original 180*140 taupe</v>
          </cell>
          <cell r="S12260" t="str">
            <v>bei starken Verschmutzungen werden Reinigungskosten_x000D_
nachberrechnet!</v>
          </cell>
          <cell r="T12260">
            <v>0</v>
          </cell>
        </row>
        <row r="12261">
          <cell r="A12261">
            <v>202671</v>
          </cell>
          <cell r="B12261" t="str">
            <v>Mietartikel</v>
          </cell>
          <cell r="D12261" t="str">
            <v>EASYSTRETCH SCHUTZKAPPE für Stehtischfüße (für 4 Füße)</v>
          </cell>
          <cell r="E12261" t="str">
            <v>Zum Schutz bitte die Kappen über die Stretchhusse ziehen!!</v>
          </cell>
          <cell r="F12261">
            <v>0</v>
          </cell>
          <cell r="G12261">
            <v>0</v>
          </cell>
          <cell r="H12261">
            <v>0</v>
          </cell>
          <cell r="I12261">
            <v>24.3</v>
          </cell>
          <cell r="J12261">
            <v>0</v>
          </cell>
          <cell r="K12261">
            <v>0</v>
          </cell>
          <cell r="L12261">
            <v>0</v>
          </cell>
          <cell r="N12261" t="str">
            <v>EASYSTRETCH SCHUTZKAPPE für Stehtischfüße (für 4 Füße)</v>
          </cell>
          <cell r="O12261" t="str">
            <v>Zum Schutz bitte die Kappen über die Stretchhusse ziehen!!</v>
          </cell>
          <cell r="P12261" t="str">
            <v>EASYSTRETCH SCHUTZKAPPE für Stehtischfüße (für 4 Füße)</v>
          </cell>
          <cell r="Q12261" t="str">
            <v>Zum Schutz bitte die Kappen über die Stretchhusse ziehen!!</v>
          </cell>
          <cell r="R12261" t="str">
            <v>EASYSTRETCH SCHUTZKAPPE für Stehtischfüße (für 4 Füße)</v>
          </cell>
          <cell r="S12261" t="str">
            <v>Zum Schutz bitte die Kappen über die Stretchhusse ziehen!!</v>
          </cell>
          <cell r="T12261">
            <v>0</v>
          </cell>
        </row>
        <row r="12262">
          <cell r="A12262">
            <v>202673</v>
          </cell>
          <cell r="B12262" t="str">
            <v>Mietartikel</v>
          </cell>
          <cell r="D12262" t="str">
            <v>Stehtischhusse easystretch schwarz für Code 1133</v>
          </cell>
          <cell r="E12262" t="str">
            <v>B1/Q1 - Qualität_x000D_
inkl Schutzkappen für Stehtischbeine</v>
          </cell>
          <cell r="F12262">
            <v>16.7</v>
          </cell>
          <cell r="G12262">
            <v>0</v>
          </cell>
          <cell r="H12262">
            <v>0</v>
          </cell>
          <cell r="I12262">
            <v>0</v>
          </cell>
          <cell r="J12262">
            <v>0</v>
          </cell>
          <cell r="K12262">
            <v>0</v>
          </cell>
          <cell r="L12262">
            <v>0</v>
          </cell>
          <cell r="N12262" t="str">
            <v>Stehtischhusse easystretch schwarz für Code 1133</v>
          </cell>
          <cell r="O12262" t="str">
            <v>B1/Q1 - Qualität_x000D_
inkl Schutzkappen für Stehtischbeine</v>
          </cell>
          <cell r="P12262" t="str">
            <v>Stehtischhusse easystretch schwarz für Code 1133</v>
          </cell>
          <cell r="Q12262" t="str">
            <v>B1/Q1 - Qualität_x000D_
inkl Schutzkappen für Stehtischbeine</v>
          </cell>
          <cell r="R12262" t="str">
            <v>Stehtischhusse easystretch schwarz für Code 1133</v>
          </cell>
          <cell r="S12262" t="str">
            <v>B1/Q1 - Qualität_x000D_
inkl Schutzkappen für Stehtischbeine</v>
          </cell>
          <cell r="T12262">
            <v>0</v>
          </cell>
        </row>
        <row r="12263">
          <cell r="A12263">
            <v>202691</v>
          </cell>
          <cell r="B12263" t="str">
            <v>Mietartikel</v>
          </cell>
          <cell r="D12263" t="str">
            <v>Schutzplatte transparent für (Steh-)Tisch 40*40cm</v>
          </cell>
          <cell r="F12263">
            <v>1.5</v>
          </cell>
          <cell r="G12263">
            <v>0</v>
          </cell>
          <cell r="H12263">
            <v>2.2000000000000002</v>
          </cell>
          <cell r="I12263">
            <v>9.5</v>
          </cell>
          <cell r="J12263">
            <v>0</v>
          </cell>
          <cell r="K12263">
            <v>0</v>
          </cell>
          <cell r="L12263">
            <v>0</v>
          </cell>
          <cell r="N12263" t="str">
            <v>Schutzplatte transparent für (Steh-)Tisch 40*40cm</v>
          </cell>
          <cell r="P12263" t="str">
            <v>Schutzplatte transparent für (Steh-)Tisch 40*40cm</v>
          </cell>
          <cell r="R12263" t="str">
            <v>Schutzplatte transparent für (Steh-)Tisch 40*40cm</v>
          </cell>
          <cell r="T12263">
            <v>0</v>
          </cell>
        </row>
        <row r="12264">
          <cell r="A12264">
            <v>202711</v>
          </cell>
          <cell r="B12264" t="str">
            <v>Mietartikel</v>
          </cell>
          <cell r="D12264" t="str">
            <v>Palettenlounge Grundelement 120*80*H44cm (3 Pal hoch)</v>
          </cell>
          <cell r="E12264" t="str">
            <v>(nur in Kombination mit Kissen)</v>
          </cell>
          <cell r="F12264">
            <v>30.5</v>
          </cell>
          <cell r="G12264">
            <v>0</v>
          </cell>
          <cell r="H12264">
            <v>10</v>
          </cell>
          <cell r="I12264">
            <v>0</v>
          </cell>
          <cell r="J12264">
            <v>60000</v>
          </cell>
          <cell r="K12264">
            <v>0.5</v>
          </cell>
          <cell r="L12264">
            <v>0</v>
          </cell>
          <cell r="N12264" t="str">
            <v>Palettenlounge Grundelement 120*80*H44cm (3 Pal hoch)</v>
          </cell>
          <cell r="O12264" t="str">
            <v>(nur in Kombination mit Kissen)</v>
          </cell>
          <cell r="P12264" t="str">
            <v>Palettenlounge Grundelement 120*80*H44cm (3 Pal hoch)</v>
          </cell>
          <cell r="Q12264" t="str">
            <v>(nur in Kombination mit Kissen)</v>
          </cell>
          <cell r="R12264" t="str">
            <v>Palettenlounge Grundelement 120*80*H44cm (3 Pal hoch)</v>
          </cell>
          <cell r="S12264" t="str">
            <v>(nur in Kombination mit Kissen)</v>
          </cell>
          <cell r="T12264">
            <v>0</v>
          </cell>
        </row>
        <row r="12265">
          <cell r="A12265">
            <v>202712</v>
          </cell>
          <cell r="B12265" t="str">
            <v>Mietartikel</v>
          </cell>
          <cell r="D12265" t="str">
            <v>Rückenlehne 120*H80cm für Grundelement</v>
          </cell>
          <cell r="E12265" t="str">
            <v>(nur in Kombination mit Kissen)</v>
          </cell>
          <cell r="F12265">
            <v>9.25</v>
          </cell>
          <cell r="G12265">
            <v>0</v>
          </cell>
          <cell r="H12265">
            <v>4</v>
          </cell>
          <cell r="I12265">
            <v>0</v>
          </cell>
          <cell r="J12265">
            <v>20000</v>
          </cell>
          <cell r="K12265">
            <v>0.16</v>
          </cell>
          <cell r="L12265">
            <v>0</v>
          </cell>
          <cell r="N12265" t="str">
            <v>Rückenlehne 120*H80cm für Grundelement</v>
          </cell>
          <cell r="O12265" t="str">
            <v>(nur in Kombination mit Kissen)</v>
          </cell>
          <cell r="P12265" t="str">
            <v>Rückenlehne 120*H80cm für Grundelement</v>
          </cell>
          <cell r="Q12265" t="str">
            <v>(nur in Kombination mit Kissen)</v>
          </cell>
          <cell r="R12265" t="str">
            <v>Rückenlehne 120*H80cm für Grundelement</v>
          </cell>
          <cell r="S12265" t="str">
            <v>(nur in Kombination mit Kissen)</v>
          </cell>
          <cell r="T12265">
            <v>0</v>
          </cell>
        </row>
        <row r="12266">
          <cell r="A12266">
            <v>202713</v>
          </cell>
          <cell r="B12266" t="str">
            <v>Mietartikel</v>
          </cell>
          <cell r="D12266" t="str">
            <v>Seitenlehne 94.4*H80 cm für Grundelement 202711</v>
          </cell>
          <cell r="E12266" t="str">
            <v>(nur in Kombination mit Kissen)</v>
          </cell>
          <cell r="F12266">
            <v>9.25</v>
          </cell>
          <cell r="G12266">
            <v>0</v>
          </cell>
          <cell r="H12266">
            <v>4</v>
          </cell>
          <cell r="I12266">
            <v>0</v>
          </cell>
          <cell r="J12266">
            <v>15000</v>
          </cell>
          <cell r="K12266">
            <v>0.16</v>
          </cell>
          <cell r="L12266">
            <v>0</v>
          </cell>
          <cell r="N12266" t="str">
            <v>Seitenlehne 94.4*H80 cm für Grundelement 202711</v>
          </cell>
          <cell r="O12266" t="str">
            <v>(nur in Kombination mit Kissen)</v>
          </cell>
          <cell r="P12266" t="str">
            <v>Seitenlehne 94.4*H80 cm für Grundelement 202711</v>
          </cell>
          <cell r="Q12266" t="str">
            <v>(nur in Kombination mit Kissen)</v>
          </cell>
          <cell r="R12266" t="str">
            <v>Seitenlehne 94.4*H80 cm für Grundelement 202711</v>
          </cell>
          <cell r="S12266" t="str">
            <v>(nur in Kombination mit Kissen)</v>
          </cell>
          <cell r="T12266">
            <v>0</v>
          </cell>
        </row>
        <row r="12267">
          <cell r="A12267">
            <v>202714</v>
          </cell>
          <cell r="B12267" t="str">
            <v>Mietartikel</v>
          </cell>
          <cell r="D12267" t="str">
            <v>Sitzpolster 120*80cm mit Überzug natur weiß -Palettenlounge</v>
          </cell>
          <cell r="E12267" t="str">
            <v>(nur in Kombination mit Kissen)</v>
          </cell>
          <cell r="F12267">
            <v>10.5</v>
          </cell>
          <cell r="G12267">
            <v>2.5</v>
          </cell>
          <cell r="H12267">
            <v>4</v>
          </cell>
          <cell r="I12267">
            <v>165</v>
          </cell>
          <cell r="J12267">
            <v>2000</v>
          </cell>
          <cell r="K12267">
            <v>7.4999999999999997E-2</v>
          </cell>
          <cell r="L12267">
            <v>0</v>
          </cell>
          <cell r="N12267" t="str">
            <v>Sitzpolster 120*80cm mit Überzug natur weiß -Palettenlounge</v>
          </cell>
          <cell r="O12267" t="str">
            <v>(nur in Kombination mit Kissen)</v>
          </cell>
          <cell r="P12267" t="str">
            <v>Sitzpolster 120*80cm mit Überzug natur weiß -Palettenlounge</v>
          </cell>
          <cell r="Q12267" t="str">
            <v>(nur in Kombination mit Kissen)</v>
          </cell>
          <cell r="R12267" t="str">
            <v>Sitzpolster 120*80cm mit Überzug natur weiß -Palettenlounge</v>
          </cell>
          <cell r="S12267" t="str">
            <v>(nur in Kombination mit Kissen)</v>
          </cell>
          <cell r="T12267">
            <v>0</v>
          </cell>
        </row>
        <row r="12268">
          <cell r="A12268">
            <v>202715</v>
          </cell>
          <cell r="B12268" t="str">
            <v>Mietartikel</v>
          </cell>
          <cell r="D12268" t="str">
            <v>Rückenlehnenkissen 65*65cm mit Überzug natur weiß Palettenlo</v>
          </cell>
          <cell r="E12268" t="str">
            <v>(nur in Kombination mit Kissen)</v>
          </cell>
          <cell r="F12268">
            <v>5.25</v>
          </cell>
          <cell r="G12268">
            <v>2</v>
          </cell>
          <cell r="H12268">
            <v>2.5</v>
          </cell>
          <cell r="I12268">
            <v>89</v>
          </cell>
          <cell r="J12268">
            <v>1000</v>
          </cell>
          <cell r="K12268">
            <v>0.05</v>
          </cell>
          <cell r="L12268">
            <v>0</v>
          </cell>
          <cell r="N12268" t="str">
            <v>Rückenlehnenkissen 65*65cm mit Überzug natur weiß Palettenlo</v>
          </cell>
          <cell r="O12268" t="str">
            <v>(nur in Kombination mit Kissen)</v>
          </cell>
          <cell r="P12268" t="str">
            <v>Rückenlehnenkissen 65*65cm mit Überzug natur weiß Palettenlo</v>
          </cell>
          <cell r="Q12268" t="str">
            <v>(nur in Kombination mit Kissen)</v>
          </cell>
          <cell r="R12268" t="str">
            <v>Rückenlehnenkissen 65*65cm mit Überzug natur weiß Palettenlo</v>
          </cell>
          <cell r="S12268" t="str">
            <v>(nur in Kombination mit Kissen)</v>
          </cell>
          <cell r="T12268">
            <v>0</v>
          </cell>
        </row>
        <row r="12269">
          <cell r="A12269">
            <v>202716</v>
          </cell>
          <cell r="B12269" t="str">
            <v>Mietartikel</v>
          </cell>
          <cell r="D12269" t="str">
            <v>Paletten Stehtisch 80*80*H122cm</v>
          </cell>
          <cell r="E12269" t="str">
            <v>(nur in Kombination mit Kissen)</v>
          </cell>
          <cell r="F12269">
            <v>29</v>
          </cell>
          <cell r="G12269">
            <v>0</v>
          </cell>
          <cell r="H12269">
            <v>10.5</v>
          </cell>
          <cell r="I12269">
            <v>0</v>
          </cell>
          <cell r="J12269">
            <v>80000</v>
          </cell>
          <cell r="K12269">
            <v>1.2</v>
          </cell>
          <cell r="L12269">
            <v>0</v>
          </cell>
          <cell r="N12269" t="str">
            <v>Paletten Stehtisch 80*80*H122cm</v>
          </cell>
          <cell r="O12269" t="str">
            <v>(nur in Kombination mit Kissen)</v>
          </cell>
          <cell r="P12269" t="str">
            <v>Paletten Stehtisch 80*80*H122cm</v>
          </cell>
          <cell r="Q12269" t="str">
            <v>(nur in Kombination mit Kissen)</v>
          </cell>
          <cell r="R12269" t="str">
            <v>Paletten Stehtisch 80*80*H122cm</v>
          </cell>
          <cell r="S12269" t="str">
            <v>(nur in Kombination mit Kissen)</v>
          </cell>
          <cell r="T12269">
            <v>0</v>
          </cell>
        </row>
        <row r="12270">
          <cell r="A12270">
            <v>202717</v>
          </cell>
          <cell r="B12270" t="str">
            <v>Mietartikel</v>
          </cell>
          <cell r="D12270" t="str">
            <v>Glasplatte 120*80cm für Loungetisch / Buffetelement</v>
          </cell>
          <cell r="E12270" t="str">
            <v>(nur in Kombination mit Kissen)</v>
          </cell>
          <cell r="F12270">
            <v>8</v>
          </cell>
          <cell r="G12270">
            <v>2.5</v>
          </cell>
          <cell r="H12270">
            <v>7</v>
          </cell>
          <cell r="I12270">
            <v>0</v>
          </cell>
          <cell r="J12270">
            <v>10000</v>
          </cell>
          <cell r="K12270">
            <v>0.01</v>
          </cell>
          <cell r="L12270">
            <v>0</v>
          </cell>
          <cell r="N12270" t="str">
            <v>Glasplatte 120*80cm für Loungetisch / Buffetelement</v>
          </cell>
          <cell r="O12270" t="str">
            <v>(nur in Kombination mit Kissen)</v>
          </cell>
          <cell r="P12270" t="str">
            <v>Glasplatte 120*80cm für Loungetisch / Buffetelement</v>
          </cell>
          <cell r="Q12270" t="str">
            <v>(nur in Kombination mit Kissen)</v>
          </cell>
          <cell r="R12270" t="str">
            <v>Glasplatte 120*80cm für Loungetisch / Buffetelement</v>
          </cell>
          <cell r="S12270" t="str">
            <v>(nur in Kombination mit Kissen)</v>
          </cell>
          <cell r="T12270">
            <v>0</v>
          </cell>
        </row>
        <row r="12271">
          <cell r="A12271">
            <v>202718</v>
          </cell>
          <cell r="B12271" t="str">
            <v>Mietartikel</v>
          </cell>
          <cell r="D12271" t="str">
            <v>Gewindestangen mit Flügelmuttern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  <cell r="N12271" t="str">
            <v>Gewindestangen mit Flügelmuttern</v>
          </cell>
          <cell r="P12271" t="str">
            <v>Gewindestangen mit Flügelmuttern</v>
          </cell>
          <cell r="R12271" t="str">
            <v>Gewindestangen mit Flügelmuttern</v>
          </cell>
          <cell r="T12271">
            <v>0</v>
          </cell>
        </row>
        <row r="12272">
          <cell r="A12272">
            <v>202719</v>
          </cell>
          <cell r="B12272" t="str">
            <v>Mietartikel</v>
          </cell>
          <cell r="D12272" t="str">
            <v>Gewindestangen mit Flügelmuttern und Hacken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  <cell r="N12272" t="str">
            <v>Gewindestangen mit Flügelmuttern und Hacken</v>
          </cell>
          <cell r="P12272" t="str">
            <v>Gewindestangen mit Flügelmuttern und Hacken</v>
          </cell>
          <cell r="R12272" t="str">
            <v>Gewindestangen mit Flügelmuttern und Hacken</v>
          </cell>
          <cell r="T12272">
            <v>0</v>
          </cell>
        </row>
        <row r="12273">
          <cell r="A12273">
            <v>202802</v>
          </cell>
          <cell r="B12273" t="str">
            <v>Mietartikel</v>
          </cell>
          <cell r="D12273" t="str">
            <v>Raumteiler Fiber mit weißen Fiberglasstäben B55*T24*H180 cm</v>
          </cell>
          <cell r="F12273">
            <v>58</v>
          </cell>
          <cell r="G12273">
            <v>0</v>
          </cell>
          <cell r="H12273">
            <v>11.5</v>
          </cell>
          <cell r="I12273">
            <v>795</v>
          </cell>
          <cell r="J12273">
            <v>20000</v>
          </cell>
          <cell r="K12273">
            <v>0.45</v>
          </cell>
          <cell r="L12273">
            <v>0</v>
          </cell>
          <cell r="N12273" t="str">
            <v>Raumteiler Fiber mit weißen Fiberglasstäben B55*T24*H180 cm</v>
          </cell>
          <cell r="P12273" t="str">
            <v>Raumteiler Fiber mit weißen Fiberglasstäben B55*T24*H180 cm</v>
          </cell>
          <cell r="R12273" t="str">
            <v>Raumteiler Fiber mit weißen Fiberglasstäben B55*T24*H180 cm</v>
          </cell>
          <cell r="T12273">
            <v>0</v>
          </cell>
        </row>
        <row r="12274">
          <cell r="A12274">
            <v>202901</v>
          </cell>
          <cell r="B12274" t="str">
            <v>Mietartikel</v>
          </cell>
          <cell r="D12274" t="str">
            <v>Werbewürfel Party Rent Österreich groß (103x103x200cm)</v>
          </cell>
          <cell r="F12274">
            <v>0</v>
          </cell>
          <cell r="G12274">
            <v>0</v>
          </cell>
          <cell r="H12274">
            <v>0</v>
          </cell>
          <cell r="I12274">
            <v>7200</v>
          </cell>
          <cell r="J12274">
            <v>20000</v>
          </cell>
          <cell r="K12274">
            <v>2.12</v>
          </cell>
          <cell r="L12274">
            <v>0</v>
          </cell>
          <cell r="N12274" t="str">
            <v>Werbewürfel Party Rent Österreich groß (103x103x200cm)</v>
          </cell>
          <cell r="P12274" t="str">
            <v>Werbewürfel Party Rent Österreich groß (103x103x200cm)</v>
          </cell>
          <cell r="R12274" t="str">
            <v>Werbewürfel Party Rent Österreich groß (103x103x200cm)</v>
          </cell>
          <cell r="T12274">
            <v>0</v>
          </cell>
        </row>
        <row r="12275">
          <cell r="A12275">
            <v>202902</v>
          </cell>
          <cell r="B12275" t="str">
            <v>Mietartikel</v>
          </cell>
          <cell r="D12275" t="str">
            <v>Werbewürfel Party Rent Österreich klein (53x53x180cm)</v>
          </cell>
          <cell r="F12275">
            <v>0</v>
          </cell>
          <cell r="G12275">
            <v>0</v>
          </cell>
          <cell r="H12275">
            <v>0</v>
          </cell>
          <cell r="I12275">
            <v>780</v>
          </cell>
          <cell r="J12275">
            <v>15000</v>
          </cell>
          <cell r="K12275">
            <v>0.5</v>
          </cell>
          <cell r="L12275">
            <v>0</v>
          </cell>
          <cell r="N12275" t="str">
            <v>Werbewürfel Party Rent Österreich klein (53x53x180cm)</v>
          </cell>
          <cell r="P12275" t="str">
            <v>Werbewürfel Party Rent Österreich klein (53x53x180cm)</v>
          </cell>
          <cell r="R12275" t="str">
            <v>Werbewürfel Party Rent Österreich klein (53x53x180cm)</v>
          </cell>
          <cell r="T12275">
            <v>0</v>
          </cell>
        </row>
        <row r="12276">
          <cell r="A12276">
            <v>203072</v>
          </cell>
          <cell r="B12276" t="str">
            <v>Mietartikel</v>
          </cell>
          <cell r="D12276" t="str">
            <v>Sofa-Kissen-Bezug rot Baumwolle 45*45 cm</v>
          </cell>
          <cell r="F12276">
            <v>2</v>
          </cell>
          <cell r="G12276">
            <v>0</v>
          </cell>
          <cell r="H12276">
            <v>0</v>
          </cell>
          <cell r="I12276">
            <v>16.5</v>
          </cell>
          <cell r="J12276">
            <v>0</v>
          </cell>
          <cell r="K12276">
            <v>0</v>
          </cell>
          <cell r="L12276">
            <v>0</v>
          </cell>
          <cell r="N12276" t="str">
            <v>Sofa-Kissen-Bezug rot Baumwolle 45*45 cm</v>
          </cell>
          <cell r="P12276" t="str">
            <v>Sofa-Kissen-Bezug rot Baumwolle 45*45 cm</v>
          </cell>
          <cell r="R12276" t="str">
            <v>Sofa-Kissen-Bezug rot Baumwolle 45*45 cm</v>
          </cell>
          <cell r="T12276">
            <v>0</v>
          </cell>
        </row>
        <row r="12277">
          <cell r="A12277">
            <v>203073</v>
          </cell>
          <cell r="B12277" t="str">
            <v>Mietartikel</v>
          </cell>
          <cell r="D12277" t="str">
            <v>Sofa-Kissen-Bezug gelb/mango Baumwolle 45*45 cm</v>
          </cell>
          <cell r="E12277" t="str">
            <v>diverse Muster und Haptiken</v>
          </cell>
          <cell r="F12277">
            <v>2</v>
          </cell>
          <cell r="G12277">
            <v>0</v>
          </cell>
          <cell r="H12277">
            <v>0</v>
          </cell>
          <cell r="I12277">
            <v>16.5</v>
          </cell>
          <cell r="J12277">
            <v>0</v>
          </cell>
          <cell r="K12277">
            <v>0</v>
          </cell>
          <cell r="L12277">
            <v>0</v>
          </cell>
          <cell r="N12277" t="str">
            <v>Sofa-Kissen-Bezug gelb/mango Baumwolle 45*45 cm</v>
          </cell>
          <cell r="O12277" t="str">
            <v>diverse Muster und Haptiken</v>
          </cell>
          <cell r="P12277" t="str">
            <v>Sofa-Kissen-Bezug gelb/mango Baumwolle 45*45 cm</v>
          </cell>
          <cell r="Q12277" t="str">
            <v>diverse Muster und Haptiken</v>
          </cell>
          <cell r="R12277" t="str">
            <v>Sofa-Kissen-Bezug gelb/mango Baumwolle 45*45 cm</v>
          </cell>
          <cell r="S12277" t="str">
            <v>diverse Muster und Haptiken</v>
          </cell>
          <cell r="T12277">
            <v>0</v>
          </cell>
        </row>
        <row r="12278">
          <cell r="A12278">
            <v>203074</v>
          </cell>
          <cell r="B12278" t="str">
            <v>Mietartikel</v>
          </cell>
          <cell r="D12278" t="str">
            <v>Sofa-Kissen-Bezug petrol Baumwolle 45*45 cm</v>
          </cell>
          <cell r="E12278" t="str">
            <v>diverse Muster und Haptiken</v>
          </cell>
          <cell r="F12278">
            <v>2</v>
          </cell>
          <cell r="G12278">
            <v>0</v>
          </cell>
          <cell r="H12278">
            <v>0</v>
          </cell>
          <cell r="I12278">
            <v>16.5</v>
          </cell>
          <cell r="J12278">
            <v>0</v>
          </cell>
          <cell r="K12278">
            <v>0</v>
          </cell>
          <cell r="L12278">
            <v>0</v>
          </cell>
          <cell r="N12278" t="str">
            <v>Sofa-Kissen-Bezug petrol Baumwolle 45*45 cm</v>
          </cell>
          <cell r="O12278" t="str">
            <v>diverse Muster und Haptiken</v>
          </cell>
          <cell r="P12278" t="str">
            <v>Sofa-Kissen-Bezug petrol Baumwolle 45*45 cm</v>
          </cell>
          <cell r="Q12278" t="str">
            <v>diverse Muster und Haptiken</v>
          </cell>
          <cell r="R12278" t="str">
            <v>Sofa-Kissen-Bezug petrol Baumwolle 45*45 cm</v>
          </cell>
          <cell r="S12278" t="str">
            <v>diverse Muster und Haptiken</v>
          </cell>
          <cell r="T12278">
            <v>0</v>
          </cell>
        </row>
        <row r="12279">
          <cell r="A12279">
            <v>203075</v>
          </cell>
          <cell r="B12279" t="str">
            <v>Mietartikel</v>
          </cell>
          <cell r="D12279" t="str">
            <v>Sofa-Kissen-Bezug hellblau Baumwolle 45*45 cm</v>
          </cell>
          <cell r="E12279" t="str">
            <v>diverse Muster und Haptiken</v>
          </cell>
          <cell r="F12279">
            <v>2</v>
          </cell>
          <cell r="G12279">
            <v>0</v>
          </cell>
          <cell r="H12279">
            <v>0</v>
          </cell>
          <cell r="I12279">
            <v>16.5</v>
          </cell>
          <cell r="J12279">
            <v>0</v>
          </cell>
          <cell r="K12279">
            <v>0</v>
          </cell>
          <cell r="L12279">
            <v>0</v>
          </cell>
          <cell r="N12279" t="str">
            <v>Sofa-Kissen-Bezug hellblau Baumwolle 45*45 cm</v>
          </cell>
          <cell r="O12279" t="str">
            <v>diverse Muster und Haptiken</v>
          </cell>
          <cell r="P12279" t="str">
            <v>Sofa-Kissen-Bezug hellblau Baumwolle 45*45 cm</v>
          </cell>
          <cell r="Q12279" t="str">
            <v>diverse Muster und Haptiken</v>
          </cell>
          <cell r="R12279" t="str">
            <v>Sofa-Kissen-Bezug hellblau Baumwolle 45*45 cm</v>
          </cell>
          <cell r="S12279" t="str">
            <v>diverse Muster und Haptiken</v>
          </cell>
          <cell r="T12279">
            <v>0</v>
          </cell>
        </row>
        <row r="12280">
          <cell r="A12280">
            <v>203076</v>
          </cell>
          <cell r="B12280" t="str">
            <v>Mietartikel</v>
          </cell>
          <cell r="D12280" t="str">
            <v>Sofa-Kissen-Bezug weiß Baumwolle 45*45 cm</v>
          </cell>
          <cell r="F12280">
            <v>2</v>
          </cell>
          <cell r="G12280">
            <v>0</v>
          </cell>
          <cell r="H12280">
            <v>0</v>
          </cell>
          <cell r="I12280">
            <v>16.5</v>
          </cell>
          <cell r="J12280">
            <v>0</v>
          </cell>
          <cell r="K12280">
            <v>0</v>
          </cell>
          <cell r="L12280">
            <v>0</v>
          </cell>
          <cell r="N12280" t="str">
            <v>Sofa-Kissen-Bezug weiß Baumwolle 45*45 cm</v>
          </cell>
          <cell r="P12280" t="str">
            <v>Sofa-Kissen-Bezug weiß Baumwolle 45*45 cm</v>
          </cell>
          <cell r="R12280" t="str">
            <v>Sofa-Kissen-Bezug weiß Baumwolle 45*45 cm</v>
          </cell>
          <cell r="T12280">
            <v>0</v>
          </cell>
        </row>
        <row r="12281">
          <cell r="A12281">
            <v>203080</v>
          </cell>
          <cell r="B12281" t="str">
            <v>Mietartikel</v>
          </cell>
          <cell r="D12281" t="str">
            <v>Sofa-Kissen-Bezug schwarz Baumwolle 45*45 cm</v>
          </cell>
          <cell r="F12281">
            <v>2</v>
          </cell>
          <cell r="G12281">
            <v>0</v>
          </cell>
          <cell r="H12281">
            <v>0</v>
          </cell>
          <cell r="I12281">
            <v>16.5</v>
          </cell>
          <cell r="J12281">
            <v>0</v>
          </cell>
          <cell r="K12281">
            <v>0</v>
          </cell>
          <cell r="L12281">
            <v>0</v>
          </cell>
          <cell r="N12281" t="str">
            <v>Sofa-Kissen-Bezug schwarz Baumwolle 45*45 cm</v>
          </cell>
          <cell r="P12281" t="str">
            <v>Sofa-Kissen-Bezug schwarz Baumwolle 45*45 cm</v>
          </cell>
          <cell r="R12281" t="str">
            <v>Sofa-Kissen-Bezug schwarz Baumwolle 45*45 cm</v>
          </cell>
          <cell r="T12281">
            <v>0</v>
          </cell>
        </row>
        <row r="12282">
          <cell r="A12282">
            <v>203115</v>
          </cell>
          <cell r="B12282" t="str">
            <v>Mietartikel</v>
          </cell>
          <cell r="D12282" t="str">
            <v>Regalboden für Bar Bartolomeo</v>
          </cell>
          <cell r="F12282">
            <v>24</v>
          </cell>
          <cell r="G12282">
            <v>5</v>
          </cell>
          <cell r="H12282">
            <v>7</v>
          </cell>
          <cell r="I12282">
            <v>0</v>
          </cell>
          <cell r="J12282">
            <v>10000</v>
          </cell>
          <cell r="K12282">
            <v>0.02</v>
          </cell>
          <cell r="L12282">
            <v>0</v>
          </cell>
          <cell r="N12282" t="str">
            <v>Regalboden für Bar Bartolomeo</v>
          </cell>
          <cell r="P12282" t="str">
            <v>Regalboden für Bar Bartolomeo</v>
          </cell>
          <cell r="R12282" t="str">
            <v>Regalboden für Bar Bartolomeo</v>
          </cell>
          <cell r="T12282">
            <v>0</v>
          </cell>
        </row>
        <row r="12283">
          <cell r="A12283">
            <v>203142</v>
          </cell>
          <cell r="B12283" t="str">
            <v>Mietartikel</v>
          </cell>
          <cell r="D12283" t="str">
            <v>Kundenstopper</v>
          </cell>
          <cell r="E12283" t="str">
            <v>beidseitig für Plakate in Format DIN A0_x000D_
mit fahrbaren Wassertank_x000D_
(ohne Wasserfüllung)_x000D_
Füllung muss kundenseitig organisert werden</v>
          </cell>
          <cell r="F12283">
            <v>92</v>
          </cell>
          <cell r="G12283">
            <v>0</v>
          </cell>
          <cell r="H12283">
            <v>19</v>
          </cell>
          <cell r="I12283">
            <v>322</v>
          </cell>
          <cell r="J12283">
            <v>15000</v>
          </cell>
          <cell r="K12283">
            <v>0.25</v>
          </cell>
          <cell r="L12283">
            <v>0</v>
          </cell>
          <cell r="N12283" t="str">
            <v>Kundenstopper</v>
          </cell>
          <cell r="O12283" t="str">
            <v>beidseitig für Plakate in Format DIN A0_x000D_
mit fahrbaren Wassertank_x000D_
(ohne Wasserfüllung)_x000D_
Füllung muss kundenseitig organisert werden</v>
          </cell>
          <cell r="P12283" t="str">
            <v>Kundenstopper</v>
          </cell>
          <cell r="Q12283" t="str">
            <v>beidseitig für Plakate in Format DIN A0_x000D_
mit fahrbaren Wassertank_x000D_
(ohne Wasserfüllung)_x000D_
Füllung muss kundenseitig organisert werden</v>
          </cell>
          <cell r="R12283" t="str">
            <v>Kundenstopper</v>
          </cell>
          <cell r="S12283" t="str">
            <v>beidseitig für Plakate in Format DIN A0_x000D_
mit fahrbaren Wassertank_x000D_
(ohne Wasserfüllung)_x000D_
Füllung muss kundenseitig organisert werden</v>
          </cell>
          <cell r="T12283">
            <v>0</v>
          </cell>
        </row>
        <row r="12284">
          <cell r="A12284">
            <v>203143</v>
          </cell>
          <cell r="B12284" t="str">
            <v>Mietartikel</v>
          </cell>
          <cell r="D12284" t="str">
            <v>Preis- und Infodisplay "Sign" DIN A3 Höhe 125 cm</v>
          </cell>
          <cell r="F12284">
            <v>33.6</v>
          </cell>
          <cell r="G12284">
            <v>0</v>
          </cell>
          <cell r="H12284">
            <v>6.6</v>
          </cell>
          <cell r="I12284">
            <v>195</v>
          </cell>
          <cell r="J12284">
            <v>8000</v>
          </cell>
          <cell r="K12284">
            <v>0.1</v>
          </cell>
          <cell r="L12284">
            <v>0</v>
          </cell>
          <cell r="N12284" t="str">
            <v>Preis- und Infodisplay "Sign" DIN A3 Höhe 125 cm</v>
          </cell>
          <cell r="P12284" t="str">
            <v>Preis- und Infodisplay "Sign" DIN A3 Höhe 125 cm</v>
          </cell>
          <cell r="R12284" t="str">
            <v>Preis- und Infodisplay "Sign" DIN A3 Höhe 125 cm</v>
          </cell>
          <cell r="T12284">
            <v>0</v>
          </cell>
        </row>
        <row r="12285">
          <cell r="A12285">
            <v>203150</v>
          </cell>
          <cell r="B12285" t="str">
            <v>Mietartikel</v>
          </cell>
          <cell r="D12285" t="str">
            <v>Kühlschrank für Designregal</v>
          </cell>
          <cell r="E12285" t="str">
            <v>mit Glastür 360 ltr fahrbar 230V/304W_x000D_
B60*T66*H200 cm_x000D_
inkl. 3 Einlageböden_x000D_
(Bitte nichts oben auf den Kühlschrank stellen)</v>
          </cell>
          <cell r="F12285">
            <v>72.5</v>
          </cell>
          <cell r="G12285">
            <v>15</v>
          </cell>
          <cell r="H12285">
            <v>16.5</v>
          </cell>
          <cell r="I12285">
            <v>995</v>
          </cell>
          <cell r="J12285">
            <v>70000</v>
          </cell>
          <cell r="K12285">
            <v>1.1519999999999999</v>
          </cell>
          <cell r="L12285">
            <v>0</v>
          </cell>
          <cell r="N12285" t="str">
            <v>Kühlschrank für Designregal</v>
          </cell>
          <cell r="O12285" t="str">
            <v>mit Glastür 360 ltr fahrbar 230V/304W_x000D_
B60*T66*H200 cm_x000D_
inkl. 3 Einlageböden_x000D_
(Bitte nichts oben auf den Kühlschrank stellen)</v>
          </cell>
          <cell r="P12285" t="str">
            <v>Kühlschrank für Designregal</v>
          </cell>
          <cell r="Q12285" t="str">
            <v>mit Glastür 360 ltr fahrbar 230V/304W_x000D_
B60*T66*H200 cm_x000D_
inkl. 3 Einlageböden_x000D_
(Bitte nichts oben auf den Kühlschrank stellen)</v>
          </cell>
          <cell r="R12285" t="str">
            <v>Kühlschrank für Designregal</v>
          </cell>
          <cell r="S12285" t="str">
            <v>mit Glastür 360 ltr fahrbar 230V/304W_x000D_
B60*T66*H200 cm_x000D_
inkl. 3 Einlageböden_x000D_
(Bitte nichts oben auf den Kühlschrank stellen)</v>
          </cell>
          <cell r="T12285">
            <v>0</v>
          </cell>
        </row>
        <row r="12286">
          <cell r="A12286">
            <v>203166</v>
          </cell>
          <cell r="B12286" t="str">
            <v>Mietartikel</v>
          </cell>
          <cell r="D12286" t="str">
            <v>Regalboden f. Thekengestell klappbar</v>
          </cell>
          <cell r="E12286" t="str">
            <v>maximale Belastung 40kg_x000D_
2 verschiedene Höhen</v>
          </cell>
          <cell r="F12286">
            <v>17</v>
          </cell>
          <cell r="G12286">
            <v>5</v>
          </cell>
          <cell r="H12286">
            <v>7</v>
          </cell>
          <cell r="I12286">
            <v>180</v>
          </cell>
          <cell r="J12286">
            <v>15000</v>
          </cell>
          <cell r="K12286">
            <v>0.1116</v>
          </cell>
          <cell r="L12286">
            <v>0</v>
          </cell>
          <cell r="N12286" t="str">
            <v>Regalboden f. Thekengestell klappbar</v>
          </cell>
          <cell r="O12286" t="str">
            <v>maximale Belastung 40kg_x000D_
2 verschiedene Höhen</v>
          </cell>
          <cell r="P12286" t="str">
            <v>Regalboden f. Thekengestell klappbar</v>
          </cell>
          <cell r="Q12286" t="str">
            <v>maximale Belastung 40kg_x000D_
2 verschiedene Höhen</v>
          </cell>
          <cell r="R12286" t="str">
            <v>Regalboden f. Thekengestell klappbar</v>
          </cell>
          <cell r="S12286" t="str">
            <v>maximale Belastung 40kg_x000D_
2 verschiedene Höhen</v>
          </cell>
          <cell r="T12286">
            <v>0</v>
          </cell>
        </row>
        <row r="12287">
          <cell r="A12287">
            <v>203179</v>
          </cell>
          <cell r="B12287" t="str">
            <v>Mietartikel</v>
          </cell>
          <cell r="D12287" t="str">
            <v>Thekendeckblatt weiß/feinperl L200*T70 cm</v>
          </cell>
          <cell r="F12287">
            <v>35</v>
          </cell>
          <cell r="G12287">
            <v>6.5</v>
          </cell>
          <cell r="H12287">
            <v>9</v>
          </cell>
          <cell r="I12287">
            <v>330</v>
          </cell>
          <cell r="J12287">
            <v>17000</v>
          </cell>
          <cell r="K12287">
            <v>0.30719999999999997</v>
          </cell>
          <cell r="L12287">
            <v>0</v>
          </cell>
          <cell r="N12287" t="str">
            <v>Thekendeckblatt weiß/feinperl L200*T70 cm</v>
          </cell>
          <cell r="P12287" t="str">
            <v>Thekendeckblatt weiß/feinperl L200*T70 cm</v>
          </cell>
          <cell r="R12287" t="str">
            <v>Thekendeckblatt weiß/feinperl L200*T70 cm</v>
          </cell>
          <cell r="T12287">
            <v>0</v>
          </cell>
        </row>
        <row r="12288">
          <cell r="A12288">
            <v>203182</v>
          </cell>
          <cell r="B12288" t="str">
            <v>Mietartikel</v>
          </cell>
          <cell r="D12288" t="str">
            <v>LED-Thekenaufsatz Eiche Lapsis L200*T25/13*H40 cm</v>
          </cell>
          <cell r="E12288" t="str">
            <v>(Gesamthöhe Theke 115 cm - Tiefe 83 cm)_x000D_
Größe Plexiglasscheibe für Branding:1945*340mm + Überfüller_x000D_
5mm</v>
          </cell>
          <cell r="F12288">
            <v>145</v>
          </cell>
          <cell r="G12288">
            <v>10</v>
          </cell>
          <cell r="H12288">
            <v>27</v>
          </cell>
          <cell r="I12288">
            <v>1250</v>
          </cell>
          <cell r="J12288">
            <v>30000</v>
          </cell>
          <cell r="K12288">
            <v>0.28799999999999998</v>
          </cell>
          <cell r="L12288">
            <v>0</v>
          </cell>
          <cell r="N12288" t="str">
            <v>LED-Thekenaufsatz Eiche Lapsis L200*T25/13*H40 cm</v>
          </cell>
          <cell r="O12288" t="str">
            <v>(Gesamthöhe Theke 115 cm - Tiefe 83 cm)_x000D_
Größe Plexiglasscheibe für Branding:1945*340mm + Überfüller_x000D_
5mm</v>
          </cell>
          <cell r="P12288" t="str">
            <v>LED-Thekenaufsatz Eiche Lapsis L200*T25/13*H40 cm</v>
          </cell>
          <cell r="Q12288" t="str">
            <v>(Gesamthöhe Theke 115 cm - Tiefe 83 cm)_x000D_
Größe Plexiglasscheibe für Branding:1945*340mm + Überfüller_x000D_
5mm</v>
          </cell>
          <cell r="R12288" t="str">
            <v>LED-Thekenaufsatz Eiche Lapsis L200*T25/13*H40 cm</v>
          </cell>
          <cell r="S12288" t="str">
            <v>(Gesamthöhe Theke 115 cm - Tiefe 83 cm)_x000D_
Größe Plexiglasscheibe für Branding:1945*340mm + Überfüller_x000D_
5mm</v>
          </cell>
          <cell r="T12288">
            <v>0</v>
          </cell>
        </row>
        <row r="12289">
          <cell r="A12289">
            <v>203184</v>
          </cell>
          <cell r="B12289" t="str">
            <v>Mietartikel</v>
          </cell>
          <cell r="D12289" t="str">
            <v>LED-Thekenaufsatz Eiche LapsisL200*T25/13*H40 cm</v>
          </cell>
          <cell r="E12289" t="str">
            <v>(Gesamthöhe Theke 115 cm - Tiefe 83 cm)</v>
          </cell>
          <cell r="F12289">
            <v>125</v>
          </cell>
          <cell r="G12289">
            <v>5</v>
          </cell>
          <cell r="H12289">
            <v>21</v>
          </cell>
          <cell r="I12289">
            <v>1250</v>
          </cell>
          <cell r="J12289">
            <v>30000</v>
          </cell>
          <cell r="K12289">
            <v>0.28799999999999998</v>
          </cell>
          <cell r="L12289">
            <v>0</v>
          </cell>
          <cell r="N12289" t="str">
            <v>LED-Thekenaufsatz Eiche LapsisL200*T25/13*H40 cm</v>
          </cell>
          <cell r="O12289" t="str">
            <v>(Gesamthöhe Theke 115 cm - Tiefe 83 cm)</v>
          </cell>
          <cell r="P12289" t="str">
            <v>LED-Thekenaufsatz Eiche LapsisL200*T25/13*H40 cm</v>
          </cell>
          <cell r="Q12289" t="str">
            <v>(Gesamthöhe Theke 115 cm - Tiefe 83 cm)</v>
          </cell>
          <cell r="R12289" t="str">
            <v>LED-Thekenaufsatz Eiche LapsisL200*T25/13*H40 cm</v>
          </cell>
          <cell r="S12289" t="str">
            <v>(Gesamthöhe Theke 115 cm - Tiefe 83 cm)</v>
          </cell>
          <cell r="T12289">
            <v>0</v>
          </cell>
        </row>
        <row r="12290">
          <cell r="A12290">
            <v>203189</v>
          </cell>
          <cell r="B12290" t="str">
            <v>Mietartikel</v>
          </cell>
          <cell r="D12290" t="str">
            <v>Thekengestell klappbar Eiche Lapsis L200*T70*H95 cm</v>
          </cell>
          <cell r="E12290" t="str">
            <v>(ohne Thekendeckblatt)</v>
          </cell>
          <cell r="F12290">
            <v>199</v>
          </cell>
          <cell r="G12290">
            <v>13.5</v>
          </cell>
          <cell r="H12290">
            <v>40</v>
          </cell>
          <cell r="I12290">
            <v>995</v>
          </cell>
          <cell r="J12290">
            <v>50000</v>
          </cell>
          <cell r="K12290">
            <v>0.38400000000000001</v>
          </cell>
          <cell r="L12290">
            <v>0</v>
          </cell>
          <cell r="N12290" t="str">
            <v>Thekengestell klappbar Eiche Lapsis L200*T70*H95 cm</v>
          </cell>
          <cell r="O12290" t="str">
            <v>(ohne Thekendeckblatt)</v>
          </cell>
          <cell r="P12290" t="str">
            <v>Thekengestell klappbar Eiche Lapsis L200*T70*H95 cm</v>
          </cell>
          <cell r="Q12290" t="str">
            <v>(ohne Thekendeckblatt)</v>
          </cell>
          <cell r="R12290" t="str">
            <v>Thekengestell klappbar Eiche Lapsis L200*T70*H95 cm</v>
          </cell>
          <cell r="S12290" t="str">
            <v>(ohne Thekendeckblatt)</v>
          </cell>
          <cell r="T12290">
            <v>0</v>
          </cell>
        </row>
        <row r="12291">
          <cell r="A12291">
            <v>203190</v>
          </cell>
          <cell r="B12291" t="str">
            <v>Mietartikel</v>
          </cell>
          <cell r="D12291" t="str">
            <v>LED-Beleuchtung für Thekendeckblatt</v>
          </cell>
          <cell r="E12291" t="str">
            <v>inklusive Netzgerät, Controller und Funkfernbedienung</v>
          </cell>
          <cell r="F12291">
            <v>49</v>
          </cell>
          <cell r="G12291">
            <v>0</v>
          </cell>
          <cell r="H12291">
            <v>21</v>
          </cell>
          <cell r="I12291">
            <v>435</v>
          </cell>
          <cell r="J12291">
            <v>8000</v>
          </cell>
          <cell r="K12291">
            <v>5.4999999999999997E-3</v>
          </cell>
          <cell r="L12291">
            <v>0</v>
          </cell>
          <cell r="N12291" t="str">
            <v>LED-Beleuchtung für Thekendeckblatt</v>
          </cell>
          <cell r="O12291" t="str">
            <v>inklusive Netzgerät, Controller und Funkfernbedienung</v>
          </cell>
          <cell r="P12291" t="str">
            <v>LED-Beleuchtung für Thekendeckblatt</v>
          </cell>
          <cell r="Q12291" t="str">
            <v>inklusive Netzgerät, Controller und Funkfernbedienung</v>
          </cell>
          <cell r="R12291" t="str">
            <v>LED-Beleuchtung für Thekendeckblatt</v>
          </cell>
          <cell r="S12291" t="str">
            <v>inklusive Netzgerät, Controller und Funkfernbedienung</v>
          </cell>
          <cell r="T12291">
            <v>0</v>
          </cell>
        </row>
        <row r="12292">
          <cell r="A12292">
            <v>203211</v>
          </cell>
          <cell r="B12292" t="str">
            <v>Mietartikel</v>
          </cell>
          <cell r="D12292" t="str">
            <v>Stromversorgung LED-Systeme Österreich</v>
          </cell>
          <cell r="E12292" t="str">
            <v>inkl.Fernsteuerung für alternative Farbmischung_x000D_
(Der Stromanschluss muss unmittelbar vor Ort sein)</v>
          </cell>
          <cell r="F12292">
            <v>23.5</v>
          </cell>
          <cell r="G12292">
            <v>0</v>
          </cell>
          <cell r="H12292">
            <v>7</v>
          </cell>
          <cell r="I12292">
            <v>188</v>
          </cell>
          <cell r="J12292">
            <v>1000</v>
          </cell>
          <cell r="K12292">
            <v>0.01</v>
          </cell>
          <cell r="L12292">
            <v>0</v>
          </cell>
          <cell r="N12292" t="str">
            <v>Stromversorgung LED-Systeme Österreich</v>
          </cell>
          <cell r="O12292" t="str">
            <v>inkl.Fernsteuerung für alternative Farbmischung_x000D_
(Der Stromanschluss muss unmittelbar vor Ort sein)</v>
          </cell>
          <cell r="P12292" t="str">
            <v>Stromversorgung LED-Systeme Österreich</v>
          </cell>
          <cell r="Q12292" t="str">
            <v>inkl.Fernsteuerung für alternative Farbmischung_x000D_
(Der Stromanschluss muss unmittelbar vor Ort sein)</v>
          </cell>
          <cell r="R12292" t="str">
            <v>Stromversorgung LED-Systeme Österreich</v>
          </cell>
          <cell r="S12292" t="str">
            <v>inkl.Fernsteuerung für alternative Farbmischung_x000D_
(Der Stromanschluss muss unmittelbar vor Ort sein)</v>
          </cell>
          <cell r="T12292">
            <v>0</v>
          </cell>
        </row>
        <row r="12293">
          <cell r="A12293">
            <v>203212</v>
          </cell>
          <cell r="B12293" t="str">
            <v>Mietartikel</v>
          </cell>
          <cell r="D12293" t="str">
            <v>Doppel - Stromversorgung LED-Systeme Österreich</v>
          </cell>
          <cell r="E12293" t="str">
            <v>inkl.Fernsteuerung für alternative Farbmischung_x000D_
(Der Stromanschluss muss unmittelbar vor Ort sein)</v>
          </cell>
          <cell r="F12293">
            <v>23.5</v>
          </cell>
          <cell r="G12293">
            <v>0</v>
          </cell>
          <cell r="H12293">
            <v>7</v>
          </cell>
          <cell r="I12293">
            <v>188</v>
          </cell>
          <cell r="J12293">
            <v>1000</v>
          </cell>
          <cell r="K12293">
            <v>0.01</v>
          </cell>
          <cell r="L12293">
            <v>0</v>
          </cell>
          <cell r="N12293" t="str">
            <v>Doppel - Stromversorgung LED-Systeme Österreich</v>
          </cell>
          <cell r="O12293" t="str">
            <v>inkl.Fernsteuerung für alternative Farbmischung_x000D_
(Der Stromanschluss muss unmittelbar vor Ort sein)</v>
          </cell>
          <cell r="P12293" t="str">
            <v>Doppel - Stromversorgung LED-Systeme Österreich</v>
          </cell>
          <cell r="Q12293" t="str">
            <v>inkl.Fernsteuerung für alternative Farbmischung_x000D_
(Der Stromanschluss muss unmittelbar vor Ort sein)</v>
          </cell>
          <cell r="R12293" t="str">
            <v>Doppel - Stromversorgung LED-Systeme Österreich</v>
          </cell>
          <cell r="S12293" t="str">
            <v>inkl.Fernsteuerung für alternative Farbmischung_x000D_
(Der Stromanschluss muss unmittelbar vor Ort sein)</v>
          </cell>
          <cell r="T12293">
            <v>0</v>
          </cell>
        </row>
        <row r="12294">
          <cell r="A12294">
            <v>203386</v>
          </cell>
          <cell r="B12294" t="str">
            <v>Mietartikel</v>
          </cell>
          <cell r="D12294" t="str">
            <v>Stehleuchte schwarz Borgillio H190cm</v>
          </cell>
          <cell r="E12294" t="str">
            <v>Schirmdurchmesser: 38cm</v>
          </cell>
          <cell r="F12294">
            <v>49</v>
          </cell>
          <cell r="G12294">
            <v>0</v>
          </cell>
          <cell r="H12294">
            <v>10.5</v>
          </cell>
          <cell r="I12294">
            <v>260</v>
          </cell>
          <cell r="J12294">
            <v>12000</v>
          </cell>
          <cell r="K12294">
            <v>0.35</v>
          </cell>
          <cell r="L12294">
            <v>0</v>
          </cell>
          <cell r="N12294" t="str">
            <v>Stehleuchte schwarz Borgillio H190cm</v>
          </cell>
          <cell r="O12294" t="str">
            <v>Schirmdurchmesser: 38cm</v>
          </cell>
          <cell r="P12294" t="str">
            <v>Stehleuchte schwarz Borgillio H190cm</v>
          </cell>
          <cell r="Q12294" t="str">
            <v>Schirmdurchmesser: 38cm</v>
          </cell>
          <cell r="R12294" t="str">
            <v>Stehleuchte schwarz Borgillio H190cm</v>
          </cell>
          <cell r="S12294" t="str">
            <v>Schirmdurchmesser: 38cm</v>
          </cell>
          <cell r="T12294">
            <v>0</v>
          </cell>
        </row>
        <row r="12295">
          <cell r="A12295">
            <v>203405</v>
          </cell>
          <cell r="B12295" t="str">
            <v>Mietartikel</v>
          </cell>
          <cell r="D12295" t="str">
            <v>Steckregal L71*T38*H170 cm</v>
          </cell>
          <cell r="E12295" t="str">
            <v>Kunststoff Grau_x000D_
4 Regalböden_x000D_
Belastbarkeit pro Regalboden ca. 25 KG</v>
          </cell>
          <cell r="F12295">
            <v>35</v>
          </cell>
          <cell r="G12295">
            <v>0</v>
          </cell>
          <cell r="H12295">
            <v>12</v>
          </cell>
          <cell r="I12295">
            <v>0</v>
          </cell>
          <cell r="J12295">
            <v>0</v>
          </cell>
          <cell r="K12295">
            <v>3.0000000000000001E-3</v>
          </cell>
          <cell r="L12295">
            <v>0</v>
          </cell>
          <cell r="N12295" t="str">
            <v>Steckregal L71*T38*H170 cm</v>
          </cell>
          <cell r="O12295" t="str">
            <v>Kunststoff Grau_x000D_
4 Regalböden_x000D_
Belastbarkeit pro Regalboden ca. 25 KG</v>
          </cell>
          <cell r="P12295" t="str">
            <v>Steckregal L71*T38*H170 cm</v>
          </cell>
          <cell r="Q12295" t="str">
            <v>Kunststoff Grau_x000D_
4 Regalböden_x000D_
Belastbarkeit pro Regalboden ca. 25 KG</v>
          </cell>
          <cell r="R12295" t="str">
            <v>Steckregal L71*T38*H170 cm</v>
          </cell>
          <cell r="S12295" t="str">
            <v>Kunststoff Grau_x000D_
4 Regalböden_x000D_
Belastbarkeit pro Regalboden ca. 25 KG</v>
          </cell>
          <cell r="T12295">
            <v>0</v>
          </cell>
        </row>
        <row r="12296">
          <cell r="A12296">
            <v>203446</v>
          </cell>
          <cell r="B12296" t="str">
            <v>Mietartikel</v>
          </cell>
          <cell r="D12296" t="str">
            <v>Garderobenschrank mit 10 Schließfächern  stahl</v>
          </cell>
          <cell r="E12296" t="str">
            <v>L80*T50*H195 cm_x000D_
Die Übergabe der 10 Schlüssel pro Schrank muss quittiert_x000D_
werden_x000D_
inkl. Luftlöcher</v>
          </cell>
          <cell r="F12296">
            <v>110</v>
          </cell>
          <cell r="G12296">
            <v>0</v>
          </cell>
          <cell r="H12296">
            <v>15</v>
          </cell>
          <cell r="I12296">
            <v>495</v>
          </cell>
          <cell r="J12296">
            <v>61000</v>
          </cell>
          <cell r="K12296">
            <v>0.96</v>
          </cell>
          <cell r="L12296">
            <v>0</v>
          </cell>
          <cell r="N12296" t="str">
            <v>Garderobenschrank mit 10 Schließfächern  stahl</v>
          </cell>
          <cell r="O12296" t="str">
            <v>L80*T50*H195 cm_x000D_
Die Übergabe der 10 Schlüssel pro Schrank muss quittiert_x000D_
werden_x000D_
inkl. Luftlöcher</v>
          </cell>
          <cell r="P12296" t="str">
            <v>Garderobenschrank mit 10 Schließfächern  stahl</v>
          </cell>
          <cell r="Q12296" t="str">
            <v>L80*T50*H195 cm_x000D_
Die Übergabe der 10 Schlüssel pro Schrank muss quittiert_x000D_
werden_x000D_
inkl. Luftlöcher</v>
          </cell>
          <cell r="R12296" t="str">
            <v>Garderobenschrank mit 10 Schließfächern  stahl</v>
          </cell>
          <cell r="S12296" t="str">
            <v>L80*T50*H195 cm_x000D_
Die Übergabe der 10 Schlüssel pro Schrank muss quittiert_x000D_
werden_x000D_
inkl. Luftlöcher</v>
          </cell>
          <cell r="T12296">
            <v>0</v>
          </cell>
        </row>
        <row r="12297">
          <cell r="A12297">
            <v>203621</v>
          </cell>
          <cell r="B12297" t="str">
            <v>Mietartikel</v>
          </cell>
          <cell r="D12297" t="str">
            <v>Platte rechteckig 18*13 cm Flying</v>
          </cell>
          <cell r="F12297">
            <v>0.3</v>
          </cell>
          <cell r="G12297">
            <v>0.12</v>
          </cell>
          <cell r="H12297">
            <v>0</v>
          </cell>
          <cell r="I12297">
            <v>5</v>
          </cell>
          <cell r="J12297">
            <v>0</v>
          </cell>
          <cell r="K12297">
            <v>1.8E-3</v>
          </cell>
          <cell r="L12297">
            <v>0</v>
          </cell>
          <cell r="N12297" t="str">
            <v>Platte rechteckig 18*13 cm Flying</v>
          </cell>
          <cell r="P12297" t="str">
            <v>Platte rechteckig 18*13 cm Flying</v>
          </cell>
          <cell r="R12297" t="str">
            <v>Platte rechteckig 18*13 cm Flying</v>
          </cell>
          <cell r="T12297">
            <v>0</v>
          </cell>
        </row>
        <row r="12298">
          <cell r="A12298">
            <v>203671</v>
          </cell>
          <cell r="B12298" t="str">
            <v>Mietartikel</v>
          </cell>
          <cell r="D12298" t="str">
            <v>Platte oval 38*19 cm Basic</v>
          </cell>
          <cell r="F12298">
            <v>0.55000000000000004</v>
          </cell>
          <cell r="G12298">
            <v>0.14000000000000001</v>
          </cell>
          <cell r="H12298">
            <v>0</v>
          </cell>
          <cell r="I12298">
            <v>14.21</v>
          </cell>
          <cell r="J12298">
            <v>0</v>
          </cell>
          <cell r="K12298">
            <v>2.5000000000000001E-3</v>
          </cell>
          <cell r="L12298">
            <v>0</v>
          </cell>
          <cell r="N12298" t="str">
            <v>Platte oval 38*19 cm Basic</v>
          </cell>
          <cell r="P12298" t="str">
            <v>Platte oval 38*19 cm Basic</v>
          </cell>
          <cell r="R12298" t="str">
            <v>Platte oval 38*19 cm Basic</v>
          </cell>
          <cell r="T12298">
            <v>0</v>
          </cell>
        </row>
        <row r="12299">
          <cell r="A12299">
            <v>203689</v>
          </cell>
          <cell r="B12299" t="str">
            <v>Mietartikel</v>
          </cell>
          <cell r="D12299" t="str">
            <v>Tatami Teller flach 24*19 cm Modern Dining (30)</v>
          </cell>
          <cell r="F12299">
            <v>0.6</v>
          </cell>
          <cell r="G12299">
            <v>0.14000000000000001</v>
          </cell>
          <cell r="H12299">
            <v>0</v>
          </cell>
          <cell r="I12299">
            <v>4.76</v>
          </cell>
          <cell r="J12299">
            <v>1000</v>
          </cell>
          <cell r="K12299">
            <v>5.0000000000000001E-3</v>
          </cell>
          <cell r="L12299">
            <v>0</v>
          </cell>
          <cell r="N12299" t="str">
            <v>Tatami Teller flach 24*19 cm Modern Dining (30)</v>
          </cell>
          <cell r="P12299" t="str">
            <v>Tatami Teller flach 24*19 cm Modern Dining (30)</v>
          </cell>
          <cell r="R12299" t="str">
            <v>Tatami Teller flach 24*19 cm Modern Dining (30)</v>
          </cell>
          <cell r="T12299">
            <v>0</v>
          </cell>
        </row>
        <row r="12300">
          <cell r="A12300">
            <v>204025</v>
          </cell>
          <cell r="B12300" t="str">
            <v>Mietartikel</v>
          </cell>
          <cell r="D12300" t="str">
            <v>Base Hygiene-Schutz B90*T25 cm</v>
          </cell>
          <cell r="F12300">
            <v>12</v>
          </cell>
          <cell r="G12300">
            <v>2</v>
          </cell>
          <cell r="H12300">
            <v>7</v>
          </cell>
          <cell r="I12300">
            <v>190</v>
          </cell>
          <cell r="J12300">
            <v>7000</v>
          </cell>
          <cell r="K12300">
            <v>0.01</v>
          </cell>
          <cell r="L12300">
            <v>0</v>
          </cell>
          <cell r="N12300" t="str">
            <v>Base Hygiene-Schutz B90*T25 cm</v>
          </cell>
          <cell r="P12300" t="str">
            <v>Base Hygiene-Schutz B90*T25 cm</v>
          </cell>
          <cell r="R12300" t="str">
            <v>Base Hygiene-Schutz B90*T25 cm</v>
          </cell>
          <cell r="T12300">
            <v>0</v>
          </cell>
        </row>
        <row r="12301">
          <cell r="A12301">
            <v>204027</v>
          </cell>
          <cell r="B12301" t="str">
            <v>Mietartikel</v>
          </cell>
          <cell r="D12301" t="str">
            <v>Acrylgasplatte mit Durchreiche 50*25 cm Hygieneschutz</v>
          </cell>
          <cell r="F12301">
            <v>16.5</v>
          </cell>
          <cell r="G12301">
            <v>2</v>
          </cell>
          <cell r="H12301">
            <v>7</v>
          </cell>
          <cell r="I12301">
            <v>360</v>
          </cell>
          <cell r="J12301">
            <v>7000</v>
          </cell>
          <cell r="K12301">
            <v>0.01</v>
          </cell>
          <cell r="L12301">
            <v>0</v>
          </cell>
          <cell r="N12301" t="str">
            <v>Acrylgasplatte mit Durchreiche 50*25 cm Hygieneschutz</v>
          </cell>
          <cell r="P12301" t="str">
            <v>Acrylgasplatte mit Durchreiche 50*25 cm Hygieneschutz</v>
          </cell>
          <cell r="R12301" t="str">
            <v>Acrylgasplatte mit Durchreiche 50*25 cm Hygieneschutz</v>
          </cell>
          <cell r="T12301">
            <v>0</v>
          </cell>
        </row>
        <row r="12302">
          <cell r="A12302">
            <v>204028</v>
          </cell>
          <cell r="B12302" t="str">
            <v>Mietartikel</v>
          </cell>
          <cell r="D12302" t="str">
            <v>Trapez Stützen für Hygiene Schutz</v>
          </cell>
          <cell r="F12302">
            <v>0</v>
          </cell>
          <cell r="G12302">
            <v>0</v>
          </cell>
          <cell r="H12302">
            <v>2</v>
          </cell>
          <cell r="I12302">
            <v>190</v>
          </cell>
          <cell r="J12302">
            <v>0</v>
          </cell>
          <cell r="K12302">
            <v>0</v>
          </cell>
          <cell r="L12302">
            <v>0</v>
          </cell>
          <cell r="N12302" t="str">
            <v>Trapez Stützen für Hygiene Schutz</v>
          </cell>
          <cell r="P12302" t="str">
            <v>Trapez Stützen für Hygiene Schutz</v>
          </cell>
          <cell r="R12302" t="str">
            <v>Trapez Stützen für Hygiene Schutz</v>
          </cell>
          <cell r="T12302">
            <v>0</v>
          </cell>
        </row>
        <row r="12303">
          <cell r="A12303">
            <v>204081</v>
          </cell>
          <cell r="B12303" t="str">
            <v>Mietartikel</v>
          </cell>
          <cell r="D12303" t="str">
            <v>Lounge Teppichfliesen 100*200cm Silky Creme</v>
          </cell>
          <cell r="E12303" t="str">
            <v>B1 Qualität</v>
          </cell>
          <cell r="F12303">
            <v>36.75</v>
          </cell>
          <cell r="G12303">
            <v>0</v>
          </cell>
          <cell r="H12303">
            <v>4.9000000000000004</v>
          </cell>
          <cell r="I12303">
            <v>395</v>
          </cell>
          <cell r="J12303">
            <v>16000</v>
          </cell>
          <cell r="K12303">
            <v>0.35</v>
          </cell>
          <cell r="L12303">
            <v>0</v>
          </cell>
          <cell r="N12303" t="str">
            <v>Lounge Teppichfliesen 100*200cm Silky Creme</v>
          </cell>
          <cell r="O12303" t="str">
            <v>B1 Qualität</v>
          </cell>
          <cell r="P12303" t="str">
            <v>Lounge Teppichfliesen 100*200cm Silky Creme</v>
          </cell>
          <cell r="Q12303" t="str">
            <v>B1 Qualität</v>
          </cell>
          <cell r="R12303" t="str">
            <v>Lounge Teppichfliesen 100*200cm Silky Creme</v>
          </cell>
          <cell r="S12303" t="str">
            <v>B1 Qualität</v>
          </cell>
          <cell r="T12303">
            <v>0</v>
          </cell>
        </row>
        <row r="12304">
          <cell r="A12304">
            <v>204082</v>
          </cell>
          <cell r="B12304" t="str">
            <v>Mietartikel</v>
          </cell>
          <cell r="D12304" t="str">
            <v>Lounge Teppichfliesen 100*200cm Silky White hochfloor</v>
          </cell>
          <cell r="E12304" t="str">
            <v>B1 Qualität</v>
          </cell>
          <cell r="F12304">
            <v>36.75</v>
          </cell>
          <cell r="G12304">
            <v>0</v>
          </cell>
          <cell r="H12304">
            <v>4.9000000000000004</v>
          </cell>
          <cell r="I12304">
            <v>35</v>
          </cell>
          <cell r="J12304">
            <v>16000</v>
          </cell>
          <cell r="K12304">
            <v>0.35</v>
          </cell>
          <cell r="L12304">
            <v>0</v>
          </cell>
          <cell r="N12304" t="str">
            <v>Lounge Teppichfliesen 100*200cm Silky White hochfloor</v>
          </cell>
          <cell r="O12304" t="str">
            <v>B1 Qualität</v>
          </cell>
          <cell r="P12304" t="str">
            <v>Lounge Teppichfliesen 100*200cm Silky White hochfloor</v>
          </cell>
          <cell r="Q12304" t="str">
            <v>B1 Qualität</v>
          </cell>
          <cell r="R12304" t="str">
            <v>Lounge Teppichfliesen 100*200cm Silky White hochfloor</v>
          </cell>
          <cell r="S12304" t="str">
            <v>B1 Qualität</v>
          </cell>
          <cell r="T12304">
            <v>0</v>
          </cell>
        </row>
        <row r="12305">
          <cell r="A12305">
            <v>204083</v>
          </cell>
          <cell r="B12305" t="str">
            <v>Mietartikel</v>
          </cell>
          <cell r="D12305" t="str">
            <v>Lounge Teppichfliesen 100*200cm Silky Grey</v>
          </cell>
          <cell r="E12305" t="str">
            <v>B1 Qualität</v>
          </cell>
          <cell r="F12305">
            <v>36.75</v>
          </cell>
          <cell r="G12305">
            <v>0</v>
          </cell>
          <cell r="H12305">
            <v>4.9000000000000004</v>
          </cell>
          <cell r="I12305">
            <v>35</v>
          </cell>
          <cell r="J12305">
            <v>16000</v>
          </cell>
          <cell r="K12305">
            <v>0.35</v>
          </cell>
          <cell r="L12305">
            <v>0</v>
          </cell>
          <cell r="N12305" t="str">
            <v>Lounge Teppichfliesen 100*200cm Silky Grey</v>
          </cell>
          <cell r="O12305" t="str">
            <v>B1 Qualität</v>
          </cell>
          <cell r="P12305" t="str">
            <v>Lounge Teppichfliesen 100*200cm Silky Grey</v>
          </cell>
          <cell r="Q12305" t="str">
            <v>B1 Qualität</v>
          </cell>
          <cell r="R12305" t="str">
            <v>Lounge Teppichfliesen 100*200cm Silky Grey</v>
          </cell>
          <cell r="S12305" t="str">
            <v>B1 Qualität</v>
          </cell>
          <cell r="T12305">
            <v>0</v>
          </cell>
        </row>
        <row r="12306">
          <cell r="A12306">
            <v>204084</v>
          </cell>
          <cell r="B12306" t="str">
            <v>Mietartikel</v>
          </cell>
          <cell r="D12306" t="str">
            <v>Lounge Teppich Shaggy grau B80*L250cm</v>
          </cell>
          <cell r="E12306" t="str">
            <v>KEINE B1 Qualität</v>
          </cell>
          <cell r="F12306">
            <v>23.1</v>
          </cell>
          <cell r="G12306">
            <v>0</v>
          </cell>
          <cell r="H12306">
            <v>4.9000000000000004</v>
          </cell>
          <cell r="I12306">
            <v>55</v>
          </cell>
          <cell r="J12306">
            <v>10000</v>
          </cell>
          <cell r="K12306">
            <v>0.35</v>
          </cell>
          <cell r="L12306">
            <v>0</v>
          </cell>
          <cell r="N12306" t="str">
            <v>Lounge Teppich Shaggy grau B80*L250cm</v>
          </cell>
          <cell r="O12306" t="str">
            <v>KEINE B1 Qualität</v>
          </cell>
          <cell r="P12306" t="str">
            <v>Lounge Teppich Shaggy grau B80*L250cm</v>
          </cell>
          <cell r="Q12306" t="str">
            <v>KEINE B1 Qualität</v>
          </cell>
          <cell r="R12306" t="str">
            <v>Lounge Teppich Shaggy grau B80*L250cm</v>
          </cell>
          <cell r="S12306" t="str">
            <v>KEINE B1 Qualität</v>
          </cell>
          <cell r="T12306">
            <v>0</v>
          </cell>
        </row>
        <row r="12307">
          <cell r="A12307">
            <v>204085</v>
          </cell>
          <cell r="B12307" t="str">
            <v>Mietartikel</v>
          </cell>
          <cell r="D12307" t="str">
            <v>Lounge Teppich Shaggy hochfloor schwarz Ø160cm</v>
          </cell>
          <cell r="E12307" t="str">
            <v>KEINE B1 Qualität</v>
          </cell>
          <cell r="F12307">
            <v>23.1</v>
          </cell>
          <cell r="G12307">
            <v>0</v>
          </cell>
          <cell r="H12307">
            <v>4.9000000000000004</v>
          </cell>
          <cell r="I12307">
            <v>55</v>
          </cell>
          <cell r="J12307">
            <v>10000</v>
          </cell>
          <cell r="K12307">
            <v>0.35</v>
          </cell>
          <cell r="L12307">
            <v>0</v>
          </cell>
          <cell r="N12307" t="str">
            <v>Lounge Teppich Shaggy hochfloor schwarz Ø160cm</v>
          </cell>
          <cell r="O12307" t="str">
            <v>KEINE B1 Qualität</v>
          </cell>
          <cell r="P12307" t="str">
            <v>Lounge Teppich Shaggy hochfloor schwarz Ø160cm</v>
          </cell>
          <cell r="Q12307" t="str">
            <v>KEINE B1 Qualität</v>
          </cell>
          <cell r="R12307" t="str">
            <v>Lounge Teppich Shaggy hochfloor schwarz Ø160cm</v>
          </cell>
          <cell r="S12307" t="str">
            <v>KEINE B1 Qualität</v>
          </cell>
          <cell r="T12307">
            <v>0</v>
          </cell>
        </row>
        <row r="12308">
          <cell r="A12308">
            <v>204086</v>
          </cell>
          <cell r="B12308" t="str">
            <v>Mietartikel</v>
          </cell>
          <cell r="D12308" t="str">
            <v>Lounge Teppich Silky black per m2</v>
          </cell>
          <cell r="E12308" t="str">
            <v>B1 Qualität</v>
          </cell>
          <cell r="F12308">
            <v>18.5</v>
          </cell>
          <cell r="G12308">
            <v>0</v>
          </cell>
          <cell r="H12308">
            <v>4.9000000000000004</v>
          </cell>
          <cell r="I12308">
            <v>35</v>
          </cell>
          <cell r="J12308">
            <v>16000</v>
          </cell>
          <cell r="K12308">
            <v>0.35</v>
          </cell>
          <cell r="L12308">
            <v>0</v>
          </cell>
          <cell r="N12308" t="str">
            <v>Lounge Teppich Silky black per m2</v>
          </cell>
          <cell r="O12308" t="str">
            <v>B1 Qualität</v>
          </cell>
          <cell r="P12308" t="str">
            <v>Lounge Teppich Silky black per m2</v>
          </cell>
          <cell r="Q12308" t="str">
            <v>B1 Qualität</v>
          </cell>
          <cell r="R12308" t="str">
            <v>Lounge Teppich Silky black per m2</v>
          </cell>
          <cell r="S12308" t="str">
            <v>B1 Qualität</v>
          </cell>
          <cell r="T12308">
            <v>0</v>
          </cell>
        </row>
        <row r="12309">
          <cell r="A12309">
            <v>204091</v>
          </cell>
          <cell r="B12309" t="str">
            <v>Mietartikel</v>
          </cell>
          <cell r="D12309" t="str">
            <v>Lounge Teppichfliesen Smooth weiß 100*200 cm</v>
          </cell>
          <cell r="F12309">
            <v>36.75</v>
          </cell>
          <cell r="G12309">
            <v>0</v>
          </cell>
          <cell r="H12309">
            <v>4.9000000000000004</v>
          </cell>
          <cell r="I12309">
            <v>130</v>
          </cell>
          <cell r="J12309">
            <v>12000</v>
          </cell>
          <cell r="K12309">
            <v>0.35</v>
          </cell>
          <cell r="L12309">
            <v>0</v>
          </cell>
          <cell r="N12309" t="str">
            <v>Lounge Teppichfliesen Smooth weiß 100*200 cm</v>
          </cell>
          <cell r="P12309" t="str">
            <v>Lounge Teppichfliesen Smooth weiß 100*200 cm</v>
          </cell>
          <cell r="R12309" t="str">
            <v>Lounge Teppichfliesen Smooth weiß 100*200 cm</v>
          </cell>
          <cell r="T12309">
            <v>0</v>
          </cell>
        </row>
        <row r="12310">
          <cell r="A12310">
            <v>204685</v>
          </cell>
          <cell r="B12310" t="str">
            <v>Mietartikel</v>
          </cell>
          <cell r="D12310" t="str">
            <v>Reihenverbinder für Stuhl Catifa Vorderseite</v>
          </cell>
          <cell r="E12310" t="str">
            <v>Abstand 3cm</v>
          </cell>
          <cell r="F12310">
            <v>0.4</v>
          </cell>
          <cell r="G12310">
            <v>0</v>
          </cell>
          <cell r="H12310">
            <v>1.05</v>
          </cell>
          <cell r="I12310">
            <v>5.95</v>
          </cell>
          <cell r="J12310">
            <v>0</v>
          </cell>
          <cell r="K12310">
            <v>2.9999999999999997E-4</v>
          </cell>
          <cell r="L12310">
            <v>0</v>
          </cell>
          <cell r="N12310" t="str">
            <v>Reihenverbinder für Stuhl Catifa Vorderseite</v>
          </cell>
          <cell r="O12310" t="str">
            <v>Abstand 3cm</v>
          </cell>
          <cell r="P12310" t="str">
            <v>Reihenverbinder für Stuhl Catifa Vorderseite</v>
          </cell>
          <cell r="Q12310" t="str">
            <v>Abstand 3cm</v>
          </cell>
          <cell r="R12310" t="str">
            <v>Reihenverbinder für Stuhl Catifa Vorderseite</v>
          </cell>
          <cell r="S12310" t="str">
            <v>Abstand 3cm</v>
          </cell>
          <cell r="T12310">
            <v>0</v>
          </cell>
        </row>
        <row r="12311">
          <cell r="A12311">
            <v>204686</v>
          </cell>
          <cell r="B12311" t="str">
            <v>Mietartikel</v>
          </cell>
          <cell r="D12311" t="str">
            <v>Reihenverbinder für Stuhl Catifa Rückseite</v>
          </cell>
          <cell r="F12311">
            <v>0.4</v>
          </cell>
          <cell r="G12311">
            <v>0</v>
          </cell>
          <cell r="H12311">
            <v>1.05</v>
          </cell>
          <cell r="I12311">
            <v>5.95</v>
          </cell>
          <cell r="J12311">
            <v>0</v>
          </cell>
          <cell r="K12311">
            <v>2.9999999999999997E-4</v>
          </cell>
          <cell r="L12311">
            <v>0</v>
          </cell>
          <cell r="N12311" t="str">
            <v>Reihenverbinder für Stuhl Catifa Rückseite</v>
          </cell>
          <cell r="P12311" t="str">
            <v>Reihenverbinder für Stuhl Catifa Rückseite</v>
          </cell>
          <cell r="R12311" t="str">
            <v>Reihenverbinder für Stuhl Catifa Rückseite</v>
          </cell>
          <cell r="T12311">
            <v>0</v>
          </cell>
        </row>
        <row r="12312">
          <cell r="A12312">
            <v>204901</v>
          </cell>
          <cell r="B12312" t="str">
            <v>Mietartikel</v>
          </cell>
          <cell r="C12312" t="str">
            <v>Buffetsysteme</v>
          </cell>
          <cell r="D12312" t="str">
            <v>Basic-Buffet / Counter Frontteil hoch weiß 120*H120 cm</v>
          </cell>
          <cell r="F12312">
            <v>15</v>
          </cell>
          <cell r="G12312">
            <v>5.5</v>
          </cell>
          <cell r="H12312">
            <v>3.15</v>
          </cell>
          <cell r="I12312">
            <v>143</v>
          </cell>
          <cell r="J12312">
            <v>12000</v>
          </cell>
          <cell r="K12312">
            <v>0.16</v>
          </cell>
          <cell r="T12312">
            <v>45</v>
          </cell>
        </row>
        <row r="12313">
          <cell r="A12313">
            <v>204901</v>
          </cell>
          <cell r="B12313" t="str">
            <v>Mietartikel</v>
          </cell>
          <cell r="D12313" t="str">
            <v>Frontpanel hoch weiss H110 x B120 cm mit Sockel Schwarz</v>
          </cell>
          <cell r="F12313">
            <v>15</v>
          </cell>
          <cell r="G12313">
            <v>5.5</v>
          </cell>
          <cell r="H12313">
            <v>3.15</v>
          </cell>
          <cell r="I12313">
            <v>143</v>
          </cell>
          <cell r="J12313">
            <v>18000</v>
          </cell>
          <cell r="K12313">
            <v>0.16</v>
          </cell>
          <cell r="L12313">
            <v>0</v>
          </cell>
          <cell r="N12313" t="str">
            <v>Frontpanel hoch weiss H110 x B120 cm mit Sockel Schwarz</v>
          </cell>
          <cell r="P12313" t="str">
            <v>Frontpanel hoch weiss H110 x B120 cm mit Sockel Schwarz</v>
          </cell>
          <cell r="R12313" t="str">
            <v>Frontpanel hoch weiss H110 x B120 cm mit Sockel Schwarz</v>
          </cell>
          <cell r="T12313">
            <v>0</v>
          </cell>
        </row>
        <row r="12314">
          <cell r="A12314">
            <v>204902</v>
          </cell>
          <cell r="B12314" t="str">
            <v>Mietartikel</v>
          </cell>
          <cell r="C12314" t="str">
            <v>Buffetsysteme</v>
          </cell>
          <cell r="D12314" t="str">
            <v>Basic-Buffet / Counter Seitenteil hoch weiß 70*H120 cm</v>
          </cell>
          <cell r="E12314" t="str">
            <v>jeweils ein linkes und ein rechtes Element</v>
          </cell>
          <cell r="F12314">
            <v>15</v>
          </cell>
          <cell r="G12314">
            <v>3.3</v>
          </cell>
          <cell r="H12314">
            <v>3.15</v>
          </cell>
          <cell r="I12314">
            <v>124</v>
          </cell>
          <cell r="J12314">
            <v>12000</v>
          </cell>
          <cell r="K12314">
            <v>0.16</v>
          </cell>
          <cell r="T12314">
            <v>45</v>
          </cell>
        </row>
        <row r="12315">
          <cell r="A12315">
            <v>204902</v>
          </cell>
          <cell r="B12315" t="str">
            <v>Mietartikel</v>
          </cell>
          <cell r="D12315" t="str">
            <v>Basic-Buffet/Counter Seitenteil hoch weiß 70*H120cm</v>
          </cell>
          <cell r="E12315" t="str">
            <v>jeweils ein linkes und ein rechtes Element</v>
          </cell>
          <cell r="F12315">
            <v>15</v>
          </cell>
          <cell r="G12315">
            <v>3.3</v>
          </cell>
          <cell r="H12315">
            <v>3.15</v>
          </cell>
          <cell r="I12315">
            <v>124</v>
          </cell>
          <cell r="J12315">
            <v>12000</v>
          </cell>
          <cell r="K12315">
            <v>0.16</v>
          </cell>
          <cell r="L12315">
            <v>0</v>
          </cell>
          <cell r="N12315" t="str">
            <v>Basic-Buffet/Counter Seitenteil hoch weiß 70*H120cm</v>
          </cell>
          <cell r="O12315" t="str">
            <v>jeweils ein linkes und ein rechtes Element</v>
          </cell>
          <cell r="P12315" t="str">
            <v>Basic-Buffet/Counter Seitenteil hoch weiß 70*H120cm</v>
          </cell>
          <cell r="Q12315" t="str">
            <v>jeweils ein linkes und ein rechtes Element</v>
          </cell>
          <cell r="R12315" t="str">
            <v>Basic-Buffet/Counter Seitenteil hoch weiß 70*H120cm</v>
          </cell>
          <cell r="S12315" t="str">
            <v>jeweils ein linkes und ein rechtes Element</v>
          </cell>
          <cell r="T12315">
            <v>0</v>
          </cell>
        </row>
        <row r="12316">
          <cell r="A12316">
            <v>204903</v>
          </cell>
          <cell r="B12316" t="str">
            <v>Mietartikel</v>
          </cell>
          <cell r="C12316" t="str">
            <v>Buffetsysteme</v>
          </cell>
          <cell r="D12316" t="str">
            <v>Basic-Buffet / Counter Deckplatte weiß 120*70*H3 cm</v>
          </cell>
          <cell r="F12316">
            <v>15</v>
          </cell>
          <cell r="G12316">
            <v>3.3</v>
          </cell>
          <cell r="H12316">
            <v>3.15</v>
          </cell>
          <cell r="I12316">
            <v>171</v>
          </cell>
          <cell r="J12316">
            <v>10000</v>
          </cell>
          <cell r="K12316">
            <v>0.16</v>
          </cell>
          <cell r="T12316">
            <v>45</v>
          </cell>
        </row>
        <row r="12317">
          <cell r="A12317">
            <v>204903</v>
          </cell>
          <cell r="B12317" t="str">
            <v>Mietartikel</v>
          </cell>
          <cell r="D12317" t="str">
            <v>Basic-Buffet/Counter Deckplatte weiß 120*70*H3cm</v>
          </cell>
          <cell r="F12317">
            <v>15</v>
          </cell>
          <cell r="G12317">
            <v>3.3</v>
          </cell>
          <cell r="H12317">
            <v>3.15</v>
          </cell>
          <cell r="I12317">
            <v>171</v>
          </cell>
          <cell r="J12317">
            <v>10000</v>
          </cell>
          <cell r="K12317">
            <v>0.16</v>
          </cell>
          <cell r="L12317">
            <v>0</v>
          </cell>
          <cell r="N12317" t="str">
            <v>Basic-Buffet/Counter Deckplatte weiß 120*70*H3cm</v>
          </cell>
          <cell r="P12317" t="str">
            <v>Basic-Buffet/Counter Deckplatte weiß 120*70*H3cm</v>
          </cell>
          <cell r="R12317" t="str">
            <v>Basic-Buffet/Counter Deckplatte weiß 120*70*H3cm</v>
          </cell>
          <cell r="T12317">
            <v>0</v>
          </cell>
        </row>
        <row r="12318">
          <cell r="A12318">
            <v>204904</v>
          </cell>
          <cell r="B12318" t="str">
            <v>Mietartikel</v>
          </cell>
          <cell r="C12318" t="str">
            <v>Buffetsysteme</v>
          </cell>
          <cell r="D12318" t="str">
            <v>Basic-Buffet / Counter Deckplatte CNS 120*70*H3 cm</v>
          </cell>
          <cell r="F12318">
            <v>30</v>
          </cell>
          <cell r="G12318">
            <v>5.5</v>
          </cell>
          <cell r="H12318">
            <v>3.15</v>
          </cell>
          <cell r="I12318">
            <v>434</v>
          </cell>
          <cell r="J12318">
            <v>13000</v>
          </cell>
          <cell r="K12318">
            <v>0.16</v>
          </cell>
          <cell r="T12318">
            <v>75</v>
          </cell>
        </row>
        <row r="12319">
          <cell r="A12319">
            <v>204904</v>
          </cell>
          <cell r="B12319" t="str">
            <v>Mietartikel</v>
          </cell>
          <cell r="D12319" t="str">
            <v>Basic-Buffet/Counter Deckplatte CNS 120*70*H3cm</v>
          </cell>
          <cell r="F12319">
            <v>30</v>
          </cell>
          <cell r="G12319">
            <v>5.5</v>
          </cell>
          <cell r="H12319">
            <v>3.15</v>
          </cell>
          <cell r="I12319">
            <v>434</v>
          </cell>
          <cell r="J12319">
            <v>18000</v>
          </cell>
          <cell r="K12319">
            <v>0.16</v>
          </cell>
          <cell r="L12319">
            <v>0</v>
          </cell>
          <cell r="N12319" t="str">
            <v>Basic-Buffet/Counter Deckplatte CNS 120*70*H3cm</v>
          </cell>
          <cell r="P12319" t="str">
            <v>Basic-Buffet/Counter Deckplatte CNS 120*70*H3cm</v>
          </cell>
          <cell r="R12319" t="str">
            <v>Basic-Buffet/Counter Deckplatte CNS 120*70*H3cm</v>
          </cell>
          <cell r="T12319">
            <v>0</v>
          </cell>
        </row>
        <row r="12320">
          <cell r="A12320">
            <v>204905</v>
          </cell>
          <cell r="B12320" t="str">
            <v>Mietartikel</v>
          </cell>
          <cell r="D12320" t="str">
            <v>Basic-Buffet/Counter Rückwand hoch weiß 120*92 cm</v>
          </cell>
          <cell r="E12320" t="str">
            <v>mit versperrbaren Türen_x000D_
(inkl. Schlüssel)</v>
          </cell>
          <cell r="F12320">
            <v>0</v>
          </cell>
          <cell r="G12320">
            <v>5</v>
          </cell>
          <cell r="H12320">
            <v>4.2</v>
          </cell>
          <cell r="I12320">
            <v>0</v>
          </cell>
          <cell r="J12320">
            <v>14000</v>
          </cell>
          <cell r="K12320">
            <v>0</v>
          </cell>
          <cell r="L12320">
            <v>0</v>
          </cell>
          <cell r="N12320" t="str">
            <v>Basic-Buffet/Counter Rückwand hoch weiß 120*92 cm</v>
          </cell>
          <cell r="O12320" t="str">
            <v>mit versperrbaren Türen_x000D_
(inkl. Schlüssel)</v>
          </cell>
          <cell r="P12320" t="str">
            <v>Basic-Buffet/Counter Rückwand hoch weiß 120*92 cm</v>
          </cell>
          <cell r="Q12320" t="str">
            <v>mit versperrbaren Türen_x000D_
(inkl. Schlüssel)</v>
          </cell>
          <cell r="R12320" t="str">
            <v>Basic-Buffet/Counter Rückwand hoch weiß 120*92 cm</v>
          </cell>
          <cell r="S12320" t="str">
            <v>mit versperrbaren Türen_x000D_
(inkl. Schlüssel)</v>
          </cell>
          <cell r="T12320">
            <v>0</v>
          </cell>
        </row>
        <row r="12321">
          <cell r="A12321">
            <v>204906</v>
          </cell>
          <cell r="B12321" t="str">
            <v>Mietartikel</v>
          </cell>
          <cell r="D12321" t="str">
            <v>Basic-Buffet/Counter Deckplatte weiß 120*70*H3cm</v>
          </cell>
          <cell r="E12321" t="str">
            <v>mit Kabeldurchführung Ø80mm</v>
          </cell>
          <cell r="F12321">
            <v>0</v>
          </cell>
          <cell r="G12321">
            <v>3</v>
          </cell>
          <cell r="H12321">
            <v>4.2</v>
          </cell>
          <cell r="I12321">
            <v>0</v>
          </cell>
          <cell r="J12321">
            <v>10000</v>
          </cell>
          <cell r="K12321">
            <v>0.16</v>
          </cell>
          <cell r="L12321">
            <v>0</v>
          </cell>
          <cell r="N12321" t="str">
            <v>Basic-Buffet/Counter Deckplatte weiß 120*70*H3cm</v>
          </cell>
          <cell r="O12321" t="str">
            <v>mit Kabeldurchführung Ø80mm</v>
          </cell>
          <cell r="P12321" t="str">
            <v>Basic-Buffet/Counter Deckplatte weiß 120*70*H3cm</v>
          </cell>
          <cell r="Q12321" t="str">
            <v>mit Kabeldurchführung Ø80mm</v>
          </cell>
          <cell r="R12321" t="str">
            <v>Basic-Buffet/Counter Deckplatte weiß 120*70*H3cm</v>
          </cell>
          <cell r="S12321" t="str">
            <v>mit Kabeldurchführung Ø80mm</v>
          </cell>
          <cell r="T12321">
            <v>0</v>
          </cell>
        </row>
        <row r="12322">
          <cell r="A12322">
            <v>204907</v>
          </cell>
          <cell r="B12322" t="str">
            <v>Mietartikel</v>
          </cell>
          <cell r="D12322" t="str">
            <v>Basic-Buffet/Counter Deckplatte weiß 120*70*H3cm</v>
          </cell>
          <cell r="E12322" t="str">
            <v>mit 2 Auschnitten für Chafing Dish</v>
          </cell>
          <cell r="F12322">
            <v>0</v>
          </cell>
          <cell r="G12322">
            <v>3</v>
          </cell>
          <cell r="H12322">
            <v>4.2</v>
          </cell>
          <cell r="I12322">
            <v>0</v>
          </cell>
          <cell r="J12322">
            <v>8000</v>
          </cell>
          <cell r="K12322">
            <v>0</v>
          </cell>
          <cell r="L12322">
            <v>0</v>
          </cell>
          <cell r="N12322" t="str">
            <v>Basic-Buffet/Counter Deckplatte weiß 120*70*H3cm</v>
          </cell>
          <cell r="O12322" t="str">
            <v>mit 2 Auschnitten für Chafing Dish</v>
          </cell>
          <cell r="P12322" t="str">
            <v>Basic-Buffet/Counter Deckplatte weiß 120*70*H3cm</v>
          </cell>
          <cell r="Q12322" t="str">
            <v>mit 2 Auschnitten für Chafing Dish</v>
          </cell>
          <cell r="R12322" t="str">
            <v>Basic-Buffet/Counter Deckplatte weiß 120*70*H3cm</v>
          </cell>
          <cell r="S12322" t="str">
            <v>mit 2 Auschnitten für Chafing Dish</v>
          </cell>
          <cell r="T12322">
            <v>0</v>
          </cell>
        </row>
        <row r="12323">
          <cell r="A12323">
            <v>204908</v>
          </cell>
          <cell r="B12323" t="str">
            <v>Mietartikel</v>
          </cell>
          <cell r="D12323" t="str">
            <v>Basic-Buffet/Counter Deckplatte weiß 120*70*H3cm</v>
          </cell>
          <cell r="E12323" t="str">
            <v>mit Auschnitt für Tellerwärmer (Artikel 201861)</v>
          </cell>
          <cell r="F12323">
            <v>0</v>
          </cell>
          <cell r="G12323">
            <v>3</v>
          </cell>
          <cell r="H12323">
            <v>4.2</v>
          </cell>
          <cell r="I12323">
            <v>0</v>
          </cell>
          <cell r="J12323">
            <v>8000</v>
          </cell>
          <cell r="K12323">
            <v>0.16</v>
          </cell>
          <cell r="L12323">
            <v>0</v>
          </cell>
          <cell r="N12323" t="str">
            <v>Basic-Buffet/Counter Deckplatte weiß 120*70*H3cm</v>
          </cell>
          <cell r="O12323" t="str">
            <v>mit Auschnitt für Tellerwärmer (Artikel 201861)</v>
          </cell>
          <cell r="P12323" t="str">
            <v>Basic-Buffet/Counter Deckplatte weiß 120*70*H3cm</v>
          </cell>
          <cell r="Q12323" t="str">
            <v>mit Auschnitt für Tellerwärmer (Artikel 201861)</v>
          </cell>
          <cell r="R12323" t="str">
            <v>Basic-Buffet/Counter Deckplatte weiß 120*70*H3cm</v>
          </cell>
          <cell r="S12323" t="str">
            <v>mit Auschnitt für Tellerwärmer (Artikel 201861)</v>
          </cell>
          <cell r="T12323">
            <v>0</v>
          </cell>
        </row>
        <row r="12324">
          <cell r="A12324">
            <v>204909</v>
          </cell>
          <cell r="B12324" t="str">
            <v>Mietartikel</v>
          </cell>
          <cell r="D12324" t="str">
            <v>Einlegeboden weiss L117 x B63 cm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  <cell r="J12324">
            <v>8000</v>
          </cell>
          <cell r="K12324">
            <v>0</v>
          </cell>
          <cell r="L12324">
            <v>0</v>
          </cell>
          <cell r="N12324" t="str">
            <v>Einlegeboden weiss L117 x B63 cm</v>
          </cell>
          <cell r="P12324" t="str">
            <v>Einlegeboden weiss L117 x B63 cm</v>
          </cell>
          <cell r="R12324" t="str">
            <v>Einlegeboden weiss L117 x B63 cm</v>
          </cell>
          <cell r="T12324">
            <v>0</v>
          </cell>
        </row>
        <row r="12325">
          <cell r="A12325">
            <v>204910</v>
          </cell>
          <cell r="B12325" t="str">
            <v>Mietartikel</v>
          </cell>
          <cell r="D12325" t="str">
            <v>Ecke Front/Rückpanel hoch weiss H110 x B70 cm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10000</v>
          </cell>
          <cell r="K12325">
            <v>0</v>
          </cell>
          <cell r="L12325">
            <v>0</v>
          </cell>
          <cell r="N12325" t="str">
            <v>Ecke Front/Rückpanel hoch weiss H110 x B70 cm</v>
          </cell>
          <cell r="P12325" t="str">
            <v>Ecke Front/Rückpanel hoch weiss H110 x B70 cm</v>
          </cell>
          <cell r="R12325" t="str">
            <v>Ecke Front/Rückpanel hoch weiss H110 x B70 cm</v>
          </cell>
          <cell r="T12325">
            <v>0</v>
          </cell>
        </row>
        <row r="12326">
          <cell r="A12326">
            <v>204911</v>
          </cell>
          <cell r="B12326" t="str">
            <v>Mietartikel</v>
          </cell>
          <cell r="C12326" t="str">
            <v>Buffetsysteme</v>
          </cell>
          <cell r="D12326" t="str">
            <v>Basic-Buffet / Counter Frontteil niedrig weiß 120*H92 cm</v>
          </cell>
          <cell r="F12326">
            <v>30</v>
          </cell>
          <cell r="G12326">
            <v>5.5</v>
          </cell>
          <cell r="H12326">
            <v>3.15</v>
          </cell>
          <cell r="I12326">
            <v>134</v>
          </cell>
          <cell r="J12326">
            <v>12000</v>
          </cell>
          <cell r="K12326">
            <v>0.16</v>
          </cell>
          <cell r="T12326">
            <v>75</v>
          </cell>
        </row>
        <row r="12327">
          <cell r="A12327">
            <v>204911</v>
          </cell>
          <cell r="B12327" t="str">
            <v>Mietartikel</v>
          </cell>
          <cell r="D12327" t="str">
            <v>Front/Rückpanel niedrig weiss H90 x B120 cm mit Sockel Schwa</v>
          </cell>
          <cell r="F12327">
            <v>30</v>
          </cell>
          <cell r="G12327">
            <v>5.5</v>
          </cell>
          <cell r="H12327">
            <v>3.15</v>
          </cell>
          <cell r="I12327">
            <v>134</v>
          </cell>
          <cell r="J12327">
            <v>13000</v>
          </cell>
          <cell r="K12327">
            <v>0.16</v>
          </cell>
          <cell r="L12327">
            <v>0</v>
          </cell>
          <cell r="N12327" t="str">
            <v>Front/Rückpanel niedrig weiss H90 x B120 cm mit Sockel Schwa</v>
          </cell>
          <cell r="P12327" t="str">
            <v>Front/Rückpanel niedrig weiss H90 x B120 cm mit Sockel Schwa</v>
          </cell>
          <cell r="R12327" t="str">
            <v>Front/Rückpanel niedrig weiss H90 x B120 cm mit Sockel Schwa</v>
          </cell>
          <cell r="T12327">
            <v>0</v>
          </cell>
        </row>
        <row r="12328">
          <cell r="A12328">
            <v>204912</v>
          </cell>
          <cell r="B12328" t="str">
            <v>Mietartikel</v>
          </cell>
          <cell r="C12328" t="str">
            <v>Buffetsysteme</v>
          </cell>
          <cell r="D12328" t="str">
            <v>Basic-Buffet / Counter Seitenteil niedrig weiß 70*H92 cm</v>
          </cell>
          <cell r="E12328" t="str">
            <v>jeweils ein linkes und ein rechtes Element</v>
          </cell>
          <cell r="F12328">
            <v>12</v>
          </cell>
          <cell r="G12328">
            <v>3.3</v>
          </cell>
          <cell r="H12328">
            <v>3.15</v>
          </cell>
          <cell r="I12328">
            <v>134</v>
          </cell>
          <cell r="J12328">
            <v>12000</v>
          </cell>
          <cell r="K12328">
            <v>0.16</v>
          </cell>
          <cell r="T12328">
            <v>30</v>
          </cell>
        </row>
        <row r="12329">
          <cell r="A12329">
            <v>204912</v>
          </cell>
          <cell r="B12329" t="str">
            <v>Mietartikel</v>
          </cell>
          <cell r="D12329" t="str">
            <v>Seitenpanel weiss H90 x B67cm mit Sockel schwarz niedrig</v>
          </cell>
          <cell r="E12329" t="str">
            <v>mit Sockel schwarz</v>
          </cell>
          <cell r="F12329">
            <v>12</v>
          </cell>
          <cell r="G12329">
            <v>3.3</v>
          </cell>
          <cell r="H12329">
            <v>3.15</v>
          </cell>
          <cell r="I12329">
            <v>134</v>
          </cell>
          <cell r="J12329">
            <v>8000</v>
          </cell>
          <cell r="K12329">
            <v>0.16</v>
          </cell>
          <cell r="L12329">
            <v>0</v>
          </cell>
          <cell r="N12329" t="str">
            <v>Seitenpanel weiss H90 x B67cm mit Sockel schwarz niedrig</v>
          </cell>
          <cell r="O12329" t="str">
            <v>mit Sockel schwarz</v>
          </cell>
          <cell r="P12329" t="str">
            <v>Seitenpanel weiss H90 x B67cm mit Sockel schwarz niedrig</v>
          </cell>
          <cell r="Q12329" t="str">
            <v>mit Sockel schwarz</v>
          </cell>
          <cell r="R12329" t="str">
            <v>Seitenpanel weiss H90 x B67cm mit Sockel schwarz niedrig</v>
          </cell>
          <cell r="S12329" t="str">
            <v>mit Sockel schwarz</v>
          </cell>
          <cell r="T12329">
            <v>0</v>
          </cell>
        </row>
        <row r="12330">
          <cell r="A12330">
            <v>204927</v>
          </cell>
          <cell r="B12330" t="str">
            <v>Mietartikel</v>
          </cell>
          <cell r="D12330" t="str">
            <v>Verbindungsklammer CNS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  <cell r="N12330" t="str">
            <v>Verbindungsklammer CNS</v>
          </cell>
          <cell r="P12330" t="str">
            <v>Verbindungsklammer CNS</v>
          </cell>
          <cell r="R12330" t="str">
            <v>Verbindungsklammer CNS</v>
          </cell>
          <cell r="T12330">
            <v>0</v>
          </cell>
        </row>
        <row r="12331">
          <cell r="A12331">
            <v>205002</v>
          </cell>
          <cell r="B12331" t="str">
            <v>Mietartikel</v>
          </cell>
          <cell r="D12331" t="str">
            <v>Waschlogistik Teller klein</v>
          </cell>
          <cell r="F12331">
            <v>0.15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3.0999999999999999E-3</v>
          </cell>
          <cell r="L12331">
            <v>0</v>
          </cell>
          <cell r="N12331" t="str">
            <v>Waschlogistik Teller klein</v>
          </cell>
          <cell r="P12331" t="str">
            <v>Waschlogistik Teller klein</v>
          </cell>
          <cell r="R12331" t="str">
            <v>Waschlogistik Teller klein</v>
          </cell>
          <cell r="T12331">
            <v>0</v>
          </cell>
        </row>
        <row r="12332">
          <cell r="A12332">
            <v>205003</v>
          </cell>
          <cell r="B12332" t="str">
            <v>Mietartikel</v>
          </cell>
          <cell r="D12332" t="str">
            <v>Waschlogistik Teller groß</v>
          </cell>
          <cell r="F12332">
            <v>0.15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2.0999999999999999E-3</v>
          </cell>
          <cell r="L12332">
            <v>0</v>
          </cell>
          <cell r="N12332" t="str">
            <v>Waschlogistik Teller groß</v>
          </cell>
          <cell r="P12332" t="str">
            <v>Waschlogistik Teller groß</v>
          </cell>
          <cell r="R12332" t="str">
            <v>Waschlogistik Teller groß</v>
          </cell>
          <cell r="T12332">
            <v>0</v>
          </cell>
        </row>
        <row r="12333">
          <cell r="A12333">
            <v>205004</v>
          </cell>
          <cell r="B12333" t="str">
            <v>Mietartikel</v>
          </cell>
          <cell r="D12333" t="str">
            <v>Waschlogistik Kaffeetasse</v>
          </cell>
          <cell r="F12333">
            <v>0.13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3.0999999999999999E-3</v>
          </cell>
          <cell r="L12333">
            <v>0</v>
          </cell>
          <cell r="N12333" t="str">
            <v>Waschlogistik Kaffeetasse</v>
          </cell>
          <cell r="P12333" t="str">
            <v>Waschlogistik Kaffeetasse</v>
          </cell>
          <cell r="R12333" t="str">
            <v>Waschlogistik Kaffeetasse</v>
          </cell>
          <cell r="T12333">
            <v>0</v>
          </cell>
        </row>
        <row r="12334">
          <cell r="A12334">
            <v>205005</v>
          </cell>
          <cell r="B12334" t="str">
            <v>Mietartikel</v>
          </cell>
          <cell r="D12334" t="str">
            <v>Waschlogistik Blanco</v>
          </cell>
          <cell r="F12334">
            <v>0.13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2.0999999999999999E-3</v>
          </cell>
          <cell r="L12334">
            <v>0</v>
          </cell>
          <cell r="N12334" t="str">
            <v>Waschlogistik Blanco</v>
          </cell>
          <cell r="P12334" t="str">
            <v>Waschlogistik Blanco</v>
          </cell>
          <cell r="R12334" t="str">
            <v>Waschlogistik Blanco</v>
          </cell>
          <cell r="T12334">
            <v>0</v>
          </cell>
        </row>
        <row r="12335">
          <cell r="A12335">
            <v>205011</v>
          </cell>
          <cell r="B12335" t="str">
            <v>Mietartikel</v>
          </cell>
          <cell r="D12335" t="str">
            <v>Waschlogistik Besteck HS-Messer</v>
          </cell>
          <cell r="F12335">
            <v>0.13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2.9999999999999997E-4</v>
          </cell>
          <cell r="L12335">
            <v>0</v>
          </cell>
          <cell r="N12335" t="str">
            <v>Waschlogistik Besteck HS-Messer</v>
          </cell>
          <cell r="P12335" t="str">
            <v>Waschlogistik Besteck HS-Messer</v>
          </cell>
          <cell r="R12335" t="str">
            <v>Waschlogistik Besteck HS-Messer</v>
          </cell>
          <cell r="T12335">
            <v>0</v>
          </cell>
        </row>
        <row r="12336">
          <cell r="A12336">
            <v>205012</v>
          </cell>
          <cell r="B12336" t="str">
            <v>Mietartikel</v>
          </cell>
          <cell r="D12336" t="str">
            <v>Waschlogistik Besteck HS-Gabel</v>
          </cell>
          <cell r="F12336">
            <v>0.13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2.9999999999999997E-4</v>
          </cell>
          <cell r="L12336">
            <v>0</v>
          </cell>
          <cell r="N12336" t="str">
            <v>Waschlogistik Besteck HS-Gabel</v>
          </cell>
          <cell r="P12336" t="str">
            <v>Waschlogistik Besteck HS-Gabel</v>
          </cell>
          <cell r="R12336" t="str">
            <v>Waschlogistik Besteck HS-Gabel</v>
          </cell>
          <cell r="T12336">
            <v>0</v>
          </cell>
        </row>
        <row r="12337">
          <cell r="A12337">
            <v>205013</v>
          </cell>
          <cell r="B12337" t="str">
            <v>Mietartikel</v>
          </cell>
          <cell r="D12337" t="str">
            <v>Waschlogistik Besteck HS-Löffel</v>
          </cell>
          <cell r="F12337">
            <v>0.13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2.9999999999999997E-4</v>
          </cell>
          <cell r="L12337">
            <v>0</v>
          </cell>
          <cell r="N12337" t="str">
            <v>Waschlogistik Besteck HS-Löffel</v>
          </cell>
          <cell r="P12337" t="str">
            <v>Waschlogistik Besteck HS-Löffel</v>
          </cell>
          <cell r="R12337" t="str">
            <v>Waschlogistik Besteck HS-Löffel</v>
          </cell>
          <cell r="T12337">
            <v>0</v>
          </cell>
        </row>
        <row r="12338">
          <cell r="A12338">
            <v>205017</v>
          </cell>
          <cell r="B12338" t="str">
            <v>Mietartikel</v>
          </cell>
          <cell r="D12338" t="str">
            <v>Waschlogistik Besteck Kaffeelöffel</v>
          </cell>
          <cell r="F12338">
            <v>0.13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2.9999999999999997E-4</v>
          </cell>
          <cell r="L12338">
            <v>0</v>
          </cell>
          <cell r="N12338" t="str">
            <v>Waschlogistik Besteck Kaffeelöffel</v>
          </cell>
          <cell r="P12338" t="str">
            <v>Waschlogistik Besteck Kaffeelöffel</v>
          </cell>
          <cell r="R12338" t="str">
            <v>Waschlogistik Besteck Kaffeelöffel</v>
          </cell>
          <cell r="T12338">
            <v>0</v>
          </cell>
        </row>
        <row r="12339">
          <cell r="A12339">
            <v>205018</v>
          </cell>
          <cell r="B12339" t="str">
            <v>Mietartikel</v>
          </cell>
          <cell r="D12339" t="str">
            <v>Waschlogistik Besteck Kuchengabel</v>
          </cell>
          <cell r="F12339">
            <v>0.13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2.9999999999999997E-4</v>
          </cell>
          <cell r="L12339">
            <v>0</v>
          </cell>
          <cell r="N12339" t="str">
            <v>Waschlogistik Besteck Kuchengabel</v>
          </cell>
          <cell r="P12339" t="str">
            <v>Waschlogistik Besteck Kuchengabel</v>
          </cell>
          <cell r="R12339" t="str">
            <v>Waschlogistik Besteck Kuchengabel</v>
          </cell>
          <cell r="T12339">
            <v>0</v>
          </cell>
        </row>
        <row r="12340">
          <cell r="A12340">
            <v>205031</v>
          </cell>
          <cell r="B12340" t="str">
            <v>Mietartikel</v>
          </cell>
          <cell r="D12340" t="str">
            <v>Waschlogistik Gläser Longdrink</v>
          </cell>
          <cell r="F12340">
            <v>0.13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1.5E-3</v>
          </cell>
          <cell r="L12340">
            <v>0</v>
          </cell>
          <cell r="N12340" t="str">
            <v>Waschlogistik Gläser Longdrink</v>
          </cell>
          <cell r="P12340" t="str">
            <v>Waschlogistik Gläser Longdrink</v>
          </cell>
          <cell r="R12340" t="str">
            <v>Waschlogistik Gläser Longdrink</v>
          </cell>
          <cell r="T12340">
            <v>0</v>
          </cell>
        </row>
        <row r="12341">
          <cell r="A12341">
            <v>205032</v>
          </cell>
          <cell r="B12341" t="str">
            <v>Mietartikel</v>
          </cell>
          <cell r="D12341" t="str">
            <v>Waschlogistik Gläser Wein</v>
          </cell>
          <cell r="F12341">
            <v>0.13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3.5999999999999999E-3</v>
          </cell>
          <cell r="L12341">
            <v>0</v>
          </cell>
          <cell r="N12341" t="str">
            <v>Waschlogistik Gläser Wein</v>
          </cell>
          <cell r="P12341" t="str">
            <v>Waschlogistik Gläser Wein</v>
          </cell>
          <cell r="R12341" t="str">
            <v>Waschlogistik Gläser Wein</v>
          </cell>
          <cell r="T12341">
            <v>0</v>
          </cell>
        </row>
        <row r="12342">
          <cell r="A12342">
            <v>205033</v>
          </cell>
          <cell r="B12342" t="str">
            <v>Mietartikel</v>
          </cell>
          <cell r="D12342" t="str">
            <v>Waschlogistik Gläser Sekt</v>
          </cell>
          <cell r="F12342">
            <v>0.13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2.8999999999999998E-3</v>
          </cell>
          <cell r="L12342">
            <v>0</v>
          </cell>
          <cell r="N12342" t="str">
            <v>Waschlogistik Gläser Sekt</v>
          </cell>
          <cell r="P12342" t="str">
            <v>Waschlogistik Gläser Sekt</v>
          </cell>
          <cell r="R12342" t="str">
            <v>Waschlogistik Gläser Sekt</v>
          </cell>
          <cell r="T12342">
            <v>0</v>
          </cell>
        </row>
        <row r="12343">
          <cell r="A12343">
            <v>205051</v>
          </cell>
          <cell r="B12343" t="str">
            <v>Mietartikel</v>
          </cell>
          <cell r="D12343" t="str">
            <v>Lounge-Sessel Eiche Lapsis B90*T93*H60 cm</v>
          </cell>
          <cell r="F12343">
            <v>94</v>
          </cell>
          <cell r="G12343">
            <v>0</v>
          </cell>
          <cell r="H12343">
            <v>16.5</v>
          </cell>
          <cell r="I12343">
            <v>764.5</v>
          </cell>
          <cell r="J12343">
            <v>30000</v>
          </cell>
          <cell r="K12343">
            <v>0.4</v>
          </cell>
          <cell r="L12343">
            <v>0</v>
          </cell>
          <cell r="N12343" t="str">
            <v>Lounge-Sessel Eiche Lapsis B90*T93*H60 cm</v>
          </cell>
          <cell r="P12343" t="str">
            <v>Lounge-Sessel Eiche Lapsis B90*T93*H60 cm</v>
          </cell>
          <cell r="R12343" t="str">
            <v>Lounge-Sessel Eiche Lapsis B90*T93*H60 cm</v>
          </cell>
          <cell r="T12343">
            <v>0</v>
          </cell>
        </row>
        <row r="12344">
          <cell r="A12344">
            <v>205071</v>
          </cell>
          <cell r="B12344" t="str">
            <v>Mietartikel</v>
          </cell>
          <cell r="D12344" t="str">
            <v>Tischplatte Eiche Lapsis  80*80*H5 cm</v>
          </cell>
          <cell r="F12344">
            <v>15.75</v>
          </cell>
          <cell r="G12344">
            <v>0</v>
          </cell>
          <cell r="H12344">
            <v>5.75</v>
          </cell>
          <cell r="I12344">
            <v>489.5</v>
          </cell>
          <cell r="J12344">
            <v>8000</v>
          </cell>
          <cell r="K12344">
            <v>0.06</v>
          </cell>
          <cell r="L12344">
            <v>0</v>
          </cell>
          <cell r="N12344" t="str">
            <v>Tischplatte Eiche Lapsis  80*80*H5 cm</v>
          </cell>
          <cell r="P12344" t="str">
            <v>Tischplatte Eiche Lapsis  80*80*H5 cm</v>
          </cell>
          <cell r="R12344" t="str">
            <v>Tischplatte Eiche Lapsis  80*80*H5 cm</v>
          </cell>
          <cell r="T12344">
            <v>0</v>
          </cell>
        </row>
        <row r="12345">
          <cell r="A12345">
            <v>205076</v>
          </cell>
          <cell r="B12345" t="str">
            <v>Mietartikel</v>
          </cell>
          <cell r="D12345" t="str">
            <v>Tischplatte Eiche Lapsis 160*80*H5 cm</v>
          </cell>
          <cell r="F12345">
            <v>51.5</v>
          </cell>
          <cell r="G12345">
            <v>0</v>
          </cell>
          <cell r="H12345">
            <v>8</v>
          </cell>
          <cell r="I12345">
            <v>962.5</v>
          </cell>
          <cell r="J12345">
            <v>19000</v>
          </cell>
          <cell r="K12345">
            <v>0.2</v>
          </cell>
          <cell r="L12345">
            <v>0</v>
          </cell>
          <cell r="N12345" t="str">
            <v>Tischplatte Eiche Lapsis 160*80*H5 cm</v>
          </cell>
          <cell r="P12345" t="str">
            <v>Tischplatte Eiche Lapsis 160*80*H5 cm</v>
          </cell>
          <cell r="R12345" t="str">
            <v>Tischplatte Eiche Lapsis 160*80*H5 cm</v>
          </cell>
          <cell r="T12345">
            <v>0</v>
          </cell>
        </row>
        <row r="12346">
          <cell r="A12346">
            <v>205092</v>
          </cell>
          <cell r="B12346" t="str">
            <v>Mietartikel</v>
          </cell>
          <cell r="D12346" t="str">
            <v>Lounge-Würfel Eiche Lapsis 40*40*H40 cm</v>
          </cell>
          <cell r="F12346">
            <v>32</v>
          </cell>
          <cell r="G12346">
            <v>0</v>
          </cell>
          <cell r="H12346">
            <v>7</v>
          </cell>
          <cell r="I12346">
            <v>302.5</v>
          </cell>
          <cell r="J12346">
            <v>8000</v>
          </cell>
          <cell r="K12346">
            <v>0.08</v>
          </cell>
          <cell r="L12346">
            <v>0</v>
          </cell>
          <cell r="N12346" t="str">
            <v>Lounge-Würfel Eiche Lapsis 40*40*H40 cm</v>
          </cell>
          <cell r="P12346" t="str">
            <v>Lounge-Würfel Eiche Lapsis 40*40*H40 cm</v>
          </cell>
          <cell r="R12346" t="str">
            <v>Lounge-Würfel Eiche Lapsis 40*40*H40 cm</v>
          </cell>
          <cell r="T12346">
            <v>0</v>
          </cell>
        </row>
        <row r="12347">
          <cell r="A12347">
            <v>205094</v>
          </cell>
          <cell r="B12347" t="str">
            <v>Mietartikel</v>
          </cell>
          <cell r="D12347" t="str">
            <v>Stehtisch Kubus Eiche Lapsis 40*40*H110 cm</v>
          </cell>
          <cell r="F12347">
            <v>49</v>
          </cell>
          <cell r="G12347">
            <v>0</v>
          </cell>
          <cell r="H12347">
            <v>10.5</v>
          </cell>
          <cell r="I12347">
            <v>363</v>
          </cell>
          <cell r="J12347">
            <v>16000</v>
          </cell>
          <cell r="K12347">
            <v>0.2</v>
          </cell>
          <cell r="L12347">
            <v>0</v>
          </cell>
          <cell r="N12347" t="str">
            <v>Stehtisch Kubus Eiche Lapsis 40*40*H110 cm</v>
          </cell>
          <cell r="P12347" t="str">
            <v>Stehtisch Kubus Eiche Lapsis 40*40*H110 cm</v>
          </cell>
          <cell r="R12347" t="str">
            <v>Stehtisch Kubus Eiche Lapsis 40*40*H110 cm</v>
          </cell>
          <cell r="T12347">
            <v>0</v>
          </cell>
        </row>
        <row r="12348">
          <cell r="A12348">
            <v>205095</v>
          </cell>
          <cell r="B12348" t="str">
            <v>Mietartikel</v>
          </cell>
          <cell r="D12348" t="str">
            <v>Kubus Pedestal Eiche Lapsis 83*83*H114 cm</v>
          </cell>
          <cell r="F12348">
            <v>165</v>
          </cell>
          <cell r="G12348">
            <v>0</v>
          </cell>
          <cell r="H12348">
            <v>25</v>
          </cell>
          <cell r="I12348">
            <v>2145</v>
          </cell>
          <cell r="J12348">
            <v>16000</v>
          </cell>
          <cell r="K12348">
            <v>0.1</v>
          </cell>
          <cell r="L12348">
            <v>0</v>
          </cell>
          <cell r="N12348" t="str">
            <v>Kubus Pedestal Eiche Lapsis 83*83*H114 cm</v>
          </cell>
          <cell r="P12348" t="str">
            <v>Kubus Pedestal Eiche Lapsis 83*83*H114 cm</v>
          </cell>
          <cell r="R12348" t="str">
            <v>Kubus Pedestal Eiche Lapsis 83*83*H114 cm</v>
          </cell>
          <cell r="T12348">
            <v>0</v>
          </cell>
        </row>
        <row r="12349">
          <cell r="A12349">
            <v>205096</v>
          </cell>
          <cell r="B12349" t="str">
            <v>Mietartikel</v>
          </cell>
          <cell r="D12349" t="str">
            <v>Massif Eiche Lapsis 40*40*H10 cm</v>
          </cell>
          <cell r="F12349">
            <v>11</v>
          </cell>
          <cell r="G12349">
            <v>0</v>
          </cell>
          <cell r="H12349">
            <v>4.5</v>
          </cell>
          <cell r="I12349">
            <v>302.5</v>
          </cell>
          <cell r="J12349">
            <v>3000</v>
          </cell>
          <cell r="K12349">
            <v>0.02</v>
          </cell>
          <cell r="L12349">
            <v>0</v>
          </cell>
          <cell r="N12349" t="str">
            <v>Massif Eiche Lapsis 40*40*H10 cm</v>
          </cell>
          <cell r="P12349" t="str">
            <v>Massif Eiche Lapsis 40*40*H10 cm</v>
          </cell>
          <cell r="R12349" t="str">
            <v>Massif Eiche Lapsis 40*40*H10 cm</v>
          </cell>
          <cell r="T12349">
            <v>0</v>
          </cell>
        </row>
        <row r="12350">
          <cell r="A12350">
            <v>205101</v>
          </cell>
          <cell r="B12350" t="str">
            <v>Mietartikel</v>
          </cell>
          <cell r="D12350" t="str">
            <v>RC Hauptspeisenteller rund 30cm</v>
          </cell>
          <cell r="F12350">
            <v>0</v>
          </cell>
          <cell r="G12350">
            <v>0.27</v>
          </cell>
          <cell r="H12350">
            <v>0</v>
          </cell>
          <cell r="I12350">
            <v>0</v>
          </cell>
          <cell r="J12350">
            <v>1000</v>
          </cell>
          <cell r="K12350">
            <v>2.5000000000000001E-3</v>
          </cell>
          <cell r="L12350">
            <v>0</v>
          </cell>
          <cell r="N12350" t="str">
            <v>RC Hauptspeisenteller rund 30cm</v>
          </cell>
          <cell r="P12350" t="str">
            <v>RC Hauptspeisenteller rund 30cm</v>
          </cell>
          <cell r="R12350" t="str">
            <v>RC Hauptspeisenteller rund 30cm</v>
          </cell>
          <cell r="T12350">
            <v>0</v>
          </cell>
        </row>
        <row r="12351">
          <cell r="A12351">
            <v>205102</v>
          </cell>
          <cell r="B12351" t="str">
            <v>Mietartikel</v>
          </cell>
          <cell r="D12351" t="str">
            <v>RC Vorspeisenteller eckig 26*17cm</v>
          </cell>
          <cell r="F12351">
            <v>0</v>
          </cell>
          <cell r="G12351">
            <v>0.27</v>
          </cell>
          <cell r="H12351">
            <v>0</v>
          </cell>
          <cell r="I12351">
            <v>0</v>
          </cell>
          <cell r="J12351">
            <v>1000</v>
          </cell>
          <cell r="K12351">
            <v>1.1999999999999999E-3</v>
          </cell>
          <cell r="L12351">
            <v>0</v>
          </cell>
          <cell r="N12351" t="str">
            <v>RC Vorspeisenteller eckig 26*17cm</v>
          </cell>
          <cell r="P12351" t="str">
            <v>RC Vorspeisenteller eckig 26*17cm</v>
          </cell>
          <cell r="R12351" t="str">
            <v>RC Vorspeisenteller eckig 26*17cm</v>
          </cell>
          <cell r="T12351">
            <v>0</v>
          </cell>
        </row>
        <row r="12352">
          <cell r="A12352">
            <v>205103</v>
          </cell>
          <cell r="B12352" t="str">
            <v>Mietartikel</v>
          </cell>
          <cell r="D12352" t="str">
            <v>RC Suppenteller eckig 12*12 cm</v>
          </cell>
          <cell r="F12352">
            <v>0</v>
          </cell>
          <cell r="G12352">
            <v>0.27</v>
          </cell>
          <cell r="H12352">
            <v>0</v>
          </cell>
          <cell r="I12352">
            <v>0</v>
          </cell>
          <cell r="J12352">
            <v>0</v>
          </cell>
          <cell r="K12352">
            <v>1.8E-3</v>
          </cell>
          <cell r="L12352">
            <v>0</v>
          </cell>
          <cell r="N12352" t="str">
            <v>RC Suppenteller eckig 12*12 cm</v>
          </cell>
          <cell r="P12352" t="str">
            <v>RC Suppenteller eckig 12*12 cm</v>
          </cell>
          <cell r="R12352" t="str">
            <v>RC Suppenteller eckig 12*12 cm</v>
          </cell>
          <cell r="T12352">
            <v>0</v>
          </cell>
        </row>
        <row r="12353">
          <cell r="A12353">
            <v>205104</v>
          </cell>
          <cell r="B12353" t="str">
            <v>Mietartikel</v>
          </cell>
          <cell r="D12353" t="str">
            <v>RC Teller flach 17*17cm</v>
          </cell>
          <cell r="F12353">
            <v>0</v>
          </cell>
          <cell r="G12353">
            <v>0.27</v>
          </cell>
          <cell r="H12353">
            <v>0</v>
          </cell>
          <cell r="I12353">
            <v>0</v>
          </cell>
          <cell r="J12353">
            <v>0</v>
          </cell>
          <cell r="K12353">
            <v>8.9999999999999998E-4</v>
          </cell>
          <cell r="L12353">
            <v>0</v>
          </cell>
          <cell r="N12353" t="str">
            <v>RC Teller flach 17*17cm</v>
          </cell>
          <cell r="P12353" t="str">
            <v>RC Teller flach 17*17cm</v>
          </cell>
          <cell r="R12353" t="str">
            <v>RC Teller flach 17*17cm</v>
          </cell>
          <cell r="T12353">
            <v>0</v>
          </cell>
        </row>
        <row r="12354">
          <cell r="A12354">
            <v>205105</v>
          </cell>
          <cell r="B12354" t="str">
            <v>Mietartikel</v>
          </cell>
          <cell r="D12354" t="str">
            <v>RC Kuvertteller 14*14cm</v>
          </cell>
          <cell r="F12354">
            <v>0</v>
          </cell>
          <cell r="G12354">
            <v>0.27</v>
          </cell>
          <cell r="H12354">
            <v>0</v>
          </cell>
          <cell r="I12354">
            <v>0</v>
          </cell>
          <cell r="J12354">
            <v>0</v>
          </cell>
          <cell r="K12354">
            <v>5.0000000000000001E-3</v>
          </cell>
          <cell r="L12354">
            <v>0</v>
          </cell>
          <cell r="N12354" t="str">
            <v>RC Kuvertteller 14*14cm</v>
          </cell>
          <cell r="P12354" t="str">
            <v>RC Kuvertteller 14*14cm</v>
          </cell>
          <cell r="R12354" t="str">
            <v>RC Kuvertteller 14*14cm</v>
          </cell>
          <cell r="T12354">
            <v>0</v>
          </cell>
        </row>
        <row r="12355">
          <cell r="A12355">
            <v>205106</v>
          </cell>
          <cell r="B12355" t="str">
            <v>Mietartikel</v>
          </cell>
          <cell r="D12355" t="str">
            <v>RC Kuchenteller/Salatteller 20cm</v>
          </cell>
          <cell r="F12355">
            <v>0</v>
          </cell>
          <cell r="G12355">
            <v>0.27</v>
          </cell>
          <cell r="H12355">
            <v>0</v>
          </cell>
          <cell r="I12355">
            <v>0</v>
          </cell>
          <cell r="J12355">
            <v>0</v>
          </cell>
          <cell r="K12355">
            <v>1.2999999999999999E-3</v>
          </cell>
          <cell r="L12355">
            <v>0</v>
          </cell>
          <cell r="N12355" t="str">
            <v>RC Kuchenteller/Salatteller 20cm</v>
          </cell>
          <cell r="P12355" t="str">
            <v>RC Kuchenteller/Salatteller 20cm</v>
          </cell>
          <cell r="R12355" t="str">
            <v>RC Kuchenteller/Salatteller 20cm</v>
          </cell>
          <cell r="T12355">
            <v>0</v>
          </cell>
        </row>
        <row r="12356">
          <cell r="A12356">
            <v>205107</v>
          </cell>
          <cell r="B12356" t="str">
            <v>Mietartikel</v>
          </cell>
          <cell r="D12356" t="str">
            <v>RC Kaffeetassen</v>
          </cell>
          <cell r="F12356">
            <v>0</v>
          </cell>
          <cell r="G12356">
            <v>0.27</v>
          </cell>
          <cell r="H12356">
            <v>0</v>
          </cell>
          <cell r="I12356">
            <v>0</v>
          </cell>
          <cell r="J12356">
            <v>0</v>
          </cell>
          <cell r="K12356">
            <v>2E-3</v>
          </cell>
          <cell r="L12356">
            <v>0</v>
          </cell>
          <cell r="N12356" t="str">
            <v>RC Kaffeetassen</v>
          </cell>
          <cell r="P12356" t="str">
            <v>RC Kaffeetassen</v>
          </cell>
          <cell r="R12356" t="str">
            <v>RC Kaffeetassen</v>
          </cell>
          <cell r="T12356">
            <v>0</v>
          </cell>
        </row>
        <row r="12357">
          <cell r="A12357">
            <v>205108</v>
          </cell>
          <cell r="B12357" t="str">
            <v>Mietartikel</v>
          </cell>
          <cell r="D12357" t="str">
            <v>RC Kaffeeuntertassen</v>
          </cell>
          <cell r="F12357">
            <v>0</v>
          </cell>
          <cell r="G12357">
            <v>0.27</v>
          </cell>
          <cell r="H12357">
            <v>0</v>
          </cell>
          <cell r="I12357">
            <v>0</v>
          </cell>
          <cell r="J12357">
            <v>0</v>
          </cell>
          <cell r="K12357">
            <v>1.5E-3</v>
          </cell>
          <cell r="L12357">
            <v>0</v>
          </cell>
          <cell r="N12357" t="str">
            <v>RC Kaffeeuntertassen</v>
          </cell>
          <cell r="P12357" t="str">
            <v>RC Kaffeeuntertassen</v>
          </cell>
          <cell r="R12357" t="str">
            <v>RC Kaffeeuntertassen</v>
          </cell>
          <cell r="T12357">
            <v>0</v>
          </cell>
        </row>
        <row r="12358">
          <cell r="A12358">
            <v>205109</v>
          </cell>
          <cell r="B12358" t="str">
            <v>Mietartikel</v>
          </cell>
          <cell r="D12358" t="str">
            <v>RC Espressotassen</v>
          </cell>
          <cell r="F12358">
            <v>0</v>
          </cell>
          <cell r="G12358">
            <v>0.27</v>
          </cell>
          <cell r="H12358">
            <v>0</v>
          </cell>
          <cell r="I12358">
            <v>0</v>
          </cell>
          <cell r="J12358">
            <v>0</v>
          </cell>
          <cell r="K12358">
            <v>1.2999999999999999E-3</v>
          </cell>
          <cell r="L12358">
            <v>0</v>
          </cell>
          <cell r="N12358" t="str">
            <v>RC Espressotassen</v>
          </cell>
          <cell r="P12358" t="str">
            <v>RC Espressotassen</v>
          </cell>
          <cell r="R12358" t="str">
            <v>RC Espressotassen</v>
          </cell>
          <cell r="T12358">
            <v>0</v>
          </cell>
        </row>
        <row r="12359">
          <cell r="A12359">
            <v>205110</v>
          </cell>
          <cell r="B12359" t="str">
            <v>Mietartikel</v>
          </cell>
          <cell r="D12359" t="str">
            <v>RC Espresso Untertassen</v>
          </cell>
          <cell r="F12359">
            <v>0</v>
          </cell>
          <cell r="G12359">
            <v>0.27</v>
          </cell>
          <cell r="H12359">
            <v>0</v>
          </cell>
          <cell r="I12359">
            <v>0</v>
          </cell>
          <cell r="J12359">
            <v>0</v>
          </cell>
          <cell r="K12359">
            <v>1.2999999999999999E-3</v>
          </cell>
          <cell r="L12359">
            <v>0</v>
          </cell>
          <cell r="N12359" t="str">
            <v>RC Espresso Untertassen</v>
          </cell>
          <cell r="P12359" t="str">
            <v>RC Espresso Untertassen</v>
          </cell>
          <cell r="R12359" t="str">
            <v>RC Espresso Untertassen</v>
          </cell>
          <cell r="T12359">
            <v>0</v>
          </cell>
        </row>
        <row r="12360">
          <cell r="A12360">
            <v>205131</v>
          </cell>
          <cell r="B12360" t="str">
            <v>Mietartikel</v>
          </cell>
          <cell r="D12360" t="str">
            <v>RC Hauptspeisenmesser MERCURY</v>
          </cell>
          <cell r="F12360">
            <v>0</v>
          </cell>
          <cell r="G12360">
            <v>0.25</v>
          </cell>
          <cell r="H12360">
            <v>0</v>
          </cell>
          <cell r="I12360">
            <v>0</v>
          </cell>
          <cell r="J12360">
            <v>0</v>
          </cell>
          <cell r="K12360">
            <v>2.9999999999999997E-4</v>
          </cell>
          <cell r="L12360">
            <v>0</v>
          </cell>
          <cell r="N12360" t="str">
            <v>RC Hauptspeisenmesser MERCURY</v>
          </cell>
          <cell r="P12360" t="str">
            <v>RC Hauptspeisenmesser MERCURY</v>
          </cell>
          <cell r="R12360" t="str">
            <v>RC Hauptspeisenmesser MERCURY</v>
          </cell>
          <cell r="T12360">
            <v>0</v>
          </cell>
        </row>
        <row r="12361">
          <cell r="A12361">
            <v>205132</v>
          </cell>
          <cell r="B12361" t="str">
            <v>Mietartikel</v>
          </cell>
          <cell r="D12361" t="str">
            <v>RC Hauptspeisengabel MERCURY</v>
          </cell>
          <cell r="F12361">
            <v>0</v>
          </cell>
          <cell r="G12361">
            <v>0.25</v>
          </cell>
          <cell r="H12361">
            <v>0</v>
          </cell>
          <cell r="I12361">
            <v>0</v>
          </cell>
          <cell r="J12361">
            <v>0</v>
          </cell>
          <cell r="K12361">
            <v>2.9999999999999997E-4</v>
          </cell>
          <cell r="L12361">
            <v>0</v>
          </cell>
          <cell r="N12361" t="str">
            <v>RC Hauptspeisengabel MERCURY</v>
          </cell>
          <cell r="P12361" t="str">
            <v>RC Hauptspeisengabel MERCURY</v>
          </cell>
          <cell r="R12361" t="str">
            <v>RC Hauptspeisengabel MERCURY</v>
          </cell>
          <cell r="T12361">
            <v>0</v>
          </cell>
        </row>
        <row r="12362">
          <cell r="A12362">
            <v>205133</v>
          </cell>
          <cell r="B12362" t="str">
            <v>Mietartikel</v>
          </cell>
          <cell r="D12362" t="str">
            <v>RC Hauptspeisenlöffel MERCURY</v>
          </cell>
          <cell r="F12362">
            <v>0</v>
          </cell>
          <cell r="G12362">
            <v>0.25</v>
          </cell>
          <cell r="H12362">
            <v>0</v>
          </cell>
          <cell r="I12362">
            <v>0</v>
          </cell>
          <cell r="J12362">
            <v>0</v>
          </cell>
          <cell r="K12362">
            <v>2.9999999999999997E-4</v>
          </cell>
          <cell r="L12362">
            <v>0</v>
          </cell>
          <cell r="N12362" t="str">
            <v>RC Hauptspeisenlöffel MERCURY</v>
          </cell>
          <cell r="P12362" t="str">
            <v>RC Hauptspeisenlöffel MERCURY</v>
          </cell>
          <cell r="R12362" t="str">
            <v>RC Hauptspeisenlöffel MERCURY</v>
          </cell>
          <cell r="T12362">
            <v>0</v>
          </cell>
        </row>
        <row r="12363">
          <cell r="A12363">
            <v>205134</v>
          </cell>
          <cell r="B12363" t="str">
            <v>Mietartikel</v>
          </cell>
          <cell r="D12363" t="str">
            <v>RC Vorspeisenmesser MERCURY</v>
          </cell>
          <cell r="F12363">
            <v>0</v>
          </cell>
          <cell r="G12363">
            <v>0.25</v>
          </cell>
          <cell r="H12363">
            <v>0</v>
          </cell>
          <cell r="I12363">
            <v>0</v>
          </cell>
          <cell r="J12363">
            <v>0</v>
          </cell>
          <cell r="K12363">
            <v>2.9999999999999997E-4</v>
          </cell>
          <cell r="L12363">
            <v>0</v>
          </cell>
          <cell r="N12363" t="str">
            <v>RC Vorspeisenmesser MERCURY</v>
          </cell>
          <cell r="P12363" t="str">
            <v>RC Vorspeisenmesser MERCURY</v>
          </cell>
          <cell r="R12363" t="str">
            <v>RC Vorspeisenmesser MERCURY</v>
          </cell>
          <cell r="T12363">
            <v>0</v>
          </cell>
        </row>
        <row r="12364">
          <cell r="A12364">
            <v>205135</v>
          </cell>
          <cell r="B12364" t="str">
            <v>Mietartikel</v>
          </cell>
          <cell r="D12364" t="str">
            <v>RC Vorspeisen-Dessertgabel MERCURY</v>
          </cell>
          <cell r="F12364">
            <v>0</v>
          </cell>
          <cell r="G12364">
            <v>0.25</v>
          </cell>
          <cell r="H12364">
            <v>0</v>
          </cell>
          <cell r="I12364">
            <v>0</v>
          </cell>
          <cell r="J12364">
            <v>0</v>
          </cell>
          <cell r="K12364">
            <v>2.9999999999999997E-4</v>
          </cell>
          <cell r="L12364">
            <v>0</v>
          </cell>
          <cell r="N12364" t="str">
            <v>RC Vorspeisen-Dessertgabel MERCURY</v>
          </cell>
          <cell r="P12364" t="str">
            <v>RC Vorspeisen-Dessertgabel MERCURY</v>
          </cell>
          <cell r="R12364" t="str">
            <v>RC Vorspeisen-Dessertgabel MERCURY</v>
          </cell>
          <cell r="T12364">
            <v>0</v>
          </cell>
        </row>
        <row r="12365">
          <cell r="A12365">
            <v>205136</v>
          </cell>
          <cell r="B12365" t="str">
            <v>Mietartikel</v>
          </cell>
          <cell r="D12365" t="str">
            <v>RC Dessertlöffel MERCURY</v>
          </cell>
          <cell r="F12365">
            <v>0</v>
          </cell>
          <cell r="G12365">
            <v>0.25</v>
          </cell>
          <cell r="H12365">
            <v>0</v>
          </cell>
          <cell r="I12365">
            <v>0</v>
          </cell>
          <cell r="J12365">
            <v>0</v>
          </cell>
          <cell r="K12365">
            <v>2.9999999999999997E-4</v>
          </cell>
          <cell r="L12365">
            <v>0</v>
          </cell>
          <cell r="N12365" t="str">
            <v>RC Dessertlöffel MERCURY</v>
          </cell>
          <cell r="P12365" t="str">
            <v>RC Dessertlöffel MERCURY</v>
          </cell>
          <cell r="R12365" t="str">
            <v>RC Dessertlöffel MERCURY</v>
          </cell>
          <cell r="T12365">
            <v>0</v>
          </cell>
        </row>
        <row r="12366">
          <cell r="A12366">
            <v>205141</v>
          </cell>
          <cell r="B12366" t="str">
            <v>Mietartikel</v>
          </cell>
          <cell r="D12366" t="str">
            <v>RC Hauptspeisenmesser ILIOS</v>
          </cell>
          <cell r="F12366">
            <v>0</v>
          </cell>
          <cell r="G12366">
            <v>0.25</v>
          </cell>
          <cell r="H12366">
            <v>0</v>
          </cell>
          <cell r="I12366">
            <v>0</v>
          </cell>
          <cell r="J12366">
            <v>0</v>
          </cell>
          <cell r="K12366">
            <v>2.9999999999999997E-4</v>
          </cell>
          <cell r="L12366">
            <v>0</v>
          </cell>
          <cell r="N12366" t="str">
            <v>RC Hauptspeisenmesser ILIOS</v>
          </cell>
          <cell r="P12366" t="str">
            <v>RC Hauptspeisenmesser ILIOS</v>
          </cell>
          <cell r="R12366" t="str">
            <v>RC Hauptspeisenmesser ILIOS</v>
          </cell>
          <cell r="T12366">
            <v>0</v>
          </cell>
        </row>
        <row r="12367">
          <cell r="A12367">
            <v>205142</v>
          </cell>
          <cell r="B12367" t="str">
            <v>Mietartikel</v>
          </cell>
          <cell r="D12367" t="str">
            <v>RC Hauptspeisengabel ILIOS</v>
          </cell>
          <cell r="F12367">
            <v>0</v>
          </cell>
          <cell r="G12367">
            <v>0.25</v>
          </cell>
          <cell r="H12367">
            <v>0</v>
          </cell>
          <cell r="I12367">
            <v>0</v>
          </cell>
          <cell r="J12367">
            <v>0</v>
          </cell>
          <cell r="K12367">
            <v>2.9999999999999997E-4</v>
          </cell>
          <cell r="L12367">
            <v>0</v>
          </cell>
          <cell r="N12367" t="str">
            <v>RC Hauptspeisengabel ILIOS</v>
          </cell>
          <cell r="P12367" t="str">
            <v>RC Hauptspeisengabel ILIOS</v>
          </cell>
          <cell r="R12367" t="str">
            <v>RC Hauptspeisengabel ILIOS</v>
          </cell>
          <cell r="T12367">
            <v>0</v>
          </cell>
        </row>
        <row r="12368">
          <cell r="A12368">
            <v>205143</v>
          </cell>
          <cell r="B12368" t="str">
            <v>Mietartikel</v>
          </cell>
          <cell r="D12368" t="str">
            <v>RC Hauptspeisenlöffel ILIOS</v>
          </cell>
          <cell r="F12368">
            <v>0</v>
          </cell>
          <cell r="G12368">
            <v>0.25</v>
          </cell>
          <cell r="H12368">
            <v>0</v>
          </cell>
          <cell r="I12368">
            <v>0</v>
          </cell>
          <cell r="J12368">
            <v>0</v>
          </cell>
          <cell r="K12368">
            <v>2.9999999999999997E-4</v>
          </cell>
          <cell r="L12368">
            <v>0</v>
          </cell>
          <cell r="N12368" t="str">
            <v>RC Hauptspeisenlöffel ILIOS</v>
          </cell>
          <cell r="P12368" t="str">
            <v>RC Hauptspeisenlöffel ILIOS</v>
          </cell>
          <cell r="R12368" t="str">
            <v>RC Hauptspeisenlöffel ILIOS</v>
          </cell>
          <cell r="T12368">
            <v>0</v>
          </cell>
        </row>
        <row r="12369">
          <cell r="A12369">
            <v>205144</v>
          </cell>
          <cell r="B12369" t="str">
            <v>Mietartikel</v>
          </cell>
          <cell r="D12369" t="str">
            <v>RC Vorspeisenmesser ILIOS</v>
          </cell>
          <cell r="F12369">
            <v>0</v>
          </cell>
          <cell r="G12369">
            <v>0.25</v>
          </cell>
          <cell r="H12369">
            <v>0</v>
          </cell>
          <cell r="I12369">
            <v>0</v>
          </cell>
          <cell r="J12369">
            <v>0</v>
          </cell>
          <cell r="K12369">
            <v>2.9999999999999997E-4</v>
          </cell>
          <cell r="L12369">
            <v>0</v>
          </cell>
          <cell r="N12369" t="str">
            <v>RC Vorspeisenmesser ILIOS</v>
          </cell>
          <cell r="P12369" t="str">
            <v>RC Vorspeisenmesser ILIOS</v>
          </cell>
          <cell r="R12369" t="str">
            <v>RC Vorspeisenmesser ILIOS</v>
          </cell>
          <cell r="T12369">
            <v>0</v>
          </cell>
        </row>
        <row r="12370">
          <cell r="A12370">
            <v>205145</v>
          </cell>
          <cell r="B12370" t="str">
            <v>Mietartikel</v>
          </cell>
          <cell r="D12370" t="str">
            <v>RC Vorspeisen-Dessertgabel ILIOS</v>
          </cell>
          <cell r="F12370">
            <v>0</v>
          </cell>
          <cell r="G12370">
            <v>0.25</v>
          </cell>
          <cell r="H12370">
            <v>0</v>
          </cell>
          <cell r="I12370">
            <v>0</v>
          </cell>
          <cell r="J12370">
            <v>0</v>
          </cell>
          <cell r="K12370">
            <v>2.9999999999999997E-4</v>
          </cell>
          <cell r="L12370">
            <v>0</v>
          </cell>
          <cell r="N12370" t="str">
            <v>RC Vorspeisen-Dessertgabel ILIOS</v>
          </cell>
          <cell r="P12370" t="str">
            <v>RC Vorspeisen-Dessertgabel ILIOS</v>
          </cell>
          <cell r="R12370" t="str">
            <v>RC Vorspeisen-Dessertgabel ILIOS</v>
          </cell>
          <cell r="T12370">
            <v>0</v>
          </cell>
        </row>
        <row r="12371">
          <cell r="A12371">
            <v>205146</v>
          </cell>
          <cell r="B12371" t="str">
            <v>Mietartikel</v>
          </cell>
          <cell r="D12371" t="str">
            <v>RC Dessertlöffel ILIOS</v>
          </cell>
          <cell r="F12371">
            <v>0</v>
          </cell>
          <cell r="G12371">
            <v>0.25</v>
          </cell>
          <cell r="H12371">
            <v>0</v>
          </cell>
          <cell r="I12371">
            <v>0</v>
          </cell>
          <cell r="J12371">
            <v>0</v>
          </cell>
          <cell r="K12371">
            <v>2.9999999999999997E-4</v>
          </cell>
          <cell r="L12371">
            <v>0</v>
          </cell>
          <cell r="N12371" t="str">
            <v>RC Dessertlöffel ILIOS</v>
          </cell>
          <cell r="P12371" t="str">
            <v>RC Dessertlöffel ILIOS</v>
          </cell>
          <cell r="R12371" t="str">
            <v>RC Dessertlöffel ILIOS</v>
          </cell>
          <cell r="T12371">
            <v>0</v>
          </cell>
        </row>
        <row r="12372">
          <cell r="A12372">
            <v>205147</v>
          </cell>
          <cell r="B12372" t="str">
            <v>Mietartikel</v>
          </cell>
          <cell r="D12372" t="str">
            <v>RC Kaffeelöffel ILIOS</v>
          </cell>
          <cell r="F12372">
            <v>0</v>
          </cell>
          <cell r="G12372">
            <v>0.25</v>
          </cell>
          <cell r="H12372">
            <v>0</v>
          </cell>
          <cell r="I12372">
            <v>0</v>
          </cell>
          <cell r="J12372">
            <v>0</v>
          </cell>
          <cell r="K12372">
            <v>2.9999999999999997E-4</v>
          </cell>
          <cell r="L12372">
            <v>0</v>
          </cell>
          <cell r="N12372" t="str">
            <v>RC Kaffeelöffel ILIOS</v>
          </cell>
          <cell r="P12372" t="str">
            <v>RC Kaffeelöffel ILIOS</v>
          </cell>
          <cell r="R12372" t="str">
            <v>RC Kaffeelöffel ILIOS</v>
          </cell>
          <cell r="T12372">
            <v>0</v>
          </cell>
        </row>
        <row r="12373">
          <cell r="A12373">
            <v>205148</v>
          </cell>
          <cell r="B12373" t="str">
            <v>Mietartikel</v>
          </cell>
          <cell r="D12373" t="str">
            <v>RC Kuchengabel ILIOS</v>
          </cell>
          <cell r="F12373">
            <v>0</v>
          </cell>
          <cell r="G12373">
            <v>0.25</v>
          </cell>
          <cell r="H12373">
            <v>0</v>
          </cell>
          <cell r="I12373">
            <v>0</v>
          </cell>
          <cell r="J12373">
            <v>0</v>
          </cell>
          <cell r="K12373">
            <v>2.9999999999999997E-4</v>
          </cell>
          <cell r="L12373">
            <v>0</v>
          </cell>
          <cell r="N12373" t="str">
            <v>RC Kuchengabel ILIOS</v>
          </cell>
          <cell r="P12373" t="str">
            <v>RC Kuchengabel ILIOS</v>
          </cell>
          <cell r="R12373" t="str">
            <v>RC Kuchengabel ILIOS</v>
          </cell>
          <cell r="T12373">
            <v>0</v>
          </cell>
        </row>
        <row r="12374">
          <cell r="A12374">
            <v>205149</v>
          </cell>
          <cell r="B12374" t="str">
            <v>Mietartikel</v>
          </cell>
          <cell r="D12374" t="str">
            <v>RC Gedeckmesser ILIOS</v>
          </cell>
          <cell r="F12374">
            <v>0</v>
          </cell>
          <cell r="G12374">
            <v>0.25</v>
          </cell>
          <cell r="H12374">
            <v>0</v>
          </cell>
          <cell r="I12374">
            <v>0</v>
          </cell>
          <cell r="J12374">
            <v>0</v>
          </cell>
          <cell r="K12374">
            <v>2.9999999999999997E-4</v>
          </cell>
          <cell r="L12374">
            <v>0</v>
          </cell>
          <cell r="N12374" t="str">
            <v>RC Gedeckmesser ILIOS</v>
          </cell>
          <cell r="P12374" t="str">
            <v>RC Gedeckmesser ILIOS</v>
          </cell>
          <cell r="R12374" t="str">
            <v>RC Gedeckmesser ILIOS</v>
          </cell>
          <cell r="T12374">
            <v>0</v>
          </cell>
        </row>
        <row r="12375">
          <cell r="A12375">
            <v>205151</v>
          </cell>
          <cell r="B12375" t="str">
            <v>Mietartikel</v>
          </cell>
          <cell r="D12375" t="str">
            <v>RC Longdrink/Wasserglas (49)</v>
          </cell>
          <cell r="F12375">
            <v>0</v>
          </cell>
          <cell r="G12375">
            <v>0.25</v>
          </cell>
          <cell r="H12375">
            <v>0</v>
          </cell>
          <cell r="I12375">
            <v>0</v>
          </cell>
          <cell r="J12375">
            <v>0</v>
          </cell>
          <cell r="K12375">
            <v>1.5E-3</v>
          </cell>
          <cell r="L12375">
            <v>0</v>
          </cell>
          <cell r="N12375" t="str">
            <v>RC Longdrink/Wasserglas (49)</v>
          </cell>
          <cell r="P12375" t="str">
            <v>RC Longdrink/Wasserglas (49)</v>
          </cell>
          <cell r="R12375" t="str">
            <v>RC Longdrink/Wasserglas (49)</v>
          </cell>
          <cell r="T12375">
            <v>0</v>
          </cell>
        </row>
        <row r="12376">
          <cell r="A12376">
            <v>205152</v>
          </cell>
          <cell r="B12376" t="str">
            <v>Mietartikel</v>
          </cell>
          <cell r="D12376" t="str">
            <v>RC Weinglas</v>
          </cell>
          <cell r="F12376">
            <v>0</v>
          </cell>
          <cell r="G12376">
            <v>0.25</v>
          </cell>
          <cell r="H12376">
            <v>0</v>
          </cell>
          <cell r="I12376">
            <v>0</v>
          </cell>
          <cell r="J12376">
            <v>0</v>
          </cell>
          <cell r="K12376">
            <v>3.5999999999999999E-3</v>
          </cell>
          <cell r="L12376">
            <v>0</v>
          </cell>
          <cell r="N12376" t="str">
            <v>RC Weinglas</v>
          </cell>
          <cell r="P12376" t="str">
            <v>RC Weinglas</v>
          </cell>
          <cell r="R12376" t="str">
            <v>RC Weinglas</v>
          </cell>
          <cell r="T12376">
            <v>0</v>
          </cell>
        </row>
        <row r="12377">
          <cell r="A12377">
            <v>205153</v>
          </cell>
          <cell r="B12377" t="str">
            <v>Mietartikel</v>
          </cell>
          <cell r="D12377" t="str">
            <v>RC Sektglas</v>
          </cell>
          <cell r="F12377">
            <v>0</v>
          </cell>
          <cell r="G12377">
            <v>0.25</v>
          </cell>
          <cell r="H12377">
            <v>0</v>
          </cell>
          <cell r="I12377">
            <v>0</v>
          </cell>
          <cell r="J12377">
            <v>0</v>
          </cell>
          <cell r="K12377">
            <v>2.8999999999999998E-3</v>
          </cell>
          <cell r="L12377">
            <v>0</v>
          </cell>
          <cell r="N12377" t="str">
            <v>RC Sektglas</v>
          </cell>
          <cell r="P12377" t="str">
            <v>RC Sektglas</v>
          </cell>
          <cell r="R12377" t="str">
            <v>RC Sektglas</v>
          </cell>
          <cell r="T12377">
            <v>0</v>
          </cell>
        </row>
        <row r="12378">
          <cell r="A12378">
            <v>205181</v>
          </cell>
          <cell r="B12378" t="str">
            <v>Mietartikel</v>
          </cell>
          <cell r="D12378" t="str">
            <v>RC Weinkühler</v>
          </cell>
          <cell r="F12378">
            <v>0</v>
          </cell>
          <cell r="G12378">
            <v>0.8</v>
          </cell>
          <cell r="H12378">
            <v>0</v>
          </cell>
          <cell r="I12378">
            <v>0</v>
          </cell>
          <cell r="J12378">
            <v>1000</v>
          </cell>
          <cell r="K12378">
            <v>1.04E-2</v>
          </cell>
          <cell r="L12378">
            <v>0</v>
          </cell>
          <cell r="N12378" t="str">
            <v>RC Weinkühler</v>
          </cell>
          <cell r="P12378" t="str">
            <v>RC Weinkühler</v>
          </cell>
          <cell r="R12378" t="str">
            <v>RC Weinkühler</v>
          </cell>
          <cell r="T12378">
            <v>0</v>
          </cell>
        </row>
        <row r="12379">
          <cell r="A12379">
            <v>205182</v>
          </cell>
          <cell r="B12379" t="str">
            <v>Mietartikel</v>
          </cell>
          <cell r="D12379" t="str">
            <v>RC Serviertablett antirutsch</v>
          </cell>
          <cell r="F12379">
            <v>0</v>
          </cell>
          <cell r="G12379">
            <v>0.55000000000000004</v>
          </cell>
          <cell r="H12379">
            <v>0</v>
          </cell>
          <cell r="I12379">
            <v>0</v>
          </cell>
          <cell r="J12379">
            <v>1000</v>
          </cell>
          <cell r="K12379">
            <v>2.2000000000000001E-3</v>
          </cell>
          <cell r="L12379">
            <v>0</v>
          </cell>
          <cell r="N12379" t="str">
            <v>RC Serviertablett antirutsch</v>
          </cell>
          <cell r="P12379" t="str">
            <v>RC Serviertablett antirutsch</v>
          </cell>
          <cell r="R12379" t="str">
            <v>RC Serviertablett antirutsch</v>
          </cell>
          <cell r="T12379">
            <v>0</v>
          </cell>
        </row>
        <row r="12380">
          <cell r="A12380">
            <v>205183</v>
          </cell>
          <cell r="B12380" t="str">
            <v>Mietartikel</v>
          </cell>
          <cell r="D12380" t="str">
            <v>RC Kaffeetablett 46*36</v>
          </cell>
          <cell r="F12380">
            <v>0</v>
          </cell>
          <cell r="G12380">
            <v>0.55000000000000004</v>
          </cell>
          <cell r="H12380">
            <v>0</v>
          </cell>
          <cell r="I12380">
            <v>0</v>
          </cell>
          <cell r="J12380">
            <v>1000</v>
          </cell>
          <cell r="K12380">
            <v>2.2000000000000001E-3</v>
          </cell>
          <cell r="L12380">
            <v>0</v>
          </cell>
          <cell r="N12380" t="str">
            <v>RC Kaffeetablett 46*36</v>
          </cell>
          <cell r="P12380" t="str">
            <v>RC Kaffeetablett 46*36</v>
          </cell>
          <cell r="R12380" t="str">
            <v>RC Kaffeetablett 46*36</v>
          </cell>
          <cell r="T12380">
            <v>0</v>
          </cell>
        </row>
        <row r="12381">
          <cell r="A12381">
            <v>205184</v>
          </cell>
          <cell r="B12381" t="str">
            <v>Mietartikel</v>
          </cell>
          <cell r="D12381" t="str">
            <v>RC Brotkorb oval 25*17</v>
          </cell>
          <cell r="F12381">
            <v>0</v>
          </cell>
          <cell r="G12381">
            <v>0.55000000000000004</v>
          </cell>
          <cell r="H12381">
            <v>0</v>
          </cell>
          <cell r="I12381">
            <v>0</v>
          </cell>
          <cell r="J12381">
            <v>1000</v>
          </cell>
          <cell r="K12381">
            <v>2.2000000000000001E-3</v>
          </cell>
          <cell r="L12381">
            <v>0</v>
          </cell>
          <cell r="N12381" t="str">
            <v>RC Brotkorb oval 25*17</v>
          </cell>
          <cell r="P12381" t="str">
            <v>RC Brotkorb oval 25*17</v>
          </cell>
          <cell r="R12381" t="str">
            <v>RC Brotkorb oval 25*17</v>
          </cell>
          <cell r="T12381">
            <v>0</v>
          </cell>
        </row>
        <row r="12382">
          <cell r="A12382">
            <v>205185</v>
          </cell>
          <cell r="B12382" t="str">
            <v>Mietartikel</v>
          </cell>
          <cell r="D12382" t="str">
            <v>RC Ascher Glas Ø 14 cm</v>
          </cell>
          <cell r="F12382">
            <v>0</v>
          </cell>
          <cell r="G12382">
            <v>0.27</v>
          </cell>
          <cell r="H12382">
            <v>0</v>
          </cell>
          <cell r="I12382">
            <v>0</v>
          </cell>
          <cell r="J12382">
            <v>0</v>
          </cell>
          <cell r="K12382">
            <v>1.2999999999999999E-3</v>
          </cell>
          <cell r="L12382">
            <v>0</v>
          </cell>
          <cell r="N12382" t="str">
            <v>RC Ascher Glas Ø 14 cm</v>
          </cell>
          <cell r="P12382" t="str">
            <v>RC Ascher Glas Ø 14 cm</v>
          </cell>
          <cell r="R12382" t="str">
            <v>RC Ascher Glas Ø 14 cm</v>
          </cell>
          <cell r="T12382">
            <v>0</v>
          </cell>
        </row>
        <row r="12383">
          <cell r="A12383">
            <v>205186</v>
          </cell>
          <cell r="B12383" t="str">
            <v>Mietartikel</v>
          </cell>
          <cell r="D12383" t="str">
            <v>RC Babystuhl</v>
          </cell>
          <cell r="F12383">
            <v>0</v>
          </cell>
          <cell r="G12383">
            <v>6</v>
          </cell>
          <cell r="H12383">
            <v>0</v>
          </cell>
          <cell r="I12383">
            <v>0</v>
          </cell>
          <cell r="J12383">
            <v>0</v>
          </cell>
          <cell r="K12383">
            <v>1.2999999999999999E-3</v>
          </cell>
          <cell r="L12383">
            <v>0</v>
          </cell>
          <cell r="N12383" t="str">
            <v>RC Babystuhl</v>
          </cell>
          <cell r="P12383" t="str">
            <v>RC Babystuhl</v>
          </cell>
          <cell r="R12383" t="str">
            <v>RC Babystuhl</v>
          </cell>
          <cell r="T12383">
            <v>0</v>
          </cell>
        </row>
        <row r="12384">
          <cell r="A12384">
            <v>205187</v>
          </cell>
          <cell r="B12384" t="str">
            <v>Mietartikel</v>
          </cell>
          <cell r="D12384" t="str">
            <v>RC Wasserkaraffe 1 ltr</v>
          </cell>
          <cell r="F12384">
            <v>0</v>
          </cell>
          <cell r="G12384">
            <v>0.55000000000000004</v>
          </cell>
          <cell r="H12384">
            <v>0</v>
          </cell>
          <cell r="I12384">
            <v>0</v>
          </cell>
          <cell r="J12384">
            <v>1000</v>
          </cell>
          <cell r="K12384">
            <v>6.4999999999999997E-3</v>
          </cell>
          <cell r="L12384">
            <v>0</v>
          </cell>
          <cell r="N12384" t="str">
            <v>RC Wasserkaraffe 1 ltr</v>
          </cell>
          <cell r="P12384" t="str">
            <v>RC Wasserkaraffe 1 ltr</v>
          </cell>
          <cell r="R12384" t="str">
            <v>RC Wasserkaraffe 1 ltr</v>
          </cell>
          <cell r="T12384">
            <v>0</v>
          </cell>
        </row>
        <row r="12385">
          <cell r="A12385">
            <v>205188</v>
          </cell>
          <cell r="B12385" t="str">
            <v>Mietartikel</v>
          </cell>
          <cell r="D12385" t="str">
            <v>RC Abtropfblech Racks</v>
          </cell>
          <cell r="F12385">
            <v>0</v>
          </cell>
          <cell r="G12385">
            <v>4.4000000000000004</v>
          </cell>
          <cell r="H12385">
            <v>0</v>
          </cell>
          <cell r="I12385">
            <v>0</v>
          </cell>
          <cell r="J12385">
            <v>2000</v>
          </cell>
          <cell r="K12385">
            <v>0</v>
          </cell>
          <cell r="L12385">
            <v>0</v>
          </cell>
          <cell r="N12385" t="str">
            <v>RC Abtropfblech Racks</v>
          </cell>
          <cell r="P12385" t="str">
            <v>RC Abtropfblech Racks</v>
          </cell>
          <cell r="R12385" t="str">
            <v>RC Abtropfblech Racks</v>
          </cell>
          <cell r="T12385">
            <v>0</v>
          </cell>
        </row>
        <row r="12386">
          <cell r="A12386">
            <v>205189</v>
          </cell>
          <cell r="B12386" t="str">
            <v>Mietartikel</v>
          </cell>
          <cell r="D12386" t="str">
            <v>Kinderhochstuhl weiß</v>
          </cell>
          <cell r="E12386" t="str">
            <v>geeignet bis zu einem Alter von 3 Jahren bzw. bis zu einem_x000D_
Gewicht von max. 15kg_x000D_
mit Sicherheitsgurt</v>
          </cell>
          <cell r="F12386">
            <v>6</v>
          </cell>
          <cell r="G12386">
            <v>2</v>
          </cell>
          <cell r="H12386">
            <v>2.2000000000000002</v>
          </cell>
          <cell r="I12386">
            <v>42.55</v>
          </cell>
          <cell r="J12386">
            <v>0</v>
          </cell>
          <cell r="K12386">
            <v>1.2999999999999999E-3</v>
          </cell>
          <cell r="L12386">
            <v>0</v>
          </cell>
          <cell r="N12386" t="str">
            <v>Kinderhochstuhl weiß</v>
          </cell>
          <cell r="O12386" t="str">
            <v>geeignet bis zu einem Alter von 3 Jahren bzw. bis zu einem_x000D_
Gewicht von max. 15kg_x000D_
mit Sicherheitsgurt</v>
          </cell>
          <cell r="P12386" t="str">
            <v>Kinderhochstuhl weiß</v>
          </cell>
          <cell r="Q12386" t="str">
            <v>geeignet bis zu einem Alter von 3 Jahren bzw. bis zu einem_x000D_
Gewicht von max. 15kg_x000D_
mit Sicherheitsgurt</v>
          </cell>
          <cell r="R12386" t="str">
            <v>Kinderhochstuhl weiß</v>
          </cell>
          <cell r="S12386" t="str">
            <v>geeignet bis zu einem Alter von 3 Jahren bzw. bis zu einem_x000D_
Gewicht von max. 15kg_x000D_
mit Sicherheitsgurt</v>
          </cell>
          <cell r="T12386">
            <v>0</v>
          </cell>
        </row>
        <row r="12387">
          <cell r="A12387">
            <v>205191</v>
          </cell>
          <cell r="B12387" t="str">
            <v>Mietartikel</v>
          </cell>
          <cell r="D12387" t="str">
            <v>RC Induktionskochfeld</v>
          </cell>
          <cell r="F12387">
            <v>0</v>
          </cell>
          <cell r="G12387">
            <v>28.5</v>
          </cell>
          <cell r="H12387">
            <v>0</v>
          </cell>
          <cell r="I12387">
            <v>0</v>
          </cell>
          <cell r="J12387">
            <v>8000</v>
          </cell>
          <cell r="K12387">
            <v>0.38400000000000001</v>
          </cell>
          <cell r="L12387">
            <v>0</v>
          </cell>
          <cell r="N12387" t="str">
            <v>RC Induktionskochfeld</v>
          </cell>
          <cell r="P12387" t="str">
            <v>RC Induktionskochfeld</v>
          </cell>
          <cell r="R12387" t="str">
            <v>RC Induktionskochfeld</v>
          </cell>
          <cell r="T12387">
            <v>0</v>
          </cell>
        </row>
        <row r="12388">
          <cell r="A12388">
            <v>205192</v>
          </cell>
          <cell r="B12388" t="str">
            <v>Mietartikel</v>
          </cell>
          <cell r="D12388" t="str">
            <v>RC Wärmebrücke</v>
          </cell>
          <cell r="F12388">
            <v>0</v>
          </cell>
          <cell r="G12388">
            <v>11</v>
          </cell>
          <cell r="H12388">
            <v>0</v>
          </cell>
          <cell r="I12388">
            <v>0</v>
          </cell>
          <cell r="J12388">
            <v>6000</v>
          </cell>
          <cell r="K12388">
            <v>0.28799999999999998</v>
          </cell>
          <cell r="L12388">
            <v>0</v>
          </cell>
          <cell r="N12388" t="str">
            <v>RC Wärmebrücke</v>
          </cell>
          <cell r="P12388" t="str">
            <v>RC Wärmebrücke</v>
          </cell>
          <cell r="R12388" t="str">
            <v>RC Wärmebrücke</v>
          </cell>
          <cell r="T12388">
            <v>0</v>
          </cell>
        </row>
        <row r="12389">
          <cell r="A12389">
            <v>205193</v>
          </cell>
          <cell r="B12389" t="str">
            <v>Mietartikel</v>
          </cell>
          <cell r="D12389" t="str">
            <v>RC Kombidämpfer Rational 6 1/1 GN CD</v>
          </cell>
          <cell r="F12389">
            <v>0</v>
          </cell>
          <cell r="G12389">
            <v>61</v>
          </cell>
          <cell r="H12389">
            <v>0</v>
          </cell>
          <cell r="I12389">
            <v>0</v>
          </cell>
          <cell r="J12389">
            <v>180000</v>
          </cell>
          <cell r="K12389">
            <v>2</v>
          </cell>
          <cell r="L12389">
            <v>0</v>
          </cell>
          <cell r="N12389" t="str">
            <v>RC Kombidämpfer Rational 6 1/1 GN CD</v>
          </cell>
          <cell r="P12389" t="str">
            <v>RC Kombidämpfer Rational 6 1/1 GN CD</v>
          </cell>
          <cell r="R12389" t="str">
            <v>RC Kombidämpfer Rational 6 1/1 GN CD</v>
          </cell>
          <cell r="T12389">
            <v>0</v>
          </cell>
        </row>
        <row r="12390">
          <cell r="A12390">
            <v>205194</v>
          </cell>
          <cell r="B12390" t="str">
            <v>Mietartikel</v>
          </cell>
          <cell r="D12390" t="str">
            <v>RC Wärmelampe auf Sockel</v>
          </cell>
          <cell r="F12390">
            <v>0</v>
          </cell>
          <cell r="G12390">
            <v>11</v>
          </cell>
          <cell r="H12390">
            <v>0</v>
          </cell>
          <cell r="I12390">
            <v>0</v>
          </cell>
          <cell r="J12390">
            <v>4000</v>
          </cell>
          <cell r="K12390">
            <v>0.03</v>
          </cell>
          <cell r="L12390">
            <v>0</v>
          </cell>
          <cell r="N12390" t="str">
            <v>RC Wärmelampe auf Sockel</v>
          </cell>
          <cell r="P12390" t="str">
            <v>RC Wärmelampe auf Sockel</v>
          </cell>
          <cell r="R12390" t="str">
            <v>RC Wärmelampe auf Sockel</v>
          </cell>
          <cell r="T12390">
            <v>0</v>
          </cell>
        </row>
        <row r="12391">
          <cell r="A12391">
            <v>205195</v>
          </cell>
          <cell r="B12391" t="str">
            <v>Mietartikel</v>
          </cell>
          <cell r="D12391" t="str">
            <v>RC Teller-Wärmer</v>
          </cell>
          <cell r="F12391">
            <v>0</v>
          </cell>
          <cell r="G12391">
            <v>29.8</v>
          </cell>
          <cell r="H12391">
            <v>0</v>
          </cell>
          <cell r="I12391">
            <v>0</v>
          </cell>
          <cell r="J12391">
            <v>54000</v>
          </cell>
          <cell r="K12391">
            <v>1.44</v>
          </cell>
          <cell r="L12391">
            <v>0</v>
          </cell>
          <cell r="N12391" t="str">
            <v>RC Teller-Wärmer</v>
          </cell>
          <cell r="P12391" t="str">
            <v>RC Teller-Wärmer</v>
          </cell>
          <cell r="R12391" t="str">
            <v>RC Teller-Wärmer</v>
          </cell>
          <cell r="T12391">
            <v>0</v>
          </cell>
        </row>
        <row r="12392">
          <cell r="A12392">
            <v>205196</v>
          </cell>
          <cell r="B12392" t="str">
            <v>Mietartikel</v>
          </cell>
          <cell r="D12392" t="str">
            <v>RC Hockerkocher</v>
          </cell>
          <cell r="E12392" t="str">
            <v>L100*B50*H90 cm Stapelhöhe 65 cm_x000D_
120 Teller 26-31cm</v>
          </cell>
          <cell r="F12392">
            <v>0</v>
          </cell>
          <cell r="G12392">
            <v>20.5</v>
          </cell>
          <cell r="H12392">
            <v>0</v>
          </cell>
          <cell r="I12392">
            <v>0</v>
          </cell>
          <cell r="J12392">
            <v>54000</v>
          </cell>
          <cell r="K12392">
            <v>1.44</v>
          </cell>
          <cell r="L12392">
            <v>0</v>
          </cell>
          <cell r="N12392" t="str">
            <v>RC Hockerkocher</v>
          </cell>
          <cell r="O12392" t="str">
            <v>L100*B50*H90 cm Stapelhöhe 65 cm_x000D_
120 Teller 26-31cm</v>
          </cell>
          <cell r="P12392" t="str">
            <v>RC Hockerkocher</v>
          </cell>
          <cell r="Q12392" t="str">
            <v>L100*B50*H90 cm Stapelhöhe 65 cm_x000D_
120 Teller 26-31cm</v>
          </cell>
          <cell r="R12392" t="str">
            <v>RC Hockerkocher</v>
          </cell>
          <cell r="S12392" t="str">
            <v>L100*B50*H90 cm Stapelhöhe 65 cm_x000D_
120 Teller 26-31cm</v>
          </cell>
          <cell r="T12392">
            <v>0</v>
          </cell>
        </row>
        <row r="12393">
          <cell r="A12393">
            <v>205197</v>
          </cell>
          <cell r="B12393" t="str">
            <v>Mietartikel</v>
          </cell>
          <cell r="D12393" t="str">
            <v>RC Tassen/Tellerwärmer</v>
          </cell>
          <cell r="E12393" t="str">
            <v>L100*B50*H90 cm Stapelhöhe 65 cm_x000D_
120 Teller 26-31cm</v>
          </cell>
          <cell r="F12393">
            <v>0</v>
          </cell>
          <cell r="G12393">
            <v>29.8</v>
          </cell>
          <cell r="H12393">
            <v>0</v>
          </cell>
          <cell r="I12393">
            <v>0</v>
          </cell>
          <cell r="J12393">
            <v>54000</v>
          </cell>
          <cell r="K12393">
            <v>1.44</v>
          </cell>
          <cell r="L12393">
            <v>0</v>
          </cell>
          <cell r="N12393" t="str">
            <v>RC Tassen/Tellerwärmer</v>
          </cell>
          <cell r="O12393" t="str">
            <v>L100*B50*H90 cm Stapelhöhe 65 cm_x000D_
120 Teller 26-31cm</v>
          </cell>
          <cell r="P12393" t="str">
            <v>RC Tassen/Tellerwärmer</v>
          </cell>
          <cell r="Q12393" t="str">
            <v>L100*B50*H90 cm Stapelhöhe 65 cm_x000D_
120 Teller 26-31cm</v>
          </cell>
          <cell r="R12393" t="str">
            <v>RC Tassen/Tellerwärmer</v>
          </cell>
          <cell r="S12393" t="str">
            <v>L100*B50*H90 cm Stapelhöhe 65 cm_x000D_
120 Teller 26-31cm</v>
          </cell>
          <cell r="T12393">
            <v>0</v>
          </cell>
        </row>
        <row r="12394">
          <cell r="A12394">
            <v>205198</v>
          </cell>
          <cell r="B12394" t="str">
            <v>Mietartikel</v>
          </cell>
          <cell r="D12394" t="str">
            <v>RC Arbeitstisch CNS 200*80</v>
          </cell>
          <cell r="F12394">
            <v>0</v>
          </cell>
          <cell r="G12394">
            <v>15.5</v>
          </cell>
          <cell r="H12394">
            <v>0</v>
          </cell>
          <cell r="I12394">
            <v>0</v>
          </cell>
          <cell r="J12394">
            <v>25000</v>
          </cell>
          <cell r="K12394">
            <v>0.3</v>
          </cell>
          <cell r="L12394">
            <v>0</v>
          </cell>
          <cell r="N12394" t="str">
            <v>RC Arbeitstisch CNS 200*80</v>
          </cell>
          <cell r="P12394" t="str">
            <v>RC Arbeitstisch CNS 200*80</v>
          </cell>
          <cell r="R12394" t="str">
            <v>RC Arbeitstisch CNS 200*80</v>
          </cell>
          <cell r="T12394">
            <v>0</v>
          </cell>
        </row>
        <row r="12395">
          <cell r="A12395">
            <v>205199</v>
          </cell>
          <cell r="B12395" t="str">
            <v>Mietartikel</v>
          </cell>
          <cell r="D12395" t="str">
            <v>RC Kombidämpfer Rational 6 1/1 GN CPC</v>
          </cell>
          <cell r="F12395">
            <v>0</v>
          </cell>
          <cell r="G12395">
            <v>61</v>
          </cell>
          <cell r="H12395">
            <v>0</v>
          </cell>
          <cell r="I12395">
            <v>0</v>
          </cell>
          <cell r="J12395">
            <v>180000</v>
          </cell>
          <cell r="K12395">
            <v>2</v>
          </cell>
          <cell r="L12395">
            <v>0</v>
          </cell>
          <cell r="N12395" t="str">
            <v>RC Kombidämpfer Rational 6 1/1 GN CPC</v>
          </cell>
          <cell r="P12395" t="str">
            <v>RC Kombidämpfer Rational 6 1/1 GN CPC</v>
          </cell>
          <cell r="R12395" t="str">
            <v>RC Kombidämpfer Rational 6 1/1 GN CPC</v>
          </cell>
          <cell r="T12395">
            <v>0</v>
          </cell>
        </row>
        <row r="12396">
          <cell r="A12396">
            <v>206023</v>
          </cell>
          <cell r="B12396" t="str">
            <v>Mietartikel</v>
          </cell>
          <cell r="D12396" t="str">
            <v>Palisander double-lounger seat-pillow black  L180*T70*H24 cm</v>
          </cell>
          <cell r="F12396">
            <v>30</v>
          </cell>
          <cell r="G12396">
            <v>0</v>
          </cell>
          <cell r="H12396">
            <v>7</v>
          </cell>
          <cell r="I12396">
            <v>380</v>
          </cell>
          <cell r="J12396">
            <v>21000</v>
          </cell>
          <cell r="K12396">
            <v>0.4</v>
          </cell>
          <cell r="L12396">
            <v>0</v>
          </cell>
          <cell r="N12396" t="str">
            <v>Palisander double-lounger seat-pillow black  L180*T70*H24 cm</v>
          </cell>
          <cell r="P12396" t="str">
            <v>Palisander double-lounger seat-pillow black  L180*T70*H24 cm</v>
          </cell>
          <cell r="R12396" t="str">
            <v>Palisander double-lounger seat-pillow black  L180*T70*H24 cm</v>
          </cell>
          <cell r="T12396">
            <v>0</v>
          </cell>
        </row>
        <row r="12397">
          <cell r="A12397">
            <v>206024</v>
          </cell>
          <cell r="B12397" t="str">
            <v>Mietartikel</v>
          </cell>
          <cell r="D12397" t="str">
            <v>Palisander double-lounger back-pillow black180*T24*H40 cm</v>
          </cell>
          <cell r="F12397">
            <v>30</v>
          </cell>
          <cell r="G12397">
            <v>0</v>
          </cell>
          <cell r="H12397">
            <v>7</v>
          </cell>
          <cell r="I12397">
            <v>190</v>
          </cell>
          <cell r="J12397">
            <v>6000</v>
          </cell>
          <cell r="K12397">
            <v>0.2</v>
          </cell>
          <cell r="L12397">
            <v>0</v>
          </cell>
          <cell r="N12397" t="str">
            <v>Palisander double-lounger back-pillow black180*T24*H40 cm</v>
          </cell>
          <cell r="P12397" t="str">
            <v>Palisander double-lounger back-pillow black180*T24*H40 cm</v>
          </cell>
          <cell r="R12397" t="str">
            <v>Palisander double-lounger back-pillow black180*T24*H40 cm</v>
          </cell>
          <cell r="T12397">
            <v>0</v>
          </cell>
        </row>
        <row r="12398">
          <cell r="A12398">
            <v>206070</v>
          </cell>
          <cell r="B12398" t="str">
            <v>Mietartikel</v>
          </cell>
          <cell r="D12398" t="str">
            <v>Kubus Pedestal white 83*83*H110</v>
          </cell>
          <cell r="F12398">
            <v>165</v>
          </cell>
          <cell r="G12398">
            <v>0</v>
          </cell>
          <cell r="H12398">
            <v>25</v>
          </cell>
          <cell r="I12398">
            <v>687.5</v>
          </cell>
          <cell r="J12398">
            <v>20000</v>
          </cell>
          <cell r="K12398">
            <v>0.8</v>
          </cell>
          <cell r="L12398">
            <v>0</v>
          </cell>
          <cell r="N12398" t="str">
            <v>Kubus Pedestal white 83*83*H110</v>
          </cell>
          <cell r="P12398" t="str">
            <v>Kubus Pedestal white 83*83*H110</v>
          </cell>
          <cell r="R12398" t="str">
            <v>Kubus Pedestal white 83*83*H110</v>
          </cell>
          <cell r="T12398">
            <v>0</v>
          </cell>
        </row>
        <row r="12399">
          <cell r="A12399">
            <v>206277</v>
          </cell>
          <cell r="B12399" t="str">
            <v>Mietartikel</v>
          </cell>
          <cell r="D12399" t="str">
            <v>Endless Low Back Beilagscheibe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N12399" t="str">
            <v>Endless Low Back Beilagscheibe</v>
          </cell>
          <cell r="P12399" t="str">
            <v>Endless Low Back Beilagscheibe</v>
          </cell>
          <cell r="R12399" t="str">
            <v>Endless Low Back Beilagscheibe</v>
          </cell>
          <cell r="T12399">
            <v>0</v>
          </cell>
        </row>
        <row r="12400">
          <cell r="A12400">
            <v>206278</v>
          </cell>
          <cell r="B12400" t="str">
            <v>Mietartikel</v>
          </cell>
          <cell r="D12400" t="str">
            <v>Endless High Back Schrauben</v>
          </cell>
          <cell r="E12400" t="str">
            <v>M10x45mm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0</v>
          </cell>
          <cell r="L12400">
            <v>0</v>
          </cell>
          <cell r="N12400" t="str">
            <v>Endless High Back Schrauben</v>
          </cell>
          <cell r="O12400" t="str">
            <v>M10x45mm</v>
          </cell>
          <cell r="P12400" t="str">
            <v>Endless High Back Schrauben</v>
          </cell>
          <cell r="Q12400" t="str">
            <v>M10x45mm</v>
          </cell>
          <cell r="R12400" t="str">
            <v>Endless High Back Schrauben</v>
          </cell>
          <cell r="S12400" t="str">
            <v>M10x45mm</v>
          </cell>
          <cell r="T12400">
            <v>0</v>
          </cell>
        </row>
        <row r="12401">
          <cell r="A12401">
            <v>206279</v>
          </cell>
          <cell r="B12401" t="str">
            <v>Mietartikel</v>
          </cell>
          <cell r="D12401" t="str">
            <v>Endless Low Back Lehnenhalterung</v>
          </cell>
          <cell r="F12401">
            <v>0</v>
          </cell>
          <cell r="G12401">
            <v>0</v>
          </cell>
          <cell r="H12401">
            <v>0.4</v>
          </cell>
          <cell r="I12401">
            <v>0</v>
          </cell>
          <cell r="J12401">
            <v>0</v>
          </cell>
          <cell r="K12401">
            <v>1E-3</v>
          </cell>
          <cell r="L12401">
            <v>0</v>
          </cell>
          <cell r="N12401" t="str">
            <v>Endless Low Back Lehnenhalterung</v>
          </cell>
          <cell r="P12401" t="str">
            <v>Endless Low Back Lehnenhalterung</v>
          </cell>
          <cell r="R12401" t="str">
            <v>Endless Low Back Lehnenhalterung</v>
          </cell>
          <cell r="T12401">
            <v>0</v>
          </cell>
        </row>
        <row r="12402">
          <cell r="A12402">
            <v>206578</v>
          </cell>
          <cell r="B12402" t="str">
            <v>Mietartikel</v>
          </cell>
          <cell r="D12402" t="str">
            <v>Regalboden Eiche Lapsis T36.5*L139*H5 cm</v>
          </cell>
          <cell r="F12402">
            <v>23</v>
          </cell>
          <cell r="G12402">
            <v>0</v>
          </cell>
          <cell r="H12402">
            <v>9.5</v>
          </cell>
          <cell r="I12402">
            <v>230</v>
          </cell>
          <cell r="J12402">
            <v>12000</v>
          </cell>
          <cell r="K12402">
            <v>0.1</v>
          </cell>
          <cell r="L12402">
            <v>0</v>
          </cell>
          <cell r="N12402" t="str">
            <v>Regalboden Eiche Lapsis T36.5*L139*H5 cm</v>
          </cell>
          <cell r="P12402" t="str">
            <v>Regalboden Eiche Lapsis T36.5*L139*H5 cm</v>
          </cell>
          <cell r="R12402" t="str">
            <v>Regalboden Eiche Lapsis T36.5*L139*H5 cm</v>
          </cell>
          <cell r="T12402">
            <v>0</v>
          </cell>
        </row>
        <row r="12403">
          <cell r="A12403">
            <v>206579</v>
          </cell>
          <cell r="B12403" t="str">
            <v>Mietartikel</v>
          </cell>
          <cell r="D12403" t="str">
            <v>Regalboden Eiche Lapsis T36.5*L199*H5 cm</v>
          </cell>
          <cell r="F12403">
            <v>28.5</v>
          </cell>
          <cell r="G12403">
            <v>0</v>
          </cell>
          <cell r="H12403">
            <v>14.5</v>
          </cell>
          <cell r="I12403">
            <v>286</v>
          </cell>
          <cell r="J12403">
            <v>15000</v>
          </cell>
          <cell r="K12403">
            <v>0.125</v>
          </cell>
          <cell r="L12403">
            <v>0</v>
          </cell>
          <cell r="N12403" t="str">
            <v>Regalboden Eiche Lapsis T36.5*L199*H5 cm</v>
          </cell>
          <cell r="P12403" t="str">
            <v>Regalboden Eiche Lapsis T36.5*L199*H5 cm</v>
          </cell>
          <cell r="R12403" t="str">
            <v>Regalboden Eiche Lapsis T36.5*L199*H5 cm</v>
          </cell>
          <cell r="T12403">
            <v>0</v>
          </cell>
        </row>
        <row r="12404">
          <cell r="A12404">
            <v>206861</v>
          </cell>
          <cell r="B12404" t="str">
            <v>Mietartikel</v>
          </cell>
          <cell r="D12404" t="str">
            <v>Tafelmesser Barcelona gold</v>
          </cell>
          <cell r="F12404">
            <v>0.7</v>
          </cell>
          <cell r="G12404">
            <v>0.18</v>
          </cell>
          <cell r="H12404">
            <v>0</v>
          </cell>
          <cell r="I12404">
            <v>4.7</v>
          </cell>
          <cell r="J12404">
            <v>0</v>
          </cell>
          <cell r="K12404">
            <v>2.9999999999999997E-4</v>
          </cell>
          <cell r="L12404">
            <v>0</v>
          </cell>
          <cell r="N12404" t="str">
            <v>Tafelmesser Barcelona gold</v>
          </cell>
          <cell r="P12404" t="str">
            <v>Tafelmesser Barcelona gold</v>
          </cell>
          <cell r="R12404" t="str">
            <v>Tafelmesser Barcelona gold</v>
          </cell>
          <cell r="T12404">
            <v>0</v>
          </cell>
        </row>
        <row r="12405">
          <cell r="A12405">
            <v>206862</v>
          </cell>
          <cell r="B12405" t="str">
            <v>Mietartikel</v>
          </cell>
          <cell r="D12405" t="str">
            <v>Tafelgabel Barcelona gold</v>
          </cell>
          <cell r="F12405">
            <v>0.7</v>
          </cell>
          <cell r="G12405">
            <v>0.18</v>
          </cell>
          <cell r="H12405">
            <v>0</v>
          </cell>
          <cell r="I12405">
            <v>4.2</v>
          </cell>
          <cell r="J12405">
            <v>0</v>
          </cell>
          <cell r="K12405">
            <v>2.9999999999999997E-4</v>
          </cell>
          <cell r="L12405">
            <v>0</v>
          </cell>
          <cell r="N12405" t="str">
            <v>Tafelgabel Barcelona gold</v>
          </cell>
          <cell r="P12405" t="str">
            <v>Tafelgabel Barcelona gold</v>
          </cell>
          <cell r="R12405" t="str">
            <v>Tafelgabel Barcelona gold</v>
          </cell>
          <cell r="T12405">
            <v>0</v>
          </cell>
        </row>
        <row r="12406">
          <cell r="A12406">
            <v>206863</v>
          </cell>
          <cell r="B12406" t="str">
            <v>Mietartikel</v>
          </cell>
          <cell r="D12406" t="str">
            <v>Tafellöffel Barcelona gold</v>
          </cell>
          <cell r="F12406">
            <v>0.7</v>
          </cell>
          <cell r="G12406">
            <v>0.18</v>
          </cell>
          <cell r="H12406">
            <v>0</v>
          </cell>
          <cell r="I12406">
            <v>4.2</v>
          </cell>
          <cell r="J12406">
            <v>0</v>
          </cell>
          <cell r="K12406">
            <v>2.9999999999999997E-4</v>
          </cell>
          <cell r="L12406">
            <v>0</v>
          </cell>
          <cell r="N12406" t="str">
            <v>Tafellöffel Barcelona gold</v>
          </cell>
          <cell r="P12406" t="str">
            <v>Tafellöffel Barcelona gold</v>
          </cell>
          <cell r="R12406" t="str">
            <v>Tafellöffel Barcelona gold</v>
          </cell>
          <cell r="T12406">
            <v>0</v>
          </cell>
        </row>
        <row r="12407">
          <cell r="A12407">
            <v>206864</v>
          </cell>
          <cell r="B12407" t="str">
            <v>Mietartikel</v>
          </cell>
          <cell r="D12407" t="str">
            <v>Vorspeisenmesser Barcelona gold</v>
          </cell>
          <cell r="F12407">
            <v>0.7</v>
          </cell>
          <cell r="G12407">
            <v>0.18</v>
          </cell>
          <cell r="H12407">
            <v>0</v>
          </cell>
          <cell r="I12407">
            <v>4.2</v>
          </cell>
          <cell r="J12407">
            <v>0</v>
          </cell>
          <cell r="K12407">
            <v>2.9999999999999997E-4</v>
          </cell>
          <cell r="L12407">
            <v>0</v>
          </cell>
          <cell r="N12407" t="str">
            <v>Vorspeisenmesser Barcelona gold</v>
          </cell>
          <cell r="P12407" t="str">
            <v>Vorspeisenmesser Barcelona gold</v>
          </cell>
          <cell r="R12407" t="str">
            <v>Vorspeisenmesser Barcelona gold</v>
          </cell>
          <cell r="T12407">
            <v>0</v>
          </cell>
        </row>
        <row r="12408">
          <cell r="A12408">
            <v>206865</v>
          </cell>
          <cell r="B12408" t="str">
            <v>Mietartikel</v>
          </cell>
          <cell r="D12408" t="str">
            <v>Vorspeisen/Dessertgabel Barcelona gold</v>
          </cell>
          <cell r="F12408">
            <v>0.7</v>
          </cell>
          <cell r="G12408">
            <v>0.18</v>
          </cell>
          <cell r="H12408">
            <v>0</v>
          </cell>
          <cell r="I12408">
            <v>4.2</v>
          </cell>
          <cell r="J12408">
            <v>0</v>
          </cell>
          <cell r="K12408">
            <v>2.9999999999999997E-4</v>
          </cell>
          <cell r="L12408">
            <v>0</v>
          </cell>
          <cell r="N12408" t="str">
            <v>Vorspeisen/Dessertgabel Barcelona gold</v>
          </cell>
          <cell r="P12408" t="str">
            <v>Vorspeisen/Dessertgabel Barcelona gold</v>
          </cell>
          <cell r="R12408" t="str">
            <v>Vorspeisen/Dessertgabel Barcelona gold</v>
          </cell>
          <cell r="T12408">
            <v>0</v>
          </cell>
        </row>
        <row r="12409">
          <cell r="A12409">
            <v>206866</v>
          </cell>
          <cell r="B12409" t="str">
            <v>Mietartikel</v>
          </cell>
          <cell r="D12409" t="str">
            <v>Vorspeisenlöffel Barcelona gold</v>
          </cell>
          <cell r="F12409">
            <v>0.7</v>
          </cell>
          <cell r="G12409">
            <v>0.18</v>
          </cell>
          <cell r="H12409">
            <v>0</v>
          </cell>
          <cell r="I12409">
            <v>4.2</v>
          </cell>
          <cell r="J12409">
            <v>0</v>
          </cell>
          <cell r="K12409">
            <v>2.9999999999999997E-4</v>
          </cell>
          <cell r="L12409">
            <v>0</v>
          </cell>
          <cell r="N12409" t="str">
            <v>Vorspeisenlöffel Barcelona gold</v>
          </cell>
          <cell r="P12409" t="str">
            <v>Vorspeisenlöffel Barcelona gold</v>
          </cell>
          <cell r="R12409" t="str">
            <v>Vorspeisenlöffel Barcelona gold</v>
          </cell>
          <cell r="T12409">
            <v>0</v>
          </cell>
        </row>
        <row r="12410">
          <cell r="A12410">
            <v>206867</v>
          </cell>
          <cell r="B12410" t="str">
            <v>Mietartikel</v>
          </cell>
          <cell r="D12410" t="str">
            <v>Kafeelöffel Barcelona gold</v>
          </cell>
          <cell r="F12410">
            <v>0.7</v>
          </cell>
          <cell r="G12410">
            <v>0.18</v>
          </cell>
          <cell r="H12410">
            <v>0</v>
          </cell>
          <cell r="I12410">
            <v>3.1</v>
          </cell>
          <cell r="J12410">
            <v>0</v>
          </cell>
          <cell r="K12410">
            <v>2.9999999999999997E-4</v>
          </cell>
          <cell r="L12410">
            <v>0</v>
          </cell>
          <cell r="N12410" t="str">
            <v>Kafeelöffel Barcelona gold</v>
          </cell>
          <cell r="P12410" t="str">
            <v>Kafeelöffel Barcelona gold</v>
          </cell>
          <cell r="R12410" t="str">
            <v>Kafeelöffel Barcelona gold</v>
          </cell>
          <cell r="T12410">
            <v>0</v>
          </cell>
        </row>
        <row r="12411">
          <cell r="A12411">
            <v>206868</v>
          </cell>
          <cell r="B12411" t="str">
            <v>Mietartikel</v>
          </cell>
          <cell r="D12411" t="str">
            <v>Kuchengabel Barcelona gold</v>
          </cell>
          <cell r="F12411">
            <v>0.7</v>
          </cell>
          <cell r="G12411">
            <v>0.18</v>
          </cell>
          <cell r="H12411">
            <v>0</v>
          </cell>
          <cell r="I12411">
            <v>3.1</v>
          </cell>
          <cell r="J12411">
            <v>0</v>
          </cell>
          <cell r="K12411">
            <v>2.9999999999999997E-4</v>
          </cell>
          <cell r="L12411">
            <v>0</v>
          </cell>
          <cell r="N12411" t="str">
            <v>Kuchengabel Barcelona gold</v>
          </cell>
          <cell r="P12411" t="str">
            <v>Kuchengabel Barcelona gold</v>
          </cell>
          <cell r="R12411" t="str">
            <v>Kuchengabel Barcelona gold</v>
          </cell>
          <cell r="T12411">
            <v>0</v>
          </cell>
        </row>
        <row r="12412">
          <cell r="A12412">
            <v>207117</v>
          </cell>
          <cell r="B12412" t="str">
            <v>Verkaufsartikel</v>
          </cell>
          <cell r="D12412" t="str">
            <v>Transportwagen Klappstuhl schwarz/schwarz (65) einzeln</v>
          </cell>
          <cell r="F12412">
            <v>0</v>
          </cell>
          <cell r="G12412">
            <v>0</v>
          </cell>
          <cell r="H12412">
            <v>0</v>
          </cell>
          <cell r="I12412">
            <v>450</v>
          </cell>
          <cell r="J12412">
            <v>41000</v>
          </cell>
          <cell r="K12412">
            <v>1.25</v>
          </cell>
          <cell r="L12412">
            <v>0</v>
          </cell>
          <cell r="N12412" t="str">
            <v>Transportwagen Klappstuhl schwarz/schwarz (65) einzeln</v>
          </cell>
          <cell r="P12412" t="str">
            <v>Transportwagen Klappstuhl schwarz/schwarz (65) einzeln</v>
          </cell>
          <cell r="R12412" t="str">
            <v>Transportwagen Klappstuhl schwarz/schwarz (65) einzeln</v>
          </cell>
          <cell r="T12412">
            <v>0</v>
          </cell>
        </row>
        <row r="12413">
          <cell r="A12413">
            <v>207217</v>
          </cell>
          <cell r="B12413" t="str">
            <v>Verkaufsartikel</v>
          </cell>
          <cell r="D12413" t="str">
            <v>Transportwagen Klappstuhl schwarz/schwarz (130) doppelt</v>
          </cell>
          <cell r="F12413">
            <v>0</v>
          </cell>
          <cell r="G12413">
            <v>0</v>
          </cell>
          <cell r="H12413">
            <v>0</v>
          </cell>
          <cell r="I12413">
            <v>530</v>
          </cell>
          <cell r="J12413">
            <v>59000</v>
          </cell>
          <cell r="K12413">
            <v>2.5</v>
          </cell>
          <cell r="L12413">
            <v>0</v>
          </cell>
          <cell r="N12413" t="str">
            <v>Transportwagen Klappstuhl schwarz/schwarz (130) doppelt</v>
          </cell>
          <cell r="P12413" t="str">
            <v>Transportwagen Klappstuhl schwarz/schwarz (130) doppelt</v>
          </cell>
          <cell r="R12413" t="str">
            <v>Transportwagen Klappstuhl schwarz/schwarz (130) doppelt</v>
          </cell>
          <cell r="T12413">
            <v>0</v>
          </cell>
        </row>
        <row r="12414">
          <cell r="A12414">
            <v>207299</v>
          </cell>
          <cell r="B12414" t="str">
            <v>Mietartikel</v>
          </cell>
          <cell r="D12414" t="str">
            <v>Stuhlhusse SONNENLICHT weiß für Holzstuhl Torino</v>
          </cell>
          <cell r="E12414" t="str">
            <v>SIND VON THEMA DESIGN FALSCH GELIEFERT_x000D_
NUR IM SONNENLICHT HABEN DIESE HUSSEN DIE GLEICHE FARBE WIE_x000D_
DIE WEIßE HUSSEN 2072</v>
          </cell>
          <cell r="F12414">
            <v>3.25</v>
          </cell>
          <cell r="G12414">
            <v>0</v>
          </cell>
          <cell r="H12414">
            <v>0</v>
          </cell>
          <cell r="I12414">
            <v>23</v>
          </cell>
          <cell r="J12414">
            <v>0</v>
          </cell>
          <cell r="K12414">
            <v>1.6999999999999999E-3</v>
          </cell>
          <cell r="L12414">
            <v>0</v>
          </cell>
          <cell r="N12414" t="str">
            <v>Stuhlhusse SONNENLICHT weiß für Holzstuhl Torino</v>
          </cell>
          <cell r="O12414" t="str">
            <v>SIND VON THEMA DESIGN FALSCH GELIEFERT_x000D_
NUR IM SONNENLICHT HABEN DIESE HUSSEN DIE GLEICHE FARBE WIE_x000D_
DIE WEIßE HUSSEN 2072</v>
          </cell>
          <cell r="P12414" t="str">
            <v>Stuhlhusse SONNENLICHT weiß für Holzstuhl Torino</v>
          </cell>
          <cell r="Q12414" t="str">
            <v>SIND VON THEMA DESIGN FALSCH GELIEFERT_x000D_
NUR IM SONNENLICHT HABEN DIESE HUSSEN DIE GLEICHE FARBE WIE_x000D_
DIE WEIßE HUSSEN 2072</v>
          </cell>
          <cell r="R12414" t="str">
            <v>Stuhlhusse SONNENLICHT weiß für Holzstuhl Torino</v>
          </cell>
          <cell r="S12414" t="str">
            <v>SIND VON THEMA DESIGN FALSCH GELIEFERT_x000D_
NUR IM SONNENLICHT HABEN DIESE HUSSEN DIE GLEICHE FARBE WIE_x000D_
DIE WEIßE HUSSEN 2072</v>
          </cell>
          <cell r="T12414">
            <v>0</v>
          </cell>
        </row>
        <row r="12415">
          <cell r="A12415">
            <v>207551</v>
          </cell>
          <cell r="B12415" t="str">
            <v>Mietartikel</v>
          </cell>
          <cell r="D12415" t="str">
            <v>Serviette nature sand 40*40cm</v>
          </cell>
          <cell r="E12415" t="str">
            <v>Strukturgewebe aus Kunstfaser</v>
          </cell>
          <cell r="F12415">
            <v>1.4</v>
          </cell>
          <cell r="G12415">
            <v>0</v>
          </cell>
          <cell r="H12415">
            <v>0</v>
          </cell>
          <cell r="I12415">
            <v>3.9</v>
          </cell>
          <cell r="J12415">
            <v>0</v>
          </cell>
          <cell r="K12415">
            <v>5.9999999999999995E-4</v>
          </cell>
          <cell r="L12415">
            <v>0</v>
          </cell>
          <cell r="N12415" t="str">
            <v>Serviette nature sand 40*40cm</v>
          </cell>
          <cell r="O12415" t="str">
            <v>Strukturgewebe aus Kunstfaser</v>
          </cell>
          <cell r="P12415" t="str">
            <v>Serviette nature sand 40*40cm</v>
          </cell>
          <cell r="Q12415" t="str">
            <v>Strukturgewebe aus Kunstfaser</v>
          </cell>
          <cell r="R12415" t="str">
            <v>Serviette nature sand 40*40cm</v>
          </cell>
          <cell r="S12415" t="str">
            <v>Strukturgewebe aus Kunstfaser</v>
          </cell>
          <cell r="T12415">
            <v>0</v>
          </cell>
        </row>
        <row r="12416">
          <cell r="A12416">
            <v>207552</v>
          </cell>
          <cell r="B12416" t="str">
            <v>Mietartikel</v>
          </cell>
          <cell r="D12416" t="str">
            <v>Serviette nature rose 40*40cm</v>
          </cell>
          <cell r="E12416" t="str">
            <v>Strukturgewebe aus Kunstfaser_x000D_</v>
          </cell>
          <cell r="F12416">
            <v>1.4</v>
          </cell>
          <cell r="G12416">
            <v>0</v>
          </cell>
          <cell r="H12416">
            <v>0</v>
          </cell>
          <cell r="I12416">
            <v>3.9</v>
          </cell>
          <cell r="J12416">
            <v>0</v>
          </cell>
          <cell r="K12416">
            <v>5.9999999999999995E-4</v>
          </cell>
          <cell r="L12416">
            <v>0</v>
          </cell>
          <cell r="N12416" t="str">
            <v>Serviette nature rose 40*40cm</v>
          </cell>
          <cell r="O12416" t="str">
            <v>Strukturgewebe aus Kunstfaser_x000D_</v>
          </cell>
          <cell r="P12416" t="str">
            <v>Serviette nature rose 40*40cm</v>
          </cell>
          <cell r="Q12416" t="str">
            <v>Strukturgewebe aus Kunstfaser_x000D_</v>
          </cell>
          <cell r="R12416" t="str">
            <v>Serviette nature rose 40*40cm</v>
          </cell>
          <cell r="S12416" t="str">
            <v>Strukturgewebe aus Kunstfaser_x000D_</v>
          </cell>
          <cell r="T12416">
            <v>0</v>
          </cell>
        </row>
        <row r="12417">
          <cell r="A12417">
            <v>207553</v>
          </cell>
          <cell r="B12417" t="str">
            <v>Mietartikel</v>
          </cell>
          <cell r="D12417" t="str">
            <v>Serviette nature grey/brown 40*40cm</v>
          </cell>
          <cell r="E12417" t="str">
            <v>Strukturgewebe aus Kunstfaser</v>
          </cell>
          <cell r="F12417">
            <v>1.4</v>
          </cell>
          <cell r="G12417">
            <v>0</v>
          </cell>
          <cell r="H12417">
            <v>0</v>
          </cell>
          <cell r="I12417">
            <v>3.9</v>
          </cell>
          <cell r="J12417">
            <v>0</v>
          </cell>
          <cell r="K12417">
            <v>5.9999999999999995E-4</v>
          </cell>
          <cell r="L12417">
            <v>0</v>
          </cell>
          <cell r="N12417" t="str">
            <v>Serviette nature grey/brown 40*40cm</v>
          </cell>
          <cell r="O12417" t="str">
            <v>Strukturgewebe aus Kunstfaser</v>
          </cell>
          <cell r="P12417" t="str">
            <v>Serviette nature grey/brown 40*40cm</v>
          </cell>
          <cell r="Q12417" t="str">
            <v>Strukturgewebe aus Kunstfaser</v>
          </cell>
          <cell r="R12417" t="str">
            <v>Serviette nature grey/brown 40*40cm</v>
          </cell>
          <cell r="S12417" t="str">
            <v>Strukturgewebe aus Kunstfaser</v>
          </cell>
          <cell r="T12417">
            <v>0</v>
          </cell>
        </row>
        <row r="12418">
          <cell r="A12418">
            <v>207718</v>
          </cell>
          <cell r="B12418" t="str">
            <v>Mietartikel</v>
          </cell>
          <cell r="D12418" t="str">
            <v>Aerosolschutz für Basic Counter</v>
          </cell>
          <cell r="E12418" t="str">
            <v>120*H80cm_x000D_
mit Durchreiche (50*20cm)_x000D_
inkl. 4 Befestigungsschrauben</v>
          </cell>
          <cell r="F12418">
            <v>53</v>
          </cell>
          <cell r="G12418">
            <v>4</v>
          </cell>
          <cell r="H12418">
            <v>7</v>
          </cell>
          <cell r="I12418">
            <v>295</v>
          </cell>
          <cell r="J12418">
            <v>10000</v>
          </cell>
          <cell r="K12418">
            <v>0.01</v>
          </cell>
          <cell r="L12418">
            <v>0</v>
          </cell>
          <cell r="N12418" t="str">
            <v>Aerosolschutz für Basic Counter</v>
          </cell>
          <cell r="O12418" t="str">
            <v>120*H80cm_x000D_
mit Durchreiche (50*20cm)_x000D_
inkl. 4 Befestigungsschrauben</v>
          </cell>
          <cell r="P12418" t="str">
            <v>Aerosolschutz für Basic Counter</v>
          </cell>
          <cell r="Q12418" t="str">
            <v>120*H80cm_x000D_
mit Durchreiche (50*20cm)_x000D_
inkl. 4 Befestigungsschrauben</v>
          </cell>
          <cell r="R12418" t="str">
            <v>Aerosolschutz für Basic Counter</v>
          </cell>
          <cell r="S12418" t="str">
            <v>120*H80cm_x000D_
mit Durchreiche (50*20cm)_x000D_
inkl. 4 Befestigungsschrauben</v>
          </cell>
          <cell r="T12418">
            <v>0</v>
          </cell>
        </row>
        <row r="12419">
          <cell r="A12419">
            <v>208454</v>
          </cell>
          <cell r="B12419" t="str">
            <v>Mietartikel</v>
          </cell>
          <cell r="D12419" t="str">
            <v>Toilettenwagen inkl. Montage</v>
          </cell>
          <cell r="E12419" t="str">
            <v>Maße Innen 600*240*230 cm_x000D_
Maße Außen mit Zugdeichsel 740*240*280 cm_x000D_
_x000D_
Austattung Herrren: 4 Pissoirs, 2 WC Handwaschbecken mit_x000D_
Armatur, Handtuch- und Seifenspender_x000D_
Austattung Damen: 4 WC, 2 Handwaschbecken mit Armaturen,_x000D_
Handtuch- und Seifenspender, Stromversorgungen 230 V,_x000D_
Abwasser HT Vorne bei Zugdeichsel direkt in Abwassergulli,_x000D_
Frischwasser mit GEKA Kupplung.</v>
          </cell>
          <cell r="F12419">
            <v>650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</v>
          </cell>
          <cell r="L12419">
            <v>0</v>
          </cell>
          <cell r="N12419" t="str">
            <v>Toilettenwagen inkl. Montage</v>
          </cell>
          <cell r="O12419" t="str">
            <v>Maße Innen 600*240*230 cm_x000D_
Maße Außen mit Zugdeichsel 740*240*280 cm_x000D_
_x000D_
Austattung Herrren: 4 Pissoirs, 2 WC Handwaschbecken mit_x000D_
Armatur, Handtuch- und Seifenspender_x000D_
Austattung Damen: 4 WC, 2 Handwaschbecken mit Armaturen,_x000D_
Handtuch- und Seifenspender, Stromversorgungen 230 V,_x000D_
Abwasser HT Vorne bei Zugdeichsel direkt in Abwassergulli,_x000D_
Frischwasser mit GEKA Kupplung.</v>
          </cell>
          <cell r="P12419" t="str">
            <v>Toilettenwagen inkl. Montage</v>
          </cell>
          <cell r="Q12419" t="str">
            <v>Maße Innen 600*240*230 cm_x000D_
Maße Außen mit Zugdeichsel 740*240*280 cm_x000D_
_x000D_
Austattung Herrren: 4 Pissoirs, 2 WC Handwaschbecken mit_x000D_
Armatur, Handtuch- und Seifenspender_x000D_
Austattung Damen: 4 WC, 2 Handwaschbecken mit Armaturen,_x000D_
Handtuch- und Seifenspender, Stromversorgungen 230 V,_x000D_
Abwasser HT Vorne bei Zugdeichsel direkt in Abwassergulli,_x000D_
Frischwasser mit GEKA Kupplung.</v>
          </cell>
          <cell r="R12419" t="str">
            <v>Toilettenwagen inkl. Montage</v>
          </cell>
          <cell r="S12419" t="str">
            <v>Maße Innen 600*240*230 cm_x000D_
Maße Außen mit Zugdeichsel 740*240*280 cm_x000D_
_x000D_
Austattung Herrren: 4 Pissoirs, 2 WC Handwaschbecken mit_x000D_
Armatur, Handtuch- und Seifenspender_x000D_
Austattung Damen: 4 WC, 2 Handwaschbecken mit Armaturen,_x000D_
Handtuch- und Seifenspender, Stromversorgungen 230 V,_x000D_
Abwasser HT Vorne bei Zugdeichsel direkt in Abwassergulli,_x000D_
Frischwasser mit GEKA Kupplung.</v>
          </cell>
          <cell r="T12419">
            <v>0</v>
          </cell>
        </row>
        <row r="12420">
          <cell r="A12420">
            <v>208458</v>
          </cell>
          <cell r="B12420" t="str">
            <v>Mietartikel</v>
          </cell>
          <cell r="D12420" t="str">
            <v>Toilettencontainer VIP-Ausführung inkl. Montage</v>
          </cell>
          <cell r="E12420" t="str">
            <v>X-mobilen Luxus Toiletten_x000D_
inkl. Transport, Kranung mittels Schwerlastkran_x000D_
Auf/Abbau, Inbetriebnahme, Endreinigung,_x000D_
Abwasserhebeanlage_x000D_
(Verbrauchsmaterialien werden nachträglich verrechnet)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</v>
          </cell>
          <cell r="L12420">
            <v>0</v>
          </cell>
          <cell r="N12420" t="str">
            <v>Toilettencontainer VIP-Ausführung inkl. Montage</v>
          </cell>
          <cell r="O12420" t="str">
            <v>X-mobilen Luxus Toiletten_x000D_
inkl. Transport, Kranung mittels Schwerlastkran_x000D_
Auf/Abbau, Inbetriebnahme, Endreinigung,_x000D_
Abwasserhebeanlage_x000D_
(Verbrauchsmaterialien werden nachträglich verrechnet)</v>
          </cell>
          <cell r="P12420" t="str">
            <v>Toilettencontainer VIP-Ausführung inkl. Montage</v>
          </cell>
          <cell r="Q12420" t="str">
            <v>X-mobilen Luxus Toiletten_x000D_
inkl. Transport, Kranung mittels Schwerlastkran_x000D_
Auf/Abbau, Inbetriebnahme, Endreinigung,_x000D_
Abwasserhebeanlage_x000D_
(Verbrauchsmaterialien werden nachträglich verrechnet)</v>
          </cell>
          <cell r="R12420" t="str">
            <v>Toilettencontainer VIP-Ausführung inkl. Montage</v>
          </cell>
          <cell r="S12420" t="str">
            <v>X-mobilen Luxus Toiletten_x000D_
inkl. Transport, Kranung mittels Schwerlastkran_x000D_
Auf/Abbau, Inbetriebnahme, Endreinigung,_x000D_
Abwasserhebeanlage_x000D_
(Verbrauchsmaterialien werden nachträglich verrechnet)</v>
          </cell>
          <cell r="T12420">
            <v>0</v>
          </cell>
        </row>
        <row r="12421">
          <cell r="A12421">
            <v>208480</v>
          </cell>
          <cell r="B12421" t="str">
            <v>Verkaufsartikel</v>
          </cell>
          <cell r="D12421" t="str">
            <v>Propangas pro Flasche</v>
          </cell>
          <cell r="F12421">
            <v>30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</v>
          </cell>
          <cell r="L12421">
            <v>0</v>
          </cell>
          <cell r="N12421" t="str">
            <v>Propangas pro Flasche</v>
          </cell>
          <cell r="P12421" t="str">
            <v>Propangas pro Flasche</v>
          </cell>
          <cell r="R12421" t="str">
            <v>Propangas pro Flasche</v>
          </cell>
          <cell r="T12421">
            <v>0</v>
          </cell>
        </row>
        <row r="12422">
          <cell r="A12422">
            <v>208710</v>
          </cell>
          <cell r="B12422" t="str">
            <v>Mietartikel</v>
          </cell>
          <cell r="D12422" t="str">
            <v>Faltpavillon 4x4m weiß</v>
          </cell>
          <cell r="E12422" t="str">
            <v>inkl. 2 Panorama-Seitenteil und 2x Tür-Seitenteil_x000D_
Seitenhöhe: 2,25-2,55m_x000D_
Firsthöhe: 3,40-3,70m_x000D_
Die Beschwerungselemente müssen ausnahmslos benützt werden_x000D_
und das Zelt ist bei stärkerem Windaufkommen unverzüglich_x000D_
abzubauen._x000D_</v>
          </cell>
          <cell r="F12422">
            <v>265</v>
          </cell>
          <cell r="G12422">
            <v>0</v>
          </cell>
          <cell r="H12422">
            <v>75</v>
          </cell>
          <cell r="I12422">
            <v>0</v>
          </cell>
          <cell r="J12422">
            <v>180000</v>
          </cell>
          <cell r="K12422">
            <v>5</v>
          </cell>
          <cell r="L12422">
            <v>0</v>
          </cell>
          <cell r="N12422" t="str">
            <v>Faltpavillon 4x4m weiß</v>
          </cell>
          <cell r="O12422" t="str">
            <v>inkl. 2 Panorama-Seitenteil und 2x Tür-Seitenteil_x000D_
Seitenhöhe: 2,25-2,55m_x000D_
Firsthöhe: 3,40-3,70m_x000D_
Die Beschwerungselemente müssen ausnahmslos benützt werden_x000D_
und das Zelt ist bei stärkerem Windaufkommen unverzüglich_x000D_
abzubauen._x000D_</v>
          </cell>
          <cell r="P12422" t="str">
            <v>Faltpavillon 4x4m weiß</v>
          </cell>
          <cell r="Q12422" t="str">
            <v>inkl. 2 Panorama-Seitenteil und 2x Tür-Seitenteil_x000D_
Seitenhöhe: 2,25-2,55m_x000D_
Firsthöhe: 3,40-3,70m_x000D_
Die Beschwerungselemente müssen ausnahmslos benützt werden_x000D_
und das Zelt ist bei stärkerem Windaufkommen unverzüglich_x000D_
abzubauen._x000D_</v>
          </cell>
          <cell r="R12422" t="str">
            <v>Faltpavillon 4x4m weiß</v>
          </cell>
          <cell r="S12422" t="str">
            <v>inkl. 2 Panorama-Seitenteil und 2x Tür-Seitenteil_x000D_
Seitenhöhe: 2,25-2,55m_x000D_
Firsthöhe: 3,40-3,70m_x000D_
Die Beschwerungselemente müssen ausnahmslos benützt werden_x000D_
und das Zelt ist bei stärkerem Windaufkommen unverzüglich_x000D_
abzubauen._x000D_</v>
          </cell>
          <cell r="T12422">
            <v>0</v>
          </cell>
        </row>
        <row r="12423">
          <cell r="A12423">
            <v>208711</v>
          </cell>
          <cell r="B12423" t="str">
            <v>Mietartikel</v>
          </cell>
          <cell r="D12423" t="str">
            <v>Faltpavillon Regenrinne + Verbindungsklammer</v>
          </cell>
          <cell r="E12423" t="str">
            <v>zum Verbinden von 2x Faltpavillion (208710)</v>
          </cell>
          <cell r="F12423">
            <v>20</v>
          </cell>
          <cell r="G12423">
            <v>0</v>
          </cell>
          <cell r="H12423">
            <v>30</v>
          </cell>
          <cell r="I12423">
            <v>0</v>
          </cell>
          <cell r="J12423">
            <v>10000</v>
          </cell>
          <cell r="K12423">
            <v>0.125</v>
          </cell>
          <cell r="L12423">
            <v>0</v>
          </cell>
          <cell r="N12423" t="str">
            <v>Faltpavillon Regenrinne + Verbindungsklammer</v>
          </cell>
          <cell r="O12423" t="str">
            <v>zum Verbinden von 2x Faltpavillion (208710)</v>
          </cell>
          <cell r="P12423" t="str">
            <v>Faltpavillon Regenrinne + Verbindungsklammer</v>
          </cell>
          <cell r="Q12423" t="str">
            <v>zum Verbinden von 2x Faltpavillion (208710)</v>
          </cell>
          <cell r="R12423" t="str">
            <v>Faltpavillon Regenrinne + Verbindungsklammer</v>
          </cell>
          <cell r="S12423" t="str">
            <v>zum Verbinden von 2x Faltpavillion (208710)</v>
          </cell>
          <cell r="T12423">
            <v>0</v>
          </cell>
        </row>
        <row r="12424">
          <cell r="A12424">
            <v>209012</v>
          </cell>
          <cell r="B12424" t="str">
            <v>Verkaufsartikel</v>
          </cell>
          <cell r="D12424" t="str">
            <v>Folierung für xxxx</v>
          </cell>
          <cell r="E12424" t="str">
            <v>inkl. 4C Druck Aufkleben und Abziehen der Folie_x000D_
Druckdaten müssen fertig vektoriesiert in pdf. Form_x000D_
übermittelt werden._x000D_
Druckdaten werden seitens Party Rent nicht mehr bearbeitet</v>
          </cell>
          <cell r="F12424">
            <v>1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0</v>
          </cell>
          <cell r="L12424">
            <v>0</v>
          </cell>
          <cell r="N12424" t="str">
            <v>Folierung für xxxx</v>
          </cell>
          <cell r="O12424" t="str">
            <v>inkl. 4C Druck Aufkleben und Abziehen der Folie_x000D_
Druckdaten müssen fertig vektoriesiert in pdf. Form_x000D_
übermittelt werden._x000D_
Druckdaten werden seitens Party Rent nicht mehr bearbeitet</v>
          </cell>
          <cell r="P12424" t="str">
            <v>Folierung für xxxx</v>
          </cell>
          <cell r="Q12424" t="str">
            <v>inkl. 4C Druck Aufkleben und Abziehen der Folie_x000D_
Druckdaten müssen fertig vektoriesiert in pdf. Form_x000D_
übermittelt werden._x000D_
Druckdaten werden seitens Party Rent nicht mehr bearbeitet</v>
          </cell>
          <cell r="R12424" t="str">
            <v>Folierung für xxxx</v>
          </cell>
          <cell r="S12424" t="str">
            <v>inkl. 4C Druck Aufkleben und Abziehen der Folie_x000D_
Druckdaten müssen fertig vektoriesiert in pdf. Form_x000D_
übermittelt werden._x000D_
Druckdaten werden seitens Party Rent nicht mehr bearbeitet</v>
          </cell>
          <cell r="T12424">
            <v>0</v>
          </cell>
        </row>
        <row r="12425">
          <cell r="A12425">
            <v>209063</v>
          </cell>
          <cell r="B12425" t="str">
            <v>Mietartikel</v>
          </cell>
          <cell r="D12425" t="str">
            <v>Paloxe schwarz/grau mit faltbaren Seitenteil und Deckel</v>
          </cell>
          <cell r="E12425" t="str">
            <v>mit und ohne Ladeklappe_x000D_
120*100*H110cm</v>
          </cell>
          <cell r="F12425">
            <v>0</v>
          </cell>
          <cell r="G12425">
            <v>0</v>
          </cell>
          <cell r="H12425">
            <v>0</v>
          </cell>
          <cell r="I12425">
            <v>435.5</v>
          </cell>
          <cell r="J12425">
            <v>0</v>
          </cell>
          <cell r="K12425">
            <v>0</v>
          </cell>
          <cell r="L12425">
            <v>0</v>
          </cell>
          <cell r="N12425" t="str">
            <v>Paloxe schwarz/grau mit faltbaren Seitenteil und Deckel</v>
          </cell>
          <cell r="O12425" t="str">
            <v>mit und ohne Ladeklappe_x000D_
120*100*H110cm</v>
          </cell>
          <cell r="P12425" t="str">
            <v>Paloxe schwarz/grau mit faltbaren Seitenteil und Deckel</v>
          </cell>
          <cell r="Q12425" t="str">
            <v>mit und ohne Ladeklappe_x000D_
120*100*H110cm</v>
          </cell>
          <cell r="R12425" t="str">
            <v>Paloxe schwarz/grau mit faltbaren Seitenteil und Deckel</v>
          </cell>
          <cell r="S12425" t="str">
            <v>mit und ohne Ladeklappe_x000D_
120*100*H110cm</v>
          </cell>
          <cell r="T12425">
            <v>0</v>
          </cell>
        </row>
        <row r="12426">
          <cell r="A12426">
            <v>209064</v>
          </cell>
          <cell r="B12426" t="str">
            <v>Verkaufsartikel</v>
          </cell>
          <cell r="D12426" t="str">
            <v>Palette Kunststoff schwarz XXL 2350*800*155</v>
          </cell>
          <cell r="F12426">
            <v>0</v>
          </cell>
          <cell r="G12426">
            <v>0</v>
          </cell>
          <cell r="H12426">
            <v>0</v>
          </cell>
          <cell r="I12426">
            <v>306</v>
          </cell>
          <cell r="J12426">
            <v>0</v>
          </cell>
          <cell r="K12426">
            <v>0</v>
          </cell>
          <cell r="L12426">
            <v>0</v>
          </cell>
          <cell r="N12426" t="str">
            <v>Palette Kunststoff schwarz XXL 2350*800*155</v>
          </cell>
          <cell r="P12426" t="str">
            <v>Palette Kunststoff schwarz XXL 2350*800*155</v>
          </cell>
          <cell r="R12426" t="str">
            <v>Palette Kunststoff schwarz XXL 2350*800*155</v>
          </cell>
          <cell r="T12426">
            <v>0</v>
          </cell>
        </row>
        <row r="12427">
          <cell r="A12427">
            <v>209065</v>
          </cell>
          <cell r="B12427" t="str">
            <v>Verkaufsartikel</v>
          </cell>
          <cell r="D12427" t="str">
            <v>Palette Kunststoff schwarz XXL 2350*1200*155</v>
          </cell>
          <cell r="F12427">
            <v>0</v>
          </cell>
          <cell r="G12427">
            <v>0</v>
          </cell>
          <cell r="H12427">
            <v>0</v>
          </cell>
          <cell r="I12427">
            <v>414</v>
          </cell>
          <cell r="J12427">
            <v>0</v>
          </cell>
          <cell r="K12427">
            <v>0</v>
          </cell>
          <cell r="L12427">
            <v>0</v>
          </cell>
          <cell r="N12427" t="str">
            <v>Palette Kunststoff schwarz XXL 2350*1200*155</v>
          </cell>
          <cell r="P12427" t="str">
            <v>Palette Kunststoff schwarz XXL 2350*1200*155</v>
          </cell>
          <cell r="R12427" t="str">
            <v>Palette Kunststoff schwarz XXL 2350*1200*155</v>
          </cell>
          <cell r="T12427">
            <v>0</v>
          </cell>
        </row>
        <row r="12428">
          <cell r="A12428">
            <v>209082</v>
          </cell>
          <cell r="B12428" t="str">
            <v>Verkaufsartikel</v>
          </cell>
          <cell r="D12428" t="str">
            <v>Desinfektions-Gel 500ml für Sensor Spender</v>
          </cell>
          <cell r="E12428" t="str">
            <v>(Sicherheitshinweise auf Verpackung ersichtlich)</v>
          </cell>
          <cell r="F12428">
            <v>12</v>
          </cell>
          <cell r="G12428">
            <v>0</v>
          </cell>
          <cell r="H12428">
            <v>0</v>
          </cell>
          <cell r="I12428">
            <v>0</v>
          </cell>
          <cell r="J12428">
            <v>1000</v>
          </cell>
          <cell r="K12428">
            <v>0</v>
          </cell>
          <cell r="L12428">
            <v>0</v>
          </cell>
          <cell r="N12428" t="str">
            <v>Desinfektions-Gel 500ml für Sensor Spender</v>
          </cell>
          <cell r="O12428" t="str">
            <v>(Sicherheitshinweise auf Verpackung ersichtlich)</v>
          </cell>
          <cell r="P12428" t="str">
            <v>Desinfektions-Gel 500ml für Sensor Spender</v>
          </cell>
          <cell r="Q12428" t="str">
            <v>(Sicherheitshinweise auf Verpackung ersichtlich)</v>
          </cell>
          <cell r="R12428" t="str">
            <v>Desinfektions-Gel 500ml für Sensor Spender</v>
          </cell>
          <cell r="S12428" t="str">
            <v>(Sicherheitshinweise auf Verpackung ersichtlich)</v>
          </cell>
          <cell r="T12428">
            <v>0</v>
          </cell>
        </row>
        <row r="12429">
          <cell r="A12429">
            <v>209090</v>
          </cell>
          <cell r="B12429" t="str">
            <v>Mietartikel</v>
          </cell>
          <cell r="D12429" t="str">
            <v>Messestandwand (lichtgrau o. weiß)</v>
          </cell>
          <cell r="E12429" t="str">
            <v>mit Zarge und Steher h=2,50m_x000D_
per lfm_x000D_
(Boden muss eben und fest sein)</v>
          </cell>
          <cell r="F12429">
            <v>37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  <cell r="L12429">
            <v>0</v>
          </cell>
          <cell r="N12429" t="str">
            <v>Messestandwand (lichtgrau o. weiß)</v>
          </cell>
          <cell r="O12429" t="str">
            <v>mit Zarge und Steher h=2,50m_x000D_
per lfm_x000D_
(Boden muss eben und fest sein)</v>
          </cell>
          <cell r="P12429" t="str">
            <v>Messestandwand (lichtgrau o. weiß)</v>
          </cell>
          <cell r="Q12429" t="str">
            <v>mit Zarge und Steher h=2,50m_x000D_
per lfm_x000D_
(Boden muss eben und fest sein)</v>
          </cell>
          <cell r="R12429" t="str">
            <v>Messestandwand (lichtgrau o. weiß)</v>
          </cell>
          <cell r="S12429" t="str">
            <v>mit Zarge und Steher h=2,50m_x000D_
per lfm_x000D_
(Boden muss eben und fest sein)</v>
          </cell>
          <cell r="T12429">
            <v>0</v>
          </cell>
        </row>
        <row r="12430">
          <cell r="A12430">
            <v>209322</v>
          </cell>
          <cell r="B12430" t="str">
            <v>Verkaufsartikel</v>
          </cell>
          <cell r="D12430" t="str">
            <v>Deckel 30*20cm für Behälter grau</v>
          </cell>
          <cell r="F12430">
            <v>0</v>
          </cell>
          <cell r="G12430">
            <v>0</v>
          </cell>
          <cell r="H12430">
            <v>0</v>
          </cell>
          <cell r="I12430">
            <v>5</v>
          </cell>
          <cell r="J12430">
            <v>0</v>
          </cell>
          <cell r="K12430">
            <v>0</v>
          </cell>
          <cell r="L12430">
            <v>0</v>
          </cell>
          <cell r="N12430" t="str">
            <v>Deckel 30*20cm für Behälter grau</v>
          </cell>
          <cell r="P12430" t="str">
            <v>Deckel 30*20cm für Behälter grau</v>
          </cell>
          <cell r="R12430" t="str">
            <v>Deckel 30*20cm für Behälter grau</v>
          </cell>
          <cell r="T12430">
            <v>0</v>
          </cell>
        </row>
        <row r="12431">
          <cell r="A12431">
            <v>209399</v>
          </cell>
          <cell r="B12431" t="str">
            <v>Verkaufsartikel</v>
          </cell>
          <cell r="D12431" t="str">
            <v>Notizbuch "Party Rent" 96 Blatt A5 mit Gold-Banderole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  <cell r="L12431">
            <v>0</v>
          </cell>
          <cell r="N12431" t="str">
            <v>Notizbuch "Party Rent" 96 Blatt A5 mit Gold-Banderole</v>
          </cell>
          <cell r="P12431" t="str">
            <v>Notizbuch "Party Rent" 96 Blatt A5 mit Gold-Banderole</v>
          </cell>
          <cell r="R12431" t="str">
            <v>Notizbuch "Party Rent" 96 Blatt A5 mit Gold-Banderole</v>
          </cell>
          <cell r="T12431">
            <v>0</v>
          </cell>
        </row>
        <row r="12432">
          <cell r="A12432">
            <v>209432</v>
          </cell>
          <cell r="B12432" t="str">
            <v>Verkaufsartikel</v>
          </cell>
          <cell r="D12432" t="str">
            <v>Deckel 40*30cm für Behälter grau</v>
          </cell>
          <cell r="F12432">
            <v>0</v>
          </cell>
          <cell r="G12432">
            <v>0</v>
          </cell>
          <cell r="H12432">
            <v>0</v>
          </cell>
          <cell r="I12432">
            <v>5</v>
          </cell>
          <cell r="J12432">
            <v>0</v>
          </cell>
          <cell r="K12432">
            <v>0</v>
          </cell>
          <cell r="L12432">
            <v>0</v>
          </cell>
          <cell r="N12432" t="str">
            <v>Deckel 40*30cm für Behälter grau</v>
          </cell>
          <cell r="P12432" t="str">
            <v>Deckel 40*30cm für Behälter grau</v>
          </cell>
          <cell r="R12432" t="str">
            <v>Deckel 40*30cm für Behälter grau</v>
          </cell>
          <cell r="T12432">
            <v>0</v>
          </cell>
        </row>
        <row r="12433">
          <cell r="A12433">
            <v>209442</v>
          </cell>
          <cell r="B12433" t="str">
            <v>Verkaufsartikel</v>
          </cell>
          <cell r="D12433" t="str">
            <v>Deckel 40*40cm für Behälter grau</v>
          </cell>
          <cell r="F12433">
            <v>0</v>
          </cell>
          <cell r="G12433">
            <v>0</v>
          </cell>
          <cell r="H12433">
            <v>0</v>
          </cell>
          <cell r="I12433">
            <v>10.199999999999999</v>
          </cell>
          <cell r="J12433">
            <v>0</v>
          </cell>
          <cell r="K12433">
            <v>0</v>
          </cell>
          <cell r="L12433">
            <v>0</v>
          </cell>
          <cell r="N12433" t="str">
            <v>Deckel 40*40cm für Behälter grau</v>
          </cell>
          <cell r="P12433" t="str">
            <v>Deckel 40*40cm für Behälter grau</v>
          </cell>
          <cell r="R12433" t="str">
            <v>Deckel 40*40cm für Behälter grau</v>
          </cell>
          <cell r="T12433">
            <v>0</v>
          </cell>
        </row>
        <row r="12434">
          <cell r="A12434">
            <v>209500</v>
          </cell>
          <cell r="B12434" t="str">
            <v>Mietartikel</v>
          </cell>
          <cell r="D12434" t="str">
            <v>Schaumstoffmatte als Auf/Abbauhilfe für Brückentisch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5000</v>
          </cell>
          <cell r="K12434">
            <v>0</v>
          </cell>
          <cell r="L12434">
            <v>0</v>
          </cell>
          <cell r="N12434" t="str">
            <v>Schaumstoffmatte als Auf/Abbauhilfe für Brückentisch</v>
          </cell>
          <cell r="P12434" t="str">
            <v>Schaumstoffmatte als Auf/Abbauhilfe für Brückentisch</v>
          </cell>
          <cell r="R12434" t="str">
            <v>Schaumstoffmatte als Auf/Abbauhilfe für Brückentisch</v>
          </cell>
          <cell r="T12434">
            <v>0</v>
          </cell>
        </row>
        <row r="12435">
          <cell r="A12435">
            <v>209642</v>
          </cell>
          <cell r="B12435" t="str">
            <v>Verkaufsartikel</v>
          </cell>
          <cell r="D12435" t="str">
            <v>Deckel 60*40cm für Behälter grau</v>
          </cell>
          <cell r="F12435">
            <v>0</v>
          </cell>
          <cell r="G12435">
            <v>0</v>
          </cell>
          <cell r="H12435">
            <v>0</v>
          </cell>
          <cell r="I12435">
            <v>5</v>
          </cell>
          <cell r="J12435">
            <v>0</v>
          </cell>
          <cell r="K12435">
            <v>0</v>
          </cell>
          <cell r="L12435">
            <v>0</v>
          </cell>
          <cell r="N12435" t="str">
            <v>Deckel 60*40cm für Behälter grau</v>
          </cell>
          <cell r="P12435" t="str">
            <v>Deckel 60*40cm für Behälter grau</v>
          </cell>
          <cell r="R12435" t="str">
            <v>Deckel 60*40cm für Behälter grau</v>
          </cell>
          <cell r="T12435">
            <v>0</v>
          </cell>
        </row>
        <row r="12436">
          <cell r="A12436">
            <v>209667</v>
          </cell>
          <cell r="B12436" t="str">
            <v>Verkaufsartikel</v>
          </cell>
          <cell r="D12436" t="str">
            <v>Cover Kubus pedestal 83*83*H114 cm (206070/205095)</v>
          </cell>
          <cell r="E12436" t="str">
            <v>for Palisander white bench high end (61110)</v>
          </cell>
          <cell r="F12436">
            <v>0</v>
          </cell>
          <cell r="G12436">
            <v>0</v>
          </cell>
          <cell r="H12436">
            <v>0</v>
          </cell>
          <cell r="I12436">
            <v>124</v>
          </cell>
          <cell r="J12436">
            <v>0</v>
          </cell>
          <cell r="K12436">
            <v>0</v>
          </cell>
          <cell r="L12436">
            <v>0</v>
          </cell>
          <cell r="N12436" t="str">
            <v>Cover Kubus pedestal 83*83*H114 cm (206070/205095)</v>
          </cell>
          <cell r="O12436" t="str">
            <v>for Palisander white bench high end (61110)</v>
          </cell>
          <cell r="P12436" t="str">
            <v>Cover Kubus pedestal 83*83*H114 cm (206070/205095)</v>
          </cell>
          <cell r="Q12436" t="str">
            <v>for Palisander white bench high end (61110)</v>
          </cell>
          <cell r="R12436" t="str">
            <v>Cover Kubus pedestal 83*83*H114 cm (206070/205095)</v>
          </cell>
          <cell r="S12436" t="str">
            <v>for Palisander white bench high end (61110)</v>
          </cell>
          <cell r="T12436">
            <v>0</v>
          </cell>
        </row>
        <row r="12437">
          <cell r="A12437">
            <v>210089</v>
          </cell>
          <cell r="B12437" t="str">
            <v>Mietartikel</v>
          </cell>
          <cell r="D12437" t="str">
            <v>Messestand Rent.Group München</v>
          </cell>
          <cell r="E12437" t="str">
            <v>- Standgröße ist variabel zwischen 1 - 7 Meter -_x000D_
- Es darf nirgends in den Messestand rein gebohrt werden -</v>
          </cell>
          <cell r="F12437">
            <v>0</v>
          </cell>
          <cell r="G12437">
            <v>200</v>
          </cell>
          <cell r="H12437">
            <v>0</v>
          </cell>
          <cell r="I12437">
            <v>0</v>
          </cell>
          <cell r="J12437">
            <v>300000</v>
          </cell>
          <cell r="K12437">
            <v>5</v>
          </cell>
          <cell r="L12437">
            <v>0</v>
          </cell>
          <cell r="N12437" t="str">
            <v>Messestand Rent.Group München</v>
          </cell>
          <cell r="O12437" t="str">
            <v>- Standgröße ist variabel zwischen 1 - 7 Meter -_x000D_
- Es darf nirgends in den Messestand rein gebohrt werden -</v>
          </cell>
          <cell r="P12437" t="str">
            <v>Messestand Rent.Group München</v>
          </cell>
          <cell r="Q12437" t="str">
            <v>- Standgröße ist variabel zwischen 1 - 7 Meter -_x000D_
- Es darf nirgends in den Messestand rein gebohrt werden -</v>
          </cell>
          <cell r="R12437" t="str">
            <v>Messestand Rent.Group München</v>
          </cell>
          <cell r="S12437" t="str">
            <v>- Standgröße ist variabel zwischen 1 - 7 Meter -_x000D_
- Es darf nirgends in den Messestand rein gebohrt werden -</v>
          </cell>
          <cell r="T12437">
            <v>0</v>
          </cell>
        </row>
        <row r="12438">
          <cell r="A12438">
            <v>210099</v>
          </cell>
          <cell r="B12438" t="str">
            <v>Mietartikel</v>
          </cell>
          <cell r="D12438" t="str">
            <v>Ringschlüssel 13er Größe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  <cell r="L12438">
            <v>0</v>
          </cell>
          <cell r="N12438" t="str">
            <v>Ringschlüssel 13er Größe</v>
          </cell>
          <cell r="P12438" t="str">
            <v>Ringschlüssel 13er Größe</v>
          </cell>
          <cell r="R12438" t="str">
            <v>Ringschlüssel 13er Größe</v>
          </cell>
          <cell r="T12438">
            <v>0</v>
          </cell>
        </row>
        <row r="12439">
          <cell r="A12439">
            <v>210100</v>
          </cell>
          <cell r="B12439" t="str">
            <v>Mietartikel</v>
          </cell>
          <cell r="D12439" t="str">
            <v>Verbinder Paneele Groß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</v>
          </cell>
          <cell r="L12439">
            <v>0</v>
          </cell>
          <cell r="N12439" t="str">
            <v>Verbinder Paneele Groß</v>
          </cell>
          <cell r="P12439" t="str">
            <v>Verbinder Paneele Groß</v>
          </cell>
          <cell r="R12439" t="str">
            <v>Verbinder Paneele Groß</v>
          </cell>
          <cell r="T12439">
            <v>0</v>
          </cell>
        </row>
        <row r="12440">
          <cell r="A12440">
            <v>210101</v>
          </cell>
          <cell r="B12440" t="str">
            <v>Mietartikel</v>
          </cell>
          <cell r="D12440" t="str">
            <v>Verbinder mit Metallschiene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  <cell r="L12440">
            <v>0</v>
          </cell>
          <cell r="N12440" t="str">
            <v>Verbinder mit Metallschiene</v>
          </cell>
          <cell r="P12440" t="str">
            <v>Verbinder mit Metallschiene</v>
          </cell>
          <cell r="R12440" t="str">
            <v>Verbinder mit Metallschiene</v>
          </cell>
          <cell r="T12440">
            <v>0</v>
          </cell>
        </row>
        <row r="12441">
          <cell r="A12441">
            <v>210102</v>
          </cell>
          <cell r="B12441" t="str">
            <v>Mietartikel</v>
          </cell>
          <cell r="D12441" t="str">
            <v>Eckverbinder Klein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  <cell r="N12441" t="str">
            <v>Eckverbinder Klein</v>
          </cell>
          <cell r="P12441" t="str">
            <v>Eckverbinder Klein</v>
          </cell>
          <cell r="R12441" t="str">
            <v>Eckverbinder Klein</v>
          </cell>
          <cell r="T12441">
            <v>0</v>
          </cell>
        </row>
        <row r="12442">
          <cell r="A12442">
            <v>210103</v>
          </cell>
          <cell r="B12442" t="str">
            <v>Mietartikel</v>
          </cell>
          <cell r="D12442" t="str">
            <v>Paneele 250*50*4 cm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</v>
          </cell>
          <cell r="L12442">
            <v>0</v>
          </cell>
          <cell r="N12442" t="str">
            <v>Paneele 250*50*4 cm</v>
          </cell>
          <cell r="P12442" t="str">
            <v>Paneele 250*50*4 cm</v>
          </cell>
          <cell r="R12442" t="str">
            <v>Paneele 250*50*4 cm</v>
          </cell>
          <cell r="T12442">
            <v>0</v>
          </cell>
        </row>
        <row r="12443">
          <cell r="A12443">
            <v>210104</v>
          </cell>
          <cell r="B12443" t="str">
            <v>Mietartikel</v>
          </cell>
          <cell r="D12443" t="str">
            <v>Paneele 250*100*4 cm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  <cell r="L12443">
            <v>0</v>
          </cell>
          <cell r="N12443" t="str">
            <v>Paneele 250*100*4 cm</v>
          </cell>
          <cell r="P12443" t="str">
            <v>Paneele 250*100*4 cm</v>
          </cell>
          <cell r="R12443" t="str">
            <v>Paneele 250*100*4 cm</v>
          </cell>
          <cell r="T12443">
            <v>0</v>
          </cell>
        </row>
        <row r="12444">
          <cell r="A12444">
            <v>210105</v>
          </cell>
          <cell r="B12444" t="str">
            <v>Mietartikel</v>
          </cell>
          <cell r="D12444" t="str">
            <v>Ecken Rand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N12444" t="str">
            <v>Ecken Rand</v>
          </cell>
          <cell r="P12444" t="str">
            <v>Ecken Rand</v>
          </cell>
          <cell r="R12444" t="str">
            <v>Ecken Rand</v>
          </cell>
          <cell r="T12444">
            <v>0</v>
          </cell>
        </row>
        <row r="12445">
          <cell r="A12445">
            <v>210106</v>
          </cell>
          <cell r="B12445" t="str">
            <v>Mietartikel</v>
          </cell>
          <cell r="D12445" t="str">
            <v>Abschlussblende schwarz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  <cell r="N12445" t="str">
            <v>Abschlussblende schwarz</v>
          </cell>
          <cell r="P12445" t="str">
            <v>Abschlussblende schwarz</v>
          </cell>
          <cell r="R12445" t="str">
            <v>Abschlussblende schwarz</v>
          </cell>
          <cell r="T12445">
            <v>0</v>
          </cell>
        </row>
        <row r="12446">
          <cell r="A12446">
            <v>210107</v>
          </cell>
          <cell r="B12446" t="str">
            <v>Mietartikel</v>
          </cell>
          <cell r="D12446" t="str">
            <v>6-Fach Steckerleiste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  <cell r="N12446" t="str">
            <v>6-Fach Steckerleiste</v>
          </cell>
          <cell r="P12446" t="str">
            <v>6-Fach Steckerleiste</v>
          </cell>
          <cell r="R12446" t="str">
            <v>6-Fach Steckerleiste</v>
          </cell>
          <cell r="T12446">
            <v>0</v>
          </cell>
        </row>
        <row r="12447">
          <cell r="A12447">
            <v>210108</v>
          </cell>
          <cell r="B12447" t="str">
            <v>Mietartikel</v>
          </cell>
          <cell r="D12447" t="str">
            <v>Beleuchtung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  <cell r="N12447" t="str">
            <v>Beleuchtung</v>
          </cell>
          <cell r="P12447" t="str">
            <v>Beleuchtung</v>
          </cell>
          <cell r="R12447" t="str">
            <v>Beleuchtung</v>
          </cell>
          <cell r="T12447">
            <v>0</v>
          </cell>
        </row>
        <row r="12448">
          <cell r="A12448">
            <v>210109</v>
          </cell>
          <cell r="B12448" t="str">
            <v>Mietartikel</v>
          </cell>
          <cell r="D12448" t="str">
            <v>Akustikpaneele 240*60*3 cm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  <cell r="N12448" t="str">
            <v>Akustikpaneele 240*60*3 cm</v>
          </cell>
          <cell r="P12448" t="str">
            <v>Akustikpaneele 240*60*3 cm</v>
          </cell>
          <cell r="R12448" t="str">
            <v>Akustikpaneele 240*60*3 cm</v>
          </cell>
          <cell r="T12448">
            <v>0</v>
          </cell>
        </row>
        <row r="12449">
          <cell r="A12449">
            <v>210110</v>
          </cell>
          <cell r="B12449" t="str">
            <v>Mietartikel</v>
          </cell>
          <cell r="D12449" t="str">
            <v>Vaccuumheber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  <cell r="N12449" t="str">
            <v>Vaccuumheber</v>
          </cell>
          <cell r="P12449" t="str">
            <v>Vaccuumheber</v>
          </cell>
          <cell r="R12449" t="str">
            <v>Vaccuumheber</v>
          </cell>
          <cell r="T12449">
            <v>0</v>
          </cell>
        </row>
        <row r="12450">
          <cell r="A12450">
            <v>210111</v>
          </cell>
          <cell r="B12450" t="str">
            <v>Mietartikel</v>
          </cell>
          <cell r="D12450" t="str">
            <v>Montagekoffer (Hammer+Schraubendreher Kreuz&amp;Torx+Putzmittel)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  <cell r="N12450" t="str">
            <v>Montagekoffer (Hammer+Schraubendreher Kreuz&amp;Torx+Putzmittel)</v>
          </cell>
          <cell r="P12450" t="str">
            <v>Montagekoffer (Hammer+Schraubendreher Kreuz&amp;Torx+Putzmittel)</v>
          </cell>
          <cell r="R12450" t="str">
            <v>Montagekoffer (Hammer+Schraubendreher Kreuz&amp;Torx+Putzmittel)</v>
          </cell>
          <cell r="T12450">
            <v>0</v>
          </cell>
        </row>
        <row r="12451">
          <cell r="A12451">
            <v>210112</v>
          </cell>
          <cell r="B12451" t="str">
            <v>Mietartikel</v>
          </cell>
          <cell r="D12451" t="str">
            <v>Bildschirm 100*60*10cm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N12451" t="str">
            <v>Bildschirm 100*60*10cm</v>
          </cell>
          <cell r="P12451" t="str">
            <v>Bildschirm 100*60*10cm</v>
          </cell>
          <cell r="R12451" t="str">
            <v>Bildschirm 100*60*10cm</v>
          </cell>
          <cell r="T12451">
            <v>0</v>
          </cell>
        </row>
        <row r="12452">
          <cell r="A12452">
            <v>210113</v>
          </cell>
          <cell r="B12452" t="str">
            <v>Mietartikel</v>
          </cell>
          <cell r="D12452" t="str">
            <v>Teppich 200*300cm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N12452" t="str">
            <v>Teppich 200*300cm</v>
          </cell>
          <cell r="P12452" t="str">
            <v>Teppich 200*300cm</v>
          </cell>
          <cell r="R12452" t="str">
            <v>Teppich 200*300cm</v>
          </cell>
          <cell r="T12452">
            <v>0</v>
          </cell>
        </row>
        <row r="12453">
          <cell r="A12453">
            <v>210114</v>
          </cell>
          <cell r="B12453" t="str">
            <v>Mietartikel</v>
          </cell>
          <cell r="D12453" t="str">
            <v>Logo Rent.Group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  <cell r="N12453" t="str">
            <v>Logo Rent.Group</v>
          </cell>
          <cell r="P12453" t="str">
            <v>Logo Rent.Group</v>
          </cell>
          <cell r="R12453" t="str">
            <v>Logo Rent.Group</v>
          </cell>
          <cell r="T12453">
            <v>0</v>
          </cell>
        </row>
        <row r="12454">
          <cell r="A12454">
            <v>210115</v>
          </cell>
          <cell r="B12454" t="str">
            <v>Mietartikel</v>
          </cell>
          <cell r="D12454" t="str">
            <v>Logo Fair.Rent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  <cell r="N12454" t="str">
            <v>Logo Fair.Rent</v>
          </cell>
          <cell r="P12454" t="str">
            <v>Logo Fair.Rent</v>
          </cell>
          <cell r="R12454" t="str">
            <v>Logo Fair.Rent</v>
          </cell>
          <cell r="T12454">
            <v>0</v>
          </cell>
        </row>
        <row r="12455">
          <cell r="A12455">
            <v>210116</v>
          </cell>
          <cell r="B12455" t="str">
            <v>Mietartikel</v>
          </cell>
          <cell r="D12455" t="str">
            <v>Logo Office.Rent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  <cell r="N12455" t="str">
            <v>Logo Office.Rent</v>
          </cell>
          <cell r="P12455" t="str">
            <v>Logo Office.Rent</v>
          </cell>
          <cell r="R12455" t="str">
            <v>Logo Office.Rent</v>
          </cell>
          <cell r="T12455">
            <v>0</v>
          </cell>
        </row>
        <row r="12456">
          <cell r="A12456">
            <v>210117</v>
          </cell>
          <cell r="B12456" t="str">
            <v>Mietartikel</v>
          </cell>
          <cell r="D12456" t="str">
            <v>Logo Party.Rent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N12456" t="str">
            <v>Logo Party.Rent</v>
          </cell>
          <cell r="P12456" t="str">
            <v>Logo Party.Rent</v>
          </cell>
          <cell r="R12456" t="str">
            <v>Logo Party.Rent</v>
          </cell>
          <cell r="T12456">
            <v>0</v>
          </cell>
        </row>
        <row r="12457">
          <cell r="A12457">
            <v>210118</v>
          </cell>
          <cell r="B12457" t="str">
            <v>Mietartikel</v>
          </cell>
          <cell r="D12457" t="str">
            <v>Paneel mit Bildschirmhalterung und Steckdose 240 V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N12457" t="str">
            <v>Paneel mit Bildschirmhalterung und Steckdose 240 V</v>
          </cell>
          <cell r="P12457" t="str">
            <v>Paneel mit Bildschirmhalterung und Steckdose 240 V</v>
          </cell>
          <cell r="R12457" t="str">
            <v>Paneel mit Bildschirmhalterung und Steckdose 240 V</v>
          </cell>
          <cell r="T12457">
            <v>0</v>
          </cell>
        </row>
        <row r="12458">
          <cell r="A12458">
            <v>210119</v>
          </cell>
          <cell r="B12458" t="str">
            <v>Mietartikel</v>
          </cell>
          <cell r="D12458" t="str">
            <v>Paneel mit Zuleitung für Lampe 240 V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N12458" t="str">
            <v>Paneel mit Zuleitung für Lampe 240 V</v>
          </cell>
          <cell r="P12458" t="str">
            <v>Paneel mit Zuleitung für Lampe 240 V</v>
          </cell>
          <cell r="R12458" t="str">
            <v>Paneel mit Zuleitung für Lampe 240 V</v>
          </cell>
          <cell r="T12458">
            <v>0</v>
          </cell>
        </row>
        <row r="12459">
          <cell r="A12459">
            <v>210120</v>
          </cell>
          <cell r="B12459" t="str">
            <v>Mietartikel</v>
          </cell>
          <cell r="D12459" t="str">
            <v>Montageanleitung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  <cell r="N12459" t="str">
            <v>Montageanleitung</v>
          </cell>
          <cell r="P12459" t="str">
            <v>Montageanleitung</v>
          </cell>
          <cell r="R12459" t="str">
            <v>Montageanleitung</v>
          </cell>
          <cell r="T12459">
            <v>0</v>
          </cell>
        </row>
        <row r="12460">
          <cell r="A12460">
            <v>211101</v>
          </cell>
          <cell r="B12460" t="str">
            <v>Mietartikel</v>
          </cell>
          <cell r="D12460" t="str">
            <v>Stehtisch Ölfass Ø58 cm H88cm</v>
          </cell>
          <cell r="F12460">
            <v>27.5</v>
          </cell>
          <cell r="G12460">
            <v>0</v>
          </cell>
          <cell r="H12460">
            <v>3.75</v>
          </cell>
          <cell r="I12460">
            <v>0</v>
          </cell>
          <cell r="J12460">
            <v>10000</v>
          </cell>
          <cell r="K12460">
            <v>0.57999999999999996</v>
          </cell>
          <cell r="L12460">
            <v>0</v>
          </cell>
          <cell r="N12460" t="str">
            <v>Stehtisch Ölfass Ø58 cm H88cm</v>
          </cell>
          <cell r="P12460" t="str">
            <v>Stehtisch Ölfass Ø58 cm H88cm</v>
          </cell>
          <cell r="R12460" t="str">
            <v>Stehtisch Ölfass Ø58 cm H88cm</v>
          </cell>
        </row>
        <row r="12461">
          <cell r="A12461">
            <v>211102</v>
          </cell>
          <cell r="B12461" t="str">
            <v>Mietartikel</v>
          </cell>
          <cell r="D12461" t="str">
            <v>Tischplatte Ölfass pink Ø 80 cm</v>
          </cell>
          <cell r="E12461" t="str">
            <v>(in Kombination mit 211101)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  <cell r="J12461">
            <v>1000</v>
          </cell>
          <cell r="K12461">
            <v>0.02</v>
          </cell>
          <cell r="L12461">
            <v>0</v>
          </cell>
          <cell r="N12461" t="str">
            <v>Tischplatte Ölfass pink Ø 80 cm</v>
          </cell>
          <cell r="O12461" t="str">
            <v>(in Kombination mit 211101)</v>
          </cell>
          <cell r="P12461" t="str">
            <v>Tischplatte Ölfass pink Ø 80 cm</v>
          </cell>
          <cell r="Q12461" t="str">
            <v>(in Kombination mit 211101)</v>
          </cell>
          <cell r="R12461" t="str">
            <v>Tischplatte Ölfass pink Ø 80 cm</v>
          </cell>
          <cell r="S12461" t="str">
            <v>(in Kombination mit 211101)</v>
          </cell>
        </row>
        <row r="12462">
          <cell r="A12462">
            <v>211103</v>
          </cell>
          <cell r="B12462" t="str">
            <v>Mietartikel</v>
          </cell>
          <cell r="D12462" t="str">
            <v>Tischplatte Ölfass schwarz Ø 60 cm</v>
          </cell>
          <cell r="E12462" t="str">
            <v>(in Kombination mit 211101)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1000</v>
          </cell>
          <cell r="K12462">
            <v>0.02</v>
          </cell>
          <cell r="L12462">
            <v>0</v>
          </cell>
          <cell r="N12462" t="str">
            <v>Tischplatte Ölfass schwarz Ø 60 cm</v>
          </cell>
          <cell r="O12462" t="str">
            <v>(in Kombination mit 211101)</v>
          </cell>
          <cell r="P12462" t="str">
            <v>Tischplatte Ölfass schwarz Ø 60 cm</v>
          </cell>
          <cell r="Q12462" t="str">
            <v>(in Kombination mit 211101)</v>
          </cell>
          <cell r="R12462" t="str">
            <v>Tischplatte Ölfass schwarz Ø 60 cm</v>
          </cell>
          <cell r="S12462" t="str">
            <v>(in Kombination mit 211101)</v>
          </cell>
        </row>
        <row r="12463">
          <cell r="A12463">
            <v>211118</v>
          </cell>
          <cell r="B12463" t="str">
            <v>Mietartikel</v>
          </cell>
          <cell r="D12463" t="str">
            <v>Tisch Naturholz 220*50 cm H75 cm Platte Kiefer Füße Grün</v>
          </cell>
          <cell r="F12463">
            <v>7.25</v>
          </cell>
          <cell r="G12463">
            <v>0</v>
          </cell>
          <cell r="H12463">
            <v>6</v>
          </cell>
          <cell r="I12463">
            <v>58</v>
          </cell>
          <cell r="J12463">
            <v>22000</v>
          </cell>
          <cell r="K12463">
            <v>0.14979999999999999</v>
          </cell>
          <cell r="L12463">
            <v>0</v>
          </cell>
          <cell r="N12463" t="str">
            <v>Tisch Naturholz 220*50 cm H75 cm Platte Kiefer Füße Grün</v>
          </cell>
          <cell r="P12463" t="str">
            <v>Tisch Naturholz 220*50 cm H75 cm Platte Kiefer Füße Grün</v>
          </cell>
          <cell r="R12463" t="str">
            <v>Tisch Naturholz 220*50 cm H75 cm Platte Kiefer Füße Grün</v>
          </cell>
        </row>
        <row r="12464">
          <cell r="A12464">
            <v>211127</v>
          </cell>
          <cell r="B12464" t="str">
            <v>Mietartikel</v>
          </cell>
          <cell r="D12464" t="str">
            <v>Tisch 200*100 cm H76 cm (Holz)</v>
          </cell>
          <cell r="F12464">
            <v>15</v>
          </cell>
          <cell r="G12464">
            <v>0</v>
          </cell>
          <cell r="H12464">
            <v>10</v>
          </cell>
          <cell r="I12464">
            <v>412.5</v>
          </cell>
          <cell r="J12464">
            <v>27000</v>
          </cell>
          <cell r="K12464">
            <v>0.23039999999999999</v>
          </cell>
          <cell r="L12464">
            <v>0</v>
          </cell>
          <cell r="N12464" t="str">
            <v>Tisch 200*100 cm H76 cm (Holz)</v>
          </cell>
          <cell r="P12464" t="str">
            <v>Tisch 200*100 cm H76 cm (Holz)</v>
          </cell>
          <cell r="R12464" t="str">
            <v>Tisch 200*100 cm H76 cm (Holz)</v>
          </cell>
          <cell r="T12464">
            <v>0</v>
          </cell>
        </row>
        <row r="12465">
          <cell r="A12465">
            <v>211130</v>
          </cell>
          <cell r="B12465" t="str">
            <v>Mietartikel</v>
          </cell>
          <cell r="D12465" t="str">
            <v>Besprechungstisch weiß mit Chromgestell 120*80 cm H74.5 cm</v>
          </cell>
          <cell r="E12465" t="str">
            <v>Inkl. Kabeldurchlass</v>
          </cell>
          <cell r="F12465">
            <v>14</v>
          </cell>
          <cell r="G12465">
            <v>0</v>
          </cell>
          <cell r="H12465">
            <v>5</v>
          </cell>
          <cell r="I12465">
            <v>300</v>
          </cell>
          <cell r="J12465">
            <v>26000</v>
          </cell>
          <cell r="K12465">
            <v>9.6000000000000002E-2</v>
          </cell>
          <cell r="L12465">
            <v>0</v>
          </cell>
          <cell r="N12465" t="str">
            <v>Besprechungstisch weiß mit Chromgestell 120*80 cm H74.5 cm</v>
          </cell>
          <cell r="O12465" t="str">
            <v>Inkl. Kabeldurchlass</v>
          </cell>
          <cell r="P12465" t="str">
            <v>Besprechungstisch weiß mit Chromgestell 120*80 cm H74.5 cm</v>
          </cell>
          <cell r="Q12465" t="str">
            <v>Inkl. Kabeldurchlass</v>
          </cell>
          <cell r="R12465" t="str">
            <v>Besprechungstisch weiß mit Chromgestell 120*80 cm H74.5 cm</v>
          </cell>
          <cell r="S12465" t="str">
            <v>Inkl. Kabeldurchlass</v>
          </cell>
        </row>
        <row r="12466">
          <cell r="A12466">
            <v>211136</v>
          </cell>
          <cell r="B12466" t="str">
            <v>Mietartikel</v>
          </cell>
          <cell r="D12466" t="str">
            <v>Tischdecke Classic weiß 130*170 cm</v>
          </cell>
          <cell r="F12466">
            <v>9</v>
          </cell>
          <cell r="G12466">
            <v>0</v>
          </cell>
          <cell r="H12466">
            <v>3.75</v>
          </cell>
          <cell r="I12466">
            <v>33</v>
          </cell>
          <cell r="J12466">
            <v>1000</v>
          </cell>
          <cell r="K12466">
            <v>1.2500000000000001E-2</v>
          </cell>
          <cell r="L12466">
            <v>0</v>
          </cell>
          <cell r="N12466" t="str">
            <v>Tischdecke Classic weiß 130*170 cm</v>
          </cell>
          <cell r="P12466" t="str">
            <v>Tischdecke Classic weiß 130*170 cm</v>
          </cell>
          <cell r="R12466" t="str">
            <v>Tischdecke Classic weiß 130*170 cm</v>
          </cell>
        </row>
        <row r="12467">
          <cell r="A12467">
            <v>211137</v>
          </cell>
          <cell r="B12467" t="str">
            <v>Mietartikel</v>
          </cell>
          <cell r="D12467" t="str">
            <v>Tischdecke Classic weiß  210*210 cm</v>
          </cell>
          <cell r="F12467">
            <v>13.5</v>
          </cell>
          <cell r="G12467">
            <v>0</v>
          </cell>
          <cell r="H12467">
            <v>3.75</v>
          </cell>
          <cell r="I12467">
            <v>31.6</v>
          </cell>
          <cell r="J12467">
            <v>1000</v>
          </cell>
          <cell r="K12467">
            <v>1.2500000000000001E-2</v>
          </cell>
          <cell r="L12467">
            <v>0</v>
          </cell>
          <cell r="N12467" t="str">
            <v>Tischdecke Classic weiß  210*210 cm</v>
          </cell>
          <cell r="P12467" t="str">
            <v>Tischdecke Classic weiß  210*210 cm</v>
          </cell>
          <cell r="R12467" t="str">
            <v>Tischdecke Classic weiß  210*210 cm</v>
          </cell>
        </row>
        <row r="12468">
          <cell r="A12468">
            <v>211140</v>
          </cell>
          <cell r="B12468" t="str">
            <v>Mietartikel</v>
          </cell>
          <cell r="D12468" t="str">
            <v>Tischdecke Classic weiß  130*220 cm</v>
          </cell>
          <cell r="F12468">
            <v>11.5</v>
          </cell>
          <cell r="G12468">
            <v>0</v>
          </cell>
          <cell r="H12468">
            <v>3.75</v>
          </cell>
          <cell r="I12468">
            <v>25</v>
          </cell>
          <cell r="J12468">
            <v>1000</v>
          </cell>
          <cell r="K12468">
            <v>6.1999999999999998E-3</v>
          </cell>
          <cell r="L12468">
            <v>0</v>
          </cell>
          <cell r="N12468" t="str">
            <v>Tischdecke Classic weiß  130*220 cm</v>
          </cell>
          <cell r="P12468" t="str">
            <v>Tischdecke Classic weiß  130*220 cm</v>
          </cell>
          <cell r="R12468" t="str">
            <v>Tischdecke Classic weiß  130*220 cm</v>
          </cell>
        </row>
        <row r="12469">
          <cell r="A12469">
            <v>211142</v>
          </cell>
          <cell r="B12469" t="str">
            <v>Mietartikel</v>
          </cell>
          <cell r="D12469" t="str">
            <v>Tischdecke Classic weiß  130*280 cm</v>
          </cell>
          <cell r="F12469">
            <v>14</v>
          </cell>
          <cell r="G12469">
            <v>0</v>
          </cell>
          <cell r="H12469">
            <v>3.75</v>
          </cell>
          <cell r="I12469">
            <v>31.5</v>
          </cell>
          <cell r="J12469">
            <v>1000</v>
          </cell>
          <cell r="K12469">
            <v>1.2500000000000001E-2</v>
          </cell>
          <cell r="L12469">
            <v>0</v>
          </cell>
          <cell r="N12469" t="str">
            <v>Tischdecke Classic weiß  130*280 cm</v>
          </cell>
          <cell r="P12469" t="str">
            <v>Tischdecke Classic weiß  130*280 cm</v>
          </cell>
          <cell r="R12469" t="str">
            <v>Tischdecke Classic weiß  130*280 cm</v>
          </cell>
        </row>
        <row r="12470">
          <cell r="A12470">
            <v>211150</v>
          </cell>
          <cell r="B12470" t="str">
            <v>Mietartikel</v>
          </cell>
          <cell r="D12470" t="str">
            <v>Tischdecke Classic weiß 130*130 cm</v>
          </cell>
          <cell r="F12470">
            <v>7</v>
          </cell>
          <cell r="G12470">
            <v>0</v>
          </cell>
          <cell r="H12470">
            <v>3.75</v>
          </cell>
          <cell r="I12470">
            <v>18.2</v>
          </cell>
          <cell r="J12470">
            <v>0</v>
          </cell>
          <cell r="K12470">
            <v>6.1999999999999998E-3</v>
          </cell>
          <cell r="L12470">
            <v>0</v>
          </cell>
          <cell r="N12470" t="str">
            <v>Tischdecke Classic weiß 130*130 cm</v>
          </cell>
          <cell r="P12470" t="str">
            <v>Tischdecke Classic weiß 130*130 cm</v>
          </cell>
          <cell r="R12470" t="str">
            <v>Tischdecke Classic weiß 130*130 cm</v>
          </cell>
        </row>
        <row r="12471">
          <cell r="A12471">
            <v>211151</v>
          </cell>
          <cell r="B12471" t="str">
            <v>Mietartikel</v>
          </cell>
          <cell r="D12471" t="str">
            <v>Tischdecke Classic weiß 110*260 cm</v>
          </cell>
          <cell r="F12471">
            <v>8</v>
          </cell>
          <cell r="G12471">
            <v>0</v>
          </cell>
          <cell r="H12471">
            <v>3</v>
          </cell>
          <cell r="I12471">
            <v>30</v>
          </cell>
          <cell r="J12471">
            <v>1000</v>
          </cell>
          <cell r="K12471">
            <v>1.2500000000000001E-2</v>
          </cell>
          <cell r="L12471">
            <v>0</v>
          </cell>
          <cell r="N12471" t="str">
            <v>Tischdecke Classic weiß 110*260 cm</v>
          </cell>
          <cell r="P12471" t="str">
            <v>Tischdecke Classic weiß 110*260 cm</v>
          </cell>
          <cell r="R12471" t="str">
            <v>Tischdecke Classic weiß 110*260 cm</v>
          </cell>
        </row>
        <row r="12472">
          <cell r="A12472">
            <v>211156</v>
          </cell>
          <cell r="B12472" t="str">
            <v>Mietartikel</v>
          </cell>
          <cell r="D12472" t="str">
            <v>Tischdecke Classic weiß 90*90 cm</v>
          </cell>
          <cell r="F12472">
            <v>5</v>
          </cell>
          <cell r="G12472">
            <v>0</v>
          </cell>
          <cell r="H12472">
            <v>3</v>
          </cell>
          <cell r="I12472">
            <v>30</v>
          </cell>
          <cell r="J12472">
            <v>1000</v>
          </cell>
          <cell r="K12472">
            <v>1.2500000000000001E-2</v>
          </cell>
          <cell r="L12472">
            <v>0</v>
          </cell>
          <cell r="N12472" t="str">
            <v>Tischdecke Classic weiß 90*90 cm</v>
          </cell>
          <cell r="P12472" t="str">
            <v>Tischdecke Classic weiß 90*90 cm</v>
          </cell>
          <cell r="R12472" t="str">
            <v>Tischdecke Classic weiß 90*90 cm</v>
          </cell>
        </row>
        <row r="12473">
          <cell r="A12473">
            <v>211170</v>
          </cell>
          <cell r="B12473" t="str">
            <v>Mietartikel</v>
          </cell>
          <cell r="D12473" t="str">
            <v>Bistroschürze Classic weiß 100*100cm</v>
          </cell>
          <cell r="E12473" t="str">
            <v>Wir bitten um Ihr Verständnis das dieser Artikel aus_x000D_
Synthetikstoff  ist und somit nur begrenzt gestärkt werden_x000D_
kann!</v>
          </cell>
          <cell r="F12473">
            <v>2.2000000000000002</v>
          </cell>
          <cell r="G12473">
            <v>0</v>
          </cell>
          <cell r="H12473">
            <v>0</v>
          </cell>
          <cell r="I12473">
            <v>11</v>
          </cell>
          <cell r="J12473">
            <v>0</v>
          </cell>
          <cell r="K12473">
            <v>5.9999999999999995E-4</v>
          </cell>
          <cell r="L12473">
            <v>0</v>
          </cell>
          <cell r="N12473" t="str">
            <v>Bistroschürze Classic weiß 100*100cm</v>
          </cell>
          <cell r="O12473" t="str">
            <v>Wir bitten um Ihr Verständnis das dieser Artikel aus_x000D_
Synthetikstoff  ist und somit nur begrenzt gestärkt werden_x000D_
kann!</v>
          </cell>
          <cell r="P12473" t="str">
            <v>Bistroschürze Classic weiß 100*100cm</v>
          </cell>
          <cell r="Q12473" t="str">
            <v>Wir bitten um Ihr Verständnis das dieser Artikel aus_x000D_
Synthetikstoff  ist und somit nur begrenzt gestärkt werden_x000D_
kann!</v>
          </cell>
          <cell r="R12473" t="str">
            <v>Bistroschürze Classic weiß 100*100cm</v>
          </cell>
          <cell r="S12473" t="str">
            <v>Wir bitten um Ihr Verständnis das dieser Artikel aus_x000D_
Synthetikstoff  ist und somit nur begrenzt gestärkt werden_x000D_
kann!</v>
          </cell>
        </row>
        <row r="12474">
          <cell r="A12474">
            <v>211171</v>
          </cell>
          <cell r="B12474" t="str">
            <v>Mietartikel</v>
          </cell>
          <cell r="D12474" t="str">
            <v>Serviette Classic weiß</v>
          </cell>
          <cell r="E12474" t="str">
            <v>Wir bitten um Ihr Verständnis das dieser Artikel aus_x000D_
Synthetikstoff  ist und somit nur begrenzt gestärkt werden_x000D_
kann!</v>
          </cell>
          <cell r="F12474">
            <v>1.1000000000000001</v>
          </cell>
          <cell r="G12474">
            <v>0</v>
          </cell>
          <cell r="H12474">
            <v>0</v>
          </cell>
          <cell r="I12474">
            <v>2.98</v>
          </cell>
          <cell r="J12474">
            <v>0</v>
          </cell>
          <cell r="K12474">
            <v>5.9999999999999995E-4</v>
          </cell>
          <cell r="L12474">
            <v>0</v>
          </cell>
          <cell r="N12474" t="str">
            <v>Serviette Classic weiß</v>
          </cell>
          <cell r="O12474" t="str">
            <v>Wir bitten um Ihr Verständnis das dieser Artikel aus_x000D_
Synthetikstoff  ist und somit nur begrenzt gestärkt werden_x000D_
kann!</v>
          </cell>
          <cell r="P12474" t="str">
            <v>Serviette Classic weiß</v>
          </cell>
          <cell r="Q12474" t="str">
            <v>Wir bitten um Ihr Verständnis das dieser Artikel aus_x000D_
Synthetikstoff  ist und somit nur begrenzt gestärkt werden_x000D_
kann!</v>
          </cell>
          <cell r="R12474" t="str">
            <v>Serviette Classic weiß</v>
          </cell>
          <cell r="S12474" t="str">
            <v>Wir bitten um Ihr Verständnis das dieser Artikel aus_x000D_
Synthetikstoff  ist und somit nur begrenzt gestärkt werden_x000D_
kann!</v>
          </cell>
        </row>
        <row r="12475">
          <cell r="A12475">
            <v>211179</v>
          </cell>
          <cell r="B12475" t="str">
            <v>Mietartikel</v>
          </cell>
          <cell r="D12475" t="str">
            <v>Frotteehandtuch weiß B30*L50 cm</v>
          </cell>
          <cell r="F12475">
            <v>0.55000000000000004</v>
          </cell>
          <cell r="G12475">
            <v>0</v>
          </cell>
          <cell r="H12475">
            <v>0</v>
          </cell>
          <cell r="I12475">
            <v>1.8</v>
          </cell>
          <cell r="J12475">
            <v>0</v>
          </cell>
          <cell r="K12475">
            <v>5.9999999999999995E-4</v>
          </cell>
          <cell r="L12475">
            <v>0</v>
          </cell>
          <cell r="N12475" t="str">
            <v>Frotteehandtuch weiß B30*L50 cm</v>
          </cell>
          <cell r="P12475" t="str">
            <v>Frotteehandtuch weiß B30*L50 cm</v>
          </cell>
          <cell r="R12475" t="str">
            <v>Frotteehandtuch weiß B30*L50 cm</v>
          </cell>
        </row>
        <row r="12476">
          <cell r="A12476">
            <v>211192</v>
          </cell>
          <cell r="B12476" t="str">
            <v>Mietartikel</v>
          </cell>
          <cell r="D12476" t="str">
            <v>Schmutzfangmatte grau 150 * 240cm</v>
          </cell>
          <cell r="F12476">
            <v>37.5</v>
          </cell>
          <cell r="G12476">
            <v>0</v>
          </cell>
          <cell r="H12476">
            <v>0</v>
          </cell>
          <cell r="I12476">
            <v>53</v>
          </cell>
          <cell r="J12476">
            <v>5000</v>
          </cell>
          <cell r="K12476">
            <v>0.3</v>
          </cell>
          <cell r="L12476">
            <v>0</v>
          </cell>
          <cell r="N12476" t="str">
            <v>Schmutzfangmatte grau 150 * 240cm</v>
          </cell>
          <cell r="P12476" t="str">
            <v>Schmutzfangmatte grau 150 * 240cm</v>
          </cell>
          <cell r="R12476" t="str">
            <v>Schmutzfangmatte grau 150 * 240cm</v>
          </cell>
        </row>
        <row r="12477">
          <cell r="A12477">
            <v>211193</v>
          </cell>
          <cell r="B12477" t="str">
            <v>Mietartikel</v>
          </cell>
          <cell r="D12477" t="str">
            <v>Schmutzfangmatte grau 115 * 240cm</v>
          </cell>
          <cell r="F12477">
            <v>35.5</v>
          </cell>
          <cell r="G12477">
            <v>0</v>
          </cell>
          <cell r="H12477">
            <v>0</v>
          </cell>
          <cell r="I12477">
            <v>42.5</v>
          </cell>
          <cell r="J12477">
            <v>5000</v>
          </cell>
          <cell r="K12477">
            <v>0.3</v>
          </cell>
          <cell r="L12477">
            <v>0</v>
          </cell>
          <cell r="N12477" t="str">
            <v>Schmutzfangmatte grau 115 * 240cm</v>
          </cell>
          <cell r="P12477" t="str">
            <v>Schmutzfangmatte grau 115 * 240cm</v>
          </cell>
          <cell r="R12477" t="str">
            <v>Schmutzfangmatte grau 115 * 240cm</v>
          </cell>
        </row>
        <row r="12478">
          <cell r="A12478">
            <v>211214</v>
          </cell>
          <cell r="B12478" t="str">
            <v>Mietartikel</v>
          </cell>
          <cell r="D12478" t="str">
            <v>Whisky Tumbler 36cl H8.2 cm (25)</v>
          </cell>
          <cell r="F12478">
            <v>0.48</v>
          </cell>
          <cell r="G12478">
            <v>0.08</v>
          </cell>
          <cell r="H12478">
            <v>0</v>
          </cell>
          <cell r="I12478">
            <v>4.2</v>
          </cell>
          <cell r="J12478">
            <v>0</v>
          </cell>
          <cell r="K12478">
            <v>2.3999999999999998E-3</v>
          </cell>
          <cell r="L12478">
            <v>0</v>
          </cell>
          <cell r="N12478" t="str">
            <v>Whisky Tumbler 36cl H8.2 cm (25)</v>
          </cell>
          <cell r="P12478" t="str">
            <v>Whisky Tumbler 36cl H8.2 cm (25)</v>
          </cell>
          <cell r="R12478" t="str">
            <v>Whisky Tumbler 36cl H8.2 cm (25)</v>
          </cell>
        </row>
        <row r="12479">
          <cell r="A12479">
            <v>211221</v>
          </cell>
          <cell r="B12479" t="str">
            <v>Mietartikel</v>
          </cell>
          <cell r="D12479" t="str">
            <v>Bierglas Helles 50 cl H18 cm</v>
          </cell>
          <cell r="F12479">
            <v>0.32</v>
          </cell>
          <cell r="G12479">
            <v>0.09</v>
          </cell>
          <cell r="H12479">
            <v>0</v>
          </cell>
          <cell r="I12479">
            <v>1.65</v>
          </cell>
          <cell r="J12479">
            <v>0</v>
          </cell>
          <cell r="K12479">
            <v>1.5E-3</v>
          </cell>
          <cell r="L12479">
            <v>0</v>
          </cell>
          <cell r="N12479" t="str">
            <v>Bierglas Helles 50 cl H18 cm</v>
          </cell>
          <cell r="P12479" t="str">
            <v>Bierglas Helles 50 cl H18 cm</v>
          </cell>
          <cell r="R12479" t="str">
            <v>Bierglas Helles 50 cl H18 cm</v>
          </cell>
        </row>
        <row r="12480">
          <cell r="A12480">
            <v>211224</v>
          </cell>
          <cell r="B12480" t="str">
            <v>Mietartikel</v>
          </cell>
          <cell r="D12480" t="str">
            <v>Weißbierglas 30 cl H 20 cm</v>
          </cell>
          <cell r="F12480">
            <v>0.24</v>
          </cell>
          <cell r="G12480">
            <v>0.08</v>
          </cell>
          <cell r="H12480">
            <v>0</v>
          </cell>
          <cell r="I12480">
            <v>1.6</v>
          </cell>
          <cell r="J12480">
            <v>0</v>
          </cell>
          <cell r="K12480">
            <v>3.5999999999999999E-3</v>
          </cell>
          <cell r="L12480">
            <v>0</v>
          </cell>
          <cell r="N12480" t="str">
            <v>Weißbierglas 30 cl H 20 cm</v>
          </cell>
          <cell r="P12480" t="str">
            <v>Weißbierglas 30 cl H 20 cm</v>
          </cell>
          <cell r="R12480" t="str">
            <v>Weißbierglas 30 cl H 20 cm</v>
          </cell>
        </row>
        <row r="12481">
          <cell r="A12481">
            <v>211226</v>
          </cell>
          <cell r="B12481" t="str">
            <v>Mietartikel</v>
          </cell>
          <cell r="D12481" t="str">
            <v>Bierkrug 30 cl H14.5 cm</v>
          </cell>
          <cell r="F12481">
            <v>0.32</v>
          </cell>
          <cell r="G12481">
            <v>0.09</v>
          </cell>
          <cell r="H12481">
            <v>0</v>
          </cell>
          <cell r="I12481">
            <v>3.65</v>
          </cell>
          <cell r="J12481">
            <v>1000</v>
          </cell>
          <cell r="K12481">
            <v>3.5999999999999999E-3</v>
          </cell>
          <cell r="L12481">
            <v>0</v>
          </cell>
          <cell r="N12481" t="str">
            <v>Bierkrug 30 cl H14.5 cm</v>
          </cell>
          <cell r="P12481" t="str">
            <v>Bierkrug 30 cl H14.5 cm</v>
          </cell>
          <cell r="R12481" t="str">
            <v>Bierkrug 30 cl H14.5 cm</v>
          </cell>
        </row>
        <row r="12482">
          <cell r="A12482">
            <v>211227</v>
          </cell>
          <cell r="B12482" t="str">
            <v>Mietartikel</v>
          </cell>
          <cell r="D12482" t="str">
            <v>Bierkrug 50 cl H16 cm</v>
          </cell>
          <cell r="F12482">
            <v>0.38</v>
          </cell>
          <cell r="G12482">
            <v>0.09</v>
          </cell>
          <cell r="H12482">
            <v>0</v>
          </cell>
          <cell r="I12482">
            <v>3.95</v>
          </cell>
          <cell r="J12482">
            <v>1000</v>
          </cell>
          <cell r="K12482">
            <v>3.5999999999999999E-3</v>
          </cell>
          <cell r="L12482">
            <v>0</v>
          </cell>
          <cell r="N12482" t="str">
            <v>Bierkrug 50 cl H16 cm</v>
          </cell>
          <cell r="P12482" t="str">
            <v>Bierkrug 50 cl H16 cm</v>
          </cell>
          <cell r="R12482" t="str">
            <v>Bierkrug 50 cl H16 cm</v>
          </cell>
        </row>
        <row r="12483">
          <cell r="A12483">
            <v>211228</v>
          </cell>
          <cell r="B12483" t="str">
            <v>Mietartikel</v>
          </cell>
          <cell r="D12483" t="str">
            <v>Bierkrug 100 cl H20 cm</v>
          </cell>
          <cell r="F12483">
            <v>0.48</v>
          </cell>
          <cell r="G12483">
            <v>0.17</v>
          </cell>
          <cell r="H12483">
            <v>0</v>
          </cell>
          <cell r="I12483">
            <v>4.1500000000000004</v>
          </cell>
          <cell r="J12483">
            <v>1000</v>
          </cell>
          <cell r="K12483">
            <v>4.0000000000000001E-3</v>
          </cell>
          <cell r="L12483">
            <v>0</v>
          </cell>
          <cell r="N12483" t="str">
            <v>Bierkrug 100 cl H20 cm</v>
          </cell>
          <cell r="P12483" t="str">
            <v>Bierkrug 100 cl H20 cm</v>
          </cell>
          <cell r="R12483" t="str">
            <v>Bierkrug 100 cl H20 cm</v>
          </cell>
        </row>
        <row r="12484">
          <cell r="A12484">
            <v>211229</v>
          </cell>
          <cell r="B12484" t="str">
            <v>Mietartikel</v>
          </cell>
          <cell r="D12484" t="str">
            <v>Bierglas Helles 30 cl H15 cm</v>
          </cell>
          <cell r="F12484">
            <v>0.3</v>
          </cell>
          <cell r="G12484">
            <v>0.09</v>
          </cell>
          <cell r="H12484">
            <v>0</v>
          </cell>
          <cell r="I12484">
            <v>3</v>
          </cell>
          <cell r="J12484">
            <v>0</v>
          </cell>
          <cell r="K12484">
            <v>1.5E-3</v>
          </cell>
          <cell r="L12484">
            <v>0</v>
          </cell>
          <cell r="N12484" t="str">
            <v>Bierglas Helles 30 cl H15 cm</v>
          </cell>
          <cell r="P12484" t="str">
            <v>Bierglas Helles 30 cl H15 cm</v>
          </cell>
          <cell r="R12484" t="str">
            <v>Bierglas Helles 30 cl H15 cm</v>
          </cell>
        </row>
        <row r="12485">
          <cell r="A12485">
            <v>211232</v>
          </cell>
          <cell r="B12485" t="str">
            <v>Mietartikel</v>
          </cell>
          <cell r="D12485" t="str">
            <v>Glas-Cloche Ø17 cm Playground</v>
          </cell>
          <cell r="F12485">
            <v>4.95</v>
          </cell>
          <cell r="G12485">
            <v>0.55000000000000004</v>
          </cell>
          <cell r="H12485">
            <v>0</v>
          </cell>
          <cell r="I12485">
            <v>0</v>
          </cell>
          <cell r="J12485">
            <v>1000</v>
          </cell>
          <cell r="K12485">
            <v>0</v>
          </cell>
          <cell r="L12485">
            <v>0</v>
          </cell>
          <cell r="N12485" t="str">
            <v>Glas-Cloche Ø17 cm Playground</v>
          </cell>
          <cell r="P12485" t="str">
            <v>Glas-Cloche Ø17 cm Playground</v>
          </cell>
          <cell r="R12485" t="str">
            <v>Glas-Cloche Ø17 cm Playground</v>
          </cell>
          <cell r="T12485">
            <v>0</v>
          </cell>
        </row>
        <row r="12486">
          <cell r="A12486">
            <v>211233</v>
          </cell>
          <cell r="B12486" t="str">
            <v>Mietartikel</v>
          </cell>
          <cell r="D12486" t="str">
            <v>Glas-Cloche Ø13 cm Playground</v>
          </cell>
          <cell r="F12486">
            <v>3.75</v>
          </cell>
          <cell r="G12486">
            <v>0.55000000000000004</v>
          </cell>
          <cell r="H12486">
            <v>0</v>
          </cell>
          <cell r="I12486">
            <v>0</v>
          </cell>
          <cell r="J12486">
            <v>1000</v>
          </cell>
          <cell r="K12486">
            <v>0</v>
          </cell>
          <cell r="L12486">
            <v>0</v>
          </cell>
          <cell r="N12486" t="str">
            <v>Glas-Cloche Ø13 cm Playground</v>
          </cell>
          <cell r="P12486" t="str">
            <v>Glas-Cloche Ø13 cm Playground</v>
          </cell>
          <cell r="R12486" t="str">
            <v>Glas-Cloche Ø13 cm Playground</v>
          </cell>
          <cell r="T12486">
            <v>0</v>
          </cell>
        </row>
        <row r="12487">
          <cell r="A12487">
            <v>211249</v>
          </cell>
          <cell r="B12487" t="str">
            <v>Mietartikel</v>
          </cell>
          <cell r="D12487" t="str">
            <v>Mokkalöffel</v>
          </cell>
          <cell r="F12487">
            <v>0.22</v>
          </cell>
          <cell r="G12487">
            <v>0.08</v>
          </cell>
          <cell r="H12487">
            <v>0</v>
          </cell>
          <cell r="I12487">
            <v>1.1000000000000001</v>
          </cell>
          <cell r="J12487">
            <v>0</v>
          </cell>
          <cell r="K12487">
            <v>2.9999999999999997E-4</v>
          </cell>
          <cell r="L12487">
            <v>0</v>
          </cell>
          <cell r="N12487" t="str">
            <v>Mokkalöffel</v>
          </cell>
          <cell r="P12487" t="str">
            <v>Mokkalöffel</v>
          </cell>
          <cell r="R12487" t="str">
            <v>Mokkalöffel</v>
          </cell>
          <cell r="T12487">
            <v>0</v>
          </cell>
        </row>
        <row r="12488">
          <cell r="A12488">
            <v>211250</v>
          </cell>
          <cell r="B12488" t="str">
            <v>Mietartikel</v>
          </cell>
          <cell r="D12488" t="str">
            <v>Latte Macchiato Löffel</v>
          </cell>
          <cell r="F12488">
            <v>0.22</v>
          </cell>
          <cell r="G12488">
            <v>0.08</v>
          </cell>
          <cell r="H12488">
            <v>0</v>
          </cell>
          <cell r="I12488">
            <v>2.8</v>
          </cell>
          <cell r="J12488">
            <v>0</v>
          </cell>
          <cell r="K12488">
            <v>2.9999999999999997E-4</v>
          </cell>
          <cell r="L12488">
            <v>0</v>
          </cell>
          <cell r="N12488" t="str">
            <v>Latte Macchiato Löffel</v>
          </cell>
          <cell r="P12488" t="str">
            <v>Latte Macchiato Löffel</v>
          </cell>
          <cell r="R12488" t="str">
            <v>Latte Macchiato Löffel</v>
          </cell>
          <cell r="T12488">
            <v>0</v>
          </cell>
        </row>
        <row r="12489">
          <cell r="A12489">
            <v>211277</v>
          </cell>
          <cell r="B12489" t="str">
            <v>Mietartikel</v>
          </cell>
          <cell r="D12489" t="str">
            <v>Eiszange</v>
          </cell>
          <cell r="F12489">
            <v>0.48</v>
          </cell>
          <cell r="G12489">
            <v>0.09</v>
          </cell>
          <cell r="H12489">
            <v>0</v>
          </cell>
          <cell r="I12489">
            <v>3.8</v>
          </cell>
          <cell r="J12489">
            <v>0</v>
          </cell>
          <cell r="K12489">
            <v>5.9999999999999995E-4</v>
          </cell>
          <cell r="L12489">
            <v>0</v>
          </cell>
          <cell r="N12489" t="str">
            <v>Eiszange</v>
          </cell>
          <cell r="P12489" t="str">
            <v>Eiszange</v>
          </cell>
          <cell r="R12489" t="str">
            <v>Eiszange</v>
          </cell>
        </row>
        <row r="12490">
          <cell r="A12490">
            <v>211278</v>
          </cell>
          <cell r="B12490" t="str">
            <v>Mietartikel</v>
          </cell>
          <cell r="D12490" t="str">
            <v>Gebäckzange Edelstahl 22cm</v>
          </cell>
          <cell r="F12490">
            <v>0.4</v>
          </cell>
          <cell r="G12490">
            <v>0.1</v>
          </cell>
          <cell r="H12490">
            <v>0</v>
          </cell>
          <cell r="I12490">
            <v>11.5</v>
          </cell>
          <cell r="J12490">
            <v>0</v>
          </cell>
          <cell r="K12490">
            <v>0</v>
          </cell>
          <cell r="L12490">
            <v>0</v>
          </cell>
          <cell r="N12490" t="str">
            <v>Gebäckzange Edelstahl 22cm</v>
          </cell>
          <cell r="P12490" t="str">
            <v>Gebäckzange Edelstahl 22cm</v>
          </cell>
          <cell r="R12490" t="str">
            <v>Gebäckzange Edelstahl 22cm</v>
          </cell>
        </row>
        <row r="12491">
          <cell r="A12491">
            <v>211284</v>
          </cell>
          <cell r="B12491" t="str">
            <v>Mietartikel</v>
          </cell>
          <cell r="D12491" t="str">
            <v>Salatzange 28cm</v>
          </cell>
          <cell r="F12491">
            <v>0.48</v>
          </cell>
          <cell r="G12491">
            <v>7.0000000000000007E-2</v>
          </cell>
          <cell r="H12491">
            <v>0</v>
          </cell>
          <cell r="I12491">
            <v>12.1</v>
          </cell>
          <cell r="J12491">
            <v>0</v>
          </cell>
          <cell r="K12491">
            <v>8.0000000000000002E-3</v>
          </cell>
          <cell r="L12491">
            <v>0</v>
          </cell>
          <cell r="N12491" t="str">
            <v>Salatzange 28cm</v>
          </cell>
          <cell r="P12491" t="str">
            <v>Salatzange 28cm</v>
          </cell>
          <cell r="R12491" t="str">
            <v>Salatzange 28cm</v>
          </cell>
        </row>
        <row r="12492">
          <cell r="A12492">
            <v>211292</v>
          </cell>
          <cell r="B12492" t="str">
            <v>Mietartikel</v>
          </cell>
          <cell r="D12492" t="str">
            <v>Schöpfkelle 0.25 ltr L45 cm</v>
          </cell>
          <cell r="F12492">
            <v>2.2000000000000002</v>
          </cell>
          <cell r="G12492">
            <v>0.55000000000000004</v>
          </cell>
          <cell r="H12492">
            <v>0</v>
          </cell>
          <cell r="I12492">
            <v>15.4</v>
          </cell>
          <cell r="J12492">
            <v>0</v>
          </cell>
          <cell r="K12492">
            <v>3.0000000000000001E-3</v>
          </cell>
          <cell r="L12492">
            <v>0</v>
          </cell>
          <cell r="N12492" t="str">
            <v>Schöpfkelle 0.25 ltr L45 cm</v>
          </cell>
          <cell r="P12492" t="str">
            <v>Schöpfkelle 0.25 ltr L45 cm</v>
          </cell>
          <cell r="R12492" t="str">
            <v>Schöpfkelle 0.25 ltr L45 cm</v>
          </cell>
        </row>
        <row r="12493">
          <cell r="A12493">
            <v>211294</v>
          </cell>
          <cell r="B12493" t="str">
            <v>Mietartikel</v>
          </cell>
          <cell r="D12493" t="str">
            <v>Schöpflöffel 0.75 ltr 53 cm</v>
          </cell>
          <cell r="F12493">
            <v>2.5</v>
          </cell>
          <cell r="G12493">
            <v>0.55000000000000004</v>
          </cell>
          <cell r="H12493">
            <v>0</v>
          </cell>
          <cell r="I12493">
            <v>23.1</v>
          </cell>
          <cell r="J12493">
            <v>1000</v>
          </cell>
          <cell r="K12493">
            <v>5.0000000000000001E-3</v>
          </cell>
          <cell r="L12493">
            <v>0</v>
          </cell>
          <cell r="N12493" t="str">
            <v>Schöpflöffel 0.75 ltr 53 cm</v>
          </cell>
          <cell r="P12493" t="str">
            <v>Schöpflöffel 0.75 ltr 53 cm</v>
          </cell>
          <cell r="R12493" t="str">
            <v>Schöpflöffel 0.75 ltr 53 cm</v>
          </cell>
        </row>
        <row r="12494">
          <cell r="A12494">
            <v>211300</v>
          </cell>
          <cell r="B12494" t="str">
            <v>Verkaufsartikel</v>
          </cell>
          <cell r="D12494" t="str">
            <v>Filzgleiter</v>
          </cell>
          <cell r="E12494" t="str">
            <v>inkl. Montage</v>
          </cell>
          <cell r="F12494">
            <v>0.55000000000000004</v>
          </cell>
          <cell r="G12494">
            <v>0</v>
          </cell>
          <cell r="H12494">
            <v>0</v>
          </cell>
          <cell r="I12494">
            <v>1.5</v>
          </cell>
          <cell r="J12494">
            <v>0</v>
          </cell>
          <cell r="K12494">
            <v>0</v>
          </cell>
          <cell r="L12494">
            <v>0</v>
          </cell>
          <cell r="N12494" t="str">
            <v>Filzgleiter</v>
          </cell>
          <cell r="O12494" t="str">
            <v>inkl. Montage</v>
          </cell>
          <cell r="P12494" t="str">
            <v>Filzgleiter</v>
          </cell>
          <cell r="Q12494" t="str">
            <v>inkl. Montage</v>
          </cell>
          <cell r="R12494" t="str">
            <v>Filzgleiter</v>
          </cell>
          <cell r="S12494" t="str">
            <v>inkl. Montage</v>
          </cell>
        </row>
        <row r="12495">
          <cell r="A12495">
            <v>211338</v>
          </cell>
          <cell r="B12495" t="str">
            <v>Mietartikel</v>
          </cell>
          <cell r="D12495" t="str">
            <v>Brotzeitbrettl Holz Ø25*H1 cm</v>
          </cell>
          <cell r="F12495">
            <v>1.25</v>
          </cell>
          <cell r="G12495">
            <v>0.33</v>
          </cell>
          <cell r="H12495">
            <v>0</v>
          </cell>
          <cell r="I12495">
            <v>2.2000000000000002</v>
          </cell>
          <cell r="J12495">
            <v>0</v>
          </cell>
          <cell r="K12495">
            <v>1.78E-2</v>
          </cell>
          <cell r="L12495">
            <v>0</v>
          </cell>
          <cell r="N12495" t="str">
            <v>Brotzeitbrettl Holz Ø25*H1 cm</v>
          </cell>
          <cell r="P12495" t="str">
            <v>Brotzeitbrettl Holz Ø25*H1 cm</v>
          </cell>
          <cell r="R12495" t="str">
            <v>Brotzeitbrettl Holz Ø25*H1 cm</v>
          </cell>
        </row>
        <row r="12496">
          <cell r="A12496">
            <v>211400</v>
          </cell>
          <cell r="B12496" t="str">
            <v>Mietartikel</v>
          </cell>
          <cell r="D12496" t="str">
            <v>Löwenkopfterrine 30 cl Ø 10 cm</v>
          </cell>
          <cell r="F12496">
            <v>0.48</v>
          </cell>
          <cell r="G12496">
            <v>0.17</v>
          </cell>
          <cell r="H12496">
            <v>0</v>
          </cell>
          <cell r="I12496">
            <v>7.65</v>
          </cell>
          <cell r="J12496">
            <v>0</v>
          </cell>
          <cell r="K12496">
            <v>3.5000000000000001E-3</v>
          </cell>
          <cell r="L12496">
            <v>0</v>
          </cell>
          <cell r="N12496" t="str">
            <v>Löwenkopfterrine 30 cl Ø 10 cm</v>
          </cell>
          <cell r="P12496" t="str">
            <v>Löwenkopfterrine 30 cl Ø 10 cm</v>
          </cell>
          <cell r="R12496" t="str">
            <v>Löwenkopfterrine 30 cl Ø 10 cm</v>
          </cell>
        </row>
        <row r="12497">
          <cell r="A12497">
            <v>211422</v>
          </cell>
          <cell r="B12497" t="str">
            <v>Verkaufsartikel</v>
          </cell>
          <cell r="D12497" t="str">
            <v>Eiswürfel 8.5kg  (Verkauf)</v>
          </cell>
          <cell r="F12497">
            <v>10</v>
          </cell>
          <cell r="G12497">
            <v>0</v>
          </cell>
          <cell r="H12497">
            <v>0</v>
          </cell>
          <cell r="I12497">
            <v>9</v>
          </cell>
          <cell r="J12497">
            <v>8000</v>
          </cell>
          <cell r="K12497">
            <v>0.06</v>
          </cell>
          <cell r="L12497">
            <v>0</v>
          </cell>
          <cell r="N12497" t="str">
            <v>Eiswürfel 8.5kg  (Verkauf)</v>
          </cell>
          <cell r="P12497" t="str">
            <v>Eiswürfel 8.5kg  (Verkauf)</v>
          </cell>
          <cell r="R12497" t="str">
            <v>Eiswürfel 8.5kg  (Verkauf)</v>
          </cell>
        </row>
        <row r="12498">
          <cell r="A12498">
            <v>211423</v>
          </cell>
          <cell r="B12498" t="str">
            <v>Verkaufsartikel</v>
          </cell>
          <cell r="D12498" t="str">
            <v>Crushed Ice 8.5kg  (Verkauf)</v>
          </cell>
          <cell r="F12498">
            <v>12.5</v>
          </cell>
          <cell r="G12498">
            <v>0</v>
          </cell>
          <cell r="H12498">
            <v>0</v>
          </cell>
          <cell r="I12498">
            <v>11.5</v>
          </cell>
          <cell r="J12498">
            <v>9000</v>
          </cell>
          <cell r="K12498">
            <v>0.06</v>
          </cell>
          <cell r="L12498">
            <v>0</v>
          </cell>
          <cell r="N12498" t="str">
            <v>Crushed Ice 8.5kg  (Verkauf)</v>
          </cell>
          <cell r="P12498" t="str">
            <v>Crushed Ice 8.5kg  (Verkauf)</v>
          </cell>
          <cell r="R12498" t="str">
            <v>Crushed Ice 8.5kg  (Verkauf)</v>
          </cell>
        </row>
        <row r="12499">
          <cell r="A12499">
            <v>211424</v>
          </cell>
          <cell r="B12499" t="str">
            <v>Mietartikel</v>
          </cell>
          <cell r="D12499" t="str">
            <v>Thermobox für 10kg Eiswürfel &amp; Crushed Eis</v>
          </cell>
          <cell r="E12499" t="str">
            <v>ausschließlich für den Transport &amp; die Lagerung von_x000D_
Eiswürfeln/Crushed Eis im Beutel geeignet (nicht für_x000D_
Lagerung von Lebensmitteln verwendbar)</v>
          </cell>
          <cell r="F12499">
            <v>1</v>
          </cell>
          <cell r="G12499">
            <v>0</v>
          </cell>
          <cell r="H12499">
            <v>0</v>
          </cell>
          <cell r="I12499">
            <v>44</v>
          </cell>
          <cell r="J12499">
            <v>0</v>
          </cell>
          <cell r="K12499">
            <v>7.0000000000000007E-2</v>
          </cell>
          <cell r="L12499">
            <v>0</v>
          </cell>
          <cell r="N12499" t="str">
            <v>Thermobox für 10kg Eiswürfel &amp; Crushed Eis</v>
          </cell>
          <cell r="O12499" t="str">
            <v>ausschließlich für den Transport &amp; die Lagerung von_x000D_
Eiswürfeln/Crushed Eis im Beutel geeignet (nicht für_x000D_
Lagerung von Lebensmitteln verwendbar)</v>
          </cell>
          <cell r="P12499" t="str">
            <v>Thermobox für 10kg Eiswürfel &amp; Crushed Eis</v>
          </cell>
          <cell r="Q12499" t="str">
            <v>ausschließlich für den Transport &amp; die Lagerung von_x000D_
Eiswürfeln/Crushed Eis im Beutel geeignet (nicht für_x000D_
Lagerung von Lebensmitteln verwendbar)</v>
          </cell>
          <cell r="R12499" t="str">
            <v>Thermobox für 10kg Eiswürfel &amp; Crushed Eis</v>
          </cell>
          <cell r="S12499" t="str">
            <v>ausschließlich für den Transport &amp; die Lagerung von_x000D_
Eiswürfeln/Crushed Eis im Beutel geeignet (nicht für_x000D_
Lagerung von Lebensmitteln verwendbar)</v>
          </cell>
        </row>
        <row r="12500">
          <cell r="A12500">
            <v>211500</v>
          </cell>
          <cell r="B12500" t="str">
            <v>Mietartikel</v>
          </cell>
          <cell r="D12500" t="str">
            <v>Besteckkiste acryl schwarz 17*25*H8.5 cm</v>
          </cell>
          <cell r="F12500">
            <v>7.95</v>
          </cell>
          <cell r="G12500">
            <v>0.22</v>
          </cell>
          <cell r="H12500">
            <v>0</v>
          </cell>
          <cell r="I12500">
            <v>49.5</v>
          </cell>
          <cell r="J12500">
            <v>0</v>
          </cell>
          <cell r="K12500">
            <v>4.0000000000000001E-3</v>
          </cell>
          <cell r="L12500">
            <v>0</v>
          </cell>
          <cell r="N12500" t="str">
            <v>Besteckkiste acryl schwarz 17*25*H8.5 cm</v>
          </cell>
          <cell r="P12500" t="str">
            <v>Besteckkiste acryl schwarz 17*25*H8.5 cm</v>
          </cell>
          <cell r="R12500" t="str">
            <v>Besteckkiste acryl schwarz 17*25*H8.5 cm</v>
          </cell>
        </row>
        <row r="12501">
          <cell r="A12501">
            <v>211501</v>
          </cell>
          <cell r="B12501" t="str">
            <v>Mietartikel</v>
          </cell>
          <cell r="D12501" t="str">
            <v>Besteckkiste acryl weiß 17*25*H8.5 cm</v>
          </cell>
          <cell r="F12501">
            <v>7.95</v>
          </cell>
          <cell r="G12501">
            <v>0.2</v>
          </cell>
          <cell r="H12501">
            <v>0</v>
          </cell>
          <cell r="I12501">
            <v>45</v>
          </cell>
          <cell r="J12501">
            <v>0</v>
          </cell>
          <cell r="K12501">
            <v>4.0000000000000001E-3</v>
          </cell>
          <cell r="L12501">
            <v>0</v>
          </cell>
          <cell r="N12501" t="str">
            <v>Besteckkiste acryl weiß 17*25*H8.5 cm</v>
          </cell>
          <cell r="P12501" t="str">
            <v>Besteckkiste acryl weiß 17*25*H8.5 cm</v>
          </cell>
          <cell r="R12501" t="str">
            <v>Besteckkiste acryl weiß 17*25*H8.5 cm</v>
          </cell>
        </row>
        <row r="12502">
          <cell r="A12502">
            <v>211502</v>
          </cell>
          <cell r="B12502" t="str">
            <v>Mietartikel</v>
          </cell>
          <cell r="D12502" t="str">
            <v>Fonduetopf aus Edelstahl</v>
          </cell>
          <cell r="E12502" t="str">
            <v>1 x Fonduetopf_x000D_
1 x Spritzschutz_x000D_
1 x Rechaud_x000D_
1 x Brenner (exkl. Brennpaste)</v>
          </cell>
          <cell r="F12502">
            <v>9.4</v>
          </cell>
          <cell r="G12502">
            <v>1.1000000000000001</v>
          </cell>
          <cell r="H12502">
            <v>0</v>
          </cell>
          <cell r="I12502">
            <v>38.5</v>
          </cell>
          <cell r="J12502">
            <v>1000</v>
          </cell>
          <cell r="K12502">
            <v>1.04E-2</v>
          </cell>
          <cell r="L12502">
            <v>0</v>
          </cell>
          <cell r="N12502" t="str">
            <v>Fonduetopf aus Edelstahl</v>
          </cell>
          <cell r="O12502" t="str">
            <v>1 x Fonduetopf_x000D_
1 x Spritzschutz_x000D_
1 x Rechaud_x000D_
1 x Brenner (exkl. Brennpaste)</v>
          </cell>
          <cell r="P12502" t="str">
            <v>Fonduetopf aus Edelstahl</v>
          </cell>
          <cell r="Q12502" t="str">
            <v>1 x Fonduetopf_x000D_
1 x Spritzschutz_x000D_
1 x Rechaud_x000D_
1 x Brenner (exkl. Brennpaste)</v>
          </cell>
          <cell r="R12502" t="str">
            <v>Fonduetopf aus Edelstahl</v>
          </cell>
          <cell r="S12502" t="str">
            <v>1 x Fonduetopf_x000D_
1 x Spritzschutz_x000D_
1 x Rechaud_x000D_
1 x Brenner (exkl. Brennpaste)</v>
          </cell>
        </row>
        <row r="12503">
          <cell r="A12503">
            <v>211503</v>
          </cell>
          <cell r="B12503" t="str">
            <v>Mietartikel</v>
          </cell>
          <cell r="D12503" t="str">
            <v>Fonduegabel</v>
          </cell>
          <cell r="F12503">
            <v>0.4</v>
          </cell>
          <cell r="G12503">
            <v>0.09</v>
          </cell>
          <cell r="H12503">
            <v>0</v>
          </cell>
          <cell r="I12503">
            <v>1.1000000000000001</v>
          </cell>
          <cell r="J12503">
            <v>0</v>
          </cell>
          <cell r="K12503">
            <v>2.9999999999999997E-4</v>
          </cell>
          <cell r="L12503">
            <v>0</v>
          </cell>
          <cell r="N12503" t="str">
            <v>Fonduegabel</v>
          </cell>
          <cell r="P12503" t="str">
            <v>Fonduegabel</v>
          </cell>
          <cell r="R12503" t="str">
            <v>Fonduegabel</v>
          </cell>
        </row>
        <row r="12504">
          <cell r="A12504">
            <v>211536</v>
          </cell>
          <cell r="B12504" t="str">
            <v>Mietartikel</v>
          </cell>
          <cell r="D12504" t="str">
            <v>Bankett-Champagnerkühler 10.5 ltr ø 43,5 cm H23,5 cm</v>
          </cell>
          <cell r="F12504">
            <v>22.5</v>
          </cell>
          <cell r="G12504">
            <v>2.75</v>
          </cell>
          <cell r="H12504">
            <v>0</v>
          </cell>
          <cell r="I12504">
            <v>154</v>
          </cell>
          <cell r="J12504">
            <v>2000</v>
          </cell>
          <cell r="K12504">
            <v>0.1152</v>
          </cell>
          <cell r="L12504">
            <v>0</v>
          </cell>
          <cell r="N12504" t="str">
            <v>Bankett-Champagnerkühler 10.5 ltr ø 43,5 cm H23,5 cm</v>
          </cell>
          <cell r="P12504" t="str">
            <v>Bankett-Champagnerkühler 10.5 ltr ø 43,5 cm H23,5 cm</v>
          </cell>
          <cell r="R12504" t="str">
            <v>Bankett-Champagnerkühler 10.5 ltr ø 43,5 cm H23,5 cm</v>
          </cell>
        </row>
        <row r="12505">
          <cell r="A12505">
            <v>211537</v>
          </cell>
          <cell r="B12505" t="str">
            <v>Mietartikel</v>
          </cell>
          <cell r="D12505" t="str">
            <v>Boston Shaker 0.75 ltr</v>
          </cell>
          <cell r="F12505">
            <v>4.5</v>
          </cell>
          <cell r="G12505">
            <v>0.63</v>
          </cell>
          <cell r="H12505">
            <v>0</v>
          </cell>
          <cell r="I12505">
            <v>38.75</v>
          </cell>
          <cell r="J12505">
            <v>0</v>
          </cell>
          <cell r="K12505">
            <v>7.0000000000000001E-3</v>
          </cell>
          <cell r="L12505">
            <v>0</v>
          </cell>
          <cell r="N12505" t="str">
            <v>Boston Shaker 0.75 ltr</v>
          </cell>
          <cell r="P12505" t="str">
            <v>Boston Shaker 0.75 ltr</v>
          </cell>
          <cell r="R12505" t="str">
            <v>Boston Shaker 0.75 ltr</v>
          </cell>
        </row>
        <row r="12506">
          <cell r="A12506">
            <v>211542</v>
          </cell>
          <cell r="B12506" t="str">
            <v>Mietartikel</v>
          </cell>
          <cell r="D12506" t="str">
            <v>Pfeffermühle Holz schwarz</v>
          </cell>
          <cell r="F12506">
            <v>1.65</v>
          </cell>
          <cell r="G12506">
            <v>0.55000000000000004</v>
          </cell>
          <cell r="H12506">
            <v>0</v>
          </cell>
          <cell r="I12506">
            <v>28.6</v>
          </cell>
          <cell r="J12506">
            <v>1000</v>
          </cell>
          <cell r="K12506">
            <v>3.0000000000000001E-3</v>
          </cell>
          <cell r="L12506">
            <v>0</v>
          </cell>
          <cell r="N12506" t="str">
            <v>Pfeffermühle Holz schwarz</v>
          </cell>
          <cell r="P12506" t="str">
            <v>Pfeffermühle Holz schwarz</v>
          </cell>
          <cell r="R12506" t="str">
            <v>Pfeffermühle Holz schwarz</v>
          </cell>
        </row>
        <row r="12507">
          <cell r="A12507">
            <v>211543</v>
          </cell>
          <cell r="B12507" t="str">
            <v>Mietartikel</v>
          </cell>
          <cell r="D12507" t="str">
            <v>Kühlakku für  Konferenzboy für 6 Flaschen</v>
          </cell>
          <cell r="E12507" t="str">
            <v>à 0.25-0.33 ltr inkl Kühlakku</v>
          </cell>
          <cell r="F12507">
            <v>0</v>
          </cell>
          <cell r="G12507">
            <v>0.1</v>
          </cell>
          <cell r="H12507">
            <v>0</v>
          </cell>
          <cell r="I12507">
            <v>20</v>
          </cell>
          <cell r="J12507">
            <v>1000</v>
          </cell>
          <cell r="K12507">
            <v>3.1199999999999999E-2</v>
          </cell>
          <cell r="L12507">
            <v>0</v>
          </cell>
          <cell r="N12507" t="str">
            <v>Kühlakku für  Konferenzboy für 6 Flaschen</v>
          </cell>
          <cell r="O12507" t="str">
            <v>à 0.25-0.33 ltr inkl Kühlakku</v>
          </cell>
          <cell r="P12507" t="str">
            <v>Kühlakku für  Konferenzboy für 6 Flaschen</v>
          </cell>
          <cell r="Q12507" t="str">
            <v>à 0.25-0.33 ltr inkl Kühlakku</v>
          </cell>
          <cell r="R12507" t="str">
            <v>Kühlakku für  Konferenzboy für 6 Flaschen</v>
          </cell>
          <cell r="S12507" t="str">
            <v>à 0.25-0.33 ltr inkl Kühlakku</v>
          </cell>
        </row>
        <row r="12508">
          <cell r="A12508">
            <v>211545</v>
          </cell>
          <cell r="B12508" t="str">
            <v>Mietartikel</v>
          </cell>
          <cell r="D12508" t="str">
            <v>Acrylaufsteller DIN A5</v>
          </cell>
          <cell r="F12508">
            <v>5.5</v>
          </cell>
          <cell r="G12508">
            <v>0</v>
          </cell>
          <cell r="H12508">
            <v>0</v>
          </cell>
          <cell r="I12508">
            <v>27.5</v>
          </cell>
          <cell r="J12508">
            <v>1000</v>
          </cell>
          <cell r="K12508">
            <v>4.3E-3</v>
          </cell>
          <cell r="L12508">
            <v>0</v>
          </cell>
          <cell r="N12508" t="str">
            <v>Acrylaufsteller DIN A5</v>
          </cell>
          <cell r="P12508" t="str">
            <v>Acrylaufsteller DIN A5</v>
          </cell>
          <cell r="R12508" t="str">
            <v>Acrylaufsteller DIN A5</v>
          </cell>
        </row>
        <row r="12509">
          <cell r="A12509">
            <v>211546</v>
          </cell>
          <cell r="B12509" t="str">
            <v>Mietartikel</v>
          </cell>
          <cell r="D12509" t="str">
            <v>Menükartenhalter aus Holz, schwarz gebeizt 15*3*H4 cm</v>
          </cell>
          <cell r="F12509">
            <v>2.4</v>
          </cell>
          <cell r="G12509">
            <v>0</v>
          </cell>
          <cell r="H12509">
            <v>0</v>
          </cell>
          <cell r="I12509">
            <v>6</v>
          </cell>
          <cell r="J12509">
            <v>0</v>
          </cell>
          <cell r="K12509">
            <v>0</v>
          </cell>
          <cell r="L12509">
            <v>0</v>
          </cell>
          <cell r="N12509" t="str">
            <v>Menükartenhalter aus Holz, schwarz gebeizt 15*3*H4 cm</v>
          </cell>
          <cell r="P12509" t="str">
            <v>Menükartenhalter aus Holz, schwarz gebeizt 15*3*H4 cm</v>
          </cell>
          <cell r="R12509" t="str">
            <v>Menükartenhalter aus Holz, schwarz gebeizt 15*3*H4 cm</v>
          </cell>
          <cell r="T12509">
            <v>0</v>
          </cell>
        </row>
        <row r="12510">
          <cell r="A12510">
            <v>211552</v>
          </cell>
          <cell r="B12510" t="str">
            <v>Mietartikel</v>
          </cell>
          <cell r="D12510" t="str">
            <v>Eiswürfelkühler 3 ltr</v>
          </cell>
          <cell r="F12510">
            <v>3.25</v>
          </cell>
          <cell r="G12510">
            <v>0.5</v>
          </cell>
          <cell r="H12510">
            <v>0</v>
          </cell>
          <cell r="I12510">
            <v>75</v>
          </cell>
          <cell r="J12510">
            <v>1000</v>
          </cell>
          <cell r="K12510">
            <v>1.49E-2</v>
          </cell>
          <cell r="L12510">
            <v>0</v>
          </cell>
          <cell r="N12510" t="str">
            <v>Eiswürfelkühler 3 ltr</v>
          </cell>
          <cell r="P12510" t="str">
            <v>Eiswürfelkühler 3 ltr</v>
          </cell>
          <cell r="R12510" t="str">
            <v>Eiswürfelkühler 3 ltr</v>
          </cell>
        </row>
        <row r="12511">
          <cell r="A12511">
            <v>211556</v>
          </cell>
          <cell r="B12511" t="str">
            <v>Mietartikel</v>
          </cell>
          <cell r="D12511" t="str">
            <v>Geldkassette schwarz 30cm</v>
          </cell>
          <cell r="F12511">
            <v>3</v>
          </cell>
          <cell r="G12511">
            <v>0.55000000000000004</v>
          </cell>
          <cell r="H12511">
            <v>0</v>
          </cell>
          <cell r="I12511">
            <v>27.5</v>
          </cell>
          <cell r="J12511">
            <v>1000</v>
          </cell>
          <cell r="K12511">
            <v>1.2E-2</v>
          </cell>
          <cell r="L12511">
            <v>0</v>
          </cell>
          <cell r="N12511" t="str">
            <v>Geldkassette schwarz 30cm</v>
          </cell>
          <cell r="P12511" t="str">
            <v>Geldkassette schwarz 30cm</v>
          </cell>
          <cell r="R12511" t="str">
            <v>Geldkassette schwarz 30cm</v>
          </cell>
        </row>
        <row r="12512">
          <cell r="A12512">
            <v>211558</v>
          </cell>
          <cell r="B12512" t="str">
            <v>Mietartikel</v>
          </cell>
          <cell r="D12512" t="str">
            <v>Papierkorb grau 18 Liter</v>
          </cell>
          <cell r="F12512">
            <v>1.95</v>
          </cell>
          <cell r="G12512">
            <v>0.55000000000000004</v>
          </cell>
          <cell r="H12512">
            <v>1.25</v>
          </cell>
          <cell r="I12512">
            <v>6.05</v>
          </cell>
          <cell r="J12512">
            <v>0</v>
          </cell>
          <cell r="K12512">
            <v>0.01</v>
          </cell>
          <cell r="L12512">
            <v>0</v>
          </cell>
          <cell r="N12512" t="str">
            <v>Papierkorb grau 18 Liter</v>
          </cell>
          <cell r="P12512" t="str">
            <v>Papierkorb grau 18 Liter</v>
          </cell>
          <cell r="R12512" t="str">
            <v>Papierkorb grau 18 Liter</v>
          </cell>
        </row>
        <row r="12513">
          <cell r="A12513">
            <v>211559</v>
          </cell>
          <cell r="B12513" t="str">
            <v>Mietartikel</v>
          </cell>
          <cell r="D12513" t="str">
            <v>Abtropfeimer grün 25 l mit Sieb u. Deckel</v>
          </cell>
          <cell r="F12513">
            <v>4.5</v>
          </cell>
          <cell r="G12513">
            <v>0.55000000000000004</v>
          </cell>
          <cell r="H12513">
            <v>0</v>
          </cell>
          <cell r="I12513">
            <v>27.5</v>
          </cell>
          <cell r="J12513">
            <v>0</v>
          </cell>
          <cell r="K12513">
            <v>0.01</v>
          </cell>
          <cell r="L12513">
            <v>0</v>
          </cell>
          <cell r="N12513" t="str">
            <v>Abtropfeimer grün 25 l mit Sieb u. Deckel</v>
          </cell>
          <cell r="P12513" t="str">
            <v>Abtropfeimer grün 25 l mit Sieb u. Deckel</v>
          </cell>
          <cell r="R12513" t="str">
            <v>Abtropfeimer grün 25 l mit Sieb u. Deckel</v>
          </cell>
        </row>
        <row r="12514">
          <cell r="A12514">
            <v>211560</v>
          </cell>
          <cell r="B12514" t="str">
            <v>Mietartikel</v>
          </cell>
          <cell r="D12514" t="str">
            <v>Mülltonne 240 Liter Restmüll - Farbe Schwarz</v>
          </cell>
          <cell r="F12514">
            <v>38.5</v>
          </cell>
          <cell r="G12514">
            <v>2.48</v>
          </cell>
          <cell r="H12514">
            <v>0</v>
          </cell>
          <cell r="I12514">
            <v>269.5</v>
          </cell>
          <cell r="J12514">
            <v>12000</v>
          </cell>
          <cell r="K12514">
            <v>0.8</v>
          </cell>
          <cell r="L12514">
            <v>0</v>
          </cell>
          <cell r="N12514" t="str">
            <v>Mülltonne 240 Liter Restmüll - Farbe Schwarz</v>
          </cell>
          <cell r="P12514" t="str">
            <v>Mülltonne 240 Liter Restmüll - Farbe Schwarz</v>
          </cell>
          <cell r="R12514" t="str">
            <v>Mülltonne 240 Liter Restmüll - Farbe Schwarz</v>
          </cell>
        </row>
        <row r="12515">
          <cell r="A12515">
            <v>211561</v>
          </cell>
          <cell r="B12515" t="str">
            <v>Mietartikel</v>
          </cell>
          <cell r="D12515" t="str">
            <v>Mülltonne 240 Liter Speisereste - Farbe Blau</v>
          </cell>
          <cell r="F12515">
            <v>38.5</v>
          </cell>
          <cell r="G12515">
            <v>2.48</v>
          </cell>
          <cell r="H12515">
            <v>0</v>
          </cell>
          <cell r="I12515">
            <v>269.5</v>
          </cell>
          <cell r="J12515">
            <v>12000</v>
          </cell>
          <cell r="K12515">
            <v>0.8</v>
          </cell>
          <cell r="L12515">
            <v>0</v>
          </cell>
          <cell r="N12515" t="str">
            <v>Mülltonne 240 Liter Speisereste - Farbe Blau</v>
          </cell>
          <cell r="P12515" t="str">
            <v>Mülltonne 240 Liter Speisereste - Farbe Blau</v>
          </cell>
          <cell r="R12515" t="str">
            <v>Mülltonne 240 Liter Speisereste - Farbe Blau</v>
          </cell>
        </row>
        <row r="12516">
          <cell r="A12516">
            <v>211562</v>
          </cell>
          <cell r="B12516" t="str">
            <v>Mietartikel</v>
          </cell>
          <cell r="D12516" t="str">
            <v>Mülltonne 240 Liter Glas - Farbe Braun</v>
          </cell>
          <cell r="F12516">
            <v>38.5</v>
          </cell>
          <cell r="G12516">
            <v>2.48</v>
          </cell>
          <cell r="H12516">
            <v>0</v>
          </cell>
          <cell r="I12516">
            <v>269.5</v>
          </cell>
          <cell r="J12516">
            <v>12000</v>
          </cell>
          <cell r="K12516">
            <v>0.8</v>
          </cell>
          <cell r="L12516">
            <v>0</v>
          </cell>
          <cell r="N12516" t="str">
            <v>Mülltonne 240 Liter Glas - Farbe Braun</v>
          </cell>
          <cell r="P12516" t="str">
            <v>Mülltonne 240 Liter Glas - Farbe Braun</v>
          </cell>
          <cell r="R12516" t="str">
            <v>Mülltonne 240 Liter Glas - Farbe Braun</v>
          </cell>
        </row>
        <row r="12517">
          <cell r="A12517">
            <v>211563</v>
          </cell>
          <cell r="B12517" t="str">
            <v>Mietartikel</v>
          </cell>
          <cell r="D12517" t="str">
            <v>Müllcontainer 1100 Liter</v>
          </cell>
          <cell r="F12517">
            <v>99</v>
          </cell>
          <cell r="G12517">
            <v>2.25</v>
          </cell>
          <cell r="H12517">
            <v>0</v>
          </cell>
          <cell r="I12517">
            <v>245</v>
          </cell>
          <cell r="J12517">
            <v>70000</v>
          </cell>
          <cell r="K12517">
            <v>2</v>
          </cell>
          <cell r="L12517">
            <v>0</v>
          </cell>
          <cell r="N12517" t="str">
            <v>Müllcontainer 1100 Liter</v>
          </cell>
          <cell r="P12517" t="str">
            <v>Müllcontainer 1100 Liter</v>
          </cell>
          <cell r="R12517" t="str">
            <v>Müllcontainer 1100 Liter</v>
          </cell>
        </row>
        <row r="12518">
          <cell r="A12518">
            <v>211572</v>
          </cell>
          <cell r="B12518" t="str">
            <v>Mietartikel</v>
          </cell>
          <cell r="D12518" t="str">
            <v>Brottasche Ø17*H8 cm Baumwolle, beige</v>
          </cell>
          <cell r="F12518">
            <v>1.95</v>
          </cell>
          <cell r="G12518">
            <v>0.33</v>
          </cell>
          <cell r="H12518">
            <v>0</v>
          </cell>
          <cell r="I12518">
            <v>7.7</v>
          </cell>
          <cell r="J12518">
            <v>0</v>
          </cell>
          <cell r="K12518">
            <v>1.6000000000000001E-3</v>
          </cell>
          <cell r="L12518">
            <v>0</v>
          </cell>
          <cell r="N12518" t="str">
            <v>Brottasche Ø17*H8 cm Baumwolle, beige</v>
          </cell>
          <cell r="P12518" t="str">
            <v>Brottasche Ø17*H8 cm Baumwolle, beige</v>
          </cell>
          <cell r="R12518" t="str">
            <v>Brottasche Ø17*H8 cm Baumwolle, beige</v>
          </cell>
        </row>
        <row r="12519">
          <cell r="A12519">
            <v>211573</v>
          </cell>
          <cell r="B12519" t="str">
            <v>Mietartikel</v>
          </cell>
          <cell r="D12519" t="str">
            <v>Spucknapf schwarz</v>
          </cell>
          <cell r="F12519">
            <v>3</v>
          </cell>
          <cell r="G12519">
            <v>0.5</v>
          </cell>
          <cell r="H12519">
            <v>0</v>
          </cell>
          <cell r="I12519">
            <v>14</v>
          </cell>
          <cell r="J12519">
            <v>1000</v>
          </cell>
          <cell r="K12519">
            <v>1.04E-2</v>
          </cell>
          <cell r="L12519">
            <v>0</v>
          </cell>
          <cell r="N12519" t="str">
            <v>Spucknapf schwarz</v>
          </cell>
          <cell r="P12519" t="str">
            <v>Spucknapf schwarz</v>
          </cell>
          <cell r="R12519" t="str">
            <v>Spucknapf schwarz</v>
          </cell>
        </row>
        <row r="12520">
          <cell r="A12520">
            <v>211580</v>
          </cell>
          <cell r="B12520" t="str">
            <v>Mietartikel</v>
          </cell>
          <cell r="D12520" t="str">
            <v>Kerzenleuchter Classic 5-armig silberfarbig H24 cm</v>
          </cell>
          <cell r="F12520">
            <v>8.5</v>
          </cell>
          <cell r="G12520">
            <v>1</v>
          </cell>
          <cell r="H12520">
            <v>0</v>
          </cell>
          <cell r="I12520">
            <v>24.2</v>
          </cell>
          <cell r="J12520">
            <v>1000</v>
          </cell>
          <cell r="K12520">
            <v>8.8999999999999999E-3</v>
          </cell>
          <cell r="L12520">
            <v>0</v>
          </cell>
          <cell r="N12520" t="str">
            <v>Kerzenleuchter Classic 5-armig silberfarbig H24 cm</v>
          </cell>
          <cell r="P12520" t="str">
            <v>Kerzenleuchter Classic 5-armig silberfarbig H24 cm</v>
          </cell>
          <cell r="R12520" t="str">
            <v>Kerzenleuchter Classic 5-armig silberfarbig H24 cm</v>
          </cell>
        </row>
        <row r="12521">
          <cell r="A12521">
            <v>211603</v>
          </cell>
          <cell r="B12521" t="str">
            <v>Mietartikel</v>
          </cell>
          <cell r="D12521" t="str">
            <v>Warmhalteplatte für 1/1 GN</v>
          </cell>
          <cell r="E12521" t="str">
            <v>B 570mm x T 305mm x H40mm</v>
          </cell>
          <cell r="F12521">
            <v>15.75</v>
          </cell>
          <cell r="G12521">
            <v>5.5</v>
          </cell>
          <cell r="H12521">
            <v>0</v>
          </cell>
          <cell r="I12521">
            <v>165</v>
          </cell>
          <cell r="J12521">
            <v>3000</v>
          </cell>
          <cell r="K12521">
            <v>9.6000000000000002E-2</v>
          </cell>
          <cell r="L12521">
            <v>0</v>
          </cell>
          <cell r="N12521" t="str">
            <v>Warmhalteplatte für 1/1 GN</v>
          </cell>
          <cell r="O12521" t="str">
            <v>B 570mm x T 305mm x H40mm</v>
          </cell>
          <cell r="P12521" t="str">
            <v>Warmhalteplatte für 1/1 GN</v>
          </cell>
          <cell r="Q12521" t="str">
            <v>B 570mm x T 305mm x H40mm</v>
          </cell>
          <cell r="R12521" t="str">
            <v>Warmhalteplatte für 1/1 GN</v>
          </cell>
          <cell r="S12521" t="str">
            <v>B 570mm x T 305mm x H40mm</v>
          </cell>
        </row>
        <row r="12522">
          <cell r="A12522">
            <v>211649</v>
          </cell>
          <cell r="B12522" t="str">
            <v>Mietartikel</v>
          </cell>
          <cell r="D12522" t="str">
            <v>XLarge Big Green Egg Grill</v>
          </cell>
          <cell r="E12522" t="str">
            <v>2-fache modulare Arbeitsfläche, Edelstahlrost, 5 Teiliges_x000D_
Eggspander Set, Conveggtor, Halbrunder Conveggtor 2x,_x000D_
Halbrunde Grillplatte Gusseisen, Bratenkorb-Rippenhalter_x000D_
Rost: Ø 61 cm_x000D_
inkl. Big Green Egg Holzkohle und Anzünder_x000D_</v>
          </cell>
          <cell r="F12522">
            <v>250</v>
          </cell>
          <cell r="G12522">
            <v>50</v>
          </cell>
          <cell r="H12522">
            <v>0</v>
          </cell>
          <cell r="I12522">
            <v>4650</v>
          </cell>
          <cell r="J12522">
            <v>100000</v>
          </cell>
          <cell r="K12522">
            <v>2.5</v>
          </cell>
          <cell r="L12522">
            <v>0</v>
          </cell>
          <cell r="N12522" t="str">
            <v>XLarge Big Green Egg Grill</v>
          </cell>
          <cell r="O12522" t="str">
            <v>2-fache modulare Arbeitsfläche, Edelstahlrost, 5 Teiliges_x000D_
Eggspander Set, Conveggtor, Halbrunder Conveggtor 2x,_x000D_
Halbrunde Grillplatte Gusseisen, Bratenkorb-Rippenhalter_x000D_
Rost: Ø 61 cm_x000D_
inkl. Big Green Egg Holzkohle und Anzünder_x000D_</v>
          </cell>
          <cell r="P12522" t="str">
            <v>XLarge Big Green Egg Grill</v>
          </cell>
          <cell r="Q12522" t="str">
            <v>2-fache modulare Arbeitsfläche, Edelstahlrost, 5 Teiliges_x000D_
Eggspander Set, Conveggtor, Halbrunder Conveggtor 2x,_x000D_
Halbrunde Grillplatte Gusseisen, Bratenkorb-Rippenhalter_x000D_
Rost: Ø 61 cm_x000D_
inkl. Big Green Egg Holzkohle und Anzünder_x000D_</v>
          </cell>
          <cell r="R12522" t="str">
            <v>XLarge Big Green Egg Grill</v>
          </cell>
          <cell r="S12522" t="str">
            <v>2-fache modulare Arbeitsfläche, Edelstahlrost, 5 Teiliges_x000D_
Eggspander Set, Conveggtor, Halbrunder Conveggtor 2x,_x000D_
Halbrunde Grillplatte Gusseisen, Bratenkorb-Rippenhalter_x000D_
Rost: Ø 61 cm_x000D_
inkl. Big Green Egg Holzkohle und Anzünder_x000D_</v>
          </cell>
          <cell r="T12522">
            <v>0</v>
          </cell>
        </row>
        <row r="12523">
          <cell r="A12523">
            <v>211650</v>
          </cell>
          <cell r="B12523" t="str">
            <v>Mietartikel</v>
          </cell>
          <cell r="D12523" t="str">
            <v>Large Big Green Egg Grill</v>
          </cell>
          <cell r="E12523" t="str">
            <v>Nest+Handler, Edelstahlrost, 5 Teiliges Eggspander Set,_x000D_
Conveggtor, Halbrunder Conveggtor 2x, Halbrunde Grillplatte_x000D_
Gusseisen_x000D_
Rost: Ø 46 cm_x000D_
inkl. Big Green Egg Holzkohle und Anzünder_x000D_</v>
          </cell>
          <cell r="F12523">
            <v>200</v>
          </cell>
          <cell r="G12523">
            <v>50</v>
          </cell>
          <cell r="H12523">
            <v>0</v>
          </cell>
          <cell r="I12523">
            <v>0</v>
          </cell>
          <cell r="J12523">
            <v>75000</v>
          </cell>
          <cell r="K12523">
            <v>2.5</v>
          </cell>
          <cell r="L12523">
            <v>0</v>
          </cell>
          <cell r="N12523" t="str">
            <v>Large Big Green Egg Grill</v>
          </cell>
          <cell r="O12523" t="str">
            <v>Nest+Handler, Edelstahlrost, 5 Teiliges Eggspander Set,_x000D_
Conveggtor, Halbrunder Conveggtor 2x, Halbrunde Grillplatte_x000D_
Gusseisen_x000D_
Rost: Ø 46 cm_x000D_
inkl. Big Green Egg Holzkohle und Anzünder_x000D_</v>
          </cell>
          <cell r="P12523" t="str">
            <v>Large Big Green Egg Grill</v>
          </cell>
          <cell r="Q12523" t="str">
            <v>Nest+Handler, Edelstahlrost, 5 Teiliges Eggspander Set,_x000D_
Conveggtor, Halbrunder Conveggtor 2x, Halbrunde Grillplatte_x000D_
Gusseisen_x000D_
Rost: Ø 46 cm_x000D_
inkl. Big Green Egg Holzkohle und Anzünder_x000D_</v>
          </cell>
          <cell r="R12523" t="str">
            <v>Large Big Green Egg Grill</v>
          </cell>
          <cell r="S12523" t="str">
            <v>Nest+Handler, Edelstahlrost, 5 Teiliges Eggspander Set,_x000D_
Conveggtor, Halbrunder Conveggtor 2x, Halbrunde Grillplatte_x000D_
Gusseisen_x000D_
Rost: Ø 46 cm_x000D_
inkl. Big Green Egg Holzkohle und Anzünder_x000D_</v>
          </cell>
          <cell r="T12523">
            <v>0</v>
          </cell>
        </row>
        <row r="12524">
          <cell r="A12524">
            <v>211651</v>
          </cell>
          <cell r="B12524" t="str">
            <v>Mietartikel</v>
          </cell>
          <cell r="D12524" t="str">
            <v>Big Green Egg Minimax Grill</v>
          </cell>
          <cell r="E12524" t="str">
            <v>Edelstahlrost, Conveggtor_x000D_
Rost: Ø 33 cm_x000D_
inkl. Big Green Egg Holzkohle und Anzünder_x000D_</v>
          </cell>
          <cell r="F12524">
            <v>175</v>
          </cell>
          <cell r="G12524">
            <v>50</v>
          </cell>
          <cell r="H12524">
            <v>0</v>
          </cell>
          <cell r="I12524">
            <v>0</v>
          </cell>
          <cell r="J12524">
            <v>20000</v>
          </cell>
          <cell r="K12524">
            <v>2</v>
          </cell>
          <cell r="L12524">
            <v>0</v>
          </cell>
          <cell r="N12524" t="str">
            <v>Big Green Egg Minimax Grill</v>
          </cell>
          <cell r="O12524" t="str">
            <v>Edelstahlrost, Conveggtor_x000D_
Rost: Ø 33 cm_x000D_
inkl. Big Green Egg Holzkohle und Anzünder_x000D_</v>
          </cell>
          <cell r="P12524" t="str">
            <v>Big Green Egg Minimax Grill</v>
          </cell>
          <cell r="Q12524" t="str">
            <v>Edelstahlrost, Conveggtor_x000D_
Rost: Ø 33 cm_x000D_
inkl. Big Green Egg Holzkohle und Anzünder_x000D_</v>
          </cell>
          <cell r="R12524" t="str">
            <v>Big Green Egg Minimax Grill</v>
          </cell>
          <cell r="S12524" t="str">
            <v>Edelstahlrost, Conveggtor_x000D_
Rost: Ø 33 cm_x000D_
inkl. Big Green Egg Holzkohle und Anzünder_x000D_</v>
          </cell>
          <cell r="T12524">
            <v>0</v>
          </cell>
        </row>
        <row r="12525">
          <cell r="A12525">
            <v>211657</v>
          </cell>
          <cell r="B12525" t="str">
            <v>Mietartikel</v>
          </cell>
          <cell r="D12525" t="str">
            <v>Serviertablett schwarz Ø 36 cm antirutsch</v>
          </cell>
          <cell r="F12525">
            <v>1.25</v>
          </cell>
          <cell r="G12525">
            <v>0.28000000000000003</v>
          </cell>
          <cell r="H12525">
            <v>0</v>
          </cell>
          <cell r="I12525">
            <v>17</v>
          </cell>
          <cell r="J12525">
            <v>1000</v>
          </cell>
          <cell r="K12525">
            <v>2.2000000000000001E-3</v>
          </cell>
          <cell r="L12525">
            <v>0</v>
          </cell>
          <cell r="N12525" t="str">
            <v>Serviertablett schwarz Ø 36 cm antirutsch</v>
          </cell>
          <cell r="P12525" t="str">
            <v>Serviertablett schwarz Ø 36 cm antirutsch</v>
          </cell>
          <cell r="R12525" t="str">
            <v>Serviertablett schwarz Ø 36 cm antirutsch</v>
          </cell>
        </row>
        <row r="12526">
          <cell r="A12526">
            <v>211658</v>
          </cell>
          <cell r="B12526" t="str">
            <v>Mietartikel</v>
          </cell>
          <cell r="D12526" t="str">
            <v>Schmankerlbrett Holz B21*L65 cm</v>
          </cell>
          <cell r="F12526">
            <v>4.5</v>
          </cell>
          <cell r="G12526">
            <v>0.55000000000000004</v>
          </cell>
          <cell r="H12526">
            <v>0</v>
          </cell>
          <cell r="I12526">
            <v>22</v>
          </cell>
          <cell r="J12526">
            <v>1000</v>
          </cell>
          <cell r="K12526">
            <v>1.78E-2</v>
          </cell>
          <cell r="L12526">
            <v>0</v>
          </cell>
          <cell r="N12526" t="str">
            <v>Schmankerlbrett Holz B21*L65 cm</v>
          </cell>
          <cell r="P12526" t="str">
            <v>Schmankerlbrett Holz B21*L65 cm</v>
          </cell>
          <cell r="R12526" t="str">
            <v>Schmankerlbrett Holz B21*L65 cm</v>
          </cell>
        </row>
        <row r="12527">
          <cell r="A12527">
            <v>211659</v>
          </cell>
          <cell r="B12527" t="str">
            <v>Mietartikel</v>
          </cell>
          <cell r="D12527" t="str">
            <v>Serviertablett schwarz 32.5*53 cm antirutsch</v>
          </cell>
          <cell r="F12527">
            <v>1.65</v>
          </cell>
          <cell r="G12527">
            <v>0.28000000000000003</v>
          </cell>
          <cell r="H12527">
            <v>0</v>
          </cell>
          <cell r="I12527">
            <v>20.9</v>
          </cell>
          <cell r="J12527">
            <v>1000</v>
          </cell>
          <cell r="K12527">
            <v>2.2000000000000001E-3</v>
          </cell>
          <cell r="L12527">
            <v>0</v>
          </cell>
          <cell r="N12527" t="str">
            <v>Serviertablett schwarz 32.5*53 cm antirutsch</v>
          </cell>
          <cell r="P12527" t="str">
            <v>Serviertablett schwarz 32.5*53 cm antirutsch</v>
          </cell>
          <cell r="R12527" t="str">
            <v>Serviertablett schwarz 32.5*53 cm antirutsch</v>
          </cell>
        </row>
        <row r="12528">
          <cell r="A12528">
            <v>211660</v>
          </cell>
          <cell r="B12528" t="str">
            <v>Mietartikel</v>
          </cell>
          <cell r="D12528" t="str">
            <v>Buffet-Servierlöffel geschlossen L41 cm Edelstahl</v>
          </cell>
          <cell r="F12528">
            <v>0.48</v>
          </cell>
          <cell r="G12528">
            <v>0.11</v>
          </cell>
          <cell r="H12528">
            <v>0</v>
          </cell>
          <cell r="I12528">
            <v>14.3</v>
          </cell>
          <cell r="J12528">
            <v>0</v>
          </cell>
          <cell r="K12528">
            <v>2.5000000000000001E-3</v>
          </cell>
          <cell r="L12528">
            <v>0</v>
          </cell>
          <cell r="N12528" t="str">
            <v>Buffet-Servierlöffel geschlossen L41 cm Edelstahl</v>
          </cell>
          <cell r="P12528" t="str">
            <v>Buffet-Servierlöffel geschlossen L41 cm Edelstahl</v>
          </cell>
          <cell r="R12528" t="str">
            <v>Buffet-Servierlöffel geschlossen L41 cm Edelstahl</v>
          </cell>
        </row>
        <row r="12529">
          <cell r="A12529">
            <v>211661</v>
          </cell>
          <cell r="B12529" t="str">
            <v>Mietartikel</v>
          </cell>
          <cell r="D12529" t="str">
            <v>Buffet-Servierlöffel geschlossen L34 cm Edelstahl</v>
          </cell>
          <cell r="F12529">
            <v>0.48</v>
          </cell>
          <cell r="G12529">
            <v>0.11</v>
          </cell>
          <cell r="H12529">
            <v>0</v>
          </cell>
          <cell r="I12529">
            <v>14.3</v>
          </cell>
          <cell r="J12529">
            <v>0</v>
          </cell>
          <cell r="K12529">
            <v>2.5000000000000001E-3</v>
          </cell>
          <cell r="L12529">
            <v>0</v>
          </cell>
          <cell r="N12529" t="str">
            <v>Buffet-Servierlöffel geschlossen L34 cm Edelstahl</v>
          </cell>
          <cell r="P12529" t="str">
            <v>Buffet-Servierlöffel geschlossen L34 cm Edelstahl</v>
          </cell>
          <cell r="R12529" t="str">
            <v>Buffet-Servierlöffel geschlossen L34 cm Edelstahl</v>
          </cell>
        </row>
        <row r="12530">
          <cell r="A12530">
            <v>211662</v>
          </cell>
          <cell r="B12530" t="str">
            <v>Mietartikel</v>
          </cell>
          <cell r="D12530" t="str">
            <v>Brezn- &amp; Wurstständer Buchenholz,  Ø27cm H51cm</v>
          </cell>
          <cell r="F12530">
            <v>3</v>
          </cell>
          <cell r="G12530">
            <v>0.25</v>
          </cell>
          <cell r="H12530">
            <v>0</v>
          </cell>
          <cell r="I12530">
            <v>17</v>
          </cell>
          <cell r="J12530">
            <v>1000</v>
          </cell>
          <cell r="K12530">
            <v>0.05</v>
          </cell>
          <cell r="L12530">
            <v>0</v>
          </cell>
          <cell r="N12530" t="str">
            <v>Brezn- &amp; Wurstständer Buchenholz,  Ø27cm H51cm</v>
          </cell>
          <cell r="P12530" t="str">
            <v>Brezn- &amp; Wurstständer Buchenholz,  Ø27cm H51cm</v>
          </cell>
          <cell r="R12530" t="str">
            <v>Brezn- &amp; Wurstständer Buchenholz,  Ø27cm H51cm</v>
          </cell>
        </row>
        <row r="12531">
          <cell r="A12531">
            <v>211663</v>
          </cell>
          <cell r="B12531" t="str">
            <v>Mietartikel</v>
          </cell>
          <cell r="D12531" t="str">
            <v>Buffet-Servierlöffel perforiert L41 cm Edelstahl</v>
          </cell>
          <cell r="F12531">
            <v>0.48</v>
          </cell>
          <cell r="G12531">
            <v>0.11</v>
          </cell>
          <cell r="H12531">
            <v>0</v>
          </cell>
          <cell r="I12531">
            <v>16.3</v>
          </cell>
          <cell r="J12531">
            <v>0</v>
          </cell>
          <cell r="K12531">
            <v>2.5000000000000001E-3</v>
          </cell>
          <cell r="L12531">
            <v>0</v>
          </cell>
          <cell r="N12531" t="str">
            <v>Buffet-Servierlöffel perforiert L41 cm Edelstahl</v>
          </cell>
          <cell r="P12531" t="str">
            <v>Buffet-Servierlöffel perforiert L41 cm Edelstahl</v>
          </cell>
          <cell r="R12531" t="str">
            <v>Buffet-Servierlöffel perforiert L41 cm Edelstahl</v>
          </cell>
        </row>
        <row r="12532">
          <cell r="A12532">
            <v>211703</v>
          </cell>
          <cell r="B12532" t="str">
            <v>Mietartikel</v>
          </cell>
          <cell r="D12532" t="str">
            <v>Milchkühleinheit für Franke A 200 MS (131701)</v>
          </cell>
          <cell r="F12532">
            <v>44</v>
          </cell>
          <cell r="G12532">
            <v>16.5</v>
          </cell>
          <cell r="H12532">
            <v>0</v>
          </cell>
          <cell r="I12532">
            <v>1039.5</v>
          </cell>
          <cell r="J12532">
            <v>13000</v>
          </cell>
          <cell r="K12532">
            <v>0.04</v>
          </cell>
          <cell r="L12532">
            <v>0</v>
          </cell>
          <cell r="N12532" t="str">
            <v>Milchkühleinheit für Franke A 200 MS (131701)</v>
          </cell>
          <cell r="P12532" t="str">
            <v>Milchkühleinheit für Franke A 200 MS (131701)</v>
          </cell>
          <cell r="R12532" t="str">
            <v>Milchkühleinheit für Franke A 200 MS (131701)</v>
          </cell>
        </row>
        <row r="12533">
          <cell r="A12533">
            <v>211706</v>
          </cell>
          <cell r="B12533" t="str">
            <v>Mietartikel</v>
          </cell>
          <cell r="D12533" t="str">
            <v>Siebträger Rancilio Classe 9 2-Gruppig 400V/ 4,3kW</v>
          </cell>
          <cell r="E12533" t="str">
            <v>Inkl. Flojet mit Kanistern/ Zu- und Abwasserkanistern_x000D_
Inkl. Multifunktions-Bordcomputer mit Display und USB-Port_x000D_
Inkl. 1 Dampflanze mit C-Lever-Funktion, 1 automatischer_x000D_
iSteam mit Temperaturfühler_x000D_
Inkl. Mühle Rancilio Kryo AT B38,5*T22,0*H5750 cm,_x000D_
Fassungsvermögen 1,3 kg, 230V_x000D_
Abmessungen B75,0*T54,0*H52,3 cm_x000D_
Inkl. Montage vor Ort/ die Demontage erfolgt kundenseits_x000D_
!! Ab einer Mietdauer von 5 Tagen muss die Maschine vom_x000D_
Kunden täglich gereinigt werden. Bei Nicht-Einhalten wird_x000D_
die Reinigung nachberechnet.</v>
          </cell>
          <cell r="F12533">
            <v>335</v>
          </cell>
          <cell r="G12533">
            <v>35</v>
          </cell>
          <cell r="H12533">
            <v>0</v>
          </cell>
          <cell r="I12533">
            <v>550</v>
          </cell>
          <cell r="J12533">
            <v>66000</v>
          </cell>
          <cell r="K12533">
            <v>0.3</v>
          </cell>
          <cell r="L12533">
            <v>0</v>
          </cell>
          <cell r="N12533" t="str">
            <v>Siebträger Rancilio Classe 9 2-Gruppig 400V/ 4,3kW</v>
          </cell>
          <cell r="O12533" t="str">
            <v>Inkl. Flojet mit Kanistern/ Zu- und Abwasserkanistern_x000D_
Inkl. Multifunktions-Bordcomputer mit Display und USB-Port_x000D_
Inkl. 1 Dampflanze mit C-Lever-Funktion, 1 automatischer_x000D_
iSteam mit Temperaturfühler_x000D_
Inkl. Mühle Rancilio Kryo AT B38,5*T22,0*H5750 cm,_x000D_
Fassungsvermögen 1,3 kg, 230V_x000D_
Abmessungen B75,0*T54,0*H52,3 cm_x000D_
Inkl. Montage vor Ort/ die Demontage erfolgt kundenseits_x000D_
!! Ab einer Mietdauer von 5 Tagen muss die Maschine vom_x000D_
Kunden täglich gereinigt werden. Bei Nicht-Einhalten wird_x000D_
die Reinigung nachberechnet.</v>
          </cell>
          <cell r="P12533" t="str">
            <v>Siebträger Rancilio Classe 9 2-Gruppig 400V/ 4,3kW</v>
          </cell>
          <cell r="Q12533" t="str">
            <v>Inkl. Flojet mit Kanistern/ Zu- und Abwasserkanistern_x000D_
Inkl. Multifunktions-Bordcomputer mit Display und USB-Port_x000D_
Inkl. 1 Dampflanze mit C-Lever-Funktion, 1 automatischer_x000D_
iSteam mit Temperaturfühler_x000D_
Inkl. Mühle Rancilio Kryo AT B38,5*T22,0*H5750 cm,_x000D_
Fassungsvermögen 1,3 kg, 230V_x000D_
Abmessungen B75,0*T54,0*H52,3 cm_x000D_
Inkl. Montage vor Ort/ die Demontage erfolgt kundenseits_x000D_
!! Ab einer Mietdauer von 5 Tagen muss die Maschine vom_x000D_
Kunden täglich gereinigt werden. Bei Nicht-Einhalten wird_x000D_
die Reinigung nachberechnet.</v>
          </cell>
          <cell r="R12533" t="str">
            <v>Siebträger Rancilio Classe 9 2-Gruppig 400V/ 4,3kW</v>
          </cell>
          <cell r="S12533" t="str">
            <v>Inkl. Flojet mit Kanistern/ Zu- und Abwasserkanistern_x000D_
Inkl. Multifunktions-Bordcomputer mit Display und USB-Port_x000D_
Inkl. 1 Dampflanze mit C-Lever-Funktion, 1 automatischer_x000D_
iSteam mit Temperaturfühler_x000D_
Inkl. Mühle Rancilio Kryo AT B38,5*T22,0*H5750 cm,_x000D_
Fassungsvermögen 1,3 kg, 230V_x000D_
Abmessungen B75,0*T54,0*H52,3 cm_x000D_
Inkl. Montage vor Ort/ die Demontage erfolgt kundenseits_x000D_
!! Ab einer Mietdauer von 5 Tagen muss die Maschine vom_x000D_
Kunden täglich gereinigt werden. Bei Nicht-Einhalten wird_x000D_
die Reinigung nachberechnet.</v>
          </cell>
        </row>
        <row r="12534">
          <cell r="A12534">
            <v>211709</v>
          </cell>
          <cell r="B12534" t="str">
            <v>Mietartikel</v>
          </cell>
          <cell r="D12534" t="str">
            <v>Kaffeespezialitätenmaschine Franke Flair</v>
          </cell>
          <cell r="E12534" t="str">
            <v>Daten:_x000D_
- Strom: 230V/ 2300W/ 50HZ/ 10A_x000D_
- Kühlhaltebox Milch 2l: 12V/ 50W/ 4A_x000D_
- Setilicher Wassertank 5.5 l Inhalt_x000D_
- Tropfschale 1.5 l Inhalt (Füllstandsüberwachung)_x000D_
- Leistung: 120 Tassen/ h_x000D_
(Espresso, Kaffee Créme, Cappuccino, Latte Macchiato,_x000D_
Milchkaffee, Warme Milch, Heißwasser)</v>
          </cell>
          <cell r="F12534">
            <v>195</v>
          </cell>
          <cell r="G12534">
            <v>20</v>
          </cell>
          <cell r="H12534">
            <v>0</v>
          </cell>
          <cell r="I12534">
            <v>0</v>
          </cell>
          <cell r="J12534">
            <v>18000</v>
          </cell>
          <cell r="K12534">
            <v>8.3000000000000004E-2</v>
          </cell>
          <cell r="L12534">
            <v>0</v>
          </cell>
          <cell r="N12534" t="str">
            <v>Kaffeespezialitätenmaschine Franke Flair</v>
          </cell>
          <cell r="O12534" t="str">
            <v>Daten:_x000D_
- Strom: 230V/ 2300W/ 50HZ/ 10A_x000D_
- Kühlhaltebox Milch 2l: 12V/ 50W/ 4A_x000D_
- Setilicher Wassertank 5.5 l Inhalt_x000D_
- Tropfschale 1.5 l Inhalt (Füllstandsüberwachung)_x000D_
- Leistung: 120 Tassen/ h_x000D_
(Espresso, Kaffee Créme, Cappuccino, Latte Macchiato,_x000D_
Milchkaffee, Warme Milch, Heißwasser)</v>
          </cell>
          <cell r="P12534" t="str">
            <v>Kaffeespezialitätenmaschine Franke Flair</v>
          </cell>
          <cell r="Q12534" t="str">
            <v>Daten:_x000D_
- Strom: 230V/ 2300W/ 50HZ/ 10A_x000D_
- Kühlhaltebox Milch 2l: 12V/ 50W/ 4A_x000D_
- Setilicher Wassertank 5.5 l Inhalt_x000D_
- Tropfschale 1.5 l Inhalt (Füllstandsüberwachung)_x000D_
- Leistung: 120 Tassen/ h_x000D_
(Espresso, Kaffee Créme, Cappuccino, Latte Macchiato,_x000D_
Milchkaffee, Warme Milch, Heißwasser)</v>
          </cell>
          <cell r="R12534" t="str">
            <v>Kaffeespezialitätenmaschine Franke Flair</v>
          </cell>
          <cell r="S12534" t="str">
            <v>Daten:_x000D_
- Strom: 230V/ 2300W/ 50HZ/ 10A_x000D_
- Kühlhaltebox Milch 2l: 12V/ 50W/ 4A_x000D_
- Setilicher Wassertank 5.5 l Inhalt_x000D_
- Tropfschale 1.5 l Inhalt (Füllstandsüberwachung)_x000D_
- Leistung: 120 Tassen/ h_x000D_
(Espresso, Kaffee Créme, Cappuccino, Latte Macchiato,_x000D_
Milchkaffee, Warme Milch, Heißwasser)</v>
          </cell>
        </row>
        <row r="12535">
          <cell r="A12535">
            <v>211716</v>
          </cell>
          <cell r="B12535" t="str">
            <v>Mietartikel</v>
          </cell>
          <cell r="D12535" t="str">
            <v>Wasserkocher Inhalt 1.7 ltr 230V/2000W</v>
          </cell>
          <cell r="E12535" t="str">
            <v>H46 cm Ø 38 cm Stundenleistung 30 ltr</v>
          </cell>
          <cell r="F12535">
            <v>8.25</v>
          </cell>
          <cell r="G12535">
            <v>1.65</v>
          </cell>
          <cell r="H12535">
            <v>0</v>
          </cell>
          <cell r="I12535">
            <v>17.600000000000001</v>
          </cell>
          <cell r="J12535">
            <v>2000</v>
          </cell>
          <cell r="K12535">
            <v>0.01</v>
          </cell>
          <cell r="L12535">
            <v>0</v>
          </cell>
          <cell r="N12535" t="str">
            <v>Wasserkocher Inhalt 1.7 ltr 230V/2000W</v>
          </cell>
          <cell r="O12535" t="str">
            <v>H46 cm Ø 38 cm Stundenleistung 30 ltr</v>
          </cell>
          <cell r="P12535" t="str">
            <v>Wasserkocher Inhalt 1.7 ltr 230V/2000W</v>
          </cell>
          <cell r="Q12535" t="str">
            <v>H46 cm Ø 38 cm Stundenleistung 30 ltr</v>
          </cell>
          <cell r="R12535" t="str">
            <v>Wasserkocher Inhalt 1.7 ltr 230V/2000W</v>
          </cell>
          <cell r="S12535" t="str">
            <v>H46 cm Ø 38 cm Stundenleistung 30 ltr</v>
          </cell>
        </row>
        <row r="12536">
          <cell r="A12536">
            <v>211723</v>
          </cell>
          <cell r="B12536" t="str">
            <v>Mietartikel</v>
          </cell>
          <cell r="D12536" t="str">
            <v>Kaffeevollautomat Thermoplan Black &amp; White 4c CTM RS 2 x 230</v>
          </cell>
          <cell r="E12536" t="str">
            <v>mit 2 Kaffeemühlen und integriertem 4 Liter Milchkühlschrank_x000D_
Inkl. Flojet mit Kanistern/ Zu- und Abwasserkanistern_x000D_
Inkl. Touch Display_x000D_
Tagesleistung: 150 Tassen pro Stunde_x000D_
Abmessungen B39,8*T60,0 *H64,6cm_x000D_
Inkl. Voreinstellung der Maschine auf Bohnen und Tassengröße_x000D_
Inkl. Montage vor Ort/ die Demontage erfolgt kundenseits_x000D_
Inkl. Reinigungstabletten_x000D_
!! Der Thermoplan MUSS nach jedem Einsatztag mit den_x000D_
mitgegebenen Reinigungstabletten gereinigt werden. Bei_x000D_
Nicht-Einhalten wird die Reinigung nachberechnet.</v>
          </cell>
          <cell r="F12536">
            <v>335</v>
          </cell>
          <cell r="G12536">
            <v>35</v>
          </cell>
          <cell r="H12536">
            <v>0</v>
          </cell>
          <cell r="I12536">
            <v>550</v>
          </cell>
          <cell r="J12536">
            <v>56000</v>
          </cell>
          <cell r="K12536">
            <v>0.2</v>
          </cell>
          <cell r="L12536">
            <v>0</v>
          </cell>
          <cell r="N12536" t="str">
            <v>Kaffeevollautomat Thermoplan Black &amp; White 4c CTM RS 2 x 230</v>
          </cell>
          <cell r="O12536" t="str">
            <v>mit 2 Kaffeemühlen und integriertem 4 Liter Milchkühlschrank_x000D_
Inkl. Flojet mit Kanistern/ Zu- und Abwasserkanistern_x000D_
Inkl. Touch Display_x000D_
Tagesleistung: 150 Tassen pro Stunde_x000D_
Abmessungen B39,8*T60,0 *H64,6cm_x000D_
Inkl. Voreinstellung der Maschine auf Bohnen und Tassengröße_x000D_
Inkl. Montage vor Ort/ die Demontage erfolgt kundenseits_x000D_
Inkl. Reinigungstabletten_x000D_
!! Der Thermoplan MUSS nach jedem Einsatztag mit den_x000D_
mitgegebenen Reinigungstabletten gereinigt werden. Bei_x000D_
Nicht-Einhalten wird die Reinigung nachberechnet.</v>
          </cell>
          <cell r="P12536" t="str">
            <v>Kaffeevollautomat Thermoplan Black &amp; White 4c CTM RS 2 x 230</v>
          </cell>
          <cell r="Q12536" t="str">
            <v>mit 2 Kaffeemühlen und integriertem 4 Liter Milchkühlschrank_x000D_
Inkl. Flojet mit Kanistern/ Zu- und Abwasserkanistern_x000D_
Inkl. Touch Display_x000D_
Tagesleistung: 150 Tassen pro Stunde_x000D_
Abmessungen B39,8*T60,0 *H64,6cm_x000D_
Inkl. Voreinstellung der Maschine auf Bohnen und Tassengröße_x000D_
Inkl. Montage vor Ort/ die Demontage erfolgt kundenseits_x000D_
Inkl. Reinigungstabletten_x000D_
!! Der Thermoplan MUSS nach jedem Einsatztag mit den_x000D_
mitgegebenen Reinigungstabletten gereinigt werden. Bei_x000D_
Nicht-Einhalten wird die Reinigung nachberechnet.</v>
          </cell>
          <cell r="R12536" t="str">
            <v>Kaffeevollautomat Thermoplan Black &amp; White 4c CTM RS 2 x 230</v>
          </cell>
          <cell r="S12536" t="str">
            <v>mit 2 Kaffeemühlen und integriertem 4 Liter Milchkühlschrank_x000D_
Inkl. Flojet mit Kanistern/ Zu- und Abwasserkanistern_x000D_
Inkl. Touch Display_x000D_
Tagesleistung: 150 Tassen pro Stunde_x000D_
Abmessungen B39,8*T60,0 *H64,6cm_x000D_
Inkl. Voreinstellung der Maschine auf Bohnen und Tassengröße_x000D_
Inkl. Montage vor Ort/ die Demontage erfolgt kundenseits_x000D_
Inkl. Reinigungstabletten_x000D_
!! Der Thermoplan MUSS nach jedem Einsatztag mit den_x000D_
mitgegebenen Reinigungstabletten gereinigt werden. Bei_x000D_
Nicht-Einhalten wird die Reinigung nachberechnet.</v>
          </cell>
        </row>
        <row r="12537">
          <cell r="A12537">
            <v>211749</v>
          </cell>
          <cell r="B12537" t="str">
            <v>Mietartikel</v>
          </cell>
          <cell r="D12537" t="str">
            <v>Standkühlschrank SMEG creme-weiß 245 Liter 230V/125</v>
          </cell>
          <cell r="E12537" t="str">
            <v>B60*T73,2*H151 cm</v>
          </cell>
          <cell r="F12537">
            <v>125</v>
          </cell>
          <cell r="G12537">
            <v>18.75</v>
          </cell>
          <cell r="H12537">
            <v>16.5</v>
          </cell>
          <cell r="I12537">
            <v>1485</v>
          </cell>
          <cell r="J12537">
            <v>83000</v>
          </cell>
          <cell r="K12537">
            <v>0.66310000000000002</v>
          </cell>
          <cell r="L12537">
            <v>0</v>
          </cell>
          <cell r="N12537" t="str">
            <v>Standkühlschrank SMEG creme-weiß 245 Liter 230V/125</v>
          </cell>
          <cell r="O12537" t="str">
            <v>B60*T73,2*H151 cm</v>
          </cell>
          <cell r="P12537" t="str">
            <v>Standkühlschrank SMEG creme-weiß 245 Liter 230V/125</v>
          </cell>
          <cell r="Q12537" t="str">
            <v>B60*T73,2*H151 cm</v>
          </cell>
          <cell r="R12537" t="str">
            <v>Standkühlschrank SMEG creme-weiß 245 Liter 230V/125</v>
          </cell>
          <cell r="S12537" t="str">
            <v>B60*T73,2*H151 cm</v>
          </cell>
        </row>
        <row r="12538">
          <cell r="A12538">
            <v>211752</v>
          </cell>
          <cell r="B12538" t="str">
            <v>Mietartikel</v>
          </cell>
          <cell r="D12538" t="str">
            <v>Eisenpfanne  Ø 28 cm</v>
          </cell>
          <cell r="F12538">
            <v>8</v>
          </cell>
          <cell r="G12538">
            <v>1.65</v>
          </cell>
          <cell r="H12538">
            <v>0</v>
          </cell>
          <cell r="I12538">
            <v>19.55</v>
          </cell>
          <cell r="J12538">
            <v>2000</v>
          </cell>
          <cell r="K12538">
            <v>3.7999999999999999E-2</v>
          </cell>
          <cell r="L12538">
            <v>0</v>
          </cell>
          <cell r="N12538" t="str">
            <v>Eisenpfanne  Ø 28 cm</v>
          </cell>
          <cell r="P12538" t="str">
            <v>Eisenpfanne  Ø 28 cm</v>
          </cell>
          <cell r="R12538" t="str">
            <v>Eisenpfanne  Ø 28 cm</v>
          </cell>
        </row>
        <row r="12539">
          <cell r="A12539">
            <v>211753</v>
          </cell>
          <cell r="B12539" t="str">
            <v>Mietartikel</v>
          </cell>
          <cell r="D12539" t="str">
            <v>Kaffeevollautomat WMF 1100S 230V/2,3kW</v>
          </cell>
          <cell r="E12539" t="str">
            <v>mit 2 Kaffeemühlen und Milchschlauch für diverse_x000D_
Kaffeespezialitäten sowie Heisswasser_x000D_
Wassertank: 4 Liter_x000D_
Abwasser: Tropfschale 2.4 Liter_x000D_
bis zu 100 Tassen/Tag_x000D_
B35*T56*H61 cm</v>
          </cell>
          <cell r="F12539">
            <v>275</v>
          </cell>
          <cell r="G12539">
            <v>22</v>
          </cell>
          <cell r="H12539">
            <v>0</v>
          </cell>
          <cell r="I12539">
            <v>6600</v>
          </cell>
          <cell r="J12539">
            <v>40000</v>
          </cell>
          <cell r="K12539">
            <v>0.25</v>
          </cell>
          <cell r="L12539">
            <v>0</v>
          </cell>
          <cell r="N12539" t="str">
            <v>Kaffeevollautomat WMF 1100S 230V/2,3kW</v>
          </cell>
          <cell r="O12539" t="str">
            <v>mit 2 Kaffeemühlen und Milchschlauch für diverse_x000D_
Kaffeespezialitäten sowie Heisswasser_x000D_
Wassertank: 4 Liter_x000D_
Abwasser: Tropfschale 2.4 Liter_x000D_
bis zu 100 Tassen/Tag_x000D_
B35*T56*H61 cm</v>
          </cell>
          <cell r="P12539" t="str">
            <v>Kaffeevollautomat WMF 1100S 230V/2,3kW</v>
          </cell>
          <cell r="Q12539" t="str">
            <v>mit 2 Kaffeemühlen und Milchschlauch für diverse_x000D_
Kaffeespezialitäten sowie Heisswasser_x000D_
Wassertank: 4 Liter_x000D_
Abwasser: Tropfschale 2.4 Liter_x000D_
bis zu 100 Tassen/Tag_x000D_
B35*T56*H61 cm</v>
          </cell>
          <cell r="R12539" t="str">
            <v>Kaffeevollautomat WMF 1100S 230V/2,3kW</v>
          </cell>
          <cell r="S12539" t="str">
            <v>mit 2 Kaffeemühlen und Milchschlauch für diverse_x000D_
Kaffeespezialitäten sowie Heisswasser_x000D_
Wassertank: 4 Liter_x000D_
Abwasser: Tropfschale 2.4 Liter_x000D_
bis zu 100 Tassen/Tag_x000D_
B35*T56*H61 cm</v>
          </cell>
        </row>
        <row r="12540">
          <cell r="A12540">
            <v>211756</v>
          </cell>
          <cell r="B12540" t="str">
            <v>Mietartikel</v>
          </cell>
          <cell r="D12540" t="str">
            <v>Tiefkühlschrank mit Glastür  300 ltr 230V/570W</v>
          </cell>
          <cell r="E12540" t="str">
            <v>B 60x T64 x H 184cm_x000D_
Temperaturbereich  -18°C / -20°C bei einer_x000D_
Umgebungstemperatur von max. 30°C</v>
          </cell>
          <cell r="F12540">
            <v>120.75</v>
          </cell>
          <cell r="G12540">
            <v>11</v>
          </cell>
          <cell r="H12540">
            <v>6.25</v>
          </cell>
          <cell r="I12540">
            <v>1386</v>
          </cell>
          <cell r="J12540">
            <v>70000</v>
          </cell>
          <cell r="K12540">
            <v>1.1519999999999999</v>
          </cell>
          <cell r="L12540">
            <v>0</v>
          </cell>
          <cell r="N12540" t="str">
            <v>Tiefkühlschrank mit Glastür  300 ltr 230V/570W</v>
          </cell>
          <cell r="O12540" t="str">
            <v>B 60x T64 x H 184cm_x000D_
Temperaturbereich  -18°C / -20°C bei einer_x000D_
Umgebungstemperatur von max. 30°C</v>
          </cell>
          <cell r="P12540" t="str">
            <v>Tiefkühlschrank mit Glastür  300 ltr 230V/570W</v>
          </cell>
          <cell r="Q12540" t="str">
            <v>B 60x T64 x H 184cm_x000D_
Temperaturbereich  -18°C / -20°C bei einer_x000D_
Umgebungstemperatur von max. 30°C</v>
          </cell>
          <cell r="R12540" t="str">
            <v>Tiefkühlschrank mit Glastür  300 ltr 230V/570W</v>
          </cell>
          <cell r="S12540" t="str">
            <v>B 60x T64 x H 184cm_x000D_
Temperaturbereich  -18°C / -20°C bei einer_x000D_
Umgebungstemperatur von max. 30°C</v>
          </cell>
        </row>
        <row r="12541">
          <cell r="A12541">
            <v>211772</v>
          </cell>
          <cell r="B12541" t="str">
            <v>Mietartikel</v>
          </cell>
          <cell r="D12541" t="str">
            <v>Waffeleisen für 6 Stiel Corn Dogs 230V/1500W B29,5*T38*H42cm</v>
          </cell>
          <cell r="F12541">
            <v>40</v>
          </cell>
          <cell r="G12541">
            <v>11</v>
          </cell>
          <cell r="H12541">
            <v>0</v>
          </cell>
          <cell r="I12541">
            <v>440</v>
          </cell>
          <cell r="J12541">
            <v>15000</v>
          </cell>
          <cell r="K12541">
            <v>0.28799999999999998</v>
          </cell>
          <cell r="L12541">
            <v>0</v>
          </cell>
          <cell r="N12541" t="str">
            <v>Waffeleisen für 6 Stiel Corn Dogs 230V/1500W B29,5*T38*H42cm</v>
          </cell>
          <cell r="P12541" t="str">
            <v>Waffeleisen für 6 Stiel Corn Dogs 230V/1500W B29,5*T38*H42cm</v>
          </cell>
          <cell r="R12541" t="str">
            <v>Waffeleisen für 6 Stiel Corn Dogs 230V/1500W B29,5*T38*H42cm</v>
          </cell>
        </row>
        <row r="12542">
          <cell r="A12542">
            <v>211784</v>
          </cell>
          <cell r="B12542" t="str">
            <v>Mietartikel</v>
          </cell>
          <cell r="D12542" t="str">
            <v>Wärmelampe schwarz 230V/250W mit Standfuß</v>
          </cell>
          <cell r="F12542">
            <v>30</v>
          </cell>
          <cell r="G12542">
            <v>3</v>
          </cell>
          <cell r="H12542">
            <v>0</v>
          </cell>
          <cell r="I12542">
            <v>345</v>
          </cell>
          <cell r="J12542">
            <v>9000</v>
          </cell>
          <cell r="K12542">
            <v>3.1199999999999999E-2</v>
          </cell>
          <cell r="L12542">
            <v>0</v>
          </cell>
          <cell r="N12542" t="str">
            <v>Wärmelampe schwarz 230V/250W mit Standfuß</v>
          </cell>
          <cell r="P12542" t="str">
            <v>Wärmelampe schwarz 230V/250W mit Standfuß</v>
          </cell>
          <cell r="R12542" t="str">
            <v>Wärmelampe schwarz 230V/250W mit Standfuß</v>
          </cell>
        </row>
        <row r="12543">
          <cell r="A12543">
            <v>211787</v>
          </cell>
          <cell r="B12543" t="str">
            <v>Mietartikel</v>
          </cell>
          <cell r="D12543" t="str">
            <v>Elektrofriteuse 1*26 ltr 400V/9kW/16A</v>
          </cell>
          <cell r="F12543">
            <v>90</v>
          </cell>
          <cell r="G12543">
            <v>22</v>
          </cell>
          <cell r="H12543">
            <v>0</v>
          </cell>
          <cell r="I12543">
            <v>1468.5</v>
          </cell>
          <cell r="J12543">
            <v>23000</v>
          </cell>
          <cell r="K12543">
            <v>0.11799999999999999</v>
          </cell>
          <cell r="L12543">
            <v>0</v>
          </cell>
          <cell r="N12543" t="str">
            <v>Elektrofriteuse 1*26 ltr 400V/9kW/16A</v>
          </cell>
          <cell r="P12543" t="str">
            <v>Elektrofriteuse 1*26 ltr 400V/9kW/16A</v>
          </cell>
          <cell r="R12543" t="str">
            <v>Elektrofriteuse 1*26 ltr 400V/9kW/16A</v>
          </cell>
        </row>
        <row r="12544">
          <cell r="A12544">
            <v>211794</v>
          </cell>
          <cell r="B12544" t="str">
            <v>Mietartikel</v>
          </cell>
          <cell r="D12544" t="str">
            <v>Pizzaschieber 30.5*35.6*100 cm</v>
          </cell>
          <cell r="F12544">
            <v>4</v>
          </cell>
          <cell r="G12544">
            <v>3</v>
          </cell>
          <cell r="H12544">
            <v>0</v>
          </cell>
          <cell r="I12544">
            <v>30</v>
          </cell>
          <cell r="J12544">
            <v>0</v>
          </cell>
          <cell r="K12544">
            <v>1E-4</v>
          </cell>
          <cell r="L12544">
            <v>0</v>
          </cell>
          <cell r="N12544" t="str">
            <v>Pizzaschieber 30.5*35.6*100 cm</v>
          </cell>
          <cell r="P12544" t="str">
            <v>Pizzaschieber 30.5*35.6*100 cm</v>
          </cell>
          <cell r="R12544" t="str">
            <v>Pizzaschieber 30.5*35.6*100 cm</v>
          </cell>
        </row>
        <row r="12545">
          <cell r="A12545">
            <v>211817</v>
          </cell>
          <cell r="B12545" t="str">
            <v>Mietartikel</v>
          </cell>
          <cell r="D12545" t="str">
            <v>Kühltheke DeliCool L89*T58*H69 cm</v>
          </cell>
          <cell r="E12545" t="str">
            <v>230V/160W Gewicht 67kg</v>
          </cell>
          <cell r="F12545">
            <v>175</v>
          </cell>
          <cell r="G12545">
            <v>13.75</v>
          </cell>
          <cell r="H12545">
            <v>18.75</v>
          </cell>
          <cell r="I12545">
            <v>1094.5</v>
          </cell>
          <cell r="J12545">
            <v>67000</v>
          </cell>
          <cell r="K12545">
            <v>1.728</v>
          </cell>
          <cell r="L12545">
            <v>0</v>
          </cell>
          <cell r="N12545" t="str">
            <v>Kühltheke DeliCool L89*T58*H69 cm</v>
          </cell>
          <cell r="O12545" t="str">
            <v>230V/160W Gewicht 67kg</v>
          </cell>
          <cell r="P12545" t="str">
            <v>Kühltheke DeliCool L89*T58*H69 cm</v>
          </cell>
          <cell r="Q12545" t="str">
            <v>230V/160W Gewicht 67kg</v>
          </cell>
          <cell r="R12545" t="str">
            <v>Kühltheke DeliCool L89*T58*H69 cm</v>
          </cell>
          <cell r="S12545" t="str">
            <v>230V/160W Gewicht 67kg</v>
          </cell>
          <cell r="T12545">
            <v>0</v>
          </cell>
        </row>
        <row r="12546">
          <cell r="A12546">
            <v>211836</v>
          </cell>
          <cell r="B12546" t="str">
            <v>Mietartikel</v>
          </cell>
          <cell r="D12546" t="str">
            <v>Metallregal Basic B95*L36*H210 cm</v>
          </cell>
          <cell r="E12546" t="str">
            <v>inkl. 5 Gitterböden B95*L36 cm</v>
          </cell>
          <cell r="F12546">
            <v>52.5</v>
          </cell>
          <cell r="G12546">
            <v>0</v>
          </cell>
          <cell r="H12546">
            <v>0</v>
          </cell>
          <cell r="I12546">
            <v>0</v>
          </cell>
          <cell r="J12546">
            <v>16000</v>
          </cell>
          <cell r="K12546">
            <v>0.3</v>
          </cell>
          <cell r="L12546">
            <v>0</v>
          </cell>
          <cell r="N12546" t="str">
            <v>Metallregal Basic B95*L36*H210 cm</v>
          </cell>
          <cell r="O12546" t="str">
            <v>inkl. 5 Gitterböden B95*L36 cm</v>
          </cell>
          <cell r="P12546" t="str">
            <v>Metallregal Basic B95*L36*H210 cm</v>
          </cell>
          <cell r="Q12546" t="str">
            <v>inkl. 5 Gitterböden B95*L36 cm</v>
          </cell>
          <cell r="R12546" t="str">
            <v>Metallregal Basic B95*L36*H210 cm</v>
          </cell>
          <cell r="S12546" t="str">
            <v>inkl. 5 Gitterböden B95*L36 cm</v>
          </cell>
        </row>
        <row r="12547">
          <cell r="A12547">
            <v>211839</v>
          </cell>
          <cell r="B12547" t="str">
            <v>Mietartikel</v>
          </cell>
          <cell r="D12547" t="str">
            <v>Bankettwagen Thermoport beheizt 5*1/1 GN 20 cm</v>
          </cell>
          <cell r="E12547" t="str">
            <v>230V/763W  L59*T77*H145 cm</v>
          </cell>
          <cell r="F12547">
            <v>160</v>
          </cell>
          <cell r="G12547">
            <v>16.5</v>
          </cell>
          <cell r="H12547">
            <v>0</v>
          </cell>
          <cell r="I12547">
            <v>4691.5</v>
          </cell>
          <cell r="J12547">
            <v>65000</v>
          </cell>
          <cell r="K12547">
            <v>0.66</v>
          </cell>
          <cell r="L12547">
            <v>0</v>
          </cell>
          <cell r="N12547" t="str">
            <v>Bankettwagen Thermoport beheizt 5*1/1 GN 20 cm</v>
          </cell>
          <cell r="O12547" t="str">
            <v>230V/763W  L59*T77*H145 cm</v>
          </cell>
          <cell r="P12547" t="str">
            <v>Bankettwagen Thermoport beheizt 5*1/1 GN 20 cm</v>
          </cell>
          <cell r="Q12547" t="str">
            <v>230V/763W  L59*T77*H145 cm</v>
          </cell>
          <cell r="R12547" t="str">
            <v>Bankettwagen Thermoport beheizt 5*1/1 GN 20 cm</v>
          </cell>
          <cell r="S12547" t="str">
            <v>230V/763W  L59*T77*H145 cm</v>
          </cell>
        </row>
        <row r="12548">
          <cell r="A12548">
            <v>211840</v>
          </cell>
          <cell r="B12548" t="str">
            <v>Mietartikel</v>
          </cell>
          <cell r="D12548" t="str">
            <v>Bankettwagen Thermoport beheizt 3*1/1 GN 20 cm</v>
          </cell>
          <cell r="E12548" t="str">
            <v>230V/763W L49*T77*H108cm</v>
          </cell>
          <cell r="F12548">
            <v>95</v>
          </cell>
          <cell r="G12548">
            <v>9</v>
          </cell>
          <cell r="H12548">
            <v>0</v>
          </cell>
          <cell r="I12548">
            <v>0</v>
          </cell>
          <cell r="J12548">
            <v>44000</v>
          </cell>
          <cell r="K12548">
            <v>0.4</v>
          </cell>
          <cell r="L12548">
            <v>0</v>
          </cell>
          <cell r="N12548" t="str">
            <v>Bankettwagen Thermoport beheizt 3*1/1 GN 20 cm</v>
          </cell>
          <cell r="O12548" t="str">
            <v>230V/763W L49*T77*H108cm</v>
          </cell>
          <cell r="P12548" t="str">
            <v>Bankettwagen Thermoport beheizt 3*1/1 GN 20 cm</v>
          </cell>
          <cell r="Q12548" t="str">
            <v>230V/763W L49*T77*H108cm</v>
          </cell>
          <cell r="R12548" t="str">
            <v>Bankettwagen Thermoport beheizt 3*1/1 GN 20 cm</v>
          </cell>
          <cell r="S12548" t="str">
            <v>230V/763W L49*T77*H108cm</v>
          </cell>
          <cell r="T12548">
            <v>0</v>
          </cell>
        </row>
        <row r="12549">
          <cell r="A12549">
            <v>211859</v>
          </cell>
          <cell r="B12549" t="str">
            <v>Mietartikel</v>
          </cell>
          <cell r="D12549" t="str">
            <v>Heißluftgerät ECFE101-0, 10*1/1 GN 400V/17kW/32A</v>
          </cell>
          <cell r="E12549" t="str">
            <v>mit fahrbarem Gestell für 6 Einsätze 1/1 GN B93*T81*H169 cm</v>
          </cell>
          <cell r="F12549">
            <v>265</v>
          </cell>
          <cell r="G12549">
            <v>55</v>
          </cell>
          <cell r="H12549">
            <v>0</v>
          </cell>
          <cell r="I12549">
            <v>5250</v>
          </cell>
          <cell r="J12549">
            <v>180000</v>
          </cell>
          <cell r="K12549">
            <v>1.92</v>
          </cell>
          <cell r="L12549">
            <v>0</v>
          </cell>
          <cell r="N12549" t="str">
            <v>Heißluftgerät ECFE101-0, 10*1/1 GN 400V/17kW/32A</v>
          </cell>
          <cell r="O12549" t="str">
            <v>mit fahrbarem Gestell für 6 Einsätze 1/1 GN B93*T81*H169 cm</v>
          </cell>
          <cell r="P12549" t="str">
            <v>Heißluftgerät ECFE101-0, 10*1/1 GN 400V/17kW/32A</v>
          </cell>
          <cell r="Q12549" t="str">
            <v>mit fahrbarem Gestell für 6 Einsätze 1/1 GN B93*T81*H169 cm</v>
          </cell>
          <cell r="R12549" t="str">
            <v>Heißluftgerät ECFE101-0, 10*1/1 GN 400V/17kW/32A</v>
          </cell>
          <cell r="S12549" t="str">
            <v>mit fahrbarem Gestell für 6 Einsätze 1/1 GN B93*T81*H169 cm</v>
          </cell>
        </row>
        <row r="12550">
          <cell r="A12550">
            <v>211862</v>
          </cell>
          <cell r="B12550" t="str">
            <v>Mietartikel</v>
          </cell>
          <cell r="D12550" t="str">
            <v>Kühlpellet für Hybrid Kitchen Rieber 200</v>
          </cell>
          <cell r="E12550" t="str">
            <v>- ermöglicht passives Kühlen max. 6h_x000D_
(Temperatur steigt um +7 °C/h)_x000D_
- Kühlpellet muss ca. 2h tiefgekühlt werden_x000D_
- Größe 1/1 GN</v>
          </cell>
          <cell r="F12550">
            <v>11</v>
          </cell>
          <cell r="G12550">
            <v>2</v>
          </cell>
          <cell r="H12550">
            <v>0</v>
          </cell>
          <cell r="I12550">
            <v>105</v>
          </cell>
          <cell r="J12550">
            <v>3000</v>
          </cell>
          <cell r="K12550">
            <v>0.01</v>
          </cell>
          <cell r="L12550">
            <v>0</v>
          </cell>
          <cell r="N12550" t="str">
            <v>Kühlpellet für Hybrid Kitchen Rieber 200</v>
          </cell>
          <cell r="O12550" t="str">
            <v>- ermöglicht passives Kühlen max. 6h_x000D_
(Temperatur steigt um +7 °C/h)_x000D_
- Kühlpellet muss ca. 2h tiefgekühlt werden_x000D_
- Größe 1/1 GN</v>
          </cell>
          <cell r="P12550" t="str">
            <v>Kühlpellet für Hybrid Kitchen Rieber 200</v>
          </cell>
          <cell r="Q12550" t="str">
            <v>- ermöglicht passives Kühlen max. 6h_x000D_
(Temperatur steigt um +7 °C/h)_x000D_
- Kühlpellet muss ca. 2h tiefgekühlt werden_x000D_
- Größe 1/1 GN</v>
          </cell>
          <cell r="R12550" t="str">
            <v>Kühlpellet für Hybrid Kitchen Rieber 200</v>
          </cell>
          <cell r="S12550" t="str">
            <v>- ermöglicht passives Kühlen max. 6h_x000D_
(Temperatur steigt um +7 °C/h)_x000D_
- Kühlpellet muss ca. 2h tiefgekühlt werden_x000D_
- Größe 1/1 GN</v>
          </cell>
        </row>
        <row r="12551">
          <cell r="A12551">
            <v>211881</v>
          </cell>
          <cell r="B12551" t="str">
            <v>Mietartikel</v>
          </cell>
          <cell r="D12551" t="str">
            <v>Heißluftgerät Electrolux 6*1/1 GN QUER  400V/7.7kW/32A</v>
          </cell>
          <cell r="E12551" t="str">
            <v>mit fahrbarem Gestell offen für 10 Einsätze 1/1 GN_x000D_
B86*T75*H170 cm</v>
          </cell>
          <cell r="F12551">
            <v>250</v>
          </cell>
          <cell r="G12551">
            <v>66</v>
          </cell>
          <cell r="H12551">
            <v>0</v>
          </cell>
          <cell r="I12551">
            <v>5775</v>
          </cell>
          <cell r="J12551">
            <v>165000</v>
          </cell>
          <cell r="K12551">
            <v>2</v>
          </cell>
          <cell r="L12551">
            <v>0</v>
          </cell>
          <cell r="N12551" t="str">
            <v>Heißluftgerät Electrolux 6*1/1 GN QUER  400V/7.7kW/32A</v>
          </cell>
          <cell r="O12551" t="str">
            <v>mit fahrbarem Gestell offen für 10 Einsätze 1/1 GN_x000D_
B86*T75*H170 cm</v>
          </cell>
          <cell r="P12551" t="str">
            <v>Heißluftgerät Electrolux 6*1/1 GN QUER  400V/7.7kW/32A</v>
          </cell>
          <cell r="Q12551" t="str">
            <v>mit fahrbarem Gestell offen für 10 Einsätze 1/1 GN_x000D_
B86*T75*H170 cm</v>
          </cell>
          <cell r="R12551" t="str">
            <v>Heißluftgerät Electrolux 6*1/1 GN QUER  400V/7.7kW/32A</v>
          </cell>
          <cell r="S12551" t="str">
            <v>mit fahrbarem Gestell offen für 10 Einsätze 1/1 GN_x000D_
B86*T75*H170 cm</v>
          </cell>
          <cell r="T12551">
            <v>0</v>
          </cell>
        </row>
        <row r="12552">
          <cell r="A12552">
            <v>211885</v>
          </cell>
          <cell r="B12552" t="str">
            <v>Mietartikel</v>
          </cell>
          <cell r="D12552" t="str">
            <v>Stabmixer 230V/280W mit verschiedenen Aufsätzen</v>
          </cell>
          <cell r="E12552" t="str">
            <v>1 x Pürierstab_x000D_
1 x Becher_x000D_
1x Schlagbesen_x000D_
1 x Deckel_x000D_
1 x Messer_x000D_
1 x Zerkleiner Topf</v>
          </cell>
          <cell r="F12552">
            <v>17.5</v>
          </cell>
          <cell r="G12552">
            <v>8.25</v>
          </cell>
          <cell r="H12552">
            <v>0</v>
          </cell>
          <cell r="I12552">
            <v>577.5</v>
          </cell>
          <cell r="J12552">
            <v>2000</v>
          </cell>
          <cell r="K12552">
            <v>0.02</v>
          </cell>
          <cell r="L12552">
            <v>0</v>
          </cell>
          <cell r="N12552" t="str">
            <v>Stabmixer 230V/280W mit verschiedenen Aufsätzen</v>
          </cell>
          <cell r="O12552" t="str">
            <v>1 x Pürierstab_x000D_
1 x Becher_x000D_
1x Schlagbesen_x000D_
1 x Deckel_x000D_
1 x Messer_x000D_
1 x Zerkleiner Topf</v>
          </cell>
          <cell r="P12552" t="str">
            <v>Stabmixer 230V/280W mit verschiedenen Aufsätzen</v>
          </cell>
          <cell r="Q12552" t="str">
            <v>1 x Pürierstab_x000D_
1 x Becher_x000D_
1x Schlagbesen_x000D_
1 x Deckel_x000D_
1 x Messer_x000D_
1 x Zerkleiner Topf</v>
          </cell>
          <cell r="R12552" t="str">
            <v>Stabmixer 230V/280W mit verschiedenen Aufsätzen</v>
          </cell>
          <cell r="S12552" t="str">
            <v>1 x Pürierstab_x000D_
1 x Becher_x000D_
1x Schlagbesen_x000D_
1 x Deckel_x000D_
1 x Messer_x000D_
1 x Zerkleiner Topf</v>
          </cell>
        </row>
        <row r="12553">
          <cell r="A12553">
            <v>211888</v>
          </cell>
          <cell r="B12553" t="str">
            <v>Mietartikel</v>
          </cell>
          <cell r="D12553" t="str">
            <v>Nudelkocher/-topf mit 2 Einsätzen, 1 Deckel</v>
          </cell>
          <cell r="E12553" t="str">
            <v>(ohne eigene Stromversorgung) zum Einsatz auf einem Gasherd</v>
          </cell>
          <cell r="F12553">
            <v>72.5</v>
          </cell>
          <cell r="G12553">
            <v>19.25</v>
          </cell>
          <cell r="H12553">
            <v>0</v>
          </cell>
          <cell r="I12553">
            <v>297</v>
          </cell>
          <cell r="J12553">
            <v>4000</v>
          </cell>
          <cell r="K12553">
            <v>7.6999999999999999E-2</v>
          </cell>
          <cell r="L12553">
            <v>0</v>
          </cell>
          <cell r="N12553" t="str">
            <v>Nudelkocher/-topf mit 2 Einsätzen, 1 Deckel</v>
          </cell>
          <cell r="O12553" t="str">
            <v>(ohne eigene Stromversorgung) zum Einsatz auf einem Gasherd</v>
          </cell>
          <cell r="P12553" t="str">
            <v>Nudelkocher/-topf mit 2 Einsätzen, 1 Deckel</v>
          </cell>
          <cell r="Q12553" t="str">
            <v>(ohne eigene Stromversorgung) zum Einsatz auf einem Gasherd</v>
          </cell>
          <cell r="R12553" t="str">
            <v>Nudelkocher/-topf mit 2 Einsätzen, 1 Deckel</v>
          </cell>
          <cell r="S12553" t="str">
            <v>(ohne eigene Stromversorgung) zum Einsatz auf einem Gasherd</v>
          </cell>
        </row>
        <row r="12554">
          <cell r="A12554">
            <v>211891</v>
          </cell>
          <cell r="B12554" t="str">
            <v>Mietartikel</v>
          </cell>
          <cell r="D12554" t="str">
            <v>Doppel - Erhöhung Frontcooking "niedrig" für Grillplatte</v>
          </cell>
          <cell r="E12554" t="str">
            <v>Maße 80*60*H 8 cm</v>
          </cell>
          <cell r="F12554">
            <v>19</v>
          </cell>
          <cell r="G12554">
            <v>0</v>
          </cell>
          <cell r="H12554">
            <v>0</v>
          </cell>
          <cell r="I12554">
            <v>165</v>
          </cell>
          <cell r="J12554">
            <v>5000</v>
          </cell>
          <cell r="K12554">
            <v>0.01</v>
          </cell>
          <cell r="L12554">
            <v>0</v>
          </cell>
          <cell r="N12554" t="str">
            <v>Doppel - Erhöhung Frontcooking "niedrig" für Grillplatte</v>
          </cell>
          <cell r="O12554" t="str">
            <v>Maße 80*60*H 8 cm</v>
          </cell>
          <cell r="P12554" t="str">
            <v>Doppel - Erhöhung Frontcooking "niedrig" für Grillplatte</v>
          </cell>
          <cell r="Q12554" t="str">
            <v>Maße 80*60*H 8 cm</v>
          </cell>
          <cell r="R12554" t="str">
            <v>Doppel - Erhöhung Frontcooking "niedrig" für Grillplatte</v>
          </cell>
          <cell r="S12554" t="str">
            <v>Maße 80*60*H 8 cm</v>
          </cell>
        </row>
        <row r="12555">
          <cell r="A12555">
            <v>211960</v>
          </cell>
          <cell r="B12555" t="str">
            <v>Mietartikel</v>
          </cell>
          <cell r="D12555" t="str">
            <v>Verkaufsstand/Markthütte 2.90*2.20 m</v>
          </cell>
          <cell r="E12555" t="str">
            <v>Dachüberstand vorne und hinten 40 cm_x000D_
Tiefe der Theke 40 cm, seitlich links und rechts 40 cm zum_x000D_
Fenster, zwischen den Fenster 40 cm_x000D_
Aussparung für Stromzuführ hinten links unten</v>
          </cell>
          <cell r="F12555">
            <v>380</v>
          </cell>
          <cell r="G12555">
            <v>0</v>
          </cell>
          <cell r="H12555">
            <v>243.75</v>
          </cell>
          <cell r="I12555">
            <v>3520</v>
          </cell>
          <cell r="J12555">
            <v>350000</v>
          </cell>
          <cell r="K12555">
            <v>2.8</v>
          </cell>
          <cell r="L12555">
            <v>0</v>
          </cell>
          <cell r="N12555" t="str">
            <v>Verkaufsstand/Markthütte 2.90*2.20 m</v>
          </cell>
          <cell r="O12555" t="str">
            <v>Dachüberstand vorne und hinten 40 cm_x000D_
Tiefe der Theke 40 cm, seitlich links und rechts 40 cm zum_x000D_
Fenster, zwischen den Fenster 40 cm_x000D_
Aussparung für Stromzuführ hinten links unten</v>
          </cell>
          <cell r="P12555" t="str">
            <v>Verkaufsstand/Markthütte 2.90*2.20 m</v>
          </cell>
          <cell r="Q12555" t="str">
            <v>Dachüberstand vorne und hinten 40 cm_x000D_
Tiefe der Theke 40 cm, seitlich links und rechts 40 cm zum_x000D_
Fenster, zwischen den Fenster 40 cm_x000D_
Aussparung für Stromzuführ hinten links unten</v>
          </cell>
          <cell r="R12555" t="str">
            <v>Verkaufsstand/Markthütte 2.90*2.20 m</v>
          </cell>
          <cell r="S12555" t="str">
            <v>Dachüberstand vorne und hinten 40 cm_x000D_
Tiefe der Theke 40 cm, seitlich links und rechts 40 cm zum_x000D_
Fenster, zwischen den Fenster 40 cm_x000D_
Aussparung für Stromzuführ hinten links unten</v>
          </cell>
        </row>
        <row r="12556">
          <cell r="A12556">
            <v>211983</v>
          </cell>
          <cell r="B12556" t="str">
            <v>Mietartikel</v>
          </cell>
          <cell r="D12556" t="str">
            <v>Schreibtischlampe silber vernickelt</v>
          </cell>
          <cell r="F12556">
            <v>8.5</v>
          </cell>
          <cell r="G12556">
            <v>0</v>
          </cell>
          <cell r="H12556">
            <v>6.25</v>
          </cell>
          <cell r="I12556">
            <v>33</v>
          </cell>
          <cell r="J12556">
            <v>2000</v>
          </cell>
          <cell r="K12556">
            <v>0.1</v>
          </cell>
          <cell r="L12556">
            <v>0</v>
          </cell>
          <cell r="N12556" t="str">
            <v>Schreibtischlampe silber vernickelt</v>
          </cell>
          <cell r="P12556" t="str">
            <v>Schreibtischlampe silber vernickelt</v>
          </cell>
          <cell r="R12556" t="str">
            <v>Schreibtischlampe silber vernickelt</v>
          </cell>
        </row>
        <row r="12557">
          <cell r="A12557">
            <v>211984</v>
          </cell>
          <cell r="B12557" t="str">
            <v>Mietartikel</v>
          </cell>
          <cell r="D12557" t="str">
            <v>Verlängerungskabel 230V mit 3 Steckdosen</v>
          </cell>
          <cell r="F12557">
            <v>5</v>
          </cell>
          <cell r="G12557">
            <v>0</v>
          </cell>
          <cell r="H12557">
            <v>5</v>
          </cell>
          <cell r="I12557">
            <v>37.5</v>
          </cell>
          <cell r="J12557">
            <v>2000</v>
          </cell>
          <cell r="K12557">
            <v>2.8799999999999999E-2</v>
          </cell>
          <cell r="L12557">
            <v>0</v>
          </cell>
          <cell r="N12557" t="str">
            <v>Verlängerungskabel 230V mit 3 Steckdosen</v>
          </cell>
          <cell r="P12557" t="str">
            <v>Verlängerungskabel 230V mit 3 Steckdosen</v>
          </cell>
          <cell r="R12557" t="str">
            <v>Verlängerungskabel 230V mit 3 Steckdosen</v>
          </cell>
        </row>
        <row r="12558">
          <cell r="A12558">
            <v>211987</v>
          </cell>
          <cell r="B12558" t="str">
            <v>Mietartikel</v>
          </cell>
          <cell r="D12558" t="str">
            <v>Schreibtischlampe Poldina schwarz kabellos h38</v>
          </cell>
          <cell r="F12558">
            <v>8.9499999999999993</v>
          </cell>
          <cell r="G12558">
            <v>0</v>
          </cell>
          <cell r="H12558">
            <v>0</v>
          </cell>
          <cell r="I12558">
            <v>150</v>
          </cell>
          <cell r="J12558">
            <v>2000</v>
          </cell>
          <cell r="K12558">
            <v>0.1</v>
          </cell>
          <cell r="L12558">
            <v>0</v>
          </cell>
          <cell r="N12558" t="str">
            <v>Schreibtischlampe Poldina schwarz kabellos h38</v>
          </cell>
          <cell r="P12558" t="str">
            <v>Schreibtischlampe Poldina schwarz kabellos h38</v>
          </cell>
          <cell r="R12558" t="str">
            <v>Schreibtischlampe Poldina schwarz kabellos h38</v>
          </cell>
          <cell r="T12558">
            <v>0</v>
          </cell>
        </row>
        <row r="12559">
          <cell r="A12559">
            <v>211988</v>
          </cell>
          <cell r="B12559" t="str">
            <v>Mietartikel</v>
          </cell>
          <cell r="D12559" t="str">
            <v>Ladekabel für Tischlampe Poldina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  <cell r="J12559">
            <v>0</v>
          </cell>
          <cell r="K12559">
            <v>0</v>
          </cell>
          <cell r="L12559">
            <v>0</v>
          </cell>
          <cell r="N12559" t="str">
            <v>Ladekabel für Tischlampe Poldina</v>
          </cell>
          <cell r="P12559" t="str">
            <v>Ladekabel für Tischlampe Poldina</v>
          </cell>
          <cell r="R12559" t="str">
            <v>Ladekabel für Tischlampe Poldina</v>
          </cell>
          <cell r="T12559">
            <v>0</v>
          </cell>
        </row>
        <row r="12560">
          <cell r="A12560">
            <v>211992</v>
          </cell>
          <cell r="B12560" t="str">
            <v>Mietartikel</v>
          </cell>
          <cell r="D12560" t="str">
            <v>Verlängerungskabel 400V L25 m 5 polig 16A</v>
          </cell>
          <cell r="F12560">
            <v>20</v>
          </cell>
          <cell r="G12560">
            <v>0</v>
          </cell>
          <cell r="H12560">
            <v>0</v>
          </cell>
          <cell r="I12560">
            <v>155</v>
          </cell>
          <cell r="J12560">
            <v>10000</v>
          </cell>
          <cell r="K12560">
            <v>0.1</v>
          </cell>
          <cell r="L12560">
            <v>0</v>
          </cell>
          <cell r="N12560" t="str">
            <v>Verlängerungskabel 400V L25 m 5 polig 16A</v>
          </cell>
          <cell r="P12560" t="str">
            <v>Verlängerungskabel 400V L25 m 5 polig 16A</v>
          </cell>
          <cell r="R12560" t="str">
            <v>Verlängerungskabel 400V L25 m 5 polig 16A</v>
          </cell>
        </row>
        <row r="12561">
          <cell r="A12561">
            <v>211996</v>
          </cell>
          <cell r="B12561" t="str">
            <v>Mietartikel</v>
          </cell>
          <cell r="D12561" t="str">
            <v>Notausgangslampe B19*L39 cm mit Batterie 230V/5.5W</v>
          </cell>
          <cell r="F12561">
            <v>28.5</v>
          </cell>
          <cell r="G12561">
            <v>0</v>
          </cell>
          <cell r="H12561">
            <v>9.4</v>
          </cell>
          <cell r="I12561">
            <v>104.5</v>
          </cell>
          <cell r="J12561">
            <v>1000</v>
          </cell>
          <cell r="K12561">
            <v>1.2500000000000001E-2</v>
          </cell>
          <cell r="L12561">
            <v>0</v>
          </cell>
          <cell r="N12561" t="str">
            <v>Notausgangslampe B19*L39 cm mit Batterie 230V/5.5W</v>
          </cell>
          <cell r="P12561" t="str">
            <v>Notausgangslampe B19*L39 cm mit Batterie 230V/5.5W</v>
          </cell>
          <cell r="R12561" t="str">
            <v>Notausgangslampe B19*L39 cm mit Batterie 230V/5.5W</v>
          </cell>
        </row>
        <row r="12562">
          <cell r="A12562">
            <v>212026</v>
          </cell>
          <cell r="B12562" t="str">
            <v>Mietartikel</v>
          </cell>
          <cell r="D12562" t="str">
            <v>Reihenverbinder 9.5 cm Stuhl Boston/Dallas (Rohr 25*25 mm)</v>
          </cell>
          <cell r="E12562" t="str">
            <v>Stuhltiefe über alles: 54 cm_x000D_
Stuhlbreite über alles: 45,50 cm_x000D_
Achsmaß: 50 cm</v>
          </cell>
          <cell r="F12562">
            <v>0.5</v>
          </cell>
          <cell r="G12562">
            <v>0</v>
          </cell>
          <cell r="H12562">
            <v>0.45</v>
          </cell>
          <cell r="I12562">
            <v>4.3499999999999996</v>
          </cell>
          <cell r="J12562">
            <v>0</v>
          </cell>
          <cell r="K12562">
            <v>2.9999999999999997E-4</v>
          </cell>
          <cell r="L12562">
            <v>0</v>
          </cell>
          <cell r="N12562" t="str">
            <v>Reihenverbinder 9.5 cm Stuhl Boston/Dallas (Rohr 25*25 mm)</v>
          </cell>
          <cell r="O12562" t="str">
            <v>Stuhltiefe über alles: 54 cm_x000D_
Stuhlbreite über alles: 45,50 cm_x000D_
Achsmaß: 50 cm</v>
          </cell>
          <cell r="P12562" t="str">
            <v>Reihenverbinder 9.5 cm Stuhl Boston/Dallas (Rohr 25*25 mm)</v>
          </cell>
          <cell r="Q12562" t="str">
            <v>Stuhltiefe über alles: 54 cm_x000D_
Stuhlbreite über alles: 45,50 cm_x000D_
Achsmaß: 50 cm</v>
          </cell>
          <cell r="R12562" t="str">
            <v>Reihenverbinder 9.5 cm Stuhl Boston/Dallas (Rohr 25*25 mm)</v>
          </cell>
          <cell r="S12562" t="str">
            <v>Stuhltiefe über alles: 54 cm_x000D_
Stuhlbreite über alles: 45,50 cm_x000D_
Achsmaß: 50 cm</v>
          </cell>
        </row>
        <row r="12563">
          <cell r="A12563">
            <v>212119</v>
          </cell>
          <cell r="B12563" t="str">
            <v>Mietartikel</v>
          </cell>
          <cell r="D12563" t="str">
            <v>Biertischhusse weiß easystretch 220*60 cm DIN 4102 B1</v>
          </cell>
          <cell r="F12563">
            <v>13.5</v>
          </cell>
          <cell r="G12563">
            <v>0</v>
          </cell>
          <cell r="H12563">
            <v>4</v>
          </cell>
          <cell r="I12563">
            <v>54</v>
          </cell>
          <cell r="J12563">
            <v>1000</v>
          </cell>
          <cell r="K12563">
            <v>3.1199999999999999E-2</v>
          </cell>
          <cell r="L12563">
            <v>0</v>
          </cell>
          <cell r="N12563" t="str">
            <v>Biertischhusse weiß easystretch 220*60 cm DIN 4102 B1</v>
          </cell>
          <cell r="P12563" t="str">
            <v>Biertischhusse weiß easystretch 220*60 cm DIN 4102 B1</v>
          </cell>
          <cell r="R12563" t="str">
            <v>Biertischhusse weiß easystretch 220*60 cm DIN 4102 B1</v>
          </cell>
        </row>
        <row r="12564">
          <cell r="A12564">
            <v>212120</v>
          </cell>
          <cell r="B12564" t="str">
            <v>Mietartikel</v>
          </cell>
          <cell r="D12564" t="str">
            <v>Bierbankhusse weiß easystretch 220*27 cm DIN 4102 B1</v>
          </cell>
          <cell r="F12564">
            <v>9.5</v>
          </cell>
          <cell r="G12564">
            <v>0</v>
          </cell>
          <cell r="H12564">
            <v>3</v>
          </cell>
          <cell r="I12564">
            <v>44</v>
          </cell>
          <cell r="J12564">
            <v>0</v>
          </cell>
          <cell r="K12564">
            <v>3.1199999999999999E-2</v>
          </cell>
          <cell r="L12564">
            <v>0</v>
          </cell>
          <cell r="N12564" t="str">
            <v>Bierbankhusse weiß easystretch 220*27 cm DIN 4102 B1</v>
          </cell>
          <cell r="P12564" t="str">
            <v>Bierbankhusse weiß easystretch 220*27 cm DIN 4102 B1</v>
          </cell>
          <cell r="R12564" t="str">
            <v>Bierbankhusse weiß easystretch 220*27 cm DIN 4102 B1</v>
          </cell>
        </row>
        <row r="12565">
          <cell r="A12565">
            <v>212173</v>
          </cell>
          <cell r="B12565" t="str">
            <v>Mietartikel</v>
          </cell>
          <cell r="D12565" t="str">
            <v>Hochstuhl für Kinder</v>
          </cell>
          <cell r="F12565">
            <v>10</v>
          </cell>
          <cell r="G12565">
            <v>0</v>
          </cell>
          <cell r="H12565">
            <v>2</v>
          </cell>
          <cell r="I12565">
            <v>15</v>
          </cell>
          <cell r="J12565">
            <v>3000</v>
          </cell>
          <cell r="K12565">
            <v>0.05</v>
          </cell>
          <cell r="L12565">
            <v>0</v>
          </cell>
          <cell r="N12565" t="str">
            <v>Hochstuhl für Kinder</v>
          </cell>
          <cell r="P12565" t="str">
            <v>Hochstuhl für Kinder</v>
          </cell>
          <cell r="R12565" t="str">
            <v>Hochstuhl für Kinder</v>
          </cell>
        </row>
        <row r="12566">
          <cell r="A12566">
            <v>212180</v>
          </cell>
          <cell r="B12566" t="str">
            <v>Mietartikel</v>
          </cell>
          <cell r="D12566" t="str">
            <v>Lounge Kissen weiß 50*50 cm</v>
          </cell>
          <cell r="F12566">
            <v>1</v>
          </cell>
          <cell r="G12566">
            <v>0</v>
          </cell>
          <cell r="H12566">
            <v>0</v>
          </cell>
          <cell r="I12566">
            <v>5</v>
          </cell>
          <cell r="J12566">
            <v>0</v>
          </cell>
          <cell r="K12566">
            <v>0</v>
          </cell>
          <cell r="L12566">
            <v>0</v>
          </cell>
          <cell r="N12566" t="str">
            <v>Lounge Kissen weiß 50*50 cm</v>
          </cell>
          <cell r="P12566" t="str">
            <v>Lounge Kissen weiß 50*50 cm</v>
          </cell>
          <cell r="R12566" t="str">
            <v>Lounge Kissen weiß 50*50 cm</v>
          </cell>
        </row>
        <row r="12567">
          <cell r="A12567">
            <v>212250</v>
          </cell>
          <cell r="B12567" t="str">
            <v>Mietartikel</v>
          </cell>
          <cell r="D12567" t="str">
            <v>Theke Upside East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  <cell r="J12567">
            <v>230000</v>
          </cell>
          <cell r="K12567">
            <v>5.35</v>
          </cell>
          <cell r="L12567">
            <v>0</v>
          </cell>
          <cell r="N12567" t="str">
            <v>Theke Upside East</v>
          </cell>
          <cell r="P12567" t="str">
            <v>Theke Upside East</v>
          </cell>
          <cell r="R12567" t="str">
            <v>Theke Upside East</v>
          </cell>
          <cell r="T12567">
            <v>0</v>
          </cell>
        </row>
        <row r="12568">
          <cell r="A12568">
            <v>212264</v>
          </cell>
          <cell r="B12568" t="str">
            <v>Mietartikel</v>
          </cell>
          <cell r="D12568" t="str">
            <v>Kleiderbügel Edelstahl</v>
          </cell>
          <cell r="F12568">
            <v>0.35</v>
          </cell>
          <cell r="G12568">
            <v>0</v>
          </cell>
          <cell r="H12568">
            <v>0</v>
          </cell>
          <cell r="I12568">
            <v>4</v>
          </cell>
          <cell r="J12568">
            <v>0</v>
          </cell>
          <cell r="K12568">
            <v>1.6000000000000001E-3</v>
          </cell>
          <cell r="L12568">
            <v>0</v>
          </cell>
          <cell r="N12568" t="str">
            <v>Kleiderbügel Edelstahl</v>
          </cell>
          <cell r="P12568" t="str">
            <v>Kleiderbügel Edelstahl</v>
          </cell>
          <cell r="R12568" t="str">
            <v>Kleiderbügel Edelstahl</v>
          </cell>
        </row>
        <row r="12569">
          <cell r="A12569">
            <v>212265</v>
          </cell>
          <cell r="B12569" t="str">
            <v>Mietartikel</v>
          </cell>
          <cell r="D12569" t="str">
            <v>Garderobenmarke 2-fach Kunststoff</v>
          </cell>
          <cell r="E12569" t="str">
            <v>Wir bitten Sie die Garderobenmarken nach Nummern sortiert in_x000D_
den dafür vorgesehenen Kunststoffboxen an uns zurückzugeben._x000D_
Die Sortierung vor Ort ist im Vergleich zu der in unserem_x000D_
Lager mit deutlich geringerem Aufwand verbunden. So_x000D_
vermeiden Sie eine Nachberechnung der für die Sortierung_x000D_
angefallenen Arbeitsstunden._x000D_
(350 Stück pro Box)</v>
          </cell>
          <cell r="F12569">
            <v>0.62</v>
          </cell>
          <cell r="G12569">
            <v>0</v>
          </cell>
          <cell r="H12569">
            <v>0</v>
          </cell>
          <cell r="I12569">
            <v>2.85</v>
          </cell>
          <cell r="J12569">
            <v>0</v>
          </cell>
          <cell r="K12569">
            <v>0</v>
          </cell>
          <cell r="L12569">
            <v>0</v>
          </cell>
          <cell r="N12569" t="str">
            <v>Garderobenmarke 2-fach Kunststoff</v>
          </cell>
          <cell r="O12569" t="str">
            <v>Wir bitten Sie die Garderobenmarken nach Nummern sortiert in_x000D_
den dafür vorgesehenen Kunststoffboxen an uns zurückzugeben._x000D_
Die Sortierung vor Ort ist im Vergleich zu der in unserem_x000D_
Lager mit deutlich geringerem Aufwand verbunden. So_x000D_
vermeiden Sie eine Nachberechnung der für die Sortierung_x000D_
angefallenen Arbeitsstunden._x000D_
(350 Stück pro Box)</v>
          </cell>
          <cell r="P12569" t="str">
            <v>Garderobenmarke 2-fach Kunststoff</v>
          </cell>
          <cell r="Q12569" t="str">
            <v>Wir bitten Sie die Garderobenmarken nach Nummern sortiert in_x000D_
den dafür vorgesehenen Kunststoffboxen an uns zurückzugeben._x000D_
Die Sortierung vor Ort ist im Vergleich zu der in unserem_x000D_
Lager mit deutlich geringerem Aufwand verbunden. So_x000D_
vermeiden Sie eine Nachberechnung der für die Sortierung_x000D_
angefallenen Arbeitsstunden._x000D_
(350 Stück pro Box)</v>
          </cell>
          <cell r="R12569" t="str">
            <v>Garderobenmarke 2-fach Kunststoff</v>
          </cell>
          <cell r="S12569" t="str">
            <v>Wir bitten Sie die Garderobenmarken nach Nummern sortiert in_x000D_
den dafür vorgesehenen Kunststoffboxen an uns zurückzugeben._x000D_
Die Sortierung vor Ort ist im Vergleich zu der in unserem_x000D_
Lager mit deutlich geringerem Aufwand verbunden. So_x000D_
vermeiden Sie eine Nachberechnung der für die Sortierung_x000D_
angefallenen Arbeitsstunden._x000D_
(350 Stück pro Box)</v>
          </cell>
        </row>
        <row r="12570">
          <cell r="A12570">
            <v>212274</v>
          </cell>
          <cell r="B12570" t="str">
            <v>Mietartikel</v>
          </cell>
          <cell r="D12570" t="str">
            <v>Geschirrspülmaschine (Frontlader) exkl. Montage</v>
          </cell>
          <cell r="E12570" t="str">
            <v>B60*T67*H85 cm  400V/16A inkl. 2 Körbe 50*50cm_x000D_
10°C Zulauftemperatur  9,5 kW_x000D_
45°C Zulauftemperatur  6,5 kW_x000D_
Theoretische Korbleistungen  40/30/15/h_x000D_
Tankfüllung  11 ltr_x000D_
- ohne Reinigungsmittel_x000D_
- mit GeKa-Wasserkupplungen_x000D_
inkl. Drucksteigerungspumpe, Laugenpumpe,_x000D_
integr. Dosiergerät, Selbstreinigungsprogramm</v>
          </cell>
          <cell r="F12570">
            <v>195</v>
          </cell>
          <cell r="G12570">
            <v>10</v>
          </cell>
          <cell r="H12570">
            <v>0</v>
          </cell>
          <cell r="I12570">
            <v>5053</v>
          </cell>
          <cell r="J12570">
            <v>66000</v>
          </cell>
          <cell r="K12570">
            <v>1.1519999999999999</v>
          </cell>
          <cell r="L12570">
            <v>0</v>
          </cell>
          <cell r="N12570" t="str">
            <v>Geschirrspülmaschine (Frontlader) exkl. Montage</v>
          </cell>
          <cell r="O12570" t="str">
            <v>B60*T67*H85 cm  400V/16A inkl. 2 Körbe 50*50cm_x000D_
10°C Zulauftemperatur  9,5 kW_x000D_
45°C Zulauftemperatur  6,5 kW_x000D_
Theoretische Korbleistungen  40/30/15/h_x000D_
Tankfüllung  11 ltr_x000D_
- ohne Reinigungsmittel_x000D_
- mit GeKa-Wasserkupplungen_x000D_
inkl. Drucksteigerungspumpe, Laugenpumpe,_x000D_
integr. Dosiergerät, Selbstreinigungsprogramm</v>
          </cell>
          <cell r="P12570" t="str">
            <v>Geschirrspülmaschine (Frontlader) exkl. Montage</v>
          </cell>
          <cell r="Q12570" t="str">
            <v>B60*T67*H85 cm  400V/16A inkl. 2 Körbe 50*50cm_x000D_
10°C Zulauftemperatur  9,5 kW_x000D_
45°C Zulauftemperatur  6,5 kW_x000D_
Theoretische Korbleistungen  40/30/15/h_x000D_
Tankfüllung  11 ltr_x000D_
- ohne Reinigungsmittel_x000D_
- mit GeKa-Wasserkupplungen_x000D_
inkl. Drucksteigerungspumpe, Laugenpumpe,_x000D_
integr. Dosiergerät, Selbstreinigungsprogramm</v>
          </cell>
          <cell r="R12570" t="str">
            <v>Geschirrspülmaschine (Frontlader) exkl. Montage</v>
          </cell>
          <cell r="S12570" t="str">
            <v>B60*T67*H85 cm  400V/16A inkl. 2 Körbe 50*50cm_x000D_
10°C Zulauftemperatur  9,5 kW_x000D_
45°C Zulauftemperatur  6,5 kW_x000D_
Theoretische Korbleistungen  40/30/15/h_x000D_
Tankfüllung  11 ltr_x000D_
- ohne Reinigungsmittel_x000D_
- mit GeKa-Wasserkupplungen_x000D_
inkl. Drucksteigerungspumpe, Laugenpumpe,_x000D_
integr. Dosiergerät, Selbstreinigungsprogramm</v>
          </cell>
        </row>
        <row r="12571">
          <cell r="A12571">
            <v>212297</v>
          </cell>
          <cell r="B12571" t="str">
            <v>Mietartikel</v>
          </cell>
          <cell r="D12571" t="str">
            <v>Moderationstafel Filzbezug/Whiteboard grau/weiß 120xH195 cm</v>
          </cell>
          <cell r="E12571" t="str">
            <v>(Arbeitsfläche 120x150 cm)</v>
          </cell>
          <cell r="F12571">
            <v>95</v>
          </cell>
          <cell r="G12571">
            <v>0</v>
          </cell>
          <cell r="H12571">
            <v>6.25</v>
          </cell>
          <cell r="I12571">
            <v>418</v>
          </cell>
          <cell r="J12571">
            <v>17000</v>
          </cell>
          <cell r="K12571">
            <v>1.23</v>
          </cell>
          <cell r="L12571">
            <v>0</v>
          </cell>
          <cell r="N12571" t="str">
            <v>Moderationstafel Filzbezug/Whiteboard grau/weiß 120xH195 cm</v>
          </cell>
          <cell r="O12571" t="str">
            <v>(Arbeitsfläche 120x150 cm)</v>
          </cell>
          <cell r="P12571" t="str">
            <v>Moderationstafel Filzbezug/Whiteboard grau/weiß 120xH195 cm</v>
          </cell>
          <cell r="Q12571" t="str">
            <v>(Arbeitsfläche 120x150 cm)</v>
          </cell>
          <cell r="R12571" t="str">
            <v>Moderationstafel Filzbezug/Whiteboard grau/weiß 120xH195 cm</v>
          </cell>
          <cell r="S12571" t="str">
            <v>(Arbeitsfläche 120x150 cm)</v>
          </cell>
        </row>
        <row r="12572">
          <cell r="A12572">
            <v>212305</v>
          </cell>
          <cell r="B12572" t="str">
            <v>Mietartikel</v>
          </cell>
          <cell r="D12572" t="str">
            <v>Infocounter Aufsatz Plano-2 weiß B120*T12*H70 cm</v>
          </cell>
          <cell r="E12572" t="str">
            <v>(kombi mit 2303)</v>
          </cell>
          <cell r="F12572">
            <v>40</v>
          </cell>
          <cell r="G12572">
            <v>0</v>
          </cell>
          <cell r="H12572">
            <v>5</v>
          </cell>
          <cell r="I12572">
            <v>685</v>
          </cell>
          <cell r="J12572">
            <v>10000</v>
          </cell>
          <cell r="K12572">
            <v>0.1</v>
          </cell>
          <cell r="L12572">
            <v>0</v>
          </cell>
          <cell r="N12572" t="str">
            <v>Infocounter Aufsatz Plano-2 weiß B120*T12*H70 cm</v>
          </cell>
          <cell r="O12572" t="str">
            <v>(kombi mit 2303)</v>
          </cell>
          <cell r="P12572" t="str">
            <v>Infocounter Aufsatz Plano-2 weiß B120*T12*H70 cm</v>
          </cell>
          <cell r="Q12572" t="str">
            <v>(kombi mit 2303)</v>
          </cell>
          <cell r="R12572" t="str">
            <v>Infocounter Aufsatz Plano-2 weiß B120*T12*H70 cm</v>
          </cell>
          <cell r="S12572" t="str">
            <v>(kombi mit 2303)</v>
          </cell>
        </row>
        <row r="12573">
          <cell r="A12573">
            <v>212529</v>
          </cell>
          <cell r="B12573" t="str">
            <v>Mietartikel</v>
          </cell>
          <cell r="D12573" t="str">
            <v>Kipu Hocker 57 creme H45 cm - OUTDOOR</v>
          </cell>
          <cell r="F12573">
            <v>65</v>
          </cell>
          <cell r="G12573">
            <v>0</v>
          </cell>
          <cell r="H12573">
            <v>5.5</v>
          </cell>
          <cell r="I12573">
            <v>850</v>
          </cell>
          <cell r="J12573">
            <v>6000</v>
          </cell>
          <cell r="K12573">
            <v>0.18</v>
          </cell>
          <cell r="L12573">
            <v>0</v>
          </cell>
          <cell r="N12573" t="str">
            <v>Kipu Hocker 57 creme H45 cm - OUTDOOR</v>
          </cell>
          <cell r="P12573" t="str">
            <v>Kipu Hocker 57 creme H45 cm - OUTDOOR</v>
          </cell>
          <cell r="R12573" t="str">
            <v>Kipu Hocker 57 creme H45 cm - OUTDOOR</v>
          </cell>
          <cell r="T12573">
            <v>0</v>
          </cell>
        </row>
        <row r="12574">
          <cell r="A12574">
            <v>212616</v>
          </cell>
          <cell r="B12574" t="str">
            <v>Mietartikel</v>
          </cell>
          <cell r="D12574" t="str">
            <v>Lounge-Hocker Hollywood weiß Ø35*H45 cm DIN 4102 B1</v>
          </cell>
          <cell r="F12574">
            <v>21</v>
          </cell>
          <cell r="G12574">
            <v>0</v>
          </cell>
          <cell r="H12574">
            <v>3.75</v>
          </cell>
          <cell r="I12574">
            <v>170.5</v>
          </cell>
          <cell r="J12574">
            <v>5000</v>
          </cell>
          <cell r="K12574">
            <v>8.5000000000000006E-2</v>
          </cell>
          <cell r="L12574">
            <v>0</v>
          </cell>
          <cell r="N12574" t="str">
            <v>Lounge-Hocker Hollywood weiß Ø35*H45 cm DIN 4102 B1</v>
          </cell>
          <cell r="P12574" t="str">
            <v>Lounge-Hocker Hollywood weiß Ø35*H45 cm DIN 4102 B1</v>
          </cell>
          <cell r="R12574" t="str">
            <v>Lounge-Hocker Hollywood weiß Ø35*H45 cm DIN 4102 B1</v>
          </cell>
        </row>
        <row r="12575">
          <cell r="A12575">
            <v>212633</v>
          </cell>
          <cell r="B12575" t="str">
            <v>Mietartikel</v>
          </cell>
          <cell r="D12575" t="str">
            <v>Polstersessel Vintage Leder schwarz mit Armlehne L64*T81*H75</v>
          </cell>
          <cell r="F12575">
            <v>82.5</v>
          </cell>
          <cell r="G12575">
            <v>0</v>
          </cell>
          <cell r="H12575">
            <v>7.5</v>
          </cell>
          <cell r="I12575">
            <v>379.5</v>
          </cell>
          <cell r="J12575">
            <v>14000</v>
          </cell>
          <cell r="K12575">
            <v>0.45</v>
          </cell>
          <cell r="L12575">
            <v>0</v>
          </cell>
          <cell r="N12575" t="str">
            <v>Polstersessel Vintage Leder schwarz mit Armlehne L64*T81*H75</v>
          </cell>
          <cell r="P12575" t="str">
            <v>Polstersessel Vintage Leder schwarz mit Armlehne L64*T81*H75</v>
          </cell>
          <cell r="R12575" t="str">
            <v>Polstersessel Vintage Leder schwarz mit Armlehne L64*T81*H75</v>
          </cell>
        </row>
        <row r="12576">
          <cell r="A12576">
            <v>212635</v>
          </cell>
          <cell r="B12576" t="str">
            <v>Mietartikel</v>
          </cell>
          <cell r="D12576" t="str">
            <v>Sofa Vintage 3-Sitz gold mit Armlehnen L224*T78*H73*SH47 cm</v>
          </cell>
          <cell r="E12576" t="str">
            <v>inklusive 5 Füßen</v>
          </cell>
          <cell r="F12576">
            <v>275</v>
          </cell>
          <cell r="G12576">
            <v>0</v>
          </cell>
          <cell r="H12576">
            <v>31.25</v>
          </cell>
          <cell r="I12576">
            <v>880</v>
          </cell>
          <cell r="J12576">
            <v>50000</v>
          </cell>
          <cell r="K12576">
            <v>1.3</v>
          </cell>
          <cell r="L12576">
            <v>0</v>
          </cell>
          <cell r="N12576" t="str">
            <v>Sofa Vintage 3-Sitz gold mit Armlehnen L224*T78*H73*SH47 cm</v>
          </cell>
          <cell r="O12576" t="str">
            <v>inklusive 5 Füßen</v>
          </cell>
          <cell r="P12576" t="str">
            <v>Sofa Vintage 3-Sitz gold mit Armlehnen L224*T78*H73*SH47 cm</v>
          </cell>
          <cell r="Q12576" t="str">
            <v>inklusive 5 Füßen</v>
          </cell>
          <cell r="R12576" t="str">
            <v>Sofa Vintage 3-Sitz gold mit Armlehnen L224*T78*H73*SH47 cm</v>
          </cell>
          <cell r="S12576" t="str">
            <v>inklusive 5 Füßen</v>
          </cell>
        </row>
        <row r="12577">
          <cell r="A12577">
            <v>212671</v>
          </cell>
          <cell r="B12577" t="str">
            <v>Mietartikel</v>
          </cell>
          <cell r="D12577" t="str">
            <v>Stehtischhusse easystretch weiß Ø70 cm Dreifuß</v>
          </cell>
          <cell r="F12577">
            <v>20.5</v>
          </cell>
          <cell r="G12577">
            <v>0</v>
          </cell>
          <cell r="H12577">
            <v>5</v>
          </cell>
          <cell r="I12577">
            <v>74.5</v>
          </cell>
          <cell r="J12577">
            <v>1000</v>
          </cell>
          <cell r="K12577">
            <v>1.2500000000000001E-2</v>
          </cell>
          <cell r="L12577">
            <v>0</v>
          </cell>
          <cell r="N12577" t="str">
            <v>Stehtischhusse easystretch weiß Ø70 cm Dreifuß</v>
          </cell>
          <cell r="P12577" t="str">
            <v>Stehtischhusse easystretch weiß Ø70 cm Dreifuß</v>
          </cell>
          <cell r="R12577" t="str">
            <v>Stehtischhusse easystretch weiß Ø70 cm Dreifuß</v>
          </cell>
          <cell r="T12577">
            <v>0</v>
          </cell>
        </row>
        <row r="12578">
          <cell r="A12578">
            <v>212672</v>
          </cell>
          <cell r="B12578" t="str">
            <v>Mietartikel</v>
          </cell>
          <cell r="D12578" t="str">
            <v>Stehtischhusse easystretch creme Ø70 cm Dreifuß</v>
          </cell>
          <cell r="F12578">
            <v>20.5</v>
          </cell>
          <cell r="G12578">
            <v>0</v>
          </cell>
          <cell r="H12578">
            <v>5</v>
          </cell>
          <cell r="I12578">
            <v>74.5</v>
          </cell>
          <cell r="J12578">
            <v>1000</v>
          </cell>
          <cell r="K12578">
            <v>1.2500000000000001E-2</v>
          </cell>
          <cell r="L12578">
            <v>0</v>
          </cell>
          <cell r="N12578" t="str">
            <v>Stehtischhusse easystretch creme Ø70 cm Dreifuß</v>
          </cell>
          <cell r="P12578" t="str">
            <v>Stehtischhusse easystretch creme Ø70 cm Dreifuß</v>
          </cell>
          <cell r="R12578" t="str">
            <v>Stehtischhusse easystretch creme Ø70 cm Dreifuß</v>
          </cell>
          <cell r="T12578">
            <v>0</v>
          </cell>
        </row>
        <row r="12579">
          <cell r="A12579">
            <v>212673</v>
          </cell>
          <cell r="B12579" t="str">
            <v>Mietartikel</v>
          </cell>
          <cell r="D12579" t="str">
            <v>Stehtischhusse easystretch schwarz Ø70 cm Dreifuß</v>
          </cell>
          <cell r="F12579">
            <v>20.5</v>
          </cell>
          <cell r="G12579">
            <v>0</v>
          </cell>
          <cell r="H12579">
            <v>5</v>
          </cell>
          <cell r="I12579">
            <v>74.5</v>
          </cell>
          <cell r="J12579">
            <v>1000</v>
          </cell>
          <cell r="K12579">
            <v>1.2500000000000001E-2</v>
          </cell>
          <cell r="L12579">
            <v>0</v>
          </cell>
          <cell r="N12579" t="str">
            <v>Stehtischhusse easystretch schwarz Ø70 cm Dreifuß</v>
          </cell>
          <cell r="P12579" t="str">
            <v>Stehtischhusse easystretch schwarz Ø70 cm Dreifuß</v>
          </cell>
          <cell r="R12579" t="str">
            <v>Stehtischhusse easystretch schwarz Ø70 cm Dreifuß</v>
          </cell>
          <cell r="T12579">
            <v>0</v>
          </cell>
        </row>
        <row r="12580">
          <cell r="A12580">
            <v>212714</v>
          </cell>
          <cell r="B12580" t="str">
            <v>Mietartikel</v>
          </cell>
          <cell r="D12580" t="str">
            <v>Sitzpolster 120*80cm mit Überzug schwarz -Palettenlounge</v>
          </cell>
          <cell r="E12580" t="str">
            <v>nur Kombi mit Grundelement 132711</v>
          </cell>
          <cell r="F12580">
            <v>10</v>
          </cell>
          <cell r="G12580">
            <v>0</v>
          </cell>
          <cell r="H12580">
            <v>2.5</v>
          </cell>
          <cell r="I12580">
            <v>165</v>
          </cell>
          <cell r="J12580">
            <v>2000</v>
          </cell>
          <cell r="K12580">
            <v>7.4999999999999997E-2</v>
          </cell>
          <cell r="L12580">
            <v>0</v>
          </cell>
          <cell r="N12580" t="str">
            <v>Sitzpolster 120*80cm mit Überzug schwarz -Palettenlounge</v>
          </cell>
          <cell r="O12580" t="str">
            <v>nur Kombi mit Grundelement 132711</v>
          </cell>
          <cell r="P12580" t="str">
            <v>Sitzpolster 120*80cm mit Überzug schwarz -Palettenlounge</v>
          </cell>
          <cell r="Q12580" t="str">
            <v>nur Kombi mit Grundelement 132711</v>
          </cell>
          <cell r="R12580" t="str">
            <v>Sitzpolster 120*80cm mit Überzug schwarz -Palettenlounge</v>
          </cell>
          <cell r="S12580" t="str">
            <v>nur Kombi mit Grundelement 132711</v>
          </cell>
        </row>
        <row r="12581">
          <cell r="A12581">
            <v>212731</v>
          </cell>
          <cell r="B12581" t="str">
            <v>Mietartikel</v>
          </cell>
          <cell r="D12581" t="str">
            <v>Hygienesäule HYGN (MUC) weiß B36*T60*H180 cm</v>
          </cell>
          <cell r="E12581" t="str">
            <v>beidseitig benutzbar, mit je 3 Fächern für_x000D_
Mund-/Nasenbedeckung und Handschuhe</v>
          </cell>
          <cell r="F12581">
            <v>114</v>
          </cell>
          <cell r="G12581">
            <v>0</v>
          </cell>
          <cell r="H12581">
            <v>0</v>
          </cell>
          <cell r="I12581">
            <v>0</v>
          </cell>
          <cell r="J12581">
            <v>0</v>
          </cell>
          <cell r="K12581">
            <v>0</v>
          </cell>
          <cell r="L12581">
            <v>0</v>
          </cell>
          <cell r="N12581" t="str">
            <v>Hygienesäule HYGN (MUC) weiß B36*T60*H180 cm</v>
          </cell>
          <cell r="O12581" t="str">
            <v>beidseitig benutzbar, mit je 3 Fächern für_x000D_
Mund-/Nasenbedeckung und Handschuhe</v>
          </cell>
          <cell r="P12581" t="str">
            <v>Hygienesäule HYGN (MUC) weiß B36*T60*H180 cm</v>
          </cell>
          <cell r="Q12581" t="str">
            <v>beidseitig benutzbar, mit je 3 Fächern für_x000D_
Mund-/Nasenbedeckung und Handschuhe</v>
          </cell>
          <cell r="R12581" t="str">
            <v>Hygienesäule HYGN (MUC) weiß B36*T60*H180 cm</v>
          </cell>
          <cell r="S12581" t="str">
            <v>beidseitig benutzbar, mit je 3 Fächern für_x000D_
Mund-/Nasenbedeckung und Handschuhe</v>
          </cell>
        </row>
        <row r="12582">
          <cell r="A12582">
            <v>212766</v>
          </cell>
          <cell r="B12582" t="str">
            <v>Mietartikel</v>
          </cell>
          <cell r="D12582" t="str">
            <v>Kuscheldecke rot 160*130 cm</v>
          </cell>
          <cell r="F12582">
            <v>5</v>
          </cell>
          <cell r="G12582">
            <v>0</v>
          </cell>
          <cell r="H12582">
            <v>0</v>
          </cell>
          <cell r="I12582">
            <v>7.5</v>
          </cell>
          <cell r="J12582">
            <v>0</v>
          </cell>
          <cell r="K12582">
            <v>0</v>
          </cell>
          <cell r="L12582">
            <v>0</v>
          </cell>
          <cell r="N12582" t="str">
            <v>Kuscheldecke rot 160*130 cm</v>
          </cell>
          <cell r="P12582" t="str">
            <v>Kuscheldecke rot 160*130 cm</v>
          </cell>
          <cell r="R12582" t="str">
            <v>Kuscheldecke rot 160*130 cm</v>
          </cell>
          <cell r="T12582">
            <v>0</v>
          </cell>
        </row>
        <row r="12583">
          <cell r="A12583">
            <v>212767</v>
          </cell>
          <cell r="B12583" t="str">
            <v>Mietartikel</v>
          </cell>
          <cell r="D12583" t="str">
            <v>Schaffell braun 90 cm</v>
          </cell>
          <cell r="E12583" t="str">
            <v>Echtfell</v>
          </cell>
          <cell r="F12583">
            <v>6.5</v>
          </cell>
          <cell r="G12583">
            <v>0</v>
          </cell>
          <cell r="H12583">
            <v>2.5</v>
          </cell>
          <cell r="I12583">
            <v>70.5</v>
          </cell>
          <cell r="J12583">
            <v>1000</v>
          </cell>
          <cell r="K12583">
            <v>0.01</v>
          </cell>
          <cell r="L12583">
            <v>0</v>
          </cell>
          <cell r="N12583" t="str">
            <v>Schaffell braun 90 cm</v>
          </cell>
          <cell r="O12583" t="str">
            <v>Echtfell</v>
          </cell>
          <cell r="P12583" t="str">
            <v>Schaffell braun 90 cm</v>
          </cell>
          <cell r="Q12583" t="str">
            <v>Echtfell</v>
          </cell>
          <cell r="R12583" t="str">
            <v>Schaffell braun 90 cm</v>
          </cell>
          <cell r="S12583" t="str">
            <v>Echtfell</v>
          </cell>
        </row>
        <row r="12584">
          <cell r="A12584">
            <v>212768</v>
          </cell>
          <cell r="B12584" t="str">
            <v>Mietartikel</v>
          </cell>
          <cell r="D12584" t="str">
            <v>Schaffell weiß 90 cm</v>
          </cell>
          <cell r="E12584" t="str">
            <v>Echtfell</v>
          </cell>
          <cell r="F12584">
            <v>12.5</v>
          </cell>
          <cell r="G12584">
            <v>0</v>
          </cell>
          <cell r="H12584">
            <v>2.5</v>
          </cell>
          <cell r="I12584">
            <v>70.5</v>
          </cell>
          <cell r="J12584">
            <v>1000</v>
          </cell>
          <cell r="K12584">
            <v>0.01</v>
          </cell>
          <cell r="L12584">
            <v>0</v>
          </cell>
          <cell r="N12584" t="str">
            <v>Schaffell weiß 90 cm</v>
          </cell>
          <cell r="O12584" t="str">
            <v>Echtfell</v>
          </cell>
          <cell r="P12584" t="str">
            <v>Schaffell weiß 90 cm</v>
          </cell>
          <cell r="Q12584" t="str">
            <v>Echtfell</v>
          </cell>
          <cell r="R12584" t="str">
            <v>Schaffell weiß 90 cm</v>
          </cell>
          <cell r="S12584" t="str">
            <v>Echtfell</v>
          </cell>
        </row>
        <row r="12585">
          <cell r="A12585">
            <v>212777</v>
          </cell>
          <cell r="B12585" t="str">
            <v>Mietartikel</v>
          </cell>
          <cell r="D12585" t="str">
            <v>Picknickdecke 170*200 cm</v>
          </cell>
          <cell r="F12585">
            <v>3.5</v>
          </cell>
          <cell r="G12585">
            <v>0.28000000000000003</v>
          </cell>
          <cell r="H12585">
            <v>0</v>
          </cell>
          <cell r="I12585">
            <v>31.9</v>
          </cell>
          <cell r="J12585">
            <v>1000</v>
          </cell>
          <cell r="K12585">
            <v>1.2999999999999999E-2</v>
          </cell>
          <cell r="L12585">
            <v>0</v>
          </cell>
          <cell r="N12585" t="str">
            <v>Picknickdecke 170*200 cm</v>
          </cell>
          <cell r="P12585" t="str">
            <v>Picknickdecke 170*200 cm</v>
          </cell>
          <cell r="R12585" t="str">
            <v>Picknickdecke 170*200 cm</v>
          </cell>
        </row>
        <row r="12586">
          <cell r="A12586">
            <v>212796</v>
          </cell>
          <cell r="B12586" t="str">
            <v>Mietartikel</v>
          </cell>
          <cell r="D12586" t="str">
            <v>Raumtrenner donut rosa L120*T40*H90 cm</v>
          </cell>
          <cell r="F12586">
            <v>64</v>
          </cell>
          <cell r="G12586">
            <v>0</v>
          </cell>
          <cell r="H12586">
            <v>20</v>
          </cell>
          <cell r="I12586">
            <v>575</v>
          </cell>
          <cell r="J12586">
            <v>25000</v>
          </cell>
          <cell r="K12586">
            <v>0.6</v>
          </cell>
          <cell r="L12586">
            <v>0</v>
          </cell>
          <cell r="N12586" t="str">
            <v>Raumtrenner donut rosa L120*T40*H90 cm</v>
          </cell>
          <cell r="P12586" t="str">
            <v>Raumtrenner donut rosa L120*T40*H90 cm</v>
          </cell>
          <cell r="R12586" t="str">
            <v>Raumtrenner donut rosa L120*T40*H90 cm</v>
          </cell>
          <cell r="T12586">
            <v>0</v>
          </cell>
        </row>
        <row r="12587">
          <cell r="A12587">
            <v>212797</v>
          </cell>
          <cell r="B12587" t="str">
            <v>Mietartikel</v>
          </cell>
          <cell r="D12587" t="str">
            <v>Raumtrenner beton optik L120*T40*H90 cm</v>
          </cell>
          <cell r="F12587">
            <v>64</v>
          </cell>
          <cell r="G12587">
            <v>0</v>
          </cell>
          <cell r="H12587">
            <v>20</v>
          </cell>
          <cell r="I12587">
            <v>575</v>
          </cell>
          <cell r="J12587">
            <v>25000</v>
          </cell>
          <cell r="K12587">
            <v>0.6</v>
          </cell>
          <cell r="L12587">
            <v>0</v>
          </cell>
          <cell r="N12587" t="str">
            <v>Raumtrenner beton optik L120*T40*H90 cm</v>
          </cell>
          <cell r="P12587" t="str">
            <v>Raumtrenner beton optik L120*T40*H90 cm</v>
          </cell>
          <cell r="R12587" t="str">
            <v>Raumtrenner beton optik L120*T40*H90 cm</v>
          </cell>
          <cell r="T12587">
            <v>0</v>
          </cell>
        </row>
        <row r="12588">
          <cell r="A12588">
            <v>212798</v>
          </cell>
          <cell r="B12588" t="str">
            <v>Mietartikel</v>
          </cell>
          <cell r="D12588" t="str">
            <v>Raumtrenner schwarz L120*T40*H90 cm</v>
          </cell>
          <cell r="F12588">
            <v>64</v>
          </cell>
          <cell r="G12588">
            <v>0</v>
          </cell>
          <cell r="H12588">
            <v>20</v>
          </cell>
          <cell r="I12588">
            <v>575</v>
          </cell>
          <cell r="J12588">
            <v>25000</v>
          </cell>
          <cell r="K12588">
            <v>0.6</v>
          </cell>
          <cell r="L12588">
            <v>0</v>
          </cell>
          <cell r="N12588" t="str">
            <v>Raumtrenner schwarz L120*T40*H90 cm</v>
          </cell>
          <cell r="P12588" t="str">
            <v>Raumtrenner schwarz L120*T40*H90 cm</v>
          </cell>
          <cell r="R12588" t="str">
            <v>Raumtrenner schwarz L120*T40*H90 cm</v>
          </cell>
          <cell r="T12588">
            <v>0</v>
          </cell>
        </row>
        <row r="12589">
          <cell r="A12589">
            <v>212799</v>
          </cell>
          <cell r="B12589" t="str">
            <v>Mietartikel</v>
          </cell>
          <cell r="D12589" t="str">
            <v>Raumtrenner pistaziengrün L120*T40*H90 cm</v>
          </cell>
          <cell r="F12589">
            <v>64</v>
          </cell>
          <cell r="G12589">
            <v>0</v>
          </cell>
          <cell r="H12589">
            <v>20</v>
          </cell>
          <cell r="I12589">
            <v>575</v>
          </cell>
          <cell r="J12589">
            <v>25000</v>
          </cell>
          <cell r="K12589">
            <v>0.6</v>
          </cell>
          <cell r="L12589">
            <v>0</v>
          </cell>
          <cell r="N12589" t="str">
            <v>Raumtrenner pistaziengrün L120*T40*H90 cm</v>
          </cell>
          <cell r="P12589" t="str">
            <v>Raumtrenner pistaziengrün L120*T40*H90 cm</v>
          </cell>
          <cell r="R12589" t="str">
            <v>Raumtrenner pistaziengrün L120*T40*H90 cm</v>
          </cell>
          <cell r="T12589">
            <v>0</v>
          </cell>
        </row>
        <row r="12590">
          <cell r="A12590">
            <v>212800</v>
          </cell>
          <cell r="B12590" t="str">
            <v>Mietartikel</v>
          </cell>
          <cell r="D12590" t="str">
            <v>Raumtrenner peach fuzz L120*T40*H90 cm</v>
          </cell>
          <cell r="F12590">
            <v>64</v>
          </cell>
          <cell r="G12590">
            <v>0</v>
          </cell>
          <cell r="H12590">
            <v>20</v>
          </cell>
          <cell r="I12590">
            <v>575</v>
          </cell>
          <cell r="J12590">
            <v>25000</v>
          </cell>
          <cell r="K12590">
            <v>0.6</v>
          </cell>
          <cell r="L12590">
            <v>0</v>
          </cell>
          <cell r="N12590" t="str">
            <v>Raumtrenner peach fuzz L120*T40*H90 cm</v>
          </cell>
          <cell r="P12590" t="str">
            <v>Raumtrenner peach fuzz L120*T40*H90 cm</v>
          </cell>
          <cell r="R12590" t="str">
            <v>Raumtrenner peach fuzz L120*T40*H90 cm</v>
          </cell>
          <cell r="T12590">
            <v>0</v>
          </cell>
        </row>
        <row r="12591">
          <cell r="A12591">
            <v>212801</v>
          </cell>
          <cell r="B12591" t="str">
            <v>Mietartikel</v>
          </cell>
          <cell r="D12591" t="str">
            <v>Raumtrenner lavendel L120*T40*H90 cm</v>
          </cell>
          <cell r="F12591">
            <v>64</v>
          </cell>
          <cell r="G12591">
            <v>0</v>
          </cell>
          <cell r="H12591">
            <v>20</v>
          </cell>
          <cell r="I12591">
            <v>575</v>
          </cell>
          <cell r="J12591">
            <v>25000</v>
          </cell>
          <cell r="K12591">
            <v>0.6</v>
          </cell>
          <cell r="L12591">
            <v>0</v>
          </cell>
          <cell r="N12591" t="str">
            <v>Raumtrenner lavendel L120*T40*H90 cm</v>
          </cell>
          <cell r="P12591" t="str">
            <v>Raumtrenner lavendel L120*T40*H90 cm</v>
          </cell>
          <cell r="R12591" t="str">
            <v>Raumtrenner lavendel L120*T40*H90 cm</v>
          </cell>
          <cell r="T12591">
            <v>0</v>
          </cell>
        </row>
        <row r="12592">
          <cell r="A12592">
            <v>212802</v>
          </cell>
          <cell r="B12592" t="str">
            <v>Mietartikel</v>
          </cell>
          <cell r="D12592" t="str">
            <v>Raumteiler Fiber mit weißen Fiberglasstäben B51*T26*H180 cm</v>
          </cell>
          <cell r="E12592" t="str">
            <v>Bodenplatte anthrazit</v>
          </cell>
          <cell r="F12592">
            <v>52.5</v>
          </cell>
          <cell r="G12592">
            <v>0</v>
          </cell>
          <cell r="H12592">
            <v>10</v>
          </cell>
          <cell r="I12592">
            <v>874.5</v>
          </cell>
          <cell r="J12592">
            <v>20000</v>
          </cell>
          <cell r="K12592">
            <v>0.5</v>
          </cell>
          <cell r="L12592">
            <v>0</v>
          </cell>
          <cell r="N12592" t="str">
            <v>Raumteiler Fiber mit weißen Fiberglasstäben B51*T26*H180 cm</v>
          </cell>
          <cell r="O12592" t="str">
            <v>Bodenplatte anthrazit</v>
          </cell>
          <cell r="P12592" t="str">
            <v>Raumteiler Fiber mit weißen Fiberglasstäben B51*T26*H180 cm</v>
          </cell>
          <cell r="Q12592" t="str">
            <v>Bodenplatte anthrazit</v>
          </cell>
          <cell r="R12592" t="str">
            <v>Raumteiler Fiber mit weißen Fiberglasstäben B51*T26*H180 cm</v>
          </cell>
          <cell r="S12592" t="str">
            <v>Bodenplatte anthrazit</v>
          </cell>
        </row>
        <row r="12593">
          <cell r="A12593">
            <v>212803</v>
          </cell>
          <cell r="B12593" t="str">
            <v>Mietartikel</v>
          </cell>
          <cell r="D12593" t="str">
            <v>Raumtrenner marineblau L120*T40*H90 cm</v>
          </cell>
          <cell r="F12593">
            <v>64</v>
          </cell>
          <cell r="G12593">
            <v>0</v>
          </cell>
          <cell r="H12593">
            <v>20</v>
          </cell>
          <cell r="I12593">
            <v>575</v>
          </cell>
          <cell r="J12593">
            <v>25000</v>
          </cell>
          <cell r="K12593">
            <v>0.6</v>
          </cell>
          <cell r="L12593">
            <v>0</v>
          </cell>
          <cell r="N12593" t="str">
            <v>Raumtrenner marineblau L120*T40*H90 cm</v>
          </cell>
          <cell r="P12593" t="str">
            <v>Raumtrenner marineblau L120*T40*H90 cm</v>
          </cell>
          <cell r="R12593" t="str">
            <v>Raumtrenner marineblau L120*T40*H90 cm</v>
          </cell>
          <cell r="T12593">
            <v>0</v>
          </cell>
        </row>
        <row r="12594">
          <cell r="A12594">
            <v>212848</v>
          </cell>
          <cell r="B12594" t="str">
            <v>Mietartikel</v>
          </cell>
          <cell r="D12594" t="str">
            <v>Loungechair Acapulco zitrone/schwarz B70*T95*SH37*H90 cm</v>
          </cell>
          <cell r="F12594">
            <v>60</v>
          </cell>
          <cell r="G12594">
            <v>0</v>
          </cell>
          <cell r="H12594">
            <v>8.8000000000000007</v>
          </cell>
          <cell r="I12594">
            <v>412.5</v>
          </cell>
          <cell r="J12594">
            <v>8000</v>
          </cell>
          <cell r="K12594">
            <v>0.55000000000000004</v>
          </cell>
          <cell r="L12594">
            <v>0</v>
          </cell>
          <cell r="N12594" t="str">
            <v>Loungechair Acapulco zitrone/schwarz B70*T95*SH37*H90 cm</v>
          </cell>
          <cell r="P12594" t="str">
            <v>Loungechair Acapulco zitrone/schwarz B70*T95*SH37*H90 cm</v>
          </cell>
          <cell r="R12594" t="str">
            <v>Loungechair Acapulco zitrone/schwarz B70*T95*SH37*H90 cm</v>
          </cell>
          <cell r="T12594">
            <v>0</v>
          </cell>
        </row>
        <row r="12595">
          <cell r="A12595">
            <v>212903</v>
          </cell>
          <cell r="B12595" t="str">
            <v>Mietartikel</v>
          </cell>
          <cell r="D12595" t="str">
            <v>Feuerkorb Catania Ø62*H66 cm</v>
          </cell>
          <cell r="F12595">
            <v>29.5</v>
          </cell>
          <cell r="G12595">
            <v>2.75</v>
          </cell>
          <cell r="H12595">
            <v>0</v>
          </cell>
          <cell r="I12595">
            <v>70</v>
          </cell>
          <cell r="J12595">
            <v>4000</v>
          </cell>
          <cell r="K12595">
            <v>4.1599999999999998E-2</v>
          </cell>
          <cell r="L12595">
            <v>0</v>
          </cell>
          <cell r="N12595" t="str">
            <v>Feuerkorb Catania Ø62*H66 cm</v>
          </cell>
          <cell r="P12595" t="str">
            <v>Feuerkorb Catania Ø62*H66 cm</v>
          </cell>
          <cell r="R12595" t="str">
            <v>Feuerkorb Catania Ø62*H66 cm</v>
          </cell>
          <cell r="T12595">
            <v>0</v>
          </cell>
        </row>
        <row r="12596">
          <cell r="A12596">
            <v>213000</v>
          </cell>
          <cell r="B12596" t="str">
            <v>Dienstleistungsartikel</v>
          </cell>
          <cell r="D12596" t="str">
            <v>Leergutmitnahme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  <cell r="L12596">
            <v>0</v>
          </cell>
          <cell r="N12596" t="str">
            <v>Leergutmitnahme</v>
          </cell>
          <cell r="P12596" t="str">
            <v>Leergutmitnahme</v>
          </cell>
          <cell r="R12596" t="str">
            <v>Leergutmitnahme</v>
          </cell>
        </row>
        <row r="12597">
          <cell r="A12597">
            <v>213013</v>
          </cell>
          <cell r="B12597" t="str">
            <v>Mietartikel</v>
          </cell>
          <cell r="D12597" t="str">
            <v>Regalboden schwarz gebeizt T36,5*L139*H5 cm</v>
          </cell>
          <cell r="E12597" t="str">
            <v>für Schwarzstahlregal</v>
          </cell>
          <cell r="F12597">
            <v>21</v>
          </cell>
          <cell r="G12597">
            <v>0</v>
          </cell>
          <cell r="H12597">
            <v>9.35</v>
          </cell>
          <cell r="I12597">
            <v>264</v>
          </cell>
          <cell r="J12597">
            <v>8000</v>
          </cell>
          <cell r="K12597">
            <v>0.1</v>
          </cell>
          <cell r="L12597">
            <v>0</v>
          </cell>
          <cell r="N12597" t="str">
            <v>Regalboden schwarz gebeizt T36,5*L139*H5 cm</v>
          </cell>
          <cell r="O12597" t="str">
            <v>für Schwarzstahlregal</v>
          </cell>
          <cell r="P12597" t="str">
            <v>Regalboden schwarz gebeizt T36,5*L139*H5 cm</v>
          </cell>
          <cell r="Q12597" t="str">
            <v>für Schwarzstahlregal</v>
          </cell>
          <cell r="R12597" t="str">
            <v>Regalboden schwarz gebeizt T36,5*L139*H5 cm</v>
          </cell>
          <cell r="S12597" t="str">
            <v>für Schwarzstahlregal</v>
          </cell>
          <cell r="T12597">
            <v>0</v>
          </cell>
        </row>
        <row r="12598">
          <cell r="A12598">
            <v>213015</v>
          </cell>
          <cell r="B12598" t="str">
            <v>Mietartikel</v>
          </cell>
          <cell r="D12598" t="str">
            <v>Regalboden schwarz gebeizt T36,5*L199*H5 cm</v>
          </cell>
          <cell r="E12598" t="str">
            <v>für Schwarzstahlregal</v>
          </cell>
          <cell r="F12598">
            <v>26.5</v>
          </cell>
          <cell r="G12598">
            <v>0</v>
          </cell>
          <cell r="H12598">
            <v>12.1</v>
          </cell>
          <cell r="I12598">
            <v>291.5</v>
          </cell>
          <cell r="J12598">
            <v>12000</v>
          </cell>
          <cell r="K12598">
            <v>0.125</v>
          </cell>
          <cell r="L12598">
            <v>0</v>
          </cell>
          <cell r="N12598" t="str">
            <v>Regalboden schwarz gebeizt T36,5*L199*H5 cm</v>
          </cell>
          <cell r="O12598" t="str">
            <v>für Schwarzstahlregal</v>
          </cell>
          <cell r="P12598" t="str">
            <v>Regalboden schwarz gebeizt T36,5*L199*H5 cm</v>
          </cell>
          <cell r="Q12598" t="str">
            <v>für Schwarzstahlregal</v>
          </cell>
          <cell r="R12598" t="str">
            <v>Regalboden schwarz gebeizt T36,5*L199*H5 cm</v>
          </cell>
          <cell r="S12598" t="str">
            <v>für Schwarzstahlregal</v>
          </cell>
          <cell r="T12598">
            <v>0</v>
          </cell>
        </row>
        <row r="12599">
          <cell r="A12599">
            <v>213026</v>
          </cell>
          <cell r="B12599" t="str">
            <v>Mietartikel</v>
          </cell>
          <cell r="D12599" t="str">
            <v>Reihenverbinder 11  cm Stuhl Boston/Dallas (Rohr 25*25 mm)</v>
          </cell>
          <cell r="F12599">
            <v>0.5</v>
          </cell>
          <cell r="G12599">
            <v>0</v>
          </cell>
          <cell r="H12599">
            <v>0.45</v>
          </cell>
          <cell r="I12599">
            <v>2.4500000000000002</v>
          </cell>
          <cell r="J12599">
            <v>0</v>
          </cell>
          <cell r="K12599">
            <v>2.9999999999999997E-4</v>
          </cell>
          <cell r="L12599">
            <v>0</v>
          </cell>
          <cell r="N12599" t="str">
            <v>Reihenverbinder 11  cm Stuhl Boston/Dallas (Rohr 25*25 mm)</v>
          </cell>
          <cell r="P12599" t="str">
            <v>Reihenverbinder 11  cm Stuhl Boston/Dallas (Rohr 25*25 mm)</v>
          </cell>
          <cell r="R12599" t="str">
            <v>Reihenverbinder 11  cm Stuhl Boston/Dallas (Rohr 25*25 mm)</v>
          </cell>
        </row>
        <row r="12600">
          <cell r="A12600">
            <v>213050</v>
          </cell>
          <cell r="B12600" t="str">
            <v>Mietartikel</v>
          </cell>
          <cell r="D12600" t="str">
            <v>Sofa-Kissen-Form 50*50 cm</v>
          </cell>
          <cell r="F12600">
            <v>2</v>
          </cell>
          <cell r="G12600">
            <v>0</v>
          </cell>
          <cell r="H12600">
            <v>0.63</v>
          </cell>
          <cell r="I12600">
            <v>6.6</v>
          </cell>
          <cell r="J12600">
            <v>0</v>
          </cell>
          <cell r="K12600">
            <v>3.8E-3</v>
          </cell>
          <cell r="L12600">
            <v>0</v>
          </cell>
          <cell r="N12600" t="str">
            <v>Sofa-Kissen-Form 50*50 cm</v>
          </cell>
          <cell r="P12600" t="str">
            <v>Sofa-Kissen-Form 50*50 cm</v>
          </cell>
          <cell r="R12600" t="str">
            <v>Sofa-Kissen-Form 50*50 cm</v>
          </cell>
        </row>
        <row r="12601">
          <cell r="A12601">
            <v>213061</v>
          </cell>
          <cell r="B12601" t="str">
            <v>Mietartikel</v>
          </cell>
          <cell r="D12601" t="str">
            <v>Sofa-Kissen-Bezug beige 50*50 cm</v>
          </cell>
          <cell r="F12601">
            <v>1.95</v>
          </cell>
          <cell r="G12601">
            <v>0</v>
          </cell>
          <cell r="H12601">
            <v>0</v>
          </cell>
          <cell r="I12601">
            <v>15.95</v>
          </cell>
          <cell r="J12601">
            <v>0</v>
          </cell>
          <cell r="K12601">
            <v>3.7499999999999999E-2</v>
          </cell>
          <cell r="L12601">
            <v>0</v>
          </cell>
          <cell r="N12601" t="str">
            <v>Sofa-Kissen-Bezug beige 50*50 cm</v>
          </cell>
          <cell r="P12601" t="str">
            <v>Sofa-Kissen-Bezug beige 50*50 cm</v>
          </cell>
          <cell r="R12601" t="str">
            <v>Sofa-Kissen-Bezug beige 50*50 cm</v>
          </cell>
        </row>
        <row r="12602">
          <cell r="A12602">
            <v>213062</v>
          </cell>
          <cell r="B12602" t="str">
            <v>Mietartikel</v>
          </cell>
          <cell r="D12602" t="str">
            <v>Sofa-Kissen-Bezug Rot 50*50 cm</v>
          </cell>
          <cell r="F12602">
            <v>1.95</v>
          </cell>
          <cell r="G12602">
            <v>0</v>
          </cell>
          <cell r="H12602">
            <v>0</v>
          </cell>
          <cell r="I12602">
            <v>15.95</v>
          </cell>
          <cell r="J12602">
            <v>0</v>
          </cell>
          <cell r="K12602">
            <v>3.7499999999999999E-2</v>
          </cell>
          <cell r="L12602">
            <v>0</v>
          </cell>
          <cell r="N12602" t="str">
            <v>Sofa-Kissen-Bezug Rot 50*50 cm</v>
          </cell>
          <cell r="P12602" t="str">
            <v>Sofa-Kissen-Bezug Rot 50*50 cm</v>
          </cell>
          <cell r="R12602" t="str">
            <v>Sofa-Kissen-Bezug Rot 50*50 cm</v>
          </cell>
        </row>
        <row r="12603">
          <cell r="A12603">
            <v>213063</v>
          </cell>
          <cell r="B12603" t="str">
            <v>Mietartikel</v>
          </cell>
          <cell r="D12603" t="str">
            <v>Sofa-Kissen-Bezug schwarz 50*50 cm</v>
          </cell>
          <cell r="F12603">
            <v>1.95</v>
          </cell>
          <cell r="G12603">
            <v>0</v>
          </cell>
          <cell r="H12603">
            <v>0</v>
          </cell>
          <cell r="I12603">
            <v>15.95</v>
          </cell>
          <cell r="J12603">
            <v>0</v>
          </cell>
          <cell r="K12603">
            <v>3.7499999999999999E-2</v>
          </cell>
          <cell r="L12603">
            <v>0</v>
          </cell>
          <cell r="N12603" t="str">
            <v>Sofa-Kissen-Bezug schwarz 50*50 cm</v>
          </cell>
          <cell r="P12603" t="str">
            <v>Sofa-Kissen-Bezug schwarz 50*50 cm</v>
          </cell>
          <cell r="R12603" t="str">
            <v>Sofa-Kissen-Bezug schwarz 50*50 cm</v>
          </cell>
        </row>
        <row r="12604">
          <cell r="A12604">
            <v>213064</v>
          </cell>
          <cell r="B12604" t="str">
            <v>Mietartikel</v>
          </cell>
          <cell r="D12604" t="str">
            <v>Sofa-Kissen-Bezug orange 50*50 cm</v>
          </cell>
          <cell r="F12604">
            <v>1.95</v>
          </cell>
          <cell r="G12604">
            <v>0</v>
          </cell>
          <cell r="H12604">
            <v>0</v>
          </cell>
          <cell r="I12604">
            <v>15.95</v>
          </cell>
          <cell r="J12604">
            <v>0</v>
          </cell>
          <cell r="K12604">
            <v>3.7499999999999999E-2</v>
          </cell>
          <cell r="L12604">
            <v>0</v>
          </cell>
          <cell r="N12604" t="str">
            <v>Sofa-Kissen-Bezug orange 50*50 cm</v>
          </cell>
          <cell r="P12604" t="str">
            <v>Sofa-Kissen-Bezug orange 50*50 cm</v>
          </cell>
          <cell r="R12604" t="str">
            <v>Sofa-Kissen-Bezug orange 50*50 cm</v>
          </cell>
        </row>
        <row r="12605">
          <cell r="A12605">
            <v>213065</v>
          </cell>
          <cell r="B12605" t="str">
            <v>Mietartikel</v>
          </cell>
          <cell r="D12605" t="str">
            <v>Sofa-Kissen-Bezug grau 50*50 cm</v>
          </cell>
          <cell r="F12605">
            <v>1.95</v>
          </cell>
          <cell r="G12605">
            <v>0</v>
          </cell>
          <cell r="H12605">
            <v>0</v>
          </cell>
          <cell r="I12605">
            <v>15.95</v>
          </cell>
          <cell r="J12605">
            <v>0</v>
          </cell>
          <cell r="K12605">
            <v>3.7499999999999999E-2</v>
          </cell>
          <cell r="L12605">
            <v>0</v>
          </cell>
          <cell r="N12605" t="str">
            <v>Sofa-Kissen-Bezug grau 50*50 cm</v>
          </cell>
          <cell r="P12605" t="str">
            <v>Sofa-Kissen-Bezug grau 50*50 cm</v>
          </cell>
          <cell r="R12605" t="str">
            <v>Sofa-Kissen-Bezug grau 50*50 cm</v>
          </cell>
        </row>
        <row r="12606">
          <cell r="A12606">
            <v>213066</v>
          </cell>
          <cell r="B12606" t="str">
            <v>Mietartikel</v>
          </cell>
          <cell r="D12606" t="str">
            <v>Sofa-Kissen-Bezug Weiß 50*50 cm</v>
          </cell>
          <cell r="F12606">
            <v>1.95</v>
          </cell>
          <cell r="G12606">
            <v>0</v>
          </cell>
          <cell r="H12606">
            <v>0</v>
          </cell>
          <cell r="I12606">
            <v>15.95</v>
          </cell>
          <cell r="J12606">
            <v>0</v>
          </cell>
          <cell r="K12606">
            <v>3.7499999999999999E-2</v>
          </cell>
          <cell r="L12606">
            <v>0</v>
          </cell>
          <cell r="N12606" t="str">
            <v>Sofa-Kissen-Bezug Weiß 50*50 cm</v>
          </cell>
          <cell r="P12606" t="str">
            <v>Sofa-Kissen-Bezug Weiß 50*50 cm</v>
          </cell>
          <cell r="R12606" t="str">
            <v>Sofa-Kissen-Bezug Weiß 50*50 cm</v>
          </cell>
        </row>
        <row r="12607">
          <cell r="A12607">
            <v>213067</v>
          </cell>
          <cell r="B12607" t="str">
            <v>Mietartikel</v>
          </cell>
          <cell r="D12607" t="str">
            <v>Sofa-Kissen-Bezug bordeaux 50*50 cm</v>
          </cell>
          <cell r="F12607">
            <v>1.95</v>
          </cell>
          <cell r="G12607">
            <v>0</v>
          </cell>
          <cell r="H12607">
            <v>0</v>
          </cell>
          <cell r="I12607">
            <v>15.95</v>
          </cell>
          <cell r="J12607">
            <v>0</v>
          </cell>
          <cell r="K12607">
            <v>3.7499999999999999E-2</v>
          </cell>
          <cell r="L12607">
            <v>0</v>
          </cell>
          <cell r="N12607" t="str">
            <v>Sofa-Kissen-Bezug bordeaux 50*50 cm</v>
          </cell>
          <cell r="P12607" t="str">
            <v>Sofa-Kissen-Bezug bordeaux 50*50 cm</v>
          </cell>
          <cell r="R12607" t="str">
            <v>Sofa-Kissen-Bezug bordeaux 50*50 cm</v>
          </cell>
        </row>
        <row r="12608">
          <cell r="A12608">
            <v>213068</v>
          </cell>
          <cell r="B12608" t="str">
            <v>Mietartikel</v>
          </cell>
          <cell r="D12608" t="str">
            <v>Sofa-Kissen-Bezug braun 50*50 cm</v>
          </cell>
          <cell r="F12608">
            <v>1.95</v>
          </cell>
          <cell r="G12608">
            <v>0</v>
          </cell>
          <cell r="H12608">
            <v>0</v>
          </cell>
          <cell r="I12608">
            <v>15.95</v>
          </cell>
          <cell r="J12608">
            <v>0</v>
          </cell>
          <cell r="K12608">
            <v>3.7499999999999999E-2</v>
          </cell>
          <cell r="L12608">
            <v>0</v>
          </cell>
          <cell r="N12608" t="str">
            <v>Sofa-Kissen-Bezug braun 50*50 cm</v>
          </cell>
          <cell r="P12608" t="str">
            <v>Sofa-Kissen-Bezug braun 50*50 cm</v>
          </cell>
          <cell r="R12608" t="str">
            <v>Sofa-Kissen-Bezug braun 50*50 cm</v>
          </cell>
        </row>
        <row r="12609">
          <cell r="A12609">
            <v>213069</v>
          </cell>
          <cell r="B12609" t="str">
            <v>Mietartikel</v>
          </cell>
          <cell r="D12609" t="str">
            <v>Sofa-Kissen-Bezug goldgelb 50*50 cm</v>
          </cell>
          <cell r="F12609">
            <v>1.95</v>
          </cell>
          <cell r="G12609">
            <v>0</v>
          </cell>
          <cell r="H12609">
            <v>0</v>
          </cell>
          <cell r="I12609">
            <v>15.95</v>
          </cell>
          <cell r="J12609">
            <v>0</v>
          </cell>
          <cell r="K12609">
            <v>3.7499999999999999E-2</v>
          </cell>
          <cell r="L12609">
            <v>0</v>
          </cell>
          <cell r="N12609" t="str">
            <v>Sofa-Kissen-Bezug goldgelb 50*50 cm</v>
          </cell>
          <cell r="P12609" t="str">
            <v>Sofa-Kissen-Bezug goldgelb 50*50 cm</v>
          </cell>
          <cell r="R12609" t="str">
            <v>Sofa-Kissen-Bezug goldgelb 50*50 cm</v>
          </cell>
        </row>
        <row r="12610">
          <cell r="A12610">
            <v>213070</v>
          </cell>
          <cell r="B12610" t="str">
            <v>Mietartikel</v>
          </cell>
          <cell r="D12610" t="str">
            <v>Sofa-Kissen-Bezug hellblau 50*50 cm</v>
          </cell>
          <cell r="F12610">
            <v>1.95</v>
          </cell>
          <cell r="G12610">
            <v>0</v>
          </cell>
          <cell r="H12610">
            <v>0</v>
          </cell>
          <cell r="I12610">
            <v>15.95</v>
          </cell>
          <cell r="J12610">
            <v>0</v>
          </cell>
          <cell r="K12610">
            <v>3.7499999999999999E-2</v>
          </cell>
          <cell r="L12610">
            <v>0</v>
          </cell>
          <cell r="N12610" t="str">
            <v>Sofa-Kissen-Bezug hellblau 50*50 cm</v>
          </cell>
          <cell r="P12610" t="str">
            <v>Sofa-Kissen-Bezug hellblau 50*50 cm</v>
          </cell>
          <cell r="R12610" t="str">
            <v>Sofa-Kissen-Bezug hellblau 50*50 cm</v>
          </cell>
        </row>
        <row r="12611">
          <cell r="A12611">
            <v>213071</v>
          </cell>
          <cell r="B12611" t="str">
            <v>Mietartikel</v>
          </cell>
          <cell r="D12611" t="str">
            <v>Sofa-Kissen-Bezug dunkelgrün 50*50 cm</v>
          </cell>
          <cell r="F12611">
            <v>1.95</v>
          </cell>
          <cell r="G12611">
            <v>0</v>
          </cell>
          <cell r="H12611">
            <v>0</v>
          </cell>
          <cell r="I12611">
            <v>15.95</v>
          </cell>
          <cell r="J12611">
            <v>0</v>
          </cell>
          <cell r="K12611">
            <v>3.7499999999999999E-2</v>
          </cell>
          <cell r="L12611">
            <v>0</v>
          </cell>
          <cell r="N12611" t="str">
            <v>Sofa-Kissen-Bezug dunkelgrün 50*50 cm</v>
          </cell>
          <cell r="P12611" t="str">
            <v>Sofa-Kissen-Bezug dunkelgrün 50*50 cm</v>
          </cell>
          <cell r="R12611" t="str">
            <v>Sofa-Kissen-Bezug dunkelgrün 50*50 cm</v>
          </cell>
        </row>
        <row r="12612">
          <cell r="A12612">
            <v>213073</v>
          </cell>
          <cell r="B12612" t="str">
            <v>Mietartikel</v>
          </cell>
          <cell r="D12612" t="str">
            <v>Sofa-Kissen-Bezug blau 50*50 cm</v>
          </cell>
          <cell r="F12612">
            <v>1.95</v>
          </cell>
          <cell r="G12612">
            <v>0</v>
          </cell>
          <cell r="H12612">
            <v>0</v>
          </cell>
          <cell r="I12612">
            <v>15.95</v>
          </cell>
          <cell r="J12612">
            <v>0</v>
          </cell>
          <cell r="K12612">
            <v>3.7499999999999999E-2</v>
          </cell>
          <cell r="L12612">
            <v>0</v>
          </cell>
          <cell r="N12612" t="str">
            <v>Sofa-Kissen-Bezug blau 50*50 cm</v>
          </cell>
          <cell r="P12612" t="str">
            <v>Sofa-Kissen-Bezug blau 50*50 cm</v>
          </cell>
          <cell r="R12612" t="str">
            <v>Sofa-Kissen-Bezug blau 50*50 cm</v>
          </cell>
        </row>
        <row r="12613">
          <cell r="A12613">
            <v>213074</v>
          </cell>
          <cell r="B12613" t="str">
            <v>Mietartikel</v>
          </cell>
          <cell r="D12613" t="str">
            <v>Sofa-Kissen-Bezug pink 50*50 cm</v>
          </cell>
          <cell r="F12613">
            <v>1.95</v>
          </cell>
          <cell r="G12613">
            <v>0</v>
          </cell>
          <cell r="H12613">
            <v>0</v>
          </cell>
          <cell r="I12613">
            <v>15.95</v>
          </cell>
          <cell r="J12613">
            <v>0</v>
          </cell>
          <cell r="K12613">
            <v>3.7499999999999999E-2</v>
          </cell>
          <cell r="L12613">
            <v>0</v>
          </cell>
          <cell r="N12613" t="str">
            <v>Sofa-Kissen-Bezug pink 50*50 cm</v>
          </cell>
          <cell r="P12613" t="str">
            <v>Sofa-Kissen-Bezug pink 50*50 cm</v>
          </cell>
          <cell r="R12613" t="str">
            <v>Sofa-Kissen-Bezug pink 50*50 cm</v>
          </cell>
          <cell r="T12613">
            <v>0</v>
          </cell>
        </row>
        <row r="12614">
          <cell r="A12614">
            <v>213080</v>
          </cell>
          <cell r="B12614" t="str">
            <v>Mietartikel</v>
          </cell>
          <cell r="D12614" t="str">
            <v>Sofa-Kissen-Bezug rot Pailetten 45*45 cm</v>
          </cell>
          <cell r="F12614">
            <v>3.7</v>
          </cell>
          <cell r="G12614">
            <v>0</v>
          </cell>
          <cell r="H12614">
            <v>0</v>
          </cell>
          <cell r="I12614">
            <v>15.95</v>
          </cell>
          <cell r="J12614">
            <v>0</v>
          </cell>
          <cell r="K12614">
            <v>3.04E-2</v>
          </cell>
          <cell r="L12614">
            <v>0</v>
          </cell>
          <cell r="N12614" t="str">
            <v>Sofa-Kissen-Bezug rot Pailetten 45*45 cm</v>
          </cell>
          <cell r="P12614" t="str">
            <v>Sofa-Kissen-Bezug rot Pailetten 45*45 cm</v>
          </cell>
          <cell r="R12614" t="str">
            <v>Sofa-Kissen-Bezug rot Pailetten 45*45 cm</v>
          </cell>
        </row>
        <row r="12615">
          <cell r="A12615">
            <v>213081</v>
          </cell>
          <cell r="B12615" t="str">
            <v>Mietartikel</v>
          </cell>
          <cell r="D12615" t="str">
            <v>Sofa-Kissen-Bezug grau Pailetten 45*45 cm</v>
          </cell>
          <cell r="F12615">
            <v>3.7</v>
          </cell>
          <cell r="G12615">
            <v>0</v>
          </cell>
          <cell r="H12615">
            <v>0</v>
          </cell>
          <cell r="I12615">
            <v>15.95</v>
          </cell>
          <cell r="J12615">
            <v>0</v>
          </cell>
          <cell r="K12615">
            <v>3.04E-2</v>
          </cell>
          <cell r="L12615">
            <v>0</v>
          </cell>
          <cell r="N12615" t="str">
            <v>Sofa-Kissen-Bezug grau Pailetten 45*45 cm</v>
          </cell>
          <cell r="P12615" t="str">
            <v>Sofa-Kissen-Bezug grau Pailetten 45*45 cm</v>
          </cell>
          <cell r="R12615" t="str">
            <v>Sofa-Kissen-Bezug grau Pailetten 45*45 cm</v>
          </cell>
        </row>
        <row r="12616">
          <cell r="A12616">
            <v>213082</v>
          </cell>
          <cell r="B12616" t="str">
            <v>Mietartikel</v>
          </cell>
          <cell r="D12616" t="str">
            <v>Sofa-Kissen-Bezug grau Samt 30*50 cm inkl. Füllung</v>
          </cell>
          <cell r="E12616" t="str">
            <v>*** inkl. Füllung ***</v>
          </cell>
          <cell r="F12616">
            <v>4.75</v>
          </cell>
          <cell r="G12616">
            <v>0</v>
          </cell>
          <cell r="H12616">
            <v>0</v>
          </cell>
          <cell r="I12616">
            <v>19.8</v>
          </cell>
          <cell r="J12616">
            <v>0</v>
          </cell>
          <cell r="K12616">
            <v>2.2499999999999999E-2</v>
          </cell>
          <cell r="L12616">
            <v>0</v>
          </cell>
          <cell r="N12616" t="str">
            <v>Sofa-Kissen-Bezug grau Samt 30*50 cm inkl. Füllung</v>
          </cell>
          <cell r="O12616" t="str">
            <v>*** inkl. Füllung ***</v>
          </cell>
          <cell r="P12616" t="str">
            <v>Sofa-Kissen-Bezug grau Samt 30*50 cm inkl. Füllung</v>
          </cell>
          <cell r="Q12616" t="str">
            <v>*** inkl. Füllung ***</v>
          </cell>
          <cell r="R12616" t="str">
            <v>Sofa-Kissen-Bezug grau Samt 30*50 cm inkl. Füllung</v>
          </cell>
          <cell r="S12616" t="str">
            <v>*** inkl. Füllung ***</v>
          </cell>
        </row>
        <row r="12617">
          <cell r="A12617">
            <v>213083</v>
          </cell>
          <cell r="B12617" t="str">
            <v>Mietartikel</v>
          </cell>
          <cell r="D12617" t="str">
            <v>Sofa-Kissen-Bezug rot Samt 45*45 cm</v>
          </cell>
          <cell r="F12617">
            <v>3.7</v>
          </cell>
          <cell r="G12617">
            <v>0</v>
          </cell>
          <cell r="H12617">
            <v>0</v>
          </cell>
          <cell r="I12617">
            <v>15.95</v>
          </cell>
          <cell r="J12617">
            <v>0</v>
          </cell>
          <cell r="K12617">
            <v>3.04E-2</v>
          </cell>
          <cell r="L12617">
            <v>0</v>
          </cell>
          <cell r="N12617" t="str">
            <v>Sofa-Kissen-Bezug rot Samt 45*45 cm</v>
          </cell>
          <cell r="P12617" t="str">
            <v>Sofa-Kissen-Bezug rot Samt 45*45 cm</v>
          </cell>
          <cell r="R12617" t="str">
            <v>Sofa-Kissen-Bezug rot Samt 45*45 cm</v>
          </cell>
        </row>
        <row r="12618">
          <cell r="A12618">
            <v>213115</v>
          </cell>
          <cell r="B12618" t="str">
            <v>Mietartikel</v>
          </cell>
          <cell r="D12618" t="str">
            <v>Verbinder Bartolomeo gerade</v>
          </cell>
          <cell r="F12618">
            <v>0</v>
          </cell>
          <cell r="G12618">
            <v>0</v>
          </cell>
          <cell r="H12618">
            <v>1.5</v>
          </cell>
          <cell r="I12618">
            <v>10</v>
          </cell>
          <cell r="J12618">
            <v>0</v>
          </cell>
          <cell r="K12618">
            <v>1E-4</v>
          </cell>
          <cell r="L12618">
            <v>0</v>
          </cell>
          <cell r="N12618" t="str">
            <v>Verbinder Bartolomeo gerade</v>
          </cell>
          <cell r="P12618" t="str">
            <v>Verbinder Bartolomeo gerade</v>
          </cell>
          <cell r="R12618" t="str">
            <v>Verbinder Bartolomeo gerade</v>
          </cell>
        </row>
        <row r="12619">
          <cell r="A12619">
            <v>213116</v>
          </cell>
          <cell r="B12619" t="str">
            <v>Mietartikel</v>
          </cell>
          <cell r="D12619" t="str">
            <v>Verbinder Bartolomeo Ecke</v>
          </cell>
          <cell r="F12619">
            <v>0</v>
          </cell>
          <cell r="G12619">
            <v>0</v>
          </cell>
          <cell r="H12619">
            <v>1.5</v>
          </cell>
          <cell r="I12619">
            <v>10</v>
          </cell>
          <cell r="J12619">
            <v>0</v>
          </cell>
          <cell r="K12619">
            <v>1E-4</v>
          </cell>
          <cell r="L12619">
            <v>0</v>
          </cell>
          <cell r="N12619" t="str">
            <v>Verbinder Bartolomeo Ecke</v>
          </cell>
          <cell r="P12619" t="str">
            <v>Verbinder Bartolomeo Ecke</v>
          </cell>
          <cell r="R12619" t="str">
            <v>Verbinder Bartolomeo Ecke</v>
          </cell>
        </row>
        <row r="12620">
          <cell r="A12620">
            <v>213117</v>
          </cell>
          <cell r="B12620" t="str">
            <v>Mietartikel</v>
          </cell>
          <cell r="D12620" t="str">
            <v>Einlegeboden L 150*B36 cm für Bartolomeo</v>
          </cell>
          <cell r="F12620">
            <v>21</v>
          </cell>
          <cell r="G12620">
            <v>0</v>
          </cell>
          <cell r="H12620">
            <v>6.25</v>
          </cell>
          <cell r="I12620">
            <v>33</v>
          </cell>
          <cell r="J12620">
            <v>1000</v>
          </cell>
          <cell r="K12620">
            <v>0</v>
          </cell>
          <cell r="L12620">
            <v>0</v>
          </cell>
          <cell r="N12620" t="str">
            <v>Einlegeboden L 150*B36 cm für Bartolomeo</v>
          </cell>
          <cell r="P12620" t="str">
            <v>Einlegeboden L 150*B36 cm für Bartolomeo</v>
          </cell>
          <cell r="R12620" t="str">
            <v>Einlegeboden L 150*B36 cm für Bartolomeo</v>
          </cell>
        </row>
        <row r="12621">
          <cell r="A12621">
            <v>213130</v>
          </cell>
          <cell r="B12621" t="str">
            <v>Mietartikel</v>
          </cell>
          <cell r="D12621" t="str">
            <v>Staffelei Aufstellmaß: ca. 61cm x 67cm x 180cm</v>
          </cell>
          <cell r="E12621" t="str">
            <v>Dreifuß-Staffelei aus geöltem massivem Kiefernholz_x000D_
Auflage H55*T5cm in der Höhe individuell verstellbar_x000D_
max.: ca. 120cm</v>
          </cell>
          <cell r="F12621">
            <v>16.5</v>
          </cell>
          <cell r="G12621">
            <v>0</v>
          </cell>
          <cell r="H12621">
            <v>3.15</v>
          </cell>
          <cell r="I12621">
            <v>60.5</v>
          </cell>
          <cell r="J12621">
            <v>6000</v>
          </cell>
          <cell r="K12621">
            <v>0.25359999999999999</v>
          </cell>
          <cell r="L12621">
            <v>0</v>
          </cell>
          <cell r="N12621" t="str">
            <v>Staffelei Aufstellmaß: ca. 61cm x 67cm x 180cm</v>
          </cell>
          <cell r="O12621" t="str">
            <v>Dreifuß-Staffelei aus geöltem massivem Kiefernholz_x000D_
Auflage H55*T5cm in der Höhe individuell verstellbar_x000D_
max.: ca. 120cm</v>
          </cell>
          <cell r="P12621" t="str">
            <v>Staffelei Aufstellmaß: ca. 61cm x 67cm x 180cm</v>
          </cell>
          <cell r="Q12621" t="str">
            <v>Dreifuß-Staffelei aus geöltem massivem Kiefernholz_x000D_
Auflage H55*T5cm in der Höhe individuell verstellbar_x000D_
max.: ca. 120cm</v>
          </cell>
          <cell r="R12621" t="str">
            <v>Staffelei Aufstellmaß: ca. 61cm x 67cm x 180cm</v>
          </cell>
          <cell r="S12621" t="str">
            <v>Dreifuß-Staffelei aus geöltem massivem Kiefernholz_x000D_
Auflage H55*T5cm in der Höhe individuell verstellbar_x000D_
max.: ca. 120cm</v>
          </cell>
        </row>
        <row r="12622">
          <cell r="A12622">
            <v>213143</v>
          </cell>
          <cell r="B12622" t="str">
            <v>Mietartikel</v>
          </cell>
          <cell r="D12622" t="str">
            <v>Preis- und Infodisplay DIN A4</v>
          </cell>
          <cell r="F12622">
            <v>25</v>
          </cell>
          <cell r="G12622">
            <v>0</v>
          </cell>
          <cell r="H12622">
            <v>6.25</v>
          </cell>
          <cell r="I12622">
            <v>100</v>
          </cell>
          <cell r="J12622">
            <v>8000</v>
          </cell>
          <cell r="K12622">
            <v>0.1</v>
          </cell>
          <cell r="L12622">
            <v>0</v>
          </cell>
          <cell r="N12622" t="str">
            <v>Preis- und Infodisplay DIN A4</v>
          </cell>
          <cell r="P12622" t="str">
            <v>Preis- und Infodisplay DIN A4</v>
          </cell>
          <cell r="R12622" t="str">
            <v>Preis- und Infodisplay DIN A4</v>
          </cell>
        </row>
        <row r="12623">
          <cell r="A12623">
            <v>213144</v>
          </cell>
          <cell r="B12623" t="str">
            <v>Mietartikel</v>
          </cell>
          <cell r="D12623" t="str">
            <v>Infodisplay DIN A3 justierbar von 65 - 110cm</v>
          </cell>
          <cell r="E12623" t="str">
            <v>Hoch- und Querformat frei verstellbar_x000D_
Plakathalter: 25mm_x000D_
Klapprahmen DIN A3</v>
          </cell>
          <cell r="F12623">
            <v>25</v>
          </cell>
          <cell r="G12623">
            <v>0</v>
          </cell>
          <cell r="H12623">
            <v>6.25</v>
          </cell>
          <cell r="I12623">
            <v>90.75</v>
          </cell>
          <cell r="J12623">
            <v>13000</v>
          </cell>
          <cell r="K12623">
            <v>0.25</v>
          </cell>
          <cell r="L12623">
            <v>0</v>
          </cell>
          <cell r="N12623" t="str">
            <v>Infodisplay DIN A3 justierbar von 65 - 110cm</v>
          </cell>
          <cell r="O12623" t="str">
            <v>Hoch- und Querformat frei verstellbar_x000D_
Plakathalter: 25mm_x000D_
Klapprahmen DIN A3</v>
          </cell>
          <cell r="P12623" t="str">
            <v>Infodisplay DIN A3 justierbar von 65 - 110cm</v>
          </cell>
          <cell r="Q12623" t="str">
            <v>Hoch- und Querformat frei verstellbar_x000D_
Plakathalter: 25mm_x000D_
Klapprahmen DIN A3</v>
          </cell>
          <cell r="R12623" t="str">
            <v>Infodisplay DIN A3 justierbar von 65 - 110cm</v>
          </cell>
          <cell r="S12623" t="str">
            <v>Hoch- und Querformat frei verstellbar_x000D_
Plakathalter: 25mm_x000D_
Klapprahmen DIN A3</v>
          </cell>
        </row>
        <row r="12624">
          <cell r="A12624">
            <v>213152</v>
          </cell>
          <cell r="B12624" t="str">
            <v>Mietartikel</v>
          </cell>
          <cell r="D12624" t="str">
            <v>Expedit Regal fahrbar weiß (5*5 Fächer)</v>
          </cell>
          <cell r="E12624" t="str">
            <v>B185*T39*H195 cm_x000D_
max. Belastung/ Regalboden 13 kg</v>
          </cell>
          <cell r="F12624">
            <v>150</v>
          </cell>
          <cell r="G12624">
            <v>15</v>
          </cell>
          <cell r="H12624">
            <v>15</v>
          </cell>
          <cell r="I12624">
            <v>170</v>
          </cell>
          <cell r="J12624">
            <v>95000</v>
          </cell>
          <cell r="K12624">
            <v>1.407</v>
          </cell>
          <cell r="L12624">
            <v>0</v>
          </cell>
          <cell r="N12624" t="str">
            <v>Expedit Regal fahrbar weiß (5*5 Fächer)</v>
          </cell>
          <cell r="O12624" t="str">
            <v>B185*T39*H195 cm_x000D_
max. Belastung/ Regalboden 13 kg</v>
          </cell>
          <cell r="P12624" t="str">
            <v>Expedit Regal fahrbar weiß (5*5 Fächer)</v>
          </cell>
          <cell r="Q12624" t="str">
            <v>B185*T39*H195 cm_x000D_
max. Belastung/ Regalboden 13 kg</v>
          </cell>
          <cell r="R12624" t="str">
            <v>Expedit Regal fahrbar weiß (5*5 Fächer)</v>
          </cell>
          <cell r="S12624" t="str">
            <v>B185*T39*H195 cm_x000D_
max. Belastung/ Regalboden 13 kg</v>
          </cell>
        </row>
        <row r="12625">
          <cell r="A12625">
            <v>213156</v>
          </cell>
          <cell r="B12625" t="str">
            <v>Mietartikel</v>
          </cell>
          <cell r="D12625" t="str">
            <v>Theken Rückregal B185*T39*H195 cm</v>
          </cell>
          <cell r="E12625" t="str">
            <v>5*5 Fächer_x000D_
max. Belastung/ Regalboden 13 kg</v>
          </cell>
          <cell r="F12625">
            <v>60.5</v>
          </cell>
          <cell r="G12625">
            <v>15</v>
          </cell>
          <cell r="H12625">
            <v>12.5</v>
          </cell>
          <cell r="I12625">
            <v>187</v>
          </cell>
          <cell r="J12625">
            <v>95000</v>
          </cell>
          <cell r="K12625">
            <v>1.407</v>
          </cell>
          <cell r="L12625">
            <v>0</v>
          </cell>
          <cell r="N12625" t="str">
            <v>Theken Rückregal B185*T39*H195 cm</v>
          </cell>
          <cell r="O12625" t="str">
            <v>5*5 Fächer_x000D_
max. Belastung/ Regalboden 13 kg</v>
          </cell>
          <cell r="P12625" t="str">
            <v>Theken Rückregal B185*T39*H195 cm</v>
          </cell>
          <cell r="Q12625" t="str">
            <v>5*5 Fächer_x000D_
max. Belastung/ Regalboden 13 kg</v>
          </cell>
          <cell r="R12625" t="str">
            <v>Theken Rückregal B185*T39*H195 cm</v>
          </cell>
          <cell r="S12625" t="str">
            <v>5*5 Fächer_x000D_
max. Belastung/ Regalboden 13 kg</v>
          </cell>
        </row>
        <row r="12626">
          <cell r="A12626">
            <v>213166</v>
          </cell>
          <cell r="B12626" t="str">
            <v>Mietartikel</v>
          </cell>
          <cell r="D12626" t="str">
            <v>Unterschrank abschließbar B119*T40*H63 cm</v>
          </cell>
          <cell r="F12626">
            <v>38.5</v>
          </cell>
          <cell r="G12626">
            <v>0</v>
          </cell>
          <cell r="H12626">
            <v>6.25</v>
          </cell>
          <cell r="I12626">
            <v>110</v>
          </cell>
          <cell r="J12626">
            <v>8000</v>
          </cell>
          <cell r="K12626">
            <v>0.35</v>
          </cell>
          <cell r="L12626">
            <v>0</v>
          </cell>
          <cell r="N12626" t="str">
            <v>Unterschrank abschließbar B119*T40*H63 cm</v>
          </cell>
          <cell r="P12626" t="str">
            <v>Unterschrank abschließbar B119*T40*H63 cm</v>
          </cell>
          <cell r="R12626" t="str">
            <v>Unterschrank abschließbar B119*T40*H63 cm</v>
          </cell>
        </row>
        <row r="12627">
          <cell r="A12627">
            <v>213185</v>
          </cell>
          <cell r="B12627" t="str">
            <v>Mietartikel</v>
          </cell>
          <cell r="D12627" t="str">
            <v>Thekenaufsatz komplett schwarz ohne LED</v>
          </cell>
          <cell r="E12627" t="str">
            <v>L200*T25/13*H40 cm. (Gesamthöhe Theke 115 cm - Tiefe 83 cm)</v>
          </cell>
          <cell r="F12627">
            <v>125</v>
          </cell>
          <cell r="G12627">
            <v>5.5</v>
          </cell>
          <cell r="H12627">
            <v>18.75</v>
          </cell>
          <cell r="I12627">
            <v>1375</v>
          </cell>
          <cell r="J12627">
            <v>30000</v>
          </cell>
          <cell r="K12627">
            <v>0.28799999999999998</v>
          </cell>
          <cell r="L12627">
            <v>0</v>
          </cell>
          <cell r="N12627" t="str">
            <v>Thekenaufsatz komplett schwarz ohne LED</v>
          </cell>
          <cell r="O12627" t="str">
            <v>L200*T25/13*H40 cm. (Gesamthöhe Theke 115 cm - Tiefe 83 cm)</v>
          </cell>
          <cell r="P12627" t="str">
            <v>Thekenaufsatz komplett schwarz ohne LED</v>
          </cell>
          <cell r="Q12627" t="str">
            <v>L200*T25/13*H40 cm. (Gesamthöhe Theke 115 cm - Tiefe 83 cm)</v>
          </cell>
          <cell r="R12627" t="str">
            <v>Thekenaufsatz komplett schwarz ohne LED</v>
          </cell>
          <cell r="S12627" t="str">
            <v>L200*T25/13*H40 cm. (Gesamthöhe Theke 115 cm - Tiefe 83 cm)</v>
          </cell>
        </row>
        <row r="12628">
          <cell r="A12628">
            <v>213261</v>
          </cell>
          <cell r="B12628" t="str">
            <v>Mietartikel</v>
          </cell>
          <cell r="D12628" t="str">
            <v>Chair One weiß mit Gestell weiß B55*SH45*H82 cm</v>
          </cell>
          <cell r="F12628">
            <v>16.5</v>
          </cell>
          <cell r="G12628">
            <v>0</v>
          </cell>
          <cell r="H12628">
            <v>2.5</v>
          </cell>
          <cell r="I12628">
            <v>264</v>
          </cell>
          <cell r="J12628">
            <v>4000</v>
          </cell>
          <cell r="K12628">
            <v>8.5000000000000006E-2</v>
          </cell>
          <cell r="L12628">
            <v>0</v>
          </cell>
          <cell r="N12628" t="str">
            <v>Chair One weiß mit Gestell weiß B55*SH45*H82 cm</v>
          </cell>
          <cell r="P12628" t="str">
            <v>Chair One weiß mit Gestell weiß B55*SH45*H82 cm</v>
          </cell>
          <cell r="R12628" t="str">
            <v>Chair One weiß mit Gestell weiß B55*SH45*H82 cm</v>
          </cell>
        </row>
        <row r="12629">
          <cell r="A12629">
            <v>213300</v>
          </cell>
          <cell r="B12629" t="str">
            <v>Verkaufsartikel</v>
          </cell>
          <cell r="D12629" t="str">
            <v>Läufer Rollbreite 2 m (Verkauf pro m²)</v>
          </cell>
          <cell r="E12629" t="str">
            <v>Nadelfilz Rips_x000D_
- Farbe_x000D_
- inkl. Verlegen_x000D_
- exkl. Entsorgung</v>
          </cell>
          <cell r="F12629">
            <v>12</v>
          </cell>
          <cell r="G12629">
            <v>0</v>
          </cell>
          <cell r="H12629">
            <v>0</v>
          </cell>
          <cell r="I12629">
            <v>9.75</v>
          </cell>
          <cell r="J12629">
            <v>2000</v>
          </cell>
          <cell r="K12629">
            <v>2.24E-2</v>
          </cell>
          <cell r="L12629">
            <v>0</v>
          </cell>
          <cell r="N12629" t="str">
            <v>Läufer Rollbreite 2 m (Verkauf pro m²)</v>
          </cell>
          <cell r="O12629" t="str">
            <v>Nadelfilz Rips_x000D_
- Farbe_x000D_
- inkl. Verlegen_x000D_
- exkl. Entsorgung</v>
          </cell>
          <cell r="P12629" t="str">
            <v>Läufer Rollbreite 2 m (Verkauf pro m²)</v>
          </cell>
          <cell r="Q12629" t="str">
            <v>Nadelfilz Rips_x000D_
- Farbe_x000D_
- inkl. Verlegen_x000D_
- exkl. Entsorgung</v>
          </cell>
          <cell r="R12629" t="str">
            <v>Läufer Rollbreite 2 m (Verkauf pro m²)</v>
          </cell>
          <cell r="S12629" t="str">
            <v>Nadelfilz Rips_x000D_
- Farbe_x000D_
- inkl. Verlegen_x000D_
- exkl. Entsorgung</v>
          </cell>
        </row>
        <row r="12630">
          <cell r="A12630">
            <v>213334</v>
          </cell>
          <cell r="B12630" t="str">
            <v>Mietartikel</v>
          </cell>
          <cell r="D12630" t="str">
            <v>Unterkonstruktion Terrassenfliese Bangkirai je m²</v>
          </cell>
          <cell r="E12630" t="str">
            <v>3 lfdm je m²_x000D_
12 Schrauben je m²</v>
          </cell>
          <cell r="F12630">
            <v>10</v>
          </cell>
          <cell r="G12630">
            <v>0</v>
          </cell>
          <cell r="H12630">
            <v>3</v>
          </cell>
          <cell r="I12630">
            <v>0</v>
          </cell>
          <cell r="J12630">
            <v>0</v>
          </cell>
          <cell r="K12630">
            <v>0</v>
          </cell>
          <cell r="L12630">
            <v>0</v>
          </cell>
          <cell r="N12630" t="str">
            <v>Unterkonstruktion Terrassenfliese Bangkirai je m²</v>
          </cell>
          <cell r="O12630" t="str">
            <v>3 lfdm je m²_x000D_
12 Schrauben je m²</v>
          </cell>
          <cell r="P12630" t="str">
            <v>Unterkonstruktion Terrassenfliese Bangkirai je m²</v>
          </cell>
          <cell r="Q12630" t="str">
            <v>3 lfdm je m²_x000D_
12 Schrauben je m²</v>
          </cell>
          <cell r="R12630" t="str">
            <v>Unterkonstruktion Terrassenfliese Bangkirai je m²</v>
          </cell>
          <cell r="S12630" t="str">
            <v>3 lfdm je m²_x000D_
12 Schrauben je m²</v>
          </cell>
          <cell r="T12630">
            <v>0</v>
          </cell>
        </row>
        <row r="12631">
          <cell r="A12631">
            <v>213384</v>
          </cell>
          <cell r="B12631" t="str">
            <v>Mietartikel</v>
          </cell>
          <cell r="D12631" t="str">
            <v>Stehlampe Tripod Makira H150cm</v>
          </cell>
          <cell r="E12631" t="str">
            <v>Eichengestell, weißer Lampenschirm</v>
          </cell>
          <cell r="F12631">
            <v>47.25</v>
          </cell>
          <cell r="G12631">
            <v>0</v>
          </cell>
          <cell r="H12631">
            <v>12.5</v>
          </cell>
          <cell r="I12631">
            <v>300</v>
          </cell>
          <cell r="J12631">
            <v>0</v>
          </cell>
          <cell r="K12631">
            <v>0.54</v>
          </cell>
          <cell r="L12631">
            <v>0</v>
          </cell>
          <cell r="N12631" t="str">
            <v>Stehlampe Tripod Makira H150cm</v>
          </cell>
          <cell r="O12631" t="str">
            <v>Eichengestell, weißer Lampenschirm</v>
          </cell>
          <cell r="P12631" t="str">
            <v>Stehlampe Tripod Makira H150cm</v>
          </cell>
          <cell r="Q12631" t="str">
            <v>Eichengestell, weißer Lampenschirm</v>
          </cell>
          <cell r="R12631" t="str">
            <v>Stehlampe Tripod Makira H150cm</v>
          </cell>
          <cell r="S12631" t="str">
            <v>Eichengestell, weißer Lampenschirm</v>
          </cell>
          <cell r="T12631">
            <v>0</v>
          </cell>
        </row>
        <row r="12632">
          <cell r="A12632">
            <v>213385</v>
          </cell>
          <cell r="B12632" t="str">
            <v>Mietartikel</v>
          </cell>
          <cell r="D12632" t="str">
            <v>Stehleuchte Andrei dunkelgrau Höhe 150 cm</v>
          </cell>
          <cell r="E12632" t="str">
            <v>dunkelgraues Gestell und Lampenschirm, outdoorgeeignet</v>
          </cell>
          <cell r="F12632">
            <v>37.25</v>
          </cell>
          <cell r="G12632">
            <v>0</v>
          </cell>
          <cell r="H12632">
            <v>6</v>
          </cell>
          <cell r="I12632">
            <v>150</v>
          </cell>
          <cell r="J12632">
            <v>0</v>
          </cell>
          <cell r="K12632">
            <v>0.12</v>
          </cell>
          <cell r="L12632">
            <v>0</v>
          </cell>
          <cell r="N12632" t="str">
            <v>Stehleuchte Andrei dunkelgrau Höhe 150 cm</v>
          </cell>
          <cell r="O12632" t="str">
            <v>dunkelgraues Gestell und Lampenschirm, outdoorgeeignet</v>
          </cell>
          <cell r="P12632" t="str">
            <v>Stehleuchte Andrei dunkelgrau Höhe 150 cm</v>
          </cell>
          <cell r="Q12632" t="str">
            <v>dunkelgraues Gestell und Lampenschirm, outdoorgeeignet</v>
          </cell>
          <cell r="R12632" t="str">
            <v>Stehleuchte Andrei dunkelgrau Höhe 150 cm</v>
          </cell>
          <cell r="S12632" t="str">
            <v>dunkelgraues Gestell und Lampenschirm, outdoorgeeignet</v>
          </cell>
          <cell r="T12632">
            <v>0</v>
          </cell>
        </row>
        <row r="12633">
          <cell r="A12633">
            <v>213386</v>
          </cell>
          <cell r="B12633" t="str">
            <v>Mietartikel</v>
          </cell>
          <cell r="D12633" t="str">
            <v>Stehleuchte schwarz Borgillio Höhe 190 cm</v>
          </cell>
          <cell r="E12633" t="str">
            <v>Höhe 238-327 cm</v>
          </cell>
          <cell r="F12633">
            <v>45</v>
          </cell>
          <cell r="G12633">
            <v>0</v>
          </cell>
          <cell r="H12633">
            <v>6.25</v>
          </cell>
          <cell r="I12633">
            <v>286</v>
          </cell>
          <cell r="J12633">
            <v>12000</v>
          </cell>
          <cell r="K12633">
            <v>0.35</v>
          </cell>
          <cell r="L12633">
            <v>0</v>
          </cell>
          <cell r="N12633" t="str">
            <v>Stehleuchte schwarz Borgillio Höhe 190 cm</v>
          </cell>
          <cell r="O12633" t="str">
            <v>Höhe 238-327 cm</v>
          </cell>
          <cell r="P12633" t="str">
            <v>Stehleuchte schwarz Borgillio Höhe 190 cm</v>
          </cell>
          <cell r="Q12633" t="str">
            <v>Höhe 238-327 cm</v>
          </cell>
          <cell r="R12633" t="str">
            <v>Stehleuchte schwarz Borgillio Höhe 190 cm</v>
          </cell>
          <cell r="S12633" t="str">
            <v>Höhe 238-327 cm</v>
          </cell>
        </row>
        <row r="12634">
          <cell r="A12634">
            <v>213387</v>
          </cell>
          <cell r="B12634" t="str">
            <v>Mietartikel</v>
          </cell>
          <cell r="D12634" t="str">
            <v>Stehlampe Tripod Henja H140 cm</v>
          </cell>
          <cell r="F12634">
            <v>45</v>
          </cell>
          <cell r="G12634">
            <v>0</v>
          </cell>
          <cell r="H12634">
            <v>12.5</v>
          </cell>
          <cell r="I12634">
            <v>209</v>
          </cell>
          <cell r="J12634">
            <v>3000</v>
          </cell>
          <cell r="K12634">
            <v>0.25900000000000001</v>
          </cell>
          <cell r="L12634">
            <v>0</v>
          </cell>
          <cell r="N12634" t="str">
            <v>Stehlampe Tripod Henja H140 cm</v>
          </cell>
          <cell r="P12634" t="str">
            <v>Stehlampe Tripod Henja H140 cm</v>
          </cell>
          <cell r="R12634" t="str">
            <v>Stehlampe Tripod Henja H140 cm</v>
          </cell>
        </row>
        <row r="12635">
          <cell r="A12635">
            <v>213388</v>
          </cell>
          <cell r="B12635" t="str">
            <v>Verkaufsartikel</v>
          </cell>
          <cell r="C12635" t="str">
            <v>Verkauf</v>
          </cell>
          <cell r="D12635" t="str">
            <v>Läufer weiß Rollbreite 2 m (Verkauf pro m²)</v>
          </cell>
          <cell r="F12635">
            <v>10.5</v>
          </cell>
          <cell r="G12635">
            <v>0</v>
          </cell>
          <cell r="H12635">
            <v>2.1</v>
          </cell>
          <cell r="I12635">
            <v>10.5</v>
          </cell>
          <cell r="J12635">
            <v>2150</v>
          </cell>
          <cell r="K12635">
            <v>2.24E-2</v>
          </cell>
          <cell r="N12635" t="str">
            <v>Loper wit rolbreedte 2 m (verkoop per m²)</v>
          </cell>
          <cell r="P12635" t="str">
            <v>Tapis blanc LA2 m (vente par m²)</v>
          </cell>
          <cell r="R12635" t="str">
            <v>Carpet white W2 m (sales per m²)</v>
          </cell>
          <cell r="T12635">
            <v>0</v>
          </cell>
        </row>
        <row r="12636">
          <cell r="A12636">
            <v>213388</v>
          </cell>
          <cell r="B12636" t="str">
            <v>Verkaufsartikel</v>
          </cell>
          <cell r="D12636" t="str">
            <v>Läufer weiß Rollbreite 2 m (Verkauf pro m²)</v>
          </cell>
          <cell r="E12636" t="str">
            <v>exkl. Entsorgung</v>
          </cell>
          <cell r="F12636">
            <v>10.5</v>
          </cell>
          <cell r="G12636">
            <v>0</v>
          </cell>
          <cell r="H12636">
            <v>2</v>
          </cell>
          <cell r="I12636">
            <v>10.5</v>
          </cell>
          <cell r="J12636">
            <v>2000</v>
          </cell>
          <cell r="K12636">
            <v>2.24E-2</v>
          </cell>
          <cell r="L12636">
            <v>0</v>
          </cell>
          <cell r="N12636" t="str">
            <v>Läufer weiß Rollbreite 2 m (Verkauf pro m²)</v>
          </cell>
          <cell r="O12636" t="str">
            <v>exkl. Entsorgung</v>
          </cell>
          <cell r="P12636" t="str">
            <v>Läufer weiß Rollbreite 2 m (Verkauf pro m²)</v>
          </cell>
          <cell r="Q12636" t="str">
            <v>exkl. Entsorgung</v>
          </cell>
          <cell r="R12636" t="str">
            <v>Läufer weiß Rollbreite 2 m (Verkauf pro m²)</v>
          </cell>
          <cell r="S12636" t="str">
            <v>exkl. Entsorgung</v>
          </cell>
        </row>
        <row r="12637">
          <cell r="A12637">
            <v>213390</v>
          </cell>
          <cell r="B12637" t="str">
            <v>Verkaufsartikel</v>
          </cell>
          <cell r="C12637" t="str">
            <v>Verkauf</v>
          </cell>
          <cell r="D12637" t="str">
            <v>Läufer orange Rollbreite 2 m (Verkauf pro m²)</v>
          </cell>
          <cell r="F12637">
            <v>10.5</v>
          </cell>
          <cell r="G12637">
            <v>0</v>
          </cell>
          <cell r="H12637">
            <v>2.1</v>
          </cell>
          <cell r="I12637">
            <v>10.5</v>
          </cell>
          <cell r="J12637">
            <v>2150</v>
          </cell>
          <cell r="K12637">
            <v>2.24E-2</v>
          </cell>
          <cell r="N12637" t="str">
            <v>Loper oranje rolbreedte 2 m (verkoop per m²)</v>
          </cell>
          <cell r="P12637" t="str">
            <v>Tapis orange LA2 m (vente par m²)</v>
          </cell>
          <cell r="R12637" t="str">
            <v>Carpet orange W2 m (sales per m²)</v>
          </cell>
          <cell r="T12637">
            <v>0</v>
          </cell>
        </row>
        <row r="12638">
          <cell r="A12638">
            <v>213390</v>
          </cell>
          <cell r="B12638" t="str">
            <v>Verkaufsartikel</v>
          </cell>
          <cell r="D12638" t="str">
            <v>Läufer orange Rollbreite 2 m (Verkauf pro m²)</v>
          </cell>
          <cell r="E12638" t="str">
            <v>exkl. Entsorgung</v>
          </cell>
          <cell r="F12638">
            <v>10.5</v>
          </cell>
          <cell r="G12638">
            <v>0</v>
          </cell>
          <cell r="H12638">
            <v>2</v>
          </cell>
          <cell r="I12638">
            <v>10.5</v>
          </cell>
          <cell r="J12638">
            <v>2000</v>
          </cell>
          <cell r="K12638">
            <v>2.24E-2</v>
          </cell>
          <cell r="L12638">
            <v>0</v>
          </cell>
          <cell r="N12638" t="str">
            <v>Läufer orange Rollbreite 2 m (Verkauf pro m²)</v>
          </cell>
          <cell r="O12638" t="str">
            <v>exkl. Entsorgung</v>
          </cell>
          <cell r="P12638" t="str">
            <v>Läufer orange Rollbreite 2 m (Verkauf pro m²)</v>
          </cell>
          <cell r="Q12638" t="str">
            <v>exkl. Entsorgung</v>
          </cell>
          <cell r="R12638" t="str">
            <v>Läufer orange Rollbreite 2 m (Verkauf pro m²)</v>
          </cell>
          <cell r="S12638" t="str">
            <v>exkl. Entsorgung</v>
          </cell>
        </row>
        <row r="12639">
          <cell r="A12639">
            <v>213391</v>
          </cell>
          <cell r="B12639" t="str">
            <v>Verkaufsartikel</v>
          </cell>
          <cell r="D12639" t="str">
            <v>Roter Läufer Rollbreite 2 m (Verkauf pro m²)</v>
          </cell>
          <cell r="E12639" t="str">
            <v>exkl. Entsorgung</v>
          </cell>
          <cell r="F12639">
            <v>6.5</v>
          </cell>
          <cell r="G12639">
            <v>0</v>
          </cell>
          <cell r="H12639">
            <v>0</v>
          </cell>
          <cell r="I12639">
            <v>6.5</v>
          </cell>
          <cell r="J12639">
            <v>2000</v>
          </cell>
          <cell r="K12639">
            <v>2.24E-2</v>
          </cell>
          <cell r="L12639">
            <v>0</v>
          </cell>
          <cell r="N12639" t="str">
            <v>Roter Läufer Rollbreite 2 m (Verkauf pro m²)</v>
          </cell>
          <cell r="O12639" t="str">
            <v>exkl. Entsorgung</v>
          </cell>
          <cell r="P12639" t="str">
            <v>Roter Läufer Rollbreite 2 m (Verkauf pro m²)</v>
          </cell>
          <cell r="Q12639" t="str">
            <v>exkl. Entsorgung</v>
          </cell>
          <cell r="R12639" t="str">
            <v>Roter Läufer Rollbreite 2 m (Verkauf pro m²)</v>
          </cell>
          <cell r="S12639" t="str">
            <v>exkl. Entsorgung</v>
          </cell>
        </row>
        <row r="12640">
          <cell r="A12640">
            <v>213403</v>
          </cell>
          <cell r="B12640" t="str">
            <v>Mietartikel</v>
          </cell>
          <cell r="D12640" t="str">
            <v>Büro-Rollcontainer weiß L41*T50*H57 cm</v>
          </cell>
          <cell r="F12640">
            <v>27.5</v>
          </cell>
          <cell r="G12640">
            <v>0</v>
          </cell>
          <cell r="H12640">
            <v>6.25</v>
          </cell>
          <cell r="I12640">
            <v>110</v>
          </cell>
          <cell r="J12640">
            <v>15000</v>
          </cell>
          <cell r="K12640">
            <v>0.7</v>
          </cell>
          <cell r="L12640">
            <v>0</v>
          </cell>
          <cell r="N12640" t="str">
            <v>Büro-Rollcontainer weiß L41*T50*H57 cm</v>
          </cell>
          <cell r="P12640" t="str">
            <v>Büro-Rollcontainer weiß L41*T50*H57 cm</v>
          </cell>
          <cell r="R12640" t="str">
            <v>Büro-Rollcontainer weiß L41*T50*H57 cm</v>
          </cell>
        </row>
        <row r="12641">
          <cell r="A12641">
            <v>213408</v>
          </cell>
          <cell r="B12641" t="str">
            <v>Mietartikel</v>
          </cell>
          <cell r="D12641" t="str">
            <v>Bürostuhl Leder B62*T60*H max.140 cm</v>
          </cell>
          <cell r="E12641" t="str">
            <v>Sitzhöhe 46-57 cm</v>
          </cell>
          <cell r="F12641">
            <v>55</v>
          </cell>
          <cell r="G12641">
            <v>0</v>
          </cell>
          <cell r="H12641">
            <v>2.5</v>
          </cell>
          <cell r="I12641">
            <v>594</v>
          </cell>
          <cell r="J12641">
            <v>22000</v>
          </cell>
          <cell r="K12641">
            <v>0.48</v>
          </cell>
          <cell r="L12641">
            <v>0</v>
          </cell>
          <cell r="N12641" t="str">
            <v>Bürostuhl Leder B62*T60*H max.140 cm</v>
          </cell>
          <cell r="O12641" t="str">
            <v>Sitzhöhe 46-57 cm</v>
          </cell>
          <cell r="P12641" t="str">
            <v>Bürostuhl Leder B62*T60*H max.140 cm</v>
          </cell>
          <cell r="Q12641" t="str">
            <v>Sitzhöhe 46-57 cm</v>
          </cell>
          <cell r="R12641" t="str">
            <v>Bürostuhl Leder B62*T60*H max.140 cm</v>
          </cell>
          <cell r="S12641" t="str">
            <v>Sitzhöhe 46-57 cm</v>
          </cell>
        </row>
        <row r="12642">
          <cell r="A12642">
            <v>213409</v>
          </cell>
          <cell r="B12642" t="str">
            <v>Mietartikel</v>
          </cell>
          <cell r="D12642" t="str">
            <v>Bürostuhl Leder</v>
          </cell>
          <cell r="F12642">
            <v>65</v>
          </cell>
          <cell r="G12642">
            <v>0</v>
          </cell>
          <cell r="H12642">
            <v>5</v>
          </cell>
          <cell r="I12642">
            <v>297</v>
          </cell>
          <cell r="J12642">
            <v>15000</v>
          </cell>
          <cell r="K12642">
            <v>0.2</v>
          </cell>
          <cell r="L12642">
            <v>0</v>
          </cell>
          <cell r="N12642" t="str">
            <v>Bürostuhl Leder</v>
          </cell>
          <cell r="P12642" t="str">
            <v>Bürostuhl Leder</v>
          </cell>
          <cell r="R12642" t="str">
            <v>Bürostuhl Leder</v>
          </cell>
          <cell r="T12642">
            <v>0</v>
          </cell>
        </row>
        <row r="12643">
          <cell r="A12643">
            <v>213425</v>
          </cell>
          <cell r="B12643" t="str">
            <v>Mietartikel</v>
          </cell>
          <cell r="D12643" t="str">
            <v>Klavierhocker schwarz L41*B31*H45-50 cm</v>
          </cell>
          <cell r="E12643" t="str">
            <v>3-fach höhenverstellbar</v>
          </cell>
          <cell r="F12643">
            <v>25</v>
          </cell>
          <cell r="G12643">
            <v>0</v>
          </cell>
          <cell r="H12643">
            <v>1.5</v>
          </cell>
          <cell r="I12643">
            <v>42</v>
          </cell>
          <cell r="J12643">
            <v>4000</v>
          </cell>
          <cell r="K12643">
            <v>6.4799999999999996E-2</v>
          </cell>
          <cell r="L12643">
            <v>0</v>
          </cell>
          <cell r="N12643" t="str">
            <v>Klavierhocker schwarz L41*B31*H45-50 cm</v>
          </cell>
          <cell r="O12643" t="str">
            <v>3-fach höhenverstellbar</v>
          </cell>
          <cell r="P12643" t="str">
            <v>Klavierhocker schwarz L41*B31*H45-50 cm</v>
          </cell>
          <cell r="Q12643" t="str">
            <v>3-fach höhenverstellbar</v>
          </cell>
          <cell r="R12643" t="str">
            <v>Klavierhocker schwarz L41*B31*H45-50 cm</v>
          </cell>
          <cell r="S12643" t="str">
            <v>3-fach höhenverstellbar</v>
          </cell>
        </row>
        <row r="12644">
          <cell r="A12644">
            <v>213446</v>
          </cell>
          <cell r="B12644" t="str">
            <v>Mietartikel</v>
          </cell>
          <cell r="D12644" t="str">
            <v>Garderobenschrank mit 10 Schließfächern Stahl H180</v>
          </cell>
          <cell r="E12644" t="str">
            <v>L80*T50*H180_x000D_
Dieser Artikel kann starke Gebrauchsspuren aufweisen, die_x000D_
unter_x000D_
Umständen den Einsatz im Gästebereich ausschließen._x000D_
Die_x000D_
Mängel beziehen sich nicht auf die Funktionalität des_x000D_
Materials und es ergeben sich deshalb keinerlei Ansprüche_x000D_
au_x000D_
Mietpreiserstattung oder Umtausch.</v>
          </cell>
          <cell r="F12644">
            <v>97.5</v>
          </cell>
          <cell r="G12644">
            <v>0</v>
          </cell>
          <cell r="H12644">
            <v>12.5</v>
          </cell>
          <cell r="I12644">
            <v>544.5</v>
          </cell>
          <cell r="J12644">
            <v>61000</v>
          </cell>
          <cell r="K12644">
            <v>0.96</v>
          </cell>
          <cell r="L12644">
            <v>0</v>
          </cell>
          <cell r="N12644" t="str">
            <v>Garderobenschrank mit 10 Schließfächern Stahl H180</v>
          </cell>
          <cell r="O12644" t="str">
            <v>L80*T50*H180_x000D_
Dieser Artikel kann starke Gebrauchsspuren aufweisen, die_x000D_
unter_x000D_
Umständen den Einsatz im Gästebereich ausschließen._x000D_
Die_x000D_
Mängel beziehen sich nicht auf die Funktionalität des_x000D_
Materials und es ergeben sich deshalb keinerlei Ansprüche_x000D_
au_x000D_
Mietpreiserstattung oder Umtausch.</v>
          </cell>
          <cell r="P12644" t="str">
            <v>Garderobenschrank mit 10 Schließfächern Stahl H180</v>
          </cell>
          <cell r="Q12644" t="str">
            <v>L80*T50*H180_x000D_
Dieser Artikel kann starke Gebrauchsspuren aufweisen, die_x000D_
unter_x000D_
Umständen den Einsatz im Gästebereich ausschließen._x000D_
Die_x000D_
Mängel beziehen sich nicht auf die Funktionalität des_x000D_
Materials und es ergeben sich deshalb keinerlei Ansprüche_x000D_
au_x000D_
Mietpreiserstattung oder Umtausch.</v>
          </cell>
          <cell r="R12644" t="str">
            <v>Garderobenschrank mit 10 Schließfächern Stahl H180</v>
          </cell>
          <cell r="S12644" t="str">
            <v>L80*T50*H180_x000D_
Dieser Artikel kann starke Gebrauchsspuren aufweisen, die_x000D_
unter_x000D_
Umständen den Einsatz im Gästebereich ausschließen._x000D_
Die_x000D_
Mängel beziehen sich nicht auf die Funktionalität des_x000D_
Materials und es ergeben sich deshalb keinerlei Ansprüche_x000D_
au_x000D_
Mietpreiserstattung oder Umtausch.</v>
          </cell>
          <cell r="T12644">
            <v>0</v>
          </cell>
        </row>
        <row r="12645">
          <cell r="A12645">
            <v>213448</v>
          </cell>
          <cell r="B12645" t="str">
            <v>Mietartikel</v>
          </cell>
          <cell r="D12645" t="str">
            <v>Garderobenständer Alu Höhe 175 cm</v>
          </cell>
          <cell r="E12645" t="str">
            <v>Mit drehbarer Hakenkrone mit 4-8 Doppelhaken und_x000D_
Schirmhalter</v>
          </cell>
          <cell r="F12645">
            <v>25</v>
          </cell>
          <cell r="G12645">
            <v>0</v>
          </cell>
          <cell r="H12645">
            <v>9</v>
          </cell>
          <cell r="I12645">
            <v>190</v>
          </cell>
          <cell r="J12645">
            <v>16000</v>
          </cell>
          <cell r="K12645">
            <v>0.3</v>
          </cell>
          <cell r="L12645">
            <v>0</v>
          </cell>
          <cell r="N12645" t="str">
            <v>Garderobenständer Alu Höhe 175 cm</v>
          </cell>
          <cell r="O12645" t="str">
            <v>Mit drehbarer Hakenkrone mit 4-8 Doppelhaken und_x000D_
Schirmhalter</v>
          </cell>
          <cell r="P12645" t="str">
            <v>Garderobenständer Alu Höhe 175 cm</v>
          </cell>
          <cell r="Q12645" t="str">
            <v>Mit drehbarer Hakenkrone mit 4-8 Doppelhaken und_x000D_
Schirmhalter</v>
          </cell>
          <cell r="R12645" t="str">
            <v>Garderobenständer Alu Höhe 175 cm</v>
          </cell>
          <cell r="S12645" t="str">
            <v>Mit drehbarer Hakenkrone mit 4-8 Doppelhaken und_x000D_
Schirmhalter</v>
          </cell>
          <cell r="T12645">
            <v>0</v>
          </cell>
        </row>
        <row r="12646">
          <cell r="A12646">
            <v>213490</v>
          </cell>
          <cell r="B12646" t="str">
            <v>Verkaufsartikel</v>
          </cell>
          <cell r="D12646" t="str">
            <v>Doppelseitiges Klebeband Breite 50 mm VERKAUF</v>
          </cell>
          <cell r="E12646" t="str">
            <v>(Verkauf pro Rolle 25 lfm)</v>
          </cell>
          <cell r="F12646">
            <v>10.8</v>
          </cell>
          <cell r="G12646">
            <v>0</v>
          </cell>
          <cell r="H12646">
            <v>0</v>
          </cell>
          <cell r="I12646">
            <v>9.8000000000000007</v>
          </cell>
          <cell r="J12646">
            <v>0</v>
          </cell>
          <cell r="K12646">
            <v>2.5000000000000001E-3</v>
          </cell>
          <cell r="L12646">
            <v>0</v>
          </cell>
          <cell r="N12646" t="str">
            <v>Doppelseitiges Klebeband Breite 50 mm VERKAUF</v>
          </cell>
          <cell r="O12646" t="str">
            <v>(Verkauf pro Rolle 25 lfm)</v>
          </cell>
          <cell r="P12646" t="str">
            <v>Doppelseitiges Klebeband Breite 50 mm VERKAUF</v>
          </cell>
          <cell r="Q12646" t="str">
            <v>(Verkauf pro Rolle 25 lfm)</v>
          </cell>
          <cell r="R12646" t="str">
            <v>Doppelseitiges Klebeband Breite 50 mm VERKAUF</v>
          </cell>
          <cell r="S12646" t="str">
            <v>(Verkauf pro Rolle 25 lfm)</v>
          </cell>
        </row>
        <row r="12647">
          <cell r="A12647">
            <v>213491</v>
          </cell>
          <cell r="B12647" t="str">
            <v>Verkaufsartikel</v>
          </cell>
          <cell r="D12647" t="str">
            <v>Kreppband Klebeband 50mm VERKAUF</v>
          </cell>
          <cell r="E12647" t="str">
            <v>(Verkauf pro Rolle 25 lfm)</v>
          </cell>
          <cell r="F12647">
            <v>10.8</v>
          </cell>
          <cell r="G12647">
            <v>0</v>
          </cell>
          <cell r="H12647">
            <v>0</v>
          </cell>
          <cell r="I12647">
            <v>9.8000000000000007</v>
          </cell>
          <cell r="J12647">
            <v>0</v>
          </cell>
          <cell r="K12647">
            <v>2.5000000000000001E-3</v>
          </cell>
          <cell r="L12647">
            <v>0</v>
          </cell>
          <cell r="N12647" t="str">
            <v>Kreppband Klebeband 50mm VERKAUF</v>
          </cell>
          <cell r="O12647" t="str">
            <v>(Verkauf pro Rolle 25 lfm)</v>
          </cell>
          <cell r="P12647" t="str">
            <v>Kreppband Klebeband 50mm VERKAUF</v>
          </cell>
          <cell r="Q12647" t="str">
            <v>(Verkauf pro Rolle 25 lfm)</v>
          </cell>
          <cell r="R12647" t="str">
            <v>Kreppband Klebeband 50mm VERKAUF</v>
          </cell>
          <cell r="S12647" t="str">
            <v>(Verkauf pro Rolle 25 lfm)</v>
          </cell>
        </row>
        <row r="12648">
          <cell r="A12648">
            <v>213494</v>
          </cell>
          <cell r="B12648" t="str">
            <v>Mietartikel</v>
          </cell>
          <cell r="D12648" t="str">
            <v>Serviertablett Flying Gala weiß 1/1 GN</v>
          </cell>
          <cell r="F12648">
            <v>7.25</v>
          </cell>
          <cell r="G12648">
            <v>2</v>
          </cell>
          <cell r="H12648">
            <v>0</v>
          </cell>
          <cell r="I12648">
            <v>0</v>
          </cell>
          <cell r="J12648">
            <v>1000</v>
          </cell>
          <cell r="K12648">
            <v>0.01</v>
          </cell>
          <cell r="L12648">
            <v>0</v>
          </cell>
          <cell r="N12648" t="str">
            <v>Serviertablett Flying Gala weiß 1/1 GN</v>
          </cell>
          <cell r="P12648" t="str">
            <v>Serviertablett Flying Gala weiß 1/1 GN</v>
          </cell>
          <cell r="R12648" t="str">
            <v>Serviertablett Flying Gala weiß 1/1 GN</v>
          </cell>
          <cell r="T12648">
            <v>0</v>
          </cell>
        </row>
        <row r="12649">
          <cell r="A12649">
            <v>213495</v>
          </cell>
          <cell r="B12649" t="str">
            <v>Mietartikel</v>
          </cell>
          <cell r="D12649" t="str">
            <v>Serviertablett Flying Gala schwarz 1/1 GN</v>
          </cell>
          <cell r="F12649">
            <v>7.25</v>
          </cell>
          <cell r="G12649">
            <v>2</v>
          </cell>
          <cell r="H12649">
            <v>0</v>
          </cell>
          <cell r="I12649">
            <v>0</v>
          </cell>
          <cell r="J12649">
            <v>1000</v>
          </cell>
          <cell r="K12649">
            <v>0.01</v>
          </cell>
          <cell r="L12649">
            <v>0</v>
          </cell>
          <cell r="N12649" t="str">
            <v>Serviertablett Flying Gala schwarz 1/1 GN</v>
          </cell>
          <cell r="P12649" t="str">
            <v>Serviertablett Flying Gala schwarz 1/1 GN</v>
          </cell>
          <cell r="R12649" t="str">
            <v>Serviertablett Flying Gala schwarz 1/1 GN</v>
          </cell>
          <cell r="T12649">
            <v>0</v>
          </cell>
        </row>
        <row r="12650">
          <cell r="A12650">
            <v>213496</v>
          </cell>
          <cell r="B12650" t="str">
            <v>Mietartikel</v>
          </cell>
          <cell r="D12650" t="str">
            <v>Serviertablett Gala schwarz 35*35 cm</v>
          </cell>
          <cell r="F12650">
            <v>4.75</v>
          </cell>
          <cell r="G12650">
            <v>2.2000000000000002</v>
          </cell>
          <cell r="H12650">
            <v>0</v>
          </cell>
          <cell r="I12650">
            <v>55</v>
          </cell>
          <cell r="J12650">
            <v>1000</v>
          </cell>
          <cell r="K12650">
            <v>0.01</v>
          </cell>
          <cell r="L12650">
            <v>0</v>
          </cell>
          <cell r="N12650" t="str">
            <v>Serviertablett Gala schwarz 35*35 cm</v>
          </cell>
          <cell r="P12650" t="str">
            <v>Serviertablett Gala schwarz 35*35 cm</v>
          </cell>
          <cell r="R12650" t="str">
            <v>Serviertablett Gala schwarz 35*35 cm</v>
          </cell>
        </row>
        <row r="12651">
          <cell r="A12651">
            <v>213605</v>
          </cell>
          <cell r="B12651" t="str">
            <v>Mietartikel</v>
          </cell>
          <cell r="D12651" t="str">
            <v>Serviertablett Flying Gala schwarz 70*50 cm</v>
          </cell>
          <cell r="F12651">
            <v>9</v>
          </cell>
          <cell r="G12651">
            <v>2.2000000000000002</v>
          </cell>
          <cell r="H12651">
            <v>0</v>
          </cell>
          <cell r="I12651">
            <v>71.5</v>
          </cell>
          <cell r="J12651">
            <v>1000</v>
          </cell>
          <cell r="K12651">
            <v>0.01</v>
          </cell>
          <cell r="L12651">
            <v>0</v>
          </cell>
          <cell r="N12651" t="str">
            <v>Serviertablett Flying Gala schwarz 70*50 cm</v>
          </cell>
          <cell r="P12651" t="str">
            <v>Serviertablett Flying Gala schwarz 70*50 cm</v>
          </cell>
          <cell r="R12651" t="str">
            <v>Serviertablett Flying Gala schwarz 70*50 cm</v>
          </cell>
        </row>
        <row r="12652">
          <cell r="A12652">
            <v>213645</v>
          </cell>
          <cell r="B12652" t="str">
            <v>Mietartikel</v>
          </cell>
          <cell r="D12652" t="str">
            <v>Tischhusse modern weiß bodenlang 120*80*H71cm</v>
          </cell>
          <cell r="F12652">
            <v>20.5</v>
          </cell>
          <cell r="G12652">
            <v>0</v>
          </cell>
          <cell r="H12652">
            <v>3.75</v>
          </cell>
          <cell r="I12652">
            <v>56.1</v>
          </cell>
          <cell r="J12652">
            <v>2000</v>
          </cell>
          <cell r="K12652">
            <v>0.05</v>
          </cell>
          <cell r="L12652">
            <v>0</v>
          </cell>
          <cell r="N12652" t="str">
            <v>Tischhusse modern weiß bodenlang 120*80*H71cm</v>
          </cell>
          <cell r="P12652" t="str">
            <v>Tischhusse modern weiß bodenlang 120*80*H71cm</v>
          </cell>
          <cell r="R12652" t="str">
            <v>Tischhusse modern weiß bodenlang 120*80*H71cm</v>
          </cell>
        </row>
        <row r="12653">
          <cell r="A12653">
            <v>213863</v>
          </cell>
          <cell r="B12653" t="str">
            <v>Mietartikel</v>
          </cell>
          <cell r="D12653" t="str">
            <v>Vase Olymp 14*14*H16 cm</v>
          </cell>
          <cell r="F12653">
            <v>7</v>
          </cell>
          <cell r="G12653">
            <v>0.5</v>
          </cell>
          <cell r="H12653">
            <v>4</v>
          </cell>
          <cell r="I12653">
            <v>11.5</v>
          </cell>
          <cell r="J12653">
            <v>2000</v>
          </cell>
          <cell r="K12653">
            <v>7.0000000000000001E-3</v>
          </cell>
          <cell r="L12653">
            <v>0</v>
          </cell>
          <cell r="N12653" t="str">
            <v>Vase Olymp 14*14*H16 cm</v>
          </cell>
          <cell r="P12653" t="str">
            <v>Vase Olymp 14*14*H16 cm</v>
          </cell>
          <cell r="R12653" t="str">
            <v>Vase Olymp 14*14*H16 cm</v>
          </cell>
        </row>
        <row r="12654">
          <cell r="A12654">
            <v>214011</v>
          </cell>
          <cell r="B12654" t="str">
            <v>Mietartikel</v>
          </cell>
          <cell r="D12654" t="str">
            <v>Base Hygienesäule HYGN (MUC) B36*T21*H90 cm</v>
          </cell>
          <cell r="E12654" t="str">
            <v>(Bodenplatte B36*T60 cm)</v>
          </cell>
          <cell r="F12654">
            <v>55</v>
          </cell>
          <cell r="G12654">
            <v>6</v>
          </cell>
          <cell r="H12654">
            <v>10</v>
          </cell>
          <cell r="I12654">
            <v>425</v>
          </cell>
          <cell r="J12654">
            <v>22000</v>
          </cell>
          <cell r="K12654">
            <v>0.25</v>
          </cell>
          <cell r="L12654">
            <v>0</v>
          </cell>
          <cell r="N12654" t="str">
            <v>Base Hygienesäule HYGN (MUC) B36*T21*H90 cm</v>
          </cell>
          <cell r="O12654" t="str">
            <v>(Bodenplatte B36*T60 cm)</v>
          </cell>
          <cell r="P12654" t="str">
            <v>Base Hygienesäule HYGN (MUC) B36*T21*H90 cm</v>
          </cell>
          <cell r="Q12654" t="str">
            <v>(Bodenplatte B36*T60 cm)</v>
          </cell>
          <cell r="R12654" t="str">
            <v>Base Hygienesäule HYGN (MUC) B36*T21*H90 cm</v>
          </cell>
          <cell r="S12654" t="str">
            <v>(Bodenplatte B36*T60 cm)</v>
          </cell>
        </row>
        <row r="12655">
          <cell r="A12655">
            <v>214012</v>
          </cell>
          <cell r="B12655" t="str">
            <v>Mietartikel</v>
          </cell>
          <cell r="D12655" t="str">
            <v>Mülleimer für Base Hygienesäule HYGN (MUC)</v>
          </cell>
          <cell r="F12655">
            <v>1</v>
          </cell>
          <cell r="G12655">
            <v>0</v>
          </cell>
          <cell r="H12655">
            <v>10</v>
          </cell>
          <cell r="I12655">
            <v>15</v>
          </cell>
          <cell r="J12655">
            <v>0</v>
          </cell>
          <cell r="K12655">
            <v>1E-3</v>
          </cell>
          <cell r="L12655">
            <v>0</v>
          </cell>
          <cell r="N12655" t="str">
            <v>Mülleimer für Base Hygienesäule HYGN (MUC)</v>
          </cell>
          <cell r="P12655" t="str">
            <v>Mülleimer für Base Hygienesäule HYGN (MUC)</v>
          </cell>
          <cell r="R12655" t="str">
            <v>Mülleimer für Base Hygienesäule HYGN (MUC)</v>
          </cell>
        </row>
        <row r="12656">
          <cell r="A12656">
            <v>214013</v>
          </cell>
          <cell r="B12656" t="str">
            <v>Mietartikel</v>
          </cell>
          <cell r="D12656" t="str">
            <v>Oberteil Hygienesäule HYGN (MUC) mit Desinfektionsspender</v>
          </cell>
          <cell r="E12656" t="str">
            <v>touchless B36*T21*H90 cm</v>
          </cell>
          <cell r="F12656">
            <v>55</v>
          </cell>
          <cell r="G12656">
            <v>6.6</v>
          </cell>
          <cell r="H12656">
            <v>12.5</v>
          </cell>
          <cell r="I12656">
            <v>825</v>
          </cell>
          <cell r="J12656">
            <v>15000</v>
          </cell>
          <cell r="K12656">
            <v>0.1</v>
          </cell>
          <cell r="L12656">
            <v>0</v>
          </cell>
          <cell r="N12656" t="str">
            <v>Oberteil Hygienesäule HYGN (MUC) mit Desinfektionsspender</v>
          </cell>
          <cell r="O12656" t="str">
            <v>touchless B36*T21*H90 cm</v>
          </cell>
          <cell r="P12656" t="str">
            <v>Oberteil Hygienesäule HYGN (MUC) mit Desinfektionsspender</v>
          </cell>
          <cell r="Q12656" t="str">
            <v>touchless B36*T21*H90 cm</v>
          </cell>
          <cell r="R12656" t="str">
            <v>Oberteil Hygienesäule HYGN (MUC) mit Desinfektionsspender</v>
          </cell>
          <cell r="S12656" t="str">
            <v>touchless B36*T21*H90 cm</v>
          </cell>
        </row>
        <row r="12657">
          <cell r="A12657">
            <v>214016</v>
          </cell>
          <cell r="B12657" t="str">
            <v>Mietartikel</v>
          </cell>
          <cell r="D12657" t="str">
            <v>Tropfschale für Hygienesäule HYGN (MUC)</v>
          </cell>
          <cell r="F12657">
            <v>1</v>
          </cell>
          <cell r="G12657">
            <v>0</v>
          </cell>
          <cell r="H12657">
            <v>0</v>
          </cell>
          <cell r="I12657">
            <v>17.600000000000001</v>
          </cell>
          <cell r="J12657">
            <v>0</v>
          </cell>
          <cell r="K12657">
            <v>1E-3</v>
          </cell>
          <cell r="L12657">
            <v>0</v>
          </cell>
          <cell r="N12657" t="str">
            <v>Tropfschale für Hygienesäule HYGN (MUC)</v>
          </cell>
          <cell r="P12657" t="str">
            <v>Tropfschale für Hygienesäule HYGN (MUC)</v>
          </cell>
          <cell r="R12657" t="str">
            <v>Tropfschale für Hygienesäule HYGN (MUC)</v>
          </cell>
        </row>
        <row r="12658">
          <cell r="A12658">
            <v>214023</v>
          </cell>
          <cell r="B12658" t="str">
            <v>Mietartikel</v>
          </cell>
          <cell r="D12658" t="str">
            <v>Hygiene-Hustenschutz Fuß schwarz B87*T30*H30</v>
          </cell>
          <cell r="F12658">
            <v>12.5</v>
          </cell>
          <cell r="G12658">
            <v>3.3</v>
          </cell>
          <cell r="H12658">
            <v>6.25</v>
          </cell>
          <cell r="I12658">
            <v>0</v>
          </cell>
          <cell r="J12658">
            <v>10000</v>
          </cell>
          <cell r="K12658">
            <v>0.02</v>
          </cell>
          <cell r="L12658">
            <v>0</v>
          </cell>
          <cell r="N12658" t="str">
            <v>Hygiene-Hustenschutz Fuß schwarz B87*T30*H30</v>
          </cell>
          <cell r="P12658" t="str">
            <v>Hygiene-Hustenschutz Fuß schwarz B87*T30*H30</v>
          </cell>
          <cell r="R12658" t="str">
            <v>Hygiene-Hustenschutz Fuß schwarz B87*T30*H30</v>
          </cell>
          <cell r="T12658">
            <v>0</v>
          </cell>
        </row>
        <row r="12659">
          <cell r="A12659">
            <v>214024</v>
          </cell>
          <cell r="B12659" t="str">
            <v>Mietartikel</v>
          </cell>
          <cell r="D12659" t="str">
            <v>Hygiene-Hustenschutz Plexiglas ohne Durchreiche B87*H90</v>
          </cell>
          <cell r="F12659">
            <v>12.5</v>
          </cell>
          <cell r="G12659">
            <v>3.3</v>
          </cell>
          <cell r="H12659">
            <v>6.25</v>
          </cell>
          <cell r="I12659">
            <v>0</v>
          </cell>
          <cell r="J12659">
            <v>10000</v>
          </cell>
          <cell r="K12659">
            <v>0.02</v>
          </cell>
          <cell r="L12659">
            <v>0</v>
          </cell>
          <cell r="N12659" t="str">
            <v>Hygiene-Hustenschutz Plexiglas ohne Durchreiche B87*H90</v>
          </cell>
          <cell r="P12659" t="str">
            <v>Hygiene-Hustenschutz Plexiglas ohne Durchreiche B87*H90</v>
          </cell>
          <cell r="R12659" t="str">
            <v>Hygiene-Hustenschutz Plexiglas ohne Durchreiche B87*H90</v>
          </cell>
          <cell r="T12659">
            <v>0</v>
          </cell>
        </row>
        <row r="12660">
          <cell r="A12660">
            <v>214025</v>
          </cell>
          <cell r="B12660" t="str">
            <v>Mietartikel</v>
          </cell>
          <cell r="D12660" t="str">
            <v>Hygiene-Hustenschutz Plexiglas mit Durchreiche B87*H90</v>
          </cell>
          <cell r="E12660" t="str">
            <v>Durchreiche B40*H25 cm</v>
          </cell>
          <cell r="F12660">
            <v>12.5</v>
          </cell>
          <cell r="G12660">
            <v>3.3</v>
          </cell>
          <cell r="H12660">
            <v>6.25</v>
          </cell>
          <cell r="I12660">
            <v>0</v>
          </cell>
          <cell r="J12660">
            <v>10000</v>
          </cell>
          <cell r="K12660">
            <v>0.02</v>
          </cell>
          <cell r="L12660">
            <v>0</v>
          </cell>
          <cell r="N12660" t="str">
            <v>Hygiene-Hustenschutz Plexiglas mit Durchreiche B87*H90</v>
          </cell>
          <cell r="O12660" t="str">
            <v>Durchreiche B40*H25 cm</v>
          </cell>
          <cell r="P12660" t="str">
            <v>Hygiene-Hustenschutz Plexiglas mit Durchreiche B87*H90</v>
          </cell>
          <cell r="Q12660" t="str">
            <v>Durchreiche B40*H25 cm</v>
          </cell>
          <cell r="R12660" t="str">
            <v>Hygiene-Hustenschutz Plexiglas mit Durchreiche B87*H90</v>
          </cell>
          <cell r="S12660" t="str">
            <v>Durchreiche B40*H25 cm</v>
          </cell>
        </row>
        <row r="12661">
          <cell r="A12661">
            <v>214026</v>
          </cell>
          <cell r="B12661" t="str">
            <v>Mietartikel</v>
          </cell>
          <cell r="D12661" t="str">
            <v>Hygiene-Hustenschutz Basic mit zwei Holzfüßen B90*T30*H90 cm</v>
          </cell>
          <cell r="E12661" t="str">
            <v>mit Durchreiche</v>
          </cell>
          <cell r="F12661">
            <v>25</v>
          </cell>
          <cell r="G12661">
            <v>3.3</v>
          </cell>
          <cell r="H12661">
            <v>12.5</v>
          </cell>
          <cell r="I12661">
            <v>0</v>
          </cell>
          <cell r="J12661">
            <v>10000</v>
          </cell>
          <cell r="K12661">
            <v>0.02</v>
          </cell>
          <cell r="L12661">
            <v>0</v>
          </cell>
          <cell r="N12661" t="str">
            <v>Hygiene-Hustenschutz Basic mit zwei Holzfüßen B90*T30*H90 cm</v>
          </cell>
          <cell r="O12661" t="str">
            <v>mit Durchreiche</v>
          </cell>
          <cell r="P12661" t="str">
            <v>Hygiene-Hustenschutz Basic mit zwei Holzfüßen B90*T30*H90 cm</v>
          </cell>
          <cell r="Q12661" t="str">
            <v>mit Durchreiche</v>
          </cell>
          <cell r="R12661" t="str">
            <v>Hygiene-Hustenschutz Basic mit zwei Holzfüßen B90*T30*H90 cm</v>
          </cell>
          <cell r="S12661" t="str">
            <v>mit Durchreiche</v>
          </cell>
        </row>
        <row r="12662">
          <cell r="A12662">
            <v>214083</v>
          </cell>
          <cell r="B12662" t="str">
            <v>Mietartikel</v>
          </cell>
          <cell r="D12662" t="str">
            <v>Lounge Teppich Langflor grau 160*230 cm</v>
          </cell>
          <cell r="F12662">
            <v>32</v>
          </cell>
          <cell r="G12662">
            <v>16.5</v>
          </cell>
          <cell r="H12662">
            <v>4.38</v>
          </cell>
          <cell r="I12662">
            <v>71.5</v>
          </cell>
          <cell r="J12662">
            <v>16000</v>
          </cell>
          <cell r="K12662">
            <v>0.35</v>
          </cell>
          <cell r="L12662">
            <v>0</v>
          </cell>
          <cell r="N12662" t="str">
            <v>Lounge Teppich Langflor grau 160*230 cm</v>
          </cell>
          <cell r="P12662" t="str">
            <v>Lounge Teppich Langflor grau 160*230 cm</v>
          </cell>
          <cell r="R12662" t="str">
            <v>Lounge Teppich Langflor grau 160*230 cm</v>
          </cell>
        </row>
        <row r="12663">
          <cell r="A12663">
            <v>214084</v>
          </cell>
          <cell r="B12663" t="str">
            <v>Mietartikel</v>
          </cell>
          <cell r="D12663" t="str">
            <v>Lounge Teppich Langflor schwarz, weiß, braun 170*230 cm</v>
          </cell>
          <cell r="F12663">
            <v>55</v>
          </cell>
          <cell r="G12663">
            <v>16.5</v>
          </cell>
          <cell r="H12663">
            <v>8.75</v>
          </cell>
          <cell r="I12663">
            <v>434.5</v>
          </cell>
          <cell r="J12663">
            <v>16000</v>
          </cell>
          <cell r="K12663">
            <v>0.35</v>
          </cell>
          <cell r="L12663">
            <v>0</v>
          </cell>
          <cell r="N12663" t="str">
            <v>Lounge Teppich Langflor schwarz, weiß, braun 170*230 cm</v>
          </cell>
          <cell r="P12663" t="str">
            <v>Lounge Teppich Langflor schwarz, weiß, braun 170*230 cm</v>
          </cell>
          <cell r="R12663" t="str">
            <v>Lounge Teppich Langflor schwarz, weiß, braun 170*230 cm</v>
          </cell>
        </row>
        <row r="12664">
          <cell r="A12664">
            <v>214085</v>
          </cell>
          <cell r="B12664" t="str">
            <v>Mietartikel</v>
          </cell>
          <cell r="D12664" t="str">
            <v>Lounge Teppich Langflor hellgrau Ø200 cm</v>
          </cell>
          <cell r="F12664">
            <v>55</v>
          </cell>
          <cell r="G12664">
            <v>16.5</v>
          </cell>
          <cell r="H12664">
            <v>8.75</v>
          </cell>
          <cell r="I12664">
            <v>434.5</v>
          </cell>
          <cell r="J12664">
            <v>16000</v>
          </cell>
          <cell r="K12664">
            <v>0.35</v>
          </cell>
          <cell r="L12664">
            <v>0</v>
          </cell>
          <cell r="N12664" t="str">
            <v>Lounge Teppich Langflor hellgrau Ø200 cm</v>
          </cell>
          <cell r="P12664" t="str">
            <v>Lounge Teppich Langflor hellgrau Ø200 cm</v>
          </cell>
          <cell r="R12664" t="str">
            <v>Lounge Teppich Langflor hellgrau Ø200 cm</v>
          </cell>
        </row>
        <row r="12665">
          <cell r="A12665">
            <v>214086</v>
          </cell>
          <cell r="B12665" t="str">
            <v>Mietartikel</v>
          </cell>
          <cell r="D12665" t="str">
            <v>Lounge Teppich elfenbein Ø200 cm</v>
          </cell>
          <cell r="F12665">
            <v>75</v>
          </cell>
          <cell r="G12665">
            <v>16.5</v>
          </cell>
          <cell r="H12665">
            <v>8.75</v>
          </cell>
          <cell r="I12665">
            <v>320</v>
          </cell>
          <cell r="J12665">
            <v>15000</v>
          </cell>
          <cell r="K12665">
            <v>0.35</v>
          </cell>
          <cell r="L12665">
            <v>0</v>
          </cell>
          <cell r="N12665" t="str">
            <v>Lounge Teppich elfenbein Ø200 cm</v>
          </cell>
          <cell r="P12665" t="str">
            <v>Lounge Teppich elfenbein Ø200 cm</v>
          </cell>
          <cell r="R12665" t="str">
            <v>Lounge Teppich elfenbein Ø200 cm</v>
          </cell>
          <cell r="T12665">
            <v>0</v>
          </cell>
        </row>
        <row r="12666">
          <cell r="A12666">
            <v>214087</v>
          </cell>
          <cell r="B12666" t="str">
            <v>Mietartikel</v>
          </cell>
          <cell r="D12666" t="str">
            <v>Lounge Teppich elfenbein 200*300 cm</v>
          </cell>
          <cell r="F12666">
            <v>100</v>
          </cell>
          <cell r="G12666">
            <v>16.5</v>
          </cell>
          <cell r="H12666">
            <v>8.75</v>
          </cell>
          <cell r="I12666">
            <v>500</v>
          </cell>
          <cell r="J12666">
            <v>15000</v>
          </cell>
          <cell r="K12666">
            <v>0.35</v>
          </cell>
          <cell r="L12666">
            <v>0</v>
          </cell>
          <cell r="N12666" t="str">
            <v>Lounge Teppich elfenbein 200*300 cm</v>
          </cell>
          <cell r="P12666" t="str">
            <v>Lounge Teppich elfenbein 200*300 cm</v>
          </cell>
          <cell r="R12666" t="str">
            <v>Lounge Teppich elfenbein 200*300 cm</v>
          </cell>
          <cell r="T12666">
            <v>0</v>
          </cell>
        </row>
        <row r="12667">
          <cell r="A12667">
            <v>214088</v>
          </cell>
          <cell r="B12667" t="str">
            <v>Mietartikel</v>
          </cell>
          <cell r="D12667" t="str">
            <v>Lounge Teppich Langflor brick 200*290 cm</v>
          </cell>
          <cell r="F12667">
            <v>100</v>
          </cell>
          <cell r="G12667">
            <v>16.5</v>
          </cell>
          <cell r="H12667">
            <v>8.75</v>
          </cell>
          <cell r="I12667">
            <v>700</v>
          </cell>
          <cell r="J12667">
            <v>24000</v>
          </cell>
          <cell r="K12667">
            <v>0.35</v>
          </cell>
          <cell r="L12667">
            <v>0</v>
          </cell>
          <cell r="N12667" t="str">
            <v>Lounge Teppich Langflor brick 200*290 cm</v>
          </cell>
          <cell r="P12667" t="str">
            <v>Lounge Teppich Langflor brick 200*290 cm</v>
          </cell>
          <cell r="R12667" t="str">
            <v>Lounge Teppich Langflor brick 200*290 cm</v>
          </cell>
          <cell r="T12667">
            <v>0</v>
          </cell>
        </row>
        <row r="12668">
          <cell r="A12668">
            <v>214089</v>
          </cell>
          <cell r="B12668" t="str">
            <v>Mietartikel</v>
          </cell>
          <cell r="D12668" t="str">
            <v>Lounge Teppich Moiré Kelim gelb 170*240 cm</v>
          </cell>
          <cell r="F12668">
            <v>75</v>
          </cell>
          <cell r="G12668">
            <v>16.5</v>
          </cell>
          <cell r="H12668">
            <v>8.75</v>
          </cell>
          <cell r="I12668">
            <v>279.5</v>
          </cell>
          <cell r="J12668">
            <v>7000</v>
          </cell>
          <cell r="K12668">
            <v>0.35</v>
          </cell>
          <cell r="L12668">
            <v>0</v>
          </cell>
          <cell r="N12668" t="str">
            <v>Lounge Teppich Moiré Kelim gelb 170*240 cm</v>
          </cell>
          <cell r="P12668" t="str">
            <v>Lounge Teppich Moiré Kelim gelb 170*240 cm</v>
          </cell>
          <cell r="R12668" t="str">
            <v>Lounge Teppich Moiré Kelim gelb 170*240 cm</v>
          </cell>
          <cell r="T12668">
            <v>0</v>
          </cell>
        </row>
        <row r="12669">
          <cell r="A12669">
            <v>214090</v>
          </cell>
          <cell r="B12669" t="str">
            <v>Mietartikel</v>
          </cell>
          <cell r="D12669" t="str">
            <v>Lounge Teppich Moiré Kelim grey 200*300 cm</v>
          </cell>
          <cell r="F12669">
            <v>100</v>
          </cell>
          <cell r="G12669">
            <v>16.5</v>
          </cell>
          <cell r="H12669">
            <v>8.75</v>
          </cell>
          <cell r="I12669">
            <v>405</v>
          </cell>
          <cell r="J12669">
            <v>9000</v>
          </cell>
          <cell r="K12669">
            <v>0.35</v>
          </cell>
          <cell r="L12669">
            <v>0</v>
          </cell>
          <cell r="N12669" t="str">
            <v>Lounge Teppich Moiré Kelim grey 200*300 cm</v>
          </cell>
          <cell r="P12669" t="str">
            <v>Lounge Teppich Moiré Kelim grey 200*300 cm</v>
          </cell>
          <cell r="R12669" t="str">
            <v>Lounge Teppich Moiré Kelim grey 200*300 cm</v>
          </cell>
          <cell r="T12669">
            <v>0</v>
          </cell>
        </row>
        <row r="12670">
          <cell r="A12670">
            <v>214091</v>
          </cell>
          <cell r="B12670" t="str">
            <v>Mietartikel</v>
          </cell>
          <cell r="D12670" t="str">
            <v>Lounge Teppich Multicolor 230*340 cm</v>
          </cell>
          <cell r="F12670">
            <v>110</v>
          </cell>
          <cell r="G12670">
            <v>16.5</v>
          </cell>
          <cell r="H12670">
            <v>8.75</v>
          </cell>
          <cell r="I12670">
            <v>650</v>
          </cell>
          <cell r="J12670">
            <v>7000</v>
          </cell>
          <cell r="K12670">
            <v>0.35</v>
          </cell>
          <cell r="L12670">
            <v>0</v>
          </cell>
          <cell r="N12670" t="str">
            <v>Lounge Teppich Multicolor 230*340 cm</v>
          </cell>
          <cell r="P12670" t="str">
            <v>Lounge Teppich Multicolor 230*340 cm</v>
          </cell>
          <cell r="R12670" t="str">
            <v>Lounge Teppich Multicolor 230*340 cm</v>
          </cell>
          <cell r="T12670">
            <v>0</v>
          </cell>
        </row>
        <row r="12671">
          <cell r="A12671">
            <v>214092</v>
          </cell>
          <cell r="B12671" t="str">
            <v>Mietartikel</v>
          </cell>
          <cell r="D12671" t="str">
            <v>Lounge Teppich Jute 200*300 cm</v>
          </cell>
          <cell r="F12671">
            <v>110</v>
          </cell>
          <cell r="G12671">
            <v>16.5</v>
          </cell>
          <cell r="H12671">
            <v>8.75</v>
          </cell>
          <cell r="I12671">
            <v>650</v>
          </cell>
          <cell r="J12671">
            <v>7000</v>
          </cell>
          <cell r="K12671">
            <v>0.35</v>
          </cell>
          <cell r="L12671">
            <v>0</v>
          </cell>
          <cell r="N12671" t="str">
            <v>Lounge Teppich Jute 200*300 cm</v>
          </cell>
          <cell r="P12671" t="str">
            <v>Lounge Teppich Jute 200*300 cm</v>
          </cell>
          <cell r="R12671" t="str">
            <v>Lounge Teppich Jute 200*300 cm</v>
          </cell>
          <cell r="T12671">
            <v>0</v>
          </cell>
        </row>
        <row r="12672">
          <cell r="A12672">
            <v>214422</v>
          </cell>
          <cell r="B12672" t="str">
            <v>Mietartikel</v>
          </cell>
          <cell r="D12672" t="str">
            <v>Thermoplate K-Pot beschichtet 1/2 GN 6.5 cm tief</v>
          </cell>
          <cell r="F12672">
            <v>9.5</v>
          </cell>
          <cell r="G12672">
            <v>1.38</v>
          </cell>
          <cell r="H12672">
            <v>0</v>
          </cell>
          <cell r="I12672">
            <v>150</v>
          </cell>
          <cell r="J12672">
            <v>2000</v>
          </cell>
          <cell r="K12672">
            <v>8.0000000000000002E-3</v>
          </cell>
          <cell r="L12672">
            <v>0</v>
          </cell>
          <cell r="N12672" t="str">
            <v>Thermoplate K-Pot beschichtet 1/2 GN 6.5 cm tief</v>
          </cell>
          <cell r="P12672" t="str">
            <v>Thermoplate K-Pot beschichtet 1/2 GN 6.5 cm tief</v>
          </cell>
          <cell r="R12672" t="str">
            <v>Thermoplate K-Pot beschichtet 1/2 GN 6.5 cm tief</v>
          </cell>
          <cell r="T12672">
            <v>0</v>
          </cell>
        </row>
        <row r="12673">
          <cell r="A12673">
            <v>214425</v>
          </cell>
          <cell r="B12673" t="str">
            <v>Mietartikel</v>
          </cell>
          <cell r="D12673" t="str">
            <v>Buffetdeckel Edelstahl 1/2 GN fü K-Pot</v>
          </cell>
          <cell r="F12673">
            <v>8</v>
          </cell>
          <cell r="G12673">
            <v>0.83</v>
          </cell>
          <cell r="H12673">
            <v>0</v>
          </cell>
          <cell r="I12673">
            <v>160</v>
          </cell>
          <cell r="J12673">
            <v>2000</v>
          </cell>
          <cell r="K12673">
            <v>5.0000000000000001E-3</v>
          </cell>
          <cell r="L12673">
            <v>0</v>
          </cell>
          <cell r="N12673" t="str">
            <v>Buffetdeckel Edelstahl 1/2 GN fü K-Pot</v>
          </cell>
          <cell r="P12673" t="str">
            <v>Buffetdeckel Edelstahl 1/2 GN fü K-Pot</v>
          </cell>
          <cell r="R12673" t="str">
            <v>Buffetdeckel Edelstahl 1/2 GN fü K-Pot</v>
          </cell>
          <cell r="T12673">
            <v>0</v>
          </cell>
        </row>
        <row r="12674">
          <cell r="A12674">
            <v>214444</v>
          </cell>
          <cell r="B12674" t="str">
            <v>Mietartikel</v>
          </cell>
          <cell r="D12674" t="str">
            <v>Leuchtschild BAR T36,5*L160*H45 cm</v>
          </cell>
          <cell r="F12674">
            <v>115</v>
          </cell>
          <cell r="G12674">
            <v>0</v>
          </cell>
          <cell r="H12674">
            <v>12.5</v>
          </cell>
          <cell r="I12674">
            <v>654.5</v>
          </cell>
          <cell r="J12674">
            <v>20000</v>
          </cell>
          <cell r="K12674">
            <v>0.46700000000000003</v>
          </cell>
          <cell r="L12674">
            <v>0</v>
          </cell>
          <cell r="N12674" t="str">
            <v>Leuchtschild BAR T36,5*L160*H45 cm</v>
          </cell>
          <cell r="P12674" t="str">
            <v>Leuchtschild BAR T36,5*L160*H45 cm</v>
          </cell>
          <cell r="R12674" t="str">
            <v>Leuchtschild BAR T36,5*L160*H45 cm</v>
          </cell>
        </row>
        <row r="12675">
          <cell r="A12675">
            <v>214657</v>
          </cell>
          <cell r="B12675" t="str">
            <v>Mietartikel</v>
          </cell>
          <cell r="D12675" t="str">
            <v>Sitzschale dusty blue About a Chair AAC 22</v>
          </cell>
          <cell r="F12675">
            <v>8.5</v>
          </cell>
          <cell r="G12675">
            <v>0</v>
          </cell>
          <cell r="H12675">
            <v>2.5</v>
          </cell>
          <cell r="I12675">
            <v>137.5</v>
          </cell>
          <cell r="J12675">
            <v>3000</v>
          </cell>
          <cell r="K12675">
            <v>0.1</v>
          </cell>
          <cell r="L12675">
            <v>0</v>
          </cell>
          <cell r="N12675" t="str">
            <v>Sitzschale dusty blue About a Chair AAC 22</v>
          </cell>
          <cell r="P12675" t="str">
            <v>Sitzschale dusty blue About a Chair AAC 22</v>
          </cell>
          <cell r="R12675" t="str">
            <v>Sitzschale dusty blue About a Chair AAC 22</v>
          </cell>
        </row>
        <row r="12676">
          <cell r="A12676">
            <v>214658</v>
          </cell>
          <cell r="B12676" t="str">
            <v>Mietartikel</v>
          </cell>
          <cell r="D12676" t="str">
            <v>Sitzschale khaki About a Chair AAC 22</v>
          </cell>
          <cell r="F12676">
            <v>8.5</v>
          </cell>
          <cell r="G12676">
            <v>0</v>
          </cell>
          <cell r="H12676">
            <v>2.5</v>
          </cell>
          <cell r="I12676">
            <v>137.5</v>
          </cell>
          <cell r="J12676">
            <v>3000</v>
          </cell>
          <cell r="K12676">
            <v>0.1</v>
          </cell>
          <cell r="L12676">
            <v>0</v>
          </cell>
          <cell r="N12676" t="str">
            <v>Sitzschale khaki About a Chair AAC 22</v>
          </cell>
          <cell r="P12676" t="str">
            <v>Sitzschale khaki About a Chair AAC 22</v>
          </cell>
          <cell r="R12676" t="str">
            <v>Sitzschale khaki About a Chair AAC 22</v>
          </cell>
        </row>
        <row r="12677">
          <cell r="A12677">
            <v>214664</v>
          </cell>
          <cell r="B12677" t="str">
            <v>Mietartikel</v>
          </cell>
          <cell r="D12677" t="str">
            <v>Holzgestell Eiche (Fußstütze schwarz) About a Stool AAS</v>
          </cell>
          <cell r="F12677">
            <v>10</v>
          </cell>
          <cell r="G12677">
            <v>0</v>
          </cell>
          <cell r="H12677">
            <v>2.5</v>
          </cell>
          <cell r="I12677">
            <v>209</v>
          </cell>
          <cell r="J12677">
            <v>6000</v>
          </cell>
          <cell r="K12677">
            <v>0.3</v>
          </cell>
          <cell r="L12677">
            <v>0</v>
          </cell>
          <cell r="N12677" t="str">
            <v>Holzgestell Eiche (Fußstütze schwarz) About a Stool AAS</v>
          </cell>
          <cell r="P12677" t="str">
            <v>Holzgestell Eiche (Fußstütze schwarz) About a Stool AAS</v>
          </cell>
          <cell r="R12677" t="str">
            <v>Holzgestell Eiche (Fußstütze schwarz) About a Stool AAS</v>
          </cell>
        </row>
        <row r="12678">
          <cell r="A12678">
            <v>214666</v>
          </cell>
          <cell r="B12678" t="str">
            <v>Mietartikel</v>
          </cell>
          <cell r="D12678" t="str">
            <v>Sitzschale schwarz About a Stool AAS 32</v>
          </cell>
          <cell r="F12678">
            <v>9.5</v>
          </cell>
          <cell r="G12678">
            <v>0</v>
          </cell>
          <cell r="H12678">
            <v>2.5</v>
          </cell>
          <cell r="I12678">
            <v>120</v>
          </cell>
          <cell r="J12678">
            <v>4000</v>
          </cell>
          <cell r="K12678">
            <v>0.15</v>
          </cell>
          <cell r="L12678">
            <v>0</v>
          </cell>
          <cell r="N12678" t="str">
            <v>Sitzschale schwarz About a Stool AAS 32</v>
          </cell>
          <cell r="P12678" t="str">
            <v>Sitzschale schwarz About a Stool AAS 32</v>
          </cell>
          <cell r="R12678" t="str">
            <v>Sitzschale schwarz About a Stool AAS 32</v>
          </cell>
        </row>
        <row r="12679">
          <cell r="A12679">
            <v>214756</v>
          </cell>
          <cell r="B12679" t="str">
            <v>Mietartikel</v>
          </cell>
          <cell r="D12679" t="str">
            <v>Cocktail-Sessel About a Lounge AAL 91 Filz Petrol</v>
          </cell>
          <cell r="E12679" t="str">
            <v>mit hoher Rückenlehne und schwarzem Drehfuß_x000D_
B90*T85*SH37*H101 cm</v>
          </cell>
          <cell r="F12679">
            <v>175</v>
          </cell>
          <cell r="G12679">
            <v>0</v>
          </cell>
          <cell r="H12679">
            <v>25</v>
          </cell>
          <cell r="I12679">
            <v>1815</v>
          </cell>
          <cell r="J12679">
            <v>20000</v>
          </cell>
          <cell r="K12679">
            <v>1</v>
          </cell>
          <cell r="L12679">
            <v>0</v>
          </cell>
          <cell r="N12679" t="str">
            <v>Cocktail-Sessel About a Lounge AAL 91 Filz Petrol</v>
          </cell>
          <cell r="O12679" t="str">
            <v>mit hoher Rückenlehne und schwarzem Drehfuß_x000D_
B90*T85*SH37*H101 cm</v>
          </cell>
          <cell r="P12679" t="str">
            <v>Cocktail-Sessel About a Lounge AAL 91 Filz Petrol</v>
          </cell>
          <cell r="Q12679" t="str">
            <v>mit hoher Rückenlehne und schwarzem Drehfuß_x000D_
B90*T85*SH37*H101 cm</v>
          </cell>
          <cell r="R12679" t="str">
            <v>Cocktail-Sessel About a Lounge AAL 91 Filz Petrol</v>
          </cell>
          <cell r="S12679" t="str">
            <v>mit hoher Rückenlehne und schwarzem Drehfuß_x000D_
B90*T85*SH37*H101 cm</v>
          </cell>
          <cell r="T12679">
            <v>0</v>
          </cell>
        </row>
        <row r="12680">
          <cell r="A12680">
            <v>214757</v>
          </cell>
          <cell r="B12680" t="str">
            <v>Mietartikel</v>
          </cell>
          <cell r="D12680" t="str">
            <v>Sitzkissen Filz Petrol für Cocktail-Sessel</v>
          </cell>
          <cell r="E12680" t="str">
            <v>About a Lounge AAL 91 mit hoher Rückenlehne</v>
          </cell>
          <cell r="F12680">
            <v>26</v>
          </cell>
          <cell r="G12680">
            <v>0</v>
          </cell>
          <cell r="H12680">
            <v>6</v>
          </cell>
          <cell r="I12680">
            <v>269.5</v>
          </cell>
          <cell r="J12680">
            <v>2000</v>
          </cell>
          <cell r="K12680">
            <v>2.5000000000000001E-2</v>
          </cell>
          <cell r="L12680">
            <v>0</v>
          </cell>
          <cell r="N12680" t="str">
            <v>Sitzkissen Filz Petrol für Cocktail-Sessel</v>
          </cell>
          <cell r="O12680" t="str">
            <v>About a Lounge AAL 91 mit hoher Rückenlehne</v>
          </cell>
          <cell r="P12680" t="str">
            <v>Sitzkissen Filz Petrol für Cocktail-Sessel</v>
          </cell>
          <cell r="Q12680" t="str">
            <v>About a Lounge AAL 91 mit hoher Rückenlehne</v>
          </cell>
          <cell r="R12680" t="str">
            <v>Sitzkissen Filz Petrol für Cocktail-Sessel</v>
          </cell>
          <cell r="S12680" t="str">
            <v>About a Lounge AAL 91 mit hoher Rückenlehne</v>
          </cell>
          <cell r="T12680">
            <v>0</v>
          </cell>
        </row>
        <row r="12681">
          <cell r="A12681">
            <v>214782</v>
          </cell>
          <cell r="B12681" t="str">
            <v>Mietartikel</v>
          </cell>
          <cell r="D12681" t="str">
            <v>Tolix H 75 Stool Indoor schwarz B31*T31*H75 cm</v>
          </cell>
          <cell r="F12681">
            <v>15</v>
          </cell>
          <cell r="G12681">
            <v>0</v>
          </cell>
          <cell r="H12681">
            <v>5</v>
          </cell>
          <cell r="I12681">
            <v>218.9</v>
          </cell>
          <cell r="J12681">
            <v>5000</v>
          </cell>
          <cell r="K12681">
            <v>0.15</v>
          </cell>
          <cell r="L12681">
            <v>0</v>
          </cell>
          <cell r="N12681" t="str">
            <v>Tolix H 75 Stool Indoor schwarz B31*T31*H75 cm</v>
          </cell>
          <cell r="P12681" t="str">
            <v>Tolix H 75 Stool Indoor schwarz B31*T31*H75 cm</v>
          </cell>
          <cell r="R12681" t="str">
            <v>Tolix H 75 Stool Indoor schwarz B31*T31*H75 cm</v>
          </cell>
        </row>
        <row r="12682">
          <cell r="A12682">
            <v>215001</v>
          </cell>
          <cell r="B12682" t="str">
            <v>Dienstleistungsartikel</v>
          </cell>
          <cell r="D12682" t="str">
            <v>Projektleiter</v>
          </cell>
          <cell r="E12682" t="str">
            <v>Beinhaltet:_x000D_
- Eine Ortsbesichtigung und die Teilnahme an einem_x000D_
Gewerkemeeting sofern die Anreise im Umkreis von 75 km_x000D_
liegt_x000D_
- Überwachen und Koordinieren des Auf- und Abbaus des bei_x000D_
Party Rent bestellten Materials durch einen erfahrenen_x000D_
Projektleiter_x000D_
- Einen Auf- und einen Abbautag_x000D_
(Jeder weitere Einsatztag wird mit 250 € berechnet)</v>
          </cell>
          <cell r="F12682">
            <v>550</v>
          </cell>
          <cell r="G12682">
            <v>0</v>
          </cell>
          <cell r="H12682">
            <v>0</v>
          </cell>
          <cell r="I12682">
            <v>0</v>
          </cell>
          <cell r="J12682">
            <v>0</v>
          </cell>
          <cell r="K12682">
            <v>0</v>
          </cell>
          <cell r="L12682">
            <v>0</v>
          </cell>
          <cell r="N12682" t="str">
            <v>Projektleiter</v>
          </cell>
          <cell r="O12682" t="str">
            <v>Beinhaltet:_x000D_
- Eine Ortsbesichtigung und die Teilnahme an einem_x000D_
Gewerkemeeting sofern die Anreise im Umkreis von 75 km_x000D_
liegt_x000D_
- Überwachen und Koordinieren des Auf- und Abbaus des bei_x000D_
Party Rent bestellten Materials durch einen erfahrenen_x000D_
Projektleiter_x000D_
- Einen Auf- und einen Abbautag_x000D_
(Jeder weitere Einsatztag wird mit 250 € berechnet)</v>
          </cell>
          <cell r="P12682" t="str">
            <v>Projektleiter</v>
          </cell>
          <cell r="Q12682" t="str">
            <v>Beinhaltet:_x000D_
- Eine Ortsbesichtigung und die Teilnahme an einem_x000D_
Gewerkemeeting sofern die Anreise im Umkreis von 75 km_x000D_
liegt_x000D_
- Überwachen und Koordinieren des Auf- und Abbaus des bei_x000D_
Party Rent bestellten Materials durch einen erfahrenen_x000D_
Projektleiter_x000D_
- Einen Auf- und einen Abbautag_x000D_
(Jeder weitere Einsatztag wird mit 250 € berechnet)</v>
          </cell>
          <cell r="R12682" t="str">
            <v>Projektleiter</v>
          </cell>
          <cell r="S12682" t="str">
            <v>Beinhaltet:_x000D_
- Eine Ortsbesichtigung und die Teilnahme an einem_x000D_
Gewerkemeeting sofern die Anreise im Umkreis von 75 km_x000D_
liegt_x000D_
- Überwachen und Koordinieren des Auf- und Abbaus des bei_x000D_
Party Rent bestellten Materials durch einen erfahrenen_x000D_
Projektleiter_x000D_
- Einen Auf- und einen Abbautag_x000D_
(Jeder weitere Einsatztag wird mit 250 € berechnet)</v>
          </cell>
        </row>
        <row r="12683">
          <cell r="A12683">
            <v>215002</v>
          </cell>
          <cell r="B12683" t="str">
            <v>Dienstleistungsartikel</v>
          </cell>
          <cell r="D12683" t="str">
            <v>Rücklauflogistiker</v>
          </cell>
          <cell r="E12683" t="str">
            <v>Anzahl d. Rücklauflogistiker:  _______x000D_
Einsatz-Datum:  _______x000D_
Arbeitsbeginn:  _______x000D_
Arbeitsende:  _______x000D_
Ansprechpartner vor Ort:  _______x000D_
Telefonnummer:  _______x000D_
Beginn / Endzeit Veranstaltung:  _______x000D_
Art der Veranstaltung (Menü,Buffet,etc.):  _______x000D_
Gästeanzahl:  _______x000D_
Equipment-Handling zusätzlich zu Party Rent Material: _______x000D_
Briefing Kundenseits vor Ort: _________________x000D_
_x000D_
Bitte beachten Sie das unsere Rücklauflogistiker_x000D_
ausschließlich nach Ihrer Anweisung arbeiten und wir somit_x000D_
nicht für eventuelle Schäden haften. Verbindliche Fehlmengen_x000D_
unseres Vermietequipments werden nicht vor Ort kommuniziert_x000D_
und erst durch unser Retourenmanagement angezeigt._x000D_
_x000D_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  <cell r="L12683">
            <v>0</v>
          </cell>
          <cell r="N12683" t="str">
            <v>Rücklauflogistiker</v>
          </cell>
          <cell r="O12683" t="str">
            <v>Anzahl d. Rücklauflogistiker:  _______x000D_
Einsatz-Datum:  _______x000D_
Arbeitsbeginn:  _______x000D_
Arbeitsende:  _______x000D_
Ansprechpartner vor Ort:  _______x000D_
Telefonnummer:  _______x000D_
Beginn / Endzeit Veranstaltung:  _______x000D_
Art der Veranstaltung (Menü,Buffet,etc.):  _______x000D_
Gästeanzahl:  _______x000D_
Equipment-Handling zusätzlich zu Party Rent Material: _______x000D_
Briefing Kundenseits vor Ort: _________________x000D_
_x000D_
Bitte beachten Sie das unsere Rücklauflogistiker_x000D_
ausschließlich nach Ihrer Anweisung arbeiten und wir somit_x000D_
nicht für eventuelle Schäden haften. Verbindliche Fehlmengen_x000D_
unseres Vermietequipments werden nicht vor Ort kommuniziert_x000D_
und erst durch unser Retourenmanagement angezeigt._x000D_
_x000D_</v>
          </cell>
          <cell r="P12683" t="str">
            <v>Rücklauflogistiker</v>
          </cell>
          <cell r="Q12683" t="str">
            <v>Anzahl d. Rücklauflogistiker:  _______x000D_
Einsatz-Datum:  _______x000D_
Arbeitsbeginn:  _______x000D_
Arbeitsende:  _______x000D_
Ansprechpartner vor Ort:  _______x000D_
Telefonnummer:  _______x000D_
Beginn / Endzeit Veranstaltung:  _______x000D_
Art der Veranstaltung (Menü,Buffet,etc.):  _______x000D_
Gästeanzahl:  _______x000D_
Equipment-Handling zusätzlich zu Party Rent Material: _______x000D_
Briefing Kundenseits vor Ort: _________________x000D_
_x000D_
Bitte beachten Sie das unsere Rücklauflogistiker_x000D_
ausschließlich nach Ihrer Anweisung arbeiten und wir somit_x000D_
nicht für eventuelle Schäden haften. Verbindliche Fehlmengen_x000D_
unseres Vermietequipments werden nicht vor Ort kommuniziert_x000D_
und erst durch unser Retourenmanagement angezeigt._x000D_
_x000D_</v>
          </cell>
          <cell r="R12683" t="str">
            <v>Rücklauflogistiker</v>
          </cell>
          <cell r="S12683" t="str">
            <v>Anzahl d. Rücklauflogistiker:  _______x000D_
Einsatz-Datum:  _______x000D_
Arbeitsbeginn:  _______x000D_
Arbeitsende:  _______x000D_
Ansprechpartner vor Ort:  _______x000D_
Telefonnummer:  _______x000D_
Beginn / Endzeit Veranstaltung:  _______x000D_
Art der Veranstaltung (Menü,Buffet,etc.):  _______x000D_
Gästeanzahl:  _______x000D_
Equipment-Handling zusätzlich zu Party Rent Material: _______x000D_
Briefing Kundenseits vor Ort: _________________x000D_
_x000D_
Bitte beachten Sie das unsere Rücklauflogistiker_x000D_
ausschließlich nach Ihrer Anweisung arbeiten und wir somit_x000D_
nicht für eventuelle Schäden haften. Verbindliche Fehlmengen_x000D_
unseres Vermietequipments werden nicht vor Ort kommuniziert_x000D_
und erst durch unser Retourenmanagement angezeigt._x000D_
_x000D_</v>
          </cell>
        </row>
        <row r="12684">
          <cell r="A12684">
            <v>215003</v>
          </cell>
          <cell r="B12684" t="str">
            <v>Dienstleistungsartikel</v>
          </cell>
          <cell r="D12684" t="str">
            <v>Auf- und Abstapeln an der Standkante</v>
          </cell>
          <cell r="E12684" t="str">
            <v>Folgebezeichnung:_x000D_
Schutzmittel/Hussen müssen zum sachgemäßen Abbau vor Ort_x000D_
verbleiben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  <cell r="L12684">
            <v>0</v>
          </cell>
          <cell r="N12684" t="str">
            <v>Auf- und Abstapeln an der Standkante</v>
          </cell>
          <cell r="O12684" t="str">
            <v>Folgebezeichnung:_x000D_
Schutzmittel/Hussen müssen zum sachgemäßen Abbau vor Ort_x000D_
verbleiben</v>
          </cell>
          <cell r="P12684" t="str">
            <v>Auf- und Abstapeln an der Standkante</v>
          </cell>
          <cell r="Q12684" t="str">
            <v>Folgebezeichnung:_x000D_
Schutzmittel/Hussen müssen zum sachgemäßen Abbau vor Ort_x000D_
verbleiben</v>
          </cell>
          <cell r="R12684" t="str">
            <v>Auf- und Abstapeln an der Standkante</v>
          </cell>
          <cell r="S12684" t="str">
            <v>Folgebezeichnung:_x000D_
Schutzmittel/Hussen müssen zum sachgemäßen Abbau vor Ort_x000D_
verbleiben</v>
          </cell>
        </row>
        <row r="12685">
          <cell r="A12685">
            <v>215005</v>
          </cell>
          <cell r="B12685" t="str">
            <v>Mietartikel</v>
          </cell>
          <cell r="D12685" t="str">
            <v>Gutschrift aus Kulanz für fehlerhafte Lieferung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N12685" t="str">
            <v>Gutschrift aus Kulanz für fehlerhafte Lieferung</v>
          </cell>
          <cell r="P12685" t="str">
            <v>Gutschrift aus Kulanz für fehlerhafte Lieferung</v>
          </cell>
          <cell r="R12685" t="str">
            <v>Gutschrift aus Kulanz für fehlerhafte Lieferung</v>
          </cell>
        </row>
        <row r="12686">
          <cell r="A12686">
            <v>215011</v>
          </cell>
          <cell r="B12686" t="str">
            <v>Dienstleistungsartikel</v>
          </cell>
          <cell r="D12686" t="str">
            <v>Anteilige Transportkosten</v>
          </cell>
          <cell r="F12686">
            <v>8.57</v>
          </cell>
          <cell r="G12686">
            <v>0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N12686" t="str">
            <v>Anteilige Transportkosten</v>
          </cell>
          <cell r="P12686" t="str">
            <v>Anteilige Transportkosten</v>
          </cell>
          <cell r="R12686" t="str">
            <v>Anteilige Transportkosten</v>
          </cell>
        </row>
        <row r="12687">
          <cell r="A12687">
            <v>215025</v>
          </cell>
          <cell r="B12687" t="str">
            <v>Dienstleistungsartikel</v>
          </cell>
          <cell r="D12687" t="str">
            <v>Vorauszahlung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  <cell r="L12687">
            <v>0</v>
          </cell>
          <cell r="N12687" t="str">
            <v>Vorauszahlung</v>
          </cell>
          <cell r="P12687" t="str">
            <v>Vorauszahlung</v>
          </cell>
          <cell r="R12687" t="str">
            <v>Vorauszahlung</v>
          </cell>
        </row>
        <row r="12688">
          <cell r="A12688">
            <v>215071</v>
          </cell>
          <cell r="B12688" t="str">
            <v>Mietartikel</v>
          </cell>
          <cell r="D12688" t="str">
            <v>Tischplatte Sylt 90*90*H5 cm</v>
          </cell>
          <cell r="F12688">
            <v>10</v>
          </cell>
          <cell r="G12688">
            <v>0</v>
          </cell>
          <cell r="H12688">
            <v>3.75</v>
          </cell>
          <cell r="I12688">
            <v>225.5</v>
          </cell>
          <cell r="J12688">
            <v>6000</v>
          </cell>
          <cell r="K12688">
            <v>0.06</v>
          </cell>
          <cell r="L12688">
            <v>0</v>
          </cell>
          <cell r="N12688" t="str">
            <v>Tischplatte Sylt 90*90*H5 cm</v>
          </cell>
          <cell r="P12688" t="str">
            <v>Tischplatte Sylt 90*90*H5 cm</v>
          </cell>
          <cell r="R12688" t="str">
            <v>Tischplatte Sylt 90*90*H5 cm</v>
          </cell>
        </row>
        <row r="12689">
          <cell r="A12689">
            <v>215461</v>
          </cell>
          <cell r="B12689" t="str">
            <v>Mietartikel</v>
          </cell>
          <cell r="D12689" t="str">
            <v>Sitzkissen Granada schwarz</v>
          </cell>
          <cell r="F12689">
            <v>3.25</v>
          </cell>
          <cell r="G12689">
            <v>0</v>
          </cell>
          <cell r="H12689">
            <v>3.13</v>
          </cell>
          <cell r="I12689">
            <v>35.1</v>
          </cell>
          <cell r="J12689">
            <v>1000</v>
          </cell>
          <cell r="K12689">
            <v>7.4999999999999997E-2</v>
          </cell>
          <cell r="L12689">
            <v>0</v>
          </cell>
          <cell r="N12689" t="str">
            <v>Sitzkissen Granada schwarz</v>
          </cell>
          <cell r="P12689" t="str">
            <v>Sitzkissen Granada schwarz</v>
          </cell>
          <cell r="R12689" t="str">
            <v>Sitzkissen Granada schwarz</v>
          </cell>
          <cell r="T12689">
            <v>0</v>
          </cell>
        </row>
        <row r="12690">
          <cell r="A12690">
            <v>215465</v>
          </cell>
          <cell r="B12690" t="str">
            <v>Mietartikel</v>
          </cell>
          <cell r="D12690" t="str">
            <v>Rückenlehnenkissen Granada schwarz</v>
          </cell>
          <cell r="F12690">
            <v>3.25</v>
          </cell>
          <cell r="G12690">
            <v>0</v>
          </cell>
          <cell r="H12690">
            <v>3.15</v>
          </cell>
          <cell r="I12690">
            <v>30.25</v>
          </cell>
          <cell r="J12690">
            <v>1000</v>
          </cell>
          <cell r="K12690">
            <v>0.05</v>
          </cell>
          <cell r="L12690">
            <v>0</v>
          </cell>
          <cell r="N12690" t="str">
            <v>Rückenlehnenkissen Granada schwarz</v>
          </cell>
          <cell r="P12690" t="str">
            <v>Rückenlehnenkissen Granada schwarz</v>
          </cell>
          <cell r="R12690" t="str">
            <v>Rückenlehnenkissen Granada schwarz</v>
          </cell>
          <cell r="T12690">
            <v>0</v>
          </cell>
        </row>
        <row r="12691">
          <cell r="A12691">
            <v>215646</v>
          </cell>
          <cell r="B12691" t="str">
            <v>Mietartikel</v>
          </cell>
          <cell r="D12691" t="str">
            <v>Filzauflage rot DSW Chair 35*31 cm</v>
          </cell>
          <cell r="F12691">
            <v>3</v>
          </cell>
          <cell r="G12691">
            <v>0</v>
          </cell>
          <cell r="H12691">
            <v>0.95</v>
          </cell>
          <cell r="I12691">
            <v>20.9</v>
          </cell>
          <cell r="J12691">
            <v>0</v>
          </cell>
          <cell r="K12691">
            <v>0</v>
          </cell>
          <cell r="L12691">
            <v>0</v>
          </cell>
          <cell r="N12691" t="str">
            <v>Filzauflage rot DSW Chair 35*31 cm</v>
          </cell>
          <cell r="P12691" t="str">
            <v>Filzauflage rot DSW Chair 35*31 cm</v>
          </cell>
          <cell r="R12691" t="str">
            <v>Filzauflage rot DSW Chair 35*31 cm</v>
          </cell>
        </row>
        <row r="12692">
          <cell r="A12692">
            <v>215647</v>
          </cell>
          <cell r="B12692" t="str">
            <v>Mietartikel</v>
          </cell>
          <cell r="D12692" t="str">
            <v>Filzsitzkissen anthrazit About a Chair</v>
          </cell>
          <cell r="E12692" t="str">
            <v>Oberseite: anthrazit_x000D_
Unterseite: graumeliert</v>
          </cell>
          <cell r="F12692">
            <v>3</v>
          </cell>
          <cell r="G12692">
            <v>0</v>
          </cell>
          <cell r="H12692">
            <v>0.95</v>
          </cell>
          <cell r="I12692">
            <v>33</v>
          </cell>
          <cell r="J12692">
            <v>0</v>
          </cell>
          <cell r="K12692">
            <v>5.0000000000000001E-3</v>
          </cell>
          <cell r="L12692">
            <v>0</v>
          </cell>
          <cell r="N12692" t="str">
            <v>Filzsitzkissen anthrazit About a Chair</v>
          </cell>
          <cell r="O12692" t="str">
            <v>Oberseite: anthrazit_x000D_
Unterseite: graumeliert</v>
          </cell>
          <cell r="P12692" t="str">
            <v>Filzsitzkissen anthrazit About a Chair</v>
          </cell>
          <cell r="Q12692" t="str">
            <v>Oberseite: anthrazit_x000D_
Unterseite: graumeliert</v>
          </cell>
          <cell r="R12692" t="str">
            <v>Filzsitzkissen anthrazit About a Chair</v>
          </cell>
          <cell r="S12692" t="str">
            <v>Oberseite: anthrazit_x000D_
Unterseite: graumeliert</v>
          </cell>
        </row>
        <row r="12693">
          <cell r="A12693">
            <v>215683</v>
          </cell>
          <cell r="B12693" t="str">
            <v>Mietartikel</v>
          </cell>
          <cell r="D12693" t="str">
            <v>Salatgabel L29 cm</v>
          </cell>
          <cell r="F12693">
            <v>0.48</v>
          </cell>
          <cell r="G12693">
            <v>7.0000000000000007E-2</v>
          </cell>
          <cell r="H12693">
            <v>0</v>
          </cell>
          <cell r="I12693">
            <v>10.45</v>
          </cell>
          <cell r="J12693">
            <v>0</v>
          </cell>
          <cell r="K12693">
            <v>2.5000000000000001E-3</v>
          </cell>
          <cell r="L12693">
            <v>0</v>
          </cell>
          <cell r="N12693" t="str">
            <v>Salatgabel L29 cm</v>
          </cell>
          <cell r="P12693" t="str">
            <v>Salatgabel L29 cm</v>
          </cell>
          <cell r="R12693" t="str">
            <v>Salatgabel L29 cm</v>
          </cell>
        </row>
        <row r="12694">
          <cell r="A12694">
            <v>215684</v>
          </cell>
          <cell r="B12694" t="str">
            <v>Mietartikel</v>
          </cell>
          <cell r="D12694" t="str">
            <v>Salatlöffel  L29 cm</v>
          </cell>
          <cell r="F12694">
            <v>0.48</v>
          </cell>
          <cell r="G12694">
            <v>7.0000000000000007E-2</v>
          </cell>
          <cell r="H12694">
            <v>0</v>
          </cell>
          <cell r="I12694">
            <v>10.45</v>
          </cell>
          <cell r="J12694">
            <v>0</v>
          </cell>
          <cell r="K12694">
            <v>2.5000000000000001E-3</v>
          </cell>
          <cell r="L12694">
            <v>0</v>
          </cell>
          <cell r="N12694" t="str">
            <v>Salatlöffel  L29 cm</v>
          </cell>
          <cell r="P12694" t="str">
            <v>Salatlöffel  L29 cm</v>
          </cell>
          <cell r="R12694" t="str">
            <v>Salatlöffel  L29 cm</v>
          </cell>
        </row>
        <row r="12695">
          <cell r="A12695">
            <v>215686</v>
          </cell>
          <cell r="B12695" t="str">
            <v>Mietartikel</v>
          </cell>
          <cell r="D12695" t="str">
            <v>Saucenkelle 0.025 ltr L14 cm Rund</v>
          </cell>
          <cell r="F12695">
            <v>0.48</v>
          </cell>
          <cell r="G12695">
            <v>7.0000000000000007E-2</v>
          </cell>
          <cell r="H12695">
            <v>0</v>
          </cell>
          <cell r="I12695">
            <v>10.45</v>
          </cell>
          <cell r="J12695">
            <v>0</v>
          </cell>
          <cell r="K12695">
            <v>2.5000000000000001E-3</v>
          </cell>
          <cell r="L12695">
            <v>0</v>
          </cell>
          <cell r="N12695" t="str">
            <v>Saucenkelle 0.025 ltr L14 cm Rund</v>
          </cell>
          <cell r="P12695" t="str">
            <v>Saucenkelle 0.025 ltr L14 cm Rund</v>
          </cell>
          <cell r="R12695" t="str">
            <v>Saucenkelle 0.025 ltr L14 cm Rund</v>
          </cell>
        </row>
        <row r="12696">
          <cell r="A12696">
            <v>215687</v>
          </cell>
          <cell r="B12696" t="str">
            <v>Mietartikel</v>
          </cell>
          <cell r="D12696" t="str">
            <v>Saucenkelle 0.025 ltr L14 cm Oval</v>
          </cell>
          <cell r="F12696">
            <v>0.48</v>
          </cell>
          <cell r="G12696">
            <v>7.0000000000000007E-2</v>
          </cell>
          <cell r="H12696">
            <v>0</v>
          </cell>
          <cell r="I12696">
            <v>10.45</v>
          </cell>
          <cell r="J12696">
            <v>0</v>
          </cell>
          <cell r="K12696">
            <v>2.5000000000000001E-3</v>
          </cell>
          <cell r="L12696">
            <v>0</v>
          </cell>
          <cell r="N12696" t="str">
            <v>Saucenkelle 0.025 ltr L14 cm Oval</v>
          </cell>
          <cell r="P12696" t="str">
            <v>Saucenkelle 0.025 ltr L14 cm Oval</v>
          </cell>
          <cell r="R12696" t="str">
            <v>Saucenkelle 0.025 ltr L14 cm Oval</v>
          </cell>
        </row>
        <row r="12697">
          <cell r="A12697">
            <v>215688</v>
          </cell>
          <cell r="B12697" t="str">
            <v>Mietartikel</v>
          </cell>
          <cell r="D12697" t="str">
            <v>Suppenschöpfer 0.1 ltr. 26cm</v>
          </cell>
          <cell r="F12697">
            <v>0.48</v>
          </cell>
          <cell r="G12697">
            <v>0.06</v>
          </cell>
          <cell r="H12697">
            <v>0</v>
          </cell>
          <cell r="I12697">
            <v>10.5</v>
          </cell>
          <cell r="J12697">
            <v>0</v>
          </cell>
          <cell r="K12697">
            <v>2.5000000000000001E-3</v>
          </cell>
          <cell r="L12697">
            <v>0</v>
          </cell>
          <cell r="N12697" t="str">
            <v>Suppenschöpfer 0.1 ltr. 26cm</v>
          </cell>
          <cell r="P12697" t="str">
            <v>Suppenschöpfer 0.1 ltr. 26cm</v>
          </cell>
          <cell r="R12697" t="str">
            <v>Suppenschöpfer 0.1 ltr. 26cm</v>
          </cell>
        </row>
        <row r="12698">
          <cell r="A12698">
            <v>215689</v>
          </cell>
          <cell r="B12698" t="str">
            <v>Mietartikel</v>
          </cell>
          <cell r="D12698" t="str">
            <v>Perlmutt-Kaviarlöffel L12 cm</v>
          </cell>
          <cell r="F12698">
            <v>3.85</v>
          </cell>
          <cell r="G12698">
            <v>0.11</v>
          </cell>
          <cell r="H12698">
            <v>0</v>
          </cell>
          <cell r="I12698">
            <v>10.45</v>
          </cell>
          <cell r="J12698">
            <v>0</v>
          </cell>
          <cell r="K12698">
            <v>1E-4</v>
          </cell>
          <cell r="L12698">
            <v>0</v>
          </cell>
          <cell r="N12698" t="str">
            <v>Perlmutt-Kaviarlöffel L12 cm</v>
          </cell>
          <cell r="P12698" t="str">
            <v>Perlmutt-Kaviarlöffel L12 cm</v>
          </cell>
          <cell r="R12698" t="str">
            <v>Perlmutt-Kaviarlöffel L12 cm</v>
          </cell>
        </row>
        <row r="12699">
          <cell r="A12699">
            <v>215839</v>
          </cell>
          <cell r="B12699" t="str">
            <v>Mietartikel</v>
          </cell>
          <cell r="D12699" t="str">
            <v>Sofa Barbados schwarz mit Armlehnen L122*T70*H70cm DIN4102B1</v>
          </cell>
          <cell r="F12699">
            <v>125</v>
          </cell>
          <cell r="G12699">
            <v>0</v>
          </cell>
          <cell r="H12699">
            <v>10</v>
          </cell>
          <cell r="I12699">
            <v>395</v>
          </cell>
          <cell r="J12699">
            <v>36000</v>
          </cell>
          <cell r="K12699">
            <v>0.75</v>
          </cell>
          <cell r="L12699">
            <v>0</v>
          </cell>
          <cell r="N12699" t="str">
            <v>Sofa Barbados schwarz mit Armlehnen L122*T70*H70cm DIN4102B1</v>
          </cell>
          <cell r="P12699" t="str">
            <v>Sofa Barbados schwarz mit Armlehnen L122*T70*H70cm DIN4102B1</v>
          </cell>
          <cell r="R12699" t="str">
            <v>Sofa Barbados schwarz mit Armlehnen L122*T70*H70cm DIN4102B1</v>
          </cell>
        </row>
        <row r="12700">
          <cell r="A12700">
            <v>215907</v>
          </cell>
          <cell r="B12700" t="str">
            <v>Mietartikel</v>
          </cell>
          <cell r="D12700" t="str">
            <v>Stuhlhusse Classic weiß für Stuhl Dallas</v>
          </cell>
          <cell r="F12700">
            <v>5.25</v>
          </cell>
          <cell r="G12700">
            <v>0</v>
          </cell>
          <cell r="H12700">
            <v>2</v>
          </cell>
          <cell r="I12700">
            <v>38.5</v>
          </cell>
          <cell r="J12700">
            <v>1000</v>
          </cell>
          <cell r="K12700">
            <v>0.03</v>
          </cell>
          <cell r="L12700">
            <v>2</v>
          </cell>
          <cell r="N12700" t="str">
            <v>Stuhlhusse Classic weiß für Stuhl Dallas</v>
          </cell>
          <cell r="P12700" t="str">
            <v>Stuhlhusse Classic weiß für Stuhl Dallas</v>
          </cell>
          <cell r="R12700" t="str">
            <v>Stuhlhusse Classic weiß für Stuhl Dallas</v>
          </cell>
        </row>
        <row r="12701">
          <cell r="A12701">
            <v>216070</v>
          </cell>
          <cell r="B12701" t="str">
            <v>Mietartikel</v>
          </cell>
          <cell r="D12701" t="str">
            <v>Pedestal schwarz 100*100*H110 cm</v>
          </cell>
          <cell r="F12701">
            <v>157.5</v>
          </cell>
          <cell r="G12701">
            <v>0</v>
          </cell>
          <cell r="H12701">
            <v>22</v>
          </cell>
          <cell r="I12701">
            <v>687.5</v>
          </cell>
          <cell r="J12701">
            <v>15000</v>
          </cell>
          <cell r="K12701">
            <v>1.2</v>
          </cell>
          <cell r="L12701">
            <v>0</v>
          </cell>
          <cell r="N12701" t="str">
            <v>Pedestal schwarz 100*100*H110 cm</v>
          </cell>
          <cell r="P12701" t="str">
            <v>Pedestal schwarz 100*100*H110 cm</v>
          </cell>
          <cell r="R12701" t="str">
            <v>Pedestal schwarz 100*100*H110 cm</v>
          </cell>
          <cell r="T12701">
            <v>0</v>
          </cell>
        </row>
        <row r="12702">
          <cell r="A12702">
            <v>216180</v>
          </cell>
          <cell r="B12702" t="str">
            <v>Mietartikel</v>
          </cell>
          <cell r="D12702" t="str">
            <v>Zinzo lounger 84*84*H40 cm</v>
          </cell>
          <cell r="E12702" t="str">
            <v>(nur in Kombination mit Zinzo Lounger Cushion und Zinzo_x000D_
Massif)</v>
          </cell>
          <cell r="F12702">
            <v>35</v>
          </cell>
          <cell r="G12702">
            <v>0</v>
          </cell>
          <cell r="H12702">
            <v>10</v>
          </cell>
          <cell r="I12702">
            <v>269.5</v>
          </cell>
          <cell r="J12702">
            <v>10000</v>
          </cell>
          <cell r="K12702">
            <v>0.25</v>
          </cell>
          <cell r="L12702">
            <v>0</v>
          </cell>
          <cell r="N12702" t="str">
            <v>Zinzo lounger 84*84*H40 cm</v>
          </cell>
          <cell r="O12702" t="str">
            <v>(nur in Kombination mit Zinzo Lounger Cushion und Zinzo_x000D_
Massif)</v>
          </cell>
          <cell r="P12702" t="str">
            <v>Zinzo lounger 84*84*H40 cm</v>
          </cell>
          <cell r="Q12702" t="str">
            <v>(nur in Kombination mit Zinzo Lounger Cushion und Zinzo_x000D_
Massif)</v>
          </cell>
          <cell r="R12702" t="str">
            <v>Zinzo lounger 84*84*H40 cm</v>
          </cell>
          <cell r="S12702" t="str">
            <v>(nur in Kombination mit Zinzo Lounger Cushion und Zinzo_x000D_
Massif)</v>
          </cell>
        </row>
        <row r="12703">
          <cell r="A12703">
            <v>216346</v>
          </cell>
          <cell r="B12703" t="str">
            <v>Mietartikel</v>
          </cell>
          <cell r="D12703" t="str">
            <v>Tischhusse weiß bodenlang 320*80*74 cm</v>
          </cell>
          <cell r="E12703" t="str">
            <v>** Für 2 Dinnertisch Ibiza 160*80 zusammengekoppelt_x000D_
Abmessung 468cm*228cm **</v>
          </cell>
          <cell r="F12703">
            <v>44</v>
          </cell>
          <cell r="G12703">
            <v>0</v>
          </cell>
          <cell r="H12703">
            <v>4.38</v>
          </cell>
          <cell r="I12703">
            <v>242</v>
          </cell>
          <cell r="J12703">
            <v>0</v>
          </cell>
          <cell r="K12703">
            <v>0</v>
          </cell>
          <cell r="L12703">
            <v>0</v>
          </cell>
          <cell r="N12703" t="str">
            <v>Tischhusse weiß bodenlang 320*80*74 cm</v>
          </cell>
          <cell r="O12703" t="str">
            <v>** Für 2 Dinnertisch Ibiza 160*80 zusammengekoppelt_x000D_
Abmessung 468cm*228cm **</v>
          </cell>
          <cell r="P12703" t="str">
            <v>Tischhusse weiß bodenlang 320*80*74 cm</v>
          </cell>
          <cell r="Q12703" t="str">
            <v>** Für 2 Dinnertisch Ibiza 160*80 zusammengekoppelt_x000D_
Abmessung 468cm*228cm **</v>
          </cell>
          <cell r="R12703" t="str">
            <v>Tischhusse weiß bodenlang 320*80*74 cm</v>
          </cell>
          <cell r="S12703" t="str">
            <v>** Für 2 Dinnertisch Ibiza 160*80 zusammengekoppelt_x000D_
Abmessung 468cm*228cm **</v>
          </cell>
        </row>
        <row r="12704">
          <cell r="A12704">
            <v>216348</v>
          </cell>
          <cell r="B12704" t="str">
            <v>Mietartikel</v>
          </cell>
          <cell r="D12704" t="str">
            <v>Tischhusse modern weiß bodenlang 220*80*H71cm</v>
          </cell>
          <cell r="F12704">
            <v>22.5</v>
          </cell>
          <cell r="G12704">
            <v>0</v>
          </cell>
          <cell r="H12704">
            <v>3.75</v>
          </cell>
          <cell r="I12704">
            <v>64.349999999999994</v>
          </cell>
          <cell r="J12704">
            <v>4000</v>
          </cell>
          <cell r="K12704">
            <v>0.09</v>
          </cell>
          <cell r="L12704">
            <v>0</v>
          </cell>
          <cell r="N12704" t="str">
            <v>Tischhusse modern weiß bodenlang 220*80*H71cm</v>
          </cell>
          <cell r="P12704" t="str">
            <v>Tischhusse modern weiß bodenlang 220*80*H71cm</v>
          </cell>
          <cell r="R12704" t="str">
            <v>Tischhusse modern weiß bodenlang 220*80*H71cm</v>
          </cell>
        </row>
        <row r="12705">
          <cell r="A12705">
            <v>216349</v>
          </cell>
          <cell r="B12705" t="str">
            <v>Mietartikel</v>
          </cell>
          <cell r="D12705" t="str">
            <v>Tischhusse modern weiß bodenlang 180*80*H71cm</v>
          </cell>
          <cell r="F12705">
            <v>20.5</v>
          </cell>
          <cell r="G12705">
            <v>0</v>
          </cell>
          <cell r="H12705">
            <v>3.75</v>
          </cell>
          <cell r="I12705">
            <v>56.1</v>
          </cell>
          <cell r="J12705">
            <v>3000</v>
          </cell>
          <cell r="K12705">
            <v>7.0000000000000007E-2</v>
          </cell>
          <cell r="L12705">
            <v>0</v>
          </cell>
          <cell r="N12705" t="str">
            <v>Tischhusse modern weiß bodenlang 180*80*H71cm</v>
          </cell>
          <cell r="P12705" t="str">
            <v>Tischhusse modern weiß bodenlang 180*80*H71cm</v>
          </cell>
          <cell r="R12705" t="str">
            <v>Tischhusse modern weiß bodenlang 180*80*H71cm</v>
          </cell>
        </row>
        <row r="12706">
          <cell r="A12706">
            <v>216410</v>
          </cell>
          <cell r="B12706" t="str">
            <v>Mietartikel</v>
          </cell>
          <cell r="D12706" t="str">
            <v>Longdrinkglas Renaissance 44cl H15 cm (25)</v>
          </cell>
          <cell r="F12706">
            <v>0.46</v>
          </cell>
          <cell r="G12706">
            <v>0.09</v>
          </cell>
          <cell r="H12706">
            <v>0</v>
          </cell>
          <cell r="I12706">
            <v>3.3</v>
          </cell>
          <cell r="J12706">
            <v>0</v>
          </cell>
          <cell r="K12706">
            <v>2.5000000000000001E-3</v>
          </cell>
          <cell r="L12706">
            <v>0</v>
          </cell>
          <cell r="N12706" t="str">
            <v>Longdrinkglas Renaissance 44cl H15 cm (25)</v>
          </cell>
          <cell r="P12706" t="str">
            <v>Longdrinkglas Renaissance 44cl H15 cm (25)</v>
          </cell>
          <cell r="R12706" t="str">
            <v>Longdrinkglas Renaissance 44cl H15 cm (25)</v>
          </cell>
        </row>
        <row r="12707">
          <cell r="A12707">
            <v>216411</v>
          </cell>
          <cell r="B12707" t="str">
            <v>Mietartikel</v>
          </cell>
          <cell r="D12707" t="str">
            <v>Kupferbecher Moscow Mule Ø9 H9 cm 50 cl</v>
          </cell>
          <cell r="F12707">
            <v>0.79</v>
          </cell>
          <cell r="G12707">
            <v>0.17</v>
          </cell>
          <cell r="H12707">
            <v>0</v>
          </cell>
          <cell r="I12707">
            <v>17.600000000000001</v>
          </cell>
          <cell r="J12707">
            <v>0</v>
          </cell>
          <cell r="K12707">
            <v>2.5000000000000001E-3</v>
          </cell>
          <cell r="L12707">
            <v>0</v>
          </cell>
          <cell r="N12707" t="str">
            <v>Kupferbecher Moscow Mule Ø9 H9 cm 50 cl</v>
          </cell>
          <cell r="P12707" t="str">
            <v>Kupferbecher Moscow Mule Ø9 H9 cm 50 cl</v>
          </cell>
          <cell r="R12707" t="str">
            <v>Kupferbecher Moscow Mule Ø9 H9 cm 50 cl</v>
          </cell>
        </row>
        <row r="12708">
          <cell r="A12708">
            <v>216444</v>
          </cell>
          <cell r="B12708" t="str">
            <v>Mietartikel</v>
          </cell>
          <cell r="C12708" t="str">
            <v>Junto Rosentahl</v>
          </cell>
          <cell r="D12708" t="str">
            <v>Teller flach Ø16 cm Junto blau</v>
          </cell>
          <cell r="F12708">
            <v>0.36</v>
          </cell>
          <cell r="G12708">
            <v>0.09</v>
          </cell>
          <cell r="H12708">
            <v>0</v>
          </cell>
          <cell r="I12708">
            <v>5.5</v>
          </cell>
          <cell r="J12708">
            <v>240</v>
          </cell>
          <cell r="K12708">
            <v>1E-3</v>
          </cell>
          <cell r="N12708" t="str">
            <v>Side plate Ø16 cm Junto blauw</v>
          </cell>
          <cell r="R12708" t="str">
            <v>Side plate Ø16 cm Junto blue</v>
          </cell>
          <cell r="T12708">
            <v>0</v>
          </cell>
        </row>
        <row r="12709">
          <cell r="A12709">
            <v>216444</v>
          </cell>
          <cell r="B12709" t="str">
            <v>Mietartikel</v>
          </cell>
          <cell r="D12709" t="str">
            <v>Teller flach Ø16 cm Junto blau</v>
          </cell>
          <cell r="F12709">
            <v>0.36</v>
          </cell>
          <cell r="G12709">
            <v>0.08</v>
          </cell>
          <cell r="H12709">
            <v>0</v>
          </cell>
          <cell r="I12709">
            <v>5.5</v>
          </cell>
          <cell r="J12709">
            <v>0</v>
          </cell>
          <cell r="K12709">
            <v>1E-3</v>
          </cell>
          <cell r="L12709">
            <v>0</v>
          </cell>
          <cell r="N12709" t="str">
            <v>Teller flach Ø16 cm Junto blau</v>
          </cell>
          <cell r="P12709" t="str">
            <v>Teller flach Ø16 cm Junto blau</v>
          </cell>
          <cell r="R12709" t="str">
            <v>Teller flach Ø16 cm Junto blau</v>
          </cell>
        </row>
        <row r="12710">
          <cell r="A12710">
            <v>216445</v>
          </cell>
          <cell r="B12710" t="str">
            <v>Mietartikel</v>
          </cell>
          <cell r="C12710" t="str">
            <v>Junto Rosentahl</v>
          </cell>
          <cell r="D12710" t="str">
            <v>Bowl Ø15 cm Junto blau</v>
          </cell>
          <cell r="F12710">
            <v>0.36</v>
          </cell>
          <cell r="G12710">
            <v>0.09</v>
          </cell>
          <cell r="H12710">
            <v>0</v>
          </cell>
          <cell r="I12710">
            <v>12</v>
          </cell>
          <cell r="J12710">
            <v>280</v>
          </cell>
          <cell r="K12710">
            <v>1.1999999999999999E-3</v>
          </cell>
          <cell r="N12710" t="str">
            <v>Bowl Ø15 cm Junto blauw</v>
          </cell>
          <cell r="R12710" t="str">
            <v>Bowl Ø15 cm Junto blue</v>
          </cell>
          <cell r="T12710">
            <v>0</v>
          </cell>
        </row>
        <row r="12711">
          <cell r="A12711">
            <v>216445</v>
          </cell>
          <cell r="B12711" t="str">
            <v>Mietartikel</v>
          </cell>
          <cell r="D12711" t="str">
            <v>Bowl Ø15 cm Junto blau</v>
          </cell>
          <cell r="F12711">
            <v>0.36</v>
          </cell>
          <cell r="G12711">
            <v>0.08</v>
          </cell>
          <cell r="H12711">
            <v>0</v>
          </cell>
          <cell r="I12711">
            <v>12</v>
          </cell>
          <cell r="J12711">
            <v>0</v>
          </cell>
          <cell r="K12711">
            <v>1.1999999999999999E-3</v>
          </cell>
          <cell r="L12711">
            <v>0</v>
          </cell>
          <cell r="N12711" t="str">
            <v>Bowl Ø15 cm Junto blau</v>
          </cell>
          <cell r="P12711" t="str">
            <v>Bowl Ø15 cm Junto blau</v>
          </cell>
          <cell r="R12711" t="str">
            <v>Bowl Ø15 cm Junto blau</v>
          </cell>
        </row>
        <row r="12712">
          <cell r="A12712">
            <v>216446</v>
          </cell>
          <cell r="B12712" t="str">
            <v>Mietartikel</v>
          </cell>
          <cell r="C12712" t="str">
            <v>Junto Rosentahl</v>
          </cell>
          <cell r="D12712" t="str">
            <v>Schale Ø14 cm Junto blau</v>
          </cell>
          <cell r="F12712">
            <v>0.36</v>
          </cell>
          <cell r="G12712">
            <v>0.09</v>
          </cell>
          <cell r="H12712">
            <v>0</v>
          </cell>
          <cell r="I12712">
            <v>12</v>
          </cell>
          <cell r="J12712">
            <v>280</v>
          </cell>
          <cell r="K12712">
            <v>1.1999999999999999E-3</v>
          </cell>
          <cell r="N12712" t="str">
            <v>Schaaltje Ø14 cm Junto blauw</v>
          </cell>
          <cell r="R12712" t="str">
            <v>Dish Ø14 cm Junto blue</v>
          </cell>
          <cell r="T12712">
            <v>0</v>
          </cell>
        </row>
        <row r="12713">
          <cell r="A12713">
            <v>216446</v>
          </cell>
          <cell r="B12713" t="str">
            <v>Mietartikel</v>
          </cell>
          <cell r="D12713" t="str">
            <v>Schale Ø14 cm Junto blau</v>
          </cell>
          <cell r="F12713">
            <v>0.36</v>
          </cell>
          <cell r="G12713">
            <v>0.08</v>
          </cell>
          <cell r="H12713">
            <v>0</v>
          </cell>
          <cell r="I12713">
            <v>12</v>
          </cell>
          <cell r="J12713">
            <v>0</v>
          </cell>
          <cell r="K12713">
            <v>1.1999999999999999E-3</v>
          </cell>
          <cell r="L12713">
            <v>0</v>
          </cell>
          <cell r="N12713" t="str">
            <v>Schale Ø14 cm Junto blau</v>
          </cell>
          <cell r="P12713" t="str">
            <v>Schale Ø14 cm Junto blau</v>
          </cell>
          <cell r="R12713" t="str">
            <v>Schale Ø14 cm Junto blau</v>
          </cell>
        </row>
        <row r="12714">
          <cell r="A12714">
            <v>216454</v>
          </cell>
          <cell r="B12714" t="str">
            <v>Mietartikel</v>
          </cell>
          <cell r="C12714" t="str">
            <v>Junto Rosentahl</v>
          </cell>
          <cell r="D12714" t="str">
            <v>Teller flach Ø16 cm Junto grau</v>
          </cell>
          <cell r="F12714">
            <v>0.36</v>
          </cell>
          <cell r="G12714">
            <v>0.09</v>
          </cell>
          <cell r="H12714">
            <v>0</v>
          </cell>
          <cell r="I12714">
            <v>5.5</v>
          </cell>
          <cell r="J12714">
            <v>240</v>
          </cell>
          <cell r="K12714">
            <v>1E-3</v>
          </cell>
          <cell r="N12714" t="str">
            <v>Side plate Ø16 cm Junto grijs</v>
          </cell>
          <cell r="R12714" t="str">
            <v>Side plate Ø16 cm Junto grey</v>
          </cell>
          <cell r="T12714">
            <v>0</v>
          </cell>
        </row>
        <row r="12715">
          <cell r="A12715">
            <v>216454</v>
          </cell>
          <cell r="B12715" t="str">
            <v>Mietartikel</v>
          </cell>
          <cell r="D12715" t="str">
            <v>Teller flach Ø16 cm Junto grau</v>
          </cell>
          <cell r="F12715">
            <v>0.36</v>
          </cell>
          <cell r="G12715">
            <v>0.08</v>
          </cell>
          <cell r="H12715">
            <v>0</v>
          </cell>
          <cell r="I12715">
            <v>5.5</v>
          </cell>
          <cell r="J12715">
            <v>0</v>
          </cell>
          <cell r="K12715">
            <v>1E-3</v>
          </cell>
          <cell r="L12715">
            <v>0</v>
          </cell>
          <cell r="N12715" t="str">
            <v>Teller flach Ø16 cm Junto grau</v>
          </cell>
          <cell r="P12715" t="str">
            <v>Teller flach Ø16 cm Junto grau</v>
          </cell>
          <cell r="R12715" t="str">
            <v>Teller flach Ø16 cm Junto grau</v>
          </cell>
        </row>
        <row r="12716">
          <cell r="A12716">
            <v>216455</v>
          </cell>
          <cell r="B12716" t="str">
            <v>Mietartikel</v>
          </cell>
          <cell r="C12716" t="str">
            <v>Junto Rosentahl</v>
          </cell>
          <cell r="D12716" t="str">
            <v>Bowl Ø15 cm Junto grau</v>
          </cell>
          <cell r="F12716">
            <v>0.36</v>
          </cell>
          <cell r="G12716">
            <v>0.09</v>
          </cell>
          <cell r="H12716">
            <v>0</v>
          </cell>
          <cell r="I12716">
            <v>12</v>
          </cell>
          <cell r="J12716">
            <v>280</v>
          </cell>
          <cell r="K12716">
            <v>1.1999999999999999E-3</v>
          </cell>
          <cell r="N12716" t="str">
            <v>Bowl Ø15 cm Junto grijs</v>
          </cell>
          <cell r="R12716" t="str">
            <v>Bowl Ø15 cm Junto grey</v>
          </cell>
          <cell r="T12716">
            <v>0</v>
          </cell>
        </row>
        <row r="12717">
          <cell r="A12717">
            <v>216455</v>
          </cell>
          <cell r="B12717" t="str">
            <v>Mietartikel</v>
          </cell>
          <cell r="D12717" t="str">
            <v>Bowl Ø15 cm Junto grau</v>
          </cell>
          <cell r="F12717">
            <v>0.36</v>
          </cell>
          <cell r="G12717">
            <v>0.08</v>
          </cell>
          <cell r="H12717">
            <v>0</v>
          </cell>
          <cell r="I12717">
            <v>12</v>
          </cell>
          <cell r="J12717">
            <v>0</v>
          </cell>
          <cell r="K12717">
            <v>1.1999999999999999E-3</v>
          </cell>
          <cell r="L12717">
            <v>0</v>
          </cell>
          <cell r="N12717" t="str">
            <v>Bowl Ø15 cm Junto grau</v>
          </cell>
          <cell r="P12717" t="str">
            <v>Bowl Ø15 cm Junto grau</v>
          </cell>
          <cell r="R12717" t="str">
            <v>Bowl Ø15 cm Junto grau</v>
          </cell>
        </row>
        <row r="12718">
          <cell r="A12718">
            <v>216456</v>
          </cell>
          <cell r="B12718" t="str">
            <v>Mietartikel</v>
          </cell>
          <cell r="C12718" t="str">
            <v>Junto Rosentahl</v>
          </cell>
          <cell r="D12718" t="str">
            <v>Schale Ø14 cm Junto grau</v>
          </cell>
          <cell r="F12718">
            <v>0.36</v>
          </cell>
          <cell r="G12718">
            <v>0.09</v>
          </cell>
          <cell r="H12718">
            <v>0</v>
          </cell>
          <cell r="I12718">
            <v>12</v>
          </cell>
          <cell r="J12718">
            <v>280</v>
          </cell>
          <cell r="K12718">
            <v>1.1999999999999999E-3</v>
          </cell>
          <cell r="N12718" t="str">
            <v>Schaaltje Ø14 cm Junto grijs</v>
          </cell>
          <cell r="R12718" t="str">
            <v>Dish Ø14 cm Junto grey</v>
          </cell>
          <cell r="T12718">
            <v>0</v>
          </cell>
        </row>
        <row r="12719">
          <cell r="A12719">
            <v>216456</v>
          </cell>
          <cell r="B12719" t="str">
            <v>Mietartikel</v>
          </cell>
          <cell r="D12719" t="str">
            <v>Schale Ø14 cm Junto grau</v>
          </cell>
          <cell r="F12719">
            <v>0.36</v>
          </cell>
          <cell r="G12719">
            <v>0.08</v>
          </cell>
          <cell r="H12719">
            <v>0</v>
          </cell>
          <cell r="I12719">
            <v>12</v>
          </cell>
          <cell r="J12719">
            <v>0</v>
          </cell>
          <cell r="K12719">
            <v>1.1999999999999999E-3</v>
          </cell>
          <cell r="L12719">
            <v>0</v>
          </cell>
          <cell r="N12719" t="str">
            <v>Schale Ø14 cm Junto grau</v>
          </cell>
          <cell r="P12719" t="str">
            <v>Schale Ø14 cm Junto grau</v>
          </cell>
          <cell r="R12719" t="str">
            <v>Schale Ø14 cm Junto grau</v>
          </cell>
        </row>
        <row r="12720">
          <cell r="A12720">
            <v>216464</v>
          </cell>
          <cell r="B12720" t="str">
            <v>Mietartikel</v>
          </cell>
          <cell r="C12720" t="str">
            <v>Junto Rosentahl</v>
          </cell>
          <cell r="D12720" t="str">
            <v>Teller flach Ø16 cm Junto weiß</v>
          </cell>
          <cell r="F12720">
            <v>0.36</v>
          </cell>
          <cell r="G12720">
            <v>0.09</v>
          </cell>
          <cell r="H12720">
            <v>0</v>
          </cell>
          <cell r="I12720">
            <v>4.5999999999999996</v>
          </cell>
          <cell r="J12720">
            <v>240</v>
          </cell>
          <cell r="K12720">
            <v>1E-3</v>
          </cell>
          <cell r="N12720" t="str">
            <v>Side plate Ø16 cm Junto wit</v>
          </cell>
          <cell r="R12720" t="str">
            <v>Side plate Ø16 cm Junto white</v>
          </cell>
          <cell r="T12720">
            <v>0</v>
          </cell>
        </row>
        <row r="12721">
          <cell r="A12721">
            <v>216464</v>
          </cell>
          <cell r="B12721" t="str">
            <v>Mietartikel</v>
          </cell>
          <cell r="D12721" t="str">
            <v>Teller flach Ø16 cm Junto weiß</v>
          </cell>
          <cell r="F12721">
            <v>0.36</v>
          </cell>
          <cell r="G12721">
            <v>0.08</v>
          </cell>
          <cell r="H12721">
            <v>0</v>
          </cell>
          <cell r="I12721">
            <v>4.5999999999999996</v>
          </cell>
          <cell r="J12721">
            <v>0</v>
          </cell>
          <cell r="K12721">
            <v>1E-3</v>
          </cell>
          <cell r="L12721">
            <v>0</v>
          </cell>
          <cell r="N12721" t="str">
            <v>Teller flach Ø16 cm Junto weiß</v>
          </cell>
          <cell r="P12721" t="str">
            <v>Teller flach Ø16 cm Junto weiß</v>
          </cell>
          <cell r="R12721" t="str">
            <v>Teller flach Ø16 cm Junto weiß</v>
          </cell>
        </row>
        <row r="12722">
          <cell r="A12722">
            <v>216465</v>
          </cell>
          <cell r="B12722" t="str">
            <v>Mietartikel</v>
          </cell>
          <cell r="C12722" t="str">
            <v>Junto Rosentahl</v>
          </cell>
          <cell r="D12722" t="str">
            <v>Bowl Ø15 cm Junto weiß</v>
          </cell>
          <cell r="F12722">
            <v>0.36</v>
          </cell>
          <cell r="G12722">
            <v>0.09</v>
          </cell>
          <cell r="H12722">
            <v>0</v>
          </cell>
          <cell r="I12722">
            <v>10</v>
          </cell>
          <cell r="J12722">
            <v>280</v>
          </cell>
          <cell r="K12722">
            <v>1.1999999999999999E-3</v>
          </cell>
          <cell r="N12722" t="str">
            <v>Bowl Ø15 cm Junto wit</v>
          </cell>
          <cell r="R12722" t="str">
            <v>Bowl Ø15 cm Junto white</v>
          </cell>
          <cell r="T12722">
            <v>0</v>
          </cell>
        </row>
        <row r="12723">
          <cell r="A12723">
            <v>216465</v>
          </cell>
          <cell r="B12723" t="str">
            <v>Mietartikel</v>
          </cell>
          <cell r="D12723" t="str">
            <v>Bowl Ø15 cm Junto weiß</v>
          </cell>
          <cell r="F12723">
            <v>0.36</v>
          </cell>
          <cell r="G12723">
            <v>0.08</v>
          </cell>
          <cell r="H12723">
            <v>0</v>
          </cell>
          <cell r="I12723">
            <v>10</v>
          </cell>
          <cell r="J12723">
            <v>0</v>
          </cell>
          <cell r="K12723">
            <v>1.1999999999999999E-3</v>
          </cell>
          <cell r="L12723">
            <v>0</v>
          </cell>
          <cell r="N12723" t="str">
            <v>Bowl Ø15 cm Junto weiß</v>
          </cell>
          <cell r="P12723" t="str">
            <v>Bowl Ø15 cm Junto weiß</v>
          </cell>
          <cell r="R12723" t="str">
            <v>Bowl Ø15 cm Junto weiß</v>
          </cell>
        </row>
        <row r="12724">
          <cell r="A12724">
            <v>216466</v>
          </cell>
          <cell r="B12724" t="str">
            <v>Mietartikel</v>
          </cell>
          <cell r="C12724" t="str">
            <v>Junto Rosentahl</v>
          </cell>
          <cell r="D12724" t="str">
            <v>Schale Ø14 cm Junto weiß</v>
          </cell>
          <cell r="F12724">
            <v>0.36</v>
          </cell>
          <cell r="G12724">
            <v>0.09</v>
          </cell>
          <cell r="H12724">
            <v>0</v>
          </cell>
          <cell r="I12724">
            <v>9.5</v>
          </cell>
          <cell r="J12724">
            <v>280</v>
          </cell>
          <cell r="K12724">
            <v>1.1999999999999999E-3</v>
          </cell>
          <cell r="N12724" t="str">
            <v>Schaaltje Ø14 cm Junto wit</v>
          </cell>
          <cell r="R12724" t="str">
            <v>Dish Ø14 cm Junto white</v>
          </cell>
          <cell r="T12724">
            <v>0</v>
          </cell>
        </row>
        <row r="12725">
          <cell r="A12725">
            <v>216466</v>
          </cell>
          <cell r="B12725" t="str">
            <v>Mietartikel</v>
          </cell>
          <cell r="D12725" t="str">
            <v>Schale Ø14 cm Junto weiß</v>
          </cell>
          <cell r="F12725">
            <v>0.36</v>
          </cell>
          <cell r="G12725">
            <v>0.08</v>
          </cell>
          <cell r="H12725">
            <v>0</v>
          </cell>
          <cell r="I12725">
            <v>9.5</v>
          </cell>
          <cell r="J12725">
            <v>0</v>
          </cell>
          <cell r="K12725">
            <v>1.1999999999999999E-3</v>
          </cell>
          <cell r="L12725">
            <v>0</v>
          </cell>
          <cell r="N12725" t="str">
            <v>Schale Ø14 cm Junto weiß</v>
          </cell>
          <cell r="P12725" t="str">
            <v>Schale Ø14 cm Junto weiß</v>
          </cell>
          <cell r="R12725" t="str">
            <v>Schale Ø14 cm Junto weiß</v>
          </cell>
        </row>
        <row r="12726">
          <cell r="A12726">
            <v>216501</v>
          </cell>
          <cell r="B12726" t="str">
            <v>Mietartikel</v>
          </cell>
          <cell r="D12726" t="str">
            <v>Glas Campania klar 31 cl H13 cm (25)</v>
          </cell>
          <cell r="F12726">
            <v>0.46</v>
          </cell>
          <cell r="G12726">
            <v>0.09</v>
          </cell>
          <cell r="H12726">
            <v>0</v>
          </cell>
          <cell r="I12726">
            <v>7.15</v>
          </cell>
          <cell r="J12726">
            <v>0</v>
          </cell>
          <cell r="K12726">
            <v>3.0000000000000001E-3</v>
          </cell>
          <cell r="L12726">
            <v>0</v>
          </cell>
          <cell r="N12726" t="str">
            <v>Glas Campania klar 31 cl H13 cm (25)</v>
          </cell>
          <cell r="P12726" t="str">
            <v>Glas Campania klar 31 cl H13 cm (25)</v>
          </cell>
          <cell r="R12726" t="str">
            <v>Glas Campania klar 31 cl H13 cm (25)</v>
          </cell>
        </row>
        <row r="12727">
          <cell r="A12727">
            <v>216521</v>
          </cell>
          <cell r="B12727" t="str">
            <v>Mietartikel</v>
          </cell>
          <cell r="D12727" t="str">
            <v>Glas Campania mint 31 cl H13 cm (25)</v>
          </cell>
          <cell r="F12727">
            <v>0.46</v>
          </cell>
          <cell r="G12727">
            <v>0.09</v>
          </cell>
          <cell r="H12727">
            <v>0</v>
          </cell>
          <cell r="I12727">
            <v>7.15</v>
          </cell>
          <cell r="J12727">
            <v>0</v>
          </cell>
          <cell r="K12727">
            <v>3.0000000000000001E-3</v>
          </cell>
          <cell r="L12727">
            <v>0</v>
          </cell>
          <cell r="N12727" t="str">
            <v>Glas Campania mint 31 cl H13 cm (25)</v>
          </cell>
          <cell r="P12727" t="str">
            <v>Glas Campania mint 31 cl H13 cm (25)</v>
          </cell>
          <cell r="R12727" t="str">
            <v>Glas Campania mint 31 cl H13 cm (25)</v>
          </cell>
        </row>
        <row r="12728">
          <cell r="A12728">
            <v>217198</v>
          </cell>
          <cell r="B12728" t="str">
            <v>Mietartikel</v>
          </cell>
          <cell r="D12728" t="str">
            <v>Tischplattenbezug Ø70 cm easystretch weiß</v>
          </cell>
          <cell r="F12728">
            <v>7.5</v>
          </cell>
          <cell r="G12728">
            <v>0</v>
          </cell>
          <cell r="H12728">
            <v>1.5</v>
          </cell>
          <cell r="I12728">
            <v>17.5</v>
          </cell>
          <cell r="J12728">
            <v>0</v>
          </cell>
          <cell r="K12728">
            <v>1E-3</v>
          </cell>
          <cell r="L12728">
            <v>0</v>
          </cell>
          <cell r="N12728" t="str">
            <v>Tischplattenbezug Ø70 cm easystretch weiß</v>
          </cell>
          <cell r="P12728" t="str">
            <v>Tischplattenbezug Ø70 cm easystretch weiß</v>
          </cell>
          <cell r="R12728" t="str">
            <v>Tischplattenbezug Ø70 cm easystretch weiß</v>
          </cell>
          <cell r="T12728">
            <v>0</v>
          </cell>
        </row>
        <row r="12729">
          <cell r="A12729">
            <v>217199</v>
          </cell>
          <cell r="B12729" t="str">
            <v>Mietartikel</v>
          </cell>
          <cell r="D12729" t="str">
            <v>Stehtischhusse Basisteil easystretch weiß Dreifuß</v>
          </cell>
          <cell r="F12729">
            <v>13</v>
          </cell>
          <cell r="G12729">
            <v>0</v>
          </cell>
          <cell r="H12729">
            <v>3.5</v>
          </cell>
          <cell r="I12729">
            <v>55</v>
          </cell>
          <cell r="J12729">
            <v>1000</v>
          </cell>
          <cell r="K12729">
            <v>0.01</v>
          </cell>
          <cell r="L12729">
            <v>0</v>
          </cell>
          <cell r="N12729" t="str">
            <v>Stehtischhusse Basisteil easystretch weiß Dreifuß</v>
          </cell>
          <cell r="P12729" t="str">
            <v>Stehtischhusse Basisteil easystretch weiß Dreifuß</v>
          </cell>
          <cell r="R12729" t="str">
            <v>Stehtischhusse Basisteil easystretch weiß Dreifuß</v>
          </cell>
          <cell r="T12729">
            <v>0</v>
          </cell>
        </row>
        <row r="12730">
          <cell r="A12730">
            <v>217298</v>
          </cell>
          <cell r="B12730" t="str">
            <v>Mietartikel</v>
          </cell>
          <cell r="D12730" t="str">
            <v>Tischplattenbezug Ø70 cm easystretch creme</v>
          </cell>
          <cell r="F12730">
            <v>7.5</v>
          </cell>
          <cell r="G12730">
            <v>0</v>
          </cell>
          <cell r="H12730">
            <v>1.5</v>
          </cell>
          <cell r="I12730">
            <v>17.5</v>
          </cell>
          <cell r="J12730">
            <v>0</v>
          </cell>
          <cell r="K12730">
            <v>1E-3</v>
          </cell>
          <cell r="L12730">
            <v>0</v>
          </cell>
          <cell r="N12730" t="str">
            <v>Tischplattenbezug Ø70 cm easystretch creme</v>
          </cell>
          <cell r="P12730" t="str">
            <v>Tischplattenbezug Ø70 cm easystretch creme</v>
          </cell>
          <cell r="R12730" t="str">
            <v>Tischplattenbezug Ø70 cm easystretch creme</v>
          </cell>
          <cell r="T12730">
            <v>0</v>
          </cell>
        </row>
        <row r="12731">
          <cell r="A12731">
            <v>217299</v>
          </cell>
          <cell r="B12731" t="str">
            <v>Mietartikel</v>
          </cell>
          <cell r="D12731" t="str">
            <v>Stehtischhusse Basisteil easystretch creme Dreifuß</v>
          </cell>
          <cell r="F12731">
            <v>13</v>
          </cell>
          <cell r="G12731">
            <v>0</v>
          </cell>
          <cell r="H12731">
            <v>3.5</v>
          </cell>
          <cell r="I12731">
            <v>55</v>
          </cell>
          <cell r="J12731">
            <v>1000</v>
          </cell>
          <cell r="K12731">
            <v>0.01</v>
          </cell>
          <cell r="L12731">
            <v>0</v>
          </cell>
          <cell r="N12731" t="str">
            <v>Stehtischhusse Basisteil easystretch creme Dreifuß</v>
          </cell>
          <cell r="P12731" t="str">
            <v>Stehtischhusse Basisteil easystretch creme Dreifuß</v>
          </cell>
          <cell r="R12731" t="str">
            <v>Stehtischhusse Basisteil easystretch creme Dreifuß</v>
          </cell>
          <cell r="T12731">
            <v>0</v>
          </cell>
        </row>
        <row r="12732">
          <cell r="A12732">
            <v>217398</v>
          </cell>
          <cell r="B12732" t="str">
            <v>Mietartikel</v>
          </cell>
          <cell r="D12732" t="str">
            <v>Tischplattenbezug Ø70 cm easystretch schwarz</v>
          </cell>
          <cell r="F12732">
            <v>7.5</v>
          </cell>
          <cell r="G12732">
            <v>0</v>
          </cell>
          <cell r="H12732">
            <v>1.5</v>
          </cell>
          <cell r="I12732">
            <v>17.5</v>
          </cell>
          <cell r="J12732">
            <v>0</v>
          </cell>
          <cell r="K12732">
            <v>1E-3</v>
          </cell>
          <cell r="L12732">
            <v>0</v>
          </cell>
          <cell r="N12732" t="str">
            <v>Tischplattenbezug Ø70 cm easystretch schwarz</v>
          </cell>
          <cell r="P12732" t="str">
            <v>Tischplattenbezug Ø70 cm easystretch schwarz</v>
          </cell>
          <cell r="R12732" t="str">
            <v>Tischplattenbezug Ø70 cm easystretch schwarz</v>
          </cell>
          <cell r="T12732">
            <v>0</v>
          </cell>
        </row>
        <row r="12733">
          <cell r="A12733">
            <v>217399</v>
          </cell>
          <cell r="B12733" t="str">
            <v>Mietartikel</v>
          </cell>
          <cell r="D12733" t="str">
            <v>Stehtischhusse Basisteil easystretch schwarz Dreifuß</v>
          </cell>
          <cell r="F12733">
            <v>13</v>
          </cell>
          <cell r="G12733">
            <v>0</v>
          </cell>
          <cell r="H12733">
            <v>3.5</v>
          </cell>
          <cell r="I12733">
            <v>55</v>
          </cell>
          <cell r="J12733">
            <v>1000</v>
          </cell>
          <cell r="K12733">
            <v>0.01</v>
          </cell>
          <cell r="L12733">
            <v>0</v>
          </cell>
          <cell r="N12733" t="str">
            <v>Stehtischhusse Basisteil easystretch schwarz Dreifuß</v>
          </cell>
          <cell r="P12733" t="str">
            <v>Stehtischhusse Basisteil easystretch schwarz Dreifuß</v>
          </cell>
          <cell r="R12733" t="str">
            <v>Stehtischhusse Basisteil easystretch schwarz Dreifuß</v>
          </cell>
          <cell r="T12733">
            <v>0</v>
          </cell>
        </row>
        <row r="12734">
          <cell r="A12734">
            <v>217521</v>
          </cell>
          <cell r="B12734" t="str">
            <v>Mietartikel</v>
          </cell>
          <cell r="D12734" t="str">
            <v>Tischdecke classic weiß Ø220 cm</v>
          </cell>
          <cell r="F12734">
            <v>12.65</v>
          </cell>
          <cell r="G12734">
            <v>0</v>
          </cell>
          <cell r="H12734">
            <v>3</v>
          </cell>
          <cell r="I12734">
            <v>56.35</v>
          </cell>
          <cell r="J12734">
            <v>1000</v>
          </cell>
          <cell r="K12734">
            <v>1.2500000000000001E-2</v>
          </cell>
          <cell r="L12734">
            <v>0</v>
          </cell>
          <cell r="N12734" t="str">
            <v>Tischdecke classic weiß Ø220 cm</v>
          </cell>
          <cell r="P12734" t="str">
            <v>Tischdecke classic weiß Ø220 cm</v>
          </cell>
          <cell r="R12734" t="str">
            <v>Tischdecke classic weiß Ø220 cm</v>
          </cell>
        </row>
        <row r="12735">
          <cell r="A12735">
            <v>217522</v>
          </cell>
          <cell r="B12735" t="str">
            <v>Mietartikel</v>
          </cell>
          <cell r="D12735" t="str">
            <v>Tischdecke classic weiß Ø 300 cm</v>
          </cell>
          <cell r="F12735">
            <v>20.5</v>
          </cell>
          <cell r="G12735">
            <v>0</v>
          </cell>
          <cell r="H12735">
            <v>3.75</v>
          </cell>
          <cell r="I12735">
            <v>74.150000000000006</v>
          </cell>
          <cell r="J12735">
            <v>1000</v>
          </cell>
          <cell r="K12735">
            <v>1.7500000000000002E-2</v>
          </cell>
          <cell r="L12735">
            <v>0</v>
          </cell>
          <cell r="N12735" t="str">
            <v>Tischdecke classic weiß Ø 300 cm</v>
          </cell>
          <cell r="P12735" t="str">
            <v>Tischdecke classic weiß Ø 300 cm</v>
          </cell>
          <cell r="R12735" t="str">
            <v>Tischdecke classic weiß Ø 300 cm</v>
          </cell>
        </row>
        <row r="12736">
          <cell r="A12736">
            <v>217523</v>
          </cell>
          <cell r="B12736" t="str">
            <v>Mietartikel</v>
          </cell>
          <cell r="D12736" t="str">
            <v>Tischdecke classic weiß Ø 320 cm</v>
          </cell>
          <cell r="F12736">
            <v>25.4</v>
          </cell>
          <cell r="G12736">
            <v>0</v>
          </cell>
          <cell r="H12736">
            <v>0</v>
          </cell>
          <cell r="I12736">
            <v>77</v>
          </cell>
          <cell r="J12736">
            <v>1000</v>
          </cell>
          <cell r="K12736">
            <v>0.02</v>
          </cell>
          <cell r="L12736">
            <v>0</v>
          </cell>
          <cell r="N12736" t="str">
            <v>Tischdecke classic weiß Ø 320 cm</v>
          </cell>
          <cell r="P12736" t="str">
            <v>Tischdecke classic weiß Ø 320 cm</v>
          </cell>
          <cell r="R12736" t="str">
            <v>Tischdecke classic weiß Ø 320 cm</v>
          </cell>
        </row>
        <row r="12737">
          <cell r="A12737">
            <v>217526</v>
          </cell>
          <cell r="B12737" t="str">
            <v>Mietartikel</v>
          </cell>
          <cell r="D12737" t="str">
            <v>Tischdecke classic oval 340*240 cm weiß</v>
          </cell>
          <cell r="F12737">
            <v>32.5</v>
          </cell>
          <cell r="G12737">
            <v>0</v>
          </cell>
          <cell r="H12737">
            <v>3</v>
          </cell>
          <cell r="I12737">
            <v>159.55000000000001</v>
          </cell>
          <cell r="J12737">
            <v>1000</v>
          </cell>
          <cell r="K12737">
            <v>0.02</v>
          </cell>
          <cell r="L12737">
            <v>0</v>
          </cell>
          <cell r="N12737" t="str">
            <v>Tischdecke classic oval 340*240 cm weiß</v>
          </cell>
          <cell r="P12737" t="str">
            <v>Tischdecke classic oval 340*240 cm weiß</v>
          </cell>
          <cell r="R12737" t="str">
            <v>Tischdecke classic oval 340*240 cm weiß</v>
          </cell>
        </row>
        <row r="12738">
          <cell r="A12738">
            <v>217528</v>
          </cell>
          <cell r="B12738" t="str">
            <v>Mietartikel</v>
          </cell>
          <cell r="D12738" t="str">
            <v>Tischdecke classic oval 380*260 cm weiß</v>
          </cell>
          <cell r="F12738">
            <v>35.5</v>
          </cell>
          <cell r="G12738">
            <v>0</v>
          </cell>
          <cell r="H12738">
            <v>3</v>
          </cell>
          <cell r="I12738">
            <v>186.85</v>
          </cell>
          <cell r="J12738">
            <v>1000</v>
          </cell>
          <cell r="K12738">
            <v>0.02</v>
          </cell>
          <cell r="L12738">
            <v>0</v>
          </cell>
          <cell r="N12738" t="str">
            <v>Tischdecke classic oval 380*260 cm weiß</v>
          </cell>
          <cell r="P12738" t="str">
            <v>Tischdecke classic oval 380*260 cm weiß</v>
          </cell>
          <cell r="R12738" t="str">
            <v>Tischdecke classic oval 380*260 cm weiß</v>
          </cell>
        </row>
        <row r="12739">
          <cell r="A12739">
            <v>217631</v>
          </cell>
          <cell r="B12739" t="str">
            <v>Mietartikel</v>
          </cell>
          <cell r="D12739" t="str">
            <v>Serviette Classic schwarz 50x50 cm</v>
          </cell>
          <cell r="E12739" t="str">
            <v>Wir bitten um Ihr Verständnis das dieser Artikel aus_x000D_
Synthetikstoff  ist und somit nur begrenzt gestärkt werden_x000D_
kann!</v>
          </cell>
          <cell r="F12739">
            <v>2.25</v>
          </cell>
          <cell r="G12739">
            <v>0</v>
          </cell>
          <cell r="H12739">
            <v>0</v>
          </cell>
          <cell r="I12739">
            <v>5.95</v>
          </cell>
          <cell r="J12739">
            <v>0</v>
          </cell>
          <cell r="K12739">
            <v>5.9999999999999995E-4</v>
          </cell>
          <cell r="L12739">
            <v>0</v>
          </cell>
          <cell r="N12739" t="str">
            <v>Serviette Classic schwarz 50x50 cm</v>
          </cell>
          <cell r="O12739" t="str">
            <v>Wir bitten um Ihr Verständnis das dieser Artikel aus_x000D_
Synthetikstoff  ist und somit nur begrenzt gestärkt werden_x000D_
kann!</v>
          </cell>
          <cell r="P12739" t="str">
            <v>Serviette Classic schwarz 50x50 cm</v>
          </cell>
          <cell r="Q12739" t="str">
            <v>Wir bitten um Ihr Verständnis das dieser Artikel aus_x000D_
Synthetikstoff  ist und somit nur begrenzt gestärkt werden_x000D_
kann!</v>
          </cell>
          <cell r="R12739" t="str">
            <v>Serviette Classic schwarz 50x50 cm</v>
          </cell>
          <cell r="S12739" t="str">
            <v>Wir bitten um Ihr Verständnis das dieser Artikel aus_x000D_
Synthetikstoff  ist und somit nur begrenzt gestärkt werden_x000D_
kann!</v>
          </cell>
        </row>
        <row r="12740">
          <cell r="A12740">
            <v>218432</v>
          </cell>
          <cell r="B12740" t="str">
            <v>Mietartikel</v>
          </cell>
          <cell r="D12740" t="str">
            <v>Ventilator weiß</v>
          </cell>
          <cell r="F12740">
            <v>15</v>
          </cell>
          <cell r="G12740">
            <v>0</v>
          </cell>
          <cell r="H12740">
            <v>3.13</v>
          </cell>
          <cell r="I12740">
            <v>0</v>
          </cell>
          <cell r="J12740">
            <v>3000</v>
          </cell>
          <cell r="K12740">
            <v>0.1</v>
          </cell>
          <cell r="L12740">
            <v>0</v>
          </cell>
          <cell r="N12740" t="str">
            <v>Ventilator weiß</v>
          </cell>
          <cell r="P12740" t="str">
            <v>Ventilator weiß</v>
          </cell>
          <cell r="R12740" t="str">
            <v>Ventilator weiß</v>
          </cell>
        </row>
        <row r="12741">
          <cell r="A12741">
            <v>218433</v>
          </cell>
          <cell r="B12741" t="str">
            <v>Mietartikel</v>
          </cell>
          <cell r="D12741" t="str">
            <v>Standventilator schwarz Ø40 cm 44W/230V</v>
          </cell>
          <cell r="E12741" t="str">
            <v>Luftdurchsatz 3.750m³/h</v>
          </cell>
          <cell r="F12741">
            <v>42.5</v>
          </cell>
          <cell r="G12741">
            <v>0</v>
          </cell>
          <cell r="H12741">
            <v>3.13</v>
          </cell>
          <cell r="I12741">
            <v>82.5</v>
          </cell>
          <cell r="J12741">
            <v>3000</v>
          </cell>
          <cell r="K12741">
            <v>0.1</v>
          </cell>
          <cell r="L12741">
            <v>0</v>
          </cell>
          <cell r="N12741" t="str">
            <v>Standventilator schwarz Ø40 cm 44W/230V</v>
          </cell>
          <cell r="O12741" t="str">
            <v>Luftdurchsatz 3.750m³/h</v>
          </cell>
          <cell r="P12741" t="str">
            <v>Standventilator schwarz Ø40 cm 44W/230V</v>
          </cell>
          <cell r="Q12741" t="str">
            <v>Luftdurchsatz 3.750m³/h</v>
          </cell>
          <cell r="R12741" t="str">
            <v>Standventilator schwarz Ø40 cm 44W/230V</v>
          </cell>
          <cell r="S12741" t="str">
            <v>Luftdurchsatz 3.750m³/h</v>
          </cell>
        </row>
        <row r="12742">
          <cell r="A12742">
            <v>218434</v>
          </cell>
          <cell r="B12742" t="str">
            <v>Mietartikel</v>
          </cell>
          <cell r="D12742" t="str">
            <v>Tischventilator schwarz Ø30 cm 40W/230V</v>
          </cell>
          <cell r="E12742" t="str">
            <v>Luftdurchsatz 1.300m³/h</v>
          </cell>
          <cell r="F12742">
            <v>32.5</v>
          </cell>
          <cell r="G12742">
            <v>0</v>
          </cell>
          <cell r="H12742">
            <v>3.13</v>
          </cell>
          <cell r="I12742">
            <v>60.5</v>
          </cell>
          <cell r="J12742">
            <v>3000</v>
          </cell>
          <cell r="K12742">
            <v>0.1</v>
          </cell>
          <cell r="L12742">
            <v>0</v>
          </cell>
          <cell r="N12742" t="str">
            <v>Tischventilator schwarz Ø30 cm 40W/230V</v>
          </cell>
          <cell r="O12742" t="str">
            <v>Luftdurchsatz 1.300m³/h</v>
          </cell>
          <cell r="P12742" t="str">
            <v>Tischventilator schwarz Ø30 cm 40W/230V</v>
          </cell>
          <cell r="Q12742" t="str">
            <v>Luftdurchsatz 1.300m³/h</v>
          </cell>
          <cell r="R12742" t="str">
            <v>Tischventilator schwarz Ø30 cm 40W/230V</v>
          </cell>
          <cell r="S12742" t="str">
            <v>Luftdurchsatz 1.300m³/h</v>
          </cell>
        </row>
        <row r="12743">
          <cell r="A12743">
            <v>218435</v>
          </cell>
          <cell r="B12743" t="str">
            <v>Mietartikel</v>
          </cell>
          <cell r="D12743" t="str">
            <v>Tischventilator weiß Ø30 cm 40W/230V</v>
          </cell>
          <cell r="E12743" t="str">
            <v>Luftdurchsatz 1.300m³/h</v>
          </cell>
          <cell r="F12743">
            <v>32.5</v>
          </cell>
          <cell r="G12743">
            <v>0</v>
          </cell>
          <cell r="H12743">
            <v>3.13</v>
          </cell>
          <cell r="I12743">
            <v>60.5</v>
          </cell>
          <cell r="J12743">
            <v>3000</v>
          </cell>
          <cell r="K12743">
            <v>0.1</v>
          </cell>
          <cell r="L12743">
            <v>0</v>
          </cell>
          <cell r="N12743" t="str">
            <v>Tischventilator weiß Ø30 cm 40W/230V</v>
          </cell>
          <cell r="O12743" t="str">
            <v>Luftdurchsatz 1.300m³/h</v>
          </cell>
          <cell r="P12743" t="str">
            <v>Tischventilator weiß Ø30 cm 40W/230V</v>
          </cell>
          <cell r="Q12743" t="str">
            <v>Luftdurchsatz 1.300m³/h</v>
          </cell>
          <cell r="R12743" t="str">
            <v>Tischventilator weiß Ø30 cm 40W/230V</v>
          </cell>
          <cell r="S12743" t="str">
            <v>Luftdurchsatz 1.300m³/h</v>
          </cell>
          <cell r="T12743">
            <v>0</v>
          </cell>
        </row>
        <row r="12744">
          <cell r="A12744">
            <v>218480</v>
          </cell>
          <cell r="B12744" t="str">
            <v>Verkaufsartikel</v>
          </cell>
          <cell r="D12744" t="str">
            <v>PROPANGAS 11 KG</v>
          </cell>
          <cell r="F12744">
            <v>82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  <cell r="L12744">
            <v>0</v>
          </cell>
          <cell r="N12744" t="str">
            <v>PROPANGAS 11 KG</v>
          </cell>
          <cell r="P12744" t="str">
            <v>PROPANGAS 11 KG</v>
          </cell>
          <cell r="R12744" t="str">
            <v>PROPANGAS 11 KG</v>
          </cell>
        </row>
        <row r="12745">
          <cell r="A12745">
            <v>218481</v>
          </cell>
          <cell r="B12745" t="str">
            <v>Verkaufsartikel</v>
          </cell>
          <cell r="D12745" t="str">
            <v>PROPANGAS 33 KG</v>
          </cell>
          <cell r="F12745">
            <v>113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</v>
          </cell>
          <cell r="L12745">
            <v>0</v>
          </cell>
          <cell r="N12745" t="str">
            <v>PROPANGAS 33 KG</v>
          </cell>
          <cell r="P12745" t="str">
            <v>PROPANGAS 33 KG</v>
          </cell>
          <cell r="R12745" t="str">
            <v>PROPANGAS 33 KG</v>
          </cell>
        </row>
        <row r="12746">
          <cell r="A12746">
            <v>218599</v>
          </cell>
          <cell r="B12746" t="str">
            <v>Mietartikel</v>
          </cell>
          <cell r="D12746" t="str">
            <v>Stuhl Nancy weiß B51 SH45 cm (MODELL 2007)</v>
          </cell>
          <cell r="F12746">
            <v>5.5</v>
          </cell>
          <cell r="G12746">
            <v>0</v>
          </cell>
          <cell r="H12746">
            <v>1</v>
          </cell>
          <cell r="I12746">
            <v>89</v>
          </cell>
          <cell r="J12746">
            <v>5000</v>
          </cell>
          <cell r="K12746">
            <v>7.0000000000000007E-2</v>
          </cell>
          <cell r="L12746">
            <v>0</v>
          </cell>
          <cell r="N12746" t="str">
            <v>Stuhl Nancy weiß B51 SH45 cm (MODELL 2007)</v>
          </cell>
          <cell r="P12746" t="str">
            <v>Stuhl Nancy weiß B51 SH45 cm (MODELL 2007)</v>
          </cell>
          <cell r="R12746" t="str">
            <v>Stuhl Nancy weiß B51 SH45 cm (MODELL 2007)</v>
          </cell>
        </row>
        <row r="12747">
          <cell r="A12747">
            <v>218699</v>
          </cell>
          <cell r="B12747" t="str">
            <v>Mietartikel</v>
          </cell>
          <cell r="D12747" t="str">
            <v>Stuhl Nancy schwarz B51 SH45 cm (Modell 2007)</v>
          </cell>
          <cell r="F12747">
            <v>5.5</v>
          </cell>
          <cell r="G12747">
            <v>0</v>
          </cell>
          <cell r="H12747">
            <v>1</v>
          </cell>
          <cell r="I12747">
            <v>89</v>
          </cell>
          <cell r="J12747">
            <v>5000</v>
          </cell>
          <cell r="K12747">
            <v>7.0000000000000007E-2</v>
          </cell>
          <cell r="L12747">
            <v>0</v>
          </cell>
          <cell r="N12747" t="str">
            <v>Stuhl Nancy schwarz B51 SH45 cm (Modell 2007)</v>
          </cell>
          <cell r="P12747" t="str">
            <v>Stuhl Nancy schwarz B51 SH45 cm (Modell 2007)</v>
          </cell>
          <cell r="R12747" t="str">
            <v>Stuhl Nancy schwarz B51 SH45 cm (Modell 2007)</v>
          </cell>
        </row>
        <row r="12748">
          <cell r="A12748">
            <v>218799</v>
          </cell>
          <cell r="B12748" t="str">
            <v>Mietartikel</v>
          </cell>
          <cell r="D12748" t="str">
            <v>Stuhl Nancy rot B51 SH45 cm (Modell 2007)</v>
          </cell>
          <cell r="F12748">
            <v>5.5</v>
          </cell>
          <cell r="G12748">
            <v>0</v>
          </cell>
          <cell r="H12748">
            <v>1</v>
          </cell>
          <cell r="I12748">
            <v>89</v>
          </cell>
          <cell r="J12748">
            <v>5000</v>
          </cell>
          <cell r="K12748">
            <v>7.0000000000000007E-2</v>
          </cell>
          <cell r="L12748">
            <v>0</v>
          </cell>
          <cell r="N12748" t="str">
            <v>Stuhl Nancy rot B51 SH45 cm (Modell 2007)</v>
          </cell>
          <cell r="P12748" t="str">
            <v>Stuhl Nancy rot B51 SH45 cm (Modell 2007)</v>
          </cell>
          <cell r="R12748" t="str">
            <v>Stuhl Nancy rot B51 SH45 cm (Modell 2007)</v>
          </cell>
        </row>
        <row r="12749">
          <cell r="A12749">
            <v>219018</v>
          </cell>
          <cell r="B12749" t="str">
            <v>Verkaufsartikel</v>
          </cell>
          <cell r="D12749" t="str">
            <v>Nespresso Tabs Lungo Ristretto (50 Stück)</v>
          </cell>
          <cell r="F12749">
            <v>25</v>
          </cell>
          <cell r="G12749">
            <v>0</v>
          </cell>
          <cell r="H12749">
            <v>0</v>
          </cell>
          <cell r="I12749">
            <v>22.5</v>
          </cell>
          <cell r="J12749">
            <v>0</v>
          </cell>
          <cell r="K12749">
            <v>0</v>
          </cell>
          <cell r="L12749">
            <v>0</v>
          </cell>
          <cell r="N12749" t="str">
            <v>Nespresso Tabs Lungo Ristretto (50 Stück)</v>
          </cell>
          <cell r="P12749" t="str">
            <v>Nespresso Tabs Lungo Ristretto (50 Stück)</v>
          </cell>
          <cell r="R12749" t="str">
            <v>Nespresso Tabs Lungo Ristretto (50 Stück)</v>
          </cell>
        </row>
        <row r="12750">
          <cell r="A12750">
            <v>219019</v>
          </cell>
          <cell r="B12750" t="str">
            <v>Verkaufsartikel</v>
          </cell>
          <cell r="D12750" t="str">
            <v>Nespresso Tabs Lungo Forte (50 Stück)</v>
          </cell>
          <cell r="F12750">
            <v>25</v>
          </cell>
          <cell r="G12750">
            <v>0</v>
          </cell>
          <cell r="H12750">
            <v>0</v>
          </cell>
          <cell r="I12750">
            <v>22.5</v>
          </cell>
          <cell r="J12750">
            <v>0</v>
          </cell>
          <cell r="K12750">
            <v>0</v>
          </cell>
          <cell r="L12750">
            <v>0</v>
          </cell>
          <cell r="N12750" t="str">
            <v>Nespresso Tabs Lungo Forte (50 Stück)</v>
          </cell>
          <cell r="P12750" t="str">
            <v>Nespresso Tabs Lungo Forte (50 Stück)</v>
          </cell>
          <cell r="R12750" t="str">
            <v>Nespresso Tabs Lungo Forte (50 Stück)</v>
          </cell>
        </row>
        <row r="12751">
          <cell r="A12751">
            <v>219048</v>
          </cell>
          <cell r="B12751" t="str">
            <v>Verkaufsartikel</v>
          </cell>
          <cell r="D12751" t="str">
            <v>Deckel 30x20 für kunststoff Behälter klein</v>
          </cell>
          <cell r="F12751">
            <v>0</v>
          </cell>
          <cell r="G12751">
            <v>0</v>
          </cell>
          <cell r="H12751">
            <v>0</v>
          </cell>
          <cell r="I12751">
            <v>5.5</v>
          </cell>
          <cell r="J12751">
            <v>0</v>
          </cell>
          <cell r="K12751">
            <v>0</v>
          </cell>
          <cell r="L12751">
            <v>0</v>
          </cell>
          <cell r="N12751" t="str">
            <v>Deckel 30x20 für kunststoff Behälter klein</v>
          </cell>
          <cell r="P12751" t="str">
            <v>Deckel 30x20 für kunststoff Behälter klein</v>
          </cell>
          <cell r="R12751" t="str">
            <v>Deckel 30x20 für kunststoff Behälter klein</v>
          </cell>
        </row>
        <row r="12752">
          <cell r="A12752">
            <v>219071</v>
          </cell>
          <cell r="B12752" t="str">
            <v>Dienstleistungsartikel</v>
          </cell>
          <cell r="D12752" t="str">
            <v>Logistikpaket á 100 Pax</v>
          </cell>
          <cell r="F12752">
            <v>27.5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0</v>
          </cell>
          <cell r="L12752">
            <v>0</v>
          </cell>
          <cell r="N12752" t="str">
            <v>Logistikpaket á 100 Pax</v>
          </cell>
          <cell r="P12752" t="str">
            <v>Logistikpaket á 100 Pax</v>
          </cell>
          <cell r="R12752" t="str">
            <v>Logistikpaket á 100 Pax</v>
          </cell>
        </row>
        <row r="12753">
          <cell r="A12753">
            <v>219074</v>
          </cell>
          <cell r="B12753" t="str">
            <v>Mietartikel</v>
          </cell>
          <cell r="D12753" t="str">
            <v>Palettenwagen</v>
          </cell>
          <cell r="F12753">
            <v>0</v>
          </cell>
          <cell r="G12753">
            <v>0</v>
          </cell>
          <cell r="H12753">
            <v>0</v>
          </cell>
          <cell r="I12753">
            <v>150</v>
          </cell>
          <cell r="J12753">
            <v>25000</v>
          </cell>
          <cell r="K12753">
            <v>1.5633999999999999</v>
          </cell>
          <cell r="L12753">
            <v>0</v>
          </cell>
          <cell r="N12753" t="str">
            <v>Palettenwagen</v>
          </cell>
          <cell r="P12753" t="str">
            <v>Palettenwagen</v>
          </cell>
          <cell r="R12753" t="str">
            <v>Palettenwagen</v>
          </cell>
          <cell r="T12753">
            <v>0</v>
          </cell>
        </row>
        <row r="12754">
          <cell r="A12754">
            <v>219090</v>
          </cell>
          <cell r="B12754" t="str">
            <v>Mietartikel</v>
          </cell>
          <cell r="D12754" t="str">
            <v>Schaumfeuerlöscher 6 ltr</v>
          </cell>
          <cell r="F12754">
            <v>27</v>
          </cell>
          <cell r="G12754">
            <v>0</v>
          </cell>
          <cell r="H12754">
            <v>0</v>
          </cell>
          <cell r="I12754">
            <v>997.9</v>
          </cell>
          <cell r="J12754">
            <v>13000</v>
          </cell>
          <cell r="K12754">
            <v>0.15</v>
          </cell>
          <cell r="L12754">
            <v>0</v>
          </cell>
          <cell r="N12754" t="str">
            <v>Schaumfeuerlöscher 6 ltr</v>
          </cell>
          <cell r="P12754" t="str">
            <v>Schaumfeuerlöscher 6 ltr</v>
          </cell>
          <cell r="R12754" t="str">
            <v>Schaumfeuerlöscher 6 ltr</v>
          </cell>
        </row>
        <row r="12755">
          <cell r="A12755">
            <v>219154</v>
          </cell>
          <cell r="B12755" t="str">
            <v>Mietartikel</v>
          </cell>
          <cell r="D12755" t="str">
            <v>Schieferplatte 20*10 cm</v>
          </cell>
          <cell r="F12755">
            <v>1.5</v>
          </cell>
          <cell r="G12755">
            <v>0.55000000000000004</v>
          </cell>
          <cell r="H12755">
            <v>0</v>
          </cell>
          <cell r="I12755">
            <v>5.5</v>
          </cell>
          <cell r="J12755">
            <v>1000</v>
          </cell>
          <cell r="K12755">
            <v>5.0000000000000001E-3</v>
          </cell>
          <cell r="L12755">
            <v>0</v>
          </cell>
          <cell r="N12755" t="str">
            <v>Schieferplatte 20*10 cm</v>
          </cell>
          <cell r="P12755" t="str">
            <v>Schieferplatte 20*10 cm</v>
          </cell>
          <cell r="R12755" t="str">
            <v>Schieferplatte 20*10 cm</v>
          </cell>
        </row>
        <row r="12756">
          <cell r="A12756">
            <v>219369</v>
          </cell>
          <cell r="B12756" t="str">
            <v>Verkaufsartikel</v>
          </cell>
          <cell r="D12756" t="str">
            <v>Eiswürfel 10 kg (VERKAUF)</v>
          </cell>
          <cell r="E12756" t="str">
            <v>Inhalt 5 x 2kg Eiswürfel</v>
          </cell>
          <cell r="F12756">
            <v>18</v>
          </cell>
          <cell r="G12756">
            <v>0</v>
          </cell>
          <cell r="H12756">
            <v>0</v>
          </cell>
          <cell r="I12756">
            <v>0</v>
          </cell>
          <cell r="J12756">
            <v>10000</v>
          </cell>
          <cell r="K12756">
            <v>0.01</v>
          </cell>
          <cell r="L12756">
            <v>0</v>
          </cell>
          <cell r="N12756" t="str">
            <v>Eiswürfel 10 kg (VERKAUF)</v>
          </cell>
          <cell r="O12756" t="str">
            <v>Inhalt 5 x 2kg Eiswürfel</v>
          </cell>
          <cell r="P12756" t="str">
            <v>Eiswürfel 10 kg (VERKAUF)</v>
          </cell>
          <cell r="Q12756" t="str">
            <v>Inhalt 5 x 2kg Eiswürfel</v>
          </cell>
          <cell r="R12756" t="str">
            <v>Eiswürfel 10 kg (VERKAUF)</v>
          </cell>
          <cell r="S12756" t="str">
            <v>Inhalt 5 x 2kg Eiswürfel</v>
          </cell>
        </row>
        <row r="12757">
          <cell r="A12757">
            <v>219370</v>
          </cell>
          <cell r="B12757" t="str">
            <v>Verkaufsartikel</v>
          </cell>
          <cell r="D12757" t="str">
            <v>Crushed Eis 10 kg (VERKAUF)</v>
          </cell>
          <cell r="E12757" t="str">
            <v>Inhalt 5 x 2kg Crushed Eis</v>
          </cell>
          <cell r="F12757">
            <v>18</v>
          </cell>
          <cell r="G12757">
            <v>0</v>
          </cell>
          <cell r="H12757">
            <v>0</v>
          </cell>
          <cell r="I12757">
            <v>0</v>
          </cell>
          <cell r="J12757">
            <v>10000</v>
          </cell>
          <cell r="K12757">
            <v>0.01</v>
          </cell>
          <cell r="L12757">
            <v>0</v>
          </cell>
          <cell r="N12757" t="str">
            <v>Crushed Eis 10 kg (VERKAUF)</v>
          </cell>
          <cell r="O12757" t="str">
            <v>Inhalt 5 x 2kg Crushed Eis</v>
          </cell>
          <cell r="P12757" t="str">
            <v>Crushed Eis 10 kg (VERKAUF)</v>
          </cell>
          <cell r="Q12757" t="str">
            <v>Inhalt 5 x 2kg Crushed Eis</v>
          </cell>
          <cell r="R12757" t="str">
            <v>Crushed Eis 10 kg (VERKAUF)</v>
          </cell>
          <cell r="S12757" t="str">
            <v>Inhalt 5 x 2kg Crushed Eis</v>
          </cell>
        </row>
        <row r="12758">
          <cell r="A12758">
            <v>219567</v>
          </cell>
          <cell r="B12758" t="str">
            <v>Verkaufsartikel</v>
          </cell>
          <cell r="D12758" t="str">
            <v>Geschirrspül-Reiniger ECO PUR 5L</v>
          </cell>
          <cell r="F12758">
            <v>34.75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  <cell r="L12758">
            <v>0</v>
          </cell>
          <cell r="N12758" t="str">
            <v>Geschirrspül-Reiniger ECO PUR 5L</v>
          </cell>
          <cell r="P12758" t="str">
            <v>Geschirrspül-Reiniger ECO PUR 5L</v>
          </cell>
          <cell r="R12758" t="str">
            <v>Geschirrspül-Reiniger ECO PUR 5L</v>
          </cell>
        </row>
        <row r="12759">
          <cell r="A12759">
            <v>219568</v>
          </cell>
          <cell r="B12759" t="str">
            <v>Verkaufsartikel</v>
          </cell>
          <cell r="D12759" t="str">
            <v>Geschirrspül-Klarspüler CRYSTAL 5L</v>
          </cell>
          <cell r="F12759">
            <v>32.5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0</v>
          </cell>
          <cell r="L12759">
            <v>0</v>
          </cell>
          <cell r="N12759" t="str">
            <v>Geschirrspül-Klarspüler CRYSTAL 5L</v>
          </cell>
          <cell r="P12759" t="str">
            <v>Geschirrspül-Klarspüler CRYSTAL 5L</v>
          </cell>
          <cell r="R12759" t="str">
            <v>Geschirrspül-Klarspüler CRYSTAL 5L</v>
          </cell>
        </row>
        <row r="12760">
          <cell r="A12760">
            <v>219971</v>
          </cell>
          <cell r="B12760" t="str">
            <v>Verkaufsartikel</v>
          </cell>
          <cell r="D12760" t="str">
            <v>Warnweste Fair Rent</v>
          </cell>
          <cell r="F12760">
            <v>0</v>
          </cell>
          <cell r="G12760">
            <v>0</v>
          </cell>
          <cell r="H12760">
            <v>0</v>
          </cell>
          <cell r="I12760">
            <v>7</v>
          </cell>
          <cell r="J12760">
            <v>0</v>
          </cell>
          <cell r="K12760">
            <v>0</v>
          </cell>
          <cell r="L12760">
            <v>0</v>
          </cell>
          <cell r="N12760" t="str">
            <v>Warnweste Fair Rent</v>
          </cell>
          <cell r="P12760" t="str">
            <v>Warnweste Fair Rent</v>
          </cell>
          <cell r="R12760" t="str">
            <v>Warnweste Fair Rent</v>
          </cell>
          <cell r="T12760">
            <v>0</v>
          </cell>
        </row>
        <row r="12761">
          <cell r="A12761">
            <v>221118</v>
          </cell>
          <cell r="B12761" t="str">
            <v>Mietartikel</v>
          </cell>
          <cell r="D12761" t="str">
            <v>Tisch Naturholz 220*70 cm H 75 cm</v>
          </cell>
          <cell r="F12761">
            <v>8</v>
          </cell>
          <cell r="G12761">
            <v>0</v>
          </cell>
          <cell r="H12761">
            <v>6</v>
          </cell>
          <cell r="I12761">
            <v>72</v>
          </cell>
          <cell r="J12761">
            <v>24000</v>
          </cell>
          <cell r="K12761">
            <v>0.17499999999999999</v>
          </cell>
          <cell r="L12761">
            <v>0</v>
          </cell>
          <cell r="N12761" t="str">
            <v>Tisch Naturholz 220*70 cm H 75 cm</v>
          </cell>
          <cell r="P12761" t="str">
            <v>Tisch Naturholz 220*70 cm H 75 cm</v>
          </cell>
          <cell r="R12761" t="str">
            <v>Tisch Naturholz 220*70 cm H 75 cm</v>
          </cell>
        </row>
        <row r="12762">
          <cell r="A12762">
            <v>221119</v>
          </cell>
          <cell r="B12762" t="str">
            <v>Mietartikel</v>
          </cell>
          <cell r="D12762" t="str">
            <v>Tisch Naturholz L110*B40*H55 cm</v>
          </cell>
          <cell r="F12762">
            <v>6.6</v>
          </cell>
          <cell r="G12762">
            <v>0</v>
          </cell>
          <cell r="H12762">
            <v>3</v>
          </cell>
          <cell r="I12762">
            <v>37.5</v>
          </cell>
          <cell r="J12762">
            <v>6000</v>
          </cell>
          <cell r="K12762">
            <v>2.64E-2</v>
          </cell>
          <cell r="L12762">
            <v>0</v>
          </cell>
          <cell r="N12762" t="str">
            <v>Tisch Naturholz L110*B40*H55 cm</v>
          </cell>
          <cell r="P12762" t="str">
            <v>Tisch Naturholz L110*B40*H55 cm</v>
          </cell>
          <cell r="R12762" t="str">
            <v>Tisch Naturholz L110*B40*H55 cm</v>
          </cell>
        </row>
        <row r="12763">
          <cell r="A12763">
            <v>221120</v>
          </cell>
          <cell r="B12763" t="str">
            <v>Mietartikel</v>
          </cell>
          <cell r="D12763" t="str">
            <v>Bank Naturholz L110*B20*H35 cm</v>
          </cell>
          <cell r="F12763">
            <v>2.2000000000000002</v>
          </cell>
          <cell r="G12763">
            <v>0</v>
          </cell>
          <cell r="H12763">
            <v>1.4</v>
          </cell>
          <cell r="I12763">
            <v>18</v>
          </cell>
          <cell r="J12763">
            <v>3000</v>
          </cell>
          <cell r="K12763">
            <v>1.32E-2</v>
          </cell>
          <cell r="L12763">
            <v>0</v>
          </cell>
          <cell r="N12763" t="str">
            <v>Bank Naturholz L110*B20*H35 cm</v>
          </cell>
          <cell r="P12763" t="str">
            <v>Bank Naturholz L110*B20*H35 cm</v>
          </cell>
          <cell r="R12763" t="str">
            <v>Bank Naturholz L110*B20*H35 cm</v>
          </cell>
        </row>
        <row r="12764">
          <cell r="A12764">
            <v>221121</v>
          </cell>
          <cell r="B12764" t="str">
            <v>Mietartikel</v>
          </cell>
          <cell r="D12764" t="str">
            <v>Kinderfestzeltgarnitur L110*B80*H55 cm</v>
          </cell>
          <cell r="E12764" t="str">
            <v>mit zwei Bänken L110*B20*H35 cm</v>
          </cell>
          <cell r="F12764">
            <v>11</v>
          </cell>
          <cell r="G12764">
            <v>0</v>
          </cell>
          <cell r="H12764">
            <v>0</v>
          </cell>
          <cell r="I12764">
            <v>72</v>
          </cell>
          <cell r="J12764">
            <v>0</v>
          </cell>
          <cell r="K12764">
            <v>0</v>
          </cell>
          <cell r="L12764">
            <v>0</v>
          </cell>
          <cell r="N12764" t="str">
            <v>Kinderfestzeltgarnitur L110*B80*H55 cm</v>
          </cell>
          <cell r="O12764" t="str">
            <v>mit zwei Bänken L110*B20*H35 cm</v>
          </cell>
          <cell r="P12764" t="str">
            <v>Kinderfestzeltgarnitur L110*B80*H55 cm</v>
          </cell>
          <cell r="Q12764" t="str">
            <v>mit zwei Bänken L110*B20*H35 cm</v>
          </cell>
          <cell r="R12764" t="str">
            <v>Kinderfestzeltgarnitur L110*B80*H55 cm</v>
          </cell>
          <cell r="S12764" t="str">
            <v>mit zwei Bänken L110*B20*H35 cm</v>
          </cell>
        </row>
        <row r="12765">
          <cell r="A12765">
            <v>221122</v>
          </cell>
          <cell r="B12765" t="str">
            <v>Mietartikel</v>
          </cell>
          <cell r="D12765" t="str">
            <v>Bistrogestell Carla</v>
          </cell>
          <cell r="F12765">
            <v>11.6</v>
          </cell>
          <cell r="G12765">
            <v>0</v>
          </cell>
          <cell r="H12765">
            <v>5.75</v>
          </cell>
          <cell r="I12765">
            <v>78</v>
          </cell>
          <cell r="J12765">
            <v>11000</v>
          </cell>
          <cell r="K12765">
            <v>0.12</v>
          </cell>
          <cell r="L12765">
            <v>0</v>
          </cell>
          <cell r="N12765" t="str">
            <v>Bistrogestell Carla</v>
          </cell>
          <cell r="P12765" t="str">
            <v>Bistrogestell Carla</v>
          </cell>
          <cell r="R12765" t="str">
            <v>Bistrogestell Carla</v>
          </cell>
        </row>
        <row r="12766">
          <cell r="A12766">
            <v>221123</v>
          </cell>
          <cell r="B12766" t="str">
            <v>Mietartikel</v>
          </cell>
          <cell r="D12766" t="str">
            <v>Tischplatte Carla 80*80 cm</v>
          </cell>
          <cell r="F12766">
            <v>5</v>
          </cell>
          <cell r="G12766">
            <v>0</v>
          </cell>
          <cell r="H12766">
            <v>3</v>
          </cell>
          <cell r="I12766">
            <v>65</v>
          </cell>
          <cell r="J12766">
            <v>7000</v>
          </cell>
          <cell r="K12766">
            <v>0.1</v>
          </cell>
          <cell r="L12766">
            <v>0</v>
          </cell>
          <cell r="N12766" t="str">
            <v>Tischplatte Carla 80*80 cm</v>
          </cell>
          <cell r="P12766" t="str">
            <v>Tischplatte Carla 80*80 cm</v>
          </cell>
          <cell r="R12766" t="str">
            <v>Tischplatte Carla 80*80 cm</v>
          </cell>
        </row>
        <row r="12767">
          <cell r="A12767">
            <v>221130</v>
          </cell>
          <cell r="B12767" t="str">
            <v>Mietartikel</v>
          </cell>
          <cell r="D12767" t="str">
            <v>Besprechungstisch Abstandshalter Holz (2 Stück)</v>
          </cell>
          <cell r="E12767" t="str">
            <v>-Artikel ist nicht outdoorfähig-_x000D_
_x000D_
insgesamt 2 Abstandhalter_x000D_
-einer mit kurzer Nut_x000D_
-einer mit langer Nut</v>
          </cell>
          <cell r="F12767">
            <v>0</v>
          </cell>
          <cell r="G12767">
            <v>0</v>
          </cell>
          <cell r="H12767">
            <v>0</v>
          </cell>
          <cell r="I12767">
            <v>11.42</v>
          </cell>
          <cell r="J12767">
            <v>0</v>
          </cell>
          <cell r="K12767">
            <v>2.2000000000000001E-3</v>
          </cell>
          <cell r="L12767">
            <v>0</v>
          </cell>
          <cell r="N12767" t="str">
            <v>Besprechungstisch Abstandshalter Holz (2 Stück)</v>
          </cell>
          <cell r="O12767" t="str">
            <v>-Artikel ist nicht outdoorfähig-_x000D_
_x000D_
insgesamt 2 Abstandhalter_x000D_
-einer mit kurzer Nut_x000D_
-einer mit langer Nut</v>
          </cell>
          <cell r="P12767" t="str">
            <v>Besprechungstisch Abstandshalter Holz (2 Stück)</v>
          </cell>
          <cell r="Q12767" t="str">
            <v>-Artikel ist nicht outdoorfähig-_x000D_
_x000D_
insgesamt 2 Abstandhalter_x000D_
-einer mit kurzer Nut_x000D_
-einer mit langer Nut</v>
          </cell>
          <cell r="R12767" t="str">
            <v>Besprechungstisch Abstandshalter Holz (2 Stück)</v>
          </cell>
          <cell r="S12767" t="str">
            <v>-Artikel ist nicht outdoorfähig-_x000D_
_x000D_
insgesamt 2 Abstandhalter_x000D_
-einer mit kurzer Nut_x000D_
-einer mit langer Nut</v>
          </cell>
        </row>
        <row r="12768">
          <cell r="A12768">
            <v>221414</v>
          </cell>
          <cell r="B12768" t="str">
            <v>Mietartikel</v>
          </cell>
          <cell r="D12768" t="str">
            <v>Pflanzenkübel Tower Sand (Fiberglas - Steingemisch)</v>
          </cell>
          <cell r="E12768" t="str">
            <v>40*40*H80cm</v>
          </cell>
          <cell r="F12768">
            <v>38.5</v>
          </cell>
          <cell r="G12768">
            <v>5</v>
          </cell>
          <cell r="H12768">
            <v>11.5</v>
          </cell>
          <cell r="I12768">
            <v>112</v>
          </cell>
          <cell r="J12768">
            <v>16000</v>
          </cell>
          <cell r="K12768">
            <v>0.128</v>
          </cell>
          <cell r="L12768">
            <v>0</v>
          </cell>
          <cell r="N12768" t="str">
            <v>Pflanzenkübel Tower Sand (Fiberglas - Steingemisch)</v>
          </cell>
          <cell r="O12768" t="str">
            <v>40*40*H80cm</v>
          </cell>
          <cell r="P12768" t="str">
            <v>Pflanzenkübel Tower Sand (Fiberglas - Steingemisch)</v>
          </cell>
          <cell r="Q12768" t="str">
            <v>40*40*H80cm</v>
          </cell>
          <cell r="R12768" t="str">
            <v>Pflanzenkübel Tower Sand (Fiberglas - Steingemisch)</v>
          </cell>
          <cell r="S12768" t="str">
            <v>40*40*H80cm</v>
          </cell>
        </row>
        <row r="12769">
          <cell r="A12769">
            <v>221530</v>
          </cell>
          <cell r="B12769" t="str">
            <v>Mietartikel</v>
          </cell>
          <cell r="D12769" t="str">
            <v>Pump-Isolierkanne 2,2 Liter doppelwandig</v>
          </cell>
          <cell r="F12769">
            <v>8</v>
          </cell>
          <cell r="G12769">
            <v>2.5299999999999998</v>
          </cell>
          <cell r="H12769">
            <v>0</v>
          </cell>
          <cell r="I12769">
            <v>39</v>
          </cell>
          <cell r="J12769">
            <v>1000</v>
          </cell>
          <cell r="K12769">
            <v>1.4999999999999999E-2</v>
          </cell>
          <cell r="L12769">
            <v>0</v>
          </cell>
          <cell r="N12769" t="str">
            <v>Pump-Isolierkanne 2,2 Liter doppelwandig</v>
          </cell>
          <cell r="P12769" t="str">
            <v>Pump-Isolierkanne 2,2 Liter doppelwandig</v>
          </cell>
          <cell r="R12769" t="str">
            <v>Pump-Isolierkanne 2,2 Liter doppelwandig</v>
          </cell>
        </row>
        <row r="12770">
          <cell r="A12770">
            <v>221691</v>
          </cell>
          <cell r="B12770" t="str">
            <v>Verkaufsartikel</v>
          </cell>
          <cell r="D12770" t="str">
            <v>Reinigungstabs für Elektro Self Cooking Center</v>
          </cell>
          <cell r="E12770" t="str">
            <v>** 2 teilig / 1x roter &amp; 1x blauer Tab **</v>
          </cell>
          <cell r="F12770">
            <v>4.4000000000000004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N12770" t="str">
            <v>Reinigungstabs für Elektro Self Cooking Center</v>
          </cell>
          <cell r="O12770" t="str">
            <v>** 2 teilig / 1x roter &amp; 1x blauer Tab **</v>
          </cell>
          <cell r="P12770" t="str">
            <v>Reinigungstabs für Elektro Self Cooking Center</v>
          </cell>
          <cell r="Q12770" t="str">
            <v>** 2 teilig / 1x roter &amp; 1x blauer Tab **</v>
          </cell>
          <cell r="R12770" t="str">
            <v>Reinigungstabs für Elektro Self Cooking Center</v>
          </cell>
          <cell r="S12770" t="str">
            <v>** 2 teilig / 1x roter &amp; 1x blauer Tab **</v>
          </cell>
        </row>
        <row r="12771">
          <cell r="A12771">
            <v>222020</v>
          </cell>
          <cell r="B12771" t="str">
            <v>Mietartikel</v>
          </cell>
          <cell r="D12771" t="str">
            <v>Kinderstuhl Annika B30*T30*SH32*H58 cm</v>
          </cell>
          <cell r="E12771" t="str">
            <v>Bunt gemischt, keine Farbauswahl möglich_x000D_
(Blau,Grün,Pink,Rot,Orange)</v>
          </cell>
          <cell r="F12771">
            <v>3.3</v>
          </cell>
          <cell r="G12771">
            <v>0</v>
          </cell>
          <cell r="H12771">
            <v>1.2</v>
          </cell>
          <cell r="I12771">
            <v>28.7</v>
          </cell>
          <cell r="J12771">
            <v>2000</v>
          </cell>
          <cell r="K12771">
            <v>0.02</v>
          </cell>
          <cell r="L12771">
            <v>0</v>
          </cell>
          <cell r="N12771" t="str">
            <v>Kinderstuhl Annika B30*T30*SH32*H58 cm</v>
          </cell>
          <cell r="O12771" t="str">
            <v>Bunt gemischt, keine Farbauswahl möglich_x000D_
(Blau,Grün,Pink,Rot,Orange)</v>
          </cell>
          <cell r="P12771" t="str">
            <v>Kinderstuhl Annika B30*T30*SH32*H58 cm</v>
          </cell>
          <cell r="Q12771" t="str">
            <v>Bunt gemischt, keine Farbauswahl möglich_x000D_
(Blau,Grün,Pink,Rot,Orange)</v>
          </cell>
          <cell r="R12771" t="str">
            <v>Kinderstuhl Annika B30*T30*SH32*H58 cm</v>
          </cell>
          <cell r="S12771" t="str">
            <v>Bunt gemischt, keine Farbauswahl möglich_x000D_
(Blau,Grün,Pink,Rot,Orange)</v>
          </cell>
        </row>
        <row r="12772">
          <cell r="A12772">
            <v>222021</v>
          </cell>
          <cell r="B12772" t="str">
            <v>Mietartikel</v>
          </cell>
          <cell r="D12772" t="str">
            <v>Kindertisch Tommi B50*T50*H50cm</v>
          </cell>
          <cell r="E12772" t="str">
            <v>Bunt gemischt, keine Farbauswahl möglich_x000D_
(Blau,Grün,Pink,Rot,Orange)</v>
          </cell>
          <cell r="F12772">
            <v>4.4000000000000004</v>
          </cell>
          <cell r="G12772">
            <v>0</v>
          </cell>
          <cell r="H12772">
            <v>1.5</v>
          </cell>
          <cell r="I12772">
            <v>38.25</v>
          </cell>
          <cell r="J12772">
            <v>2000</v>
          </cell>
          <cell r="K12772">
            <v>0.08</v>
          </cell>
          <cell r="L12772">
            <v>0</v>
          </cell>
          <cell r="N12772" t="str">
            <v>Kindertisch Tommi B50*T50*H50cm</v>
          </cell>
          <cell r="O12772" t="str">
            <v>Bunt gemischt, keine Farbauswahl möglich_x000D_
(Blau,Grün,Pink,Rot,Orange)</v>
          </cell>
          <cell r="P12772" t="str">
            <v>Kindertisch Tommi B50*T50*H50cm</v>
          </cell>
          <cell r="Q12772" t="str">
            <v>Bunt gemischt, keine Farbauswahl möglich_x000D_
(Blau,Grün,Pink,Rot,Orange)</v>
          </cell>
          <cell r="R12772" t="str">
            <v>Kindertisch Tommi B50*T50*H50cm</v>
          </cell>
          <cell r="S12772" t="str">
            <v>Bunt gemischt, keine Farbauswahl möglich_x000D_
(Blau,Grün,Pink,Rot,Orange)</v>
          </cell>
        </row>
        <row r="12773">
          <cell r="A12773">
            <v>222420</v>
          </cell>
          <cell r="B12773" t="str">
            <v>Mietartikel</v>
          </cell>
          <cell r="D12773" t="str">
            <v>Stehtisch Saturn mit Tischplatte weiß 70x70 cm</v>
          </cell>
          <cell r="F12773">
            <v>24.25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N12773" t="str">
            <v>Stehtisch Saturn mit Tischplatte weiß 70x70 cm</v>
          </cell>
          <cell r="P12773" t="str">
            <v>Stehtisch Saturn mit Tischplatte weiß 70x70 cm</v>
          </cell>
          <cell r="R12773" t="str">
            <v>Stehtisch Saturn mit Tischplatte weiß 70x70 cm</v>
          </cell>
          <cell r="T12773">
            <v>0</v>
          </cell>
        </row>
        <row r="12774">
          <cell r="A12774">
            <v>222421</v>
          </cell>
          <cell r="B12774" t="str">
            <v>Mietartikel</v>
          </cell>
          <cell r="D12774" t="str">
            <v>Stehtisch Saturn mit Tischplatte weiß Ø80cm</v>
          </cell>
          <cell r="F12774">
            <v>24.25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N12774" t="str">
            <v>Stehtisch Saturn mit Tischplatte weiß Ø80cm</v>
          </cell>
          <cell r="P12774" t="str">
            <v>Stehtisch Saturn mit Tischplatte weiß Ø80cm</v>
          </cell>
          <cell r="R12774" t="str">
            <v>Stehtisch Saturn mit Tischplatte weiß Ø80cm</v>
          </cell>
          <cell r="T12774">
            <v>0</v>
          </cell>
        </row>
        <row r="12775">
          <cell r="A12775">
            <v>222422</v>
          </cell>
          <cell r="B12775" t="str">
            <v>Mietartikel</v>
          </cell>
          <cell r="D12775" t="str">
            <v>Stehtisch Saturn mit Tischplatte weiß 60x60 cm</v>
          </cell>
          <cell r="F12775">
            <v>24.25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N12775" t="str">
            <v>Stehtisch Saturn mit Tischplatte weiß 60x60 cm</v>
          </cell>
          <cell r="P12775" t="str">
            <v>Stehtisch Saturn mit Tischplatte weiß 60x60 cm</v>
          </cell>
          <cell r="R12775" t="str">
            <v>Stehtisch Saturn mit Tischplatte weiß 60x60 cm</v>
          </cell>
          <cell r="T12775">
            <v>0</v>
          </cell>
        </row>
        <row r="12776">
          <cell r="A12776">
            <v>222423</v>
          </cell>
          <cell r="B12776" t="str">
            <v>Mietartikel</v>
          </cell>
          <cell r="D12776" t="str">
            <v>Bistrotisch Venus mit Tischplatte weiß 70x70 cm</v>
          </cell>
          <cell r="F12776">
            <v>17.75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N12776" t="str">
            <v>Bistrotisch Venus mit Tischplatte weiß 70x70 cm</v>
          </cell>
          <cell r="P12776" t="str">
            <v>Bistrotisch Venus mit Tischplatte weiß 70x70 cm</v>
          </cell>
          <cell r="R12776" t="str">
            <v>Bistrotisch Venus mit Tischplatte weiß 70x70 cm</v>
          </cell>
          <cell r="T12776">
            <v>0</v>
          </cell>
        </row>
        <row r="12777">
          <cell r="A12777">
            <v>222424</v>
          </cell>
          <cell r="B12777" t="str">
            <v>Mietartikel</v>
          </cell>
          <cell r="D12777" t="str">
            <v>Bistrotisch Venus mit Tischplatte weiß Ø80cm</v>
          </cell>
          <cell r="F12777">
            <v>17.75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N12777" t="str">
            <v>Bistrotisch Venus mit Tischplatte weiß Ø80cm</v>
          </cell>
          <cell r="P12777" t="str">
            <v>Bistrotisch Venus mit Tischplatte weiß Ø80cm</v>
          </cell>
          <cell r="R12777" t="str">
            <v>Bistrotisch Venus mit Tischplatte weiß Ø80cm</v>
          </cell>
          <cell r="T12777">
            <v>0</v>
          </cell>
        </row>
        <row r="12778">
          <cell r="A12778">
            <v>222425</v>
          </cell>
          <cell r="B12778" t="str">
            <v>Mietartikel</v>
          </cell>
          <cell r="D12778" t="str">
            <v>Bistrotisch Venus mit Tischplatte weiß 60x60cm</v>
          </cell>
          <cell r="F12778">
            <v>17.75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N12778" t="str">
            <v>Bistrotisch Venus mit Tischplatte weiß 60x60cm</v>
          </cell>
          <cell r="P12778" t="str">
            <v>Bistrotisch Venus mit Tischplatte weiß 60x60cm</v>
          </cell>
          <cell r="R12778" t="str">
            <v>Bistrotisch Venus mit Tischplatte weiß 60x60cm</v>
          </cell>
          <cell r="T12778">
            <v>0</v>
          </cell>
        </row>
        <row r="12779">
          <cell r="A12779">
            <v>222489</v>
          </cell>
          <cell r="B12779" t="str">
            <v>Mietartikel</v>
          </cell>
          <cell r="D12779" t="str">
            <v>Tischplatte Ibiza weiß ellipse 300*100*H5 cm</v>
          </cell>
          <cell r="F12779">
            <v>132</v>
          </cell>
          <cell r="G12779">
            <v>0</v>
          </cell>
          <cell r="H12779">
            <v>22</v>
          </cell>
          <cell r="I12779">
            <v>1050</v>
          </cell>
          <cell r="J12779">
            <v>0</v>
          </cell>
          <cell r="K12779">
            <v>0</v>
          </cell>
          <cell r="L12779">
            <v>0</v>
          </cell>
          <cell r="N12779" t="str">
            <v>Tischplatte Ibiza weiß ellipse 300*100*H5 cm</v>
          </cell>
          <cell r="P12779" t="str">
            <v>Tischplatte Ibiza weiß ellipse 300*100*H5 cm</v>
          </cell>
          <cell r="R12779" t="str">
            <v>Tischplatte Ibiza weiß ellipse 300*100*H5 cm</v>
          </cell>
        </row>
        <row r="12780">
          <cell r="A12780">
            <v>222650</v>
          </cell>
          <cell r="B12780" t="str">
            <v>Mietartikel</v>
          </cell>
          <cell r="D12780" t="str">
            <v>Beach Lounger dunkelbraun mit Stoffbezug weiß ohne Armlehnen</v>
          </cell>
          <cell r="F12780">
            <v>18.5</v>
          </cell>
          <cell r="G12780">
            <v>0</v>
          </cell>
          <cell r="H12780">
            <v>7.7</v>
          </cell>
          <cell r="I12780">
            <v>77</v>
          </cell>
          <cell r="J12780">
            <v>4000</v>
          </cell>
          <cell r="K12780">
            <v>3.2599999999999997E-2</v>
          </cell>
          <cell r="L12780">
            <v>0</v>
          </cell>
          <cell r="N12780" t="str">
            <v>Beach Lounger dunkelbraun mit Stoffbezug weiß ohne Armlehnen</v>
          </cell>
          <cell r="P12780" t="str">
            <v>Beach Lounger dunkelbraun mit Stoffbezug weiß ohne Armlehnen</v>
          </cell>
          <cell r="R12780" t="str">
            <v>Beach Lounger dunkelbraun mit Stoffbezug weiß ohne Armlehnen</v>
          </cell>
        </row>
        <row r="12781">
          <cell r="A12781">
            <v>222797</v>
          </cell>
          <cell r="B12781" t="str">
            <v>Mietartikel</v>
          </cell>
          <cell r="D12781" t="str">
            <v>Raumteiler zebrano L160*T13*H105 cm</v>
          </cell>
          <cell r="F12781">
            <v>49.5</v>
          </cell>
          <cell r="G12781">
            <v>0</v>
          </cell>
          <cell r="H12781">
            <v>11.5</v>
          </cell>
          <cell r="I12781">
            <v>420</v>
          </cell>
          <cell r="J12781">
            <v>25000</v>
          </cell>
          <cell r="K12781">
            <v>0.21840000000000001</v>
          </cell>
          <cell r="L12781">
            <v>0</v>
          </cell>
          <cell r="N12781" t="str">
            <v>Raumteiler zebrano L160*T13*H105 cm</v>
          </cell>
          <cell r="P12781" t="str">
            <v>Raumteiler zebrano L160*T13*H105 cm</v>
          </cell>
          <cell r="R12781" t="str">
            <v>Raumteiler zebrano L160*T13*H105 cm</v>
          </cell>
        </row>
        <row r="12782">
          <cell r="A12782">
            <v>223154</v>
          </cell>
          <cell r="B12782" t="str">
            <v>Mietartikel</v>
          </cell>
          <cell r="D12782" t="str">
            <v>Regal braun mit 16 Zwischenböden( B149 x T39 x H 149cm)</v>
          </cell>
          <cell r="E12782" t="str">
            <v>max. Belastung/ Regalboden 13kg</v>
          </cell>
          <cell r="F12782">
            <v>109</v>
          </cell>
          <cell r="G12782">
            <v>0</v>
          </cell>
          <cell r="H12782">
            <v>11.5</v>
          </cell>
          <cell r="I12782">
            <v>110.6</v>
          </cell>
          <cell r="J12782">
            <v>49000</v>
          </cell>
          <cell r="K12782">
            <v>0.86499999999999999</v>
          </cell>
          <cell r="L12782">
            <v>0</v>
          </cell>
          <cell r="N12782" t="str">
            <v>Regal braun mit 16 Zwischenböden( B149 x T39 x H 149cm)</v>
          </cell>
          <cell r="O12782" t="str">
            <v>max. Belastung/ Regalboden 13kg</v>
          </cell>
          <cell r="P12782" t="str">
            <v>Regal braun mit 16 Zwischenböden( B149 x T39 x H 149cm)</v>
          </cell>
          <cell r="Q12782" t="str">
            <v>max. Belastung/ Regalboden 13kg</v>
          </cell>
          <cell r="R12782" t="str">
            <v>Regal braun mit 16 Zwischenböden( B149 x T39 x H 149cm)</v>
          </cell>
          <cell r="S12782" t="str">
            <v>max. Belastung/ Regalboden 13kg</v>
          </cell>
        </row>
        <row r="12783">
          <cell r="A12783">
            <v>223158</v>
          </cell>
          <cell r="B12783" t="str">
            <v>Mietartikel</v>
          </cell>
          <cell r="D12783" t="str">
            <v>Buffetschutz / Tischaufsatz Acryl geschlossen mit Füßen</v>
          </cell>
          <cell r="E12783" t="str">
            <v>5 mm Acryl transparent klar_x000D_
B100 H45cm</v>
          </cell>
          <cell r="F12783">
            <v>50</v>
          </cell>
          <cell r="G12783">
            <v>5.2</v>
          </cell>
          <cell r="H12783">
            <v>3</v>
          </cell>
          <cell r="I12783">
            <v>134</v>
          </cell>
          <cell r="J12783">
            <v>5000</v>
          </cell>
          <cell r="K12783">
            <v>5.0000000000000001E-3</v>
          </cell>
          <cell r="L12783">
            <v>0</v>
          </cell>
          <cell r="N12783" t="str">
            <v>Buffetschutz / Tischaufsatz Acryl geschlossen mit Füßen</v>
          </cell>
          <cell r="O12783" t="str">
            <v>5 mm Acryl transparent klar_x000D_
B100 H45cm</v>
          </cell>
          <cell r="P12783" t="str">
            <v>Buffetschutz / Tischaufsatz Acryl geschlossen mit Füßen</v>
          </cell>
          <cell r="Q12783" t="str">
            <v>5 mm Acryl transparent klar_x000D_
B100 H45cm</v>
          </cell>
          <cell r="R12783" t="str">
            <v>Buffetschutz / Tischaufsatz Acryl geschlossen mit Füßen</v>
          </cell>
          <cell r="S12783" t="str">
            <v>5 mm Acryl transparent klar_x000D_
B100 H45cm</v>
          </cell>
        </row>
        <row r="12784">
          <cell r="A12784">
            <v>223172</v>
          </cell>
          <cell r="B12784" t="str">
            <v>Mietartikel</v>
          </cell>
          <cell r="D12784" t="str">
            <v>LED-Stromversorger 1/8 Kreis Deckblatt (12V/5W)</v>
          </cell>
          <cell r="F12784">
            <v>11</v>
          </cell>
          <cell r="G12784">
            <v>0</v>
          </cell>
          <cell r="H12784">
            <v>0</v>
          </cell>
          <cell r="I12784">
            <v>48</v>
          </cell>
          <cell r="J12784">
            <v>0</v>
          </cell>
          <cell r="K12784">
            <v>0.01</v>
          </cell>
          <cell r="L12784">
            <v>0</v>
          </cell>
          <cell r="N12784" t="str">
            <v>LED-Stromversorger 1/8 Kreis Deckblatt (12V/5W)</v>
          </cell>
          <cell r="P12784" t="str">
            <v>LED-Stromversorger 1/8 Kreis Deckblatt (12V/5W)</v>
          </cell>
          <cell r="R12784" t="str">
            <v>LED-Stromversorger 1/8 Kreis Deckblatt (12V/5W)</v>
          </cell>
        </row>
        <row r="12785">
          <cell r="A12785">
            <v>223240</v>
          </cell>
          <cell r="B12785" t="str">
            <v>Mietartikel</v>
          </cell>
          <cell r="D12785" t="str">
            <v>Tanzbodenplatte TEAK 95*95 cm (wird von Party Rent verlegt)</v>
          </cell>
          <cell r="E12785" t="str">
            <v>Bodenoberfläche muss eben sein!!_x000D_
Bitte beachten Sie, dass bei empfindlichen Bodenbelägen mit_x000D_
Protectfilz (Artikel 1300) als Schutz gearbeitet werden_x000D_
muss.</v>
          </cell>
          <cell r="F12785">
            <v>18</v>
          </cell>
          <cell r="G12785">
            <v>0</v>
          </cell>
          <cell r="H12785">
            <v>8.25</v>
          </cell>
          <cell r="I12785">
            <v>93.5</v>
          </cell>
          <cell r="J12785">
            <v>20000</v>
          </cell>
          <cell r="K12785">
            <v>7.1999999999999995E-2</v>
          </cell>
          <cell r="L12785">
            <v>0</v>
          </cell>
          <cell r="N12785" t="str">
            <v>Tanzbodenplatte TEAK 95*95 cm (wird von Party Rent verlegt)</v>
          </cell>
          <cell r="O12785" t="str">
            <v>Bodenoberfläche muss eben sein!!_x000D_
Bitte beachten Sie, dass bei empfindlichen Bodenbelägen mit_x000D_
Protectfilz (Artikel 1300) als Schutz gearbeitet werden_x000D_
muss.</v>
          </cell>
          <cell r="P12785" t="str">
            <v>Tanzbodenplatte TEAK 95*95 cm (wird von Party Rent verlegt)</v>
          </cell>
          <cell r="Q12785" t="str">
            <v>Bodenoberfläche muss eben sein!!_x000D_
Bitte beachten Sie, dass bei empfindlichen Bodenbelägen mit_x000D_
Protectfilz (Artikel 1300) als Schutz gearbeitet werden_x000D_
muss.</v>
          </cell>
          <cell r="R12785" t="str">
            <v>Tanzbodenplatte TEAK 95*95 cm (wird von Party Rent verlegt)</v>
          </cell>
          <cell r="S12785" t="str">
            <v>Bodenoberfläche muss eben sein!!_x000D_
Bitte beachten Sie, dass bei empfindlichen Bodenbelägen mit_x000D_
Protectfilz (Artikel 1300) als Schutz gearbeitet werden_x000D_
muss.</v>
          </cell>
        </row>
        <row r="12786">
          <cell r="A12786">
            <v>223241</v>
          </cell>
          <cell r="B12786" t="str">
            <v>Mietartikel</v>
          </cell>
          <cell r="D12786" t="str">
            <v>Aluprofile Tanzboden Gerade/Not (w)</v>
          </cell>
          <cell r="F12786">
            <v>1.7</v>
          </cell>
          <cell r="G12786">
            <v>0</v>
          </cell>
          <cell r="H12786">
            <v>0</v>
          </cell>
          <cell r="I12786">
            <v>22</v>
          </cell>
          <cell r="J12786">
            <v>2000</v>
          </cell>
          <cell r="K12786">
            <v>0</v>
          </cell>
          <cell r="L12786">
            <v>0</v>
          </cell>
          <cell r="N12786" t="str">
            <v>Aluprofile Tanzboden Gerade/Not (w)</v>
          </cell>
          <cell r="P12786" t="str">
            <v>Aluprofile Tanzboden Gerade/Not (w)</v>
          </cell>
          <cell r="R12786" t="str">
            <v>Aluprofile Tanzboden Gerade/Not (w)</v>
          </cell>
        </row>
        <row r="12787">
          <cell r="A12787">
            <v>223242</v>
          </cell>
          <cell r="B12787" t="str">
            <v>Mietartikel</v>
          </cell>
          <cell r="D12787" t="str">
            <v>Aluprofile Tanzboden Rechts/Not (w)</v>
          </cell>
          <cell r="F12787">
            <v>1.7</v>
          </cell>
          <cell r="G12787">
            <v>0</v>
          </cell>
          <cell r="H12787">
            <v>0</v>
          </cell>
          <cell r="I12787">
            <v>22</v>
          </cell>
          <cell r="J12787">
            <v>2000</v>
          </cell>
          <cell r="K12787">
            <v>0</v>
          </cell>
          <cell r="L12787">
            <v>0</v>
          </cell>
          <cell r="N12787" t="str">
            <v>Aluprofile Tanzboden Rechts/Not (w)</v>
          </cell>
          <cell r="P12787" t="str">
            <v>Aluprofile Tanzboden Rechts/Not (w)</v>
          </cell>
          <cell r="R12787" t="str">
            <v>Aluprofile Tanzboden Rechts/Not (w)</v>
          </cell>
        </row>
        <row r="12788">
          <cell r="A12788">
            <v>223243</v>
          </cell>
          <cell r="B12788" t="str">
            <v>Mietartikel</v>
          </cell>
          <cell r="D12788" t="str">
            <v>Aluprofile Tanzboden Links/Not (w)</v>
          </cell>
          <cell r="F12788">
            <v>1.7</v>
          </cell>
          <cell r="G12788">
            <v>0</v>
          </cell>
          <cell r="H12788">
            <v>0</v>
          </cell>
          <cell r="I12788">
            <v>22</v>
          </cell>
          <cell r="J12788">
            <v>2000</v>
          </cell>
          <cell r="K12788">
            <v>0</v>
          </cell>
          <cell r="L12788">
            <v>0</v>
          </cell>
          <cell r="N12788" t="str">
            <v>Aluprofile Tanzboden Links/Not (w)</v>
          </cell>
          <cell r="P12788" t="str">
            <v>Aluprofile Tanzboden Links/Not (w)</v>
          </cell>
          <cell r="R12788" t="str">
            <v>Aluprofile Tanzboden Links/Not (w)</v>
          </cell>
        </row>
        <row r="12789">
          <cell r="A12789">
            <v>223244</v>
          </cell>
          <cell r="B12789" t="str">
            <v>Mietartikel</v>
          </cell>
          <cell r="D12789" t="str">
            <v>Aluprofile Tanzboden Gerade/Fer (m)</v>
          </cell>
          <cell r="F12789">
            <v>1.7</v>
          </cell>
          <cell r="G12789">
            <v>0</v>
          </cell>
          <cell r="H12789">
            <v>0</v>
          </cell>
          <cell r="I12789">
            <v>22</v>
          </cell>
          <cell r="J12789">
            <v>2000</v>
          </cell>
          <cell r="K12789">
            <v>0</v>
          </cell>
          <cell r="L12789">
            <v>0</v>
          </cell>
          <cell r="N12789" t="str">
            <v>Aluprofile Tanzboden Gerade/Fer (m)</v>
          </cell>
          <cell r="P12789" t="str">
            <v>Aluprofile Tanzboden Gerade/Fer (m)</v>
          </cell>
          <cell r="R12789" t="str">
            <v>Aluprofile Tanzboden Gerade/Fer (m)</v>
          </cell>
        </row>
        <row r="12790">
          <cell r="A12790">
            <v>223245</v>
          </cell>
          <cell r="B12790" t="str">
            <v>Mietartikel</v>
          </cell>
          <cell r="D12790" t="str">
            <v>Aluprofile Tanzboden Rechts/Fer (m)</v>
          </cell>
          <cell r="F12790">
            <v>1.7</v>
          </cell>
          <cell r="G12790">
            <v>0</v>
          </cell>
          <cell r="H12790">
            <v>0</v>
          </cell>
          <cell r="I12790">
            <v>22</v>
          </cell>
          <cell r="J12790">
            <v>0</v>
          </cell>
          <cell r="K12790">
            <v>0</v>
          </cell>
          <cell r="L12790">
            <v>0</v>
          </cell>
          <cell r="N12790" t="str">
            <v>Aluprofile Tanzboden Rechts/Fer (m)</v>
          </cell>
          <cell r="P12790" t="str">
            <v>Aluprofile Tanzboden Rechts/Fer (m)</v>
          </cell>
          <cell r="R12790" t="str">
            <v>Aluprofile Tanzboden Rechts/Fer (m)</v>
          </cell>
        </row>
        <row r="12791">
          <cell r="A12791">
            <v>223246</v>
          </cell>
          <cell r="B12791" t="str">
            <v>Mietartikel</v>
          </cell>
          <cell r="D12791" t="str">
            <v>Aluprofile Tanzboden Links/Fer (m)</v>
          </cell>
          <cell r="F12791">
            <v>1.7</v>
          </cell>
          <cell r="G12791">
            <v>0</v>
          </cell>
          <cell r="H12791">
            <v>0</v>
          </cell>
          <cell r="I12791">
            <v>22</v>
          </cell>
          <cell r="J12791">
            <v>2000</v>
          </cell>
          <cell r="K12791">
            <v>0</v>
          </cell>
          <cell r="L12791">
            <v>0</v>
          </cell>
          <cell r="N12791" t="str">
            <v>Aluprofile Tanzboden Links/Fer (m)</v>
          </cell>
          <cell r="P12791" t="str">
            <v>Aluprofile Tanzboden Links/Fer (m)</v>
          </cell>
          <cell r="R12791" t="str">
            <v>Aluprofile Tanzboden Links/Fer (m)</v>
          </cell>
        </row>
        <row r="12792">
          <cell r="A12792">
            <v>223409</v>
          </cell>
          <cell r="B12792" t="str">
            <v>Mietartikel</v>
          </cell>
          <cell r="D12792" t="str">
            <v>Bürostuhl Leder weiß Chromgestell</v>
          </cell>
          <cell r="F12792">
            <v>55</v>
          </cell>
          <cell r="G12792">
            <v>0</v>
          </cell>
          <cell r="H12792">
            <v>5</v>
          </cell>
          <cell r="I12792">
            <v>450</v>
          </cell>
          <cell r="J12792">
            <v>11000</v>
          </cell>
          <cell r="K12792">
            <v>0.48</v>
          </cell>
          <cell r="L12792">
            <v>0</v>
          </cell>
          <cell r="N12792" t="str">
            <v>Bürostuhl Leder weiß Chromgestell</v>
          </cell>
          <cell r="P12792" t="str">
            <v>Bürostuhl Leder weiß Chromgestell</v>
          </cell>
          <cell r="R12792" t="str">
            <v>Bürostuhl Leder weiß Chromgestell</v>
          </cell>
        </row>
        <row r="12793">
          <cell r="A12793">
            <v>224026</v>
          </cell>
          <cell r="B12793" t="str">
            <v>Mietartikel</v>
          </cell>
          <cell r="D12793" t="str">
            <v>Koppelstück 16.5 cm für Stuhl Boston/Dallas (Vierkantrohr)</v>
          </cell>
          <cell r="F12793">
            <v>0.55000000000000004</v>
          </cell>
          <cell r="G12793">
            <v>0</v>
          </cell>
          <cell r="H12793">
            <v>1.1000000000000001</v>
          </cell>
          <cell r="I12793">
            <v>3.95</v>
          </cell>
          <cell r="J12793">
            <v>0</v>
          </cell>
          <cell r="K12793">
            <v>4.0000000000000002E-4</v>
          </cell>
          <cell r="L12793">
            <v>0</v>
          </cell>
          <cell r="N12793" t="str">
            <v>Koppelstück 16.5 cm für Stuhl Boston/Dallas (Vierkantrohr)</v>
          </cell>
          <cell r="P12793" t="str">
            <v>Koppelstück 16.5 cm für Stuhl Boston/Dallas (Vierkantrohr)</v>
          </cell>
          <cell r="R12793" t="str">
            <v>Koppelstück 16.5 cm für Stuhl Boston/Dallas (Vierkantrohr)</v>
          </cell>
        </row>
        <row r="12794">
          <cell r="A12794">
            <v>225562</v>
          </cell>
          <cell r="B12794" t="str">
            <v>Mietartikel</v>
          </cell>
          <cell r="D12794" t="str">
            <v>Brunch Connector Blende H103*B44*T9cm</v>
          </cell>
          <cell r="E12794" t="str">
            <v>inklusive 1m Klettband</v>
          </cell>
          <cell r="F12794">
            <v>16.5</v>
          </cell>
          <cell r="G12794">
            <v>0</v>
          </cell>
          <cell r="H12794">
            <v>0</v>
          </cell>
          <cell r="I12794">
            <v>0</v>
          </cell>
          <cell r="J12794">
            <v>4000</v>
          </cell>
          <cell r="K12794">
            <v>4.0800000000000003E-2</v>
          </cell>
          <cell r="L12794">
            <v>0</v>
          </cell>
          <cell r="N12794" t="str">
            <v>Brunch Connector Blende H103*B44*T9cm</v>
          </cell>
          <cell r="O12794" t="str">
            <v>inklusive 1m Klettband</v>
          </cell>
          <cell r="P12794" t="str">
            <v>Brunch Connector Blende H103*B44*T9cm</v>
          </cell>
          <cell r="Q12794" t="str">
            <v>inklusive 1m Klettband</v>
          </cell>
          <cell r="R12794" t="str">
            <v>Brunch Connector Blende H103*B44*T9cm</v>
          </cell>
          <cell r="S12794" t="str">
            <v>inklusive 1m Klettband</v>
          </cell>
        </row>
        <row r="12795">
          <cell r="A12795">
            <v>225586</v>
          </cell>
          <cell r="B12795" t="str">
            <v>Mietartikel</v>
          </cell>
          <cell r="D12795" t="str">
            <v>Unterschrank weiß abschließbar B80*T30*H82 cm</v>
          </cell>
          <cell r="F12795">
            <v>66</v>
          </cell>
          <cell r="G12795">
            <v>0</v>
          </cell>
          <cell r="H12795">
            <v>11.5</v>
          </cell>
          <cell r="I12795">
            <v>118.5</v>
          </cell>
          <cell r="J12795">
            <v>16000</v>
          </cell>
          <cell r="K12795">
            <v>0.3</v>
          </cell>
          <cell r="L12795">
            <v>0</v>
          </cell>
          <cell r="N12795" t="str">
            <v>Unterschrank weiß abschließbar B80*T30*H82 cm</v>
          </cell>
          <cell r="P12795" t="str">
            <v>Unterschrank weiß abschließbar B80*T30*H82 cm</v>
          </cell>
          <cell r="R12795" t="str">
            <v>Unterschrank weiß abschließbar B80*T30*H82 cm</v>
          </cell>
        </row>
        <row r="12796">
          <cell r="A12796">
            <v>225587</v>
          </cell>
          <cell r="B12796" t="str">
            <v>Mietartikel</v>
          </cell>
          <cell r="D12796" t="str">
            <v>Unterschrank weiß abschließbar B119*T40*H82cm metall</v>
          </cell>
          <cell r="F12796">
            <v>66</v>
          </cell>
          <cell r="G12796">
            <v>0</v>
          </cell>
          <cell r="H12796">
            <v>11.5</v>
          </cell>
          <cell r="I12796">
            <v>97.2</v>
          </cell>
          <cell r="J12796">
            <v>10000</v>
          </cell>
          <cell r="K12796">
            <v>0.3</v>
          </cell>
          <cell r="L12796">
            <v>0</v>
          </cell>
          <cell r="N12796" t="str">
            <v>Unterschrank weiß abschließbar B119*T40*H82cm metall</v>
          </cell>
          <cell r="P12796" t="str">
            <v>Unterschrank weiß abschließbar B119*T40*H82cm metall</v>
          </cell>
          <cell r="R12796" t="str">
            <v>Unterschrank weiß abschließbar B119*T40*H82cm metall</v>
          </cell>
        </row>
        <row r="12797">
          <cell r="A12797">
            <v>225678</v>
          </cell>
          <cell r="B12797" t="str">
            <v>Mietartikel</v>
          </cell>
          <cell r="D12797" t="str">
            <v>Spaghettizange L19 cm</v>
          </cell>
          <cell r="F12797">
            <v>0.5</v>
          </cell>
          <cell r="G12797">
            <v>0.14000000000000001</v>
          </cell>
          <cell r="H12797">
            <v>0</v>
          </cell>
          <cell r="I12797">
            <v>7.9</v>
          </cell>
          <cell r="J12797">
            <v>0</v>
          </cell>
          <cell r="K12797">
            <v>3.0000000000000001E-3</v>
          </cell>
          <cell r="L12797">
            <v>0</v>
          </cell>
          <cell r="N12797" t="str">
            <v>Spaghettizange L19 cm</v>
          </cell>
          <cell r="P12797" t="str">
            <v>Spaghettizange L19 cm</v>
          </cell>
          <cell r="R12797" t="str">
            <v>Spaghettizange L19 cm</v>
          </cell>
        </row>
        <row r="12798">
          <cell r="A12798">
            <v>227624</v>
          </cell>
          <cell r="B12798" t="str">
            <v>Mietartikel</v>
          </cell>
          <cell r="D12798" t="str">
            <v>Serviette dunkelgrau</v>
          </cell>
          <cell r="E12798" t="str">
            <v>- nicht gesteift -</v>
          </cell>
          <cell r="F12798">
            <v>1.4</v>
          </cell>
          <cell r="G12798">
            <v>0.28000000000000003</v>
          </cell>
          <cell r="H12798">
            <v>0</v>
          </cell>
          <cell r="I12798">
            <v>7.13</v>
          </cell>
          <cell r="J12798">
            <v>0</v>
          </cell>
          <cell r="K12798">
            <v>5.9999999999999995E-4</v>
          </cell>
          <cell r="L12798">
            <v>0</v>
          </cell>
          <cell r="N12798" t="str">
            <v>Serviette dunkelgrau</v>
          </cell>
          <cell r="O12798" t="str">
            <v>- nicht gesteift -</v>
          </cell>
          <cell r="P12798" t="str">
            <v>Serviette dunkelgrau</v>
          </cell>
          <cell r="Q12798" t="str">
            <v>- nicht gesteift -</v>
          </cell>
          <cell r="R12798" t="str">
            <v>Serviette dunkelgrau</v>
          </cell>
          <cell r="S12798" t="str">
            <v>- nicht gesteift -</v>
          </cell>
        </row>
        <row r="12799">
          <cell r="A12799">
            <v>228433</v>
          </cell>
          <cell r="B12799" t="str">
            <v>Mietartikel</v>
          </cell>
          <cell r="D12799" t="str">
            <v>Standventilator Wave schwarz Ø40*H135 cm 230V/50W</v>
          </cell>
          <cell r="F12799">
            <v>47</v>
          </cell>
          <cell r="G12799">
            <v>0</v>
          </cell>
          <cell r="H12799">
            <v>6</v>
          </cell>
          <cell r="I12799">
            <v>135</v>
          </cell>
          <cell r="J12799">
            <v>15000</v>
          </cell>
          <cell r="K12799">
            <v>0.5</v>
          </cell>
          <cell r="L12799">
            <v>0</v>
          </cell>
          <cell r="N12799" t="str">
            <v>Standventilator Wave schwarz Ø40*H135 cm 230V/50W</v>
          </cell>
          <cell r="P12799" t="str">
            <v>Standventilator Wave schwarz Ø40*H135 cm 230V/50W</v>
          </cell>
          <cell r="R12799" t="str">
            <v>Standventilator Wave schwarz Ø40*H135 cm 230V/50W</v>
          </cell>
        </row>
        <row r="12800">
          <cell r="A12800">
            <v>228480</v>
          </cell>
          <cell r="B12800" t="str">
            <v>Verkaufsartikel</v>
          </cell>
          <cell r="D12800" t="str">
            <v>Propangas 11 kg</v>
          </cell>
          <cell r="F12800">
            <v>35</v>
          </cell>
          <cell r="G12800">
            <v>0</v>
          </cell>
          <cell r="H12800">
            <v>0</v>
          </cell>
          <cell r="I12800">
            <v>78</v>
          </cell>
          <cell r="J12800">
            <v>1000</v>
          </cell>
          <cell r="K12800">
            <v>6.0000000000000001E-3</v>
          </cell>
          <cell r="L12800">
            <v>0</v>
          </cell>
          <cell r="N12800" t="str">
            <v>Propangas 11 kg</v>
          </cell>
          <cell r="P12800" t="str">
            <v>Propangas 11 kg</v>
          </cell>
          <cell r="R12800" t="str">
            <v>Propangas 11 kg</v>
          </cell>
        </row>
        <row r="12801">
          <cell r="A12801">
            <v>228484</v>
          </cell>
          <cell r="B12801" t="str">
            <v>Mietartikel</v>
          </cell>
          <cell r="D12801" t="str">
            <v>Infrarotstrahler schwarz H173cm 230V</v>
          </cell>
          <cell r="E12801" t="str">
            <v>(ausziehbar bis 205cm)</v>
          </cell>
          <cell r="F12801">
            <v>49.5</v>
          </cell>
          <cell r="G12801">
            <v>0</v>
          </cell>
          <cell r="H12801">
            <v>0</v>
          </cell>
          <cell r="I12801">
            <v>110.5</v>
          </cell>
          <cell r="J12801">
            <v>16000</v>
          </cell>
          <cell r="K12801">
            <v>0.4733</v>
          </cell>
          <cell r="L12801">
            <v>0</v>
          </cell>
          <cell r="N12801" t="str">
            <v>Infrarotstrahler schwarz H173cm 230V</v>
          </cell>
          <cell r="O12801" t="str">
            <v>(ausziehbar bis 205cm)</v>
          </cell>
          <cell r="P12801" t="str">
            <v>Infrarotstrahler schwarz H173cm 230V</v>
          </cell>
          <cell r="Q12801" t="str">
            <v>(ausziehbar bis 205cm)</v>
          </cell>
          <cell r="R12801" t="str">
            <v>Infrarotstrahler schwarz H173cm 230V</v>
          </cell>
          <cell r="S12801" t="str">
            <v>(ausziehbar bis 205cm)</v>
          </cell>
        </row>
        <row r="12802">
          <cell r="A12802">
            <v>231000</v>
          </cell>
          <cell r="B12802" t="str">
            <v>Mietartikel</v>
          </cell>
          <cell r="D12802" t="str">
            <v>Latzschürze</v>
          </cell>
          <cell r="F12802">
            <v>2.9</v>
          </cell>
          <cell r="G12802">
            <v>0</v>
          </cell>
          <cell r="H12802">
            <v>0</v>
          </cell>
          <cell r="I12802">
            <v>8</v>
          </cell>
          <cell r="J12802">
            <v>0</v>
          </cell>
          <cell r="K12802">
            <v>0.5</v>
          </cell>
          <cell r="L12802">
            <v>0</v>
          </cell>
          <cell r="N12802" t="str">
            <v>Latzschürze</v>
          </cell>
          <cell r="P12802" t="str">
            <v>Latzschürze</v>
          </cell>
          <cell r="R12802" t="str">
            <v>Latzschürze</v>
          </cell>
        </row>
        <row r="12803">
          <cell r="A12803">
            <v>231001</v>
          </cell>
          <cell r="B12803" t="str">
            <v>Mietartikel</v>
          </cell>
          <cell r="D12803" t="str">
            <v>Latzschürze Weiß</v>
          </cell>
          <cell r="F12803">
            <v>2.9</v>
          </cell>
          <cell r="G12803">
            <v>0</v>
          </cell>
          <cell r="H12803">
            <v>0</v>
          </cell>
          <cell r="I12803">
            <v>8</v>
          </cell>
          <cell r="J12803">
            <v>0</v>
          </cell>
          <cell r="K12803">
            <v>0.5</v>
          </cell>
          <cell r="L12803">
            <v>0</v>
          </cell>
          <cell r="N12803" t="str">
            <v>Latzschürze Weiß</v>
          </cell>
          <cell r="P12803" t="str">
            <v>Latzschürze Weiß</v>
          </cell>
          <cell r="R12803" t="str">
            <v>Latzschürze Weiß</v>
          </cell>
        </row>
        <row r="12804">
          <cell r="A12804">
            <v>231179</v>
          </cell>
          <cell r="B12804" t="str">
            <v>Mietartikel</v>
          </cell>
          <cell r="D12804" t="str">
            <v>Geschirrtuch 50*70 cm</v>
          </cell>
          <cell r="F12804">
            <v>0.8</v>
          </cell>
          <cell r="G12804">
            <v>0</v>
          </cell>
          <cell r="H12804">
            <v>0</v>
          </cell>
          <cell r="I12804">
            <v>8</v>
          </cell>
          <cell r="J12804">
            <v>0</v>
          </cell>
          <cell r="K12804">
            <v>0</v>
          </cell>
          <cell r="L12804">
            <v>0</v>
          </cell>
          <cell r="N12804" t="str">
            <v>Geschirrtuch 50*70 cm</v>
          </cell>
          <cell r="P12804" t="str">
            <v>Geschirrtuch 50*70 cm</v>
          </cell>
          <cell r="R12804" t="str">
            <v>Geschirrtuch 50*70 cm</v>
          </cell>
        </row>
        <row r="12805">
          <cell r="A12805">
            <v>231229</v>
          </cell>
          <cell r="B12805" t="str">
            <v>Mietartikel</v>
          </cell>
          <cell r="D12805" t="str">
            <v>Ascher Glas Ø10,5 cm</v>
          </cell>
          <cell r="F12805">
            <v>0.28999999999999998</v>
          </cell>
          <cell r="G12805">
            <v>0.11</v>
          </cell>
          <cell r="H12805">
            <v>0</v>
          </cell>
          <cell r="I12805">
            <v>2.5</v>
          </cell>
          <cell r="J12805">
            <v>0</v>
          </cell>
          <cell r="K12805">
            <v>1.2999999999999999E-3</v>
          </cell>
          <cell r="L12805">
            <v>0</v>
          </cell>
          <cell r="N12805" t="str">
            <v>Ascher Glas Ø10,5 cm</v>
          </cell>
          <cell r="P12805" t="str">
            <v>Ascher Glas Ø10,5 cm</v>
          </cell>
          <cell r="R12805" t="str">
            <v>Ascher Glas Ø10,5 cm</v>
          </cell>
          <cell r="T12805">
            <v>0</v>
          </cell>
        </row>
        <row r="12806">
          <cell r="A12806">
            <v>231290</v>
          </cell>
          <cell r="B12806" t="str">
            <v>Mietartikel</v>
          </cell>
          <cell r="D12806" t="str">
            <v>Kuchenmesser 14cm</v>
          </cell>
          <cell r="F12806">
            <v>1.2</v>
          </cell>
          <cell r="G12806">
            <v>0.06</v>
          </cell>
          <cell r="H12806">
            <v>0</v>
          </cell>
          <cell r="I12806">
            <v>27</v>
          </cell>
          <cell r="J12806">
            <v>0</v>
          </cell>
          <cell r="K12806">
            <v>2.5000000000000001E-3</v>
          </cell>
          <cell r="L12806">
            <v>0</v>
          </cell>
          <cell r="N12806" t="str">
            <v>Kuchenmesser 14cm</v>
          </cell>
          <cell r="P12806" t="str">
            <v>Kuchenmesser 14cm</v>
          </cell>
          <cell r="R12806" t="str">
            <v>Kuchenmesser 14cm</v>
          </cell>
        </row>
        <row r="12807">
          <cell r="A12807">
            <v>231362</v>
          </cell>
          <cell r="B12807" t="str">
            <v>Mietartikel</v>
          </cell>
          <cell r="D12807" t="str">
            <v>Dressingtopf Edelstahl 1,8 ltr</v>
          </cell>
          <cell r="F12807">
            <v>2.5</v>
          </cell>
          <cell r="G12807">
            <v>0</v>
          </cell>
          <cell r="H12807">
            <v>0</v>
          </cell>
          <cell r="I12807">
            <v>44</v>
          </cell>
          <cell r="J12807">
            <v>1000</v>
          </cell>
          <cell r="K12807">
            <v>1.49E-2</v>
          </cell>
          <cell r="L12807">
            <v>0</v>
          </cell>
          <cell r="N12807" t="str">
            <v>Dressingtopf Edelstahl 1,8 ltr</v>
          </cell>
          <cell r="P12807" t="str">
            <v>Dressingtopf Edelstahl 1,8 ltr</v>
          </cell>
          <cell r="R12807" t="str">
            <v>Dressingtopf Edelstahl 1,8 ltr</v>
          </cell>
        </row>
        <row r="12808">
          <cell r="A12808">
            <v>231534</v>
          </cell>
          <cell r="B12808" t="str">
            <v>Mietartikel</v>
          </cell>
          <cell r="D12808" t="str">
            <v>Tee-Isolierkanne 1.0 ltr CNS 18/10 doppelwandig</v>
          </cell>
          <cell r="F12808">
            <v>1.4</v>
          </cell>
          <cell r="G12808">
            <v>0.5</v>
          </cell>
          <cell r="H12808">
            <v>0</v>
          </cell>
          <cell r="I12808">
            <v>20</v>
          </cell>
          <cell r="J12808">
            <v>1000</v>
          </cell>
          <cell r="K12808">
            <v>1.5599999999999999E-2</v>
          </cell>
          <cell r="L12808">
            <v>0</v>
          </cell>
          <cell r="N12808" t="str">
            <v>Tee-Isolierkanne 1.0 ltr CNS 18/10 doppelwandig</v>
          </cell>
          <cell r="P12808" t="str">
            <v>Tee-Isolierkanne 1.0 ltr CNS 18/10 doppelwandig</v>
          </cell>
          <cell r="R12808" t="str">
            <v>Tee-Isolierkanne 1.0 ltr CNS 18/10 doppelwandig</v>
          </cell>
        </row>
        <row r="12809">
          <cell r="A12809">
            <v>231548</v>
          </cell>
          <cell r="B12809" t="str">
            <v>Mietartikel</v>
          </cell>
          <cell r="D12809" t="str">
            <v>Kellnermesser</v>
          </cell>
          <cell r="F12809">
            <v>1.25</v>
          </cell>
          <cell r="G12809">
            <v>0</v>
          </cell>
          <cell r="H12809">
            <v>0</v>
          </cell>
          <cell r="I12809">
            <v>13</v>
          </cell>
          <cell r="J12809">
            <v>0</v>
          </cell>
          <cell r="K12809">
            <v>0</v>
          </cell>
          <cell r="L12809">
            <v>0</v>
          </cell>
          <cell r="N12809" t="str">
            <v>Kellnermesser</v>
          </cell>
          <cell r="P12809" t="str">
            <v>Kellnermesser</v>
          </cell>
          <cell r="R12809" t="str">
            <v>Kellnermesser</v>
          </cell>
        </row>
        <row r="12810">
          <cell r="A12810">
            <v>231549</v>
          </cell>
          <cell r="B12810" t="str">
            <v>Mietartikel</v>
          </cell>
          <cell r="D12810" t="str">
            <v>Flaschenöffner 8 cm</v>
          </cell>
          <cell r="F12810">
            <v>0.25</v>
          </cell>
          <cell r="G12810">
            <v>0</v>
          </cell>
          <cell r="H12810">
            <v>0</v>
          </cell>
          <cell r="I12810">
            <v>1.2</v>
          </cell>
          <cell r="J12810">
            <v>0</v>
          </cell>
          <cell r="K12810">
            <v>2.0000000000000001E-4</v>
          </cell>
          <cell r="L12810">
            <v>0</v>
          </cell>
          <cell r="N12810" t="str">
            <v>Flaschenöffner 8 cm</v>
          </cell>
          <cell r="P12810" t="str">
            <v>Flaschenöffner 8 cm</v>
          </cell>
          <cell r="R12810" t="str">
            <v>Flaschenöffner 8 cm</v>
          </cell>
        </row>
        <row r="12811">
          <cell r="A12811">
            <v>231645</v>
          </cell>
          <cell r="B12811" t="str">
            <v>Mietartikel</v>
          </cell>
          <cell r="D12811" t="str">
            <v>Kochtopf Edelstahl 9 ltr</v>
          </cell>
          <cell r="F12811">
            <v>13</v>
          </cell>
          <cell r="G12811">
            <v>2.5</v>
          </cell>
          <cell r="H12811">
            <v>0</v>
          </cell>
          <cell r="I12811">
            <v>115</v>
          </cell>
          <cell r="J12811">
            <v>6000</v>
          </cell>
          <cell r="K12811">
            <v>0.25600000000000001</v>
          </cell>
          <cell r="L12811">
            <v>0</v>
          </cell>
          <cell r="N12811" t="str">
            <v>Kochtopf Edelstahl 9 ltr</v>
          </cell>
          <cell r="P12811" t="str">
            <v>Kochtopf Edelstahl 9 ltr</v>
          </cell>
          <cell r="R12811" t="str">
            <v>Kochtopf Edelstahl 9 ltr</v>
          </cell>
        </row>
        <row r="12812">
          <cell r="A12812">
            <v>231647</v>
          </cell>
          <cell r="B12812" t="str">
            <v>Mietartikel</v>
          </cell>
          <cell r="D12812" t="str">
            <v>Induktionskochtopf 5 ltr Ø</v>
          </cell>
          <cell r="F12812">
            <v>12</v>
          </cell>
          <cell r="G12812">
            <v>2</v>
          </cell>
          <cell r="H12812">
            <v>0</v>
          </cell>
          <cell r="I12812">
            <v>52.5</v>
          </cell>
          <cell r="J12812">
            <v>4000</v>
          </cell>
          <cell r="K12812">
            <v>0.25600000000000001</v>
          </cell>
          <cell r="L12812">
            <v>0</v>
          </cell>
          <cell r="N12812" t="str">
            <v>Induktionskochtopf 5 ltr Ø</v>
          </cell>
          <cell r="P12812" t="str">
            <v>Induktionskochtopf 5 ltr Ø</v>
          </cell>
          <cell r="R12812" t="str">
            <v>Induktionskochtopf 5 ltr Ø</v>
          </cell>
        </row>
        <row r="12813">
          <cell r="A12813">
            <v>231673</v>
          </cell>
          <cell r="B12813" t="str">
            <v>Mietartikel</v>
          </cell>
          <cell r="D12813" t="str">
            <v>Küchenschüssel Edelstahl Ø42*H15 cm Inhalt 14 ltr</v>
          </cell>
          <cell r="E12813" t="str">
            <v>konische Form schwere Qualität</v>
          </cell>
          <cell r="F12813">
            <v>7.5</v>
          </cell>
          <cell r="G12813">
            <v>1.5</v>
          </cell>
          <cell r="H12813">
            <v>0</v>
          </cell>
          <cell r="I12813">
            <v>60</v>
          </cell>
          <cell r="J12813">
            <v>4000</v>
          </cell>
          <cell r="K12813">
            <v>0.05</v>
          </cell>
          <cell r="L12813">
            <v>0</v>
          </cell>
          <cell r="N12813" t="str">
            <v>Küchenschüssel Edelstahl Ø42*H15 cm Inhalt 14 ltr</v>
          </cell>
          <cell r="O12813" t="str">
            <v>konische Form schwere Qualität</v>
          </cell>
          <cell r="P12813" t="str">
            <v>Küchenschüssel Edelstahl Ø42*H15 cm Inhalt 14 ltr</v>
          </cell>
          <cell r="Q12813" t="str">
            <v>konische Form schwere Qualität</v>
          </cell>
          <cell r="R12813" t="str">
            <v>Küchenschüssel Edelstahl Ø42*H15 cm Inhalt 14 ltr</v>
          </cell>
          <cell r="S12813" t="str">
            <v>konische Form schwere Qualität</v>
          </cell>
        </row>
        <row r="12814">
          <cell r="A12814">
            <v>231709</v>
          </cell>
          <cell r="B12814" t="str">
            <v>Mietartikel</v>
          </cell>
          <cell r="D12814" t="str">
            <v>JURA Kaffeevollautomat</v>
          </cell>
          <cell r="F12814">
            <v>195</v>
          </cell>
          <cell r="G12814">
            <v>22.5</v>
          </cell>
          <cell r="H12814">
            <v>0</v>
          </cell>
          <cell r="I12814">
            <v>2100</v>
          </cell>
          <cell r="J12814">
            <v>18000</v>
          </cell>
          <cell r="K12814">
            <v>8.3000000000000004E-2</v>
          </cell>
          <cell r="L12814">
            <v>0</v>
          </cell>
          <cell r="N12814" t="str">
            <v>JURA Kaffeevollautomat</v>
          </cell>
          <cell r="P12814" t="str">
            <v>JURA Kaffeevollautomat</v>
          </cell>
          <cell r="R12814" t="str">
            <v>JURA Kaffeevollautomat</v>
          </cell>
        </row>
        <row r="12815">
          <cell r="A12815">
            <v>231869</v>
          </cell>
          <cell r="B12815" t="str">
            <v>Mietartikel</v>
          </cell>
          <cell r="D12815" t="str">
            <v>Bratpfanne beschichtet Durchm. 32cm</v>
          </cell>
          <cell r="F12815">
            <v>14.5</v>
          </cell>
          <cell r="G12815">
            <v>3</v>
          </cell>
          <cell r="H12815">
            <v>0</v>
          </cell>
          <cell r="I12815">
            <v>75</v>
          </cell>
          <cell r="J12815">
            <v>5000</v>
          </cell>
          <cell r="K12815">
            <v>0.05</v>
          </cell>
          <cell r="L12815">
            <v>0</v>
          </cell>
          <cell r="N12815" t="str">
            <v>Bratpfanne beschichtet Durchm. 32cm</v>
          </cell>
          <cell r="P12815" t="str">
            <v>Bratpfanne beschichtet Durchm. 32cm</v>
          </cell>
          <cell r="R12815" t="str">
            <v>Bratpfanne beschichtet Durchm. 32cm</v>
          </cell>
        </row>
        <row r="12816">
          <cell r="A12816">
            <v>232269</v>
          </cell>
          <cell r="B12816" t="str">
            <v>Mietartikel</v>
          </cell>
          <cell r="D12816" t="str">
            <v>Ankleidespiegel weiss B48*H160cm</v>
          </cell>
          <cell r="F12816">
            <v>45</v>
          </cell>
          <cell r="G12816">
            <v>0</v>
          </cell>
          <cell r="H12816">
            <v>0</v>
          </cell>
          <cell r="I12816">
            <v>80</v>
          </cell>
          <cell r="J12816">
            <v>22000</v>
          </cell>
          <cell r="K12816">
            <v>7.6799999999999993E-2</v>
          </cell>
          <cell r="L12816">
            <v>0</v>
          </cell>
          <cell r="N12816" t="str">
            <v>Ankleidespiegel weiss B48*H160cm</v>
          </cell>
          <cell r="P12816" t="str">
            <v>Ankleidespiegel weiss B48*H160cm</v>
          </cell>
          <cell r="R12816" t="str">
            <v>Ankleidespiegel weiss B48*H160cm</v>
          </cell>
        </row>
        <row r="12817">
          <cell r="A12817">
            <v>232276</v>
          </cell>
          <cell r="B12817" t="str">
            <v>Mietartikel</v>
          </cell>
          <cell r="D12817" t="str">
            <v>Waschbecken Edelstahl mit Fußbedienung</v>
          </cell>
          <cell r="E12817" t="str">
            <v>230V/2000W B70*T70*H95 cm</v>
          </cell>
          <cell r="F12817">
            <v>70</v>
          </cell>
          <cell r="G12817">
            <v>5</v>
          </cell>
          <cell r="H12817">
            <v>0</v>
          </cell>
          <cell r="I12817">
            <v>1350</v>
          </cell>
          <cell r="J12817">
            <v>43000</v>
          </cell>
          <cell r="K12817">
            <v>0.72</v>
          </cell>
          <cell r="L12817">
            <v>0</v>
          </cell>
          <cell r="N12817" t="str">
            <v>Waschbecken Edelstahl mit Fußbedienung</v>
          </cell>
          <cell r="O12817" t="str">
            <v>230V/2000W B70*T70*H95 cm</v>
          </cell>
          <cell r="P12817" t="str">
            <v>Waschbecken Edelstahl mit Fußbedienung</v>
          </cell>
          <cell r="Q12817" t="str">
            <v>230V/2000W B70*T70*H95 cm</v>
          </cell>
          <cell r="R12817" t="str">
            <v>Waschbecken Edelstahl mit Fußbedienung</v>
          </cell>
          <cell r="S12817" t="str">
            <v>230V/2000W B70*T70*H95 cm</v>
          </cell>
        </row>
        <row r="12818">
          <cell r="A12818">
            <v>232295</v>
          </cell>
          <cell r="B12818" t="str">
            <v>Mietartikel</v>
          </cell>
          <cell r="D12818" t="str">
            <v>Moderationstafel klappbar grau 150x120 cm</v>
          </cell>
          <cell r="F12818">
            <v>35</v>
          </cell>
          <cell r="G12818">
            <v>0</v>
          </cell>
          <cell r="H12818">
            <v>10</v>
          </cell>
          <cell r="I12818">
            <v>165</v>
          </cell>
          <cell r="J12818">
            <v>13000</v>
          </cell>
          <cell r="K12818">
            <v>0.12479999999999999</v>
          </cell>
          <cell r="L12818">
            <v>0</v>
          </cell>
          <cell r="N12818" t="str">
            <v>Moderationstafel klappbar grau 150x120 cm</v>
          </cell>
          <cell r="P12818" t="str">
            <v>Moderationstafel klappbar grau 150x120 cm</v>
          </cell>
          <cell r="R12818" t="str">
            <v>Moderationstafel klappbar grau 150x120 cm</v>
          </cell>
        </row>
        <row r="12819">
          <cell r="A12819">
            <v>232341</v>
          </cell>
          <cell r="B12819" t="str">
            <v>Mietartikel</v>
          </cell>
          <cell r="D12819" t="str">
            <v>Desinfektionsspender manuell</v>
          </cell>
          <cell r="F12819">
            <v>39</v>
          </cell>
          <cell r="G12819">
            <v>0</v>
          </cell>
          <cell r="H12819">
            <v>0</v>
          </cell>
          <cell r="I12819">
            <v>215</v>
          </cell>
          <cell r="J12819">
            <v>0</v>
          </cell>
          <cell r="K12819">
            <v>0</v>
          </cell>
          <cell r="L12819">
            <v>0</v>
          </cell>
          <cell r="N12819" t="str">
            <v>Desinfektionsspender manuell</v>
          </cell>
          <cell r="P12819" t="str">
            <v>Desinfektionsspender manuell</v>
          </cell>
          <cell r="R12819" t="str">
            <v>Desinfektionsspender manuell</v>
          </cell>
          <cell r="T12819">
            <v>0</v>
          </cell>
        </row>
        <row r="12820">
          <cell r="A12820">
            <v>232342</v>
          </cell>
          <cell r="B12820" t="str">
            <v>Mietartikel</v>
          </cell>
          <cell r="D12820" t="str">
            <v>Auffangschale Spender manuell</v>
          </cell>
          <cell r="F12820">
            <v>0</v>
          </cell>
          <cell r="G12820">
            <v>0</v>
          </cell>
          <cell r="H12820">
            <v>0</v>
          </cell>
          <cell r="I12820">
            <v>51</v>
          </cell>
          <cell r="J12820">
            <v>0</v>
          </cell>
          <cell r="K12820">
            <v>0</v>
          </cell>
          <cell r="L12820">
            <v>0</v>
          </cell>
          <cell r="N12820" t="str">
            <v>Auffangschale Spender manuell</v>
          </cell>
          <cell r="P12820" t="str">
            <v>Auffangschale Spender manuell</v>
          </cell>
          <cell r="R12820" t="str">
            <v>Auffangschale Spender manuell</v>
          </cell>
          <cell r="T12820">
            <v>0</v>
          </cell>
        </row>
        <row r="12821">
          <cell r="A12821">
            <v>232343</v>
          </cell>
          <cell r="B12821" t="str">
            <v>Mietartikel</v>
          </cell>
          <cell r="D12821" t="str">
            <v>Desinfektionsbehälter</v>
          </cell>
          <cell r="F12821">
            <v>0</v>
          </cell>
          <cell r="G12821">
            <v>0</v>
          </cell>
          <cell r="H12821">
            <v>0</v>
          </cell>
          <cell r="I12821">
            <v>10</v>
          </cell>
          <cell r="J12821">
            <v>0</v>
          </cell>
          <cell r="K12821">
            <v>0</v>
          </cell>
          <cell r="L12821">
            <v>0</v>
          </cell>
          <cell r="N12821" t="str">
            <v>Desinfektionsbehälter</v>
          </cell>
          <cell r="P12821" t="str">
            <v>Desinfektionsbehälter</v>
          </cell>
          <cell r="R12821" t="str">
            <v>Desinfektionsbehälter</v>
          </cell>
          <cell r="T12821">
            <v>0</v>
          </cell>
        </row>
        <row r="12822">
          <cell r="A12822">
            <v>232903</v>
          </cell>
          <cell r="B12822" t="str">
            <v>Mietartikel</v>
          </cell>
          <cell r="D12822" t="str">
            <v>Feuerkorb Catania Ø36cm*H45 cm</v>
          </cell>
          <cell r="F12822">
            <v>19.5</v>
          </cell>
          <cell r="G12822">
            <v>2</v>
          </cell>
          <cell r="H12822">
            <v>0</v>
          </cell>
          <cell r="I12822">
            <v>54</v>
          </cell>
          <cell r="J12822">
            <v>4000</v>
          </cell>
          <cell r="K12822">
            <v>4.1599999999999998E-2</v>
          </cell>
          <cell r="L12822">
            <v>0</v>
          </cell>
          <cell r="N12822" t="str">
            <v>Feuerkorb Catania Ø36cm*H45 cm</v>
          </cell>
          <cell r="P12822" t="str">
            <v>Feuerkorb Catania Ø36cm*H45 cm</v>
          </cell>
          <cell r="R12822" t="str">
            <v>Feuerkorb Catania Ø36cm*H45 cm</v>
          </cell>
        </row>
        <row r="12823">
          <cell r="A12823">
            <v>233111</v>
          </cell>
          <cell r="B12823" t="str">
            <v>Mietartikel</v>
          </cell>
          <cell r="D12823" t="str">
            <v>Abtropfgitter zusammensteckbar, transparent 20x30cm</v>
          </cell>
          <cell r="E12823" t="str">
            <v>L: 30cm x B: 20cm x H: 0,7cm</v>
          </cell>
          <cell r="F12823">
            <v>1.25</v>
          </cell>
          <cell r="G12823">
            <v>0.25</v>
          </cell>
          <cell r="H12823">
            <v>0</v>
          </cell>
          <cell r="I12823">
            <v>6</v>
          </cell>
          <cell r="J12823">
            <v>0</v>
          </cell>
          <cell r="K12823">
            <v>2.5000000000000001E-2</v>
          </cell>
          <cell r="L12823">
            <v>0</v>
          </cell>
          <cell r="N12823" t="str">
            <v>Abtropfgitter zusammensteckbar, transparent 20x30cm</v>
          </cell>
          <cell r="O12823" t="str">
            <v>L: 30cm x B: 20cm x H: 0,7cm</v>
          </cell>
          <cell r="P12823" t="str">
            <v>Abtropfgitter zusammensteckbar, transparent 20x30cm</v>
          </cell>
          <cell r="Q12823" t="str">
            <v>L: 30cm x B: 20cm x H: 0,7cm</v>
          </cell>
          <cell r="R12823" t="str">
            <v>Abtropfgitter zusammensteckbar, transparent 20x30cm</v>
          </cell>
          <cell r="S12823" t="str">
            <v>L: 30cm x B: 20cm x H: 0,7cm</v>
          </cell>
        </row>
        <row r="12824">
          <cell r="A12824">
            <v>233150</v>
          </cell>
          <cell r="B12824" t="str">
            <v>Mietartikel</v>
          </cell>
          <cell r="D12824" t="str">
            <v>Gitterboden für Kühlschrank 3150</v>
          </cell>
          <cell r="E12824" t="str">
            <v>L: 50cm x B: 41cm</v>
          </cell>
          <cell r="F12824">
            <v>3.5</v>
          </cell>
          <cell r="G12824">
            <v>1</v>
          </cell>
          <cell r="H12824">
            <v>0</v>
          </cell>
          <cell r="I12824">
            <v>20</v>
          </cell>
          <cell r="J12824">
            <v>0</v>
          </cell>
          <cell r="K12824">
            <v>0.5</v>
          </cell>
          <cell r="L12824">
            <v>0</v>
          </cell>
          <cell r="N12824" t="str">
            <v>Gitterboden für Kühlschrank 3150</v>
          </cell>
          <cell r="O12824" t="str">
            <v>L: 50cm x B: 41cm</v>
          </cell>
          <cell r="P12824" t="str">
            <v>Gitterboden für Kühlschrank 3150</v>
          </cell>
          <cell r="Q12824" t="str">
            <v>L: 50cm x B: 41cm</v>
          </cell>
          <cell r="R12824" t="str">
            <v>Gitterboden für Kühlschrank 3150</v>
          </cell>
          <cell r="S12824" t="str">
            <v>L: 50cm x B: 41cm</v>
          </cell>
        </row>
        <row r="12825">
          <cell r="A12825">
            <v>233156</v>
          </cell>
          <cell r="B12825" t="str">
            <v>Mietartikel</v>
          </cell>
          <cell r="D12825" t="str">
            <v>Weinkistenregal B160*H220*T40cm</v>
          </cell>
          <cell r="E12825" t="str">
            <v>230V/50W  B200*T45*H210 cm</v>
          </cell>
          <cell r="F12825">
            <v>95</v>
          </cell>
          <cell r="G12825">
            <v>15</v>
          </cell>
          <cell r="H12825">
            <v>15</v>
          </cell>
          <cell r="I12825">
            <v>1895</v>
          </cell>
          <cell r="J12825">
            <v>45000</v>
          </cell>
          <cell r="K12825">
            <v>1.6</v>
          </cell>
          <cell r="L12825">
            <v>0</v>
          </cell>
          <cell r="N12825" t="str">
            <v>Weinkistenregal B160*H220*T40cm</v>
          </cell>
          <cell r="O12825" t="str">
            <v>230V/50W  B200*T45*H210 cm</v>
          </cell>
          <cell r="P12825" t="str">
            <v>Weinkistenregal B160*H220*T40cm</v>
          </cell>
          <cell r="Q12825" t="str">
            <v>230V/50W  B200*T45*H210 cm</v>
          </cell>
          <cell r="R12825" t="str">
            <v>Weinkistenregal B160*H220*T40cm</v>
          </cell>
          <cell r="S12825" t="str">
            <v>230V/50W  B200*T45*H210 cm</v>
          </cell>
        </row>
        <row r="12826">
          <cell r="A12826">
            <v>233446</v>
          </cell>
          <cell r="B12826" t="str">
            <v>Verkaufsartikel</v>
          </cell>
          <cell r="D12826" t="str">
            <v>Ersatzschloss für Garderobenschränke inkl Austausch</v>
          </cell>
          <cell r="F12826">
            <v>27.5</v>
          </cell>
          <cell r="G12826">
            <v>0</v>
          </cell>
          <cell r="H12826">
            <v>0</v>
          </cell>
          <cell r="I12826">
            <v>27.5</v>
          </cell>
          <cell r="J12826">
            <v>0</v>
          </cell>
          <cell r="K12826">
            <v>0</v>
          </cell>
          <cell r="L12826">
            <v>0</v>
          </cell>
          <cell r="N12826" t="str">
            <v>Ersatzschloss für Garderobenschränke inkl Austausch</v>
          </cell>
          <cell r="P12826" t="str">
            <v>Ersatzschloss für Garderobenschränke inkl Austausch</v>
          </cell>
          <cell r="R12826" t="str">
            <v>Ersatzschloss für Garderobenschränke inkl Austausch</v>
          </cell>
          <cell r="T12826">
            <v>0</v>
          </cell>
        </row>
        <row r="12827">
          <cell r="A12827">
            <v>233863</v>
          </cell>
          <cell r="B12827" t="str">
            <v>Mietartikel</v>
          </cell>
          <cell r="D12827" t="str">
            <v>Vase Glas Olymp 14*14*H16 cm</v>
          </cell>
          <cell r="F12827">
            <v>6</v>
          </cell>
          <cell r="G12827">
            <v>0.5</v>
          </cell>
          <cell r="H12827">
            <v>4</v>
          </cell>
          <cell r="I12827">
            <v>11.5</v>
          </cell>
          <cell r="J12827">
            <v>2000</v>
          </cell>
          <cell r="K12827">
            <v>7.0000000000000001E-3</v>
          </cell>
          <cell r="L12827">
            <v>0</v>
          </cell>
          <cell r="N12827" t="str">
            <v>Vase Glas Olymp 14*14*H16 cm</v>
          </cell>
          <cell r="P12827" t="str">
            <v>Vase Glas Olymp 14*14*H16 cm</v>
          </cell>
          <cell r="R12827" t="str">
            <v>Vase Glas Olymp 14*14*H16 cm</v>
          </cell>
        </row>
        <row r="12828">
          <cell r="A12828">
            <v>234303</v>
          </cell>
          <cell r="B12828" t="str">
            <v>Mietartikel</v>
          </cell>
          <cell r="D12828" t="str">
            <v>Weinglas universal mit Füllstrich 49 cl 22.5 cm (25)</v>
          </cell>
          <cell r="F12828">
            <v>0.5</v>
          </cell>
          <cell r="G12828">
            <v>0.11</v>
          </cell>
          <cell r="H12828">
            <v>0</v>
          </cell>
          <cell r="I12828">
            <v>2.5</v>
          </cell>
          <cell r="J12828">
            <v>0</v>
          </cell>
          <cell r="K12828">
            <v>3.5999999999999999E-3</v>
          </cell>
          <cell r="L12828">
            <v>0</v>
          </cell>
          <cell r="N12828" t="str">
            <v>Weinglas universal mit Füllstrich 49 cl 22.5 cm (25)</v>
          </cell>
          <cell r="P12828" t="str">
            <v>Weinglas universal mit Füllstrich 49 cl 22.5 cm (25)</v>
          </cell>
          <cell r="R12828" t="str">
            <v>Weinglas universal mit Füllstrich 49 cl 22.5 cm (25)</v>
          </cell>
        </row>
        <row r="12829">
          <cell r="A12829">
            <v>234559</v>
          </cell>
          <cell r="B12829" t="str">
            <v>Mietartikel</v>
          </cell>
          <cell r="D12829" t="str">
            <v>Melaninschale schwarz 16.5*16.5* H5.5cm</v>
          </cell>
          <cell r="F12829">
            <v>2.5</v>
          </cell>
          <cell r="G12829">
            <v>0</v>
          </cell>
          <cell r="H12829">
            <v>0</v>
          </cell>
          <cell r="I12829">
            <v>11</v>
          </cell>
          <cell r="J12829">
            <v>0</v>
          </cell>
          <cell r="K12829">
            <v>0</v>
          </cell>
          <cell r="L12829">
            <v>0</v>
          </cell>
          <cell r="N12829" t="str">
            <v>Melaninschale schwarz 16.5*16.5* H5.5cm</v>
          </cell>
          <cell r="P12829" t="str">
            <v>Melaninschale schwarz 16.5*16.5* H5.5cm</v>
          </cell>
          <cell r="R12829" t="str">
            <v>Melaninschale schwarz 16.5*16.5* H5.5cm</v>
          </cell>
        </row>
        <row r="12830">
          <cell r="A12830">
            <v>234566</v>
          </cell>
          <cell r="B12830" t="str">
            <v>Mietartikel</v>
          </cell>
          <cell r="D12830" t="str">
            <v>Melaminschale schwarz schieferlook 2/4 GN 53*16.2*H7.5 cm</v>
          </cell>
          <cell r="F12830">
            <v>4.5</v>
          </cell>
          <cell r="G12830">
            <v>0.75</v>
          </cell>
          <cell r="H12830">
            <v>0</v>
          </cell>
          <cell r="I12830">
            <v>28</v>
          </cell>
          <cell r="J12830">
            <v>0</v>
          </cell>
          <cell r="K12830">
            <v>2.5000000000000001E-3</v>
          </cell>
          <cell r="L12830">
            <v>0</v>
          </cell>
          <cell r="N12830" t="str">
            <v>Melaminschale schwarz schieferlook 2/4 GN 53*16.2*H7.5 cm</v>
          </cell>
          <cell r="P12830" t="str">
            <v>Melaminschale schwarz schieferlook 2/4 GN 53*16.2*H7.5 cm</v>
          </cell>
          <cell r="R12830" t="str">
            <v>Melaminschale schwarz schieferlook 2/4 GN 53*16.2*H7.5 cm</v>
          </cell>
        </row>
        <row r="12831">
          <cell r="A12831">
            <v>234655</v>
          </cell>
          <cell r="B12831" t="str">
            <v>Mietartikel</v>
          </cell>
          <cell r="D12831" t="str">
            <v>Melaninplatte schwarz 36*16.5* H3cm</v>
          </cell>
          <cell r="F12831">
            <v>3</v>
          </cell>
          <cell r="G12831">
            <v>0</v>
          </cell>
          <cell r="H12831">
            <v>0</v>
          </cell>
          <cell r="I12831">
            <v>16</v>
          </cell>
          <cell r="J12831">
            <v>0</v>
          </cell>
          <cell r="K12831">
            <v>0</v>
          </cell>
          <cell r="L12831">
            <v>0</v>
          </cell>
          <cell r="N12831" t="str">
            <v>Melaninplatte schwarz 36*16.5* H3cm</v>
          </cell>
          <cell r="P12831" t="str">
            <v>Melaninplatte schwarz 36*16.5* H3cm</v>
          </cell>
          <cell r="R12831" t="str">
            <v>Melaninplatte schwarz 36*16.5* H3cm</v>
          </cell>
        </row>
        <row r="12832">
          <cell r="A12832">
            <v>235005</v>
          </cell>
          <cell r="B12832" t="str">
            <v>Mietartikel</v>
          </cell>
          <cell r="D12832" t="str">
            <v>Gutschrift Wiederbeschaffung</v>
          </cell>
          <cell r="F12832">
            <v>0.01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N12832" t="str">
            <v>Gutschrift Wiederbeschaffung</v>
          </cell>
          <cell r="P12832" t="str">
            <v>Gutschrift Wiederbeschaffung</v>
          </cell>
          <cell r="R12832" t="str">
            <v>Gutschrift Wiederbeschaffung</v>
          </cell>
        </row>
        <row r="12833">
          <cell r="A12833">
            <v>235499</v>
          </cell>
          <cell r="B12833" t="str">
            <v>Mietartikel</v>
          </cell>
          <cell r="D12833" t="str">
            <v>Leuchttischplatte silbergrau 90*180*H10 cm mit Farbwechsler</v>
          </cell>
          <cell r="E12833" t="str">
            <v>(rot-dunkelblau-gelb-grün) Brenndauer minimal 12 Stunden</v>
          </cell>
          <cell r="F12833">
            <v>118</v>
          </cell>
          <cell r="G12833">
            <v>0</v>
          </cell>
          <cell r="H12833">
            <v>35</v>
          </cell>
          <cell r="I12833">
            <v>2250</v>
          </cell>
          <cell r="J12833">
            <v>35000</v>
          </cell>
          <cell r="K12833">
            <v>0.38400000000000001</v>
          </cell>
          <cell r="L12833">
            <v>0</v>
          </cell>
          <cell r="N12833" t="str">
            <v>Leuchttischplatte silbergrau 90*180*H10 cm mit Farbwechsler</v>
          </cell>
          <cell r="O12833" t="str">
            <v>(rot-dunkelblau-gelb-grün) Brenndauer minimal 12 Stunden</v>
          </cell>
          <cell r="P12833" t="str">
            <v>Leuchttischplatte silbergrau 90*180*H10 cm mit Farbwechsler</v>
          </cell>
          <cell r="Q12833" t="str">
            <v>(rot-dunkelblau-gelb-grün) Brenndauer minimal 12 Stunden</v>
          </cell>
          <cell r="R12833" t="str">
            <v>Leuchttischplatte silbergrau 90*180*H10 cm mit Farbwechsler</v>
          </cell>
          <cell r="S12833" t="str">
            <v>(rot-dunkelblau-gelb-grün) Brenndauer minimal 12 Stunden</v>
          </cell>
        </row>
        <row r="12834">
          <cell r="A12834">
            <v>237511</v>
          </cell>
          <cell r="B12834" t="str">
            <v>Mietartikel</v>
          </cell>
          <cell r="D12834" t="str">
            <v>Serviette weiß 50*50 cm</v>
          </cell>
          <cell r="F12834">
            <v>0.9</v>
          </cell>
          <cell r="G12834">
            <v>0</v>
          </cell>
          <cell r="H12834">
            <v>0</v>
          </cell>
          <cell r="I12834">
            <v>3.9</v>
          </cell>
          <cell r="J12834">
            <v>0</v>
          </cell>
          <cell r="K12834">
            <v>5.9999999999999995E-4</v>
          </cell>
          <cell r="L12834">
            <v>0</v>
          </cell>
          <cell r="N12834" t="str">
            <v>Serviette weiß 50*50 cm</v>
          </cell>
          <cell r="P12834" t="str">
            <v>Serviette weiß 50*50 cm</v>
          </cell>
          <cell r="R12834" t="str">
            <v>Serviette weiß 50*50 cm</v>
          </cell>
        </row>
        <row r="12835">
          <cell r="A12835">
            <v>237512</v>
          </cell>
          <cell r="B12835" t="str">
            <v>Mietartikel</v>
          </cell>
          <cell r="D12835" t="str">
            <v>Tischdecke weiß 130*270 cm</v>
          </cell>
          <cell r="F12835">
            <v>15</v>
          </cell>
          <cell r="G12835">
            <v>0</v>
          </cell>
          <cell r="H12835">
            <v>4</v>
          </cell>
          <cell r="I12835">
            <v>35</v>
          </cell>
          <cell r="J12835">
            <v>1000</v>
          </cell>
          <cell r="K12835">
            <v>1.2500000000000001E-2</v>
          </cell>
          <cell r="L12835">
            <v>0</v>
          </cell>
          <cell r="N12835" t="str">
            <v>Tischdecke weiß 130*270 cm</v>
          </cell>
          <cell r="P12835" t="str">
            <v>Tischdecke weiß 130*270 cm</v>
          </cell>
          <cell r="R12835" t="str">
            <v>Tischdecke weiß 130*270 cm</v>
          </cell>
        </row>
        <row r="12836">
          <cell r="A12836">
            <v>237513</v>
          </cell>
          <cell r="B12836" t="str">
            <v>Mietartikel</v>
          </cell>
          <cell r="D12836" t="str">
            <v>Tischdecke weiß 130*210 cm</v>
          </cell>
          <cell r="F12836">
            <v>12</v>
          </cell>
          <cell r="G12836">
            <v>0</v>
          </cell>
          <cell r="H12836">
            <v>4</v>
          </cell>
          <cell r="I12836">
            <v>30</v>
          </cell>
          <cell r="J12836">
            <v>1000</v>
          </cell>
          <cell r="K12836">
            <v>1.2500000000000001E-2</v>
          </cell>
          <cell r="L12836">
            <v>0</v>
          </cell>
          <cell r="N12836" t="str">
            <v>Tischdecke weiß 130*210 cm</v>
          </cell>
          <cell r="P12836" t="str">
            <v>Tischdecke weiß 130*210 cm</v>
          </cell>
          <cell r="R12836" t="str">
            <v>Tischdecke weiß 130*210 cm</v>
          </cell>
          <cell r="T12836">
            <v>0</v>
          </cell>
        </row>
        <row r="12837">
          <cell r="A12837">
            <v>237523</v>
          </cell>
          <cell r="B12837" t="str">
            <v>Mietartikel</v>
          </cell>
          <cell r="D12837" t="str">
            <v>Tischdecke weiß Ø 280 cm</v>
          </cell>
          <cell r="F12837">
            <v>19.5</v>
          </cell>
          <cell r="G12837">
            <v>0</v>
          </cell>
          <cell r="H12837">
            <v>6</v>
          </cell>
          <cell r="I12837">
            <v>70</v>
          </cell>
          <cell r="J12837">
            <v>1000</v>
          </cell>
          <cell r="K12837">
            <v>0.02</v>
          </cell>
          <cell r="L12837">
            <v>0</v>
          </cell>
          <cell r="N12837" t="str">
            <v>Tischdecke weiß Ø 280 cm</v>
          </cell>
          <cell r="P12837" t="str">
            <v>Tischdecke weiß Ø 280 cm</v>
          </cell>
          <cell r="R12837" t="str">
            <v>Tischdecke weiß Ø 280 cm</v>
          </cell>
        </row>
        <row r="12838">
          <cell r="A12838">
            <v>239008</v>
          </cell>
          <cell r="B12838" t="str">
            <v>Dienstleistungsartikel</v>
          </cell>
          <cell r="D12838" t="str">
            <v>Leergutmitnahme</v>
          </cell>
          <cell r="E12838" t="str">
            <v>Leergutlagerung vor Ort_x000D_
_x000D_
Leergutmitnahme 100,000 € zzgl. MwSt.</v>
          </cell>
          <cell r="F12838">
            <v>100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N12838" t="str">
            <v>Leergutmitnahme</v>
          </cell>
          <cell r="O12838" t="str">
            <v>Leergutlagerung vor Ort_x000D_
_x000D_
Leergutmitnahme 100,000 € zzgl. MwSt.</v>
          </cell>
          <cell r="P12838" t="str">
            <v>Leergutmitnahme</v>
          </cell>
          <cell r="Q12838" t="str">
            <v>Leergutlagerung vor Ort_x000D_
_x000D_
Leergutmitnahme 100,000 € zzgl. MwSt.</v>
          </cell>
          <cell r="R12838" t="str">
            <v>Leergutmitnahme</v>
          </cell>
          <cell r="S12838" t="str">
            <v>Leergutlagerung vor Ort_x000D_
_x000D_
Leergutmitnahme 100,000 € zzgl. MwSt.</v>
          </cell>
        </row>
        <row r="12839">
          <cell r="A12839">
            <v>239032</v>
          </cell>
          <cell r="B12839" t="str">
            <v>Mietartikel</v>
          </cell>
          <cell r="D12839" t="str">
            <v>Weinkiste Holz H30*B40*L50cm</v>
          </cell>
          <cell r="F12839">
            <v>5</v>
          </cell>
          <cell r="G12839">
            <v>0</v>
          </cell>
          <cell r="H12839">
            <v>0</v>
          </cell>
          <cell r="I12839">
            <v>49</v>
          </cell>
          <cell r="J12839">
            <v>2000</v>
          </cell>
          <cell r="K12839">
            <v>0.06</v>
          </cell>
          <cell r="L12839">
            <v>0</v>
          </cell>
          <cell r="N12839" t="str">
            <v>Weinkiste Holz H30*B40*L50cm</v>
          </cell>
          <cell r="P12839" t="str">
            <v>Weinkiste Holz H30*B40*L50cm</v>
          </cell>
          <cell r="R12839" t="str">
            <v>Weinkiste Holz H30*B40*L50cm</v>
          </cell>
        </row>
        <row r="12840">
          <cell r="A12840">
            <v>239493</v>
          </cell>
          <cell r="B12840" t="str">
            <v>Mietartikel</v>
          </cell>
          <cell r="D12840" t="str">
            <v>Mülleimer 50 ltr graphit</v>
          </cell>
          <cell r="E12840" t="str">
            <v>(Mülleimer aus Kunststoff, Fassungsvermögen 50 ltr, geeignet_x000D_
für Müllbeutel 120 ltr, Höhe 55cm, Breite 50cm)</v>
          </cell>
          <cell r="F12840">
            <v>12.5</v>
          </cell>
          <cell r="G12840">
            <v>0</v>
          </cell>
          <cell r="H12840">
            <v>0</v>
          </cell>
          <cell r="I12840">
            <v>35</v>
          </cell>
          <cell r="J12840">
            <v>2000</v>
          </cell>
          <cell r="K12840">
            <v>7.4999999999999997E-2</v>
          </cell>
          <cell r="L12840">
            <v>0</v>
          </cell>
          <cell r="N12840" t="str">
            <v>Mülleimer 50 ltr graphit</v>
          </cell>
          <cell r="O12840" t="str">
            <v>(Mülleimer aus Kunststoff, Fassungsvermögen 50 ltr, geeignet_x000D_
für Müllbeutel 120 ltr, Höhe 55cm, Breite 50cm)</v>
          </cell>
          <cell r="P12840" t="str">
            <v>Mülleimer 50 ltr graphit</v>
          </cell>
          <cell r="Q12840" t="str">
            <v>(Mülleimer aus Kunststoff, Fassungsvermögen 50 ltr, geeignet_x000D_
für Müllbeutel 120 ltr, Höhe 55cm, Breite 50cm)</v>
          </cell>
          <cell r="R12840" t="str">
            <v>Mülleimer 50 ltr graphit</v>
          </cell>
          <cell r="S12840" t="str">
            <v>(Mülleimer aus Kunststoff, Fassungsvermögen 50 ltr, geeignet_x000D_
für Müllbeutel 120 ltr, Höhe 55cm, Breite 50cm)</v>
          </cell>
        </row>
        <row r="12841">
          <cell r="A12841">
            <v>242645</v>
          </cell>
          <cell r="B12841" t="str">
            <v>Mietartikel</v>
          </cell>
          <cell r="D12841" t="str">
            <v>Beach-Lounger teak mit Stoffbezug creme</v>
          </cell>
          <cell r="F12841">
            <v>14.5</v>
          </cell>
          <cell r="G12841">
            <v>0</v>
          </cell>
          <cell r="H12841">
            <v>2</v>
          </cell>
          <cell r="I12841">
            <v>75</v>
          </cell>
          <cell r="J12841">
            <v>5000</v>
          </cell>
          <cell r="K12841">
            <v>0.2</v>
          </cell>
          <cell r="L12841">
            <v>0</v>
          </cell>
          <cell r="N12841" t="str">
            <v>Beach-Lounger teak mit Stoffbezug creme</v>
          </cell>
          <cell r="P12841" t="str">
            <v>Beach-Lounger teak mit Stoffbezug creme</v>
          </cell>
          <cell r="R12841" t="str">
            <v>Beach-Lounger teak mit Stoffbezug creme</v>
          </cell>
        </row>
        <row r="12842">
          <cell r="A12842">
            <v>243408</v>
          </cell>
          <cell r="B12842" t="str">
            <v>Mietartikel</v>
          </cell>
          <cell r="D12842" t="str">
            <v>Bürostuhl Nizza schwarz mit Armlehnen 90*60*90</v>
          </cell>
          <cell r="F12842">
            <v>35</v>
          </cell>
          <cell r="G12842">
            <v>0</v>
          </cell>
          <cell r="H12842">
            <v>2</v>
          </cell>
          <cell r="I12842">
            <v>75</v>
          </cell>
          <cell r="J12842">
            <v>15000</v>
          </cell>
          <cell r="K12842">
            <v>0.5</v>
          </cell>
          <cell r="L12842">
            <v>0</v>
          </cell>
          <cell r="N12842" t="str">
            <v>Bürostuhl Nizza schwarz mit Armlehnen 90*60*90</v>
          </cell>
          <cell r="P12842" t="str">
            <v>Bürostuhl Nizza schwarz mit Armlehnen 90*60*90</v>
          </cell>
          <cell r="R12842" t="str">
            <v>Bürostuhl Nizza schwarz mit Armlehnen 90*60*90</v>
          </cell>
        </row>
        <row r="12843">
          <cell r="A12843">
            <v>248483</v>
          </cell>
          <cell r="B12843" t="str">
            <v>Mietartikel</v>
          </cell>
          <cell r="D12843" t="str">
            <v>Terrassenheizstrahler (Gas) Ø76 H220 cm 8kW (OHNE Gas)</v>
          </cell>
          <cell r="F12843">
            <v>50</v>
          </cell>
          <cell r="G12843">
            <v>0</v>
          </cell>
          <cell r="H12843">
            <v>10</v>
          </cell>
          <cell r="I12843">
            <v>450</v>
          </cell>
          <cell r="J12843">
            <v>20000</v>
          </cell>
          <cell r="K12843">
            <v>0.5</v>
          </cell>
          <cell r="L12843">
            <v>0</v>
          </cell>
          <cell r="N12843" t="str">
            <v>Terrassenheizstrahler (Gas) Ø76 H220 cm 8kW (OHNE Gas)</v>
          </cell>
          <cell r="P12843" t="str">
            <v>Terrassenheizstrahler (Gas) Ø76 H220 cm 8kW (OHNE Gas)</v>
          </cell>
          <cell r="R12843" t="str">
            <v>Terrassenheizstrahler (Gas) Ø76 H220 cm 8kW (OHNE Gas)</v>
          </cell>
        </row>
        <row r="12844">
          <cell r="A12844">
            <v>251001</v>
          </cell>
          <cell r="B12844" t="str">
            <v>Mietartikel</v>
          </cell>
          <cell r="C12844" t="str">
            <v>Designerstühle</v>
          </cell>
          <cell r="D12844" t="str">
            <v>Filzauflage gelb Stuhl/Barhocker Tonio 39*30 auf 35 cm</v>
          </cell>
          <cell r="F12844">
            <v>4.4000000000000004</v>
          </cell>
          <cell r="G12844">
            <v>0</v>
          </cell>
          <cell r="H12844">
            <v>1.75</v>
          </cell>
          <cell r="I12844">
            <v>20.9</v>
          </cell>
          <cell r="J12844">
            <v>200</v>
          </cell>
          <cell r="K12844">
            <v>5.0000000000000001E-3</v>
          </cell>
          <cell r="N12844" t="str">
            <v>Viltkussentje geel stoel/barkruk Tonio 39*30/35 cm</v>
          </cell>
          <cell r="P12844" t="str">
            <v>x</v>
          </cell>
          <cell r="R12844" t="str">
            <v>Felt pad yellow chair/bar stool Tonio 39*30/35 cm</v>
          </cell>
          <cell r="T12844">
            <v>12.5</v>
          </cell>
        </row>
        <row r="12845">
          <cell r="A12845">
            <v>251001</v>
          </cell>
          <cell r="B12845" t="str">
            <v>Mietartikel</v>
          </cell>
          <cell r="D12845" t="str">
            <v>Filzauflage gelb Stuhl/Barhocker Tonio 39*30 auf 35 cm</v>
          </cell>
          <cell r="F12845">
            <v>4.4000000000000004</v>
          </cell>
          <cell r="G12845">
            <v>0</v>
          </cell>
          <cell r="H12845">
            <v>1.75</v>
          </cell>
          <cell r="I12845">
            <v>20.9</v>
          </cell>
          <cell r="J12845">
            <v>0</v>
          </cell>
          <cell r="K12845">
            <v>5.0000000000000001E-3</v>
          </cell>
          <cell r="L12845">
            <v>0</v>
          </cell>
          <cell r="N12845" t="str">
            <v>Filzauflage gelb Stuhl/Barhocker Tonio 39*30 auf 35 cm</v>
          </cell>
          <cell r="P12845" t="str">
            <v>Filzauflage gelb Stuhl/Barhocker Tonio 39*30 auf 35 cm</v>
          </cell>
          <cell r="R12845" t="str">
            <v>Filzauflage gelb Stuhl/Barhocker Tonio 39*30 auf 35 cm</v>
          </cell>
        </row>
        <row r="12846">
          <cell r="A12846">
            <v>251002</v>
          </cell>
          <cell r="B12846" t="str">
            <v>Mietartikel</v>
          </cell>
          <cell r="C12846" t="str">
            <v>Designerstühle</v>
          </cell>
          <cell r="D12846" t="str">
            <v>Filzauflage hellblau Stuhl/Barhocker Tonio 39*30 auf 35 cm</v>
          </cell>
          <cell r="F12846">
            <v>4.4000000000000004</v>
          </cell>
          <cell r="G12846">
            <v>0</v>
          </cell>
          <cell r="H12846">
            <v>1.75</v>
          </cell>
          <cell r="I12846">
            <v>20.9</v>
          </cell>
          <cell r="J12846">
            <v>200</v>
          </cell>
          <cell r="K12846">
            <v>5.0000000000000001E-3</v>
          </cell>
          <cell r="N12846" t="str">
            <v>Viltkussentje lichtblauw stoel/barkruk Tonio 39*30/35 cm</v>
          </cell>
          <cell r="P12846" t="str">
            <v>x</v>
          </cell>
          <cell r="R12846" t="str">
            <v>Felt pad light blue chair/bar stool Tonio 39*30/35 cm</v>
          </cell>
          <cell r="T12846">
            <v>12.5</v>
          </cell>
        </row>
        <row r="12847">
          <cell r="A12847">
            <v>251002</v>
          </cell>
          <cell r="B12847" t="str">
            <v>Mietartikel</v>
          </cell>
          <cell r="D12847" t="str">
            <v>Filzauflage hellblau Stuhl/Barhocker Tonio 39*30 auf 35 cm</v>
          </cell>
          <cell r="F12847">
            <v>4.4000000000000004</v>
          </cell>
          <cell r="G12847">
            <v>0</v>
          </cell>
          <cell r="H12847">
            <v>1.75</v>
          </cell>
          <cell r="I12847">
            <v>20.9</v>
          </cell>
          <cell r="J12847">
            <v>0</v>
          </cell>
          <cell r="K12847">
            <v>5.0000000000000001E-3</v>
          </cell>
          <cell r="L12847">
            <v>0</v>
          </cell>
          <cell r="N12847" t="str">
            <v>Filzauflage hellblau Stuhl/Barhocker Tonio 39*30 auf 35 cm</v>
          </cell>
          <cell r="P12847" t="str">
            <v>Filzauflage hellblau Stuhl/Barhocker Tonio 39*30 auf 35 cm</v>
          </cell>
          <cell r="R12847" t="str">
            <v>Filzauflage hellblau Stuhl/Barhocker Tonio 39*30 auf 35 cm</v>
          </cell>
        </row>
        <row r="12848">
          <cell r="A12848">
            <v>251003</v>
          </cell>
          <cell r="B12848" t="str">
            <v>Mietartikel</v>
          </cell>
          <cell r="C12848" t="str">
            <v>Designerstühle</v>
          </cell>
          <cell r="D12848" t="str">
            <v>Filzauflage grün Stuhl/Barhocker Tonio 39*30 auf 35 cm</v>
          </cell>
          <cell r="F12848">
            <v>4.4000000000000004</v>
          </cell>
          <cell r="G12848">
            <v>0</v>
          </cell>
          <cell r="H12848">
            <v>1.75</v>
          </cell>
          <cell r="I12848">
            <v>20.9</v>
          </cell>
          <cell r="J12848">
            <v>200</v>
          </cell>
          <cell r="K12848">
            <v>5.0000000000000001E-3</v>
          </cell>
          <cell r="N12848" t="str">
            <v>Viltkussentje groen stoel/barkruk Tonio 39*30/35 cm</v>
          </cell>
          <cell r="P12848" t="str">
            <v>x</v>
          </cell>
          <cell r="R12848" t="str">
            <v>Felt pad green chair/bar stool Tonio 39*30/35 cm</v>
          </cell>
          <cell r="T12848">
            <v>12.5</v>
          </cell>
        </row>
        <row r="12849">
          <cell r="A12849">
            <v>251003</v>
          </cell>
          <cell r="B12849" t="str">
            <v>Mietartikel</v>
          </cell>
          <cell r="D12849" t="str">
            <v>Filzauflage grün Stuhl/Barhocker Tonio 39*30 auf 35 cm</v>
          </cell>
          <cell r="F12849">
            <v>4.4000000000000004</v>
          </cell>
          <cell r="G12849">
            <v>0</v>
          </cell>
          <cell r="H12849">
            <v>1.75</v>
          </cell>
          <cell r="I12849">
            <v>20.9</v>
          </cell>
          <cell r="J12849">
            <v>0</v>
          </cell>
          <cell r="K12849">
            <v>5.0000000000000001E-3</v>
          </cell>
          <cell r="L12849">
            <v>0</v>
          </cell>
          <cell r="N12849" t="str">
            <v>Filzauflage grün Stuhl/Barhocker Tonio 39*30 auf 35 cm</v>
          </cell>
          <cell r="P12849" t="str">
            <v>Filzauflage grün Stuhl/Barhocker Tonio 39*30 auf 35 cm</v>
          </cell>
          <cell r="R12849" t="str">
            <v>Filzauflage grün Stuhl/Barhocker Tonio 39*30 auf 35 cm</v>
          </cell>
        </row>
        <row r="12850">
          <cell r="A12850">
            <v>251011</v>
          </cell>
          <cell r="B12850" t="str">
            <v>Mietartikel</v>
          </cell>
          <cell r="C12850" t="str">
            <v>Lounge Möbel</v>
          </cell>
          <cell r="D12850" t="str">
            <v>Sofa-Kissen Bezug  Gurli schwarz 45*45 cm</v>
          </cell>
          <cell r="F12850">
            <v>4.25</v>
          </cell>
          <cell r="G12850">
            <v>0</v>
          </cell>
          <cell r="H12850">
            <v>0</v>
          </cell>
          <cell r="I12850">
            <v>11</v>
          </cell>
          <cell r="J12850">
            <v>50</v>
          </cell>
          <cell r="K12850">
            <v>1E-4</v>
          </cell>
          <cell r="N12850" t="str">
            <v>Kussenhoesje Gurli zwart 45*45 cm</v>
          </cell>
          <cell r="P12850" t="str">
            <v>x</v>
          </cell>
          <cell r="R12850" t="str">
            <v>Pillowcase Gurli black 45*45 cm</v>
          </cell>
          <cell r="T12850">
            <v>0</v>
          </cell>
        </row>
        <row r="12851">
          <cell r="A12851">
            <v>251011</v>
          </cell>
          <cell r="B12851" t="str">
            <v>Mietartikel</v>
          </cell>
          <cell r="D12851" t="str">
            <v>Sofa-Kissen-Bezug Gurli schwarz 45*45 cm</v>
          </cell>
          <cell r="F12851">
            <v>4</v>
          </cell>
          <cell r="G12851">
            <v>0</v>
          </cell>
          <cell r="H12851">
            <v>0</v>
          </cell>
          <cell r="I12851">
            <v>11</v>
          </cell>
          <cell r="J12851">
            <v>0</v>
          </cell>
          <cell r="K12851">
            <v>1E-4</v>
          </cell>
          <cell r="L12851">
            <v>0</v>
          </cell>
          <cell r="N12851" t="str">
            <v>Sofa-Kissen-Bezug Gurli schwarz 45*45 cm</v>
          </cell>
          <cell r="P12851" t="str">
            <v>Sofa-Kissen-Bezug Gurli schwarz 45*45 cm</v>
          </cell>
          <cell r="R12851" t="str">
            <v>Sofa-Kissen-Bezug Gurli schwarz 45*45 cm</v>
          </cell>
        </row>
        <row r="12852">
          <cell r="A12852">
            <v>251012</v>
          </cell>
          <cell r="B12852" t="str">
            <v>Mietartikel</v>
          </cell>
          <cell r="C12852" t="str">
            <v>Lounge Möbel</v>
          </cell>
          <cell r="D12852" t="str">
            <v>Sofa-Kissen Bezug  Gurli creme 45*45 cm</v>
          </cell>
          <cell r="F12852">
            <v>4.25</v>
          </cell>
          <cell r="G12852">
            <v>0</v>
          </cell>
          <cell r="H12852">
            <v>0</v>
          </cell>
          <cell r="I12852">
            <v>11</v>
          </cell>
          <cell r="J12852">
            <v>50</v>
          </cell>
          <cell r="K12852">
            <v>1E-4</v>
          </cell>
          <cell r="N12852" t="str">
            <v>Kussenhoesje Gurli creme 45*45 cm</v>
          </cell>
          <cell r="P12852" t="str">
            <v>x</v>
          </cell>
          <cell r="R12852" t="str">
            <v>Pillowcase Gurli cream 45*45 cm</v>
          </cell>
          <cell r="T12852">
            <v>0</v>
          </cell>
        </row>
        <row r="12853">
          <cell r="A12853">
            <v>251012</v>
          </cell>
          <cell r="B12853" t="str">
            <v>Mietartikel</v>
          </cell>
          <cell r="D12853" t="str">
            <v>Sofa-Kissen-Bezug Gurli creme 45*45 cm</v>
          </cell>
          <cell r="F12853">
            <v>4</v>
          </cell>
          <cell r="G12853">
            <v>0</v>
          </cell>
          <cell r="H12853">
            <v>0</v>
          </cell>
          <cell r="I12853">
            <v>11</v>
          </cell>
          <cell r="J12853">
            <v>0</v>
          </cell>
          <cell r="K12853">
            <v>1E-4</v>
          </cell>
          <cell r="L12853">
            <v>0</v>
          </cell>
          <cell r="N12853" t="str">
            <v>Sofa-Kissen-Bezug Gurli creme 45*45 cm</v>
          </cell>
          <cell r="P12853" t="str">
            <v>Sofa-Kissen-Bezug Gurli creme 45*45 cm</v>
          </cell>
          <cell r="R12853" t="str">
            <v>Sofa-Kissen-Bezug Gurli creme 45*45 cm</v>
          </cell>
        </row>
        <row r="12854">
          <cell r="A12854">
            <v>251021</v>
          </cell>
          <cell r="B12854" t="str">
            <v>Mietartikel</v>
          </cell>
          <cell r="C12854" t="str">
            <v>Lounge Möbel</v>
          </cell>
          <cell r="D12854" t="str">
            <v>Sofa-Kissen Gurli schwarz 45*45 cm</v>
          </cell>
          <cell r="F12854">
            <v>7</v>
          </cell>
          <cell r="G12854">
            <v>0</v>
          </cell>
          <cell r="H12854">
            <v>1.1499999999999999</v>
          </cell>
          <cell r="I12854">
            <v>17.600000000000001</v>
          </cell>
          <cell r="J12854">
            <v>650</v>
          </cell>
          <cell r="K12854">
            <v>2.01E-2</v>
          </cell>
          <cell r="L12854">
            <v>0</v>
          </cell>
          <cell r="N12854" t="str">
            <v>Lounge-kussen Gurli zwart 45*45 cm</v>
          </cell>
          <cell r="P12854" t="str">
            <v>-</v>
          </cell>
          <cell r="R12854" t="str">
            <v>Sofa cushion Gurli black W45*D45 cm</v>
          </cell>
          <cell r="T12854">
            <v>6.5</v>
          </cell>
        </row>
        <row r="12855">
          <cell r="A12855">
            <v>251021</v>
          </cell>
          <cell r="B12855" t="str">
            <v>Mietartikel</v>
          </cell>
          <cell r="D12855" t="str">
            <v>Sofa-Kissen Gurli schwarz 45*45 cm</v>
          </cell>
          <cell r="F12855">
            <v>7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N12855" t="str">
            <v>Sofa-Kissen Gurli schwarz 45*45 cm</v>
          </cell>
          <cell r="P12855" t="str">
            <v>Sofa-Kissen Gurli schwarz 45*45 cm</v>
          </cell>
          <cell r="R12855" t="str">
            <v>Sofa-Kissen Gurli schwarz 45*45 cm</v>
          </cell>
        </row>
        <row r="12856">
          <cell r="A12856">
            <v>251022</v>
          </cell>
          <cell r="B12856" t="str">
            <v>Mietartikel</v>
          </cell>
          <cell r="C12856" t="str">
            <v>Lounge Möbel</v>
          </cell>
          <cell r="D12856" t="str">
            <v>Sofa-Kissen Gurli creme 45*45 cm</v>
          </cell>
          <cell r="F12856">
            <v>7</v>
          </cell>
          <cell r="G12856">
            <v>0</v>
          </cell>
          <cell r="H12856">
            <v>1.1499999999999999</v>
          </cell>
          <cell r="I12856">
            <v>17.600000000000001</v>
          </cell>
          <cell r="J12856">
            <v>650</v>
          </cell>
          <cell r="K12856">
            <v>2.01E-2</v>
          </cell>
          <cell r="L12856">
            <v>0</v>
          </cell>
          <cell r="N12856" t="str">
            <v>Lounge-kussen Gurli cremé 45*45 cm</v>
          </cell>
          <cell r="P12856" t="str">
            <v>-</v>
          </cell>
          <cell r="R12856" t="str">
            <v>Sofa cushion Gurli creme W45*D45 cm</v>
          </cell>
          <cell r="T12856">
            <v>6.5</v>
          </cell>
        </row>
        <row r="12857">
          <cell r="A12857">
            <v>251022</v>
          </cell>
          <cell r="B12857" t="str">
            <v>Mietartikel</v>
          </cell>
          <cell r="D12857" t="str">
            <v>Sofa-Kissen Gurli creme 45*45 cm</v>
          </cell>
          <cell r="F12857">
            <v>7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N12857" t="str">
            <v>Sofa-Kissen Gurli creme 45*45 cm</v>
          </cell>
          <cell r="P12857" t="str">
            <v>Sofa-Kissen Gurli creme 45*45 cm</v>
          </cell>
          <cell r="R12857" t="str">
            <v>Sofa-Kissen Gurli creme 45*45 cm</v>
          </cell>
        </row>
        <row r="12858">
          <cell r="A12858">
            <v>252001</v>
          </cell>
          <cell r="B12858" t="str">
            <v>Mietartikel</v>
          </cell>
          <cell r="D12858" t="str">
            <v>Infocounter Molto Wood W100*D45*H100 cm</v>
          </cell>
          <cell r="F12858">
            <v>169</v>
          </cell>
          <cell r="G12858">
            <v>0</v>
          </cell>
          <cell r="H12858">
            <v>10</v>
          </cell>
          <cell r="I12858">
            <v>0</v>
          </cell>
          <cell r="J12858">
            <v>50000</v>
          </cell>
          <cell r="K12858">
            <v>0.5</v>
          </cell>
          <cell r="L12858">
            <v>0</v>
          </cell>
          <cell r="N12858" t="str">
            <v>Infocounter Molto Wood W100*D45*H100 cm</v>
          </cell>
          <cell r="P12858" t="str">
            <v>Infocounter Molto Wood W100*D45*H100 cm</v>
          </cell>
          <cell r="R12858" t="str">
            <v>Infocounter Molto Wood W100*D45*H100 cm</v>
          </cell>
        </row>
        <row r="12859">
          <cell r="A12859">
            <v>252002</v>
          </cell>
          <cell r="B12859" t="str">
            <v>Mietartikel</v>
          </cell>
          <cell r="D12859" t="str">
            <v>Infocounter Molto White W100*D45*H100 cm</v>
          </cell>
          <cell r="F12859">
            <v>169</v>
          </cell>
          <cell r="G12859">
            <v>0</v>
          </cell>
          <cell r="H12859">
            <v>10</v>
          </cell>
          <cell r="I12859">
            <v>0</v>
          </cell>
          <cell r="J12859">
            <v>50000</v>
          </cell>
          <cell r="K12859">
            <v>0.5</v>
          </cell>
          <cell r="L12859">
            <v>0</v>
          </cell>
          <cell r="N12859" t="str">
            <v>Infocounter Molto White W100*D45*H100 cm</v>
          </cell>
          <cell r="P12859" t="str">
            <v>Infocounter Molto White W100*D45*H100 cm</v>
          </cell>
          <cell r="R12859" t="str">
            <v>Infocounter Molto White W100*D45*H100 cm</v>
          </cell>
        </row>
        <row r="12860">
          <cell r="A12860">
            <v>252003</v>
          </cell>
          <cell r="B12860" t="str">
            <v>Mietartikel</v>
          </cell>
          <cell r="D12860" t="str">
            <v>Infocounter Molto Black W100*D45*H100 cm</v>
          </cell>
          <cell r="F12860">
            <v>169</v>
          </cell>
          <cell r="G12860">
            <v>0</v>
          </cell>
          <cell r="H12860">
            <v>10</v>
          </cell>
          <cell r="I12860">
            <v>0</v>
          </cell>
          <cell r="J12860">
            <v>50000</v>
          </cell>
          <cell r="K12860">
            <v>0.5</v>
          </cell>
          <cell r="L12860">
            <v>0</v>
          </cell>
          <cell r="N12860" t="str">
            <v>Infocounter Molto Black W100*D45*H100 cm</v>
          </cell>
          <cell r="P12860" t="str">
            <v>Infocounter Molto Black W100*D45*H100 cm</v>
          </cell>
          <cell r="R12860" t="str">
            <v>Infocounter Molto Black W100*D45*H100 cm</v>
          </cell>
        </row>
        <row r="12861">
          <cell r="A12861">
            <v>252004</v>
          </cell>
          <cell r="B12861" t="str">
            <v>Mietartikel</v>
          </cell>
          <cell r="D12861" t="str">
            <v>Infocounter Molto Frontdesk W100*D45*H123 cm</v>
          </cell>
          <cell r="F12861">
            <v>195</v>
          </cell>
          <cell r="G12861">
            <v>0</v>
          </cell>
          <cell r="H12861">
            <v>10</v>
          </cell>
          <cell r="I12861">
            <v>0</v>
          </cell>
          <cell r="J12861">
            <v>55000</v>
          </cell>
          <cell r="K12861">
            <v>0.6</v>
          </cell>
          <cell r="L12861">
            <v>0</v>
          </cell>
          <cell r="N12861" t="str">
            <v>Infocounter Molto Frontdesk W100*D45*H123 cm</v>
          </cell>
          <cell r="P12861" t="str">
            <v>Infocounter Molto Frontdesk W100*D45*H123 cm</v>
          </cell>
          <cell r="R12861" t="str">
            <v>Infocounter Molto Frontdesk W100*D45*H123 cm</v>
          </cell>
        </row>
        <row r="12862">
          <cell r="A12862">
            <v>252006</v>
          </cell>
          <cell r="B12862" t="str">
            <v>Mietartikel</v>
          </cell>
          <cell r="D12862" t="str">
            <v>Faltmatratze 190*80 cm</v>
          </cell>
          <cell r="F12862">
            <v>225</v>
          </cell>
          <cell r="G12862">
            <v>0</v>
          </cell>
          <cell r="H12862">
            <v>0</v>
          </cell>
          <cell r="I12862">
            <v>0</v>
          </cell>
          <cell r="J12862">
            <v>24000</v>
          </cell>
          <cell r="K12862">
            <v>0.46079999999999999</v>
          </cell>
          <cell r="L12862">
            <v>0</v>
          </cell>
          <cell r="N12862" t="str">
            <v>Faltmatratze 190*80 cm</v>
          </cell>
          <cell r="P12862" t="str">
            <v>Faltmatratze 190*80 cm</v>
          </cell>
          <cell r="R12862" t="str">
            <v>Faltmatratze 190*80 cm</v>
          </cell>
        </row>
        <row r="12863">
          <cell r="A12863">
            <v>252009</v>
          </cell>
          <cell r="B12863" t="str">
            <v>Mietartikel</v>
          </cell>
          <cell r="D12863" t="str">
            <v>Kopfkissen weiß L60*B40 cm</v>
          </cell>
          <cell r="F12863">
            <v>17.5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N12863" t="str">
            <v>Kopfkissen weiß L60*B40 cm</v>
          </cell>
          <cell r="P12863" t="str">
            <v>Kopfkissen weiß L60*B40 cm</v>
          </cell>
          <cell r="R12863" t="str">
            <v>Kopfkissen weiß L60*B40 cm</v>
          </cell>
        </row>
        <row r="12864">
          <cell r="A12864">
            <v>252010</v>
          </cell>
          <cell r="B12864" t="str">
            <v>Mietartikel</v>
          </cell>
          <cell r="D12864" t="str">
            <v>Bürostuhl mit Armlehnen schwarz</v>
          </cell>
          <cell r="F12864">
            <v>91</v>
          </cell>
          <cell r="G12864">
            <v>0</v>
          </cell>
          <cell r="H12864">
            <v>2</v>
          </cell>
          <cell r="I12864">
            <v>0</v>
          </cell>
          <cell r="J12864">
            <v>0</v>
          </cell>
          <cell r="K12864">
            <v>0.2</v>
          </cell>
          <cell r="L12864">
            <v>0</v>
          </cell>
          <cell r="N12864" t="str">
            <v>Bürostuhl mit Armlehnen schwarz</v>
          </cell>
          <cell r="P12864" t="str">
            <v>Bürostuhl mit Armlehnen schwarz</v>
          </cell>
          <cell r="R12864" t="str">
            <v>Bürostuhl mit Armlehnen schwarz</v>
          </cell>
        </row>
        <row r="12865">
          <cell r="A12865">
            <v>252011</v>
          </cell>
          <cell r="B12865" t="str">
            <v>Mietartikel</v>
          </cell>
          <cell r="D12865" t="str">
            <v>Bürostuhl Netweave mit Armlehnen schwarz</v>
          </cell>
          <cell r="F12865">
            <v>175</v>
          </cell>
          <cell r="G12865">
            <v>0</v>
          </cell>
          <cell r="H12865">
            <v>2</v>
          </cell>
          <cell r="I12865">
            <v>0</v>
          </cell>
          <cell r="J12865">
            <v>0</v>
          </cell>
          <cell r="K12865">
            <v>0.2</v>
          </cell>
          <cell r="L12865">
            <v>0</v>
          </cell>
          <cell r="N12865" t="str">
            <v>Bürostuhl Netweave mit Armlehnen schwarz</v>
          </cell>
          <cell r="P12865" t="str">
            <v>Bürostuhl Netweave mit Armlehnen schwarz</v>
          </cell>
          <cell r="R12865" t="str">
            <v>Bürostuhl Netweave mit Armlehnen schwarz</v>
          </cell>
        </row>
        <row r="12866">
          <cell r="A12866">
            <v>252012</v>
          </cell>
          <cell r="B12866" t="str">
            <v>Mietartikel</v>
          </cell>
          <cell r="D12866" t="str">
            <v>Sideboard weiß L120*T43*H75 cm</v>
          </cell>
          <cell r="F12866">
            <v>110</v>
          </cell>
          <cell r="G12866">
            <v>0</v>
          </cell>
          <cell r="H12866">
            <v>0</v>
          </cell>
          <cell r="I12866">
            <v>0</v>
          </cell>
          <cell r="J12866">
            <v>48000</v>
          </cell>
          <cell r="K12866">
            <v>0.75</v>
          </cell>
          <cell r="L12866">
            <v>0</v>
          </cell>
          <cell r="N12866" t="str">
            <v>Sideboard weiß L120*T43*H75 cm</v>
          </cell>
          <cell r="P12866" t="str">
            <v>Sideboard weiß L120*T43*H75 cm</v>
          </cell>
          <cell r="R12866" t="str">
            <v>Sideboard weiß L120*T43*H75 cm</v>
          </cell>
        </row>
        <row r="12867">
          <cell r="A12867">
            <v>252013</v>
          </cell>
          <cell r="B12867" t="str">
            <v>Mietartikel</v>
          </cell>
          <cell r="D12867" t="str">
            <v>Sideboard grau L120*T43*H75 cm</v>
          </cell>
          <cell r="F12867">
            <v>110</v>
          </cell>
          <cell r="G12867">
            <v>0</v>
          </cell>
          <cell r="H12867">
            <v>0</v>
          </cell>
          <cell r="I12867">
            <v>0</v>
          </cell>
          <cell r="J12867">
            <v>48000</v>
          </cell>
          <cell r="K12867">
            <v>0.75</v>
          </cell>
          <cell r="L12867">
            <v>0</v>
          </cell>
          <cell r="N12867" t="str">
            <v>Sideboard grau L120*T43*H75 cm</v>
          </cell>
          <cell r="P12867" t="str">
            <v>Sideboard grau L120*T43*H75 cm</v>
          </cell>
          <cell r="R12867" t="str">
            <v>Sideboard grau L120*T43*H75 cm</v>
          </cell>
        </row>
        <row r="12868">
          <cell r="A12868">
            <v>252014</v>
          </cell>
          <cell r="B12868" t="str">
            <v>Mietartikel</v>
          </cell>
          <cell r="D12868" t="str">
            <v>Büro-Rollcontainer weiß</v>
          </cell>
          <cell r="F12868">
            <v>82.5</v>
          </cell>
          <cell r="G12868">
            <v>0</v>
          </cell>
          <cell r="H12868">
            <v>5</v>
          </cell>
          <cell r="I12868">
            <v>0</v>
          </cell>
          <cell r="J12868">
            <v>15000</v>
          </cell>
          <cell r="K12868">
            <v>0.72</v>
          </cell>
          <cell r="L12868">
            <v>0</v>
          </cell>
          <cell r="N12868" t="str">
            <v>Büro-Rollcontainer weiß</v>
          </cell>
          <cell r="P12868" t="str">
            <v>Büro-Rollcontainer weiß</v>
          </cell>
          <cell r="R12868" t="str">
            <v>Büro-Rollcontainer weiß</v>
          </cell>
        </row>
        <row r="12869">
          <cell r="A12869">
            <v>252015</v>
          </cell>
          <cell r="B12869" t="str">
            <v>Mietartikel</v>
          </cell>
          <cell r="D12869" t="str">
            <v>Büro-Rollcontainer grau</v>
          </cell>
          <cell r="F12869">
            <v>82.5</v>
          </cell>
          <cell r="G12869">
            <v>0</v>
          </cell>
          <cell r="H12869">
            <v>5</v>
          </cell>
          <cell r="I12869">
            <v>0</v>
          </cell>
          <cell r="J12869">
            <v>15000</v>
          </cell>
          <cell r="K12869">
            <v>0.72</v>
          </cell>
          <cell r="L12869">
            <v>0</v>
          </cell>
          <cell r="N12869" t="str">
            <v>Büro-Rollcontainer grau</v>
          </cell>
          <cell r="P12869" t="str">
            <v>Büro-Rollcontainer grau</v>
          </cell>
          <cell r="R12869" t="str">
            <v>Büro-Rollcontainer grau</v>
          </cell>
        </row>
        <row r="12870">
          <cell r="A12870">
            <v>252016</v>
          </cell>
          <cell r="B12870" t="str">
            <v>Mietartikel</v>
          </cell>
          <cell r="D12870" t="str">
            <v>Aktenregal L100*T43*H195 cm</v>
          </cell>
          <cell r="F12870">
            <v>85</v>
          </cell>
          <cell r="G12870">
            <v>0</v>
          </cell>
          <cell r="H12870">
            <v>0</v>
          </cell>
          <cell r="I12870">
            <v>0</v>
          </cell>
          <cell r="J12870">
            <v>55000</v>
          </cell>
          <cell r="K12870">
            <v>1.5</v>
          </cell>
          <cell r="L12870">
            <v>0</v>
          </cell>
          <cell r="N12870" t="str">
            <v>Aktenregal L100*T43*H195 cm</v>
          </cell>
          <cell r="P12870" t="str">
            <v>Aktenregal L100*T43*H195 cm</v>
          </cell>
          <cell r="R12870" t="str">
            <v>Aktenregal L100*T43*H195 cm</v>
          </cell>
        </row>
        <row r="12871">
          <cell r="A12871">
            <v>252017</v>
          </cell>
          <cell r="B12871" t="str">
            <v>Mietartikel</v>
          </cell>
          <cell r="D12871" t="str">
            <v>Prospektschrank grau L100*B45*H195 cm</v>
          </cell>
          <cell r="F12871">
            <v>125</v>
          </cell>
          <cell r="G12871">
            <v>0</v>
          </cell>
          <cell r="H12871">
            <v>0</v>
          </cell>
          <cell r="I12871">
            <v>0</v>
          </cell>
          <cell r="J12871">
            <v>60000</v>
          </cell>
          <cell r="K12871">
            <v>0.9</v>
          </cell>
          <cell r="L12871">
            <v>0</v>
          </cell>
          <cell r="N12871" t="str">
            <v>Prospektschrank grau L100*B45*H195 cm</v>
          </cell>
          <cell r="P12871" t="str">
            <v>Prospektschrank grau L100*B45*H195 cm</v>
          </cell>
          <cell r="R12871" t="str">
            <v>Prospektschrank grau L100*B45*H195 cm</v>
          </cell>
        </row>
        <row r="12872">
          <cell r="A12872">
            <v>252018</v>
          </cell>
          <cell r="B12872" t="str">
            <v>Mietartikel</v>
          </cell>
          <cell r="C12872" t="str">
            <v>(Künstler-) Garderoben</v>
          </cell>
          <cell r="D12872" t="str">
            <v>Garderobenschrank mit 5 Schließfächern</v>
          </cell>
          <cell r="E12872" t="str">
            <v>L40*T45*H195 cm</v>
          </cell>
          <cell r="F12872">
            <v>40</v>
          </cell>
          <cell r="G12872">
            <v>0</v>
          </cell>
          <cell r="H12872">
            <v>5</v>
          </cell>
          <cell r="I12872">
            <v>0</v>
          </cell>
          <cell r="J12872">
            <v>40000</v>
          </cell>
          <cell r="K12872">
            <v>0.5</v>
          </cell>
          <cell r="N12872" t="str">
            <v>Garderobekast met 5 afsluitbare kastjes staal</v>
          </cell>
          <cell r="O12872" t="str">
            <v>L40*D45*H195 cm</v>
          </cell>
          <cell r="R12872" t="str">
            <v>Wardrobe shelve with 5 lockable cupboards steel</v>
          </cell>
          <cell r="S12872" t="str">
            <v>L40*D45*H195 cm</v>
          </cell>
          <cell r="T12872">
            <v>118.5</v>
          </cell>
        </row>
        <row r="12873">
          <cell r="A12873">
            <v>252018</v>
          </cell>
          <cell r="B12873" t="str">
            <v>Mietartikel</v>
          </cell>
          <cell r="D12873" t="str">
            <v>Garderobenschrank mit 5 Schließfächern stahl</v>
          </cell>
          <cell r="E12873" t="str">
            <v>L40*T45*H195 cm</v>
          </cell>
          <cell r="F12873">
            <v>40</v>
          </cell>
          <cell r="G12873">
            <v>0</v>
          </cell>
          <cell r="H12873">
            <v>5</v>
          </cell>
          <cell r="I12873">
            <v>5</v>
          </cell>
          <cell r="J12873">
            <v>40000</v>
          </cell>
          <cell r="K12873">
            <v>0.5</v>
          </cell>
          <cell r="L12873">
            <v>0</v>
          </cell>
          <cell r="N12873" t="str">
            <v>Garderobenschrank mit 5 Schließfächern stahl</v>
          </cell>
          <cell r="O12873" t="str">
            <v>L40*T45*H195 cm</v>
          </cell>
          <cell r="P12873" t="str">
            <v>Garderobenschrank mit 5 Schließfächern stahl</v>
          </cell>
          <cell r="Q12873" t="str">
            <v>L40*T45*H195 cm</v>
          </cell>
          <cell r="R12873" t="str">
            <v>Garderobenschrank mit 5 Schließfächern stahl</v>
          </cell>
          <cell r="S12873" t="str">
            <v>L40*T45*H195 cm</v>
          </cell>
        </row>
        <row r="12874">
          <cell r="A12874">
            <v>252019</v>
          </cell>
          <cell r="B12874" t="str">
            <v>Mietartikel</v>
          </cell>
          <cell r="C12874" t="str">
            <v>Beleuchtung</v>
          </cell>
          <cell r="D12874" t="str">
            <v>Schreibtischlampe grau LED 230V/9W</v>
          </cell>
          <cell r="F12874">
            <v>20</v>
          </cell>
          <cell r="G12874">
            <v>0</v>
          </cell>
          <cell r="H12874">
            <v>5.75</v>
          </cell>
          <cell r="I12874">
            <v>56.1</v>
          </cell>
          <cell r="J12874">
            <v>3000</v>
          </cell>
          <cell r="K12874">
            <v>0.1</v>
          </cell>
          <cell r="N12874" t="str">
            <v>Bureaulamp grijs LED 230V/9W</v>
          </cell>
          <cell r="P12874" t="str">
            <v>Lampe de bureau gris LED 230V/9W</v>
          </cell>
          <cell r="R12874" t="str">
            <v>Table lamp grey LED 230V/9W</v>
          </cell>
          <cell r="T12874">
            <v>57.5</v>
          </cell>
        </row>
        <row r="12875">
          <cell r="A12875">
            <v>252019</v>
          </cell>
          <cell r="B12875" t="str">
            <v>Mietartikel</v>
          </cell>
          <cell r="D12875" t="str">
            <v>Schreibtischlampe grau LED 230V/9W (Fuß Ø23 cm - Höhe 53 cm)</v>
          </cell>
          <cell r="F12875">
            <v>20</v>
          </cell>
          <cell r="G12875">
            <v>0</v>
          </cell>
          <cell r="H12875">
            <v>5.75</v>
          </cell>
          <cell r="I12875">
            <v>56.1</v>
          </cell>
          <cell r="J12875">
            <v>2000</v>
          </cell>
          <cell r="K12875">
            <v>0.03</v>
          </cell>
          <cell r="L12875">
            <v>0</v>
          </cell>
          <cell r="N12875" t="str">
            <v>Schreibtischlampe grau LED 230V/9W (Fuß Ø23 cm - Höhe 53 cm)</v>
          </cell>
          <cell r="P12875" t="str">
            <v>Schreibtischlampe grau LED 230V/9W (Fuß Ø23 cm - Höhe 53 cm)</v>
          </cell>
          <cell r="R12875" t="str">
            <v>Schreibtischlampe grau LED 230V/9W (Fuß Ø23 cm - Höhe 53 cm)</v>
          </cell>
        </row>
        <row r="12876">
          <cell r="A12876">
            <v>252035</v>
          </cell>
          <cell r="B12876" t="str">
            <v>Mietartikel</v>
          </cell>
          <cell r="D12876" t="str">
            <v>Schreibtisch weiß L200*B100*H76 cm</v>
          </cell>
          <cell r="F12876">
            <v>410</v>
          </cell>
          <cell r="G12876">
            <v>0</v>
          </cell>
          <cell r="H12876">
            <v>4</v>
          </cell>
          <cell r="I12876">
            <v>0</v>
          </cell>
          <cell r="J12876">
            <v>35000</v>
          </cell>
          <cell r="K12876">
            <v>0.25</v>
          </cell>
          <cell r="L12876">
            <v>0</v>
          </cell>
          <cell r="N12876" t="str">
            <v>Schreibtisch weiß L200*B100*H76 cm</v>
          </cell>
          <cell r="P12876" t="str">
            <v>Schreibtisch weiß L200*B100*H76 cm</v>
          </cell>
          <cell r="R12876" t="str">
            <v>Schreibtisch weiß L200*B100*H76 cm</v>
          </cell>
        </row>
        <row r="12877">
          <cell r="A12877">
            <v>252037</v>
          </cell>
          <cell r="B12877" t="str">
            <v>Mietartikel</v>
          </cell>
          <cell r="D12877" t="str">
            <v>Bank mit Rückenlehne braun B117*T65*H80 cm</v>
          </cell>
          <cell r="F12877">
            <v>75</v>
          </cell>
          <cell r="G12877">
            <v>0</v>
          </cell>
          <cell r="H12877">
            <v>10</v>
          </cell>
          <cell r="I12877">
            <v>0</v>
          </cell>
          <cell r="J12877">
            <v>21000</v>
          </cell>
          <cell r="K12877">
            <v>0.65</v>
          </cell>
          <cell r="L12877">
            <v>0</v>
          </cell>
          <cell r="N12877" t="str">
            <v>Bank mit Rückenlehne braun B117*T65*H80 cm</v>
          </cell>
          <cell r="P12877" t="str">
            <v>Bank mit Rückenlehne braun B117*T65*H80 cm</v>
          </cell>
          <cell r="R12877" t="str">
            <v>Bank mit Rückenlehne braun B117*T65*H80 cm</v>
          </cell>
        </row>
        <row r="12878">
          <cell r="A12878">
            <v>252040</v>
          </cell>
          <cell r="B12878" t="str">
            <v>Mietartikel</v>
          </cell>
          <cell r="D12878" t="str">
            <v>Wertstoffsammler 3-fach 3*40L B76*T40*H57 cm</v>
          </cell>
          <cell r="E12878" t="str">
            <v>Deckel gelb, blau, lichtgrau</v>
          </cell>
          <cell r="F12878">
            <v>45</v>
          </cell>
          <cell r="G12878">
            <v>0</v>
          </cell>
          <cell r="H12878">
            <v>0</v>
          </cell>
          <cell r="I12878">
            <v>0</v>
          </cell>
          <cell r="J12878">
            <v>4000</v>
          </cell>
          <cell r="K12878">
            <v>0.2</v>
          </cell>
          <cell r="L12878">
            <v>0</v>
          </cell>
          <cell r="N12878" t="str">
            <v>Wertstoffsammler 3-fach 3*40L B76*T40*H57 cm</v>
          </cell>
          <cell r="O12878" t="str">
            <v>Deckel gelb, blau, lichtgrau</v>
          </cell>
          <cell r="P12878" t="str">
            <v>Wertstoffsammler 3-fach 3*40L B76*T40*H57 cm</v>
          </cell>
          <cell r="Q12878" t="str">
            <v>Deckel gelb, blau, lichtgrau</v>
          </cell>
          <cell r="R12878" t="str">
            <v>Wertstoffsammler 3-fach 3*40L B76*T40*H57 cm</v>
          </cell>
          <cell r="S12878" t="str">
            <v>Deckel gelb, blau, lichtgrau</v>
          </cell>
        </row>
        <row r="12879">
          <cell r="A12879">
            <v>252041</v>
          </cell>
          <cell r="B12879" t="str">
            <v>Mietartikel</v>
          </cell>
          <cell r="D12879" t="str">
            <v>Wickelkommode weiß B90*T79*H102</v>
          </cell>
          <cell r="E12879" t="str">
            <v>inkl. Wickelauflage</v>
          </cell>
          <cell r="F12879">
            <v>85</v>
          </cell>
          <cell r="G12879">
            <v>0</v>
          </cell>
          <cell r="H12879">
            <v>10</v>
          </cell>
          <cell r="I12879">
            <v>260</v>
          </cell>
          <cell r="J12879">
            <v>61000</v>
          </cell>
          <cell r="K12879">
            <v>0.75</v>
          </cell>
          <cell r="L12879">
            <v>0</v>
          </cell>
          <cell r="N12879" t="str">
            <v>Wickelkommode weiß B90*T79*H102</v>
          </cell>
          <cell r="O12879" t="str">
            <v>inkl. Wickelauflage</v>
          </cell>
          <cell r="P12879" t="str">
            <v>Wickelkommode weiß B90*T79*H102</v>
          </cell>
          <cell r="Q12879" t="str">
            <v>inkl. Wickelauflage</v>
          </cell>
          <cell r="R12879" t="str">
            <v>Wickelkommode weiß B90*T79*H102</v>
          </cell>
          <cell r="S12879" t="str">
            <v>inkl. Wickelauflage</v>
          </cell>
        </row>
        <row r="12880">
          <cell r="A12880">
            <v>252042</v>
          </cell>
          <cell r="B12880" t="str">
            <v>Mietartikel</v>
          </cell>
          <cell r="C12880" t="str">
            <v>(Künstler-) Garderoben</v>
          </cell>
          <cell r="D12880" t="str">
            <v>Garderobenständer Basic Edelstahl</v>
          </cell>
          <cell r="F12880">
            <v>30.5</v>
          </cell>
          <cell r="G12880">
            <v>0</v>
          </cell>
          <cell r="H12880">
            <v>7</v>
          </cell>
          <cell r="I12880">
            <v>30</v>
          </cell>
          <cell r="J12880">
            <v>16000</v>
          </cell>
          <cell r="K12880">
            <v>0.3</v>
          </cell>
          <cell r="N12880" t="str">
            <v>Kapstok Basic RVS</v>
          </cell>
          <cell r="P12880" t="str">
            <v>Garderobe Basic acier inoxydable</v>
          </cell>
          <cell r="R12880" t="str">
            <v>Coat rack Basic stainless steel</v>
          </cell>
          <cell r="T12880">
            <v>92.5</v>
          </cell>
        </row>
        <row r="12881">
          <cell r="A12881">
            <v>252042</v>
          </cell>
          <cell r="B12881" t="str">
            <v>Mietartikel</v>
          </cell>
          <cell r="D12881" t="str">
            <v>Garderobenständer Basic Ø32*H165 cm</v>
          </cell>
          <cell r="F12881">
            <v>30.5</v>
          </cell>
          <cell r="G12881">
            <v>0</v>
          </cell>
          <cell r="H12881">
            <v>7</v>
          </cell>
          <cell r="I12881">
            <v>30</v>
          </cell>
          <cell r="J12881">
            <v>3000</v>
          </cell>
          <cell r="K12881">
            <v>0.3</v>
          </cell>
          <cell r="L12881">
            <v>0</v>
          </cell>
          <cell r="N12881" t="str">
            <v>Garderobenständer Basic Ø32*H165 cm</v>
          </cell>
          <cell r="P12881" t="str">
            <v>Garderobenständer Basic Ø32*H165 cm</v>
          </cell>
          <cell r="R12881" t="str">
            <v>Garderobenständer Basic Ø32*H165 cm</v>
          </cell>
        </row>
        <row r="12882">
          <cell r="A12882">
            <v>252043</v>
          </cell>
          <cell r="B12882" t="str">
            <v>Mietartikel</v>
          </cell>
          <cell r="D12882" t="str">
            <v>Conference Table white/aluminium 160*80 cm</v>
          </cell>
          <cell r="F12882">
            <v>135</v>
          </cell>
          <cell r="G12882">
            <v>0</v>
          </cell>
          <cell r="H12882">
            <v>10</v>
          </cell>
          <cell r="I12882">
            <v>0</v>
          </cell>
          <cell r="J12882">
            <v>24000</v>
          </cell>
          <cell r="K12882">
            <v>0.4</v>
          </cell>
          <cell r="L12882">
            <v>0</v>
          </cell>
          <cell r="N12882" t="str">
            <v>Conference Table white/aluminium 160*80 cm</v>
          </cell>
          <cell r="P12882" t="str">
            <v>Conference Table white/aluminium 160*80 cm</v>
          </cell>
          <cell r="R12882" t="str">
            <v>Conference Table white/aluminium 160*80 cm</v>
          </cell>
        </row>
        <row r="12883">
          <cell r="A12883">
            <v>252045</v>
          </cell>
          <cell r="B12883" t="str">
            <v>Mietartikel</v>
          </cell>
          <cell r="C12883" t="str">
            <v>(Künstler-) Garderoben</v>
          </cell>
          <cell r="D12883" t="str">
            <v>Garderobenschrank mit 15 Schließfächern</v>
          </cell>
          <cell r="E12883" t="str">
            <v>L120*T45*H195 cm</v>
          </cell>
          <cell r="F12883">
            <v>85</v>
          </cell>
          <cell r="G12883">
            <v>0</v>
          </cell>
          <cell r="H12883">
            <v>5</v>
          </cell>
          <cell r="I12883">
            <v>0</v>
          </cell>
          <cell r="J12883">
            <v>92000</v>
          </cell>
          <cell r="K12883">
            <v>1.44</v>
          </cell>
          <cell r="N12883" t="str">
            <v>Garderobekast met 15 afsluitbare kastjes staal</v>
          </cell>
          <cell r="O12883" t="str">
            <v>L120*D45*H195 cm</v>
          </cell>
          <cell r="R12883" t="str">
            <v>Wardrobe shelve with 15 lockable cupboards steel</v>
          </cell>
          <cell r="S12883" t="str">
            <v>L120*D45*H195 cm</v>
          </cell>
          <cell r="T12883">
            <v>260</v>
          </cell>
        </row>
        <row r="12884">
          <cell r="A12884">
            <v>252045</v>
          </cell>
          <cell r="B12884" t="str">
            <v>Mietartikel</v>
          </cell>
          <cell r="D12884" t="str">
            <v>Garderobenschrank mit 15 Schließfächern stahl</v>
          </cell>
          <cell r="E12884" t="str">
            <v>L120*T45*H195 cm</v>
          </cell>
          <cell r="F12884">
            <v>85</v>
          </cell>
          <cell r="G12884">
            <v>0</v>
          </cell>
          <cell r="H12884">
            <v>5</v>
          </cell>
          <cell r="I12884">
            <v>5</v>
          </cell>
          <cell r="J12884">
            <v>92000</v>
          </cell>
          <cell r="K12884">
            <v>1.44</v>
          </cell>
          <cell r="L12884">
            <v>0</v>
          </cell>
          <cell r="N12884" t="str">
            <v>Garderobenschrank mit 15 Schließfächern stahl</v>
          </cell>
          <cell r="O12884" t="str">
            <v>L120*T45*H195 cm</v>
          </cell>
          <cell r="P12884" t="str">
            <v>Garderobenschrank mit 15 Schließfächern stahl</v>
          </cell>
          <cell r="Q12884" t="str">
            <v>L120*T45*H195 cm</v>
          </cell>
          <cell r="R12884" t="str">
            <v>Garderobenschrank mit 15 Schließfächern stahl</v>
          </cell>
          <cell r="S12884" t="str">
            <v>L120*T45*H195 cm</v>
          </cell>
        </row>
        <row r="12885">
          <cell r="A12885">
            <v>252046</v>
          </cell>
          <cell r="B12885" t="str">
            <v>Mietartikel</v>
          </cell>
          <cell r="D12885" t="str">
            <v>Schreibtisch L180*B70*H76 cm</v>
          </cell>
          <cell r="F12885">
            <v>150</v>
          </cell>
          <cell r="G12885">
            <v>0</v>
          </cell>
          <cell r="H12885">
            <v>4</v>
          </cell>
          <cell r="I12885">
            <v>0</v>
          </cell>
          <cell r="J12885">
            <v>35000</v>
          </cell>
          <cell r="K12885">
            <v>0.25</v>
          </cell>
          <cell r="L12885">
            <v>0</v>
          </cell>
          <cell r="N12885" t="str">
            <v>Schreibtisch L180*B70*H76 cm</v>
          </cell>
          <cell r="P12885" t="str">
            <v>Schreibtisch L180*B70*H76 cm</v>
          </cell>
          <cell r="R12885" t="str">
            <v>Schreibtisch L180*B70*H76 cm</v>
          </cell>
        </row>
        <row r="12886">
          <cell r="A12886">
            <v>252050</v>
          </cell>
          <cell r="B12886" t="str">
            <v>Mietartikel</v>
          </cell>
          <cell r="D12886" t="str">
            <v>Garderobenschrank mit 4 Schließfächern stahl</v>
          </cell>
          <cell r="E12886" t="str">
            <v>L60*T50*H195 cm</v>
          </cell>
          <cell r="F12886">
            <v>130</v>
          </cell>
          <cell r="G12886">
            <v>0</v>
          </cell>
          <cell r="H12886">
            <v>5</v>
          </cell>
          <cell r="I12886">
            <v>0</v>
          </cell>
          <cell r="J12886">
            <v>61000</v>
          </cell>
          <cell r="K12886">
            <v>0.96</v>
          </cell>
          <cell r="L12886">
            <v>0</v>
          </cell>
          <cell r="N12886" t="str">
            <v>Garderobenschrank mit 4 Schließfächern stahl</v>
          </cell>
          <cell r="O12886" t="str">
            <v>L60*T50*H195 cm</v>
          </cell>
          <cell r="P12886" t="str">
            <v>Garderobenschrank mit 4 Schließfächern stahl</v>
          </cell>
          <cell r="Q12886" t="str">
            <v>L60*T50*H195 cm</v>
          </cell>
          <cell r="R12886" t="str">
            <v>Garderobenschrank mit 4 Schließfächern stahl</v>
          </cell>
          <cell r="S12886" t="str">
            <v>L60*T50*H195 cm</v>
          </cell>
        </row>
        <row r="12887">
          <cell r="A12887">
            <v>252051</v>
          </cell>
          <cell r="B12887" t="str">
            <v>Mietartikel</v>
          </cell>
          <cell r="D12887" t="str">
            <v>Schirmbehälter schwarz 60*40*32 cm mit 6 Fächern</v>
          </cell>
          <cell r="E12887" t="str">
            <v>(inkl. 6-Fach-Einteilung)</v>
          </cell>
          <cell r="F12887">
            <v>95</v>
          </cell>
          <cell r="G12887">
            <v>0</v>
          </cell>
          <cell r="H12887">
            <v>1</v>
          </cell>
          <cell r="I12887">
            <v>24</v>
          </cell>
          <cell r="J12887">
            <v>2000</v>
          </cell>
          <cell r="K12887">
            <v>7.6999999999999999E-2</v>
          </cell>
          <cell r="L12887">
            <v>0</v>
          </cell>
          <cell r="N12887" t="str">
            <v>Schirmbehälter schwarz 60*40*32 cm mit 6 Fächern</v>
          </cell>
          <cell r="O12887" t="str">
            <v>(inkl. 6-Fach-Einteilung)</v>
          </cell>
          <cell r="P12887" t="str">
            <v>Schirmbehälter schwarz 60*40*32 cm mit 6 Fächern</v>
          </cell>
          <cell r="Q12887" t="str">
            <v>(inkl. 6-Fach-Einteilung)</v>
          </cell>
          <cell r="R12887" t="str">
            <v>Schirmbehälter schwarz 60*40*32 cm mit 6 Fächern</v>
          </cell>
          <cell r="S12887" t="str">
            <v>(inkl. 6-Fach-Einteilung)</v>
          </cell>
        </row>
        <row r="12888">
          <cell r="A12888">
            <v>252052</v>
          </cell>
          <cell r="B12888" t="str">
            <v>Mietartikel</v>
          </cell>
          <cell r="D12888" t="str">
            <v>Stapelbehälter schwarz 60*40*32 cm</v>
          </cell>
          <cell r="F12888">
            <v>47.5</v>
          </cell>
          <cell r="G12888">
            <v>0</v>
          </cell>
          <cell r="H12888">
            <v>1</v>
          </cell>
          <cell r="I12888">
            <v>24</v>
          </cell>
          <cell r="J12888">
            <v>2000</v>
          </cell>
          <cell r="K12888">
            <v>7.6999999999999999E-2</v>
          </cell>
          <cell r="L12888">
            <v>0</v>
          </cell>
          <cell r="N12888" t="str">
            <v>Stapelbehälter schwarz 60*40*32 cm</v>
          </cell>
          <cell r="P12888" t="str">
            <v>Stapelbehälter schwarz 60*40*32 cm</v>
          </cell>
          <cell r="R12888" t="str">
            <v>Stapelbehälter schwarz 60*40*32 cm</v>
          </cell>
        </row>
        <row r="12889">
          <cell r="A12889">
            <v>252054</v>
          </cell>
          <cell r="B12889" t="str">
            <v>Mietartikel</v>
          </cell>
          <cell r="D12889" t="str">
            <v>Schreibtischlampe Basic schwarz</v>
          </cell>
          <cell r="F12889">
            <v>37.5</v>
          </cell>
          <cell r="G12889">
            <v>0</v>
          </cell>
          <cell r="H12889">
            <v>0</v>
          </cell>
          <cell r="I12889">
            <v>0</v>
          </cell>
          <cell r="J12889">
            <v>2000</v>
          </cell>
          <cell r="K12889">
            <v>0.03</v>
          </cell>
          <cell r="L12889">
            <v>0</v>
          </cell>
          <cell r="N12889" t="str">
            <v>Schreibtischlampe Basic schwarz</v>
          </cell>
          <cell r="P12889" t="str">
            <v>Schreibtischlampe Basic schwarz</v>
          </cell>
          <cell r="R12889" t="str">
            <v>Schreibtischlampe Basic schwarz</v>
          </cell>
        </row>
        <row r="12890">
          <cell r="A12890">
            <v>252055</v>
          </cell>
          <cell r="B12890" t="str">
            <v>Mietartikel</v>
          </cell>
          <cell r="C12890" t="str">
            <v>Lounge Möbel</v>
          </cell>
          <cell r="D12890" t="str">
            <v>Sofa Egedal hellgrau 2-Sitz L170*T81*SH48*H82 cm</v>
          </cell>
          <cell r="F12890">
            <v>220</v>
          </cell>
          <cell r="G12890">
            <v>0</v>
          </cell>
          <cell r="H12890">
            <v>38</v>
          </cell>
          <cell r="I12890">
            <v>654.5</v>
          </cell>
          <cell r="J12890">
            <v>25000</v>
          </cell>
          <cell r="K12890">
            <v>2</v>
          </cell>
          <cell r="N12890" t="str">
            <v>Sofa Egedal lichtgrijs 2-Sitz L170*D81*ZH48*H82 cm</v>
          </cell>
          <cell r="P12890" t="str">
            <v>x</v>
          </cell>
          <cell r="R12890" t="str">
            <v>Sofa Egedal light grey 2-Sitz L170*D81*SH48*H82 cm</v>
          </cell>
          <cell r="T12890">
            <v>350</v>
          </cell>
        </row>
        <row r="12891">
          <cell r="A12891">
            <v>252055</v>
          </cell>
          <cell r="B12891" t="str">
            <v>Mietartikel</v>
          </cell>
          <cell r="D12891" t="str">
            <v>Sofa Egedal hellgrau 2-Sitz L170*T81*SH48*H82 cm</v>
          </cell>
          <cell r="F12891">
            <v>220</v>
          </cell>
          <cell r="G12891">
            <v>0</v>
          </cell>
          <cell r="H12891">
            <v>38</v>
          </cell>
          <cell r="I12891">
            <v>654.5</v>
          </cell>
          <cell r="J12891">
            <v>25000</v>
          </cell>
          <cell r="K12891">
            <v>2</v>
          </cell>
          <cell r="L12891">
            <v>0</v>
          </cell>
          <cell r="N12891" t="str">
            <v>Sofa Egedal hellgrau 2-Sitz L170*T81*SH48*H82 cm</v>
          </cell>
          <cell r="P12891" t="str">
            <v>Sofa Egedal hellgrau 2-Sitz L170*T81*SH48*H82 cm</v>
          </cell>
          <cell r="R12891" t="str">
            <v>Sofa Egedal hellgrau 2-Sitz L170*T81*SH48*H82 cm</v>
          </cell>
        </row>
        <row r="12892">
          <cell r="A12892">
            <v>252056</v>
          </cell>
          <cell r="B12892" t="str">
            <v>Mietartikel</v>
          </cell>
          <cell r="C12892" t="str">
            <v>Bühnen &amp; Präsentationstechnik</v>
          </cell>
          <cell r="D12892" t="str">
            <v>Plakatständer "Salo" DIN A3 (297*420 mm) ausziehbar</v>
          </cell>
          <cell r="F12892">
            <v>27</v>
          </cell>
          <cell r="G12892">
            <v>0</v>
          </cell>
          <cell r="H12892">
            <v>0</v>
          </cell>
          <cell r="I12892">
            <v>97.9</v>
          </cell>
          <cell r="J12892">
            <v>10000</v>
          </cell>
          <cell r="K12892">
            <v>0.2</v>
          </cell>
          <cell r="L12892">
            <v>0</v>
          </cell>
          <cell r="N12892" t="str">
            <v>x</v>
          </cell>
          <cell r="P12892" t="str">
            <v>x</v>
          </cell>
          <cell r="R12892" t="str">
            <v>x</v>
          </cell>
          <cell r="T12892">
            <v>0</v>
          </cell>
        </row>
        <row r="12893">
          <cell r="A12893">
            <v>252056</v>
          </cell>
          <cell r="B12893" t="str">
            <v>Mietartikel</v>
          </cell>
          <cell r="D12893" t="str">
            <v>Plakatständer "Salo" DIN A3 (297*420 mm) ausziehbar</v>
          </cell>
          <cell r="E12893" t="str">
            <v>H135 bis H200 cm</v>
          </cell>
          <cell r="F12893">
            <v>25.5</v>
          </cell>
          <cell r="G12893">
            <v>0</v>
          </cell>
          <cell r="H12893">
            <v>0</v>
          </cell>
          <cell r="I12893">
            <v>97.9</v>
          </cell>
          <cell r="J12893">
            <v>10000</v>
          </cell>
          <cell r="K12893">
            <v>0.2</v>
          </cell>
          <cell r="L12893">
            <v>0</v>
          </cell>
          <cell r="N12893" t="str">
            <v>Plakatständer "Salo" DIN A3 (297*420 mm) ausziehbar</v>
          </cell>
          <cell r="O12893" t="str">
            <v>H135 bis H200 cm</v>
          </cell>
          <cell r="P12893" t="str">
            <v>Plakatständer "Salo" DIN A3 (297*420 mm) ausziehbar</v>
          </cell>
          <cell r="Q12893" t="str">
            <v>H135 bis H200 cm</v>
          </cell>
          <cell r="R12893" t="str">
            <v>Plakatständer "Salo" DIN A3 (297*420 mm) ausziehbar</v>
          </cell>
          <cell r="S12893" t="str">
            <v>H135 bis H200 cm</v>
          </cell>
        </row>
        <row r="12894">
          <cell r="A12894">
            <v>252057</v>
          </cell>
          <cell r="B12894" t="str">
            <v>Mietartikel</v>
          </cell>
          <cell r="D12894" t="str">
            <v>Mobiles Whiteboard "Iseo" grau ca. B230*T56*H195 cm</v>
          </cell>
          <cell r="E12894" t="str">
            <v>(Arbeitsfläche ca. B220*H120 cm)</v>
          </cell>
          <cell r="F12894">
            <v>195</v>
          </cell>
          <cell r="G12894">
            <v>0</v>
          </cell>
          <cell r="H12894">
            <v>0</v>
          </cell>
          <cell r="I12894">
            <v>795</v>
          </cell>
          <cell r="J12894">
            <v>18000</v>
          </cell>
          <cell r="K12894">
            <v>0.35</v>
          </cell>
          <cell r="L12894">
            <v>0</v>
          </cell>
          <cell r="N12894" t="str">
            <v>Mobiles Whiteboard "Iseo" grau ca. B230*T56*H195 cm</v>
          </cell>
          <cell r="O12894" t="str">
            <v>(Arbeitsfläche ca. B220*H120 cm)</v>
          </cell>
          <cell r="P12894" t="str">
            <v>Mobiles Whiteboard "Iseo" grau ca. B230*T56*H195 cm</v>
          </cell>
          <cell r="Q12894" t="str">
            <v>(Arbeitsfläche ca. B220*H120 cm)</v>
          </cell>
          <cell r="R12894" t="str">
            <v>Mobiles Whiteboard "Iseo" grau ca. B230*T56*H195 cm</v>
          </cell>
          <cell r="S12894" t="str">
            <v>(Arbeitsfläche ca. B220*H120 cm)</v>
          </cell>
        </row>
        <row r="12895">
          <cell r="A12895">
            <v>252058</v>
          </cell>
          <cell r="B12895" t="str">
            <v>Mietartikel</v>
          </cell>
          <cell r="C12895" t="str">
            <v>Bühnen &amp; Präsentationstechnik</v>
          </cell>
          <cell r="D12895" t="str">
            <v>Moderationstafel Filz blau mit Rollen B120*T55*H165 cm</v>
          </cell>
          <cell r="F12895">
            <v>58</v>
          </cell>
          <cell r="G12895">
            <v>0</v>
          </cell>
          <cell r="H12895">
            <v>20</v>
          </cell>
          <cell r="I12895">
            <v>218.9</v>
          </cell>
          <cell r="J12895">
            <v>15000</v>
          </cell>
          <cell r="K12895">
            <v>0.25</v>
          </cell>
          <cell r="L12895">
            <v>0</v>
          </cell>
          <cell r="N12895" t="str">
            <v>x</v>
          </cell>
          <cell r="P12895" t="str">
            <v>x</v>
          </cell>
          <cell r="R12895" t="str">
            <v>x</v>
          </cell>
          <cell r="T12895">
            <v>0</v>
          </cell>
        </row>
        <row r="12896">
          <cell r="A12896">
            <v>252058</v>
          </cell>
          <cell r="B12896" t="str">
            <v>Mietartikel</v>
          </cell>
          <cell r="D12896" t="str">
            <v>Moderationstafel Filz blau mit Rollen B120*T55*H165 cm</v>
          </cell>
          <cell r="E12896" t="str">
            <v>(Arbeitsfläche B120*H150 cm)</v>
          </cell>
          <cell r="F12896">
            <v>55</v>
          </cell>
          <cell r="G12896">
            <v>0</v>
          </cell>
          <cell r="H12896">
            <v>18.149999999999999</v>
          </cell>
          <cell r="I12896">
            <v>218.9</v>
          </cell>
          <cell r="J12896">
            <v>15000</v>
          </cell>
          <cell r="K12896">
            <v>0.25</v>
          </cell>
          <cell r="L12896">
            <v>0</v>
          </cell>
          <cell r="N12896" t="str">
            <v>Moderationstafel Filz blau mit Rollen B120*T55*H165 cm</v>
          </cell>
          <cell r="O12896" t="str">
            <v>(Arbeitsfläche B120*H150 cm)</v>
          </cell>
          <cell r="P12896" t="str">
            <v>Moderationstafel Filz blau mit Rollen B120*T55*H165 cm</v>
          </cell>
          <cell r="Q12896" t="str">
            <v>(Arbeitsfläche B120*H150 cm)</v>
          </cell>
          <cell r="R12896" t="str">
            <v>Moderationstafel Filz blau mit Rollen B120*T55*H165 cm</v>
          </cell>
          <cell r="S12896" t="str">
            <v>(Arbeitsfläche B120*H150 cm)</v>
          </cell>
        </row>
        <row r="12897">
          <cell r="A12897">
            <v>252059</v>
          </cell>
          <cell r="B12897" t="str">
            <v>Mietartikel</v>
          </cell>
          <cell r="C12897" t="str">
            <v>Bühnen &amp; Präsentationstechnik</v>
          </cell>
          <cell r="D12897" t="str">
            <v>Moderationstafel klappbar Filz blau mit Rollen</v>
          </cell>
          <cell r="E12897" t="str">
            <v>B120*T55*H165</v>
          </cell>
          <cell r="F12897">
            <v>80</v>
          </cell>
          <cell r="G12897">
            <v>0</v>
          </cell>
          <cell r="H12897">
            <v>20</v>
          </cell>
          <cell r="I12897">
            <v>379.5</v>
          </cell>
          <cell r="J12897">
            <v>15000</v>
          </cell>
          <cell r="K12897">
            <v>0.25</v>
          </cell>
          <cell r="L12897">
            <v>0</v>
          </cell>
          <cell r="N12897" t="str">
            <v>x</v>
          </cell>
          <cell r="P12897" t="str">
            <v>x</v>
          </cell>
          <cell r="R12897" t="str">
            <v>x</v>
          </cell>
          <cell r="T12897">
            <v>0</v>
          </cell>
        </row>
        <row r="12898">
          <cell r="A12898">
            <v>252059</v>
          </cell>
          <cell r="B12898" t="str">
            <v>Mietartikel</v>
          </cell>
          <cell r="D12898" t="str">
            <v>Moderationstafel klappbar Filz blau mit Rollen B120*T55*H165</v>
          </cell>
          <cell r="E12898" t="str">
            <v>(Arbeitsfläche B120*H150 cm)</v>
          </cell>
          <cell r="F12898">
            <v>75</v>
          </cell>
          <cell r="G12898">
            <v>0</v>
          </cell>
          <cell r="H12898">
            <v>18.149999999999999</v>
          </cell>
          <cell r="I12898">
            <v>379.5</v>
          </cell>
          <cell r="J12898">
            <v>15000</v>
          </cell>
          <cell r="K12898">
            <v>0.25</v>
          </cell>
          <cell r="L12898">
            <v>0</v>
          </cell>
          <cell r="N12898" t="str">
            <v>Moderationstafel klappbar Filz blau mit Rollen B120*T55*H165</v>
          </cell>
          <cell r="O12898" t="str">
            <v>(Arbeitsfläche B120*H150 cm)</v>
          </cell>
          <cell r="P12898" t="str">
            <v>Moderationstafel klappbar Filz blau mit Rollen B120*T55*H165</v>
          </cell>
          <cell r="Q12898" t="str">
            <v>(Arbeitsfläche B120*H150 cm)</v>
          </cell>
          <cell r="R12898" t="str">
            <v>Moderationstafel klappbar Filz blau mit Rollen B120*T55*H165</v>
          </cell>
          <cell r="S12898" t="str">
            <v>(Arbeitsfläche B120*H150 cm)</v>
          </cell>
        </row>
        <row r="12899">
          <cell r="A12899">
            <v>252060</v>
          </cell>
          <cell r="B12899" t="str">
            <v>Mietartikel</v>
          </cell>
          <cell r="D12899" t="str">
            <v>Tischnamensschild Acrylglas klar</v>
          </cell>
          <cell r="E12899" t="str">
            <v>(Einschubbreite 297 mm, Einschubhöhe 105 mm)</v>
          </cell>
          <cell r="F12899">
            <v>2</v>
          </cell>
          <cell r="G12899">
            <v>0</v>
          </cell>
          <cell r="H12899">
            <v>1</v>
          </cell>
          <cell r="I12899">
            <v>6.5</v>
          </cell>
          <cell r="J12899">
            <v>0</v>
          </cell>
          <cell r="K12899">
            <v>5.0000000000000001E-3</v>
          </cell>
          <cell r="L12899">
            <v>0</v>
          </cell>
          <cell r="N12899" t="str">
            <v>Tischnamensschild Acrylglas klar</v>
          </cell>
          <cell r="O12899" t="str">
            <v>(Einschubbreite 297 mm, Einschubhöhe 105 mm)</v>
          </cell>
          <cell r="P12899" t="str">
            <v>Tischnamensschild Acrylglas klar</v>
          </cell>
          <cell r="Q12899" t="str">
            <v>(Einschubbreite 297 mm, Einschubhöhe 105 mm)</v>
          </cell>
          <cell r="R12899" t="str">
            <v>Tischnamensschild Acrylglas klar</v>
          </cell>
          <cell r="S12899" t="str">
            <v>(Einschubbreite 297 mm, Einschubhöhe 105 mm)</v>
          </cell>
        </row>
        <row r="12900">
          <cell r="A12900">
            <v>252061</v>
          </cell>
          <cell r="B12900" t="str">
            <v>Mietartikel</v>
          </cell>
          <cell r="C12900" t="str">
            <v>Teppich &amp; Bodenbeläge</v>
          </cell>
          <cell r="D12900" t="str">
            <v>Lounge Teppich grün 240*340 cm</v>
          </cell>
          <cell r="F12900">
            <v>110</v>
          </cell>
          <cell r="G12900">
            <v>0</v>
          </cell>
          <cell r="H12900">
            <v>13</v>
          </cell>
          <cell r="I12900">
            <v>269.5</v>
          </cell>
          <cell r="J12900">
            <v>14000</v>
          </cell>
          <cell r="K12900">
            <v>0.35</v>
          </cell>
          <cell r="N12900" t="str">
            <v>Lounge tapijt groen 240*340 cm</v>
          </cell>
          <cell r="P12900" t="str">
            <v>x</v>
          </cell>
          <cell r="R12900" t="str">
            <v>Lounge carpet green 240*340 cm</v>
          </cell>
          <cell r="T12900">
            <v>0</v>
          </cell>
        </row>
        <row r="12901">
          <cell r="A12901">
            <v>252061</v>
          </cell>
          <cell r="B12901" t="str">
            <v>Mietartikel</v>
          </cell>
          <cell r="D12901" t="str">
            <v>Lounge Teppich grün 240*340 cm</v>
          </cell>
          <cell r="F12901">
            <v>105</v>
          </cell>
          <cell r="G12901">
            <v>0</v>
          </cell>
          <cell r="H12901">
            <v>12.1</v>
          </cell>
          <cell r="I12901">
            <v>269.5</v>
          </cell>
          <cell r="J12901">
            <v>14000</v>
          </cell>
          <cell r="K12901">
            <v>0.35</v>
          </cell>
          <cell r="L12901">
            <v>0</v>
          </cell>
          <cell r="N12901" t="str">
            <v>Lounge Teppich grün 240*340 cm</v>
          </cell>
          <cell r="P12901" t="str">
            <v>Lounge Teppich grün 240*340 cm</v>
          </cell>
          <cell r="R12901" t="str">
            <v>Lounge Teppich grün 240*340 cm</v>
          </cell>
        </row>
        <row r="12902">
          <cell r="A12902">
            <v>252062</v>
          </cell>
          <cell r="B12902" t="str">
            <v>Mietartikel</v>
          </cell>
          <cell r="C12902" t="str">
            <v>Teppich &amp; Bodenbeläge</v>
          </cell>
          <cell r="D12902" t="str">
            <v>Lounge Teppich Soft weiß 240*340 cm</v>
          </cell>
          <cell r="F12902">
            <v>55</v>
          </cell>
          <cell r="G12902">
            <v>0</v>
          </cell>
          <cell r="H12902">
            <v>13</v>
          </cell>
          <cell r="I12902">
            <v>231</v>
          </cell>
          <cell r="J12902">
            <v>14000</v>
          </cell>
          <cell r="K12902">
            <v>0.35</v>
          </cell>
          <cell r="N12902" t="str">
            <v>Lounge tapijt Soft wit 240*340 cm</v>
          </cell>
          <cell r="P12902" t="str">
            <v>x</v>
          </cell>
          <cell r="R12902" t="str">
            <v>Lounge carpet Soft white 240*340 cm</v>
          </cell>
          <cell r="T12902">
            <v>0</v>
          </cell>
        </row>
        <row r="12903">
          <cell r="A12903">
            <v>252062</v>
          </cell>
          <cell r="B12903" t="str">
            <v>Mietartikel</v>
          </cell>
          <cell r="D12903" t="str">
            <v>Lounge Teppich Soft weiß 200*250 cm</v>
          </cell>
          <cell r="F12903">
            <v>52.5</v>
          </cell>
          <cell r="G12903">
            <v>0</v>
          </cell>
          <cell r="H12903">
            <v>12.1</v>
          </cell>
          <cell r="I12903">
            <v>231</v>
          </cell>
          <cell r="J12903">
            <v>12000</v>
          </cell>
          <cell r="K12903">
            <v>0.35</v>
          </cell>
          <cell r="L12903">
            <v>0</v>
          </cell>
          <cell r="N12903" t="str">
            <v>Lounge Teppich Soft weiß 200*250 cm</v>
          </cell>
          <cell r="P12903" t="str">
            <v>Lounge Teppich Soft weiß 200*250 cm</v>
          </cell>
          <cell r="R12903" t="str">
            <v>Lounge Teppich Soft weiß 200*250 cm</v>
          </cell>
        </row>
        <row r="12904">
          <cell r="A12904">
            <v>252063</v>
          </cell>
          <cell r="B12904" t="str">
            <v>Mietartikel</v>
          </cell>
          <cell r="C12904" t="str">
            <v>Bankettstühle &amp; Hussen</v>
          </cell>
          <cell r="D12904" t="str">
            <v>Stuhlhusse Velours soft-weiß für Stuhl Dallas FARBE PRBOH</v>
          </cell>
          <cell r="F12904">
            <v>5.75</v>
          </cell>
          <cell r="G12904">
            <v>0</v>
          </cell>
          <cell r="H12904">
            <v>3</v>
          </cell>
          <cell r="I12904">
            <v>40.700000000000003</v>
          </cell>
          <cell r="J12904">
            <v>900</v>
          </cell>
          <cell r="K12904">
            <v>0.03</v>
          </cell>
          <cell r="L12904">
            <v>2</v>
          </cell>
          <cell r="N12904" t="str">
            <v>Stoelhoes Verlours soft-wit voor stoel Dallas KLEUR BOH!!</v>
          </cell>
          <cell r="P12904" t="str">
            <v>x</v>
          </cell>
          <cell r="R12904" t="str">
            <v>Chair cover soft-white suede for chair Dallas COLOUR BOH!!</v>
          </cell>
          <cell r="T12904">
            <v>19.5</v>
          </cell>
        </row>
        <row r="12905">
          <cell r="A12905">
            <v>252063</v>
          </cell>
          <cell r="B12905" t="str">
            <v>Mietartikel</v>
          </cell>
          <cell r="D12905" t="str">
            <v>Stuhlhusse Velours soft-weiß für Stuhl Dallas</v>
          </cell>
          <cell r="F12905">
            <v>5.75</v>
          </cell>
          <cell r="G12905">
            <v>0</v>
          </cell>
          <cell r="H12905">
            <v>3</v>
          </cell>
          <cell r="I12905">
            <v>40.700000000000003</v>
          </cell>
          <cell r="J12905">
            <v>1000</v>
          </cell>
          <cell r="K12905">
            <v>0.03</v>
          </cell>
          <cell r="L12905">
            <v>2</v>
          </cell>
          <cell r="N12905" t="str">
            <v>Stuhlhusse Velours soft-weiß für Stuhl Dallas</v>
          </cell>
          <cell r="P12905" t="str">
            <v>Stuhlhusse Velours soft-weiß für Stuhl Dallas</v>
          </cell>
          <cell r="R12905" t="str">
            <v>Stuhlhusse Velours soft-weiß für Stuhl Dallas</v>
          </cell>
        </row>
        <row r="12906">
          <cell r="A12906">
            <v>252064</v>
          </cell>
          <cell r="B12906" t="str">
            <v>Mietartikel</v>
          </cell>
          <cell r="C12906" t="str">
            <v>Gläser Standard</v>
          </cell>
          <cell r="D12906" t="str">
            <v>Cocktailschale Cheers 30 cl H19 cm</v>
          </cell>
          <cell r="F12906">
            <v>0.42</v>
          </cell>
          <cell r="G12906">
            <v>0.12</v>
          </cell>
          <cell r="H12906">
            <v>0</v>
          </cell>
          <cell r="I12906">
            <v>5.75</v>
          </cell>
          <cell r="J12906">
            <v>300</v>
          </cell>
          <cell r="K12906">
            <v>8.9999999999999993E-3</v>
          </cell>
          <cell r="M12906" t="str">
            <v>9</v>
          </cell>
          <cell r="N12906" t="str">
            <v>Cocktailglas Cheers 30 cl H19 cm</v>
          </cell>
          <cell r="P12906" t="str">
            <v>Verre Cocktail 30 cl H19 cm</v>
          </cell>
          <cell r="R12906" t="str">
            <v>Cocktailglass Cheers 30 cl H19 cm</v>
          </cell>
          <cell r="T12906">
            <v>1.05</v>
          </cell>
        </row>
        <row r="12907">
          <cell r="A12907">
            <v>252064</v>
          </cell>
          <cell r="B12907" t="str">
            <v>Mietartikel</v>
          </cell>
          <cell r="D12907" t="str">
            <v>Cocktailschale Cheers 30 cl H19 cm</v>
          </cell>
          <cell r="F12907">
            <v>0.42</v>
          </cell>
          <cell r="G12907">
            <v>0.12</v>
          </cell>
          <cell r="H12907">
            <v>0</v>
          </cell>
          <cell r="I12907">
            <v>5.75</v>
          </cell>
          <cell r="J12907">
            <v>0</v>
          </cell>
          <cell r="K12907">
            <v>8.9999999999999993E-3</v>
          </cell>
          <cell r="L12907">
            <v>0</v>
          </cell>
          <cell r="N12907" t="str">
            <v>Cocktailschale Cheers 30 cl H19 cm</v>
          </cell>
          <cell r="P12907" t="str">
            <v>Cocktailschale Cheers 30 cl H19 cm</v>
          </cell>
          <cell r="R12907" t="str">
            <v>Cocktailschale Cheers 30 cl H19 cm</v>
          </cell>
        </row>
        <row r="12908">
          <cell r="A12908">
            <v>252065</v>
          </cell>
          <cell r="B12908" t="str">
            <v>Mietartikel</v>
          </cell>
          <cell r="C12908" t="str">
            <v>Lounge Möbel</v>
          </cell>
          <cell r="D12908" t="str">
            <v>Sofa Egedal schwarz/blau 2-Sitz L170*T81*SH48*H82 cm</v>
          </cell>
          <cell r="F12908">
            <v>220</v>
          </cell>
          <cell r="G12908">
            <v>0</v>
          </cell>
          <cell r="H12908">
            <v>38</v>
          </cell>
          <cell r="I12908">
            <v>654.5</v>
          </cell>
          <cell r="J12908">
            <v>25000</v>
          </cell>
          <cell r="K12908">
            <v>2</v>
          </cell>
          <cell r="N12908" t="str">
            <v>Sofa Egedal zwart/blauw 2-Sitz L170*D81*ZH48*H82 cm</v>
          </cell>
          <cell r="P12908" t="str">
            <v>x</v>
          </cell>
          <cell r="R12908" t="str">
            <v>Sofa Egedal black/blue 2-Sitz L170*D81*SH48*H82 cm</v>
          </cell>
          <cell r="T12908">
            <v>350</v>
          </cell>
        </row>
        <row r="12909">
          <cell r="A12909">
            <v>252065</v>
          </cell>
          <cell r="B12909" t="str">
            <v>Mietartikel</v>
          </cell>
          <cell r="D12909" t="str">
            <v>Sofa Egedal schwarz/blau 2-Sitz L170*T81*SH48*H82 cm</v>
          </cell>
          <cell r="F12909">
            <v>220</v>
          </cell>
          <cell r="G12909">
            <v>0</v>
          </cell>
          <cell r="H12909">
            <v>38</v>
          </cell>
          <cell r="I12909">
            <v>654.5</v>
          </cell>
          <cell r="J12909">
            <v>25000</v>
          </cell>
          <cell r="K12909">
            <v>2</v>
          </cell>
          <cell r="L12909">
            <v>0</v>
          </cell>
          <cell r="N12909" t="str">
            <v>Sofa Egedal schwarz/blau 2-Sitz L170*T81*SH48*H82 cm</v>
          </cell>
          <cell r="P12909" t="str">
            <v>Sofa Egedal schwarz/blau 2-Sitz L170*T81*SH48*H82 cm</v>
          </cell>
          <cell r="R12909" t="str">
            <v>Sofa Egedal schwarz/blau 2-Sitz L170*T81*SH48*H82 cm</v>
          </cell>
          <cell r="T12909">
            <v>0</v>
          </cell>
        </row>
        <row r="12910">
          <cell r="A12910">
            <v>252066</v>
          </cell>
          <cell r="B12910" t="str">
            <v>Mietartikel</v>
          </cell>
          <cell r="C12910" t="str">
            <v>Empfangstresen</v>
          </cell>
          <cell r="D12910" t="str">
            <v>Schrank weiß mit 6 Schubladen auf Rollen B28*T38*H69 cm</v>
          </cell>
          <cell r="F12910">
            <v>79</v>
          </cell>
          <cell r="G12910">
            <v>0</v>
          </cell>
          <cell r="H12910">
            <v>16</v>
          </cell>
          <cell r="I12910">
            <v>165</v>
          </cell>
          <cell r="J12910">
            <v>12000</v>
          </cell>
          <cell r="K12910">
            <v>0.2</v>
          </cell>
          <cell r="N12910" t="str">
            <v>Ladekast wit met 6 lades op wielen B28*D38*H69 cm</v>
          </cell>
          <cell r="P12910" t="str">
            <v>x</v>
          </cell>
          <cell r="R12910" t="str">
            <v>Cabinet white with 6 Drawers on wheels W28*D38*H69 cm</v>
          </cell>
          <cell r="T12910">
            <v>152.5</v>
          </cell>
        </row>
        <row r="12911">
          <cell r="A12911">
            <v>252066</v>
          </cell>
          <cell r="B12911" t="str">
            <v>Mietartikel</v>
          </cell>
          <cell r="D12911" t="str">
            <v>Schrank weiß mit 6 Schubladen auf Rollen B28*T38*H69 cm</v>
          </cell>
          <cell r="F12911">
            <v>79</v>
          </cell>
          <cell r="G12911">
            <v>0</v>
          </cell>
          <cell r="H12911">
            <v>16</v>
          </cell>
          <cell r="I12911">
            <v>165</v>
          </cell>
          <cell r="J12911">
            <v>12000</v>
          </cell>
          <cell r="K12911">
            <v>0.2</v>
          </cell>
          <cell r="L12911">
            <v>0</v>
          </cell>
          <cell r="N12911" t="str">
            <v>Schrank weiß mit 6 Schubladen auf Rollen B28*T38*H69 cm</v>
          </cell>
          <cell r="P12911" t="str">
            <v>Schrank weiß mit 6 Schubladen auf Rollen B28*T38*H69 cm</v>
          </cell>
          <cell r="R12911" t="str">
            <v>Schrank weiß mit 6 Schubladen auf Rollen B28*T38*H69 cm</v>
          </cell>
          <cell r="T12911">
            <v>0</v>
          </cell>
        </row>
        <row r="12912">
          <cell r="A12912">
            <v>252067</v>
          </cell>
          <cell r="B12912" t="str">
            <v>Mietartikel</v>
          </cell>
          <cell r="C12912" t="str">
            <v>Bühnen &amp; Präsentationstechnik</v>
          </cell>
          <cell r="D12912" t="str">
            <v>Bilderrahmen schwarz 21*30 cm</v>
          </cell>
          <cell r="F12912">
            <v>4.25</v>
          </cell>
          <cell r="G12912">
            <v>0</v>
          </cell>
          <cell r="H12912">
            <v>0</v>
          </cell>
          <cell r="I12912">
            <v>13</v>
          </cell>
          <cell r="J12912">
            <v>1000</v>
          </cell>
          <cell r="K12912">
            <v>0.01</v>
          </cell>
          <cell r="N12912" t="str">
            <v>Fotolijst zwart 21*30 cm</v>
          </cell>
          <cell r="P12912" t="str">
            <v>x</v>
          </cell>
          <cell r="R12912" t="str">
            <v>Picture frame black 21*30 cm</v>
          </cell>
          <cell r="T12912">
            <v>8</v>
          </cell>
        </row>
        <row r="12913">
          <cell r="A12913">
            <v>252067</v>
          </cell>
          <cell r="B12913" t="str">
            <v>Mietartikel</v>
          </cell>
          <cell r="D12913" t="str">
            <v>Bilderrahmen schwarz 21*30 cm</v>
          </cell>
          <cell r="F12913">
            <v>4.25</v>
          </cell>
          <cell r="G12913">
            <v>0</v>
          </cell>
          <cell r="H12913">
            <v>0</v>
          </cell>
          <cell r="I12913">
            <v>13</v>
          </cell>
          <cell r="J12913">
            <v>1000</v>
          </cell>
          <cell r="K12913">
            <v>0.01</v>
          </cell>
          <cell r="L12913">
            <v>0</v>
          </cell>
          <cell r="N12913" t="str">
            <v>Bilderrahmen schwarz 21*30 cm</v>
          </cell>
          <cell r="P12913" t="str">
            <v>Bilderrahmen schwarz 21*30 cm</v>
          </cell>
          <cell r="R12913" t="str">
            <v>Bilderrahmen schwarz 21*30 cm</v>
          </cell>
          <cell r="T12913">
            <v>0</v>
          </cell>
        </row>
        <row r="12914">
          <cell r="A12914">
            <v>252068</v>
          </cell>
          <cell r="B12914" t="str">
            <v>Mietartikel</v>
          </cell>
          <cell r="C12914" t="str">
            <v>Verschiedenes</v>
          </cell>
          <cell r="D12914" t="str">
            <v>Kissen schwarz/weißes Grafikmuster 50*50 cm</v>
          </cell>
          <cell r="F12914">
            <v>4.25</v>
          </cell>
          <cell r="G12914">
            <v>0</v>
          </cell>
          <cell r="H12914">
            <v>2.625</v>
          </cell>
          <cell r="I12914">
            <v>29</v>
          </cell>
          <cell r="J12914">
            <v>500</v>
          </cell>
          <cell r="K12914">
            <v>2.5000000000000001E-2</v>
          </cell>
          <cell r="N12914" t="str">
            <v>Kussen zwart/wit grafisch patroon 50*50 cm</v>
          </cell>
          <cell r="P12914" t="str">
            <v>x</v>
          </cell>
          <cell r="R12914" t="str">
            <v>Cushion black/white graphic pattern 50*50 cm</v>
          </cell>
          <cell r="T12914">
            <v>7.5</v>
          </cell>
        </row>
        <row r="12915">
          <cell r="A12915">
            <v>252068</v>
          </cell>
          <cell r="B12915" t="str">
            <v>Mietartikel</v>
          </cell>
          <cell r="D12915" t="str">
            <v>Kissen schwarz/weißes Grafikmuster 50*50 cm</v>
          </cell>
          <cell r="F12915">
            <v>4.25</v>
          </cell>
          <cell r="G12915">
            <v>0</v>
          </cell>
          <cell r="H12915">
            <v>2.63</v>
          </cell>
          <cell r="I12915">
            <v>29</v>
          </cell>
          <cell r="J12915">
            <v>0</v>
          </cell>
          <cell r="K12915">
            <v>2.5000000000000001E-2</v>
          </cell>
          <cell r="L12915">
            <v>0</v>
          </cell>
          <cell r="N12915" t="str">
            <v>Kissen schwarz/weißes Grafikmuster 50*50 cm</v>
          </cell>
          <cell r="P12915" t="str">
            <v>Kissen schwarz/weißes Grafikmuster 50*50 cm</v>
          </cell>
          <cell r="R12915" t="str">
            <v>Kissen schwarz/weißes Grafikmuster 50*50 cm</v>
          </cell>
          <cell r="T12915">
            <v>0</v>
          </cell>
        </row>
        <row r="12916">
          <cell r="A12916">
            <v>252069</v>
          </cell>
          <cell r="B12916" t="str">
            <v>Mietartikel</v>
          </cell>
          <cell r="C12916" t="str">
            <v>Bühnen &amp; Präsentationstechnik</v>
          </cell>
          <cell r="D12916" t="str">
            <v>Bilderrahmen schwarz 70*100 cm</v>
          </cell>
          <cell r="F12916">
            <v>35</v>
          </cell>
          <cell r="G12916">
            <v>0</v>
          </cell>
          <cell r="H12916">
            <v>0</v>
          </cell>
          <cell r="I12916">
            <v>99</v>
          </cell>
          <cell r="J12916">
            <v>10000</v>
          </cell>
          <cell r="K12916">
            <v>0.04</v>
          </cell>
          <cell r="N12916" t="str">
            <v>Fotolijst zwart 70*100 cm</v>
          </cell>
          <cell r="P12916" t="str">
            <v>x</v>
          </cell>
          <cell r="R12916" t="str">
            <v>Picture frame black 70*100 cm</v>
          </cell>
          <cell r="T12916">
            <v>68.5</v>
          </cell>
        </row>
        <row r="12917">
          <cell r="A12917">
            <v>252069</v>
          </cell>
          <cell r="B12917" t="str">
            <v>Mietartikel</v>
          </cell>
          <cell r="D12917" t="str">
            <v>Bilderrahmen schwarz 70*100 cm</v>
          </cell>
          <cell r="F12917">
            <v>35</v>
          </cell>
          <cell r="G12917">
            <v>0</v>
          </cell>
          <cell r="H12917">
            <v>0</v>
          </cell>
          <cell r="I12917">
            <v>99</v>
          </cell>
          <cell r="J12917">
            <v>10000</v>
          </cell>
          <cell r="K12917">
            <v>0.04</v>
          </cell>
          <cell r="L12917">
            <v>0</v>
          </cell>
          <cell r="N12917" t="str">
            <v>Bilderrahmen schwarz 70*100 cm</v>
          </cell>
          <cell r="P12917" t="str">
            <v>Bilderrahmen schwarz 70*100 cm</v>
          </cell>
          <cell r="R12917" t="str">
            <v>Bilderrahmen schwarz 70*100 cm</v>
          </cell>
          <cell r="T12917">
            <v>0</v>
          </cell>
        </row>
        <row r="12918">
          <cell r="A12918">
            <v>252070</v>
          </cell>
          <cell r="B12918" t="str">
            <v>Mietartikel</v>
          </cell>
          <cell r="C12918" t="str">
            <v>Barhocker</v>
          </cell>
          <cell r="D12918" t="str">
            <v>Arbeitshocker mit schwarzem Sitz Kunstleder Ø35 cm,</v>
          </cell>
          <cell r="E12918" t="str">
            <v>drehbar auf Rollen,  Höhenverstellbar 46 bis 58 cm (Sternfuß Ø53 cm)</v>
          </cell>
          <cell r="F12918">
            <v>22.5</v>
          </cell>
          <cell r="G12918">
            <v>0</v>
          </cell>
          <cell r="H12918">
            <v>5</v>
          </cell>
          <cell r="I12918">
            <v>99</v>
          </cell>
          <cell r="J12918">
            <v>10000</v>
          </cell>
          <cell r="K12918">
            <v>0.2</v>
          </cell>
          <cell r="N12918" t="str">
            <v>Werk kruk met zwarte zitting kunstleer Ø35 cm,</v>
          </cell>
          <cell r="O12918" t="str">
            <v>draaibaar op wielen, in hoogte verstelbaar 46 tot 58 cm (stervoet Ø53 cm)</v>
          </cell>
          <cell r="P12918" t="str">
            <v>x</v>
          </cell>
          <cell r="R12918" t="str">
            <v>Work stool with black leatherette seat Ø35 cm,</v>
          </cell>
          <cell r="S12918" t="str">
            <v>rotatable on castors, height adjustable 46 to 58 cm (star-foot Ø53 cm)</v>
          </cell>
          <cell r="T12918">
            <v>42</v>
          </cell>
        </row>
        <row r="12919">
          <cell r="A12919">
            <v>252070</v>
          </cell>
          <cell r="B12919" t="str">
            <v>Mietartikel</v>
          </cell>
          <cell r="D12919" t="str">
            <v>Arbeitshocker mit schwarzem Sitz Kunstleder Ø35 cm,</v>
          </cell>
          <cell r="E12919" t="str">
            <v>drehbar auf Rollen, Höhenverstellbar 46 bis 58 cm (Sternfuß_x000D_
Ø53 cm)</v>
          </cell>
          <cell r="F12919">
            <v>22.5</v>
          </cell>
          <cell r="G12919">
            <v>0</v>
          </cell>
          <cell r="H12919">
            <v>5</v>
          </cell>
          <cell r="I12919">
            <v>99</v>
          </cell>
          <cell r="J12919">
            <v>10000</v>
          </cell>
          <cell r="K12919">
            <v>0.2</v>
          </cell>
          <cell r="L12919">
            <v>0</v>
          </cell>
          <cell r="N12919" t="str">
            <v>Arbeitshocker mit schwarzem Sitz Kunstleder Ø35 cm,</v>
          </cell>
          <cell r="O12919" t="str">
            <v>drehbar auf Rollen, Höhenverstellbar 46 bis 58 cm (Sternfuß_x000D_
Ø53 cm)</v>
          </cell>
          <cell r="P12919" t="str">
            <v>Arbeitshocker mit schwarzem Sitz Kunstleder Ø35 cm,</v>
          </cell>
          <cell r="Q12919" t="str">
            <v>drehbar auf Rollen, Höhenverstellbar 46 bis 58 cm (Sternfuß_x000D_
Ø53 cm)</v>
          </cell>
          <cell r="R12919" t="str">
            <v>Arbeitshocker mit schwarzem Sitz Kunstleder Ø35 cm,</v>
          </cell>
          <cell r="S12919" t="str">
            <v>drehbar auf Rollen, Höhenverstellbar 46 bis 58 cm (Sternfuß_x000D_
Ø53 cm)</v>
          </cell>
          <cell r="T12919">
            <v>0</v>
          </cell>
        </row>
        <row r="12920">
          <cell r="A12920">
            <v>252071</v>
          </cell>
          <cell r="B12920" t="str">
            <v>Mietartikel</v>
          </cell>
          <cell r="C12920" t="str">
            <v>Beleuchtung</v>
          </cell>
          <cell r="D12920" t="str">
            <v>Stehlampe Hostel schwarz mit Stoffschirm schwarz Ø35 cm /</v>
          </cell>
          <cell r="E12920" t="str">
            <v>Innenseite gold, Höhe 161 cm 230V/60W</v>
          </cell>
          <cell r="F12920">
            <v>39</v>
          </cell>
          <cell r="G12920">
            <v>0</v>
          </cell>
          <cell r="H12920">
            <v>10</v>
          </cell>
          <cell r="I12920">
            <v>139</v>
          </cell>
          <cell r="J12920">
            <v>6000</v>
          </cell>
          <cell r="K12920">
            <v>0.25</v>
          </cell>
          <cell r="N12920" t="str">
            <v>Staande lamp Hostel zwart met zwarte kap Ø35 cm /</v>
          </cell>
          <cell r="O12920" t="str">
            <v>binnenkant goud, hoogte 161 cm 230V/60W</v>
          </cell>
          <cell r="P12920" t="str">
            <v>x</v>
          </cell>
          <cell r="R12920" t="str">
            <v>Floor lamp Hostel black with black cap Ø35 cm /</v>
          </cell>
          <cell r="S12920" t="str">
            <v>inside gold, height 161 cm 230V/60W</v>
          </cell>
          <cell r="T12920">
            <v>112.5</v>
          </cell>
        </row>
        <row r="12921">
          <cell r="A12921">
            <v>252071</v>
          </cell>
          <cell r="B12921" t="str">
            <v>Mietartikel</v>
          </cell>
          <cell r="D12921" t="str">
            <v>Stehlampe Hostel schwarz mit Stoffschirm schwarz Ø35 cm /</v>
          </cell>
          <cell r="E12921" t="str">
            <v>Innenseite gold, Höhe 161 cm 230V/60W</v>
          </cell>
          <cell r="F12921">
            <v>39</v>
          </cell>
          <cell r="G12921">
            <v>0</v>
          </cell>
          <cell r="H12921">
            <v>10</v>
          </cell>
          <cell r="I12921">
            <v>139</v>
          </cell>
          <cell r="J12921">
            <v>6000</v>
          </cell>
          <cell r="K12921">
            <v>0.25</v>
          </cell>
          <cell r="L12921">
            <v>0</v>
          </cell>
          <cell r="N12921" t="str">
            <v>Stehlampe Hostel schwarz mit Stoffschirm schwarz Ø35 cm /</v>
          </cell>
          <cell r="O12921" t="str">
            <v>Innenseite gold, Höhe 161 cm 230V/60W</v>
          </cell>
          <cell r="P12921" t="str">
            <v>Stehlampe Hostel schwarz mit Stoffschirm schwarz Ø35 cm /</v>
          </cell>
          <cell r="Q12921" t="str">
            <v>Innenseite gold, Höhe 161 cm 230V/60W</v>
          </cell>
          <cell r="R12921" t="str">
            <v>Stehlampe Hostel schwarz mit Stoffschirm schwarz Ø35 cm /</v>
          </cell>
          <cell r="S12921" t="str">
            <v>Innenseite gold, Höhe 161 cm 230V/60W</v>
          </cell>
          <cell r="T12921">
            <v>0</v>
          </cell>
        </row>
        <row r="12922">
          <cell r="A12922">
            <v>252072</v>
          </cell>
          <cell r="B12922" t="str">
            <v>Mietartikel</v>
          </cell>
          <cell r="C12922" t="str">
            <v>Bistro-/Terrassenstühle/Hussen</v>
          </cell>
          <cell r="D12922" t="str">
            <v>Stuhlhusse SONNENLICHT weiß für Holzstuhl Torino</v>
          </cell>
          <cell r="F12922">
            <v>3.5</v>
          </cell>
          <cell r="G12922">
            <v>0</v>
          </cell>
          <cell r="H12922">
            <v>0</v>
          </cell>
          <cell r="I12922">
            <v>23</v>
          </cell>
          <cell r="J12922">
            <v>400</v>
          </cell>
          <cell r="K12922">
            <v>1.6999999999999999E-3</v>
          </cell>
          <cell r="T12922">
            <v>0</v>
          </cell>
        </row>
        <row r="12923">
          <cell r="A12923">
            <v>252072</v>
          </cell>
          <cell r="B12923" t="str">
            <v>Mietartikel</v>
          </cell>
          <cell r="D12923" t="str">
            <v>Stuhlhusse SONNENLICHT weiß für Holzstuhl Torino</v>
          </cell>
          <cell r="E12923" t="str">
            <v>SIND VON THEMA DESIGN FALSCH GELIEFERT_x000D_
NUR IM SONNENLICHT HABEN DIESE HUSSEN DIE GLEICHE FARBE WIE_x000D_
DIE WEIßE HUSSEN 2072</v>
          </cell>
          <cell r="F12923">
            <v>3.25</v>
          </cell>
          <cell r="G12923">
            <v>0</v>
          </cell>
          <cell r="H12923">
            <v>0</v>
          </cell>
          <cell r="I12923">
            <v>23</v>
          </cell>
          <cell r="J12923">
            <v>0</v>
          </cell>
          <cell r="K12923">
            <v>1.6999999999999999E-3</v>
          </cell>
          <cell r="L12923">
            <v>0</v>
          </cell>
          <cell r="N12923" t="str">
            <v>Stuhlhusse SONNENLICHT weiß für Holzstuhl Torino</v>
          </cell>
          <cell r="O12923" t="str">
            <v>SIND VON THEMA DESIGN FALSCH GELIEFERT_x000D_
NUR IM SONNENLICHT HABEN DIESE HUSSEN DIE GLEICHE FARBE WIE_x000D_
DIE WEIßE HUSSEN 2072</v>
          </cell>
          <cell r="P12923" t="str">
            <v>Stuhlhusse SONNENLICHT weiß für Holzstuhl Torino</v>
          </cell>
          <cell r="Q12923" t="str">
            <v>SIND VON THEMA DESIGN FALSCH GELIEFERT_x000D_
NUR IM SONNENLICHT HABEN DIESE HUSSEN DIE GLEICHE FARBE WIE_x000D_
DIE WEIßE HUSSEN 2072</v>
          </cell>
          <cell r="R12923" t="str">
            <v>Stuhlhusse SONNENLICHT weiß für Holzstuhl Torino</v>
          </cell>
          <cell r="S12923" t="str">
            <v>SIND VON THEMA DESIGN FALSCH GELIEFERT_x000D_
NUR IM SONNENLICHT HABEN DIESE HUSSEN DIE GLEICHE FARBE WIE_x000D_
DIE WEIßE HUSSEN 2072</v>
          </cell>
        </row>
        <row r="12924">
          <cell r="A12924">
            <v>252073</v>
          </cell>
          <cell r="B12924" t="str">
            <v>Mietartikel</v>
          </cell>
          <cell r="C12924" t="str">
            <v>Barhocker</v>
          </cell>
          <cell r="D12924" t="str">
            <v>Dusch-/Badhocker Aluminium mit Kunststoff Sitz weiß</v>
          </cell>
          <cell r="E12924" t="str">
            <v>L41*B45 cm, Höhenverstellbar 38 bis 53 cm</v>
          </cell>
          <cell r="F12924">
            <v>22.5</v>
          </cell>
          <cell r="G12924">
            <v>0</v>
          </cell>
          <cell r="H12924">
            <v>10</v>
          </cell>
          <cell r="I12924">
            <v>70</v>
          </cell>
          <cell r="J12924">
            <v>6000</v>
          </cell>
          <cell r="K12924">
            <v>0.15</v>
          </cell>
          <cell r="N12924" t="str">
            <v>Douche-krukje aluminium met kunststof zitje wit</v>
          </cell>
          <cell r="O12924" t="str">
            <v>L41*B45 cm, in hoogte verstelbaar 38 tot 53 cm</v>
          </cell>
          <cell r="R12924" t="str">
            <v>Shower stool aluminium with plastic seat white</v>
          </cell>
          <cell r="S12924" t="str">
            <v>L41*W45 cm, height adjustable 38 to 53 cm</v>
          </cell>
          <cell r="T12924">
            <v>41</v>
          </cell>
        </row>
        <row r="12925">
          <cell r="A12925">
            <v>252073</v>
          </cell>
          <cell r="B12925" t="str">
            <v>Mietartikel</v>
          </cell>
          <cell r="D12925" t="str">
            <v>Dusch-/Badhocker Aluminium mit Kunststoff Sitz weiß</v>
          </cell>
          <cell r="E12925" t="str">
            <v>L41*B45 cm, Höhenverstellbar 38 bis 53 cm</v>
          </cell>
          <cell r="F12925">
            <v>22.5</v>
          </cell>
          <cell r="G12925">
            <v>0</v>
          </cell>
          <cell r="H12925">
            <v>10</v>
          </cell>
          <cell r="I12925">
            <v>70</v>
          </cell>
          <cell r="J12925">
            <v>6000</v>
          </cell>
          <cell r="K12925">
            <v>0.15</v>
          </cell>
          <cell r="L12925">
            <v>0</v>
          </cell>
          <cell r="N12925" t="str">
            <v>Dusch-/Badhocker Aluminium mit Kunststoff Sitz weiß</v>
          </cell>
          <cell r="O12925" t="str">
            <v>L41*B45 cm, Höhenverstellbar 38 bis 53 cm</v>
          </cell>
          <cell r="P12925" t="str">
            <v>Dusch-/Badhocker Aluminium mit Kunststoff Sitz weiß</v>
          </cell>
          <cell r="Q12925" t="str">
            <v>L41*B45 cm, Höhenverstellbar 38 bis 53 cm</v>
          </cell>
          <cell r="R12925" t="str">
            <v>Dusch-/Badhocker Aluminium mit Kunststoff Sitz weiß</v>
          </cell>
          <cell r="S12925" t="str">
            <v>L41*B45 cm, Höhenverstellbar 38 bis 53 cm</v>
          </cell>
          <cell r="T12925">
            <v>0</v>
          </cell>
        </row>
        <row r="12926">
          <cell r="A12926">
            <v>252074</v>
          </cell>
          <cell r="B12926" t="str">
            <v>Mietartikel</v>
          </cell>
          <cell r="C12926" t="str">
            <v>Lounge Möbel</v>
          </cell>
          <cell r="D12926" t="str">
            <v>Sofa-Kissenbezug hellgrau OUTDOOR 45*45 cm</v>
          </cell>
          <cell r="E12926" t="str">
            <v>(kombi mit 3050)</v>
          </cell>
          <cell r="F12926">
            <v>3.5</v>
          </cell>
          <cell r="G12926">
            <v>0</v>
          </cell>
          <cell r="H12926">
            <v>0</v>
          </cell>
          <cell r="I12926">
            <v>19</v>
          </cell>
          <cell r="J12926">
            <v>50</v>
          </cell>
          <cell r="K12926">
            <v>1E-4</v>
          </cell>
          <cell r="N12926" t="str">
            <v>Kussenhoesje lichtgrijs OUTDOOR 45*45 cm</v>
          </cell>
          <cell r="O12926" t="str">
            <v>(combi met 3050)</v>
          </cell>
          <cell r="R12926" t="str">
            <v>Cushion cover light grey OUTDOOR 45*45 cm</v>
          </cell>
          <cell r="S12926" t="str">
            <v>(combi with 3050)</v>
          </cell>
          <cell r="T12926">
            <v>5.75</v>
          </cell>
        </row>
        <row r="12927">
          <cell r="A12927">
            <v>252074</v>
          </cell>
          <cell r="B12927" t="str">
            <v>Mietartikel</v>
          </cell>
          <cell r="D12927" t="str">
            <v>Sofa-Kissenbezug hellgrau OUTDOOR 45*45 cm</v>
          </cell>
          <cell r="E12927" t="str">
            <v>(kombi mit 3050)</v>
          </cell>
          <cell r="F12927">
            <v>3.5</v>
          </cell>
          <cell r="G12927">
            <v>0</v>
          </cell>
          <cell r="H12927">
            <v>0</v>
          </cell>
          <cell r="I12927">
            <v>19</v>
          </cell>
          <cell r="J12927">
            <v>0</v>
          </cell>
          <cell r="K12927">
            <v>1E-4</v>
          </cell>
          <cell r="L12927">
            <v>0</v>
          </cell>
          <cell r="N12927" t="str">
            <v>Sofa-Kissenbezug hellgrau OUTDOOR 45*45 cm</v>
          </cell>
          <cell r="O12927" t="str">
            <v>(kombi mit 3050)</v>
          </cell>
          <cell r="P12927" t="str">
            <v>Sofa-Kissenbezug hellgrau OUTDOOR 45*45 cm</v>
          </cell>
          <cell r="Q12927" t="str">
            <v>(kombi mit 3050)</v>
          </cell>
          <cell r="R12927" t="str">
            <v>Sofa-Kissenbezug hellgrau OUTDOOR 45*45 cm</v>
          </cell>
          <cell r="S12927" t="str">
            <v>(kombi mit 3050)</v>
          </cell>
          <cell r="T12927">
            <v>0</v>
          </cell>
        </row>
        <row r="12928">
          <cell r="A12928">
            <v>252075</v>
          </cell>
          <cell r="B12928" t="str">
            <v>Mietartikel</v>
          </cell>
          <cell r="C12928" t="str">
            <v>Lounge Möbel</v>
          </cell>
          <cell r="D12928" t="str">
            <v>Sofa-Kissenbezug gelb OUTDOOR 45*45 cm</v>
          </cell>
          <cell r="E12928" t="str">
            <v>(kombi mit 3050)</v>
          </cell>
          <cell r="F12928">
            <v>3.5</v>
          </cell>
          <cell r="G12928">
            <v>0</v>
          </cell>
          <cell r="H12928">
            <v>0</v>
          </cell>
          <cell r="I12928">
            <v>19</v>
          </cell>
          <cell r="J12928">
            <v>50</v>
          </cell>
          <cell r="K12928">
            <v>1E-4</v>
          </cell>
          <cell r="N12928" t="str">
            <v>Kussenhoesje geel OUTDOOR 45*45 cm</v>
          </cell>
          <cell r="O12928" t="str">
            <v>(combi met 3050)</v>
          </cell>
          <cell r="R12928" t="str">
            <v>Cushion cover yellow OUTDOOR 45*45 cm</v>
          </cell>
          <cell r="S12928" t="str">
            <v>(combi with 3050)</v>
          </cell>
          <cell r="T12928">
            <v>5.75</v>
          </cell>
        </row>
        <row r="12929">
          <cell r="A12929">
            <v>252075</v>
          </cell>
          <cell r="B12929" t="str">
            <v>Mietartikel</v>
          </cell>
          <cell r="D12929" t="str">
            <v>Sofa-Kissenbezug gelb OUTDOOR 45*45 cm</v>
          </cell>
          <cell r="E12929" t="str">
            <v>(kombi mit 3050)</v>
          </cell>
          <cell r="F12929">
            <v>3.5</v>
          </cell>
          <cell r="G12929">
            <v>0</v>
          </cell>
          <cell r="H12929">
            <v>0</v>
          </cell>
          <cell r="I12929">
            <v>19</v>
          </cell>
          <cell r="J12929">
            <v>0</v>
          </cell>
          <cell r="K12929">
            <v>1E-4</v>
          </cell>
          <cell r="L12929">
            <v>0</v>
          </cell>
          <cell r="N12929" t="str">
            <v>Sofa-Kissenbezug gelb OUTDOOR 45*45 cm</v>
          </cell>
          <cell r="O12929" t="str">
            <v>(kombi mit 3050)</v>
          </cell>
          <cell r="P12929" t="str">
            <v>Sofa-Kissenbezug gelb OUTDOOR 45*45 cm</v>
          </cell>
          <cell r="Q12929" t="str">
            <v>(kombi mit 3050)</v>
          </cell>
          <cell r="R12929" t="str">
            <v>Sofa-Kissenbezug gelb OUTDOOR 45*45 cm</v>
          </cell>
          <cell r="S12929" t="str">
            <v>(kombi mit 3050)</v>
          </cell>
          <cell r="T12929">
            <v>0</v>
          </cell>
        </row>
        <row r="12930">
          <cell r="A12930">
            <v>252076</v>
          </cell>
          <cell r="B12930" t="str">
            <v>Mietartikel</v>
          </cell>
          <cell r="C12930" t="str">
            <v>Teppich &amp; Bodenbeläge</v>
          </cell>
          <cell r="D12930" t="str">
            <v>Lounge Teppich SISAL Outdoor beige 200*250 cm</v>
          </cell>
          <cell r="F12930">
            <v>90</v>
          </cell>
          <cell r="G12930">
            <v>11</v>
          </cell>
          <cell r="H12930">
            <v>21</v>
          </cell>
          <cell r="I12930">
            <v>350</v>
          </cell>
          <cell r="J12930">
            <v>18000</v>
          </cell>
          <cell r="K12930">
            <v>0.35</v>
          </cell>
          <cell r="N12930" t="str">
            <v>Lounge tapijt SISAL Outdoor beige 200*250 cm</v>
          </cell>
          <cell r="R12930" t="str">
            <v>Lounge carpet SISAL Outdoor beige 200*250 cm</v>
          </cell>
          <cell r="T12930">
            <v>170</v>
          </cell>
        </row>
        <row r="12931">
          <cell r="A12931">
            <v>252076</v>
          </cell>
          <cell r="B12931" t="str">
            <v>Mietartikel</v>
          </cell>
          <cell r="D12931" t="str">
            <v>Lounge Teppich SISAL Outdoor beige 200*250 cm</v>
          </cell>
          <cell r="F12931">
            <v>90</v>
          </cell>
          <cell r="G12931">
            <v>11</v>
          </cell>
          <cell r="H12931">
            <v>21</v>
          </cell>
          <cell r="I12931">
            <v>350</v>
          </cell>
          <cell r="J12931">
            <v>18000</v>
          </cell>
          <cell r="K12931">
            <v>0.35</v>
          </cell>
          <cell r="L12931">
            <v>0</v>
          </cell>
          <cell r="N12931" t="str">
            <v>Lounge Teppich SISAL Outdoor beige 200*250 cm</v>
          </cell>
          <cell r="P12931" t="str">
            <v>Lounge Teppich SISAL Outdoor beige 200*250 cm</v>
          </cell>
          <cell r="R12931" t="str">
            <v>Lounge Teppich SISAL Outdoor beige 200*250 cm</v>
          </cell>
          <cell r="T12931">
            <v>0</v>
          </cell>
        </row>
        <row r="12932">
          <cell r="A12932">
            <v>252077</v>
          </cell>
          <cell r="B12932" t="str">
            <v>Mietartikel</v>
          </cell>
          <cell r="C12932" t="str">
            <v>Teppich &amp; Bodenbeläge</v>
          </cell>
          <cell r="D12932" t="str">
            <v>Lounge Teppich SISAL Outdoor beige 200*290 cm</v>
          </cell>
          <cell r="F12932">
            <v>99</v>
          </cell>
          <cell r="G12932">
            <v>16.5</v>
          </cell>
          <cell r="H12932">
            <v>25</v>
          </cell>
          <cell r="I12932">
            <v>400</v>
          </cell>
          <cell r="J12932">
            <v>20000</v>
          </cell>
          <cell r="K12932">
            <v>0.4</v>
          </cell>
          <cell r="N12932" t="str">
            <v>Lounge tapijt SISAL Outdoor beige 200*290 cm</v>
          </cell>
          <cell r="R12932" t="str">
            <v>Lounge carpet SISAL Outdoor beige 200*290 cm</v>
          </cell>
          <cell r="T12932">
            <v>190</v>
          </cell>
        </row>
        <row r="12933">
          <cell r="A12933">
            <v>252077</v>
          </cell>
          <cell r="B12933" t="str">
            <v>Mietartikel</v>
          </cell>
          <cell r="D12933" t="str">
            <v>Lounge Teppich SISAL Outdoor beige 200*290 cm</v>
          </cell>
          <cell r="F12933">
            <v>99</v>
          </cell>
          <cell r="G12933">
            <v>16.5</v>
          </cell>
          <cell r="H12933">
            <v>25</v>
          </cell>
          <cell r="I12933">
            <v>400</v>
          </cell>
          <cell r="J12933">
            <v>20000</v>
          </cell>
          <cell r="K12933">
            <v>0.4</v>
          </cell>
          <cell r="L12933">
            <v>0</v>
          </cell>
          <cell r="N12933" t="str">
            <v>Lounge Teppich SISAL Outdoor beige 200*290 cm</v>
          </cell>
          <cell r="P12933" t="str">
            <v>Lounge Teppich SISAL Outdoor beige 200*290 cm</v>
          </cell>
          <cell r="R12933" t="str">
            <v>Lounge Teppich SISAL Outdoor beige 200*290 cm</v>
          </cell>
          <cell r="T12933">
            <v>0</v>
          </cell>
        </row>
        <row r="12934">
          <cell r="A12934">
            <v>252078</v>
          </cell>
          <cell r="B12934" t="str">
            <v>Mietartikel</v>
          </cell>
          <cell r="C12934" t="str">
            <v>Teppich &amp; Bodenbeläge</v>
          </cell>
          <cell r="D12934" t="str">
            <v>Lounge Teppich SISAL Outdoor hellgrau 200*250 cm</v>
          </cell>
          <cell r="F12934">
            <v>90</v>
          </cell>
          <cell r="G12934">
            <v>11</v>
          </cell>
          <cell r="H12934">
            <v>20</v>
          </cell>
          <cell r="I12934">
            <v>350</v>
          </cell>
          <cell r="J12934">
            <v>18000</v>
          </cell>
          <cell r="K12934">
            <v>0.35</v>
          </cell>
          <cell r="N12934" t="str">
            <v>Lounge tapijt SISAL Outdoor lichtgrijs 200*250 cm</v>
          </cell>
          <cell r="R12934" t="str">
            <v>Lounge carpet SISAL Outdoor light grey 200*250 cm</v>
          </cell>
          <cell r="T12934">
            <v>170</v>
          </cell>
        </row>
        <row r="12935">
          <cell r="A12935">
            <v>252078</v>
          </cell>
          <cell r="B12935" t="str">
            <v>Mietartikel</v>
          </cell>
          <cell r="D12935" t="str">
            <v>Lounge Teppich SISAL Outdoor hellgrau 200*250 cm</v>
          </cell>
          <cell r="F12935">
            <v>90</v>
          </cell>
          <cell r="G12935">
            <v>11</v>
          </cell>
          <cell r="H12935">
            <v>20</v>
          </cell>
          <cell r="I12935">
            <v>350</v>
          </cell>
          <cell r="J12935">
            <v>18000</v>
          </cell>
          <cell r="K12935">
            <v>0.35</v>
          </cell>
          <cell r="L12935">
            <v>0</v>
          </cell>
          <cell r="N12935" t="str">
            <v>Lounge Teppich SISAL Outdoor hellgrau 200*250 cm</v>
          </cell>
          <cell r="P12935" t="str">
            <v>Lounge Teppich SISAL Outdoor hellgrau 200*250 cm</v>
          </cell>
          <cell r="R12935" t="str">
            <v>Lounge Teppich SISAL Outdoor hellgrau 200*250 cm</v>
          </cell>
          <cell r="T12935">
            <v>0</v>
          </cell>
        </row>
        <row r="12936">
          <cell r="A12936">
            <v>252079</v>
          </cell>
          <cell r="B12936" t="str">
            <v>Mietartikel</v>
          </cell>
          <cell r="C12936" t="str">
            <v>Teppich &amp; Bodenbeläge</v>
          </cell>
          <cell r="D12936" t="str">
            <v>Lounge Teppich SISAL Outdoor hellgrau 200*290 cm</v>
          </cell>
          <cell r="F12936">
            <v>99</v>
          </cell>
          <cell r="G12936">
            <v>16.5</v>
          </cell>
          <cell r="H12936">
            <v>25</v>
          </cell>
          <cell r="I12936">
            <v>400</v>
          </cell>
          <cell r="J12936">
            <v>20000</v>
          </cell>
          <cell r="K12936">
            <v>0.4</v>
          </cell>
          <cell r="N12936" t="str">
            <v>Lounge tapijt SISAL Outdoor lichtgrijs 200*290 cm</v>
          </cell>
          <cell r="R12936" t="str">
            <v>Lounge carpet SISAL Outdoor light grey 200*290 cm</v>
          </cell>
          <cell r="T12936">
            <v>190</v>
          </cell>
        </row>
        <row r="12937">
          <cell r="A12937">
            <v>252079</v>
          </cell>
          <cell r="B12937" t="str">
            <v>Mietartikel</v>
          </cell>
          <cell r="D12937" t="str">
            <v>Lounge Teppich SISAL Outdoor hellgrau 200*290 cm</v>
          </cell>
          <cell r="F12937">
            <v>99</v>
          </cell>
          <cell r="G12937">
            <v>16.5</v>
          </cell>
          <cell r="H12937">
            <v>25</v>
          </cell>
          <cell r="I12937">
            <v>400</v>
          </cell>
          <cell r="J12937">
            <v>20000</v>
          </cell>
          <cell r="K12937">
            <v>0.4</v>
          </cell>
          <cell r="L12937">
            <v>0</v>
          </cell>
          <cell r="N12937" t="str">
            <v>Lounge Teppich SISAL Outdoor hellgrau 200*290 cm</v>
          </cell>
          <cell r="P12937" t="str">
            <v>Lounge Teppich SISAL Outdoor hellgrau 200*290 cm</v>
          </cell>
          <cell r="R12937" t="str">
            <v>Lounge Teppich SISAL Outdoor hellgrau 200*290 cm</v>
          </cell>
          <cell r="T12937">
            <v>0</v>
          </cell>
        </row>
        <row r="12938">
          <cell r="A12938">
            <v>252080</v>
          </cell>
          <cell r="B12938" t="str">
            <v>Mietartikel</v>
          </cell>
          <cell r="C12938" t="str">
            <v>Teppich &amp; Bodenbeläge</v>
          </cell>
          <cell r="D12938" t="str">
            <v>Lounge Teppich POGNUM Vintage grau gemustert 240*330 cm</v>
          </cell>
          <cell r="F12938">
            <v>110</v>
          </cell>
          <cell r="G12938">
            <v>33</v>
          </cell>
          <cell r="H12938">
            <v>50</v>
          </cell>
          <cell r="I12938">
            <v>575</v>
          </cell>
          <cell r="J12938">
            <v>28000</v>
          </cell>
          <cell r="K12938">
            <v>0.75</v>
          </cell>
          <cell r="N12938" t="str">
            <v>Lounge tapijt POGNUM Vintage grijs patroon 240*330 cm</v>
          </cell>
          <cell r="R12938" t="str">
            <v>Lounge carpet POGNUM Vintage grey patterned 240*330 cm</v>
          </cell>
          <cell r="T12938">
            <v>300</v>
          </cell>
        </row>
        <row r="12939">
          <cell r="A12939">
            <v>252080</v>
          </cell>
          <cell r="B12939" t="str">
            <v>Mietartikel</v>
          </cell>
          <cell r="D12939" t="str">
            <v>Lounge Teppich POGNUM grau gemustert 200*290 cm</v>
          </cell>
          <cell r="F12939">
            <v>185</v>
          </cell>
          <cell r="G12939">
            <v>33</v>
          </cell>
          <cell r="H12939">
            <v>50</v>
          </cell>
          <cell r="I12939">
            <v>575</v>
          </cell>
          <cell r="J12939">
            <v>28000</v>
          </cell>
          <cell r="K12939">
            <v>0.75</v>
          </cell>
          <cell r="L12939">
            <v>0</v>
          </cell>
          <cell r="N12939" t="str">
            <v>Lounge Teppich POGNUM grau gemustert 200*290 cm</v>
          </cell>
          <cell r="P12939" t="str">
            <v>Lounge Teppich POGNUM grau gemustert 200*290 cm</v>
          </cell>
          <cell r="R12939" t="str">
            <v>Lounge Teppich POGNUM grau gemustert 200*290 cm</v>
          </cell>
          <cell r="T12939">
            <v>0</v>
          </cell>
        </row>
        <row r="12940">
          <cell r="A12940">
            <v>252081</v>
          </cell>
          <cell r="B12940" t="str">
            <v>Mietartikel</v>
          </cell>
          <cell r="C12940" t="str">
            <v>Teppich &amp; Bodenbeläge</v>
          </cell>
          <cell r="D12940" t="str">
            <v>Lounge Teppich TORE Polypropylen grau 250*350 cm</v>
          </cell>
          <cell r="F12940">
            <v>110</v>
          </cell>
          <cell r="G12940">
            <v>33</v>
          </cell>
          <cell r="H12940">
            <v>50</v>
          </cell>
          <cell r="I12940">
            <v>475</v>
          </cell>
          <cell r="J12940">
            <v>28000</v>
          </cell>
          <cell r="K12940">
            <v>0.75</v>
          </cell>
          <cell r="N12940" t="str">
            <v>Lounge tapijt TORE polypropyleen grijs 250*350 cm</v>
          </cell>
          <cell r="R12940" t="str">
            <v>Lounge carpet TORE polypropylene grey 250*350 cm</v>
          </cell>
          <cell r="T12940">
            <v>300</v>
          </cell>
        </row>
        <row r="12941">
          <cell r="A12941">
            <v>252081</v>
          </cell>
          <cell r="B12941" t="str">
            <v>Mietartikel</v>
          </cell>
          <cell r="D12941" t="str">
            <v>Lounge Teppich TORE Polypropylen grau 250*350 cm</v>
          </cell>
          <cell r="F12941">
            <v>185</v>
          </cell>
          <cell r="G12941">
            <v>33</v>
          </cell>
          <cell r="H12941">
            <v>50</v>
          </cell>
          <cell r="I12941">
            <v>475</v>
          </cell>
          <cell r="J12941">
            <v>28000</v>
          </cell>
          <cell r="K12941">
            <v>0.75</v>
          </cell>
          <cell r="L12941">
            <v>0</v>
          </cell>
          <cell r="N12941" t="str">
            <v>Lounge Teppich TORE Polypropylen grau 250*350 cm</v>
          </cell>
          <cell r="P12941" t="str">
            <v>Lounge Teppich TORE Polypropylen grau 250*350 cm</v>
          </cell>
          <cell r="R12941" t="str">
            <v>Lounge Teppich TORE Polypropylen grau 250*350 cm</v>
          </cell>
          <cell r="T12941">
            <v>0</v>
          </cell>
        </row>
        <row r="12942">
          <cell r="A12942">
            <v>252082</v>
          </cell>
          <cell r="B12942" t="str">
            <v>Mietartikel</v>
          </cell>
          <cell r="C12942" t="str">
            <v>Teppich &amp; Bodenbeläge</v>
          </cell>
          <cell r="D12942" t="str">
            <v>Lounge Teppich SISAL anthrazit Ø150 cm</v>
          </cell>
          <cell r="F12942">
            <v>79</v>
          </cell>
          <cell r="G12942">
            <v>11</v>
          </cell>
          <cell r="H12942">
            <v>20</v>
          </cell>
          <cell r="I12942">
            <v>295</v>
          </cell>
          <cell r="J12942">
            <v>12000</v>
          </cell>
          <cell r="K12942">
            <v>0.25</v>
          </cell>
          <cell r="N12942" t="str">
            <v>Lounge tapijt SISAL antraciet Ø150 cm</v>
          </cell>
          <cell r="R12942" t="str">
            <v>Lounge carpet SISAL anthracite Ø150 cm</v>
          </cell>
          <cell r="T12942">
            <v>135</v>
          </cell>
        </row>
        <row r="12943">
          <cell r="A12943">
            <v>252082</v>
          </cell>
          <cell r="B12943" t="str">
            <v>Mietartikel</v>
          </cell>
          <cell r="D12943" t="str">
            <v>Lounge Teppich SISAL anthrazit Ø150 cm</v>
          </cell>
          <cell r="F12943">
            <v>79</v>
          </cell>
          <cell r="G12943">
            <v>11</v>
          </cell>
          <cell r="H12943">
            <v>20</v>
          </cell>
          <cell r="I12943">
            <v>295</v>
          </cell>
          <cell r="J12943">
            <v>12000</v>
          </cell>
          <cell r="K12943">
            <v>0.25</v>
          </cell>
          <cell r="L12943">
            <v>0</v>
          </cell>
          <cell r="N12943" t="str">
            <v>Lounge Teppich SISAL anthrazit Ø150 cm</v>
          </cell>
          <cell r="P12943" t="str">
            <v>Lounge Teppich SISAL anthrazit Ø150 cm</v>
          </cell>
          <cell r="R12943" t="str">
            <v>Lounge Teppich SISAL anthrazit Ø150 cm</v>
          </cell>
          <cell r="T12943">
            <v>0</v>
          </cell>
        </row>
        <row r="12944">
          <cell r="A12944">
            <v>252083</v>
          </cell>
          <cell r="B12944" t="str">
            <v>Mietartikel</v>
          </cell>
          <cell r="C12944" t="str">
            <v>Teppich &amp; Bodenbeläge</v>
          </cell>
          <cell r="D12944" t="str">
            <v>Lounge Teppich ARNAGER creme/weiß gemustert 140*200 cm</v>
          </cell>
          <cell r="F12944">
            <v>65</v>
          </cell>
          <cell r="G12944">
            <v>11</v>
          </cell>
          <cell r="H12944">
            <v>20</v>
          </cell>
          <cell r="I12944">
            <v>145</v>
          </cell>
          <cell r="J12944">
            <v>12000</v>
          </cell>
          <cell r="K12944">
            <v>0.25</v>
          </cell>
          <cell r="N12944" t="str">
            <v>Lounge tapijt ARNAGER creme/wit patroon 140*200 cm</v>
          </cell>
          <cell r="R12944" t="str">
            <v>Lounge carpet ARNAGER creme/white patterned 140*200 cm</v>
          </cell>
          <cell r="T12944">
            <v>115</v>
          </cell>
        </row>
        <row r="12945">
          <cell r="A12945">
            <v>252083</v>
          </cell>
          <cell r="B12945" t="str">
            <v>Mietartikel</v>
          </cell>
          <cell r="D12945" t="str">
            <v>Lounge Teppich ARNAGER creme/weiß gemustert 140*200 cm</v>
          </cell>
          <cell r="F12945">
            <v>65</v>
          </cell>
          <cell r="G12945">
            <v>11</v>
          </cell>
          <cell r="H12945">
            <v>20</v>
          </cell>
          <cell r="I12945">
            <v>145</v>
          </cell>
          <cell r="J12945">
            <v>12000</v>
          </cell>
          <cell r="K12945">
            <v>0.25</v>
          </cell>
          <cell r="L12945">
            <v>0</v>
          </cell>
          <cell r="N12945" t="str">
            <v>Lounge Teppich ARNAGER creme/weiß gemustert 140*200 cm</v>
          </cell>
          <cell r="P12945" t="str">
            <v>Lounge Teppich ARNAGER creme/weiß gemustert 140*200 cm</v>
          </cell>
          <cell r="R12945" t="str">
            <v>Lounge Teppich ARNAGER creme/weiß gemustert 140*200 cm</v>
          </cell>
          <cell r="T12945">
            <v>0</v>
          </cell>
        </row>
        <row r="12946">
          <cell r="A12946">
            <v>252084</v>
          </cell>
          <cell r="B12946" t="str">
            <v>Mietartikel</v>
          </cell>
          <cell r="C12946" t="str">
            <v>Teppich &amp; Bodenbeläge</v>
          </cell>
          <cell r="D12946" t="str">
            <v>Werbeaufsteller "Sign-Up" B50*H200 cm</v>
          </cell>
          <cell r="E12946" t="str">
            <v>exklusive Beschriftung / Beklebung</v>
          </cell>
          <cell r="F12946">
            <v>59</v>
          </cell>
          <cell r="G12946">
            <v>0</v>
          </cell>
          <cell r="H12946">
            <v>10</v>
          </cell>
          <cell r="I12946">
            <v>175</v>
          </cell>
          <cell r="J12946">
            <v>15000</v>
          </cell>
          <cell r="K12946">
            <v>0.15</v>
          </cell>
          <cell r="N12946" t="str">
            <v>Reclame display "Sign-Up" B50*H200 cm -</v>
          </cell>
          <cell r="O12946" t="str">
            <v>exclusief opdruk / reclame</v>
          </cell>
          <cell r="R12946" t="str">
            <v>Advertising display "Sign-Up" B50*H200 cm -</v>
          </cell>
          <cell r="S12946" t="str">
            <v>exclusive marking / lettering</v>
          </cell>
          <cell r="T12946">
            <v>99</v>
          </cell>
        </row>
        <row r="12947">
          <cell r="A12947">
            <v>252084</v>
          </cell>
          <cell r="B12947" t="str">
            <v>Mietartikel</v>
          </cell>
          <cell r="D12947" t="str">
            <v>Werbeaufsteller "Sign-Up" B50*H200 cm -</v>
          </cell>
          <cell r="E12947" t="str">
            <v>- exklusive Beschriftung/Beklebung</v>
          </cell>
          <cell r="F12947">
            <v>59</v>
          </cell>
          <cell r="G12947">
            <v>0</v>
          </cell>
          <cell r="H12947">
            <v>10</v>
          </cell>
          <cell r="I12947">
            <v>175</v>
          </cell>
          <cell r="J12947">
            <v>15000</v>
          </cell>
          <cell r="K12947">
            <v>0.15</v>
          </cell>
          <cell r="L12947">
            <v>0</v>
          </cell>
          <cell r="N12947" t="str">
            <v>Werbeaufsteller "Sign-Up" B50*H200 cm -</v>
          </cell>
          <cell r="O12947" t="str">
            <v>- exklusive Beschriftung/Beklebung</v>
          </cell>
          <cell r="P12947" t="str">
            <v>Werbeaufsteller "Sign-Up" B50*H200 cm -</v>
          </cell>
          <cell r="Q12947" t="str">
            <v>- exklusive Beschriftung/Beklebung</v>
          </cell>
          <cell r="R12947" t="str">
            <v>Werbeaufsteller "Sign-Up" B50*H200 cm -</v>
          </cell>
          <cell r="S12947" t="str">
            <v>- exklusive Beschriftung/Beklebung</v>
          </cell>
          <cell r="T12947">
            <v>0</v>
          </cell>
        </row>
        <row r="12948">
          <cell r="A12948">
            <v>252185</v>
          </cell>
          <cell r="B12948" t="str">
            <v>Mietartikel</v>
          </cell>
          <cell r="C12948" t="str">
            <v>Designerstühle</v>
          </cell>
          <cell r="D12948" t="str">
            <v>Stuhl Nancy weiß B51*T52,5*H82 SH45 cm (Modell 2007)</v>
          </cell>
          <cell r="F12948">
            <v>6.75</v>
          </cell>
          <cell r="G12948">
            <v>0</v>
          </cell>
          <cell r="H12948">
            <v>1.75</v>
          </cell>
          <cell r="I12948">
            <v>119.9</v>
          </cell>
          <cell r="J12948">
            <v>5000</v>
          </cell>
          <cell r="K12948">
            <v>7.0000000000000007E-2</v>
          </cell>
          <cell r="N12948" t="str">
            <v>Stoel Nancy wit B51*D52,5*H82 cm ZH45 cm (Model 2007)</v>
          </cell>
          <cell r="P12948" t="str">
            <v>Chaise Nancy blanc B51*P52,5*H82 HS45 cm (Model 2007)</v>
          </cell>
          <cell r="R12948" t="str">
            <v>Nancy chair white W51*D52.5*H82 SH45 cm (Model 2007)</v>
          </cell>
          <cell r="T12948">
            <v>25.5</v>
          </cell>
        </row>
        <row r="12949">
          <cell r="A12949">
            <v>252185</v>
          </cell>
          <cell r="B12949" t="str">
            <v>Mietartikel</v>
          </cell>
          <cell r="D12949" t="str">
            <v>Stuhl Nancy weiß B51 SH45 cm (MODELL 2007)</v>
          </cell>
          <cell r="F12949">
            <v>6.75</v>
          </cell>
          <cell r="G12949">
            <v>0</v>
          </cell>
          <cell r="H12949">
            <v>1.75</v>
          </cell>
          <cell r="I12949">
            <v>119.9</v>
          </cell>
          <cell r="J12949">
            <v>5000</v>
          </cell>
          <cell r="K12949">
            <v>7.0000000000000007E-2</v>
          </cell>
          <cell r="L12949">
            <v>0</v>
          </cell>
          <cell r="N12949" t="str">
            <v>Stuhl Nancy weiß B51 SH45 cm (MODELL 2007)</v>
          </cell>
          <cell r="P12949" t="str">
            <v>Stuhl Nancy weiß B51 SH45 cm (MODELL 2007)</v>
          </cell>
          <cell r="R12949" t="str">
            <v>Stuhl Nancy weiß B51 SH45 cm (MODELL 2007)</v>
          </cell>
        </row>
        <row r="12950">
          <cell r="A12950">
            <v>252186</v>
          </cell>
          <cell r="B12950" t="str">
            <v>Mietartikel</v>
          </cell>
          <cell r="C12950" t="str">
            <v>Designerstühle</v>
          </cell>
          <cell r="D12950" t="str">
            <v>Stuhl Nancy schwarz B51*T52,5*H82 SH45 cm (Modell 2007)</v>
          </cell>
          <cell r="F12950">
            <v>6.75</v>
          </cell>
          <cell r="G12950">
            <v>0</v>
          </cell>
          <cell r="H12950">
            <v>1.75</v>
          </cell>
          <cell r="I12950">
            <v>119.9</v>
          </cell>
          <cell r="J12950">
            <v>5000</v>
          </cell>
          <cell r="K12950">
            <v>7.0000000000000007E-2</v>
          </cell>
          <cell r="N12950" t="str">
            <v>Stoel Nancy zwart B51*D52,5*H82 cm ZH45 cm (Model 2007)</v>
          </cell>
          <cell r="P12950" t="str">
            <v>Chaise Nancy noir B51 HS45 cm (Model 2007)</v>
          </cell>
          <cell r="R12950" t="str">
            <v>Nancy chair black W51*D52.5*H82 cm SH45 cm (Model 2007)</v>
          </cell>
          <cell r="T12950">
            <v>25.5</v>
          </cell>
        </row>
        <row r="12951">
          <cell r="A12951">
            <v>252186</v>
          </cell>
          <cell r="B12951" t="str">
            <v>Mietartikel</v>
          </cell>
          <cell r="D12951" t="str">
            <v>Stuhl Nancy schwarz B51 SH45 cm (Modell 2007)</v>
          </cell>
          <cell r="F12951">
            <v>6.75</v>
          </cell>
          <cell r="G12951">
            <v>0</v>
          </cell>
          <cell r="H12951">
            <v>1.75</v>
          </cell>
          <cell r="I12951">
            <v>119.9</v>
          </cell>
          <cell r="J12951">
            <v>5000</v>
          </cell>
          <cell r="K12951">
            <v>7.0000000000000007E-2</v>
          </cell>
          <cell r="L12951">
            <v>0</v>
          </cell>
          <cell r="N12951" t="str">
            <v>Stuhl Nancy schwarz B51 SH45 cm (Modell 2007)</v>
          </cell>
          <cell r="P12951" t="str">
            <v>Stuhl Nancy schwarz B51 SH45 cm (Modell 2007)</v>
          </cell>
          <cell r="R12951" t="str">
            <v>Stuhl Nancy schwarz B51 SH45 cm (Modell 2007)</v>
          </cell>
        </row>
        <row r="12952">
          <cell r="A12952">
            <v>252187</v>
          </cell>
          <cell r="B12952" t="str">
            <v>Mietartikel</v>
          </cell>
          <cell r="C12952" t="str">
            <v>Designerstühle</v>
          </cell>
          <cell r="D12952" t="str">
            <v>Stuhl Nancy rot B51*T52,5*H82 SH45 cm (Modell 2007)</v>
          </cell>
          <cell r="F12952">
            <v>6.75</v>
          </cell>
          <cell r="G12952">
            <v>0</v>
          </cell>
          <cell r="H12952">
            <v>1.75</v>
          </cell>
          <cell r="I12952">
            <v>119.9</v>
          </cell>
          <cell r="J12952">
            <v>5000</v>
          </cell>
          <cell r="K12952">
            <v>7.0000000000000007E-2</v>
          </cell>
          <cell r="N12952" t="str">
            <v>Stoel Nancy rood B51*D52,5*H82 cm ZH45 cm (Model 2007)</v>
          </cell>
          <cell r="P12952" t="str">
            <v>Chaise Nancy rouge B51 HS45 cm (Model 2007)</v>
          </cell>
          <cell r="R12952" t="str">
            <v>Nancy chair red W51*D52.5*H82 cm SH45 cm (Model 2007)</v>
          </cell>
          <cell r="T12952">
            <v>25.5</v>
          </cell>
        </row>
        <row r="12953">
          <cell r="A12953">
            <v>252187</v>
          </cell>
          <cell r="B12953" t="str">
            <v>Mietartikel</v>
          </cell>
          <cell r="D12953" t="str">
            <v>Stuhl Nancy rot B51 SH45 cm (Modell 2007)</v>
          </cell>
          <cell r="F12953">
            <v>6.75</v>
          </cell>
          <cell r="G12953">
            <v>0</v>
          </cell>
          <cell r="H12953">
            <v>1.75</v>
          </cell>
          <cell r="I12953">
            <v>119.9</v>
          </cell>
          <cell r="J12953">
            <v>5000</v>
          </cell>
          <cell r="K12953">
            <v>7.0000000000000007E-2</v>
          </cell>
          <cell r="L12953">
            <v>0</v>
          </cell>
          <cell r="N12953" t="str">
            <v>Stuhl Nancy rot B51 SH45 cm (Modell 2007)</v>
          </cell>
          <cell r="P12953" t="str">
            <v>Stuhl Nancy rot B51 SH45 cm (Modell 2007)</v>
          </cell>
          <cell r="R12953" t="str">
            <v>Stuhl Nancy rot B51 SH45 cm (Modell 2007)</v>
          </cell>
        </row>
        <row r="12954">
          <cell r="A12954">
            <v>252354</v>
          </cell>
          <cell r="B12954" t="str">
            <v>Mietartikel</v>
          </cell>
          <cell r="C12954" t="str">
            <v>Bühnen &amp; Präsentationstechnik</v>
          </cell>
          <cell r="D12954" t="str">
            <v>Leuchttischplatte silbergrau 90*180*H10 cm</v>
          </cell>
          <cell r="E12954" t="str">
            <v>mit DB Farbwechsler (rot-dunkelblau-gelb-grün) Brenndauer minimal 12 Stunden</v>
          </cell>
          <cell r="F12954">
            <v>126</v>
          </cell>
          <cell r="G12954">
            <v>0</v>
          </cell>
          <cell r="H12954">
            <v>27.5</v>
          </cell>
          <cell r="I12954">
            <v>2475</v>
          </cell>
          <cell r="J12954">
            <v>31000</v>
          </cell>
          <cell r="K12954">
            <v>0.38400000000000001</v>
          </cell>
          <cell r="N12954" t="str">
            <v>Tafelblad zilvergrijs met verlichting 90*180*H10 cm</v>
          </cell>
          <cell r="O12954" t="str">
            <v>met DB kleurwisselaar (rood-donkerblauw-geel-groen) branduren minimaal 12 uur</v>
          </cell>
          <cell r="P12954" t="str">
            <v>Plaque de table lumineuse gris argenté 90*180*H10 cm</v>
          </cell>
          <cell r="Q12954" t="str">
            <v>(rouge-bleu foncé-jaune-vert) durée d'éclairage 12 heures</v>
          </cell>
          <cell r="R12954" t="str">
            <v>Underlit tabletop silver grey 90*180*H10 cm</v>
          </cell>
          <cell r="S12954" t="str">
            <v>with DB colour switch (red-dark bleu-yellow-green) burning-time at least 12 hours</v>
          </cell>
          <cell r="T12954">
            <v>0</v>
          </cell>
        </row>
        <row r="12955">
          <cell r="A12955">
            <v>252354</v>
          </cell>
          <cell r="B12955" t="str">
            <v>Mietartikel</v>
          </cell>
          <cell r="D12955" t="str">
            <v>Leuchttischplatte silbergrau 90*180*H10 cm mit Farbwechsler</v>
          </cell>
          <cell r="E12955" t="str">
            <v>(rot-dunkelblau-gelb-grün) Brenndauer minimal 12 Stunden</v>
          </cell>
          <cell r="F12955">
            <v>126</v>
          </cell>
          <cell r="G12955">
            <v>0</v>
          </cell>
          <cell r="H12955">
            <v>27.5</v>
          </cell>
          <cell r="I12955">
            <v>2475</v>
          </cell>
          <cell r="J12955">
            <v>35000</v>
          </cell>
          <cell r="K12955">
            <v>0.38400000000000001</v>
          </cell>
          <cell r="L12955">
            <v>0</v>
          </cell>
          <cell r="N12955" t="str">
            <v>Leuchttischplatte silbergrau 90*180*H10 cm mit Farbwechsler</v>
          </cell>
          <cell r="O12955" t="str">
            <v>(rot-dunkelblau-gelb-grün) Brenndauer minimal 12 Stunden</v>
          </cell>
          <cell r="P12955" t="str">
            <v>Leuchttischplatte silbergrau 90*180*H10 cm mit Farbwechsler</v>
          </cell>
          <cell r="Q12955" t="str">
            <v>(rot-dunkelblau-gelb-grün) Brenndauer minimal 12 Stunden</v>
          </cell>
          <cell r="R12955" t="str">
            <v>Leuchttischplatte silbergrau 90*180*H10 cm mit Farbwechsler</v>
          </cell>
          <cell r="S12955" t="str">
            <v>(rot-dunkelblau-gelb-grün) Brenndauer minimal 12 Stunden</v>
          </cell>
        </row>
        <row r="12956">
          <cell r="A12956">
            <v>254681</v>
          </cell>
          <cell r="B12956" t="str">
            <v>Mietartikel</v>
          </cell>
          <cell r="C12956" t="str">
            <v>Lounge Möbel</v>
          </cell>
          <cell r="D12956" t="str">
            <v>Loungesessel Catifa 60 4-Ways anthrazit Stoff</v>
          </cell>
          <cell r="E12956" t="str">
            <v>B74*T74*H65,5 SH37 cm</v>
          </cell>
          <cell r="F12956">
            <v>127.5</v>
          </cell>
          <cell r="G12956">
            <v>0</v>
          </cell>
          <cell r="H12956">
            <v>17</v>
          </cell>
          <cell r="I12956">
            <v>1475</v>
          </cell>
          <cell r="J12956">
            <v>15000</v>
          </cell>
          <cell r="K12956">
            <v>0.5</v>
          </cell>
          <cell r="N12956" t="str">
            <v>Lounge stoel Catifa 60 4-Ways antraciet stof</v>
          </cell>
          <cell r="O12956" t="str">
            <v>B74*D74*H65,5 ZH37 cm</v>
          </cell>
          <cell r="P12956" t="str">
            <v>x</v>
          </cell>
          <cell r="R12956" t="str">
            <v>Lounge chair Catifa 60 4-ways anthracite fabric</v>
          </cell>
          <cell r="S12956" t="str">
            <v>W74*D74*H65.5 SH37 cm</v>
          </cell>
          <cell r="T12956">
            <v>185</v>
          </cell>
        </row>
        <row r="12957">
          <cell r="A12957">
            <v>254681</v>
          </cell>
          <cell r="B12957" t="str">
            <v>Mietartikel</v>
          </cell>
          <cell r="D12957" t="str">
            <v>Loungesessel Catifa 60 4-Ways anthrazit Stoff</v>
          </cell>
          <cell r="E12957" t="str">
            <v>B74*T74*H65,5 SH37 cm</v>
          </cell>
          <cell r="F12957">
            <v>127.5</v>
          </cell>
          <cell r="G12957">
            <v>0</v>
          </cell>
          <cell r="H12957">
            <v>17</v>
          </cell>
          <cell r="I12957">
            <v>1475</v>
          </cell>
          <cell r="J12957">
            <v>15000</v>
          </cell>
          <cell r="K12957">
            <v>0.5</v>
          </cell>
          <cell r="L12957">
            <v>0</v>
          </cell>
          <cell r="N12957" t="str">
            <v>Loungesessel Catifa 60 4-Ways anthrazit Stoff</v>
          </cell>
          <cell r="O12957" t="str">
            <v>B74*T74*H65,5 SH37 cm</v>
          </cell>
          <cell r="P12957" t="str">
            <v>Loungesessel Catifa 60 4-Ways anthrazit Stoff</v>
          </cell>
          <cell r="Q12957" t="str">
            <v>B74*T74*H65,5 SH37 cm</v>
          </cell>
          <cell r="R12957" t="str">
            <v>Loungesessel Catifa 60 4-Ways anthrazit Stoff</v>
          </cell>
          <cell r="S12957" t="str">
            <v>B74*T74*H65,5 SH37 cm</v>
          </cell>
          <cell r="T12957">
            <v>0</v>
          </cell>
        </row>
        <row r="12958">
          <cell r="A12958">
            <v>255721</v>
          </cell>
          <cell r="B12958" t="str">
            <v>Mietartikel</v>
          </cell>
          <cell r="C12958" t="str">
            <v>Lounge Möbel</v>
          </cell>
          <cell r="D12958" t="str">
            <v>Aluminium Chair EA 117 weiß drehbar mit Armlehnen</v>
          </cell>
          <cell r="E12958" t="str">
            <v>auf Fußgleitern B58*T59*H83-95 SH38-50 cm</v>
          </cell>
          <cell r="F12958">
            <v>159</v>
          </cell>
          <cell r="G12958">
            <v>0</v>
          </cell>
          <cell r="H12958">
            <v>20</v>
          </cell>
          <cell r="I12958">
            <v>3126.5</v>
          </cell>
          <cell r="J12958">
            <v>15000</v>
          </cell>
          <cell r="K12958">
            <v>0.42499999999999999</v>
          </cell>
          <cell r="L12958">
            <v>0</v>
          </cell>
          <cell r="N12958" t="str">
            <v>Aluminium Chair EA 117 wit draaibaar met armleuningen</v>
          </cell>
          <cell r="O12958" t="str">
            <v>op voetjes B58*D59*H83-95 cm ZH38-50 cm</v>
          </cell>
          <cell r="P12958" t="str">
            <v>-</v>
          </cell>
          <cell r="R12958" t="str">
            <v>EA 117 revolving aluminium chair white with armrests and</v>
          </cell>
          <cell r="S12958" t="str">
            <v>foot gliders W58*D59*H83-95 cm SH38-50 cm</v>
          </cell>
          <cell r="T12958">
            <v>285</v>
          </cell>
        </row>
        <row r="12959">
          <cell r="A12959">
            <v>255721</v>
          </cell>
          <cell r="B12959" t="str">
            <v>Mietartikel</v>
          </cell>
          <cell r="D12959" t="str">
            <v>Aluminium Chair EA 117 weiß drehbar mit Armlehnen</v>
          </cell>
          <cell r="E12959" t="str">
            <v>auf Fußgleitern B58*T59*SH38/50*H83/95 cm</v>
          </cell>
          <cell r="F12959">
            <v>159</v>
          </cell>
          <cell r="G12959">
            <v>0</v>
          </cell>
          <cell r="H12959">
            <v>19.25</v>
          </cell>
          <cell r="I12959">
            <v>2915</v>
          </cell>
          <cell r="J12959">
            <v>15000</v>
          </cell>
          <cell r="K12959">
            <v>0.42499999999999999</v>
          </cell>
          <cell r="L12959">
            <v>0</v>
          </cell>
          <cell r="N12959" t="str">
            <v>Aluminium Chair EA 117 weiß drehbar mit Armlehnen</v>
          </cell>
          <cell r="O12959" t="str">
            <v>auf Fußgleitern B58*T59*SH38/50*H83/95 cm</v>
          </cell>
          <cell r="P12959" t="str">
            <v>Aluminium Chair EA 117 weiß drehbar mit Armlehnen</v>
          </cell>
          <cell r="Q12959" t="str">
            <v>auf Fußgleitern B58*T59*SH38/50*H83/95 cm</v>
          </cell>
          <cell r="R12959" t="str">
            <v>Aluminium Chair EA 117 weiß drehbar mit Armlehnen</v>
          </cell>
          <cell r="S12959" t="str">
            <v>auf Fußgleitern B58*T59*SH38/50*H83/95 cm</v>
          </cell>
          <cell r="T12959">
            <v>0</v>
          </cell>
        </row>
        <row r="12960">
          <cell r="A12960">
            <v>255722</v>
          </cell>
          <cell r="B12960" t="str">
            <v>Mietartikel</v>
          </cell>
          <cell r="C12960" t="str">
            <v>Lounge Möbel</v>
          </cell>
          <cell r="D12960" t="str">
            <v>Aluminium Chair EA 117 schwarz drehbar mit Armlehnen</v>
          </cell>
          <cell r="E12960" t="str">
            <v>auf Fußgleitern B58*T59*H83-95 SH38-50 cm</v>
          </cell>
          <cell r="F12960">
            <v>159</v>
          </cell>
          <cell r="G12960">
            <v>0</v>
          </cell>
          <cell r="H12960">
            <v>20</v>
          </cell>
          <cell r="I12960">
            <v>3126.5</v>
          </cell>
          <cell r="J12960">
            <v>15000</v>
          </cell>
          <cell r="K12960">
            <v>0.42499999999999999</v>
          </cell>
          <cell r="L12960">
            <v>0</v>
          </cell>
          <cell r="N12960" t="str">
            <v>Aluminium Chair EA 117 zwart draaibaar met armleuningen</v>
          </cell>
          <cell r="O12960" t="str">
            <v>op voetjes B58*D59*H83-95 cm ZH38-50 cm</v>
          </cell>
          <cell r="P12960" t="str">
            <v>-</v>
          </cell>
          <cell r="R12960" t="str">
            <v>EA 117 revolving aluminium chair black with armrests and</v>
          </cell>
          <cell r="S12960" t="str">
            <v>foot gliders W58*D59*H83-95 cm SH38-50 cm</v>
          </cell>
          <cell r="T12960">
            <v>285</v>
          </cell>
        </row>
        <row r="12961">
          <cell r="A12961">
            <v>255722</v>
          </cell>
          <cell r="B12961" t="str">
            <v>Mietartikel</v>
          </cell>
          <cell r="D12961" t="str">
            <v>Aluminium Chair EA 117 schwarz drehbar mit Armlehnen</v>
          </cell>
          <cell r="E12961" t="str">
            <v>auf Fußgleitern B58*T59*SH38/50*H83/95 cm</v>
          </cell>
          <cell r="F12961">
            <v>159</v>
          </cell>
          <cell r="G12961">
            <v>0</v>
          </cell>
          <cell r="H12961">
            <v>19.25</v>
          </cell>
          <cell r="I12961">
            <v>2915</v>
          </cell>
          <cell r="J12961">
            <v>15000</v>
          </cell>
          <cell r="K12961">
            <v>0.42499999999999999</v>
          </cell>
          <cell r="L12961">
            <v>0</v>
          </cell>
          <cell r="N12961" t="str">
            <v>Aluminium Chair EA 117 schwarz drehbar mit Armlehnen</v>
          </cell>
          <cell r="O12961" t="str">
            <v>auf Fußgleitern B58*T59*SH38/50*H83/95 cm</v>
          </cell>
          <cell r="P12961" t="str">
            <v>Aluminium Chair EA 117 schwarz drehbar mit Armlehnen</v>
          </cell>
          <cell r="Q12961" t="str">
            <v>auf Fußgleitern B58*T59*SH38/50*H83/95 cm</v>
          </cell>
          <cell r="R12961" t="str">
            <v>Aluminium Chair EA 117 schwarz drehbar mit Armlehnen</v>
          </cell>
          <cell r="S12961" t="str">
            <v>auf Fußgleitern B58*T59*SH38/50*H83/95 cm</v>
          </cell>
          <cell r="T12961">
            <v>0</v>
          </cell>
        </row>
        <row r="12962">
          <cell r="A12962">
            <v>255907</v>
          </cell>
          <cell r="B12962" t="str">
            <v>Mietartikel</v>
          </cell>
          <cell r="C12962" t="str">
            <v>Bankettstühle &amp; Hussen</v>
          </cell>
          <cell r="D12962" t="str">
            <v>Stuhlhusse Velours schneeweiß für Stuhl Dallas</v>
          </cell>
          <cell r="F12962">
            <v>5.5</v>
          </cell>
          <cell r="G12962">
            <v>0</v>
          </cell>
          <cell r="H12962">
            <v>3</v>
          </cell>
          <cell r="I12962">
            <v>40.700000000000003</v>
          </cell>
          <cell r="J12962">
            <v>900</v>
          </cell>
          <cell r="K12962">
            <v>0.03</v>
          </cell>
          <cell r="L12962">
            <v>2</v>
          </cell>
          <cell r="N12962" t="str">
            <v>Stoelhoes sneeuw-wit velours voor stoel Dallas KLEUR BOH!!</v>
          </cell>
          <cell r="P12962" t="str">
            <v>x</v>
          </cell>
          <cell r="R12962" t="str">
            <v>Chair cover snow-white suede for chair Dallas COLOUR BOH!!</v>
          </cell>
          <cell r="T12962">
            <v>18.75</v>
          </cell>
        </row>
        <row r="12963">
          <cell r="A12963">
            <v>255907</v>
          </cell>
          <cell r="B12963" t="str">
            <v>Mietartikel</v>
          </cell>
          <cell r="D12963" t="str">
            <v>Stuhlhusse Velours schneeweiß für Stuhl Dallas</v>
          </cell>
          <cell r="F12963">
            <v>5.5</v>
          </cell>
          <cell r="G12963">
            <v>0</v>
          </cell>
          <cell r="H12963">
            <v>3</v>
          </cell>
          <cell r="I12963">
            <v>40.700000000000003</v>
          </cell>
          <cell r="J12963">
            <v>1000</v>
          </cell>
          <cell r="K12963">
            <v>0.03</v>
          </cell>
          <cell r="L12963">
            <v>2</v>
          </cell>
          <cell r="N12963" t="str">
            <v>Stuhlhusse Velours schneeweiß für Stuhl Dallas</v>
          </cell>
          <cell r="P12963" t="str">
            <v>Stuhlhusse Velours schneeweiß für Stuhl Dallas</v>
          </cell>
          <cell r="R12963" t="str">
            <v>Stuhlhusse Velours schneeweiß für Stuhl Dallas</v>
          </cell>
        </row>
        <row r="12964">
          <cell r="A12964">
            <v>256577</v>
          </cell>
          <cell r="B12964" t="str">
            <v>Mietartikel</v>
          </cell>
          <cell r="D12964" t="str">
            <v>Schwarzstahlgestell für Regal Bornholm T43*H200 cm</v>
          </cell>
          <cell r="F12964">
            <v>57.5</v>
          </cell>
          <cell r="G12964">
            <v>0</v>
          </cell>
          <cell r="H12964">
            <v>19</v>
          </cell>
          <cell r="I12964">
            <v>462</v>
          </cell>
          <cell r="J12964">
            <v>20000</v>
          </cell>
          <cell r="K12964">
            <v>0.5</v>
          </cell>
          <cell r="N12964" t="str">
            <v>Stalen frame zwart voor stelling Bornholm T43*H200 cm</v>
          </cell>
          <cell r="P12964" t="str">
            <v>x</v>
          </cell>
          <cell r="R12964" t="str">
            <v>Black steel frame for rack Bornholm T43*H200 cm</v>
          </cell>
          <cell r="T12964">
            <v>157.5</v>
          </cell>
        </row>
        <row r="12965">
          <cell r="A12965">
            <v>256577</v>
          </cell>
          <cell r="B12965" t="str">
            <v>Mietartikel</v>
          </cell>
          <cell r="D12965" t="str">
            <v>Schwarzstahlgestell für Regal Bornholm T43*H200 cm</v>
          </cell>
          <cell r="F12965">
            <v>57.5</v>
          </cell>
          <cell r="G12965">
            <v>0</v>
          </cell>
          <cell r="H12965">
            <v>19</v>
          </cell>
          <cell r="I12965">
            <v>462</v>
          </cell>
          <cell r="J12965">
            <v>20000</v>
          </cell>
          <cell r="K12965">
            <v>0.5</v>
          </cell>
          <cell r="L12965">
            <v>0</v>
          </cell>
          <cell r="N12965" t="str">
            <v>Schwarzstahlgestell für Regal Bornholm T43*H200 cm</v>
          </cell>
          <cell r="P12965" t="str">
            <v>Schwarzstahlgestell für Regal Bornholm T43*H200 cm</v>
          </cell>
          <cell r="R12965" t="str">
            <v>Schwarzstahlgestell für Regal Bornholm T43*H200 cm</v>
          </cell>
        </row>
        <row r="12966">
          <cell r="A12966">
            <v>256580</v>
          </cell>
          <cell r="B12966" t="str">
            <v>Mietartikel</v>
          </cell>
          <cell r="C12966" t="str">
            <v>Bornholm Möbelserie</v>
          </cell>
          <cell r="D12966" t="str">
            <v>Regal Bornholm mit 5 Böden L140*T43*H200 cm</v>
          </cell>
          <cell r="E12966" t="str">
            <v>inkl. 2 schwarzen Gestellen</v>
          </cell>
          <cell r="F12966">
            <v>230</v>
          </cell>
          <cell r="G12966">
            <v>0</v>
          </cell>
          <cell r="H12966">
            <v>85.5</v>
          </cell>
          <cell r="I12966">
            <v>2299</v>
          </cell>
          <cell r="J12966">
            <v>100000</v>
          </cell>
          <cell r="K12966">
            <v>1.5</v>
          </cell>
          <cell r="L12966">
            <v>0</v>
          </cell>
          <cell r="N12966" t="str">
            <v>Stelling Bornholm met 5 bodems L140*D43*H200 cm</v>
          </cell>
          <cell r="O12966" t="str">
            <v>inkl. 2 zwarte frames</v>
          </cell>
          <cell r="P12966" t="str">
            <v>Etagère Bornholm avec 5 niveaux L140*P43*H200 cm</v>
          </cell>
          <cell r="Q12966" t="str">
            <v>2 cadres noir inclus</v>
          </cell>
          <cell r="R12966" t="str">
            <v>Rack Bornholm with 5 shelfs L140*D43*H200 cm</v>
          </cell>
          <cell r="S12966" t="str">
            <v>incl. 2 black frames</v>
          </cell>
          <cell r="T12966">
            <v>500</v>
          </cell>
        </row>
        <row r="12967">
          <cell r="A12967">
            <v>256580</v>
          </cell>
          <cell r="B12967" t="str">
            <v>Mietartikel</v>
          </cell>
          <cell r="D12967" t="str">
            <v>Regal Bornholm mit 5 Böden L140*T43*H200 cm</v>
          </cell>
          <cell r="E12967" t="str">
            <v>inkl. 2 schwarzen Gestellen</v>
          </cell>
          <cell r="F12967">
            <v>230</v>
          </cell>
          <cell r="G12967">
            <v>0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N12967" t="str">
            <v>Regal Bornholm mit 5 Böden L140*T43*H200 cm</v>
          </cell>
          <cell r="O12967" t="str">
            <v>inkl. 2 schwarzen Gestellen</v>
          </cell>
          <cell r="P12967" t="str">
            <v>Regal Bornholm mit 5 Böden L140*T43*H200 cm</v>
          </cell>
          <cell r="Q12967" t="str">
            <v>inkl. 2 schwarzen Gestellen</v>
          </cell>
          <cell r="R12967" t="str">
            <v>Regal Bornholm mit 5 Böden L140*T43*H200 cm</v>
          </cell>
          <cell r="S12967" t="str">
            <v>inkl. 2 schwarzen Gestellen</v>
          </cell>
        </row>
        <row r="12968">
          <cell r="A12968">
            <v>256581</v>
          </cell>
          <cell r="B12968" t="str">
            <v>Mietartikel</v>
          </cell>
          <cell r="C12968" t="str">
            <v>Bornholm Möbelserie</v>
          </cell>
          <cell r="D12968" t="str">
            <v>Regal Bornholm mit 5 Böden L200*T43*H200 cm</v>
          </cell>
          <cell r="E12968" t="str">
            <v>inkl. 2 schwarzen Gestellen</v>
          </cell>
          <cell r="F12968">
            <v>257.5</v>
          </cell>
          <cell r="G12968">
            <v>0</v>
          </cell>
          <cell r="H12968">
            <v>110.5</v>
          </cell>
          <cell r="I12968">
            <v>2549</v>
          </cell>
          <cell r="J12968">
            <v>115000</v>
          </cell>
          <cell r="K12968">
            <v>1.625</v>
          </cell>
          <cell r="L12968">
            <v>0</v>
          </cell>
          <cell r="N12968" t="str">
            <v>Stelling Bornholm met 5 bodems L200*D43*H200 cm</v>
          </cell>
          <cell r="O12968" t="str">
            <v>inkl. 2 zwarte frames</v>
          </cell>
          <cell r="P12968" t="str">
            <v>Etagère Bornholm avec 5 niveaux L200*P43*H200 cm</v>
          </cell>
          <cell r="Q12968" t="str">
            <v>2 cadres noir inclus</v>
          </cell>
          <cell r="R12968" t="str">
            <v>Rack Bornholm with 5 shelfs L200*D43*H200 cm</v>
          </cell>
          <cell r="S12968" t="str">
            <v>incl. 2 black frames</v>
          </cell>
          <cell r="T12968">
            <v>552.5</v>
          </cell>
        </row>
        <row r="12969">
          <cell r="A12969">
            <v>256581</v>
          </cell>
          <cell r="B12969" t="str">
            <v>Mietartikel</v>
          </cell>
          <cell r="D12969" t="str">
            <v>Regal Bornholm mit 5 Böden L200*T43*H200 cm</v>
          </cell>
          <cell r="E12969" t="str">
            <v>inkl. 2 schwarzen Gestellen</v>
          </cell>
          <cell r="F12969">
            <v>257.5</v>
          </cell>
          <cell r="G12969">
            <v>0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N12969" t="str">
            <v>Regal Bornholm mit 5 Böden L200*T43*H200 cm</v>
          </cell>
          <cell r="O12969" t="str">
            <v>inkl. 2 schwarzen Gestellen</v>
          </cell>
          <cell r="P12969" t="str">
            <v>Regal Bornholm mit 5 Böden L200*T43*H200 cm</v>
          </cell>
          <cell r="Q12969" t="str">
            <v>inkl. 2 schwarzen Gestellen</v>
          </cell>
          <cell r="R12969" t="str">
            <v>Regal Bornholm mit 5 Böden L200*T43*H200 cm</v>
          </cell>
          <cell r="S12969" t="str">
            <v>inkl. 2 schwarzen Gestellen</v>
          </cell>
        </row>
        <row r="12970">
          <cell r="A12970">
            <v>260497</v>
          </cell>
          <cell r="B12970" t="str">
            <v>Mietartikel</v>
          </cell>
          <cell r="C12970" t="str">
            <v>Sonnenschirmen</v>
          </cell>
          <cell r="D12970" t="str">
            <v>Tischplatte aus Acrylglas 40*40 cm</v>
          </cell>
          <cell r="F12970">
            <v>0</v>
          </cell>
          <cell r="G12970">
            <v>0</v>
          </cell>
          <cell r="I12970">
            <v>0</v>
          </cell>
          <cell r="N12970" t="str">
            <v>Tafelblad acrylglas 40*40 cm</v>
          </cell>
          <cell r="P12970" t="str">
            <v>Plaque de table en acryl 40*40 cm</v>
          </cell>
          <cell r="R12970" t="str">
            <v>Plexiglass table top 40*40 cm</v>
          </cell>
          <cell r="T12970">
            <v>0</v>
          </cell>
        </row>
        <row r="12971">
          <cell r="A12971">
            <v>260498</v>
          </cell>
          <cell r="B12971" t="str">
            <v>Mietartikel</v>
          </cell>
          <cell r="C12971" t="str">
            <v>Sonnenschirmen</v>
          </cell>
          <cell r="D12971" t="str">
            <v>LED Akku Lichteinheit, optional Farben verstellbar</v>
          </cell>
          <cell r="E12971" t="str">
            <v>über Funkfernbedienung oder Wireless DMX (3 Kanäle),
 Akkulaufzeit min. 20 Stunden bei weißer Farbe</v>
          </cell>
          <cell r="F12971">
            <v>0</v>
          </cell>
          <cell r="G12971">
            <v>0</v>
          </cell>
          <cell r="I12971">
            <v>625</v>
          </cell>
          <cell r="N12971" t="str">
            <v>LED accu lichtunit, kleur optioneel regelbaar</v>
          </cell>
          <cell r="O12971" t="str">
            <v>met afstandsbediening of Wireless DMX (3 kanalen), 
acculooptijd min. 20 uur bij kleur wit</v>
          </cell>
          <cell r="P12971" t="str">
            <v>Batterie LED, en option: couleur changeable par télécommande</v>
          </cell>
          <cell r="R12971" t="str">
            <v>LED battery lighting unit, optional remote control colour</v>
          </cell>
          <cell r="S12971" t="str">
            <v>regulation or Wireless DMX (3 channel), battery life min. 20 hours in white colour</v>
          </cell>
          <cell r="T12971">
            <v>0</v>
          </cell>
        </row>
        <row r="12972">
          <cell r="A12972">
            <v>260499</v>
          </cell>
          <cell r="B12972" t="str">
            <v>Mietartikel</v>
          </cell>
          <cell r="C12972" t="str">
            <v>Sonnenschirmen</v>
          </cell>
          <cell r="D12972" t="str">
            <v>Ladegerät für LED Akku Lichteinheit (260498) 230V</v>
          </cell>
          <cell r="E12972" t="str">
            <v>(Aufladezeit ca. 27 Stunden)</v>
          </cell>
          <cell r="F12972">
            <v>5</v>
          </cell>
          <cell r="G12972">
            <v>0</v>
          </cell>
          <cell r="H12972">
            <v>0</v>
          </cell>
          <cell r="I12972">
            <v>54</v>
          </cell>
          <cell r="N12972" t="str">
            <v>Oplader voor LED accu lichtunit (260498) 230V</v>
          </cell>
          <cell r="O12972" t="str">
            <v>Oplaadtijd ca. 27 uur</v>
          </cell>
          <cell r="P12972" t="str">
            <v>Chargeur pour batterie LED (260498) 230V</v>
          </cell>
          <cell r="R12972" t="str">
            <v>Charger for LED battery-unit 230V</v>
          </cell>
          <cell r="S12972" t="str">
            <v>Charging time ca. 27 hours</v>
          </cell>
          <cell r="T12972">
            <v>8.5</v>
          </cell>
        </row>
        <row r="12973">
          <cell r="A12973">
            <v>267198</v>
          </cell>
          <cell r="B12973" t="str">
            <v>Mietartikel</v>
          </cell>
          <cell r="C12973" t="str">
            <v>Designer(steh-)tische</v>
          </cell>
          <cell r="D12973" t="str">
            <v>Tischplattenbezug Ø80 cm easystretch weiß</v>
          </cell>
          <cell r="F12973">
            <v>7.5</v>
          </cell>
          <cell r="G12973">
            <v>0</v>
          </cell>
          <cell r="H12973">
            <v>1.6</v>
          </cell>
          <cell r="I12973">
            <v>17.5</v>
          </cell>
          <cell r="J12973">
            <v>70</v>
          </cell>
          <cell r="K12973">
            <v>1E-3</v>
          </cell>
          <cell r="N12973" t="str">
            <v>Tafelbladhoesje Ø80 cm easystretch wit</v>
          </cell>
          <cell r="P12973" t="str">
            <v>Juponnage Easystretch pour dessus de table blanc</v>
          </cell>
          <cell r="R12973" t="str">
            <v>xxxxxxxxxxxxxxxxxxxxxx</v>
          </cell>
          <cell r="T12973">
            <v>16.5</v>
          </cell>
        </row>
        <row r="12974">
          <cell r="A12974">
            <v>267199</v>
          </cell>
          <cell r="B12974" t="str">
            <v>Mietartikel</v>
          </cell>
          <cell r="C12974" t="str">
            <v>Designer(steh-)tische</v>
          </cell>
          <cell r="D12974" t="str">
            <v>Stehtischhusse Basisteil easystretch weiß</v>
          </cell>
          <cell r="F12974">
            <v>13</v>
          </cell>
          <cell r="G12974">
            <v>0</v>
          </cell>
          <cell r="H12974">
            <v>3.75</v>
          </cell>
          <cell r="I12974">
            <v>55</v>
          </cell>
          <cell r="K12974">
            <v>0.01</v>
          </cell>
          <cell r="N12974" t="str">
            <v>Statafelhoes basisdeel easystretch wit</v>
          </cell>
          <cell r="P12974" t="str">
            <v>Juponnage Easystretch blanc</v>
          </cell>
          <cell r="R12974" t="str">
            <v>xxxxxxxxxxxxxxxxxxxxxx</v>
          </cell>
          <cell r="T12974">
            <v>33</v>
          </cell>
        </row>
        <row r="12975">
          <cell r="A12975">
            <v>267298</v>
          </cell>
          <cell r="B12975" t="str">
            <v>Mietartikel</v>
          </cell>
          <cell r="C12975" t="str">
            <v>Designer(steh-)tische</v>
          </cell>
          <cell r="D12975" t="str">
            <v>Tischplattenbezug Ø80 cm easystretch creme</v>
          </cell>
          <cell r="F12975">
            <v>7.5</v>
          </cell>
          <cell r="G12975">
            <v>0</v>
          </cell>
          <cell r="H12975">
            <v>1.6</v>
          </cell>
          <cell r="I12975">
            <v>19.5</v>
          </cell>
          <cell r="J12975">
            <v>70</v>
          </cell>
          <cell r="K12975">
            <v>1E-3</v>
          </cell>
          <cell r="T12975">
            <v>16.5</v>
          </cell>
        </row>
        <row r="12976">
          <cell r="A12976">
            <v>267299</v>
          </cell>
          <cell r="B12976" t="str">
            <v>Mietartikel</v>
          </cell>
          <cell r="C12976" t="str">
            <v>Designer(steh-)tische</v>
          </cell>
          <cell r="D12976" t="str">
            <v>Stehtischhusse Basisteil easystretch creme</v>
          </cell>
          <cell r="F12976">
            <v>13</v>
          </cell>
          <cell r="G12976">
            <v>0</v>
          </cell>
          <cell r="H12976">
            <v>3.75</v>
          </cell>
          <cell r="I12976">
            <v>55</v>
          </cell>
          <cell r="J12976">
            <v>600</v>
          </cell>
          <cell r="K12976">
            <v>0.01</v>
          </cell>
          <cell r="T12976">
            <v>33</v>
          </cell>
        </row>
        <row r="12977">
          <cell r="A12977">
            <v>267398</v>
          </cell>
          <cell r="B12977" t="str">
            <v>Mietartikel</v>
          </cell>
          <cell r="C12977" t="str">
            <v>Designer(steh-)tische</v>
          </cell>
          <cell r="D12977" t="str">
            <v>Tischplattenbezug Ø80 cm easystretch schwarz</v>
          </cell>
          <cell r="F12977">
            <v>7.5</v>
          </cell>
          <cell r="G12977">
            <v>0</v>
          </cell>
          <cell r="H12977">
            <v>1.6</v>
          </cell>
          <cell r="I12977">
            <v>19.5</v>
          </cell>
          <cell r="J12977">
            <v>70</v>
          </cell>
          <cell r="K12977">
            <v>1E-3</v>
          </cell>
          <cell r="N12977" t="str">
            <v>Tafelbladhoesje Ø80 cm easystretch zwart</v>
          </cell>
          <cell r="P12977" t="str">
            <v>Juponnage Easystretch pour dessus de table noir</v>
          </cell>
          <cell r="R12977" t="str">
            <v>xxxxxxxxxxxxxxxxxxxxxx</v>
          </cell>
          <cell r="T12977">
            <v>16.5</v>
          </cell>
        </row>
        <row r="12978">
          <cell r="A12978">
            <v>267399</v>
          </cell>
          <cell r="B12978" t="str">
            <v>Mietartikel</v>
          </cell>
          <cell r="C12978" t="str">
            <v>Designer(steh-)tische</v>
          </cell>
          <cell r="D12978" t="str">
            <v>Stehtischhusse Basisteil easystretch schwarz</v>
          </cell>
          <cell r="F12978">
            <v>13</v>
          </cell>
          <cell r="G12978">
            <v>0</v>
          </cell>
          <cell r="H12978">
            <v>3.75</v>
          </cell>
          <cell r="I12978">
            <v>55</v>
          </cell>
          <cell r="J12978">
            <v>600</v>
          </cell>
          <cell r="K12978">
            <v>0.01</v>
          </cell>
          <cell r="N12978" t="str">
            <v>Statafelhoes basisdeel easystretch zwart</v>
          </cell>
          <cell r="P12978" t="str">
            <v>Juponnage Easystretch noir</v>
          </cell>
          <cell r="R12978" t="str">
            <v>xxxxxxxxxxxxxxxxxxxxxx</v>
          </cell>
          <cell r="T12978">
            <v>33</v>
          </cell>
        </row>
        <row r="12979">
          <cell r="A12979">
            <v>267498</v>
          </cell>
          <cell r="B12979" t="str">
            <v>Mietartikel</v>
          </cell>
          <cell r="C12979" t="str">
            <v>Designer(steh-)tische</v>
          </cell>
          <cell r="D12979" t="str">
            <v>Tischplattenbezug Ø80 cm easystretch gelb</v>
          </cell>
          <cell r="F12979">
            <v>7.5</v>
          </cell>
          <cell r="G12979">
            <v>0</v>
          </cell>
          <cell r="H12979">
            <v>1.6</v>
          </cell>
          <cell r="I12979">
            <v>19.5</v>
          </cell>
          <cell r="J12979">
            <v>70</v>
          </cell>
          <cell r="K12979">
            <v>1E-3</v>
          </cell>
          <cell r="N12979" t="str">
            <v>Tafelbladhoesje Ø80 cm easystretch geel</v>
          </cell>
          <cell r="P12979" t="str">
            <v>Juponnage Easystretch pour dessus de table jaune</v>
          </cell>
          <cell r="R12979" t="str">
            <v>xxxxxxxxxxxxxxxxxxxxxx</v>
          </cell>
          <cell r="T12979">
            <v>16.5</v>
          </cell>
        </row>
        <row r="12980">
          <cell r="A12980">
            <v>267499</v>
          </cell>
          <cell r="B12980" t="str">
            <v>Mietartikel</v>
          </cell>
          <cell r="C12980" t="str">
            <v>Designer(steh-)tische</v>
          </cell>
          <cell r="D12980" t="str">
            <v>Stehtischhusse Basisteil easystretch gelb</v>
          </cell>
          <cell r="F12980">
            <v>13</v>
          </cell>
          <cell r="G12980">
            <v>0</v>
          </cell>
          <cell r="H12980">
            <v>3.75</v>
          </cell>
          <cell r="I12980">
            <v>55</v>
          </cell>
          <cell r="J12980">
            <v>600</v>
          </cell>
          <cell r="K12980">
            <v>0.01</v>
          </cell>
          <cell r="N12980" t="str">
            <v>Statafelhoes basisdeel easystretch geel</v>
          </cell>
          <cell r="P12980" t="str">
            <v>x</v>
          </cell>
          <cell r="R12980" t="str">
            <v>x</v>
          </cell>
          <cell r="T12980">
            <v>33</v>
          </cell>
        </row>
        <row r="12981">
          <cell r="A12981">
            <v>267598</v>
          </cell>
          <cell r="B12981" t="str">
            <v>Mietartikel</v>
          </cell>
          <cell r="C12981" t="str">
            <v>Designer(steh-)tische</v>
          </cell>
          <cell r="D12981" t="str">
            <v>Tischplattenbezug Ø80 cm easystretch blau</v>
          </cell>
          <cell r="F12981">
            <v>7.5</v>
          </cell>
          <cell r="G12981">
            <v>0</v>
          </cell>
          <cell r="H12981">
            <v>1.6</v>
          </cell>
          <cell r="I12981">
            <v>19.5</v>
          </cell>
          <cell r="J12981">
            <v>70</v>
          </cell>
          <cell r="K12981">
            <v>1E-3</v>
          </cell>
          <cell r="N12981" t="str">
            <v>Tafelbladhoesje Ø80 cm easystretch blauw</v>
          </cell>
          <cell r="P12981" t="str">
            <v>x</v>
          </cell>
          <cell r="R12981" t="str">
            <v>x</v>
          </cell>
          <cell r="T12981">
            <v>16.5</v>
          </cell>
        </row>
        <row r="12982">
          <cell r="A12982">
            <v>267599</v>
          </cell>
          <cell r="B12982" t="str">
            <v>Mietartikel</v>
          </cell>
          <cell r="C12982" t="str">
            <v>Designer(steh-)tische</v>
          </cell>
          <cell r="D12982" t="str">
            <v>Stehtischhusse Basisteil easystretch blau</v>
          </cell>
          <cell r="F12982">
            <v>13</v>
          </cell>
          <cell r="G12982">
            <v>0</v>
          </cell>
          <cell r="H12982">
            <v>3.75</v>
          </cell>
          <cell r="I12982">
            <v>55</v>
          </cell>
          <cell r="J12982">
            <v>600</v>
          </cell>
          <cell r="K12982">
            <v>0.01</v>
          </cell>
          <cell r="N12982" t="str">
            <v>Statafelhoes basisdeel easystretch blauw</v>
          </cell>
          <cell r="P12982" t="str">
            <v>x</v>
          </cell>
          <cell r="R12982" t="str">
            <v>x</v>
          </cell>
          <cell r="T12982">
            <v>33</v>
          </cell>
        </row>
        <row r="12983">
          <cell r="A12983">
            <v>267698</v>
          </cell>
          <cell r="B12983" t="str">
            <v>Mietartikel</v>
          </cell>
          <cell r="C12983" t="str">
            <v>Designer(steh-)tische</v>
          </cell>
          <cell r="D12983" t="str">
            <v>Tischplattenbezug Ø80 cm easystretch rot</v>
          </cell>
          <cell r="F12983">
            <v>7.5</v>
          </cell>
          <cell r="G12983">
            <v>0</v>
          </cell>
          <cell r="H12983">
            <v>1.6</v>
          </cell>
          <cell r="I12983">
            <v>19.5</v>
          </cell>
          <cell r="J12983">
            <v>70</v>
          </cell>
          <cell r="K12983">
            <v>1E-3</v>
          </cell>
          <cell r="N12983" t="str">
            <v>Tafelbladhoesje Ø80 cm easystretch rood</v>
          </cell>
          <cell r="P12983" t="str">
            <v>x</v>
          </cell>
          <cell r="R12983" t="str">
            <v>x</v>
          </cell>
          <cell r="T12983">
            <v>16.5</v>
          </cell>
        </row>
        <row r="12984">
          <cell r="A12984">
            <v>267699</v>
          </cell>
          <cell r="B12984" t="str">
            <v>Mietartikel</v>
          </cell>
          <cell r="C12984" t="str">
            <v>Designer(steh-)tische</v>
          </cell>
          <cell r="D12984" t="str">
            <v>Stehtischhusse Basisteil easystretch rot</v>
          </cell>
          <cell r="F12984">
            <v>13</v>
          </cell>
          <cell r="G12984">
            <v>0</v>
          </cell>
          <cell r="H12984">
            <v>3.75</v>
          </cell>
          <cell r="I12984">
            <v>55</v>
          </cell>
          <cell r="J12984">
            <v>600</v>
          </cell>
          <cell r="K12984">
            <v>0.01</v>
          </cell>
          <cell r="N12984" t="str">
            <v>Statafelhoes basisdeel easystretch rood</v>
          </cell>
          <cell r="P12984" t="str">
            <v>x</v>
          </cell>
          <cell r="R12984" t="str">
            <v>x</v>
          </cell>
          <cell r="T12984">
            <v>33</v>
          </cell>
        </row>
        <row r="12985">
          <cell r="A12985">
            <v>267798</v>
          </cell>
          <cell r="B12985" t="str">
            <v>Mietartikel</v>
          </cell>
          <cell r="C12985" t="str">
            <v>Designer(steh-)tische</v>
          </cell>
          <cell r="D12985" t="str">
            <v>Tischplattenbezug Ø80 cm easystretch grau</v>
          </cell>
          <cell r="F12985">
            <v>7.5</v>
          </cell>
          <cell r="G12985">
            <v>0</v>
          </cell>
          <cell r="H12985">
            <v>1.6</v>
          </cell>
          <cell r="I12985">
            <v>19.5</v>
          </cell>
          <cell r="J12985">
            <v>70</v>
          </cell>
          <cell r="K12985">
            <v>1E-3</v>
          </cell>
          <cell r="N12985" t="str">
            <v>Tafelbladhoesje Ø80 cm easystretch grijs</v>
          </cell>
          <cell r="P12985" t="str">
            <v>x</v>
          </cell>
          <cell r="R12985" t="str">
            <v>x</v>
          </cell>
          <cell r="T12985">
            <v>16.5</v>
          </cell>
        </row>
        <row r="12986">
          <cell r="A12986">
            <v>267799</v>
          </cell>
          <cell r="B12986" t="str">
            <v>Mietartikel</v>
          </cell>
          <cell r="C12986" t="str">
            <v>Designer(steh-)tische</v>
          </cell>
          <cell r="D12986" t="str">
            <v>Stehtischhusse Basisteil easystretch grau</v>
          </cell>
          <cell r="F12986">
            <v>13</v>
          </cell>
          <cell r="G12986">
            <v>0</v>
          </cell>
          <cell r="H12986">
            <v>3.75</v>
          </cell>
          <cell r="I12986">
            <v>55</v>
          </cell>
          <cell r="J12986">
            <v>600</v>
          </cell>
          <cell r="K12986">
            <v>0.01</v>
          </cell>
          <cell r="N12986" t="str">
            <v>Statafelhoes basisdeel easystretch grijs</v>
          </cell>
          <cell r="P12986" t="str">
            <v>x</v>
          </cell>
          <cell r="R12986" t="str">
            <v>x</v>
          </cell>
          <cell r="T12986">
            <v>33</v>
          </cell>
        </row>
        <row r="12987">
          <cell r="A12987">
            <v>267898</v>
          </cell>
          <cell r="B12987" t="str">
            <v>Mietartikel</v>
          </cell>
          <cell r="C12987" t="str">
            <v>Designer(steh-)tische</v>
          </cell>
          <cell r="D12987" t="str">
            <v>Tischplattenbezug Ø80 cm easystretch silberfarbig</v>
          </cell>
          <cell r="F12987">
            <v>7.5</v>
          </cell>
          <cell r="G12987">
            <v>0</v>
          </cell>
          <cell r="H12987">
            <v>1.6</v>
          </cell>
          <cell r="I12987">
            <v>19.5</v>
          </cell>
          <cell r="J12987">
            <v>70</v>
          </cell>
          <cell r="K12987">
            <v>1E-3</v>
          </cell>
          <cell r="N12987" t="str">
            <v>Tafelbladhoesje Ø80 cm easystretch zilverkleurig</v>
          </cell>
          <cell r="P12987" t="str">
            <v>x</v>
          </cell>
          <cell r="R12987" t="str">
            <v>x</v>
          </cell>
          <cell r="T12987">
            <v>16.5</v>
          </cell>
        </row>
        <row r="12988">
          <cell r="A12988">
            <v>267899</v>
          </cell>
          <cell r="B12988" t="str">
            <v>Mietartikel</v>
          </cell>
          <cell r="C12988" t="str">
            <v>Designer(steh-)tische</v>
          </cell>
          <cell r="D12988" t="str">
            <v>Stehtischhusse Basisteil easystretch silberfarbig</v>
          </cell>
          <cell r="F12988">
            <v>13</v>
          </cell>
          <cell r="G12988">
            <v>0</v>
          </cell>
          <cell r="H12988">
            <v>3.75</v>
          </cell>
          <cell r="I12988">
            <v>55</v>
          </cell>
          <cell r="J12988">
            <v>600</v>
          </cell>
          <cell r="K12988">
            <v>0.01</v>
          </cell>
          <cell r="N12988" t="str">
            <v>Statafelhoes basisdeel easystretch zilverkleurig</v>
          </cell>
          <cell r="P12988" t="str">
            <v>x</v>
          </cell>
          <cell r="R12988" t="str">
            <v>x</v>
          </cell>
          <cell r="T12988">
            <v>33</v>
          </cell>
        </row>
        <row r="12989">
          <cell r="A12989">
            <v>267998</v>
          </cell>
          <cell r="B12989" t="str">
            <v>Mietartikel</v>
          </cell>
          <cell r="C12989" t="str">
            <v>Designer(steh-)tische</v>
          </cell>
          <cell r="D12989" t="str">
            <v>Tischplattenbezug Ø80 cm easystretch orange</v>
          </cell>
          <cell r="F12989">
            <v>7.5</v>
          </cell>
          <cell r="G12989">
            <v>0</v>
          </cell>
          <cell r="H12989">
            <v>1.6</v>
          </cell>
          <cell r="I12989">
            <v>19.5</v>
          </cell>
          <cell r="J12989">
            <v>70</v>
          </cell>
          <cell r="K12989">
            <v>1E-3</v>
          </cell>
          <cell r="N12989" t="str">
            <v>Tafelbladhoesje Ø80 cm easystretch oranje</v>
          </cell>
          <cell r="P12989" t="str">
            <v>x</v>
          </cell>
          <cell r="R12989" t="str">
            <v>x</v>
          </cell>
          <cell r="T12989">
            <v>16.5</v>
          </cell>
        </row>
        <row r="12990">
          <cell r="A12990">
            <v>267999</v>
          </cell>
          <cell r="B12990" t="str">
            <v>Mietartikel</v>
          </cell>
          <cell r="C12990" t="str">
            <v>Designer(steh-)tische</v>
          </cell>
          <cell r="D12990" t="str">
            <v>Stehtischhusse Basisteil easystretch orange</v>
          </cell>
          <cell r="F12990">
            <v>13</v>
          </cell>
          <cell r="G12990">
            <v>0</v>
          </cell>
          <cell r="H12990">
            <v>3.75</v>
          </cell>
          <cell r="I12990">
            <v>55</v>
          </cell>
          <cell r="J12990">
            <v>600</v>
          </cell>
          <cell r="K12990">
            <v>0.01</v>
          </cell>
          <cell r="N12990" t="str">
            <v>Statafelhoes basisdeel easystretch oranje</v>
          </cell>
          <cell r="P12990" t="str">
            <v>x</v>
          </cell>
          <cell r="R12990" t="str">
            <v>x</v>
          </cell>
          <cell r="T12990">
            <v>33</v>
          </cell>
        </row>
        <row r="12991">
          <cell r="A12991">
            <v>317010</v>
          </cell>
          <cell r="C12991" t="str">
            <v>Verkauf (Anlage)</v>
          </cell>
          <cell r="D12991" t="str">
            <v>Transportwagen Barhocker San Remo (18) 118*77*H165 cm</v>
          </cell>
          <cell r="F12991">
            <v>0</v>
          </cell>
          <cell r="G12991">
            <v>0</v>
          </cell>
          <cell r="I12991">
            <v>795</v>
          </cell>
          <cell r="J12991">
            <v>45000</v>
          </cell>
          <cell r="K12991">
            <v>2.2999999999999998</v>
          </cell>
          <cell r="N12991" t="str">
            <v>Transportkar barkruk San Remo (18) 118*77*H165 cm</v>
          </cell>
          <cell r="P12991" t="str">
            <v>Chariot tabouret San Remo (18) 118*77*H165 cm</v>
          </cell>
          <cell r="R12991" t="str">
            <v>Transporttrolley bar stool San Remo (18) 118*77*H165 cm</v>
          </cell>
          <cell r="T12991">
            <v>0</v>
          </cell>
        </row>
        <row r="12992">
          <cell r="A12992">
            <v>317011</v>
          </cell>
          <cell r="C12992" t="str">
            <v>Verkauf (Anlage)</v>
          </cell>
          <cell r="D12992" t="str">
            <v>Transportwagen Teppichfliesen 1*1 meter 101*106*H102 cm</v>
          </cell>
          <cell r="F12992">
            <v>0</v>
          </cell>
          <cell r="G12992">
            <v>0</v>
          </cell>
          <cell r="H12992">
            <v>0</v>
          </cell>
          <cell r="I12992">
            <v>610</v>
          </cell>
          <cell r="J12992">
            <v>35000</v>
          </cell>
          <cell r="K12992">
            <v>0.4</v>
          </cell>
          <cell r="N12992" t="str">
            <v>Transportkar tapijttegels 1*1 meter 101*106*H102 cm</v>
          </cell>
          <cell r="P12992" t="str">
            <v>Chariot pour dalles de tapis 1*1 mètre 101*106*H102</v>
          </cell>
          <cell r="R12992" t="str">
            <v>Transporttrolley carpet tiles 1*1 meter 101*106*H102 cm</v>
          </cell>
          <cell r="T12992">
            <v>0</v>
          </cell>
        </row>
        <row r="12993">
          <cell r="A12993">
            <v>317012</v>
          </cell>
          <cell r="C12993" t="str">
            <v>Verkauf (Anlage)</v>
          </cell>
          <cell r="D12993" t="str">
            <v>Transportwagen Stuhl Spielberg (18) 105*60*H190 cm</v>
          </cell>
          <cell r="F12993">
            <v>0</v>
          </cell>
          <cell r="G12993">
            <v>0</v>
          </cell>
          <cell r="H12993">
            <v>0</v>
          </cell>
          <cell r="I12993">
            <v>795</v>
          </cell>
          <cell r="J12993">
            <v>35000</v>
          </cell>
          <cell r="K12993">
            <v>1.5</v>
          </cell>
          <cell r="N12993" t="str">
            <v>Transportkar stoel Spielberg (18) 105*60*H190 cm</v>
          </cell>
          <cell r="P12993" t="str">
            <v>Chariot chaise Spielberg (18) 105*60*H190 cm</v>
          </cell>
          <cell r="R12993" t="str">
            <v>Transporttrolley chair Spielberg (18) 105*60*H190 cm</v>
          </cell>
          <cell r="T12993">
            <v>0</v>
          </cell>
        </row>
        <row r="12994">
          <cell r="A12994">
            <v>317013</v>
          </cell>
          <cell r="C12994" t="str">
            <v>Verkauf (Anlage)</v>
          </cell>
          <cell r="D12994" t="str">
            <v>Transportwagen Messewandsystem Frame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P12994" t="str">
            <v>Chariot pour système de séparation Frame</v>
          </cell>
          <cell r="T12994">
            <v>0</v>
          </cell>
        </row>
        <row r="12995">
          <cell r="A12995">
            <v>317014</v>
          </cell>
          <cell r="C12995" t="str">
            <v>Verkauf (Anlage)</v>
          </cell>
          <cell r="D12995" t="str">
            <v>Transportwagen Schirmfuß (8) 105*60*H140 cm</v>
          </cell>
          <cell r="F12995">
            <v>0</v>
          </cell>
          <cell r="G12995">
            <v>0</v>
          </cell>
          <cell r="H12995">
            <v>0</v>
          </cell>
          <cell r="I12995">
            <v>1050</v>
          </cell>
          <cell r="J12995">
            <v>40000</v>
          </cell>
          <cell r="K12995">
            <v>1.25</v>
          </cell>
          <cell r="N12995" t="str">
            <v>Transportkar parasolvoet (8) 105*60*H140 cm</v>
          </cell>
          <cell r="P12995" t="str">
            <v>Chariot pour pied de parasol (8) 105*60*H140 cm</v>
          </cell>
          <cell r="R12995" t="str">
            <v>Transporttrolley for stand for sun umbrella (8) 105*60*H140</v>
          </cell>
          <cell r="T12995">
            <v>0</v>
          </cell>
        </row>
        <row r="12996">
          <cell r="A12996">
            <v>317015</v>
          </cell>
          <cell r="C12996" t="str">
            <v>Verkauf (Anlage)</v>
          </cell>
          <cell r="D12996" t="str">
            <v>Transportwagen Lederstuhl Siena (15) 108*61*H35 cm</v>
          </cell>
          <cell r="F12996">
            <v>0</v>
          </cell>
          <cell r="G12996">
            <v>0</v>
          </cell>
          <cell r="H12996">
            <v>0</v>
          </cell>
          <cell r="I12996">
            <v>540</v>
          </cell>
          <cell r="J12996">
            <v>28000</v>
          </cell>
          <cell r="K12996">
            <v>0.2</v>
          </cell>
          <cell r="N12996" t="str">
            <v>Transportkar leren stoel Siena (15) 108*61*H35 cm</v>
          </cell>
          <cell r="P12996" t="str">
            <v>Chariot pour chaise en cuir Sienne (15) 108*61*H35 cm</v>
          </cell>
          <cell r="R12996" t="str">
            <v>Transporttrolley leather chair Siena (15) 108*61*H35 cm</v>
          </cell>
          <cell r="T12996">
            <v>0</v>
          </cell>
        </row>
        <row r="12997">
          <cell r="A12997">
            <v>317017</v>
          </cell>
          <cell r="C12997" t="str">
            <v>Verkauf (Anlage)</v>
          </cell>
          <cell r="D12997" t="str">
            <v>Transportwagen Lederbarhocker Padova (12) 101*61*H35 cm</v>
          </cell>
          <cell r="F12997">
            <v>0</v>
          </cell>
          <cell r="G12997">
            <v>0</v>
          </cell>
          <cell r="H12997">
            <v>0</v>
          </cell>
          <cell r="I12997">
            <v>645</v>
          </cell>
          <cell r="J12997">
            <v>28000</v>
          </cell>
          <cell r="K12997">
            <v>0.2</v>
          </cell>
          <cell r="N12997" t="str">
            <v>Transportkar leren barkruk Padova (12) 101*61*H35 cm</v>
          </cell>
          <cell r="P12997" t="str">
            <v>Chariot pour tabouret en cuir Padoue (12) 101*61*H35 cm</v>
          </cell>
          <cell r="R12997" t="str">
            <v>Transporttrolley leather bar stool Padova (12) 101*61*H35 cm</v>
          </cell>
          <cell r="T12997">
            <v>0</v>
          </cell>
        </row>
        <row r="12998">
          <cell r="A12998">
            <v>317018</v>
          </cell>
          <cell r="C12998" t="str">
            <v>Verkauf (Anlage)</v>
          </cell>
          <cell r="D12998" t="str">
            <v>Transportwagen Raumteiler Fiber 123*61*H210 cm</v>
          </cell>
          <cell r="F12998">
            <v>0</v>
          </cell>
          <cell r="G12998">
            <v>0</v>
          </cell>
          <cell r="H12998">
            <v>0</v>
          </cell>
          <cell r="I12998">
            <v>860</v>
          </cell>
          <cell r="J12998">
            <v>45000</v>
          </cell>
          <cell r="K12998">
            <v>1.75</v>
          </cell>
          <cell r="N12998" t="str">
            <v>Transportkar room divider Fiber 123*61*H210 cm</v>
          </cell>
          <cell r="P12998" t="str">
            <v>Chariot pour élément de séparation en verre fibre</v>
          </cell>
          <cell r="Q12998" t="str">
            <v>123*61*H210 cm</v>
          </cell>
          <cell r="R12998" t="str">
            <v>Transporttrolley room divider Fiber 123*61*H210 cm</v>
          </cell>
          <cell r="T12998">
            <v>0</v>
          </cell>
        </row>
        <row r="12999">
          <cell r="A12999">
            <v>317019</v>
          </cell>
          <cell r="C12999" t="str">
            <v>Verkauf (Anlage)</v>
          </cell>
          <cell r="D12999" t="str">
            <v>Transportwagen Stuhl Aruba (12)/Versaille (16)</v>
          </cell>
          <cell r="E12999" t="str">
            <v>120*74*H170 cm</v>
          </cell>
          <cell r="F12999">
            <v>0</v>
          </cell>
          <cell r="G12999">
            <v>0</v>
          </cell>
          <cell r="H12999">
            <v>0</v>
          </cell>
          <cell r="I12999">
            <v>535</v>
          </cell>
          <cell r="J12999">
            <v>25000</v>
          </cell>
          <cell r="K12999">
            <v>0.5</v>
          </cell>
          <cell r="N12999" t="str">
            <v>Transportkar stoel Aruba (12)/Versaille (16) 120*74*H170 cm</v>
          </cell>
          <cell r="P12999" t="str">
            <v>Chariot chaise Aruba (12)/Versaille (16) 120*74*H170 cm</v>
          </cell>
          <cell r="R12999" t="str">
            <v>Transporttrolley chair Aruba (12)/Versaille (16) 120*74*H170</v>
          </cell>
          <cell r="T12999">
            <v>0</v>
          </cell>
        </row>
        <row r="13000">
          <cell r="A13000">
            <v>317020</v>
          </cell>
          <cell r="C13000" t="str">
            <v>Verkauf (Anlage)</v>
          </cell>
          <cell r="D13000" t="str">
            <v>Transportwagen Tischgestell Orbit Ø60 cm (6) 120*81*H160 cm</v>
          </cell>
          <cell r="F13000">
            <v>0</v>
          </cell>
          <cell r="G13000">
            <v>0</v>
          </cell>
          <cell r="H13000">
            <v>0</v>
          </cell>
          <cell r="I13000">
            <v>810</v>
          </cell>
          <cell r="J13000">
            <v>70000</v>
          </cell>
          <cell r="K13000">
            <v>2.2999999999999998</v>
          </cell>
          <cell r="N13000" t="str">
            <v>Transportkar tafelonderstel Orbit Ø60 cm (6) 120*81*H160 cm</v>
          </cell>
          <cell r="P13000" t="str">
            <v>Chariot pour châssis de table Orbit Ø60 cm (6)</v>
          </cell>
          <cell r="Q13000" t="str">
            <v>120*81*H160 cm</v>
          </cell>
          <cell r="R13000" t="str">
            <v>Transporttrolley table frame Orbit Ø60 cm (6) 120*81*H160 cm</v>
          </cell>
          <cell r="T13000">
            <v>0</v>
          </cell>
        </row>
        <row r="13001">
          <cell r="A13001">
            <v>317021</v>
          </cell>
          <cell r="C13001" t="str">
            <v>Verkauf (Anlage)</v>
          </cell>
          <cell r="D13001" t="str">
            <v>Transportwagen Tischgestell Orbit Ø60 cm (8) 120*81*H205 cm</v>
          </cell>
          <cell r="F13001">
            <v>0</v>
          </cell>
          <cell r="G13001">
            <v>0</v>
          </cell>
          <cell r="H13001">
            <v>0</v>
          </cell>
          <cell r="I13001">
            <v>820</v>
          </cell>
          <cell r="J13001">
            <v>70000</v>
          </cell>
          <cell r="K13001">
            <v>2.2999999999999998</v>
          </cell>
          <cell r="N13001" t="str">
            <v>Transportkar tafelonderstel Orbit Ø60 cm (8) 120*81*H205 cm</v>
          </cell>
          <cell r="P13001" t="str">
            <v>Chariot pour châssis de table Orbit Ø60 cm (8)</v>
          </cell>
          <cell r="Q13001" t="str">
            <v>120*81*H205 cm</v>
          </cell>
          <cell r="R13001" t="str">
            <v>Transporttrolley table frame Orbit Ø60 cm (8) 120*81*H205 cm</v>
          </cell>
          <cell r="T13001">
            <v>0</v>
          </cell>
        </row>
        <row r="13002">
          <cell r="A13002">
            <v>317022</v>
          </cell>
          <cell r="C13002" t="str">
            <v>Verkauf (Anlage)</v>
          </cell>
          <cell r="D13002" t="str">
            <v>Transportwagen Marktstand aus Holz (5) 221*81*H208 cm</v>
          </cell>
          <cell r="F13002">
            <v>0</v>
          </cell>
          <cell r="G13002">
            <v>0</v>
          </cell>
          <cell r="H13002">
            <v>0</v>
          </cell>
          <cell r="I13002">
            <v>1375</v>
          </cell>
          <cell r="J13002">
            <v>85000</v>
          </cell>
          <cell r="K13002">
            <v>4</v>
          </cell>
          <cell r="N13002" t="str">
            <v>Transportkar buffetkraam (5) 221*81*H208 cm</v>
          </cell>
          <cell r="P13002" t="str">
            <v>Chariot pour étal de marché en bois (5) 221*81*H208 cm</v>
          </cell>
          <cell r="R13002" t="str">
            <v>Transporttrolley market stall (5) 221*81*H208 cm</v>
          </cell>
          <cell r="T13002">
            <v>0</v>
          </cell>
        </row>
        <row r="13003">
          <cell r="A13003">
            <v>317023</v>
          </cell>
          <cell r="C13003" t="str">
            <v>Verkauf (Anlage)</v>
          </cell>
          <cell r="D13003" t="str">
            <v>Transportwagen Brückentischplatte 180*70 cm (21)</v>
          </cell>
          <cell r="E13003" t="str">
            <v>182*73*H190 cm</v>
          </cell>
          <cell r="F13003">
            <v>0</v>
          </cell>
          <cell r="G13003">
            <v>0</v>
          </cell>
          <cell r="H13003">
            <v>0</v>
          </cell>
          <cell r="I13003">
            <v>655</v>
          </cell>
          <cell r="J13003">
            <v>32000</v>
          </cell>
          <cell r="K13003">
            <v>1</v>
          </cell>
          <cell r="N13003" t="str">
            <v>Transportkar brugtafelblad 180*70 cm (21) 182*73*H190 cm</v>
          </cell>
          <cell r="P13003" t="str">
            <v>Chariot pour plaque de table St.Tropez/Monte Carlo/Marseille</v>
          </cell>
          <cell r="Q13003" t="str">
            <v>180*70 cm (21)</v>
          </cell>
          <cell r="R13003" t="str">
            <v>Transporttrolley bridgetabletop 180*70 cm (21) 182*73*H190 c</v>
          </cell>
          <cell r="T13003">
            <v>0</v>
          </cell>
        </row>
        <row r="13004">
          <cell r="A13004">
            <v>317024</v>
          </cell>
          <cell r="C13004" t="str">
            <v>Verkauf (Anlage)</v>
          </cell>
          <cell r="D13004" t="str">
            <v>Transportwagen Brückentischplatte 180*70 cm (18)</v>
          </cell>
          <cell r="E13004" t="str">
            <v>182*73*H173 cm (Bulli Modell)</v>
          </cell>
          <cell r="F13004">
            <v>0</v>
          </cell>
          <cell r="G13004">
            <v>0</v>
          </cell>
          <cell r="H13004">
            <v>0</v>
          </cell>
          <cell r="I13004">
            <v>625</v>
          </cell>
          <cell r="J13004">
            <v>30000</v>
          </cell>
          <cell r="K13004">
            <v>1</v>
          </cell>
          <cell r="N13004" t="str">
            <v>Transportkar brugtafelblad 180*70 cm (18) 182*73*H173 cm</v>
          </cell>
          <cell r="O13004" t="str">
            <v>(bestelbus model)</v>
          </cell>
          <cell r="P13004" t="str">
            <v>Chariot pour plaque de table St.Tropez/Monte Carlo/</v>
          </cell>
          <cell r="Q13004" t="str">
            <v>Marseille 180*70 cm (21)</v>
          </cell>
          <cell r="R13004" t="str">
            <v>Transporttrolley bridgetabletop 180*70 cm (18) 182*73*H173 c</v>
          </cell>
          <cell r="T13004">
            <v>0</v>
          </cell>
        </row>
        <row r="13005">
          <cell r="A13005">
            <v>317025</v>
          </cell>
          <cell r="C13005" t="str">
            <v>Verkauf (Anlage)</v>
          </cell>
          <cell r="D13005" t="str">
            <v>Transportwagen Lounge-Möbel 122*48*H170 cm schmal</v>
          </cell>
          <cell r="F13005">
            <v>0</v>
          </cell>
          <cell r="G13005">
            <v>0</v>
          </cell>
          <cell r="H13005">
            <v>0</v>
          </cell>
          <cell r="I13005">
            <v>750</v>
          </cell>
          <cell r="J13005">
            <v>35000</v>
          </cell>
          <cell r="K13005">
            <v>1.25</v>
          </cell>
          <cell r="N13005" t="str">
            <v>Transportkar lounge-meubelen 122*48*H170 cm smal</v>
          </cell>
          <cell r="P13005" t="str">
            <v>Chariot étroit pour meubles lounge 122*48*H170 cm</v>
          </cell>
          <cell r="R13005" t="str">
            <v>Transporttrolley lounge-furniture 122*48*H170 cm small</v>
          </cell>
          <cell r="T13005">
            <v>0</v>
          </cell>
        </row>
        <row r="13006">
          <cell r="A13006">
            <v>317026</v>
          </cell>
          <cell r="C13006" t="str">
            <v>Verkauf (Anlage)</v>
          </cell>
          <cell r="D13006" t="str">
            <v>Transportwagen Tisch 120*80(35)/180*80cm(20) 120*81*H195 cm</v>
          </cell>
          <cell r="F13006">
            <v>0</v>
          </cell>
          <cell r="G13006">
            <v>0</v>
          </cell>
          <cell r="H13006">
            <v>0</v>
          </cell>
          <cell r="I13006">
            <v>895</v>
          </cell>
          <cell r="J13006">
            <v>55000</v>
          </cell>
          <cell r="K13006">
            <v>0.75</v>
          </cell>
          <cell r="N13006" t="str">
            <v>Transportkar tafel 120*80(35)/180*80cm(20) 120*81*H195 cm</v>
          </cell>
          <cell r="P13006" t="str">
            <v>Chariot table 120*80(35)/180*80 cm(20) 120*81*H195 cm</v>
          </cell>
          <cell r="R13006" t="str">
            <v>Transporttrolley table 120*80(35)/180*80cm(20) 120*81*H195 c</v>
          </cell>
          <cell r="T13006">
            <v>0</v>
          </cell>
        </row>
        <row r="13007">
          <cell r="A13007">
            <v>317027</v>
          </cell>
          <cell r="C13007" t="str">
            <v>Verkauf (Anlage)</v>
          </cell>
          <cell r="D13007" t="str">
            <v>Transportwagen Sessel Paul Kjærholm PK22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P13007" t="str">
            <v>Chariot pour fauteuil Paul Kjaerholm PK22</v>
          </cell>
          <cell r="T13007">
            <v>0</v>
          </cell>
        </row>
        <row r="13008">
          <cell r="A13008">
            <v>317028</v>
          </cell>
          <cell r="C13008" t="str">
            <v>Verkauf (Anlage)</v>
          </cell>
          <cell r="D13008" t="str">
            <v>Lackier-Trockenwagen für Brückentischplatten 150*95*H200 cm</v>
          </cell>
          <cell r="F13008">
            <v>0</v>
          </cell>
          <cell r="G13008">
            <v>0</v>
          </cell>
          <cell r="H13008">
            <v>0</v>
          </cell>
          <cell r="I13008">
            <v>1700</v>
          </cell>
          <cell r="J13008">
            <v>80000</v>
          </cell>
          <cell r="K13008">
            <v>3.5</v>
          </cell>
          <cell r="N13008" t="str">
            <v>Spuitcabine-droogkar voor brugtafelbladen 150*95*H200 cm</v>
          </cell>
          <cell r="P13008" t="str">
            <v>Chariot pour séchage de plaque St.Tropez/Monte Carlo/</v>
          </cell>
          <cell r="Q13008" t="str">
            <v>Marseille 150*95*H200 cm</v>
          </cell>
          <cell r="R13008" t="str">
            <v>Painting-drying-wagen for bridge-tabletops 150*95*H200 cm</v>
          </cell>
          <cell r="T13008">
            <v>0</v>
          </cell>
        </row>
        <row r="13009">
          <cell r="A13009">
            <v>317029</v>
          </cell>
          <cell r="C13009" t="str">
            <v>Verkauf (Anlage)</v>
          </cell>
          <cell r="D13009" t="str">
            <v>Transportwagen Garderobenständer 40 Bügel (12)</v>
          </cell>
          <cell r="E13009" t="str">
            <v>110*61*H172 cm</v>
          </cell>
          <cell r="F13009">
            <v>0</v>
          </cell>
          <cell r="G13009">
            <v>0</v>
          </cell>
          <cell r="H13009">
            <v>0</v>
          </cell>
          <cell r="I13009">
            <v>815</v>
          </cell>
          <cell r="J13009">
            <v>40000</v>
          </cell>
          <cell r="K13009">
            <v>1.5</v>
          </cell>
          <cell r="N13009" t="str">
            <v>Transporkar garderoberek 40 hangers (12) 110*61*H172 cm</v>
          </cell>
          <cell r="P13009" t="str">
            <v>Chariot pour garde-robes 40 cintres 160*91*H175 cm</v>
          </cell>
          <cell r="R13009" t="str">
            <v>Transporttrolley wardrobe stand 40 coat-hangers (12) 110*61*</v>
          </cell>
          <cell r="T13009">
            <v>0</v>
          </cell>
        </row>
        <row r="13010">
          <cell r="A13010">
            <v>317030</v>
          </cell>
          <cell r="C13010" t="str">
            <v>Verkauf (Anlage)</v>
          </cell>
          <cell r="D13010" t="str">
            <v>Lackier-Trockenwagen für Brückentischbeine 64*75*H60 cm</v>
          </cell>
          <cell r="F13010">
            <v>0</v>
          </cell>
          <cell r="G13010">
            <v>0</v>
          </cell>
          <cell r="H13010">
            <v>0</v>
          </cell>
          <cell r="I13010">
            <v>585</v>
          </cell>
          <cell r="J13010">
            <v>20000</v>
          </cell>
          <cell r="K13010">
            <v>0.5</v>
          </cell>
          <cell r="N13010" t="str">
            <v>Spuitcabine-droogkar voor brugtafelpoten 64*75*H60 cm</v>
          </cell>
          <cell r="P13010" t="str">
            <v>Chariot pour séchage de pieds St.Tropez/Monte Carlo/</v>
          </cell>
          <cell r="Q13010" t="str">
            <v>Marseille 64*75*H60 cm</v>
          </cell>
          <cell r="R13010" t="str">
            <v>Painting-drying-wagen for bridge-tablelegs 64*75*H60 cm</v>
          </cell>
          <cell r="T13010">
            <v>0</v>
          </cell>
        </row>
        <row r="13011">
          <cell r="A13011">
            <v>317031</v>
          </cell>
          <cell r="C13011" t="str">
            <v>Verkauf (Anlage)</v>
          </cell>
          <cell r="D13011" t="str">
            <v>Transportwagen Tischplatte Eleganz 140*90 (10)</v>
          </cell>
          <cell r="E13011" t="str">
            <v>142*60*H145 cm</v>
          </cell>
          <cell r="F13011">
            <v>0</v>
          </cell>
          <cell r="G13011">
            <v>0</v>
          </cell>
          <cell r="H13011">
            <v>0</v>
          </cell>
          <cell r="I13011">
            <v>810</v>
          </cell>
          <cell r="J13011">
            <v>70000</v>
          </cell>
          <cell r="K13011">
            <v>2</v>
          </cell>
          <cell r="N13011" t="str">
            <v>Transportkar tafelblad Eleganz 140*90 (10) 142*60*H145 cm</v>
          </cell>
          <cell r="P13011" t="str">
            <v>Chariot pour plaque de table Élégance 140*90 (10)</v>
          </cell>
          <cell r="R13011" t="str">
            <v>Transporttrolley table top Eleganz 140*90 (10) 142*60*H145 c</v>
          </cell>
          <cell r="T13011">
            <v>0</v>
          </cell>
        </row>
        <row r="13012">
          <cell r="A13012">
            <v>317032</v>
          </cell>
          <cell r="C13012" t="str">
            <v>Verkauf (Anlage)</v>
          </cell>
          <cell r="D13012" t="str">
            <v>Transportwagen Stehtischgestell Porto (16) 105*80*H215 cm</v>
          </cell>
          <cell r="F13012">
            <v>0</v>
          </cell>
          <cell r="G13012">
            <v>0</v>
          </cell>
          <cell r="H13012">
            <v>0</v>
          </cell>
          <cell r="I13012">
            <v>750</v>
          </cell>
          <cell r="J13012">
            <v>25000</v>
          </cell>
          <cell r="K13012">
            <v>1.5</v>
          </cell>
          <cell r="N13012" t="str">
            <v>Transportkar statafelonderstel Porto (16) 105*80*H215 cm</v>
          </cell>
          <cell r="P13012" t="str">
            <v>Chariot châssis table haute Porto (16) 105*80*H215 cm</v>
          </cell>
          <cell r="R13012" t="str">
            <v>Transporttrolley bar table Porto (16) 105*80*H215 cm</v>
          </cell>
          <cell r="T13012">
            <v>0</v>
          </cell>
        </row>
        <row r="13013">
          <cell r="A13013">
            <v>317033</v>
          </cell>
          <cell r="C13013" t="str">
            <v>Verkauf (Anlage)</v>
          </cell>
          <cell r="D13013" t="str">
            <v>Transportwagen FLEX 140*80*H200 cm</v>
          </cell>
          <cell r="E13013" t="str">
            <v>mit 2 Zwischenböden,_x000D_
2 Metallstangen lang_x000D_
und 4 Metallstangen kurz_x000D_
und ein Verbindungskreuz (bestehend aus 2 langen Flacheisen)_x000D_
(z.B. Sessel Swan, Alu-Chair, Doughnut)</v>
          </cell>
          <cell r="F13013">
            <v>0</v>
          </cell>
          <cell r="G13013">
            <v>0</v>
          </cell>
          <cell r="H13013">
            <v>0</v>
          </cell>
          <cell r="I13013">
            <v>1250</v>
          </cell>
          <cell r="J13013">
            <v>50000</v>
          </cell>
          <cell r="K13013">
            <v>2.5</v>
          </cell>
          <cell r="N13013" t="str">
            <v>Flex-etage transportkar 140*80*H200 cm (bijv. Fauteuil Swan,</v>
          </cell>
          <cell r="P13013" t="str">
            <v>Chariot "Flex" 140*80*H200 cm</v>
          </cell>
          <cell r="Q13013" t="str">
            <v>(p. ex. Fauteuil Swan, Alu-Chair, Doughnut)</v>
          </cell>
          <cell r="R13013" t="str">
            <v>Flex-etage transporttrolley 140*80*H200 cm (Chair Swan, Alu-</v>
          </cell>
          <cell r="T13013">
            <v>0</v>
          </cell>
        </row>
        <row r="13014">
          <cell r="A13014">
            <v>317034</v>
          </cell>
          <cell r="B13014" t="str">
            <v>Verkaufsartikel</v>
          </cell>
          <cell r="C13014" t="str">
            <v>Verkauf (Anlage)</v>
          </cell>
          <cell r="D13014" t="str">
            <v>Transportwagen FLEX Bulli Model 100*80*H175 cm</v>
          </cell>
          <cell r="E13014" t="str">
            <v>mit 2 Zwischenböden, 2 Metallstangen lang und 4 Metallstangen kurz</v>
          </cell>
          <cell r="F13014">
            <v>0</v>
          </cell>
          <cell r="G13014">
            <v>0</v>
          </cell>
          <cell r="H13014">
            <v>0</v>
          </cell>
          <cell r="I13014">
            <v>1150</v>
          </cell>
          <cell r="J13014">
            <v>45000</v>
          </cell>
          <cell r="K13014">
            <v>1.9</v>
          </cell>
          <cell r="P13014" t="str">
            <v>Chariot à étage Fauteuil (Petit) Plateau 160*90 cm</v>
          </cell>
          <cell r="T13014">
            <v>0</v>
          </cell>
        </row>
        <row r="13015">
          <cell r="A13015">
            <v>317035</v>
          </cell>
          <cell r="C13015" t="str">
            <v>Verkauf (Anlage)</v>
          </cell>
          <cell r="D13015" t="str">
            <v>Transportwagen Tischplatte Eleganz 260*90 (10)</v>
          </cell>
          <cell r="E13015" t="str">
            <v>262*60*H145 cm</v>
          </cell>
          <cell r="F13015">
            <v>0</v>
          </cell>
          <cell r="G13015">
            <v>0</v>
          </cell>
          <cell r="H13015">
            <v>0</v>
          </cell>
          <cell r="I13015">
            <v>1150</v>
          </cell>
          <cell r="J13015">
            <v>85000</v>
          </cell>
          <cell r="K13015">
            <v>3.5</v>
          </cell>
          <cell r="N13015" t="str">
            <v>Transportkar tafelblad Eleganz 260*90 (10) 262*60*H145 cm</v>
          </cell>
          <cell r="P13015" t="str">
            <v>Chariot pour plaque de table Élégance 260*90 (10)</v>
          </cell>
          <cell r="R13015" t="str">
            <v>Transporttrolley table top Eleganz 260*90 (10) 262*60*H145 c</v>
          </cell>
          <cell r="T13015">
            <v>0</v>
          </cell>
        </row>
        <row r="13016">
          <cell r="A13016">
            <v>317036</v>
          </cell>
          <cell r="C13016" t="str">
            <v>Verkauf (Anlage)</v>
          </cell>
          <cell r="D13016" t="str">
            <v>Transportwagen Brückentischbeine Höhe 76 cm &amp;</v>
          </cell>
          <cell r="E13016" t="str">
            <v>Brückentischplatte 70*70 cm (9) 78*73*H173 cm (Bulli Modell)</v>
          </cell>
          <cell r="F13016">
            <v>0</v>
          </cell>
          <cell r="G13016">
            <v>0</v>
          </cell>
          <cell r="H13016">
            <v>0</v>
          </cell>
          <cell r="I13016">
            <v>615</v>
          </cell>
          <cell r="J13016">
            <v>30000</v>
          </cell>
          <cell r="K13016">
            <v>0.75</v>
          </cell>
          <cell r="N13016" t="str">
            <v>Transportkar brugtafelpoten hoogte 76 cm &amp;</v>
          </cell>
          <cell r="O13016" t="str">
            <v>brugtafelblad 70*70 cm 78*73*H173 cm (transporter model)</v>
          </cell>
          <cell r="P13016" t="str">
            <v>Chariot pour pieds St.Tropez/Monte Carlo/Marseille H76 cm</v>
          </cell>
          <cell r="R13016" t="str">
            <v>Transporttrolley bridgetable-legs height 76 cm &amp; bridgetable</v>
          </cell>
          <cell r="S13016" t="str">
            <v>78*73*H173 cm (cargo van model)</v>
          </cell>
          <cell r="T13016">
            <v>0</v>
          </cell>
        </row>
        <row r="13017">
          <cell r="A13017">
            <v>317037</v>
          </cell>
          <cell r="C13017" t="str">
            <v>Verkauf (Anlage)</v>
          </cell>
          <cell r="D13017" t="str">
            <v>Transportwagen Brückentischbeine Höhe 76 cm &amp;</v>
          </cell>
          <cell r="E13017" t="str">
            <v>Brückentischplatte 70*70 cm (10) 78*73*H190 cm</v>
          </cell>
          <cell r="F13017">
            <v>0</v>
          </cell>
          <cell r="G13017">
            <v>0</v>
          </cell>
          <cell r="H13017">
            <v>0</v>
          </cell>
          <cell r="I13017">
            <v>625</v>
          </cell>
          <cell r="J13017">
            <v>32000</v>
          </cell>
          <cell r="K13017">
            <v>0.75</v>
          </cell>
          <cell r="N13017" t="str">
            <v>Transportkar brugtafelpoten hoogte 76 cm &amp;</v>
          </cell>
          <cell r="O13017" t="str">
            <v>brugtafelblad 70*70 cm 78*73*H190 cm</v>
          </cell>
          <cell r="P13017" t="str">
            <v>Chariot pour pieds St.Tropez/Monte Carlo/Marseille H76 cm</v>
          </cell>
          <cell r="R13017" t="str">
            <v>Transporttrolley bridgetable-legs height 76 cm &amp; bridgetable</v>
          </cell>
          <cell r="S13017" t="str">
            <v>78*73*H190 cm</v>
          </cell>
          <cell r="T13017">
            <v>0</v>
          </cell>
        </row>
        <row r="13018">
          <cell r="A13018">
            <v>317038</v>
          </cell>
          <cell r="C13018" t="str">
            <v>Verkauf (Anlage)</v>
          </cell>
          <cell r="D13018" t="str">
            <v>Transportwagen Brückentischbeine Höhe 100 cm (10)</v>
          </cell>
          <cell r="E13018" t="str">
            <v>102*73*H190 cm</v>
          </cell>
          <cell r="F13018">
            <v>0</v>
          </cell>
          <cell r="G13018">
            <v>0</v>
          </cell>
          <cell r="H13018">
            <v>0</v>
          </cell>
          <cell r="I13018">
            <v>625</v>
          </cell>
          <cell r="J13018">
            <v>35000</v>
          </cell>
          <cell r="K13018">
            <v>1</v>
          </cell>
          <cell r="N13018" t="str">
            <v>Transportkar brugtafel poten hoogte 100 cm (10)</v>
          </cell>
          <cell r="O13018" t="str">
            <v>102*73*H190 cm</v>
          </cell>
          <cell r="P13018" t="str">
            <v>Chariot pour pieds St.Tropez/Monte Carlo/Marseille</v>
          </cell>
          <cell r="Q13018" t="str">
            <v>H100 cm (10)</v>
          </cell>
          <cell r="R13018" t="str">
            <v>Transporttrolley bridgetable-legs height 100 cm (10) 102*73*</v>
          </cell>
          <cell r="T13018">
            <v>0</v>
          </cell>
        </row>
        <row r="13019">
          <cell r="A13019">
            <v>317039</v>
          </cell>
          <cell r="C13019" t="str">
            <v>Verkauf (Anlage)</v>
          </cell>
          <cell r="D13019" t="str">
            <v>Transportwagen Brückentischbeine Höhe 100 cm (9)</v>
          </cell>
          <cell r="E13019" t="str">
            <v>102*73*H173 cm (Bulli Modell)</v>
          </cell>
          <cell r="F13019">
            <v>0</v>
          </cell>
          <cell r="G13019">
            <v>0</v>
          </cell>
          <cell r="H13019">
            <v>0</v>
          </cell>
          <cell r="I13019">
            <v>625</v>
          </cell>
          <cell r="J13019">
            <v>33000</v>
          </cell>
          <cell r="K13019">
            <v>1</v>
          </cell>
          <cell r="N13019" t="str">
            <v>Transportkar brugtafelpoten hoogte 100 cm (9) 102*73*H173 cm</v>
          </cell>
          <cell r="O13019" t="str">
            <v>(bestelbus model)</v>
          </cell>
          <cell r="P13019" t="str">
            <v>Chariot pour pieds St.Tropez/Monte Carlo/Marseille</v>
          </cell>
          <cell r="Q13019" t="str">
            <v>H100 cm (9)</v>
          </cell>
          <cell r="R13019" t="str">
            <v>Transporttrolley bridgetable-legs height 100 cm (9) 102*73*H</v>
          </cell>
          <cell r="T13019">
            <v>0</v>
          </cell>
        </row>
        <row r="13020">
          <cell r="A13020">
            <v>317040</v>
          </cell>
          <cell r="C13020" t="str">
            <v>Verkauf (Anlage)</v>
          </cell>
          <cell r="D13020" t="str">
            <v>Transportwagen Brunchtisch (7) 231*80*H175 cm</v>
          </cell>
          <cell r="F13020">
            <v>0</v>
          </cell>
          <cell r="G13020">
            <v>0</v>
          </cell>
          <cell r="H13020">
            <v>0</v>
          </cell>
          <cell r="I13020">
            <v>1695</v>
          </cell>
          <cell r="J13020">
            <v>100000</v>
          </cell>
          <cell r="K13020">
            <v>4</v>
          </cell>
          <cell r="N13020" t="str">
            <v>Transportkar Brunchtafel (7) 231*80*H175 cm</v>
          </cell>
          <cell r="P13020" t="str">
            <v>Chariot pour table brunch (7) 231*80*H175 cm</v>
          </cell>
          <cell r="R13020" t="str">
            <v>Transporttrolley Brunchtable (7) 231*80*H175 cm</v>
          </cell>
          <cell r="T13020">
            <v>0</v>
          </cell>
        </row>
        <row r="13021">
          <cell r="A13021">
            <v>317041</v>
          </cell>
          <cell r="C13021" t="str">
            <v>Verkauf (Anlage)</v>
          </cell>
          <cell r="D13021" t="str">
            <v>Transportwagen (Leucht-)Tischplatte 91*91*H195 cm</v>
          </cell>
          <cell r="F13021">
            <v>0</v>
          </cell>
          <cell r="G13021">
            <v>0</v>
          </cell>
          <cell r="H13021">
            <v>0</v>
          </cell>
          <cell r="I13021">
            <v>685</v>
          </cell>
          <cell r="J13021">
            <v>50000</v>
          </cell>
          <cell r="K13021">
            <v>1.25</v>
          </cell>
          <cell r="N13021" t="str">
            <v>Transportkar tafelblad (met verlichting) 91*91*H195 cm</v>
          </cell>
          <cell r="P13021" t="str">
            <v>Chariot pour plaques de table (lumineuses) 91*91*H195 cm</v>
          </cell>
          <cell r="R13021" t="str">
            <v>Transporttrolley (underlit) tabletop wooden colour 91*91*H19</v>
          </cell>
          <cell r="T13021">
            <v>0</v>
          </cell>
        </row>
        <row r="13022">
          <cell r="A13022">
            <v>317042</v>
          </cell>
          <cell r="C13022" t="str">
            <v>Verkauf (Anlage)</v>
          </cell>
          <cell r="D13022" t="str">
            <v>Transportwagen (Leucht-)Tischplatte 182*91*H195 cm</v>
          </cell>
          <cell r="F13022">
            <v>0</v>
          </cell>
          <cell r="G13022">
            <v>0</v>
          </cell>
          <cell r="H13022">
            <v>0</v>
          </cell>
          <cell r="I13022">
            <v>715</v>
          </cell>
          <cell r="J13022">
            <v>60000</v>
          </cell>
          <cell r="K13022">
            <v>2</v>
          </cell>
          <cell r="N13022" t="str">
            <v>Transportkar tafelblad (met verlichting) 182*91*H195 cm</v>
          </cell>
          <cell r="P13022" t="str">
            <v>Chariot pour plaques de table (lumineuses) 182*91*H195 cm</v>
          </cell>
          <cell r="R13022" t="str">
            <v>Transporttrolley (underlit) tabletop wooden colour 182*91*H1</v>
          </cell>
          <cell r="T13022">
            <v>0</v>
          </cell>
        </row>
        <row r="13023">
          <cell r="A13023">
            <v>317043</v>
          </cell>
          <cell r="C13023" t="str">
            <v>Verkauf (Anlage)</v>
          </cell>
          <cell r="D13023" t="str">
            <v>Transportwagen Thekengestell klappbar 1/8 Kreis (4)</v>
          </cell>
          <cell r="E13023" t="str">
            <v>212*81*H195 cm</v>
          </cell>
          <cell r="F13023">
            <v>0</v>
          </cell>
          <cell r="G13023">
            <v>0</v>
          </cell>
          <cell r="H13023">
            <v>0</v>
          </cell>
          <cell r="I13023">
            <v>1695</v>
          </cell>
          <cell r="J13023">
            <v>70000</v>
          </cell>
          <cell r="K13023">
            <v>3.75</v>
          </cell>
          <cell r="N13023" t="str">
            <v>Transportkar klapbuffet 1/8 cirkel (4) 212*81*H195 cm</v>
          </cell>
          <cell r="P13023" t="str">
            <v>Chariot pour comptoir comptoir pliable 1/8 cercle (4)</v>
          </cell>
          <cell r="R13023" t="str">
            <v>Transporttrolley folding buffet 1/8 circle (4) 212*81*H195 c</v>
          </cell>
          <cell r="T13023">
            <v>0</v>
          </cell>
        </row>
        <row r="13024">
          <cell r="A13024">
            <v>317044</v>
          </cell>
          <cell r="C13024" t="str">
            <v>Verkauf (Anlage)</v>
          </cell>
          <cell r="D13024" t="str">
            <v>Transportwagen Thekendeckblatt 1/8 Kreis mit Zapfanlage und</v>
          </cell>
          <cell r="E13024" t="str">
            <v>Spülbecken 88*60*H146 cm</v>
          </cell>
          <cell r="F13024">
            <v>0</v>
          </cell>
          <cell r="G13024">
            <v>0</v>
          </cell>
          <cell r="H13024">
            <v>0</v>
          </cell>
          <cell r="I13024">
            <v>930</v>
          </cell>
          <cell r="J13024">
            <v>28000</v>
          </cell>
          <cell r="K13024">
            <v>1</v>
          </cell>
          <cell r="N13024" t="str">
            <v>Transportkar werkblad 1/8 cirkel rvs met tapkraan</v>
          </cell>
          <cell r="O13024" t="str">
            <v>en spoelbak 88*60*H146 cm</v>
          </cell>
          <cell r="P13024" t="str">
            <v>Chariot pour plaque de travail 1/8 cercle avec pompe à bière</v>
          </cell>
          <cell r="R13024" t="str">
            <v>Transporttrolley buffet-tabletop 1/8 circle with dispence ta</v>
          </cell>
          <cell r="T13024">
            <v>0</v>
          </cell>
        </row>
        <row r="13025">
          <cell r="A13025">
            <v>317045</v>
          </cell>
          <cell r="C13025" t="str">
            <v>Verkauf (Anlage)</v>
          </cell>
          <cell r="D13025" t="str">
            <v>Transportwagen Pavia Vase H150 (5) / Rosali Vase H150 (1)</v>
          </cell>
          <cell r="E13025" t="str">
            <v>120*120*H170 cm</v>
          </cell>
          <cell r="F13025">
            <v>0</v>
          </cell>
          <cell r="G13025">
            <v>0</v>
          </cell>
          <cell r="H13025">
            <v>0</v>
          </cell>
          <cell r="I13025">
            <v>715</v>
          </cell>
          <cell r="J13025">
            <v>50000</v>
          </cell>
          <cell r="K13025">
            <v>3.24</v>
          </cell>
          <cell r="N13025" t="str">
            <v>Transportkar Pavia vaas H150 (5) / Rosali vaas H150 (1)</v>
          </cell>
          <cell r="O13025" t="str">
            <v>120*120*H170 cm</v>
          </cell>
          <cell r="P13025" t="str">
            <v>Chariot pour vase Pavia H150 (5) / Vase Rosali H150 (1)</v>
          </cell>
          <cell r="R13025" t="str">
            <v>Transporttrolley Pavia vase H150 (5) / Rosali vase H150 (1)</v>
          </cell>
          <cell r="T13025">
            <v>0</v>
          </cell>
        </row>
        <row r="13026">
          <cell r="A13026">
            <v>317046</v>
          </cell>
          <cell r="C13026" t="str">
            <v>Verkauf (Anlage)</v>
          </cell>
          <cell r="D13026" t="str">
            <v>Transportwagen Rosali Vase H100 cm (4) 140*80*H130 cm</v>
          </cell>
          <cell r="F13026">
            <v>0</v>
          </cell>
          <cell r="G13026">
            <v>0</v>
          </cell>
          <cell r="H13026">
            <v>0</v>
          </cell>
          <cell r="I13026">
            <v>985</v>
          </cell>
          <cell r="J13026">
            <v>50000</v>
          </cell>
          <cell r="K13026">
            <v>3</v>
          </cell>
          <cell r="N13026" t="str">
            <v>Transportkar Rosali vaas H100 cm (4) 140*80*H130 cm</v>
          </cell>
          <cell r="P13026" t="str">
            <v>Chariot pour vase Rosali H100 cm (4) 140*80*H130 cm</v>
          </cell>
          <cell r="R13026" t="str">
            <v>Transporttrolley Rosali vase H100 cm (4) 140*80*H130 cm</v>
          </cell>
          <cell r="T13026">
            <v>0</v>
          </cell>
        </row>
        <row r="13027">
          <cell r="A13027">
            <v>317047</v>
          </cell>
          <cell r="C13027" t="str">
            <v>Verkauf (Anlage)</v>
          </cell>
          <cell r="D13027" t="str">
            <v>Transportwagen Stuhl Vitra.03 (25) 110*46*H35 cm</v>
          </cell>
          <cell r="F13027">
            <v>0</v>
          </cell>
          <cell r="G13027">
            <v>0</v>
          </cell>
          <cell r="H13027">
            <v>0</v>
          </cell>
          <cell r="I13027">
            <v>695</v>
          </cell>
          <cell r="J13027">
            <v>28000</v>
          </cell>
          <cell r="K13027">
            <v>0.2</v>
          </cell>
          <cell r="N13027" t="str">
            <v>Transportkar stoel Vitra.03 (25) 110*46*H35 cm</v>
          </cell>
          <cell r="P13027" t="str">
            <v>Chariot pour chaise Vitra.03 (25) 110*46*H35 cm</v>
          </cell>
          <cell r="R13027" t="str">
            <v>Transporttrolley chair Vitra.03 (25) 110*46*H35 cm</v>
          </cell>
          <cell r="T13027">
            <v>0</v>
          </cell>
        </row>
        <row r="13028">
          <cell r="A13028">
            <v>317048</v>
          </cell>
          <cell r="C13028" t="str">
            <v>Verkauf (Anlage)</v>
          </cell>
          <cell r="D13028" t="str">
            <v>Transportwagen Chairik Kufenstuhl(70)/Hee Dining Chair(40)</v>
          </cell>
          <cell r="E13028" t="str">
            <v>102*90*H35 cm</v>
          </cell>
          <cell r="F13028">
            <v>0</v>
          </cell>
          <cell r="G13028">
            <v>0</v>
          </cell>
          <cell r="H13028">
            <v>0</v>
          </cell>
          <cell r="I13028">
            <v>825</v>
          </cell>
          <cell r="J13028">
            <v>30000</v>
          </cell>
          <cell r="K13028">
            <v>0.35</v>
          </cell>
          <cell r="N13028" t="str">
            <v>Transportkar stoel Chairik (70) / Hee Dining Chair (40)</v>
          </cell>
          <cell r="O13028" t="str">
            <v>102*90*H35 cm</v>
          </cell>
          <cell r="P13028" t="str">
            <v>Chariot pour chaise Chairik (70) / Hee Dining Chair (40)</v>
          </cell>
          <cell r="Q13028" t="str">
            <v>120*90*H35 cm</v>
          </cell>
          <cell r="T13028">
            <v>0</v>
          </cell>
        </row>
        <row r="13029">
          <cell r="A13029">
            <v>317049</v>
          </cell>
          <cell r="C13029" t="str">
            <v>Verkauf (Anlage)</v>
          </cell>
          <cell r="D13029" t="str">
            <v>Transportwagen Stuhl Modena (40)/Barhocker Le Mans (30)</v>
          </cell>
          <cell r="E13029" t="str">
            <v>105*81*H30 cm</v>
          </cell>
          <cell r="F13029">
            <v>0</v>
          </cell>
          <cell r="G13029">
            <v>0</v>
          </cell>
          <cell r="H13029">
            <v>0</v>
          </cell>
          <cell r="I13029">
            <v>530</v>
          </cell>
          <cell r="J13029">
            <v>30000</v>
          </cell>
          <cell r="K13029">
            <v>0.3</v>
          </cell>
          <cell r="N13029" t="str">
            <v>Transportkar stoel Modena (40)/barkruk Le Mans (30)</v>
          </cell>
          <cell r="O13029" t="str">
            <v>105*81*H30 cm</v>
          </cell>
          <cell r="P13029" t="str">
            <v>Chariot pour chaise Modena (40)/tabouret le Mans (30)</v>
          </cell>
          <cell r="R13029" t="str">
            <v>Transporttrolley chair Modena (40)/bar stool Le Mans (30) 10</v>
          </cell>
          <cell r="T13029">
            <v>0</v>
          </cell>
        </row>
        <row r="13030">
          <cell r="A13030">
            <v>317050</v>
          </cell>
          <cell r="C13030" t="str">
            <v>Verkauf (Anlage)</v>
          </cell>
          <cell r="D13030" t="str">
            <v>Transportwagen Lounge Granada 160*91*H175 cm</v>
          </cell>
          <cell r="F13030">
            <v>0</v>
          </cell>
          <cell r="G13030">
            <v>0</v>
          </cell>
          <cell r="H13030">
            <v>0</v>
          </cell>
          <cell r="I13030">
            <v>995</v>
          </cell>
          <cell r="J13030">
            <v>45000</v>
          </cell>
          <cell r="K13030">
            <v>3.5</v>
          </cell>
          <cell r="N13030" t="str">
            <v>Transportkar Lounge Granada 160*91*H175 cm</v>
          </cell>
          <cell r="P13030" t="str">
            <v>Chariot pour meubles Lounge Grenade 160*91*H175 cm</v>
          </cell>
          <cell r="R13030" t="str">
            <v>Transporttrolley Lounge Granada 160*91*H175 cm</v>
          </cell>
          <cell r="T13030">
            <v>0</v>
          </cell>
        </row>
        <row r="13031">
          <cell r="A13031">
            <v>317051</v>
          </cell>
          <cell r="C13031" t="str">
            <v>Verkauf (Anlage)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T13031">
            <v>0</v>
          </cell>
        </row>
        <row r="13032">
          <cell r="A13032">
            <v>317052</v>
          </cell>
          <cell r="C13032" t="str">
            <v>Verkauf (Anlage)</v>
          </cell>
          <cell r="D13032" t="str">
            <v>Transportwagen Stuhl Berlin (15) 90*46*H34 cm</v>
          </cell>
          <cell r="F13032">
            <v>0</v>
          </cell>
          <cell r="G13032">
            <v>0</v>
          </cell>
          <cell r="H13032">
            <v>0</v>
          </cell>
          <cell r="I13032">
            <v>500</v>
          </cell>
          <cell r="J13032">
            <v>25000</v>
          </cell>
          <cell r="K13032">
            <v>0.25</v>
          </cell>
          <cell r="N13032" t="str">
            <v>Transportkar stoel Berlin (15) 90*46*H34 cm</v>
          </cell>
          <cell r="P13032" t="str">
            <v>Chariot pour chaise Berlin (15) 90*46*H34 cm</v>
          </cell>
          <cell r="R13032" t="str">
            <v>Transporttrolley chair Berlin (15) 90*46*H34 cm</v>
          </cell>
          <cell r="T13032">
            <v>0</v>
          </cell>
        </row>
        <row r="13033">
          <cell r="A13033">
            <v>317053</v>
          </cell>
          <cell r="C13033" t="str">
            <v>Verkauf (Anlage)</v>
          </cell>
          <cell r="D13033" t="str">
            <v>Transportwagen Tensabarrier (12) 105*49*H175 cm Bulli Modell</v>
          </cell>
          <cell r="F13033">
            <v>0</v>
          </cell>
          <cell r="G13033">
            <v>0</v>
          </cell>
          <cell r="H13033">
            <v>0</v>
          </cell>
          <cell r="I13033">
            <v>750</v>
          </cell>
          <cell r="J13033">
            <v>35000</v>
          </cell>
          <cell r="K13033">
            <v>1</v>
          </cell>
          <cell r="N13033" t="str">
            <v>Transportkar Tensabarrier (12) 105*49*H175 cm transporter</v>
          </cell>
          <cell r="P13033" t="str">
            <v>Chariot pour élément de séparation Tensabarrier (12)</v>
          </cell>
          <cell r="Q13033" t="str">
            <v>105*49*H175 cm modèle "Bulli"</v>
          </cell>
          <cell r="R13033" t="str">
            <v>Transporttrolley Tensabarrier (12) 105*49*H175 cm</v>
          </cell>
          <cell r="T13033">
            <v>0</v>
          </cell>
        </row>
        <row r="13034">
          <cell r="A13034">
            <v>317054</v>
          </cell>
          <cell r="C13034" t="str">
            <v>Verkauf (Anlage)</v>
          </cell>
          <cell r="D13034" t="str">
            <v>Transportwagen Tensabarrier (14) 105*49*H195 cm</v>
          </cell>
          <cell r="F13034">
            <v>0</v>
          </cell>
          <cell r="G13034">
            <v>0</v>
          </cell>
          <cell r="H13034">
            <v>0</v>
          </cell>
          <cell r="I13034">
            <v>795</v>
          </cell>
          <cell r="J13034">
            <v>38000</v>
          </cell>
          <cell r="K13034">
            <v>1</v>
          </cell>
          <cell r="N13034" t="str">
            <v>Transportkar Tensabarrier (14) 105*49*H195 cm</v>
          </cell>
          <cell r="P13034" t="str">
            <v>Chariot pour élément de séparation Tensabarrier (14)</v>
          </cell>
          <cell r="Q13034" t="str">
            <v>105*49*H195 cm</v>
          </cell>
          <cell r="R13034" t="str">
            <v>Transporttrolley Tensabarrier (14) 105*49*H195 cm</v>
          </cell>
          <cell r="T13034">
            <v>0</v>
          </cell>
        </row>
        <row r="13035">
          <cell r="A13035">
            <v>317055</v>
          </cell>
          <cell r="C13035" t="str">
            <v>Verkauf (Anlage)</v>
          </cell>
          <cell r="D13035" t="str">
            <v>Transportwagen Ocean shell vase "tall" (3302/3312)</v>
          </cell>
          <cell r="E13035" t="str">
            <v>105*105*H175 cm</v>
          </cell>
          <cell r="F13035">
            <v>0</v>
          </cell>
          <cell r="G13035">
            <v>0</v>
          </cell>
          <cell r="H13035">
            <v>0</v>
          </cell>
          <cell r="I13035">
            <v>810</v>
          </cell>
          <cell r="J13035">
            <v>55000</v>
          </cell>
          <cell r="K13035">
            <v>2</v>
          </cell>
          <cell r="N13035" t="str">
            <v>Transportkar Ocean shell vase "tall" (3302/3312)</v>
          </cell>
          <cell r="O13035" t="str">
            <v>105*105*H175 cm</v>
          </cell>
          <cell r="P13035" t="str">
            <v>Chariot de transport pour vase Océan grand (3302/3312)</v>
          </cell>
          <cell r="R13035" t="str">
            <v>Transporttrolley Ocean shell vase "tall" (3302/3312) 105*105</v>
          </cell>
          <cell r="T13035">
            <v>0</v>
          </cell>
        </row>
        <row r="13036">
          <cell r="A13036">
            <v>317056</v>
          </cell>
          <cell r="C13036" t="str">
            <v>Verkauf (Anlage)</v>
          </cell>
          <cell r="D13036" t="str">
            <v>Transportwagen Ocean shell vase "low" (3303/3313)</v>
          </cell>
          <cell r="E13036" t="str">
            <v>113*113*H115 cm</v>
          </cell>
          <cell r="F13036">
            <v>0</v>
          </cell>
          <cell r="G13036">
            <v>0</v>
          </cell>
          <cell r="H13036">
            <v>0</v>
          </cell>
          <cell r="I13036">
            <v>840</v>
          </cell>
          <cell r="J13036">
            <v>55000</v>
          </cell>
          <cell r="K13036">
            <v>1.6</v>
          </cell>
          <cell r="N13036" t="str">
            <v>Transportkar Ocean shell vase "low" (3303/3313)</v>
          </cell>
          <cell r="O13036" t="str">
            <v>113*113*H115 cm</v>
          </cell>
          <cell r="P13036" t="str">
            <v>Chariot de transport pour vase Océan petit (3303/3313)</v>
          </cell>
          <cell r="R13036" t="str">
            <v>Transporttrolley Ocean shell vase "low" (3303/3313) 113*113*</v>
          </cell>
          <cell r="T13036">
            <v>0</v>
          </cell>
        </row>
        <row r="13037">
          <cell r="A13037">
            <v>317057</v>
          </cell>
          <cell r="C13037" t="str">
            <v>Verkauf (Anlage)</v>
          </cell>
          <cell r="D13037" t="str">
            <v>Transportwagen Jalis (3) 110*110*H200 cm</v>
          </cell>
          <cell r="F13037">
            <v>0</v>
          </cell>
          <cell r="G13037">
            <v>0</v>
          </cell>
          <cell r="H13037">
            <v>0</v>
          </cell>
          <cell r="I13037">
            <v>1150</v>
          </cell>
          <cell r="J13037">
            <v>60000</v>
          </cell>
          <cell r="K13037">
            <v>2.5</v>
          </cell>
          <cell r="N13037" t="str">
            <v>Transportkar Jalis (4) 110*110*H200 cm</v>
          </cell>
          <cell r="P13037" t="str">
            <v>Chariot pour mobilier Jalis (4) 110*110*H200 cm</v>
          </cell>
          <cell r="R13037" t="str">
            <v>Transporttrolley Jalis (4) 110*110*H200 cm</v>
          </cell>
          <cell r="T13037">
            <v>0</v>
          </cell>
        </row>
        <row r="13038">
          <cell r="A13038">
            <v>317058</v>
          </cell>
          <cell r="C13038" t="str">
            <v>Verkauf (Anlage)</v>
          </cell>
          <cell r="D13038" t="str">
            <v>Transportwagen Barhocker Cato (25/30) / Hee Barhocker (15)</v>
          </cell>
          <cell r="E13038" t="str">
            <v>115*45*H30 cm</v>
          </cell>
          <cell r="F13038">
            <v>0</v>
          </cell>
          <cell r="G13038">
            <v>0</v>
          </cell>
          <cell r="H13038">
            <v>0</v>
          </cell>
          <cell r="I13038">
            <v>675</v>
          </cell>
          <cell r="J13038">
            <v>28000</v>
          </cell>
          <cell r="K13038">
            <v>0.25</v>
          </cell>
          <cell r="N13038" t="str">
            <v>Transportkar barkruk Cato (25/30) / Hee Barkruk (15)</v>
          </cell>
          <cell r="O13038" t="str">
            <v>115*45*H30 cm</v>
          </cell>
          <cell r="P13038" t="str">
            <v>Chariot pour tabouret Cato (25/30) 115*45*H30 cm</v>
          </cell>
          <cell r="T13038">
            <v>0</v>
          </cell>
        </row>
        <row r="13039">
          <cell r="A13039">
            <v>317059</v>
          </cell>
          <cell r="C13039" t="str">
            <v>Verkauf (Anlage)</v>
          </cell>
          <cell r="D13039" t="str">
            <v>Transportwagen Stuhl Juno (20) 104*50*H40 cm</v>
          </cell>
          <cell r="F13039">
            <v>0</v>
          </cell>
          <cell r="G13039">
            <v>0</v>
          </cell>
          <cell r="H13039">
            <v>0</v>
          </cell>
          <cell r="I13039">
            <v>715</v>
          </cell>
          <cell r="J13039">
            <v>30000</v>
          </cell>
          <cell r="K13039">
            <v>0.25</v>
          </cell>
          <cell r="N13039" t="str">
            <v>Transportkar stoel Juno (20) 104*50*H40 cm</v>
          </cell>
          <cell r="P13039" t="str">
            <v>Chariot pour chaise Juno (20) 104*50*H40 cm</v>
          </cell>
          <cell r="R13039" t="str">
            <v>Transporttrolley chair Juno (20) 104*50*H40 cm</v>
          </cell>
          <cell r="T13039">
            <v>0</v>
          </cell>
        </row>
        <row r="13040">
          <cell r="A13040">
            <v>317060</v>
          </cell>
          <cell r="C13040" t="str">
            <v>Verkauf (Anlage)</v>
          </cell>
          <cell r="D13040" t="str">
            <v>Tranportwagen Thekenklappgestell (6) 202*81*H170 cm</v>
          </cell>
          <cell r="F13040">
            <v>0</v>
          </cell>
          <cell r="G13040">
            <v>0</v>
          </cell>
          <cell r="H13040">
            <v>0</v>
          </cell>
          <cell r="I13040">
            <v>1350</v>
          </cell>
          <cell r="J13040">
            <v>65000</v>
          </cell>
          <cell r="K13040">
            <v>3.75</v>
          </cell>
          <cell r="N13040" t="str">
            <v>Transportkar mobiel klapbuffet (6) 202*81*H170 cm</v>
          </cell>
          <cell r="P13040" t="str">
            <v>Chariot pour comptoir mobile pliable (6) 202*81*H170 cm</v>
          </cell>
          <cell r="R13040" t="str">
            <v>Transporttrolley mobile folding buffet 202*81*H170 cm</v>
          </cell>
          <cell r="T13040">
            <v>0</v>
          </cell>
        </row>
        <row r="13041">
          <cell r="A13041">
            <v>317061</v>
          </cell>
          <cell r="C13041" t="str">
            <v>Verkauf (Anlage)</v>
          </cell>
          <cell r="D13041" t="str">
            <v>Transportwagen Thekendeckblatt CNS mit Zapfanlage</v>
          </cell>
          <cell r="E13041" t="str">
            <v>und Zubehör 75*60*H146 cm</v>
          </cell>
          <cell r="F13041">
            <v>0</v>
          </cell>
          <cell r="G13041">
            <v>0</v>
          </cell>
          <cell r="H13041">
            <v>0</v>
          </cell>
          <cell r="I13041">
            <v>843</v>
          </cell>
          <cell r="J13041">
            <v>40000</v>
          </cell>
          <cell r="K13041">
            <v>1</v>
          </cell>
          <cell r="N13041" t="str">
            <v>Transportkar buffet-werkblad rvs met tapkraan en</v>
          </cell>
          <cell r="O13041" t="str">
            <v>spoelbak 75*60*H146 cm</v>
          </cell>
          <cell r="P13041" t="str">
            <v>Chariot pour plaque de travail CNS avec pompe à bière</v>
          </cell>
          <cell r="R13041" t="str">
            <v>Transporttrolley buffet-tabletop stainless steel with dispen</v>
          </cell>
          <cell r="T13041">
            <v>0</v>
          </cell>
        </row>
        <row r="13042">
          <cell r="A13042">
            <v>317062</v>
          </cell>
          <cell r="C13042" t="str">
            <v>Verkauf (Anlage)</v>
          </cell>
          <cell r="D13042" t="str">
            <v>Transportwagen Gasgrill mit Einsteckfüßen 80*80*H165 cm</v>
          </cell>
          <cell r="F13042">
            <v>0</v>
          </cell>
          <cell r="G13042">
            <v>0</v>
          </cell>
          <cell r="H13042">
            <v>0</v>
          </cell>
          <cell r="I13042">
            <v>900</v>
          </cell>
          <cell r="J13042">
            <v>50000</v>
          </cell>
          <cell r="K13042">
            <v>1.5</v>
          </cell>
          <cell r="N13042" t="str">
            <v>Transportkar gasbarbecue met insteekpoten 80*80*H165 cm</v>
          </cell>
          <cell r="P13042" t="str">
            <v>Chariot pour grill à gaz avec pieds 80*80 cm</v>
          </cell>
          <cell r="R13042" t="str">
            <v>Transporttrolley gas grill 80*80*H165 cm</v>
          </cell>
          <cell r="T13042">
            <v>0</v>
          </cell>
        </row>
        <row r="13043">
          <cell r="A13043">
            <v>317063</v>
          </cell>
          <cell r="C13043" t="str">
            <v>Verkauf (Anlage)</v>
          </cell>
          <cell r="D13043" t="str">
            <v>Transportwagen Tischplatten (15) 81*61*H105 cm</v>
          </cell>
          <cell r="F13043">
            <v>0</v>
          </cell>
          <cell r="G13043">
            <v>0</v>
          </cell>
          <cell r="H13043">
            <v>0</v>
          </cell>
          <cell r="I13043">
            <v>455</v>
          </cell>
          <cell r="J13043">
            <v>38000</v>
          </cell>
          <cell r="K13043">
            <v>0.75</v>
          </cell>
          <cell r="N13043" t="str">
            <v>Transportkar tafelbladen (15) 81*61*H105 cm</v>
          </cell>
          <cell r="P13043" t="str">
            <v>Chariot plaques de tables (15) 81*61*H105 cm</v>
          </cell>
          <cell r="R13043" t="str">
            <v>Transporttrolley tabletops (15) 81*61*H105 cm</v>
          </cell>
          <cell r="T13043">
            <v>0</v>
          </cell>
        </row>
        <row r="13044">
          <cell r="A13044">
            <v>317064</v>
          </cell>
          <cell r="B13044" t="str">
            <v>Verkaufsartikel</v>
          </cell>
          <cell r="C13044" t="str">
            <v>Verkauf (Anlage)</v>
          </cell>
          <cell r="D13044" t="str">
            <v>Transportwagen Sofa Alcove Highback 2-Sitz 170*90*H177 cm</v>
          </cell>
          <cell r="F13044">
            <v>0</v>
          </cell>
          <cell r="G13044">
            <v>0</v>
          </cell>
          <cell r="H13044">
            <v>0</v>
          </cell>
          <cell r="I13044">
            <v>1275</v>
          </cell>
          <cell r="J13044">
            <v>50000</v>
          </cell>
          <cell r="K13044">
            <v>2.5</v>
          </cell>
          <cell r="N13044" t="str">
            <v>Transportkar bank Alcove Highback 2-zits 170*90*H177 cm</v>
          </cell>
          <cell r="P13044" t="str">
            <v>x</v>
          </cell>
          <cell r="R13044" t="str">
            <v>Transporttrolley Sofa Alcove Highback 2-seater</v>
          </cell>
          <cell r="S13044" t="str">
            <v>170*90*H177 cm</v>
          </cell>
          <cell r="T13044">
            <v>0</v>
          </cell>
        </row>
        <row r="13045">
          <cell r="A13045">
            <v>317065</v>
          </cell>
          <cell r="C13045" t="str">
            <v>Verkauf (Anlage)</v>
          </cell>
          <cell r="D13045" t="str">
            <v>Transportwagen Tischplatten 80*80 (20) 84*78*H115 cm</v>
          </cell>
          <cell r="F13045">
            <v>0</v>
          </cell>
          <cell r="G13045">
            <v>0</v>
          </cell>
          <cell r="H13045">
            <v>0</v>
          </cell>
          <cell r="I13045">
            <v>575</v>
          </cell>
          <cell r="J13045">
            <v>20000</v>
          </cell>
          <cell r="K13045">
            <v>1</v>
          </cell>
          <cell r="N13045" t="str">
            <v>Transportkar tafelbladen 80*80 (20) 84*78*H115 cm</v>
          </cell>
          <cell r="P13045" t="str">
            <v>Chariot plaques de tables 80*80 (20) 84*78*H115 cm</v>
          </cell>
          <cell r="R13045" t="str">
            <v>Transporttrolley tabletops 80*80 (20) 84*78*H115 cm</v>
          </cell>
          <cell r="T13045">
            <v>0</v>
          </cell>
        </row>
        <row r="13046">
          <cell r="A13046">
            <v>317067</v>
          </cell>
          <cell r="C13046" t="str">
            <v>Verkauf (Anlage)</v>
          </cell>
          <cell r="D13046" t="str">
            <v>Transportwagen Stuhl Panton (20) 106*53*H30 cm</v>
          </cell>
          <cell r="F13046">
            <v>0</v>
          </cell>
          <cell r="G13046">
            <v>0</v>
          </cell>
          <cell r="H13046">
            <v>0</v>
          </cell>
          <cell r="I13046">
            <v>625</v>
          </cell>
          <cell r="J13046">
            <v>35000</v>
          </cell>
          <cell r="K13046">
            <v>0.2</v>
          </cell>
          <cell r="N13046" t="str">
            <v>Transportkar Panton-Chair (20) 106*53*H30 cm</v>
          </cell>
          <cell r="P13046" t="str">
            <v>Chariot pour chaise Panton (20) 106*53*H30 cm</v>
          </cell>
          <cell r="R13046" t="str">
            <v>Transporttrolley chair Panton (20) 106*53*H30 cm</v>
          </cell>
          <cell r="T13046">
            <v>0</v>
          </cell>
        </row>
        <row r="13047">
          <cell r="A13047">
            <v>317068</v>
          </cell>
          <cell r="C13047" t="str">
            <v>Verkauf (Anlage)</v>
          </cell>
          <cell r="D13047" t="str">
            <v>Transportwagen Tischplatten Ibiza/Bahama Ø80/80*80 cm (11)</v>
          </cell>
          <cell r="E13047" t="str">
            <v>84*78*H115 cm</v>
          </cell>
          <cell r="F13047">
            <v>0</v>
          </cell>
          <cell r="G13047">
            <v>0</v>
          </cell>
          <cell r="H13047">
            <v>0</v>
          </cell>
          <cell r="I13047">
            <v>530</v>
          </cell>
          <cell r="J13047">
            <v>20000</v>
          </cell>
          <cell r="K13047">
            <v>1</v>
          </cell>
          <cell r="N13047" t="str">
            <v>Transportkar tafelblad Ibiza/Bahama 80*80 cm (11)</v>
          </cell>
          <cell r="O13047" t="str">
            <v>84*78*H115 cm</v>
          </cell>
          <cell r="P13047" t="str">
            <v>Chariot pour plaques de tables Ibiza/Bahama 80*80 cm (11)</v>
          </cell>
          <cell r="T13047">
            <v>0</v>
          </cell>
        </row>
        <row r="13048">
          <cell r="A13048">
            <v>317069</v>
          </cell>
          <cell r="C13048" t="str">
            <v>Verkauf (Anlage)</v>
          </cell>
          <cell r="D13048" t="str">
            <v>Transportwagen Tischplatten Ibiza/Bahama Ø80 cm (11)</v>
          </cell>
          <cell r="E13048" t="str">
            <v>84*78*H115 cm</v>
          </cell>
          <cell r="F13048">
            <v>0</v>
          </cell>
          <cell r="G13048">
            <v>0</v>
          </cell>
          <cell r="H13048">
            <v>0</v>
          </cell>
          <cell r="I13048">
            <v>530</v>
          </cell>
          <cell r="J13048">
            <v>20000</v>
          </cell>
          <cell r="K13048">
            <v>1</v>
          </cell>
          <cell r="N13048" t="str">
            <v>Transportkar tafelblad Ibiza/Bahama Ø80 cm (11)</v>
          </cell>
          <cell r="O13048" t="str">
            <v>84*78*H115 cm</v>
          </cell>
          <cell r="P13048" t="str">
            <v>Chariot pour plaques de tables Ibiza/Bahama Ø80 cm (11)</v>
          </cell>
          <cell r="T13048">
            <v>0</v>
          </cell>
        </row>
        <row r="13049">
          <cell r="A13049">
            <v>317070</v>
          </cell>
          <cell r="C13049" t="str">
            <v>Verkauf (Anlage)</v>
          </cell>
          <cell r="D13049" t="str">
            <v>Transportwagen Marktstand (20) / Podest (23) 201*101*H15 cm</v>
          </cell>
          <cell r="F13049">
            <v>0</v>
          </cell>
          <cell r="G13049">
            <v>0</v>
          </cell>
          <cell r="H13049">
            <v>0</v>
          </cell>
          <cell r="I13049">
            <v>740</v>
          </cell>
          <cell r="J13049">
            <v>40</v>
          </cell>
          <cell r="K13049">
            <v>2</v>
          </cell>
          <cell r="N13049" t="str">
            <v>Transportkar buffetkraam (20) /podiumelement (23)</v>
          </cell>
          <cell r="O13049" t="str">
            <v>201*101*H15 cm</v>
          </cell>
          <cell r="P13049" t="str">
            <v>Chariot pour etal de marché (20)/elément podium (23)</v>
          </cell>
          <cell r="Q13049" t="str">
            <v>201*101*H15 cm</v>
          </cell>
          <cell r="R13049" t="str">
            <v>Transporttrolley market stall (20) /podium element (23) 201*</v>
          </cell>
          <cell r="T13049">
            <v>0</v>
          </cell>
        </row>
        <row r="13050">
          <cell r="A13050">
            <v>317071</v>
          </cell>
          <cell r="C13050" t="str">
            <v>Verkauf (Anlage)</v>
          </cell>
          <cell r="D13050" t="str">
            <v>Transportwagen Barhocker LEM (15) 120*80*H200 cm</v>
          </cell>
          <cell r="F13050">
            <v>0</v>
          </cell>
          <cell r="G13050">
            <v>0</v>
          </cell>
          <cell r="H13050">
            <v>0</v>
          </cell>
          <cell r="I13050">
            <v>835</v>
          </cell>
          <cell r="J13050">
            <v>70000</v>
          </cell>
          <cell r="K13050">
            <v>2.2999999999999998</v>
          </cell>
          <cell r="N13050" t="str">
            <v>Transportkar barkruk LEM (15) 120*80*H200 cm</v>
          </cell>
          <cell r="P13050" t="str">
            <v>Chariot pour tabouret LEM (15) 120*80*H200 cm</v>
          </cell>
          <cell r="R13050" t="str">
            <v>Transporttrolley bar stool LEM (15) 120*80*H200 cm</v>
          </cell>
          <cell r="T13050">
            <v>0</v>
          </cell>
        </row>
        <row r="13051">
          <cell r="A13051">
            <v>317072</v>
          </cell>
          <cell r="C13051" t="str">
            <v>Verkauf (Anlage)</v>
          </cell>
          <cell r="D13051" t="str">
            <v>Transportwagen Barhocker LEM (12) 120*80*H173 cm</v>
          </cell>
          <cell r="F13051">
            <v>0</v>
          </cell>
          <cell r="G13051">
            <v>0</v>
          </cell>
          <cell r="H13051">
            <v>0</v>
          </cell>
          <cell r="I13051">
            <v>810</v>
          </cell>
          <cell r="J13051">
            <v>65000</v>
          </cell>
          <cell r="K13051">
            <v>2.2999999999999998</v>
          </cell>
          <cell r="N13051" t="str">
            <v>Transportkar barkruk LEM (12) 120*80*H173 cm</v>
          </cell>
          <cell r="P13051" t="str">
            <v>Chariot pour tabouret LEM (12) 120*80*H173 cm</v>
          </cell>
          <cell r="R13051" t="str">
            <v>Transporttrolley bar stool LEM (12) 120*80*H173 cm</v>
          </cell>
          <cell r="T13051">
            <v>0</v>
          </cell>
        </row>
        <row r="13052">
          <cell r="A13052">
            <v>317073</v>
          </cell>
          <cell r="C13052" t="str">
            <v>Verkauf (Anlage)</v>
          </cell>
          <cell r="D13052" t="str">
            <v>Transportwagen Barhocker Monza (45) 120*60*H30 cm</v>
          </cell>
          <cell r="F13052">
            <v>0</v>
          </cell>
          <cell r="G13052">
            <v>0</v>
          </cell>
          <cell r="H13052">
            <v>0</v>
          </cell>
          <cell r="I13052">
            <v>560</v>
          </cell>
          <cell r="J13052">
            <v>40000</v>
          </cell>
          <cell r="K13052">
            <v>0.35</v>
          </cell>
          <cell r="N13052" t="str">
            <v>Transportkar barkruk Monza (45) 120*60*H30 cm</v>
          </cell>
          <cell r="P13052" t="str">
            <v>Chariot pour tabouret Monza (45) 120*60*H30 cm</v>
          </cell>
          <cell r="R13052" t="str">
            <v>Transporttrolley bar stool Monza (45) 120*60*H30 cm</v>
          </cell>
          <cell r="T13052">
            <v>0</v>
          </cell>
        </row>
        <row r="13053">
          <cell r="A13053">
            <v>317074</v>
          </cell>
          <cell r="C13053" t="str">
            <v>Verkauf (Anlage)</v>
          </cell>
          <cell r="D13053" t="str">
            <v>Transportwagen Spülmaschine Octalux 60*60*H50 cm</v>
          </cell>
          <cell r="F13053">
            <v>0</v>
          </cell>
          <cell r="G13053">
            <v>0</v>
          </cell>
          <cell r="H13053">
            <v>0</v>
          </cell>
          <cell r="I13053">
            <v>405</v>
          </cell>
          <cell r="J13053">
            <v>15000</v>
          </cell>
          <cell r="K13053">
            <v>0.2</v>
          </cell>
          <cell r="N13053" t="str">
            <v>Transportkar vaatwasmachine Octalux 60*60*H50 cm</v>
          </cell>
          <cell r="P13053" t="str">
            <v>Chariot de transport pour lave-vaisselle Octalux</v>
          </cell>
          <cell r="Q13053" t="str">
            <v>60*60*H50 cm</v>
          </cell>
          <cell r="R13053" t="str">
            <v>Transporttrolley dishwascher Octalux 60*60*H50 cm</v>
          </cell>
          <cell r="T13053">
            <v>0</v>
          </cell>
        </row>
        <row r="13054">
          <cell r="A13054">
            <v>317076</v>
          </cell>
          <cell r="C13054" t="str">
            <v>Verkauf (Anlage)</v>
          </cell>
          <cell r="D13054" t="str">
            <v>Transportwagen Tischgestell Patmos (8) 57*80*H170 cm</v>
          </cell>
          <cell r="F13054">
            <v>0</v>
          </cell>
          <cell r="G13054">
            <v>0</v>
          </cell>
          <cell r="H13054">
            <v>0</v>
          </cell>
          <cell r="I13054">
            <v>810</v>
          </cell>
          <cell r="J13054">
            <v>50000</v>
          </cell>
          <cell r="K13054">
            <v>1.1000000000000001</v>
          </cell>
          <cell r="N13054" t="str">
            <v>Transportkar tafelonderstel Patmos (8) 57*80*H170 cm</v>
          </cell>
          <cell r="P13054" t="str">
            <v>Chariot pour châssis de table Patmos (8) 57*80*H170 cm</v>
          </cell>
          <cell r="R13054" t="str">
            <v>Transporttrolley table frame Patmos (8) 57*80*H170 cm</v>
          </cell>
          <cell r="T13054">
            <v>0</v>
          </cell>
        </row>
        <row r="13055">
          <cell r="A13055">
            <v>317077</v>
          </cell>
          <cell r="C13055" t="str">
            <v>Verkauf (Anlage)</v>
          </cell>
          <cell r="D13055" t="str">
            <v>Transportwagen Chair One (15) 101*57*H35 cm</v>
          </cell>
          <cell r="F13055">
            <v>0</v>
          </cell>
          <cell r="G13055">
            <v>0</v>
          </cell>
          <cell r="H13055">
            <v>0</v>
          </cell>
          <cell r="I13055">
            <v>700</v>
          </cell>
          <cell r="J13055">
            <v>30000</v>
          </cell>
          <cell r="K13055">
            <v>0.3</v>
          </cell>
          <cell r="N13055" t="str">
            <v>Transportkar Chair One (15) 101*57*H35 cm</v>
          </cell>
          <cell r="P13055" t="str">
            <v>Chariot pour chaise One</v>
          </cell>
          <cell r="R13055" t="str">
            <v>Transporttrolley Chair One (15) 101*57*H35 cm</v>
          </cell>
          <cell r="T13055">
            <v>0</v>
          </cell>
        </row>
        <row r="13056">
          <cell r="A13056">
            <v>317078</v>
          </cell>
          <cell r="C13056" t="str">
            <v>Verkauf (Anlage)</v>
          </cell>
          <cell r="D13056" t="str">
            <v>Transportwagen Stool One (18) 104*57*H35 cm</v>
          </cell>
          <cell r="F13056">
            <v>0</v>
          </cell>
          <cell r="G13056">
            <v>0</v>
          </cell>
          <cell r="H13056">
            <v>0</v>
          </cell>
          <cell r="I13056">
            <v>750</v>
          </cell>
          <cell r="J13056">
            <v>35000</v>
          </cell>
          <cell r="K13056">
            <v>0.3</v>
          </cell>
          <cell r="N13056" t="str">
            <v>Transportkar Stool One (18) 104*57*H35 cm</v>
          </cell>
          <cell r="P13056" t="str">
            <v>Chariot pour tabouret One (18) 104*57*H35 cm</v>
          </cell>
          <cell r="R13056" t="str">
            <v>Transporttrolley Bar Stool One (18) 104*57*H35 cm</v>
          </cell>
          <cell r="T13056">
            <v>0</v>
          </cell>
        </row>
        <row r="13057">
          <cell r="A13057">
            <v>317079</v>
          </cell>
          <cell r="C13057" t="str">
            <v>Verkauf (Anlage)</v>
          </cell>
          <cell r="D13057" t="str">
            <v>Transportwagen (Arm-)Chair Play (20) 105*59*H40 cm</v>
          </cell>
          <cell r="F13057">
            <v>0</v>
          </cell>
          <cell r="G13057">
            <v>0</v>
          </cell>
          <cell r="H13057">
            <v>0</v>
          </cell>
          <cell r="I13057">
            <v>660</v>
          </cell>
          <cell r="J13057">
            <v>28000</v>
          </cell>
          <cell r="K13057">
            <v>0.3</v>
          </cell>
          <cell r="N13057" t="str">
            <v>Transportkar (Arm-)Chair Play (20) 105*59*H40 cm</v>
          </cell>
          <cell r="P13057" t="str">
            <v>Chariot pour chaise Play (20) 105*59*H40 cm</v>
          </cell>
          <cell r="R13057" t="str">
            <v>Transporttrolley (Arm-)Chair Play (20) 105*59*H40 cm</v>
          </cell>
          <cell r="T13057">
            <v>0</v>
          </cell>
        </row>
        <row r="13058">
          <cell r="A13058">
            <v>317080</v>
          </cell>
          <cell r="C13058" t="str">
            <v>Verkauf (Anlage)</v>
          </cell>
          <cell r="D13058" t="str">
            <v>Transportwagen Foldit Tisch (10) 120*80*H145 cm</v>
          </cell>
          <cell r="F13058">
            <v>0</v>
          </cell>
          <cell r="G13058">
            <v>0</v>
          </cell>
          <cell r="H13058">
            <v>0</v>
          </cell>
          <cell r="I13058">
            <v>775</v>
          </cell>
          <cell r="J13058">
            <v>40000</v>
          </cell>
          <cell r="K13058">
            <v>1.25</v>
          </cell>
          <cell r="P13058" t="str">
            <v>Chariot pour table Foldit</v>
          </cell>
          <cell r="T13058">
            <v>0</v>
          </cell>
        </row>
        <row r="13059">
          <cell r="A13059">
            <v>317081</v>
          </cell>
          <cell r="C13059" t="str">
            <v>Verkauf (Anlage)</v>
          </cell>
          <cell r="D13059" t="str">
            <v>Transportwagen Barhocker Bonello (20) 106*52*H30 cm</v>
          </cell>
          <cell r="F13059">
            <v>0</v>
          </cell>
          <cell r="G13059">
            <v>0</v>
          </cell>
          <cell r="H13059">
            <v>0</v>
          </cell>
          <cell r="I13059">
            <v>530</v>
          </cell>
          <cell r="J13059">
            <v>20000</v>
          </cell>
          <cell r="K13059">
            <v>0.2</v>
          </cell>
          <cell r="N13059" t="str">
            <v>Transportkar barkruk Bonello (20) 106*52*H30 cm</v>
          </cell>
          <cell r="P13059" t="str">
            <v>Chariot tabouret Bonello (20) 106*52*H30 cm</v>
          </cell>
          <cell r="R13059" t="str">
            <v>Transporttrolley bar stool Bonello (20) 106*52*H30 cm</v>
          </cell>
          <cell r="T13059">
            <v>0</v>
          </cell>
        </row>
        <row r="13060">
          <cell r="A13060">
            <v>317082</v>
          </cell>
          <cell r="C13060" t="str">
            <v>Verkauf (Anlage)</v>
          </cell>
          <cell r="D13060" t="str">
            <v>Transportwagen Barhocker Kopenhagen (12) 104*50*H30 cm</v>
          </cell>
          <cell r="F13060">
            <v>0</v>
          </cell>
          <cell r="G13060">
            <v>0</v>
          </cell>
          <cell r="H13060">
            <v>0</v>
          </cell>
          <cell r="I13060">
            <v>500</v>
          </cell>
          <cell r="J13060">
            <v>25000</v>
          </cell>
          <cell r="K13060">
            <v>0.25</v>
          </cell>
          <cell r="N13060" t="str">
            <v>Transportkar barkruk Kopenhagen (12) 104*50*H30 cm</v>
          </cell>
          <cell r="P13060" t="str">
            <v>Chariot pour tabouret Copenhague (12) 104*50*H30 cm</v>
          </cell>
          <cell r="R13060" t="str">
            <v>Transporttrolley bar stool Kopenhagen (12) 104*50*H30 cm</v>
          </cell>
          <cell r="T13060">
            <v>0</v>
          </cell>
        </row>
        <row r="13061">
          <cell r="A13061">
            <v>317083</v>
          </cell>
          <cell r="C13061" t="str">
            <v>Verkauf (Anlage)</v>
          </cell>
          <cell r="D13061" t="str">
            <v>Transportwagen Tisch Algarve "180"</v>
          </cell>
          <cell r="F13061">
            <v>0</v>
          </cell>
          <cell r="G13061">
            <v>0</v>
          </cell>
          <cell r="H13061">
            <v>0</v>
          </cell>
          <cell r="I13061">
            <v>1150</v>
          </cell>
          <cell r="J13061">
            <v>75000</v>
          </cell>
          <cell r="K13061">
            <v>3</v>
          </cell>
          <cell r="P13061" t="str">
            <v>Chariot pour table Algarve</v>
          </cell>
          <cell r="T13061">
            <v>0</v>
          </cell>
        </row>
        <row r="13062">
          <cell r="A13062">
            <v>317084</v>
          </cell>
          <cell r="D13062" t="str">
            <v>Transportwagen Tisch Algarve "240"</v>
          </cell>
          <cell r="F13062">
            <v>0</v>
          </cell>
          <cell r="G13062">
            <v>0</v>
          </cell>
          <cell r="H13062">
            <v>0</v>
          </cell>
          <cell r="I13062">
            <v>1575</v>
          </cell>
          <cell r="J13062">
            <v>100000</v>
          </cell>
          <cell r="K13062">
            <v>4</v>
          </cell>
        </row>
        <row r="13063">
          <cell r="A13063">
            <v>317085</v>
          </cell>
          <cell r="C13063" t="str">
            <v>Verkauf (Anlage)</v>
          </cell>
          <cell r="D13063" t="str">
            <v>Transportwagen Stuhl Nancy (20) 110*53*H40 cm</v>
          </cell>
          <cell r="F13063">
            <v>0</v>
          </cell>
          <cell r="G13063">
            <v>0</v>
          </cell>
          <cell r="H13063">
            <v>0</v>
          </cell>
          <cell r="I13063">
            <v>695</v>
          </cell>
          <cell r="J13063">
            <v>25000</v>
          </cell>
          <cell r="K13063">
            <v>0.25</v>
          </cell>
          <cell r="N13063" t="str">
            <v>Transportkar stoel Nancy (20) 110*53*H40 cm</v>
          </cell>
          <cell r="P13063" t="str">
            <v>Chariot pour chaise Nancy (20) 110*53*H40 cm</v>
          </cell>
          <cell r="R13063" t="str">
            <v>Transporttrolley chair Nancy (20) 110*53*H40 cm</v>
          </cell>
          <cell r="T13063">
            <v>0</v>
          </cell>
        </row>
        <row r="13064">
          <cell r="A13064">
            <v>317086</v>
          </cell>
          <cell r="C13064" t="str">
            <v>Verkauf (Anlage)</v>
          </cell>
          <cell r="D13064" t="str">
            <v>Transportwagen Barhocker Thin (15) 120*80*H190 cm</v>
          </cell>
          <cell r="F13064">
            <v>0</v>
          </cell>
          <cell r="G13064">
            <v>0</v>
          </cell>
          <cell r="H13064">
            <v>0</v>
          </cell>
          <cell r="I13064">
            <v>1550</v>
          </cell>
          <cell r="J13064">
            <v>65000</v>
          </cell>
          <cell r="K13064">
            <v>2.25</v>
          </cell>
          <cell r="N13064" t="str">
            <v>Transportkar barkruk Thin (15) 120*80*H190 cm</v>
          </cell>
          <cell r="P13064" t="str">
            <v>x</v>
          </cell>
          <cell r="R13064" t="str">
            <v>Transporttrolley bar stool Thin (15) 120*80*H190 cm</v>
          </cell>
          <cell r="T13064">
            <v>0</v>
          </cell>
        </row>
        <row r="13065">
          <cell r="A13065">
            <v>317087</v>
          </cell>
          <cell r="C13065" t="str">
            <v>Verkauf (Anlage)</v>
          </cell>
          <cell r="D13065" t="str">
            <v>Transportwagen Tischplatte Ibiza/Bahama 160*80 cm (17)</v>
          </cell>
          <cell r="E13065" t="str">
            <v>121*85*H179 cm</v>
          </cell>
          <cell r="F13065">
            <v>0</v>
          </cell>
          <cell r="G13065">
            <v>0</v>
          </cell>
          <cell r="H13065">
            <v>0</v>
          </cell>
          <cell r="I13065">
            <v>1175</v>
          </cell>
          <cell r="J13065">
            <v>55000</v>
          </cell>
          <cell r="K13065">
            <v>1</v>
          </cell>
          <cell r="N13065" t="str">
            <v>Transportkar tafelblad Ibiza/Bahama 160*80 cm (17)</v>
          </cell>
          <cell r="O13065" t="str">
            <v>121*85*H179 cm</v>
          </cell>
          <cell r="P13065" t="str">
            <v>Chariot pour plaque de table Ibiza/Bahama 160*80 cm (17)</v>
          </cell>
          <cell r="R13065" t="str">
            <v>Transporttrolley tabletop Ibiza/Bahama 160*80 cm (17) 121*85</v>
          </cell>
          <cell r="T13065">
            <v>0</v>
          </cell>
        </row>
        <row r="13066">
          <cell r="A13066">
            <v>317088</v>
          </cell>
          <cell r="C13066" t="str">
            <v>Verkauf (Anlage)</v>
          </cell>
          <cell r="D13066" t="str">
            <v>Transportwagen Stuhl Tonio (30) 104*86*H35 cm</v>
          </cell>
          <cell r="F13066">
            <v>0</v>
          </cell>
          <cell r="G13066">
            <v>0</v>
          </cell>
          <cell r="H13066">
            <v>0</v>
          </cell>
          <cell r="I13066">
            <v>685</v>
          </cell>
          <cell r="J13066">
            <v>30000</v>
          </cell>
          <cell r="K13066">
            <v>0.3</v>
          </cell>
          <cell r="P13066" t="str">
            <v>Chariot pour chaises Tonio</v>
          </cell>
          <cell r="T13066">
            <v>0</v>
          </cell>
        </row>
        <row r="13067">
          <cell r="A13067">
            <v>317089</v>
          </cell>
          <cell r="C13067" t="str">
            <v>Verkauf (Anlage)</v>
          </cell>
          <cell r="D13067" t="str">
            <v>Transportwagen Barhocker Tonio (30) 104*90*H35 cm</v>
          </cell>
          <cell r="F13067">
            <v>0</v>
          </cell>
          <cell r="G13067">
            <v>0</v>
          </cell>
          <cell r="H13067">
            <v>0</v>
          </cell>
          <cell r="I13067">
            <v>705</v>
          </cell>
          <cell r="J13067">
            <v>33000</v>
          </cell>
          <cell r="K13067">
            <v>0.35</v>
          </cell>
          <cell r="P13067" t="str">
            <v>Chariot pour tabouret Tonio</v>
          </cell>
          <cell r="T13067">
            <v>0</v>
          </cell>
        </row>
        <row r="13068">
          <cell r="A13068">
            <v>317090</v>
          </cell>
          <cell r="C13068" t="str">
            <v>Verkauf (Anlage)</v>
          </cell>
          <cell r="D13068" t="str">
            <v>Transportwagen Barhocker Thin (12) Bulli Modell</v>
          </cell>
          <cell r="E13068" t="str">
            <v>120*80*H175 cm</v>
          </cell>
          <cell r="F13068">
            <v>0</v>
          </cell>
          <cell r="G13068">
            <v>0</v>
          </cell>
          <cell r="H13068">
            <v>0</v>
          </cell>
          <cell r="I13068">
            <v>1075</v>
          </cell>
          <cell r="J13068">
            <v>60000</v>
          </cell>
          <cell r="K13068">
            <v>2.25</v>
          </cell>
          <cell r="N13068" t="str">
            <v>Transportkar barkruk Thin (12) Transporter</v>
          </cell>
          <cell r="O13068" t="str">
            <v>120*80*H175 cm</v>
          </cell>
          <cell r="P13068" t="str">
            <v>x</v>
          </cell>
          <cell r="R13068" t="str">
            <v>Transporttrolley bar stool Thin (12) 120*80*H175 cm</v>
          </cell>
          <cell r="S13068" t="str">
            <v>van model</v>
          </cell>
          <cell r="T13068">
            <v>0</v>
          </cell>
        </row>
        <row r="13069">
          <cell r="A13069">
            <v>317091</v>
          </cell>
          <cell r="C13069" t="str">
            <v>Verkauf (Anlage)</v>
          </cell>
          <cell r="D13069" t="str">
            <v>Transportwagen Stuhl Jo (10) 105*53.5*H35 cm</v>
          </cell>
          <cell r="F13069">
            <v>0</v>
          </cell>
          <cell r="G13069">
            <v>0</v>
          </cell>
          <cell r="H13069">
            <v>0</v>
          </cell>
          <cell r="I13069">
            <v>465</v>
          </cell>
          <cell r="J13069">
            <v>35000</v>
          </cell>
          <cell r="K13069">
            <v>0.25</v>
          </cell>
          <cell r="N13069" t="str">
            <v>Transportkar stoel Jo (10) 105*53.5*H35 cm</v>
          </cell>
          <cell r="P13069" t="str">
            <v>Chariot pour chaise Jo (10) 105*53.5*H35 cm</v>
          </cell>
          <cell r="R13069" t="str">
            <v>Transporttrolley chair Jo (10) 105*53.5*H35 cm</v>
          </cell>
          <cell r="T13069">
            <v>0</v>
          </cell>
        </row>
        <row r="13070">
          <cell r="A13070">
            <v>317092</v>
          </cell>
          <cell r="C13070" t="str">
            <v>Verkauf (Anlage)</v>
          </cell>
          <cell r="D13070" t="str">
            <v>Transportwagen Stuhl Helios (18) 120*60*H40 cm</v>
          </cell>
          <cell r="F13070">
            <v>0</v>
          </cell>
          <cell r="G13070">
            <v>0</v>
          </cell>
          <cell r="H13070">
            <v>0</v>
          </cell>
          <cell r="I13070">
            <v>575</v>
          </cell>
          <cell r="J13070">
            <v>30000</v>
          </cell>
          <cell r="K13070">
            <v>0.3</v>
          </cell>
          <cell r="N13070" t="str">
            <v>Transportkar stoel Helios (18) 120*60*H40 cm</v>
          </cell>
          <cell r="P13070" t="str">
            <v>x</v>
          </cell>
          <cell r="R13070" t="str">
            <v>Transporttrolley chair Helios (18) 120*60*H40 cm</v>
          </cell>
          <cell r="T13070">
            <v>0</v>
          </cell>
        </row>
        <row r="13071">
          <cell r="A13071">
            <v>317093</v>
          </cell>
          <cell r="C13071" t="str">
            <v>Verkauf (Anlage)</v>
          </cell>
          <cell r="D13071" t="str">
            <v>Transportwagen Tischplatte Ibiza/Bahama Ø160 cm (12)</v>
          </cell>
          <cell r="E13071" t="str">
            <v>170*81*H105 cm</v>
          </cell>
          <cell r="F13071">
            <v>0</v>
          </cell>
          <cell r="G13071">
            <v>0</v>
          </cell>
          <cell r="H13071">
            <v>0</v>
          </cell>
          <cell r="I13071">
            <v>875</v>
          </cell>
          <cell r="J13071">
            <v>70000</v>
          </cell>
          <cell r="K13071">
            <v>3</v>
          </cell>
          <cell r="N13071" t="str">
            <v>Transportkar tafelblad Ibiza/Bahama Ø160 cm (12)</v>
          </cell>
          <cell r="O13071" t="str">
            <v>170*81*H105 cm</v>
          </cell>
          <cell r="P13071" t="str">
            <v>Chariot pour plaque de table Ibiza/Bahama Ø160 cm (12)</v>
          </cell>
          <cell r="R13071" t="str">
            <v>Transporttrolley tabletop Ibiza/Bahama Ø160 cm (12) 170*81*H</v>
          </cell>
          <cell r="T13071">
            <v>0</v>
          </cell>
        </row>
        <row r="13072">
          <cell r="A13072">
            <v>317094</v>
          </cell>
          <cell r="B13072" t="str">
            <v>Transport</v>
          </cell>
          <cell r="C13072" t="str">
            <v>Verkauf (Anlage)</v>
          </cell>
          <cell r="D13072" t="str">
            <v>Transportwagen Tisch Algarve "180" stehend (6) 115*81*H190</v>
          </cell>
          <cell r="F13072">
            <v>0</v>
          </cell>
          <cell r="G13072">
            <v>0</v>
          </cell>
          <cell r="H13072">
            <v>0</v>
          </cell>
          <cell r="I13072">
            <v>1900</v>
          </cell>
          <cell r="J13072">
            <v>70000</v>
          </cell>
          <cell r="K13072">
            <v>2</v>
          </cell>
          <cell r="N13072" t="str">
            <v>Transportkar tafel Algarve "180" staand (6)</v>
          </cell>
          <cell r="O13072" t="str">
            <v>115*81*H190 cm</v>
          </cell>
          <cell r="P13072" t="str">
            <v>x</v>
          </cell>
          <cell r="R13072" t="str">
            <v>Transporttrolley table Algarve "180" standing (6)</v>
          </cell>
          <cell r="S13072" t="str">
            <v>115*81*H190 cm</v>
          </cell>
          <cell r="T13072">
            <v>0</v>
          </cell>
        </row>
        <row r="13073">
          <cell r="A13073">
            <v>317096</v>
          </cell>
          <cell r="B13073" t="str">
            <v>Transport</v>
          </cell>
          <cell r="C13073" t="str">
            <v>Verkauf (Anlage)</v>
          </cell>
          <cell r="D13073" t="str">
            <v>Transportwagen Tischplatte Provence/Toscane (8)</v>
          </cell>
          <cell r="E13073" t="str">
            <v>241*80*H160 cm</v>
          </cell>
          <cell r="F13073">
            <v>0</v>
          </cell>
          <cell r="G13073">
            <v>0</v>
          </cell>
          <cell r="H13073">
            <v>0</v>
          </cell>
          <cell r="I13073">
            <v>1050</v>
          </cell>
          <cell r="J13073">
            <v>75000</v>
          </cell>
          <cell r="K13073">
            <v>4.75</v>
          </cell>
          <cell r="N13073" t="str">
            <v>Transportkar tafelblad Provence/Toscane (8) 241*80*H160 cm</v>
          </cell>
          <cell r="P13073" t="str">
            <v>Chariot pour plaque de table Provence/ Toscane (8)</v>
          </cell>
          <cell r="R13073" t="str">
            <v>Transporttrolley tabletop Provence/Toscane (8) 241*80*H160 c</v>
          </cell>
          <cell r="T13073">
            <v>0</v>
          </cell>
        </row>
        <row r="13074">
          <cell r="A13074">
            <v>317097</v>
          </cell>
          <cell r="B13074" t="str">
            <v>Transport</v>
          </cell>
          <cell r="C13074" t="str">
            <v>Verkauf (Anlage)</v>
          </cell>
          <cell r="D13074" t="str">
            <v>Transportwagen Gläser- und Geschirrspüler Meiko Frontlader</v>
          </cell>
          <cell r="E13074" t="str">
            <v>(1886) B61*T75*H50 cm</v>
          </cell>
          <cell r="F13074">
            <v>0</v>
          </cell>
          <cell r="G13074">
            <v>0</v>
          </cell>
          <cell r="H13074">
            <v>0</v>
          </cell>
          <cell r="I13074">
            <v>900</v>
          </cell>
          <cell r="J13074">
            <v>18000</v>
          </cell>
          <cell r="K13074">
            <v>0.3</v>
          </cell>
          <cell r="N13074" t="str">
            <v>x</v>
          </cell>
          <cell r="P13074" t="str">
            <v>x</v>
          </cell>
          <cell r="R13074" t="str">
            <v>x</v>
          </cell>
          <cell r="T13074">
            <v>0</v>
          </cell>
        </row>
        <row r="13075">
          <cell r="A13075">
            <v>317098</v>
          </cell>
          <cell r="C13075" t="str">
            <v>Verkauf (Anlage)</v>
          </cell>
          <cell r="D13075" t="str">
            <v>Transportwagen Endless straight Seat</v>
          </cell>
          <cell r="F13075">
            <v>0</v>
          </cell>
          <cell r="G13075">
            <v>0</v>
          </cell>
          <cell r="H13075">
            <v>0</v>
          </cell>
          <cell r="I13075">
            <v>0</v>
          </cell>
          <cell r="P13075" t="str">
            <v>Chariot pour Endless Straight Seat</v>
          </cell>
          <cell r="T13075">
            <v>0</v>
          </cell>
        </row>
        <row r="13076">
          <cell r="A13076">
            <v>317099</v>
          </cell>
          <cell r="C13076" t="str">
            <v>Verkauf (Anlage)</v>
          </cell>
          <cell r="D13076" t="str">
            <v>Transportwagen Endless Curved Seat</v>
          </cell>
          <cell r="F13076">
            <v>0</v>
          </cell>
          <cell r="G13076">
            <v>0</v>
          </cell>
          <cell r="H13076">
            <v>0</v>
          </cell>
          <cell r="I13076">
            <v>0</v>
          </cell>
          <cell r="P13076" t="str">
            <v>Chariot pour Endless Curved Seat</v>
          </cell>
          <cell r="T13076">
            <v>0</v>
          </cell>
        </row>
        <row r="13077">
          <cell r="A13077">
            <v>317100</v>
          </cell>
          <cell r="B13077" t="str">
            <v>Transport</v>
          </cell>
          <cell r="C13077" t="str">
            <v>Verkauf (Anlage)</v>
          </cell>
          <cell r="D13077" t="str">
            <v>Transportwagen Stehtisch München Edelstahl Klappgestell (16)</v>
          </cell>
          <cell r="E13077" t="str">
            <v>120*81*H160 cm</v>
          </cell>
          <cell r="F13077">
            <v>0</v>
          </cell>
          <cell r="G13077">
            <v>0</v>
          </cell>
          <cell r="H13077">
            <v>0</v>
          </cell>
          <cell r="I13077">
            <v>685</v>
          </cell>
          <cell r="J13077">
            <v>48000</v>
          </cell>
          <cell r="K13077">
            <v>0.5</v>
          </cell>
          <cell r="N13077" t="str">
            <v>Transportkar statafel München met klaponderstel (16)</v>
          </cell>
          <cell r="O13077" t="str">
            <v>120*81*H160cm</v>
          </cell>
          <cell r="P13077" t="str">
            <v>Chariot table haute Munich pliable en acier inoxydable (16)</v>
          </cell>
          <cell r="Q13077" t="str">
            <v>120*81*H160 cm</v>
          </cell>
          <cell r="R13077" t="str">
            <v>Transporttrolley bar table München with steel folding frame</v>
          </cell>
          <cell r="S13077" t="str">
            <v>120*81*H160</v>
          </cell>
          <cell r="T13077">
            <v>0</v>
          </cell>
        </row>
        <row r="13078">
          <cell r="A13078">
            <v>317101</v>
          </cell>
          <cell r="C13078" t="str">
            <v>Verkauf (Anlage)</v>
          </cell>
          <cell r="D13078" t="str">
            <v>Transportwagen Stuhl Miami(36) / Milano(14) / Rio(12)</v>
          </cell>
          <cell r="E13078" t="str">
            <v>einzeln 115*46*H24 cm</v>
          </cell>
          <cell r="F13078">
            <v>0</v>
          </cell>
          <cell r="G13078">
            <v>0</v>
          </cell>
          <cell r="H13078">
            <v>0</v>
          </cell>
          <cell r="I13078">
            <v>590</v>
          </cell>
          <cell r="J13078">
            <v>35000</v>
          </cell>
          <cell r="K13078">
            <v>0.4</v>
          </cell>
          <cell r="N13078" t="str">
            <v>Transportkar stoel Miami(36) / Milano(14) / Rio(12) enkel</v>
          </cell>
          <cell r="O13078" t="str">
            <v>115*46*H24 cm</v>
          </cell>
          <cell r="P13078" t="str">
            <v>Chariot chaise Miami(36) / Milano(14) / Rio(12) simple</v>
          </cell>
          <cell r="Q13078" t="str">
            <v>115*46*H24 cm</v>
          </cell>
          <cell r="R13078" t="str">
            <v>Transporttrolley chair Miami(36) / Milano(14) / Rio(12) sing</v>
          </cell>
          <cell r="S13078" t="str">
            <v>115*46*H24 cm</v>
          </cell>
          <cell r="T13078">
            <v>0</v>
          </cell>
        </row>
        <row r="13079">
          <cell r="A13079">
            <v>317102</v>
          </cell>
          <cell r="C13079" t="str">
            <v>Verkauf (Anlage)</v>
          </cell>
          <cell r="D13079" t="str">
            <v>Transportwagen Bowl Lampe Big Mama (6) 140*80*H175 cm</v>
          </cell>
          <cell r="F13079">
            <v>0</v>
          </cell>
          <cell r="G13079">
            <v>0</v>
          </cell>
          <cell r="H13079">
            <v>0</v>
          </cell>
          <cell r="I13079">
            <v>1125</v>
          </cell>
          <cell r="J13079">
            <v>45000</v>
          </cell>
          <cell r="K13079">
            <v>2.5</v>
          </cell>
          <cell r="N13079" t="str">
            <v>Transportkar Bowl lamp Big Mama (6) 140*80*H175 cm</v>
          </cell>
          <cell r="P13079" t="str">
            <v>x</v>
          </cell>
          <cell r="R13079" t="str">
            <v>Transporttrolley Bowl lamp Big Mama (6) 140*80*H175 cm</v>
          </cell>
          <cell r="T13079">
            <v>0</v>
          </cell>
        </row>
        <row r="13080">
          <cell r="A13080">
            <v>317103</v>
          </cell>
          <cell r="C13080" t="str">
            <v>Verkauf (Anlage)</v>
          </cell>
          <cell r="D13080" t="str">
            <v>Transportwagen Stuhl Madrid (30) / Maastricht (12) /</v>
          </cell>
          <cell r="E13080" t="str">
            <v>Safari+Java (12) / Alanya (28) 115*72*H170 cm</v>
          </cell>
          <cell r="F13080">
            <v>0</v>
          </cell>
          <cell r="G13080">
            <v>0</v>
          </cell>
          <cell r="H13080">
            <v>0</v>
          </cell>
          <cell r="I13080">
            <v>465</v>
          </cell>
          <cell r="J13080">
            <v>41000</v>
          </cell>
          <cell r="K13080">
            <v>0.45</v>
          </cell>
          <cell r="N13080" t="str">
            <v>Transportkar stoel Madrid (30) / Maastricht (12) /</v>
          </cell>
          <cell r="O13080" t="str">
            <v>Safari+Java (12) /Alanya (28) 115*72*H170 cm</v>
          </cell>
          <cell r="P13080" t="str">
            <v>Chariot chaise Madrid (30) / Maastricht (12)</v>
          </cell>
          <cell r="Q13080" t="str">
            <v>/Safari + Java (12)/Alanya (28) 115*72*H170 cm</v>
          </cell>
          <cell r="R13080" t="str">
            <v>Transporttrolley chair Madrid (30) / Maastricht (12) / Safar</v>
          </cell>
          <cell r="S13080" t="str">
            <v>Alanya (28) 115*72*H170 cm</v>
          </cell>
          <cell r="T13080">
            <v>0</v>
          </cell>
        </row>
        <row r="13081">
          <cell r="A13081">
            <v>317104</v>
          </cell>
          <cell r="C13081" t="str">
            <v>Verkauf (Anlage)</v>
          </cell>
          <cell r="D13081" t="str">
            <v>Transportwagen Stehtischgestell Prag Alu-Guß (8)</v>
          </cell>
          <cell r="E13081" t="str">
            <v>105*80*H192 cm</v>
          </cell>
          <cell r="F13081">
            <v>0</v>
          </cell>
          <cell r="G13081">
            <v>0</v>
          </cell>
          <cell r="H13081">
            <v>0</v>
          </cell>
          <cell r="I13081">
            <v>775</v>
          </cell>
          <cell r="J13081">
            <v>50000</v>
          </cell>
          <cell r="K13081">
            <v>2.1</v>
          </cell>
          <cell r="N13081" t="str">
            <v>Transportkar statafelonderstel Prag gietaluminium (8)</v>
          </cell>
          <cell r="O13081" t="str">
            <v>105*80*H192 cm</v>
          </cell>
          <cell r="P13081" t="str">
            <v>Chariot châssis table haute Prag en fonte d'aluminium (8)</v>
          </cell>
          <cell r="Q13081" t="str">
            <v>105*80*H192 cm</v>
          </cell>
          <cell r="R13081" t="str">
            <v>Transporttrolley bar table Prag frame aluminium cast-iron (8</v>
          </cell>
          <cell r="S13081" t="str">
            <v>not shown</v>
          </cell>
          <cell r="T13081">
            <v>0</v>
          </cell>
        </row>
        <row r="13082">
          <cell r="A13082">
            <v>317105</v>
          </cell>
          <cell r="C13082" t="str">
            <v>Verkauf (Anlage)</v>
          </cell>
          <cell r="D13082" t="str">
            <v>Transportwagen Polsterstuhl (24) einzeln 120*48*H30 cm</v>
          </cell>
          <cell r="F13082">
            <v>0</v>
          </cell>
          <cell r="G13082">
            <v>0</v>
          </cell>
          <cell r="H13082">
            <v>0</v>
          </cell>
          <cell r="I13082">
            <v>415</v>
          </cell>
          <cell r="J13082">
            <v>30000</v>
          </cell>
          <cell r="K13082">
            <v>0.2</v>
          </cell>
          <cell r="N13082" t="str">
            <v>Transportkar gestoffeerde stoel (24) enkel 120*48*H30 cm</v>
          </cell>
          <cell r="P13082" t="str">
            <v>Chariot chaise en velours (24) simple 120*48*H30 cm</v>
          </cell>
          <cell r="R13082" t="str">
            <v>TransportTransporttrolley luxurious chair (24) single 120*48</v>
          </cell>
          <cell r="T13082">
            <v>0</v>
          </cell>
        </row>
        <row r="13083">
          <cell r="A13083">
            <v>317106</v>
          </cell>
          <cell r="C13083" t="str">
            <v>Verkauf (Anlage)</v>
          </cell>
          <cell r="D13083" t="str">
            <v>Transportwagen Barhocker Monaco (14) einzeln 115*48*H33 cm</v>
          </cell>
          <cell r="F13083">
            <v>0</v>
          </cell>
          <cell r="G13083">
            <v>0</v>
          </cell>
          <cell r="H13083">
            <v>0</v>
          </cell>
          <cell r="I13083">
            <v>465</v>
          </cell>
          <cell r="J13083">
            <v>28000</v>
          </cell>
          <cell r="K13083">
            <v>0.2</v>
          </cell>
          <cell r="N13083" t="str">
            <v>Transportkar barkruk Monaco (14) enkel 115*48*H33 cm</v>
          </cell>
          <cell r="P13083" t="str">
            <v>Chariot tabouret Monaco (14) simple 115*48*H33 cm</v>
          </cell>
          <cell r="R13083" t="str">
            <v>TransportTransporttrolley bar stool Monaco (14) single 115*4</v>
          </cell>
          <cell r="T13083">
            <v>0</v>
          </cell>
        </row>
        <row r="13084">
          <cell r="A13084">
            <v>317107</v>
          </cell>
          <cell r="C13084" t="str">
            <v>Verkauf (Anlage)</v>
          </cell>
          <cell r="D13084" t="str">
            <v>Transportwagen Barhocker Barcelona (21) / Saba (15)</v>
          </cell>
          <cell r="E13084" t="str">
            <v>110*80*H200 cm</v>
          </cell>
          <cell r="F13084">
            <v>0</v>
          </cell>
          <cell r="G13084">
            <v>0</v>
          </cell>
          <cell r="H13084">
            <v>0</v>
          </cell>
          <cell r="I13084">
            <v>715</v>
          </cell>
          <cell r="J13084">
            <v>43000</v>
          </cell>
          <cell r="K13084">
            <v>0.75</v>
          </cell>
          <cell r="N13084" t="str">
            <v>Transportkar barkruk Barcelona (21) / Saba (15)</v>
          </cell>
          <cell r="O13084" t="str">
            <v>110*80*H200 cm</v>
          </cell>
          <cell r="P13084" t="str">
            <v>Chariot tabouret Barcelona (21) / Saba (15)</v>
          </cell>
          <cell r="Q13084" t="str">
            <v>110*80*H200 cm</v>
          </cell>
          <cell r="R13084" t="str">
            <v>Transporttrolley bar stool Barcelona (21) / bar stool Poznan</v>
          </cell>
          <cell r="S13084" t="str">
            <v>110*80*H200 cm</v>
          </cell>
          <cell r="T13084">
            <v>0</v>
          </cell>
        </row>
        <row r="13085">
          <cell r="A13085">
            <v>317108</v>
          </cell>
          <cell r="C13085" t="str">
            <v>Verkauf (Anlage)</v>
          </cell>
          <cell r="D13085" t="str">
            <v>Transportwagen Stuhl Florence (50) 118*80*H45 cm</v>
          </cell>
          <cell r="F13085">
            <v>0</v>
          </cell>
          <cell r="G13085">
            <v>0</v>
          </cell>
          <cell r="H13085">
            <v>0</v>
          </cell>
          <cell r="I13085">
            <v>590</v>
          </cell>
          <cell r="J13085">
            <v>45000</v>
          </cell>
          <cell r="K13085">
            <v>0.5</v>
          </cell>
          <cell r="N13085" t="str">
            <v>Transportkar stoel Florence (50) 118*80*H45 cm</v>
          </cell>
          <cell r="P13085" t="str">
            <v>Chariot chaise Florence (50) 118*80*H45 cm</v>
          </cell>
          <cell r="R13085" t="str">
            <v>Transporttrolley chair Florence (50) 118*80*H45 cm</v>
          </cell>
          <cell r="T13085">
            <v>0</v>
          </cell>
        </row>
        <row r="13086">
          <cell r="A13086">
            <v>317109</v>
          </cell>
          <cell r="C13086" t="str">
            <v>Verkauf (Anlage)</v>
          </cell>
          <cell r="D13086" t="str">
            <v>Transportwagen Bistrotischgestell Alu-Gußeisen (16)</v>
          </cell>
          <cell r="E13086" t="str">
            <v>105*80*H192 cm</v>
          </cell>
          <cell r="F13086">
            <v>0</v>
          </cell>
          <cell r="G13086">
            <v>0</v>
          </cell>
          <cell r="H13086">
            <v>0</v>
          </cell>
          <cell r="I13086">
            <v>775</v>
          </cell>
          <cell r="J13086">
            <v>56000</v>
          </cell>
          <cell r="K13086">
            <v>2.1</v>
          </cell>
          <cell r="N13086" t="str">
            <v>Transportkar bistrotafelonderstel gietaluminium (16)</v>
          </cell>
          <cell r="O13086" t="str">
            <v>105*80*H192 cm</v>
          </cell>
          <cell r="P13086" t="str">
            <v>Chariot châssis table bistrot en fonte d'aluminium (16)</v>
          </cell>
          <cell r="Q13086" t="str">
            <v>105*80*H192 cm</v>
          </cell>
          <cell r="R13086" t="str">
            <v>Transporttrolley bistro table frames aluminium cast-iron (16</v>
          </cell>
          <cell r="T13086">
            <v>0</v>
          </cell>
        </row>
        <row r="13087">
          <cell r="A13087">
            <v>317110</v>
          </cell>
          <cell r="C13087" t="str">
            <v>Verkauf (Anlage)</v>
          </cell>
          <cell r="D13087" t="str">
            <v>Transportwagen Bistrotischgestell Aluminium (24)</v>
          </cell>
          <cell r="E13087" t="str">
            <v>105*55*H215 cm</v>
          </cell>
          <cell r="F13087">
            <v>0</v>
          </cell>
          <cell r="G13087">
            <v>0</v>
          </cell>
          <cell r="H13087">
            <v>0</v>
          </cell>
          <cell r="I13087">
            <v>715</v>
          </cell>
          <cell r="J13087">
            <v>25000</v>
          </cell>
          <cell r="K13087">
            <v>1.25</v>
          </cell>
          <cell r="N13087" t="str">
            <v>Transportkar bistrotafelonderstel aluminium (24)</v>
          </cell>
          <cell r="O13087" t="str">
            <v>105*55*H215 cm</v>
          </cell>
          <cell r="P13087" t="str">
            <v>Chariot châssis aluminium pour table bistrot (24) H74 cm</v>
          </cell>
          <cell r="R13087" t="str">
            <v>Transporttrolley bistro table frame aluminium (24) 105*55*H2</v>
          </cell>
          <cell r="T13087">
            <v>0</v>
          </cell>
        </row>
        <row r="13088">
          <cell r="A13088">
            <v>317111</v>
          </cell>
          <cell r="B13088" t="str">
            <v>Transport</v>
          </cell>
          <cell r="C13088" t="str">
            <v>Verkauf (Anlage)</v>
          </cell>
          <cell r="D13088" t="str">
            <v>Transportwagen Hee Lounge Chair (20) 104*78*H60 cm</v>
          </cell>
          <cell r="F13088">
            <v>0</v>
          </cell>
          <cell r="G13088">
            <v>0</v>
          </cell>
          <cell r="H13088">
            <v>0</v>
          </cell>
          <cell r="I13088">
            <v>745</v>
          </cell>
          <cell r="J13088">
            <v>38000</v>
          </cell>
          <cell r="K13088">
            <v>0.6</v>
          </cell>
          <cell r="N13088" t="str">
            <v>Transportkar Hee Lounge Chair (20) 104*78*H60 cm</v>
          </cell>
          <cell r="P13088" t="str">
            <v>x</v>
          </cell>
          <cell r="R13088" t="str">
            <v>Transportrolley Hee Lounge Chair (20) 104*78*H60 cm</v>
          </cell>
          <cell r="T13088">
            <v>0</v>
          </cell>
        </row>
        <row r="13089">
          <cell r="A13089">
            <v>317112</v>
          </cell>
          <cell r="C13089" t="str">
            <v>Verkauf (Anlage)</v>
          </cell>
          <cell r="D13089" t="str">
            <v>Transportwagen Bistrotischgestell verchromt (20)</v>
          </cell>
          <cell r="E13089" t="str">
            <v>105*80*H205 cm</v>
          </cell>
          <cell r="F13089">
            <v>0</v>
          </cell>
          <cell r="G13089">
            <v>0</v>
          </cell>
          <cell r="H13089">
            <v>0</v>
          </cell>
          <cell r="I13089">
            <v>745</v>
          </cell>
          <cell r="J13089">
            <v>60000</v>
          </cell>
          <cell r="K13089">
            <v>2.1</v>
          </cell>
          <cell r="N13089" t="str">
            <v>Transportkar bistrotafelonderstel verchroomd (20)</v>
          </cell>
          <cell r="O13089" t="str">
            <v>105*80*H205 cm</v>
          </cell>
          <cell r="P13089" t="str">
            <v>Chariot châssis table bistrot chrome (20) 105*80*H205 cm</v>
          </cell>
          <cell r="R13089" t="str">
            <v>Transporttrolley bistro table frames chromium-plated (20) 10</v>
          </cell>
          <cell r="T13089">
            <v>0</v>
          </cell>
        </row>
        <row r="13090">
          <cell r="A13090">
            <v>317113</v>
          </cell>
          <cell r="C13090" t="str">
            <v>Verkauf (Anlage)</v>
          </cell>
          <cell r="D13090" t="str">
            <v>Transportwagen Stehtischgestell Brussel verchromt (10)</v>
          </cell>
          <cell r="E13090" t="str">
            <v>einzeln 105*60*H205 cm</v>
          </cell>
          <cell r="F13090">
            <v>0</v>
          </cell>
          <cell r="G13090">
            <v>0</v>
          </cell>
          <cell r="H13090">
            <v>0</v>
          </cell>
          <cell r="I13090">
            <v>590</v>
          </cell>
          <cell r="J13090">
            <v>45000</v>
          </cell>
          <cell r="K13090">
            <v>1.5</v>
          </cell>
          <cell r="N13090" t="str">
            <v>Transportkar statafelonderstel Brussel verchroomd (10) enkel</v>
          </cell>
          <cell r="O13090" t="str">
            <v>105*60*H205 cm</v>
          </cell>
          <cell r="P13090" t="str">
            <v>Chariot châssis table haute Brussel chrome (10) simple</v>
          </cell>
          <cell r="Q13090" t="str">
            <v>105*60*H205 cm</v>
          </cell>
          <cell r="R13090" t="str">
            <v>Transporttrolley bar table Brussel frame chromium-plated (10</v>
          </cell>
          <cell r="S13090" t="str">
            <v>105*60*H205 cm - not shown</v>
          </cell>
          <cell r="T13090">
            <v>0</v>
          </cell>
        </row>
        <row r="13091">
          <cell r="A13091">
            <v>317115</v>
          </cell>
          <cell r="C13091" t="str">
            <v>Verkauf (Anlage)</v>
          </cell>
          <cell r="D13091" t="str">
            <v>Transportbeutel für Transportwagen Stuhlhussen (317116)</v>
          </cell>
          <cell r="F13091">
            <v>0</v>
          </cell>
          <cell r="G13091">
            <v>0</v>
          </cell>
          <cell r="H13091">
            <v>0</v>
          </cell>
          <cell r="I13091">
            <v>69</v>
          </cell>
          <cell r="J13091">
            <v>4000</v>
          </cell>
          <cell r="K13091">
            <v>1E-4</v>
          </cell>
          <cell r="N13091" t="str">
            <v>Transportzak voor transportkar stoelhoezen (7116)</v>
          </cell>
          <cell r="P13091" t="str">
            <v>Sac de transport pour chariot housses de chaise</v>
          </cell>
          <cell r="R13091" t="str">
            <v>Transport bag for Transporttrolley chair covers (7116)</v>
          </cell>
          <cell r="T13091">
            <v>0</v>
          </cell>
        </row>
        <row r="13092">
          <cell r="A13092">
            <v>317116</v>
          </cell>
          <cell r="C13092" t="str">
            <v>Verkauf (Anlage)</v>
          </cell>
          <cell r="D13092" t="str">
            <v>Transportwagen Stuhlhussen 120*55*H180 cm</v>
          </cell>
          <cell r="F13092">
            <v>0</v>
          </cell>
          <cell r="G13092">
            <v>0</v>
          </cell>
          <cell r="H13092">
            <v>0</v>
          </cell>
          <cell r="I13092">
            <v>550</v>
          </cell>
          <cell r="J13092">
            <v>24000</v>
          </cell>
          <cell r="K13092">
            <v>0.35</v>
          </cell>
          <cell r="N13092" t="str">
            <v>Transportkar stoelhoezen 120*55*H180 cm</v>
          </cell>
          <cell r="P13092" t="str">
            <v>Chariot juponnage L120*P55*H180 cm</v>
          </cell>
          <cell r="R13092" t="str">
            <v>Transporttrolley chair covers L120*T55*H180 cm</v>
          </cell>
          <cell r="T13092">
            <v>0</v>
          </cell>
        </row>
        <row r="13093">
          <cell r="A13093">
            <v>317117</v>
          </cell>
          <cell r="C13093" t="str">
            <v>Verkauf (Anlage)</v>
          </cell>
          <cell r="D13093" t="str">
            <v>Transportwagen Klappstuhl schwarz (70) einzeln</v>
          </cell>
          <cell r="E13093" t="str">
            <v>100*45*H195 cm</v>
          </cell>
          <cell r="F13093">
            <v>0</v>
          </cell>
          <cell r="G13093">
            <v>0</v>
          </cell>
          <cell r="H13093">
            <v>0</v>
          </cell>
          <cell r="I13093">
            <v>450</v>
          </cell>
          <cell r="J13093">
            <v>41000</v>
          </cell>
          <cell r="K13093">
            <v>1.25</v>
          </cell>
          <cell r="N13093" t="str">
            <v>Transportkar klapstoel zwart (70) enkel 100*45*H195 cm -</v>
          </cell>
          <cell r="P13093" t="str">
            <v>Chariot chaise pliante noir (70) simple 100*45*H195 cm</v>
          </cell>
          <cell r="R13093" t="str">
            <v>Transporttrolley folding chair black (70) single 100*45*H195</v>
          </cell>
          <cell r="S13093" t="str">
            <v>not shown</v>
          </cell>
          <cell r="T13093">
            <v>0</v>
          </cell>
        </row>
        <row r="13094">
          <cell r="A13094">
            <v>317118</v>
          </cell>
          <cell r="C13094" t="str">
            <v>Verkauf (Anlage)</v>
          </cell>
          <cell r="D13094" t="str">
            <v>Transportwagen Stuhl Genua (50) 122*80*H32 cm</v>
          </cell>
          <cell r="F13094">
            <v>0</v>
          </cell>
          <cell r="G13094">
            <v>0</v>
          </cell>
          <cell r="H13094">
            <v>0</v>
          </cell>
          <cell r="I13094">
            <v>590</v>
          </cell>
          <cell r="J13094">
            <v>38000</v>
          </cell>
          <cell r="K13094">
            <v>0.5</v>
          </cell>
          <cell r="N13094" t="str">
            <v>Transportkar stoel Genua (50) 122*80*H32 cm</v>
          </cell>
          <cell r="P13094" t="str">
            <v>Chariot chaise Genua (50) 122*80*H32 cm</v>
          </cell>
          <cell r="R13094" t="str">
            <v>Transporttrolley chair Genua (50) 122*80*H32 cm</v>
          </cell>
          <cell r="T13094">
            <v>0</v>
          </cell>
        </row>
        <row r="13095">
          <cell r="A13095">
            <v>317119</v>
          </cell>
          <cell r="B13095" t="str">
            <v>Transport</v>
          </cell>
          <cell r="C13095" t="str">
            <v>Verkauf (Anlage)</v>
          </cell>
          <cell r="D13095" t="str">
            <v>Transport-Etagewagen Stuhl Masters (24) 120*80*H200 cm</v>
          </cell>
          <cell r="F13095">
            <v>0</v>
          </cell>
          <cell r="G13095">
            <v>0</v>
          </cell>
          <cell r="H13095">
            <v>0</v>
          </cell>
          <cell r="I13095">
            <v>1350</v>
          </cell>
          <cell r="J13095">
            <v>50000</v>
          </cell>
          <cell r="K13095">
            <v>2</v>
          </cell>
          <cell r="N13095" t="str">
            <v>Transport-etagekar stoel Masters (24) 120*80*H200 cm</v>
          </cell>
          <cell r="P13095" t="str">
            <v>x</v>
          </cell>
          <cell r="R13095" t="str">
            <v>Transport-etagetrolley chair Masters (24) 120*80*H200 cm</v>
          </cell>
          <cell r="T13095">
            <v>0</v>
          </cell>
        </row>
        <row r="13096">
          <cell r="A13096">
            <v>317120</v>
          </cell>
          <cell r="C13096" t="str">
            <v>Verkauf (Anlage)</v>
          </cell>
          <cell r="D13096" t="str">
            <v>Transportwagen FZG (25 Tische oder 50 Bänke) 222*62*H30 cm</v>
          </cell>
          <cell r="F13096">
            <v>0</v>
          </cell>
          <cell r="G13096">
            <v>0</v>
          </cell>
          <cell r="H13096">
            <v>0</v>
          </cell>
          <cell r="I13096">
            <v>1100</v>
          </cell>
          <cell r="J13096">
            <v>100000</v>
          </cell>
          <cell r="K13096">
            <v>0.5</v>
          </cell>
          <cell r="N13096" t="str">
            <v>Transportkar braderieset (25 tafels of 50 banken)</v>
          </cell>
          <cell r="O13096" t="str">
            <v>222*62*H30 cm</v>
          </cell>
          <cell r="P13096" t="str">
            <v>Chariot tables ou bancs de kermesse</v>
          </cell>
          <cell r="Q13096" t="str">
            <v>(25 tables en bois ou 50 bancs) 222*62*H30 cm</v>
          </cell>
          <cell r="R13096" t="str">
            <v>Transporttrolley marquee set (25 tables or 50 benches) 222*6</v>
          </cell>
          <cell r="T13096">
            <v>0</v>
          </cell>
        </row>
        <row r="13097">
          <cell r="A13097">
            <v>317121</v>
          </cell>
          <cell r="B13097" t="str">
            <v>Transport</v>
          </cell>
          <cell r="C13097" t="str">
            <v>Verkauf (Anlage)</v>
          </cell>
          <cell r="D13097" t="str">
            <v>Transportwagen Stuhl Volt 675 mit Armlehnen (25)</v>
          </cell>
          <cell r="E13097" t="str">
            <v>104*60*H45 cm</v>
          </cell>
          <cell r="F13097">
            <v>0</v>
          </cell>
          <cell r="G13097">
            <v>0</v>
          </cell>
          <cell r="H13097">
            <v>0</v>
          </cell>
          <cell r="I13097">
            <v>625</v>
          </cell>
          <cell r="J13097">
            <v>38000</v>
          </cell>
          <cell r="K13097">
            <v>0.35</v>
          </cell>
          <cell r="N13097" t="str">
            <v>Transportkar stoel Volt 675 met armleuningen (25)</v>
          </cell>
          <cell r="O13097" t="str">
            <v>104*60*H45 cm</v>
          </cell>
          <cell r="P13097" t="str">
            <v>x</v>
          </cell>
          <cell r="R13097" t="str">
            <v>Transporttrolley chair Volt 675 with armrests (25)</v>
          </cell>
          <cell r="S13097" t="str">
            <v>104*60*H45 cm</v>
          </cell>
          <cell r="T13097">
            <v>0</v>
          </cell>
        </row>
        <row r="13098">
          <cell r="A13098">
            <v>317122</v>
          </cell>
          <cell r="C13098" t="str">
            <v>Verkauf (Anlage)</v>
          </cell>
          <cell r="D13098" t="str">
            <v>Transportwagen Tisch Ø120/150 (7) 105*45*H97 cm</v>
          </cell>
          <cell r="F13098">
            <v>0</v>
          </cell>
          <cell r="G13098">
            <v>0</v>
          </cell>
          <cell r="I13098">
            <v>500</v>
          </cell>
          <cell r="J13098">
            <v>30000</v>
          </cell>
          <cell r="K13098">
            <v>0.25</v>
          </cell>
          <cell r="N13098" t="str">
            <v>Transportkar tafel Ø120/150 (7) 105*45*H97 cm</v>
          </cell>
          <cell r="P13098" t="str">
            <v>Chariot table Ø120/150 (7) 105*45*H97 cm</v>
          </cell>
          <cell r="R13098" t="str">
            <v>Transporttrolley table Ø120/150 (7) 105*45*H97 cm</v>
          </cell>
          <cell r="T13098">
            <v>0</v>
          </cell>
        </row>
        <row r="13099">
          <cell r="A13099">
            <v>317123</v>
          </cell>
          <cell r="C13099" t="str">
            <v>Verkauf (Anlage)</v>
          </cell>
          <cell r="D13099" t="str">
            <v>Transportwagen Holzklapptisch Ø (6) 105*45*H97 cm -</v>
          </cell>
          <cell r="F13099">
            <v>0</v>
          </cell>
          <cell r="G13099">
            <v>0</v>
          </cell>
          <cell r="H13099">
            <v>0</v>
          </cell>
          <cell r="I13099">
            <v>530</v>
          </cell>
          <cell r="J13099">
            <v>32000</v>
          </cell>
          <cell r="K13099">
            <v>0.25</v>
          </cell>
          <cell r="N13099" t="str">
            <v>Transportkar houten klaptafel Ø180 (6) 105*45*H97 cm</v>
          </cell>
          <cell r="P13099" t="str">
            <v>Chariot tables Ø180 (6) 105*45*H97 cm</v>
          </cell>
          <cell r="R13099" t="str">
            <v>Transporttrolley wooden folding table Ø (6) 105*45*H97 cm</v>
          </cell>
          <cell r="T13099">
            <v>0</v>
          </cell>
        </row>
        <row r="13100">
          <cell r="A13100">
            <v>317124</v>
          </cell>
          <cell r="B13100" t="str">
            <v>Transport</v>
          </cell>
          <cell r="C13100" t="str">
            <v>Verkauf (Anlage)</v>
          </cell>
          <cell r="D13100" t="str">
            <v>Transportwagen Barhocker Volt 678 (20)</v>
          </cell>
          <cell r="E13100" t="str">
            <v>104*50*H45 cm</v>
          </cell>
          <cell r="F13100">
            <v>0</v>
          </cell>
          <cell r="G13100">
            <v>0</v>
          </cell>
          <cell r="H13100">
            <v>0</v>
          </cell>
          <cell r="I13100">
            <v>625</v>
          </cell>
          <cell r="J13100">
            <v>38000</v>
          </cell>
          <cell r="K13100">
            <v>0.35</v>
          </cell>
          <cell r="N13100" t="str">
            <v>Transportkar barkruk Volt 678 (20)</v>
          </cell>
          <cell r="O13100" t="str">
            <v>104*50*H45 cm</v>
          </cell>
          <cell r="P13100" t="str">
            <v>x</v>
          </cell>
          <cell r="R13100" t="str">
            <v>Transporttrolley bar stool Volt 678 (20)</v>
          </cell>
          <cell r="S13100" t="str">
            <v>104*50*H45 cm</v>
          </cell>
          <cell r="T13100">
            <v>0</v>
          </cell>
        </row>
        <row r="13101">
          <cell r="A13101">
            <v>317125</v>
          </cell>
          <cell r="C13101" t="str">
            <v>Verkauf (Anlage)</v>
          </cell>
          <cell r="D13101" t="str">
            <v>Transportwagen Stuhl Venedig (20) einzeln 115*46*H24 cm -</v>
          </cell>
          <cell r="F13101">
            <v>0</v>
          </cell>
          <cell r="G13101">
            <v>0</v>
          </cell>
          <cell r="I13101">
            <v>465</v>
          </cell>
          <cell r="J13101">
            <v>36000</v>
          </cell>
          <cell r="K13101">
            <v>0.25</v>
          </cell>
          <cell r="N13101" t="str">
            <v>Transportkar stoel Venedig (20) enkel 115*46*H24 cm</v>
          </cell>
          <cell r="P13101" t="str">
            <v>Chariot chaise Venise (20) simple 115*46*H24 cm</v>
          </cell>
          <cell r="R13101" t="str">
            <v>Transporttrolley chair Venice (20) single 115*46*H24 cm - no</v>
          </cell>
          <cell r="T13101">
            <v>0</v>
          </cell>
        </row>
        <row r="13102">
          <cell r="A13102">
            <v>317126</v>
          </cell>
          <cell r="C13102" t="str">
            <v>Verkauf (Anlage)</v>
          </cell>
          <cell r="D13102" t="str">
            <v>Transportwagen Tagungs-/Seminartisch (16) 121*51*H177 cm</v>
          </cell>
          <cell r="F13102">
            <v>0</v>
          </cell>
          <cell r="G13102">
            <v>0</v>
          </cell>
          <cell r="H13102">
            <v>0</v>
          </cell>
          <cell r="I13102">
            <v>1250</v>
          </cell>
          <cell r="J13102">
            <v>50000</v>
          </cell>
          <cell r="K13102">
            <v>1</v>
          </cell>
          <cell r="N13102" t="str">
            <v>Transportkar konferentietafel (16) 121*51*H177 cm</v>
          </cell>
          <cell r="P13102" t="str">
            <v>Chariot pour table de conférence (16) 121*51*H177 cm</v>
          </cell>
          <cell r="R13102" t="str">
            <v>Transporttrolley conference table grey (16) 121*51*H177 cm</v>
          </cell>
          <cell r="T13102">
            <v>0</v>
          </cell>
        </row>
        <row r="13103">
          <cell r="A13103">
            <v>317128</v>
          </cell>
          <cell r="C13103" t="str">
            <v>Verkauf (Anlage)</v>
          </cell>
          <cell r="D13103" t="str">
            <v>Transportwagen Palisander lounger (8) 120*93*H40 cm</v>
          </cell>
          <cell r="F13103">
            <v>0</v>
          </cell>
          <cell r="G13103">
            <v>0</v>
          </cell>
          <cell r="H13103">
            <v>0</v>
          </cell>
          <cell r="I13103">
            <v>685</v>
          </cell>
          <cell r="J13103">
            <v>40000</v>
          </cell>
          <cell r="K13103">
            <v>0.6</v>
          </cell>
          <cell r="N13103" t="str">
            <v>Transportkar Palisander lounger (8) 120*93*H40 cm</v>
          </cell>
          <cell r="P13103" t="str">
            <v>Chariot de transport pour fauteuil Palissandre (8)</v>
          </cell>
          <cell r="Q13103" t="str">
            <v>120*93*H40 cm</v>
          </cell>
          <cell r="R13103" t="str">
            <v>Transporttrolley Palisander lounger (8) 120*93*H40 cm</v>
          </cell>
          <cell r="T13103">
            <v>0</v>
          </cell>
        </row>
        <row r="13104">
          <cell r="A13104">
            <v>317129</v>
          </cell>
          <cell r="C13104" t="str">
            <v>Verkauf (Anlage)</v>
          </cell>
          <cell r="D13104" t="str">
            <v>Transportwagen Palisander Table (4) 192*61*H170 cm</v>
          </cell>
          <cell r="F13104">
            <v>0</v>
          </cell>
          <cell r="G13104">
            <v>0</v>
          </cell>
          <cell r="I13104">
            <v>1185</v>
          </cell>
          <cell r="J13104">
            <v>85000</v>
          </cell>
          <cell r="K13104">
            <v>2.5</v>
          </cell>
          <cell r="N13104" t="str">
            <v>Transportkar Palisander table (4) 192*61*H170 cm</v>
          </cell>
          <cell r="P13104" t="str">
            <v>Chariot de transport pour table Palissandre (4)</v>
          </cell>
          <cell r="Q13104" t="str">
            <v>192*61*H170 cm</v>
          </cell>
          <cell r="R13104" t="str">
            <v>Transporttrolley Palisander table (4) 192*61*H170 cm</v>
          </cell>
          <cell r="T13104">
            <v>0</v>
          </cell>
        </row>
        <row r="13105">
          <cell r="A13105">
            <v>317130</v>
          </cell>
          <cell r="C13105" t="str">
            <v>Verkauf (Anlage)</v>
          </cell>
          <cell r="D13105" t="str">
            <v>Transportwagen Besprechungstisch (23) 122*81*H195 cm</v>
          </cell>
          <cell r="F13105">
            <v>0</v>
          </cell>
          <cell r="G13105">
            <v>0</v>
          </cell>
          <cell r="H13105">
            <v>0</v>
          </cell>
          <cell r="I13105">
            <v>675</v>
          </cell>
          <cell r="J13105">
            <v>55000</v>
          </cell>
          <cell r="K13105">
            <v>1.25</v>
          </cell>
          <cell r="N13105" t="str">
            <v>Transportkar conferentietafel (23) 122*81*195 cm</v>
          </cell>
          <cell r="P13105" t="str">
            <v>Chariot pour tables de conférence (23) 122*81*H195 cm</v>
          </cell>
          <cell r="R13105" t="str">
            <v>Transporttrolley conference tables (23) 122*81*H195 cm</v>
          </cell>
          <cell r="T13105">
            <v>0</v>
          </cell>
        </row>
        <row r="13106">
          <cell r="A13106">
            <v>317131</v>
          </cell>
          <cell r="C13106" t="str">
            <v>Verkauf (Anlage)</v>
          </cell>
          <cell r="D13106" t="str">
            <v>Transportwagen Chafing Dishes (21) 106*69*H177 cm</v>
          </cell>
          <cell r="E13106" t="str">
            <v>Bulli Modell</v>
          </cell>
          <cell r="F13106">
            <v>0</v>
          </cell>
          <cell r="G13106">
            <v>0</v>
          </cell>
          <cell r="H13106">
            <v>0</v>
          </cell>
          <cell r="I13106">
            <v>930</v>
          </cell>
          <cell r="J13106">
            <v>55000</v>
          </cell>
          <cell r="K13106">
            <v>1.75</v>
          </cell>
          <cell r="N13106" t="str">
            <v>Transportkar chafing dishes (21) 106*69*H177 cm</v>
          </cell>
          <cell r="O13106" t="str">
            <v>bestelbus model</v>
          </cell>
          <cell r="P13106" t="str">
            <v>Chariot pour chafing dishes (21) 106*69*H177 cm</v>
          </cell>
          <cell r="R13106" t="str">
            <v>Transporttrolley chafing dishes (21) 106*69*H177 cm van mode</v>
          </cell>
          <cell r="T13106">
            <v>0</v>
          </cell>
        </row>
        <row r="13107">
          <cell r="A13107">
            <v>317132</v>
          </cell>
          <cell r="C13107" t="str">
            <v>Verkauf (Anlage)</v>
          </cell>
          <cell r="D13107" t="str">
            <v>Transportwagen Stuhl Düsseldorf/Köln (15) einzeln</v>
          </cell>
          <cell r="E13107" t="str">
            <v>85*45*H33 cm</v>
          </cell>
          <cell r="F13107">
            <v>0</v>
          </cell>
          <cell r="G13107">
            <v>0</v>
          </cell>
          <cell r="H13107">
            <v>0</v>
          </cell>
          <cell r="I13107">
            <v>465</v>
          </cell>
          <cell r="J13107">
            <v>20000</v>
          </cell>
          <cell r="K13107">
            <v>0.2</v>
          </cell>
          <cell r="N13107" t="str">
            <v>Transportkar stoel Düsseldorf/Köln (15) enkel 85*45*H33 cm</v>
          </cell>
          <cell r="P13107" t="str">
            <v>Chariot chaise Düsseldorf/Köln (15) simple 85*45*H33 cm</v>
          </cell>
          <cell r="R13107" t="str">
            <v>Transporttrolley chair Düsseldorf/Köln (15) single 85*45*H33</v>
          </cell>
          <cell r="T13107">
            <v>0</v>
          </cell>
        </row>
        <row r="13108">
          <cell r="A13108">
            <v>317133</v>
          </cell>
          <cell r="C13108" t="str">
            <v>Verkauf (Anlage)</v>
          </cell>
          <cell r="D13108" t="str">
            <v>Transportwagen Chafing Dishes (24) 106*69*H207 cm</v>
          </cell>
          <cell r="F13108">
            <v>0</v>
          </cell>
          <cell r="G13108">
            <v>0</v>
          </cell>
          <cell r="H13108">
            <v>0</v>
          </cell>
          <cell r="I13108">
            <v>995</v>
          </cell>
          <cell r="J13108">
            <v>50000</v>
          </cell>
          <cell r="K13108">
            <v>1.75</v>
          </cell>
          <cell r="N13108" t="str">
            <v>Transportkar chafing dishes (24) 106*69*H207 cm</v>
          </cell>
          <cell r="P13108" t="str">
            <v>Chariot pour chafing dishes (24) 106*69*H207 cm</v>
          </cell>
          <cell r="R13108" t="str">
            <v>Transporttrolley chafing dishes (24) 106*69*H207 cm</v>
          </cell>
          <cell r="T13108">
            <v>0</v>
          </cell>
        </row>
        <row r="13109">
          <cell r="A13109">
            <v>317134</v>
          </cell>
          <cell r="C13109" t="str">
            <v>Verkauf (Anlage)</v>
          </cell>
          <cell r="D13109" t="str">
            <v>Transportwagen Stehtischgestell Stockholm klappbar (28)</v>
          </cell>
          <cell r="E13109" t="str">
            <v>105*60*H170 cm</v>
          </cell>
          <cell r="F13109">
            <v>0</v>
          </cell>
          <cell r="G13109">
            <v>0</v>
          </cell>
          <cell r="H13109">
            <v>0</v>
          </cell>
          <cell r="I13109">
            <v>685</v>
          </cell>
          <cell r="J13109">
            <v>40000</v>
          </cell>
          <cell r="K13109">
            <v>1.5</v>
          </cell>
          <cell r="N13109" t="str">
            <v>Transportkar statafelonderstel Stockholm klapbaar (28)</v>
          </cell>
          <cell r="O13109" t="str">
            <v>105*60*H170 cm</v>
          </cell>
          <cell r="P13109" t="str">
            <v>Chariot châssis table haute Stockholm chrome (28)</v>
          </cell>
          <cell r="Q13109" t="str">
            <v>105*60*H170 cm</v>
          </cell>
          <cell r="R13109" t="str">
            <v>Transporttrolley bar table Stockholm folding-frame chromium-</v>
          </cell>
          <cell r="S13109" t="str">
            <v>105*60*H170 cm</v>
          </cell>
          <cell r="T13109">
            <v>0</v>
          </cell>
        </row>
        <row r="13110">
          <cell r="A13110">
            <v>317135</v>
          </cell>
          <cell r="C13110" t="str">
            <v>Verkauf (Anlage)</v>
          </cell>
          <cell r="D13110" t="str">
            <v>Transportwagen Stuhl Venedig (40) doppelt 115*92*H24 cm</v>
          </cell>
          <cell r="F13110">
            <v>0</v>
          </cell>
          <cell r="G13110">
            <v>0</v>
          </cell>
          <cell r="H13110">
            <v>0</v>
          </cell>
          <cell r="I13110">
            <v>500</v>
          </cell>
          <cell r="J13110">
            <v>53000</v>
          </cell>
          <cell r="K13110">
            <v>0.5</v>
          </cell>
          <cell r="N13110" t="str">
            <v>Transportkar stoel Venedig (40) dubbel 115*92*H24 cm</v>
          </cell>
          <cell r="P13110" t="str">
            <v>Chariot chaise Venise (40) double 115*92*H24 cm</v>
          </cell>
          <cell r="R13110" t="str">
            <v>Transporttrolley chair Venice (40) doubled 115*92*H24 cm</v>
          </cell>
          <cell r="T13110">
            <v>0</v>
          </cell>
        </row>
        <row r="13111">
          <cell r="A13111">
            <v>317136</v>
          </cell>
          <cell r="C13111" t="str">
            <v>Verkauf (Anlage)</v>
          </cell>
          <cell r="D13111" t="str">
            <v>Transportwagen Bistrotischgestell Venus Ø(12)</v>
          </cell>
          <cell r="E13111" t="str">
            <v>106*86*H175 cm</v>
          </cell>
          <cell r="F13111">
            <v>0</v>
          </cell>
          <cell r="G13111">
            <v>0</v>
          </cell>
          <cell r="H13111">
            <v>0</v>
          </cell>
          <cell r="I13111">
            <v>810</v>
          </cell>
          <cell r="J13111">
            <v>50000</v>
          </cell>
          <cell r="K13111">
            <v>2</v>
          </cell>
          <cell r="N13111" t="str">
            <v>Transportkar bistrotafelonderstel Venus Ø(12)</v>
          </cell>
          <cell r="O13111" t="str">
            <v>106*86*H175 cm</v>
          </cell>
          <cell r="P13111" t="str">
            <v>Chariot pour châssis de table bistro Venus Ø (12)</v>
          </cell>
          <cell r="R13111" t="str">
            <v>Transporttrolley bistro table frame Venus Ø(12) 106*86*H175</v>
          </cell>
          <cell r="T13111">
            <v>0</v>
          </cell>
        </row>
        <row r="13112">
          <cell r="A13112">
            <v>317137</v>
          </cell>
          <cell r="C13112" t="str">
            <v>Verkauf (Anlage)</v>
          </cell>
          <cell r="D13112" t="str">
            <v>Transportwagen Bistrotischgestell Venus Ø(16)</v>
          </cell>
          <cell r="E13112" t="str">
            <v>106*86*H205 cm</v>
          </cell>
          <cell r="F13112">
            <v>0</v>
          </cell>
          <cell r="G13112">
            <v>0</v>
          </cell>
          <cell r="H13112">
            <v>0</v>
          </cell>
          <cell r="I13112">
            <v>840</v>
          </cell>
          <cell r="J13112">
            <v>55000</v>
          </cell>
          <cell r="K13112">
            <v>2</v>
          </cell>
          <cell r="N13112" t="str">
            <v>Transportkar bistrotafelonderstel Venus Ø(16)</v>
          </cell>
          <cell r="O13112" t="str">
            <v>106*86*H205 cm</v>
          </cell>
          <cell r="P13112" t="str">
            <v>Chariot pour châssis de table bistro Venus Ø (16)</v>
          </cell>
          <cell r="R13112" t="str">
            <v>Transporttrolley bistro table frame Venus Ø(16) 106*86*H205</v>
          </cell>
          <cell r="T13112">
            <v>0</v>
          </cell>
        </row>
        <row r="13113">
          <cell r="A13113">
            <v>317138</v>
          </cell>
          <cell r="C13113" t="str">
            <v>Verkauf (Anlage)</v>
          </cell>
          <cell r="D13113" t="str">
            <v>Transportwagen Holzständer Zaunumrandung (2281)</v>
          </cell>
          <cell r="E13113" t="str">
            <v>104*80*H195 cm</v>
          </cell>
          <cell r="F13113">
            <v>0</v>
          </cell>
          <cell r="G13113">
            <v>0</v>
          </cell>
          <cell r="H13113">
            <v>0</v>
          </cell>
          <cell r="I13113">
            <v>875</v>
          </cell>
          <cell r="J13113">
            <v>60000</v>
          </cell>
          <cell r="K13113">
            <v>2.1</v>
          </cell>
          <cell r="N13113" t="str">
            <v>Transportkar houten staander tuinhek (2281)</v>
          </cell>
          <cell r="O13113" t="str">
            <v>104*80*H195 cm</v>
          </cell>
          <cell r="P13113" t="str">
            <v>x</v>
          </cell>
          <cell r="R13113" t="str">
            <v>Transporttrolley wooden stand for partition fence (2281)</v>
          </cell>
          <cell r="S13113" t="str">
            <v>104*80*H195 cm</v>
          </cell>
          <cell r="T13113">
            <v>0</v>
          </cell>
        </row>
        <row r="13114">
          <cell r="A13114">
            <v>317139</v>
          </cell>
          <cell r="C13114" t="str">
            <v>Verkauf (Anlage)</v>
          </cell>
          <cell r="D13114" t="str">
            <v>Transport-Deko-Etage-Wagen 122*60*H180 cm</v>
          </cell>
          <cell r="F13114">
            <v>0</v>
          </cell>
          <cell r="G13114">
            <v>0</v>
          </cell>
          <cell r="I13114">
            <v>0</v>
          </cell>
          <cell r="P13114" t="str">
            <v>Chariot de transport à étage pour décoration 122*60*H180 cm</v>
          </cell>
          <cell r="T13114">
            <v>0</v>
          </cell>
        </row>
        <row r="13115">
          <cell r="A13115">
            <v>317141</v>
          </cell>
          <cell r="C13115" t="str">
            <v>Verkauf (Anlage)</v>
          </cell>
          <cell r="D13115" t="str">
            <v>Transportwagen Stuhl Cuba (30) 89*76*H35 cm</v>
          </cell>
          <cell r="F13115">
            <v>0</v>
          </cell>
          <cell r="G13115">
            <v>0</v>
          </cell>
          <cell r="H13115">
            <v>0</v>
          </cell>
          <cell r="I13115">
            <v>530</v>
          </cell>
          <cell r="J13115">
            <v>35000</v>
          </cell>
          <cell r="K13115">
            <v>0.35</v>
          </cell>
          <cell r="N13115" t="str">
            <v>Transportkar stoel Cuba (30) 89*76*H35 cm</v>
          </cell>
          <cell r="P13115" t="str">
            <v>Chariot pour chaise Cuba (30) 89*76*H35 cm</v>
          </cell>
          <cell r="R13115" t="str">
            <v>Transporttrolley chair Cuba (30) 89*76*H35 cm</v>
          </cell>
          <cell r="T13115">
            <v>0</v>
          </cell>
        </row>
        <row r="13116">
          <cell r="A13116">
            <v>317142</v>
          </cell>
          <cell r="C13116" t="str">
            <v>Verkauf (Anlage)</v>
          </cell>
          <cell r="D13116" t="str">
            <v>Transportwagen Salina Kerzenleuchter 9-armig medium H120 cm</v>
          </cell>
          <cell r="E13116" t="str">
            <v>(8) 122*74*H210 cm</v>
          </cell>
          <cell r="F13116">
            <v>0</v>
          </cell>
          <cell r="G13116">
            <v>0</v>
          </cell>
          <cell r="H13116">
            <v>0</v>
          </cell>
          <cell r="I13116">
            <v>750</v>
          </cell>
          <cell r="J13116">
            <v>95000</v>
          </cell>
          <cell r="K13116">
            <v>2</v>
          </cell>
          <cell r="N13116" t="str">
            <v>Transportkar Salina kandelaar 9-armig medium H120 cm (8)</v>
          </cell>
          <cell r="O13116" t="str">
            <v>122*74*H210 cm</v>
          </cell>
          <cell r="P13116" t="str">
            <v>Chariot de transport pour chandelier Salinas 9 bras</v>
          </cell>
          <cell r="Q13116" t="str">
            <v>medium H120 cm</v>
          </cell>
          <cell r="R13116" t="str">
            <v>Transporttrolley Salina candle stand 9-arms medium H120 cm (</v>
          </cell>
          <cell r="T13116">
            <v>0</v>
          </cell>
        </row>
        <row r="13117">
          <cell r="A13117">
            <v>317143</v>
          </cell>
          <cell r="C13117" t="str">
            <v>Verkauf (Anlage)</v>
          </cell>
          <cell r="D13117" t="str">
            <v>Transportwagen Salina Kerzenleuchter 9-armig large H180 cm</v>
          </cell>
          <cell r="E13117" t="str">
            <v>(4) 120*80*H190 cm</v>
          </cell>
          <cell r="F13117">
            <v>0</v>
          </cell>
          <cell r="G13117">
            <v>0</v>
          </cell>
          <cell r="H13117">
            <v>0</v>
          </cell>
          <cell r="I13117">
            <v>625</v>
          </cell>
          <cell r="J13117">
            <v>95000</v>
          </cell>
          <cell r="K13117">
            <v>2</v>
          </cell>
          <cell r="N13117" t="str">
            <v>Transportkar Salina kandelaar 9-armig large H180 cm (4)</v>
          </cell>
          <cell r="O13117" t="str">
            <v>120*80*H190 cm</v>
          </cell>
          <cell r="P13117" t="str">
            <v>Chariot de transport pour chandelier Salinas 9 bras</v>
          </cell>
          <cell r="Q13117" t="str">
            <v>large H180 cm</v>
          </cell>
          <cell r="R13117" t="str">
            <v>Transportwagen Salina candle stand 9-arms large H180 cm (4)</v>
          </cell>
          <cell r="T13117">
            <v>0</v>
          </cell>
        </row>
        <row r="13118">
          <cell r="A13118">
            <v>317145</v>
          </cell>
          <cell r="C13118" t="str">
            <v>Verkauf (Anlage)</v>
          </cell>
          <cell r="D13118" t="str">
            <v>Transportwagen Stuhl Michelangelo (30) 106*80*H30 cm</v>
          </cell>
          <cell r="F13118">
            <v>0</v>
          </cell>
          <cell r="G13118">
            <v>0</v>
          </cell>
          <cell r="H13118">
            <v>0</v>
          </cell>
          <cell r="I13118">
            <v>530</v>
          </cell>
          <cell r="J13118">
            <v>37000</v>
          </cell>
          <cell r="K13118">
            <v>0.35</v>
          </cell>
          <cell r="N13118" t="str">
            <v>Transportkar stoel Michelangelo (30) 106*80*H30 cm</v>
          </cell>
          <cell r="P13118" t="str">
            <v>Chariot chaise Michelangelo (30) 106*80*H30 cm</v>
          </cell>
          <cell r="R13118" t="str">
            <v>Transporttrolley chair Michelangelo (30) 106*80*H30 cm</v>
          </cell>
          <cell r="T13118">
            <v>0</v>
          </cell>
        </row>
        <row r="13119">
          <cell r="A13119">
            <v>317146</v>
          </cell>
          <cell r="C13119" t="str">
            <v>Verkauf (Anlage)</v>
          </cell>
          <cell r="D13119" t="str">
            <v>Transportwagen Stehtischgestell Saturn Ø(6) Bulli Modell</v>
          </cell>
          <cell r="E13119" t="str">
            <v>120*60*H173 cm</v>
          </cell>
          <cell r="F13119">
            <v>0</v>
          </cell>
          <cell r="G13119">
            <v>0</v>
          </cell>
          <cell r="H13119">
            <v>0</v>
          </cell>
          <cell r="I13119">
            <v>780</v>
          </cell>
          <cell r="J13119">
            <v>50000</v>
          </cell>
          <cell r="K13119">
            <v>1.75</v>
          </cell>
          <cell r="N13119" t="str">
            <v>Transportkar statafelonderstel Saturn Ø(6) 120*60*H200 cm</v>
          </cell>
          <cell r="P13119" t="str">
            <v>Chariot pour châssis de table haute Saturne Ø (6)</v>
          </cell>
          <cell r="Q13119" t="str">
            <v>modèle "Bulli"</v>
          </cell>
          <cell r="R13119" t="str">
            <v>Transporttrolley bar table frame Saturn Ø(6) 120*60*H200 cm</v>
          </cell>
          <cell r="T13119">
            <v>0</v>
          </cell>
        </row>
        <row r="13120">
          <cell r="A13120">
            <v>317147</v>
          </cell>
          <cell r="C13120" t="str">
            <v>Verkauf (Anlage)</v>
          </cell>
          <cell r="D13120" t="str">
            <v>Transportwagen Stehtischgestell Saturn Ø(8) 120*60*H200 cm</v>
          </cell>
          <cell r="F13120">
            <v>0</v>
          </cell>
          <cell r="G13120">
            <v>0</v>
          </cell>
          <cell r="H13120">
            <v>0</v>
          </cell>
          <cell r="I13120">
            <v>950</v>
          </cell>
          <cell r="J13120">
            <v>55000</v>
          </cell>
          <cell r="K13120">
            <v>1.75</v>
          </cell>
          <cell r="N13120" t="str">
            <v>Transportkar statafelonderstel Saturn Ø(8) 120*60*H200 cm</v>
          </cell>
          <cell r="P13120" t="str">
            <v>Chariot pour châssis de table haute Saturne Ø (8)</v>
          </cell>
          <cell r="Q13120" t="str">
            <v>120*60*H200 cm</v>
          </cell>
          <cell r="R13120" t="str">
            <v>Transporttrolley bar table frame Saturn Ø(8) 120*60*H200 cm</v>
          </cell>
          <cell r="T13120">
            <v>0</v>
          </cell>
        </row>
        <row r="13121">
          <cell r="A13121">
            <v>317148</v>
          </cell>
          <cell r="C13121" t="str">
            <v>Verkauf (Anlage)</v>
          </cell>
          <cell r="D13121" t="str">
            <v>Transportwagen Bistrotischgestell Kreta (12) eckig</v>
          </cell>
          <cell r="E13121" t="str">
            <v>120*81*H220 cm</v>
          </cell>
          <cell r="F13121">
            <v>0</v>
          </cell>
          <cell r="G13121">
            <v>0</v>
          </cell>
          <cell r="H13121">
            <v>0</v>
          </cell>
          <cell r="I13121">
            <v>875</v>
          </cell>
          <cell r="J13121">
            <v>50000</v>
          </cell>
          <cell r="K13121">
            <v>2</v>
          </cell>
          <cell r="N13121" t="str">
            <v>Transportkar bistrotafelonderstel Kreta (12)</v>
          </cell>
          <cell r="O13121" t="str">
            <v>120*81*H220 cm</v>
          </cell>
          <cell r="P13121" t="str">
            <v>Chariot pour châssis de table bistro Crète (12) carré</v>
          </cell>
          <cell r="R13121" t="str">
            <v>Transporttrolley bistro table frame Kreta (12) square 120*81</v>
          </cell>
          <cell r="T13121">
            <v>0</v>
          </cell>
        </row>
        <row r="13122">
          <cell r="A13122">
            <v>317149</v>
          </cell>
          <cell r="C13122" t="str">
            <v>Verkauf (Anlage)</v>
          </cell>
          <cell r="D13122" t="str">
            <v>Transportwagen Trennkordelständer verchromt (14)</v>
          </cell>
          <cell r="E13122" t="str">
            <v>105*47*H195 cm</v>
          </cell>
          <cell r="F13122">
            <v>0</v>
          </cell>
          <cell r="G13122">
            <v>0</v>
          </cell>
          <cell r="H13122">
            <v>0</v>
          </cell>
          <cell r="I13122">
            <v>590</v>
          </cell>
          <cell r="J13122">
            <v>43000</v>
          </cell>
          <cell r="K13122">
            <v>1</v>
          </cell>
          <cell r="N13122" t="str">
            <v>Transportkar afscheidingsstandaard verchroomd (14)</v>
          </cell>
          <cell r="O13122" t="str">
            <v>105*47*H195 cm</v>
          </cell>
          <cell r="P13122" t="str">
            <v>Chariot pieds chrome cordon (14) 105*47*H195 cm</v>
          </cell>
          <cell r="R13122" t="str">
            <v>Transporttrolley stand for barring rope chromium-plated (14)</v>
          </cell>
          <cell r="T13122">
            <v>0</v>
          </cell>
        </row>
        <row r="13123">
          <cell r="A13123">
            <v>317150</v>
          </cell>
          <cell r="C13123" t="str">
            <v>Verkauf (Anlage)</v>
          </cell>
          <cell r="D13123" t="str">
            <v>Transportwagen Holzklappstuhl Athen/Samoa (20) einzeln</v>
          </cell>
          <cell r="E13123" t="str">
            <v>105*49*H195 cm</v>
          </cell>
          <cell r="F13123">
            <v>0</v>
          </cell>
          <cell r="G13123">
            <v>0</v>
          </cell>
          <cell r="H13123">
            <v>0</v>
          </cell>
          <cell r="I13123">
            <v>655</v>
          </cell>
          <cell r="J13123">
            <v>44000</v>
          </cell>
          <cell r="K13123">
            <v>1.25</v>
          </cell>
          <cell r="N13123" t="str">
            <v>Transportkar houten klapstoel Athen (20) enkel</v>
          </cell>
          <cell r="O13123" t="str">
            <v>105*49*H195 cm</v>
          </cell>
          <cell r="P13123" t="str">
            <v>Chariot chaise pliantes en bois Athènes (20) 105*49*H195 cm</v>
          </cell>
          <cell r="R13123" t="str">
            <v>Transporttrolley wooden folding chair Athen (20) single 105*</v>
          </cell>
          <cell r="T13123">
            <v>0</v>
          </cell>
        </row>
        <row r="13124">
          <cell r="A13124">
            <v>317151</v>
          </cell>
          <cell r="C13124" t="str">
            <v>Verkauf (Anlage)</v>
          </cell>
          <cell r="D13124" t="str">
            <v>Transportwagen Bistrotischgestell Kreta (9) eckig</v>
          </cell>
          <cell r="E13124" t="str">
            <v>120*81*H170 cm (Bulli Modell)</v>
          </cell>
          <cell r="F13124">
            <v>0</v>
          </cell>
          <cell r="G13124">
            <v>0</v>
          </cell>
          <cell r="H13124">
            <v>0</v>
          </cell>
          <cell r="I13124">
            <v>875</v>
          </cell>
          <cell r="J13124">
            <v>45000</v>
          </cell>
          <cell r="K13124">
            <v>2</v>
          </cell>
          <cell r="N13124" t="str">
            <v>Transportkar bistrotafelonderstel Kreta (9) 120*81*H220 cm</v>
          </cell>
          <cell r="O13124" t="str">
            <v>(bestelbus model)</v>
          </cell>
          <cell r="P13124" t="str">
            <v>Chariot pour châssis de table bistro Crète (9) carré</v>
          </cell>
          <cell r="R13124" t="str">
            <v>Transporttrolley bistro table frame Kreta (9) square 120*81*</v>
          </cell>
          <cell r="T13124">
            <v>0</v>
          </cell>
        </row>
        <row r="13125">
          <cell r="A13125">
            <v>317153</v>
          </cell>
          <cell r="C13125" t="str">
            <v>Verkauf (Anlage)</v>
          </cell>
          <cell r="D13125" t="str">
            <v>Transportwagen Stuhl Curacao (12)/Boston (12) einzeln</v>
          </cell>
          <cell r="E13125" t="str">
            <v>80*49*H33 cm</v>
          </cell>
          <cell r="F13125">
            <v>0</v>
          </cell>
          <cell r="G13125">
            <v>0</v>
          </cell>
          <cell r="H13125">
            <v>0</v>
          </cell>
          <cell r="I13125">
            <v>460</v>
          </cell>
          <cell r="J13125">
            <v>20000</v>
          </cell>
          <cell r="K13125">
            <v>0.2</v>
          </cell>
          <cell r="N13125" t="str">
            <v>Transportkar stoel Curacao (12)/Boston (12) enkel</v>
          </cell>
          <cell r="O13125" t="str">
            <v>80*49*H33 cm</v>
          </cell>
          <cell r="P13125" t="str">
            <v>Chariot chaise Curacao (12)/Boston (12) simple 80*49*H33 cm</v>
          </cell>
          <cell r="R13125" t="str">
            <v>Transporttrolley chair Curacao (12)/Boston (12) single 80*49</v>
          </cell>
          <cell r="T13125">
            <v>0</v>
          </cell>
        </row>
        <row r="13126">
          <cell r="A13126">
            <v>317154</v>
          </cell>
          <cell r="B13126" t="str">
            <v>Verkaufsartikel</v>
          </cell>
          <cell r="C13126" t="str">
            <v>Verkauf (Anlage)</v>
          </cell>
          <cell r="D13126" t="str">
            <v>Transportwagen Brückentischblenden 177*80*H200 cm</v>
          </cell>
          <cell r="F13126">
            <v>0</v>
          </cell>
          <cell r="G13126">
            <v>0</v>
          </cell>
          <cell r="H13126">
            <v>0</v>
          </cell>
          <cell r="I13126">
            <v>1200</v>
          </cell>
          <cell r="J13126">
            <v>50000</v>
          </cell>
          <cell r="K13126">
            <v>3</v>
          </cell>
          <cell r="N13126" t="str">
            <v>Transportkar brugtafel-knieschotten 177*80*H200 cm</v>
          </cell>
          <cell r="R13126" t="str">
            <v>Transporttrolley desk skirts for bridge-table 177*80*H200 cm</v>
          </cell>
          <cell r="T13126">
            <v>0</v>
          </cell>
        </row>
        <row r="13127">
          <cell r="A13127">
            <v>317155</v>
          </cell>
          <cell r="C13127" t="str">
            <v>Verkauf (Anlage)</v>
          </cell>
          <cell r="D13127" t="str">
            <v>Transportwagen Spülkorb 50*50 cm einzeln 101*50*H30 cm</v>
          </cell>
          <cell r="F13127">
            <v>0</v>
          </cell>
          <cell r="G13127">
            <v>0</v>
          </cell>
          <cell r="H13127">
            <v>0</v>
          </cell>
          <cell r="I13127">
            <v>440</v>
          </cell>
          <cell r="J13127">
            <v>23000</v>
          </cell>
          <cell r="K13127">
            <v>0.2</v>
          </cell>
          <cell r="N13127" t="str">
            <v>Transportkar spoelkorf 50*50 cm enkel 101*50*H30 cm</v>
          </cell>
          <cell r="P13127" t="str">
            <v>Chariot vaisselle 50*50 cm simple 101*50*H30 cm</v>
          </cell>
          <cell r="R13127" t="str">
            <v>Transporttrolley rinsing tub 50*50 cm single 101*50*H30 cm</v>
          </cell>
          <cell r="T13127">
            <v>0</v>
          </cell>
        </row>
        <row r="13128">
          <cell r="A13128">
            <v>317156</v>
          </cell>
          <cell r="D13128" t="str">
            <v>Transportwagen Café Chair (12) 104*60*H35 cm</v>
          </cell>
          <cell r="F13128">
            <v>0</v>
          </cell>
          <cell r="G13128">
            <v>0</v>
          </cell>
          <cell r="H13128">
            <v>0</v>
          </cell>
          <cell r="I13128">
            <v>590</v>
          </cell>
          <cell r="J13128">
            <v>30000</v>
          </cell>
          <cell r="K13128">
            <v>0.3</v>
          </cell>
          <cell r="N13128" t="str">
            <v>Transportkar Café Chair (12) 104*60*H35 cm</v>
          </cell>
          <cell r="R13128" t="str">
            <v>Transporttrolley Café Chair (12) 104*60*H35 cm</v>
          </cell>
        </row>
        <row r="13129">
          <cell r="A13129">
            <v>317157</v>
          </cell>
          <cell r="D13129" t="str">
            <v>Transportwagen Café Stool (10) 110*55*H35 cm</v>
          </cell>
          <cell r="F13129">
            <v>0</v>
          </cell>
          <cell r="G13129">
            <v>0</v>
          </cell>
          <cell r="H13129">
            <v>0</v>
          </cell>
          <cell r="I13129">
            <v>600</v>
          </cell>
          <cell r="N13129" t="str">
            <v>Transportkar Café Stool (10) 110*55*H35 cm</v>
          </cell>
          <cell r="R13129" t="str">
            <v>Transporttrolley Café Stool (10) 110*55*H35 cm</v>
          </cell>
        </row>
        <row r="13130">
          <cell r="A13130">
            <v>317158</v>
          </cell>
          <cell r="C13130" t="str">
            <v>Verkauf (Anlage)</v>
          </cell>
          <cell r="D13130" t="str">
            <v>Transportwagen Stuhl Verona (25) einzeln 86*44*H34 cm</v>
          </cell>
          <cell r="F13130">
            <v>0</v>
          </cell>
          <cell r="G13130">
            <v>0</v>
          </cell>
          <cell r="H13130">
            <v>0</v>
          </cell>
          <cell r="I13130">
            <v>530</v>
          </cell>
          <cell r="J13130">
            <v>20000</v>
          </cell>
          <cell r="K13130">
            <v>0.15</v>
          </cell>
          <cell r="N13130" t="str">
            <v>Transportkar stoel Verona (25) enkel 86*44*H34 cm</v>
          </cell>
          <cell r="P13130" t="str">
            <v>Chariot chaise Verona (25) simple 86*44*H34 cm</v>
          </cell>
          <cell r="R13130" t="str">
            <v>Transporttrolley chair Verona (25) single 86*44*H34 cm</v>
          </cell>
          <cell r="T13130">
            <v>0</v>
          </cell>
        </row>
        <row r="13131">
          <cell r="A13131">
            <v>317159</v>
          </cell>
          <cell r="B13131" t="str">
            <v>Verkaufsartikel</v>
          </cell>
          <cell r="C13131" t="str">
            <v>Verkauf (Anlage)</v>
          </cell>
          <cell r="D13131" t="str">
            <v>Transportwagen Brückentisch-Counter 182*80*H175 cm</v>
          </cell>
          <cell r="F13131">
            <v>0</v>
          </cell>
          <cell r="G13131">
            <v>0</v>
          </cell>
          <cell r="H13131">
            <v>0</v>
          </cell>
          <cell r="I13131">
            <v>1500</v>
          </cell>
          <cell r="J13131">
            <v>50000</v>
          </cell>
          <cell r="K13131">
            <v>3</v>
          </cell>
          <cell r="N13131" t="str">
            <v>Transportkar brugtafel-counter 182*80*H175 cm</v>
          </cell>
          <cell r="R13131" t="str">
            <v>Transporttrolley bridge-table counter 182*80*H175 cm</v>
          </cell>
          <cell r="T13131">
            <v>0</v>
          </cell>
        </row>
        <row r="13132">
          <cell r="A13132">
            <v>317162</v>
          </cell>
          <cell r="C13132" t="str">
            <v>Verkauf (Anlage)</v>
          </cell>
          <cell r="D13132" t="str">
            <v>Transportwagen Bistrotisch Brio (8) 105*80*H177 cm</v>
          </cell>
          <cell r="F13132">
            <v>0</v>
          </cell>
          <cell r="G13132">
            <v>0</v>
          </cell>
          <cell r="H13132">
            <v>0</v>
          </cell>
          <cell r="I13132">
            <v>1400</v>
          </cell>
          <cell r="J13132">
            <v>40000</v>
          </cell>
          <cell r="K13132">
            <v>2</v>
          </cell>
          <cell r="T13132">
            <v>0</v>
          </cell>
        </row>
        <row r="13133">
          <cell r="A13133">
            <v>317163</v>
          </cell>
          <cell r="C13133" t="str">
            <v>Verkauf (Anlage)</v>
          </cell>
          <cell r="D13133" t="str">
            <v>Transportwagen Stehtisch Brio (8) 121*81*H218 cm</v>
          </cell>
          <cell r="F13133">
            <v>0</v>
          </cell>
          <cell r="G13133">
            <v>0</v>
          </cell>
          <cell r="H13133">
            <v>0</v>
          </cell>
          <cell r="I13133">
            <v>1500</v>
          </cell>
          <cell r="J13133">
            <v>40000</v>
          </cell>
          <cell r="K13133">
            <v>2</v>
          </cell>
          <cell r="N13133" t="str">
            <v>Transportkar statafel Brio (8) 121*81*H218 cm</v>
          </cell>
          <cell r="R13133" t="str">
            <v>Transporttrolley bar table Brio (8) 121*81*H218 cm</v>
          </cell>
          <cell r="T13133">
            <v>0</v>
          </cell>
        </row>
        <row r="13134">
          <cell r="A13134">
            <v>317164</v>
          </cell>
          <cell r="C13134" t="str">
            <v>Verkauf (Anlage)</v>
          </cell>
          <cell r="D13134" t="str">
            <v>Transportwagen Barhocker Miura (18) 104*50*H35 cm</v>
          </cell>
          <cell r="F13134">
            <v>0</v>
          </cell>
          <cell r="G13134">
            <v>0</v>
          </cell>
          <cell r="H13134">
            <v>0</v>
          </cell>
          <cell r="I13134">
            <v>650</v>
          </cell>
          <cell r="J13134">
            <v>35000</v>
          </cell>
          <cell r="K13134">
            <v>0.35</v>
          </cell>
          <cell r="N13134" t="str">
            <v>Transportkar barkruk Miura (18) 104*50*H35 cm</v>
          </cell>
          <cell r="R13134" t="str">
            <v>Transporttrolley bar stool Miura (18) 104*50*H35 cm</v>
          </cell>
          <cell r="T13134">
            <v>0</v>
          </cell>
        </row>
        <row r="13135">
          <cell r="A13135">
            <v>317165</v>
          </cell>
          <cell r="C13135" t="str">
            <v>Verkauf (Anlage)</v>
          </cell>
          <cell r="D13135" t="str">
            <v>Transportwagen Sitzbank Bornholm/Sylt (18/20) 120*70*H125 cm</v>
          </cell>
          <cell r="F13135">
            <v>0</v>
          </cell>
          <cell r="G13135">
            <v>0</v>
          </cell>
          <cell r="H13135">
            <v>0</v>
          </cell>
          <cell r="I13135">
            <v>960</v>
          </cell>
          <cell r="J13135">
            <v>45000</v>
          </cell>
          <cell r="K13135">
            <v>1.25</v>
          </cell>
          <cell r="N13135" t="str">
            <v>Transportkar bank Bornholm/Sylt (18/20) 120*70*H125 cm</v>
          </cell>
          <cell r="R13135" t="str">
            <v>Transporttrolley bench Bornholm/Sylt (18/20) 120*70*H125 cm</v>
          </cell>
          <cell r="T13135">
            <v>0</v>
          </cell>
        </row>
        <row r="13136">
          <cell r="A13136">
            <v>317166</v>
          </cell>
          <cell r="C13136" t="str">
            <v>Verkauf (Anlage)</v>
          </cell>
          <cell r="D13136" t="str">
            <v>Transportwagen Tolix H45/Tolix H75 cm  113*46*H169 cm</v>
          </cell>
          <cell r="F13136">
            <v>0</v>
          </cell>
          <cell r="G13136">
            <v>0</v>
          </cell>
          <cell r="H13136">
            <v>0</v>
          </cell>
          <cell r="I13136">
            <v>750</v>
          </cell>
          <cell r="J13136">
            <v>27000</v>
          </cell>
          <cell r="K13136">
            <v>0.35</v>
          </cell>
          <cell r="N13136" t="str">
            <v>Transportkar Tolix H45/Tolix H75 cm  118*46*H169 cm</v>
          </cell>
          <cell r="R13136" t="str">
            <v>Transporttrolley Tolix H45/Tolix H75 cm  118*46*H169 cm</v>
          </cell>
          <cell r="T13136">
            <v>0</v>
          </cell>
        </row>
        <row r="13137">
          <cell r="A13137">
            <v>317167</v>
          </cell>
          <cell r="B13137" t="str">
            <v>Verkaufsartikel</v>
          </cell>
          <cell r="C13137" t="str">
            <v>Verkauf (Anlage)</v>
          </cell>
          <cell r="D13137" t="str">
            <v>Transportwagen Tolix a Chair (20) 104*48*H25 cm</v>
          </cell>
          <cell r="F13137">
            <v>0</v>
          </cell>
          <cell r="G13137">
            <v>0</v>
          </cell>
          <cell r="H13137">
            <v>0</v>
          </cell>
          <cell r="I13137">
            <v>0</v>
          </cell>
          <cell r="J13137">
            <v>24000</v>
          </cell>
          <cell r="K13137">
            <v>0.2</v>
          </cell>
          <cell r="N13137" t="str">
            <v>Transportkar Tolix a Chair (20) 104*48*H25 cm</v>
          </cell>
          <cell r="R13137" t="str">
            <v>Transporttrolley Tolix a Chair (20) 104*48*H25 cm</v>
          </cell>
          <cell r="T13137">
            <v>0</v>
          </cell>
        </row>
        <row r="13138">
          <cell r="A13138">
            <v>317168</v>
          </cell>
          <cell r="C13138" t="str">
            <v>Verkauf (Anlage)</v>
          </cell>
          <cell r="D13138" t="str">
            <v>Transportwagen Stehtischgestell Rhodos eckig (7)</v>
          </cell>
          <cell r="E13138" t="str">
            <v>120*70*H205 cm</v>
          </cell>
          <cell r="F13138">
            <v>0</v>
          </cell>
          <cell r="G13138">
            <v>0</v>
          </cell>
          <cell r="H13138">
            <v>0</v>
          </cell>
          <cell r="I13138">
            <v>1200</v>
          </cell>
          <cell r="J13138">
            <v>45000</v>
          </cell>
          <cell r="K13138">
            <v>1.75</v>
          </cell>
          <cell r="N13138" t="str">
            <v>Transportkar statafelonderstel Rhodos (7) 120*70*H205 cm</v>
          </cell>
          <cell r="P13138" t="str">
            <v>Chariot pour châssis de table Rhodes (7) carré</v>
          </cell>
          <cell r="R13138" t="str">
            <v>Transporttrolley bar table frame Rhodos square (7) 120*70*H2</v>
          </cell>
          <cell r="T13138">
            <v>0</v>
          </cell>
        </row>
        <row r="13139">
          <cell r="A13139">
            <v>317170</v>
          </cell>
          <cell r="C13139" t="str">
            <v>Verkauf (Anlage)</v>
          </cell>
          <cell r="D13139" t="str">
            <v>Transportwagen Stuhl Torino (12) einzeln 90*46*H33 cm</v>
          </cell>
          <cell r="F13139">
            <v>0</v>
          </cell>
          <cell r="G13139">
            <v>0</v>
          </cell>
          <cell r="H13139">
            <v>0</v>
          </cell>
          <cell r="I13139">
            <v>530</v>
          </cell>
          <cell r="J13139">
            <v>20000</v>
          </cell>
          <cell r="K13139">
            <v>0.2</v>
          </cell>
          <cell r="N13139" t="str">
            <v>Transportkar stoel Torino (12) enkel 90*46*H33 cm</v>
          </cell>
          <cell r="P13139" t="str">
            <v>Chariot chaise Torino (12) simple 90*46*H33 cm</v>
          </cell>
          <cell r="R13139" t="str">
            <v>Transporttrolley chair Torino (12) single 90*46*H33 cm</v>
          </cell>
          <cell r="T13139">
            <v>0</v>
          </cell>
        </row>
        <row r="13140">
          <cell r="A13140">
            <v>317171</v>
          </cell>
          <cell r="C13140" t="str">
            <v>Verkauf (Anlage)</v>
          </cell>
          <cell r="D13140" t="str">
            <v>Transportwagen Tischplatte Algarve 90*180 cm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P13140" t="str">
            <v>Chariot pour plaque de table Algarve 90*180 cm</v>
          </cell>
          <cell r="T13140">
            <v>0</v>
          </cell>
        </row>
        <row r="13141">
          <cell r="A13141">
            <v>317172</v>
          </cell>
          <cell r="C13141" t="str">
            <v>Verkauf (Anlage)</v>
          </cell>
          <cell r="D13141" t="str">
            <v>Transportwagen FLEX 120*80*H200 cm</v>
          </cell>
          <cell r="E13141" t="str">
            <v>mit 2 Zwischenböden, 2 Metallstangen lang und 4_x000D_
Metallstangen kurz_x000D_
und ein Verbindungskreuz (bestehend aus 2 langen Flacheisen)</v>
          </cell>
          <cell r="F13141">
            <v>0</v>
          </cell>
          <cell r="G13141">
            <v>0</v>
          </cell>
          <cell r="H13141">
            <v>0</v>
          </cell>
          <cell r="I13141">
            <v>1225</v>
          </cell>
          <cell r="J13141">
            <v>50000</v>
          </cell>
          <cell r="K13141">
            <v>2.2999999999999998</v>
          </cell>
          <cell r="N13141" t="str">
            <v>Flex-etagekar 120*80*H200 cm</v>
          </cell>
          <cell r="R13141" t="str">
            <v>Flex-etage transporttrolley 120*80*H200 cm</v>
          </cell>
          <cell r="T13141">
            <v>0</v>
          </cell>
        </row>
        <row r="13142">
          <cell r="A13142">
            <v>317173</v>
          </cell>
          <cell r="C13142" t="str">
            <v>Verkauf (Anlage)</v>
          </cell>
          <cell r="D13142" t="str">
            <v>Transportwagen FLEX 120*100*H200 cm</v>
          </cell>
          <cell r="E13142" t="str">
            <v>mit 2 Zwischenböden, 2 Metallstangen lang und 4_x000D_
Metallstangen kurz_x000D_
und ein Verbindungskreuz (bestehend aus 2 langen Flacheisen)</v>
          </cell>
          <cell r="F13142">
            <v>0</v>
          </cell>
          <cell r="G13142">
            <v>0</v>
          </cell>
          <cell r="H13142">
            <v>0</v>
          </cell>
          <cell r="I13142">
            <v>1250</v>
          </cell>
          <cell r="J13142">
            <v>55000</v>
          </cell>
          <cell r="K13142">
            <v>2.2999999999999998</v>
          </cell>
          <cell r="T13142">
            <v>0</v>
          </cell>
        </row>
        <row r="13143">
          <cell r="A13143">
            <v>317174</v>
          </cell>
          <cell r="B13143" t="str">
            <v>Verkaufsartikel</v>
          </cell>
          <cell r="C13143" t="str">
            <v>Verkauf (Anlage)</v>
          </cell>
          <cell r="D13143" t="str">
            <v>Transportwagen Steh-Tischgestell Bristol (10)</v>
          </cell>
          <cell r="E13143" t="str">
            <v>118*100*H195 cm</v>
          </cell>
          <cell r="F13143">
            <v>0</v>
          </cell>
          <cell r="G13143">
            <v>0</v>
          </cell>
          <cell r="H13143">
            <v>0</v>
          </cell>
          <cell r="I13143">
            <v>1300</v>
          </cell>
          <cell r="J13143">
            <v>50000</v>
          </cell>
          <cell r="K13143">
            <v>2.75</v>
          </cell>
          <cell r="N13143" t="str">
            <v>Transportkar statafel-onderstel Bristol (10</v>
          </cell>
          <cell r="O13143" t="str">
            <v>118*100*195 cm</v>
          </cell>
          <cell r="R13143" t="str">
            <v>Transporttrolley bar table frame Bristol (10)</v>
          </cell>
          <cell r="S13143" t="str">
            <v>118*100*H195 cm</v>
          </cell>
          <cell r="T13143">
            <v>0</v>
          </cell>
        </row>
        <row r="13144">
          <cell r="A13144">
            <v>317176</v>
          </cell>
          <cell r="C13144" t="str">
            <v>Verkauf (Anlage)</v>
          </cell>
          <cell r="D13144" t="str">
            <v>Transportwagen Tischgestell Patmos (15) 108*80*H185 cm</v>
          </cell>
          <cell r="F13144">
            <v>0</v>
          </cell>
          <cell r="G13144">
            <v>0</v>
          </cell>
          <cell r="H13144">
            <v>0</v>
          </cell>
          <cell r="I13144">
            <v>1375</v>
          </cell>
          <cell r="J13144">
            <v>70000</v>
          </cell>
          <cell r="K13144">
            <v>2</v>
          </cell>
          <cell r="N13144" t="str">
            <v>Transportkar tafelonderstel Patmos (15) 108*80*H185 cm</v>
          </cell>
          <cell r="P13144" t="str">
            <v>Chariot pour châssis de table Patmos (15) 108*80*H185 cm</v>
          </cell>
          <cell r="R13144" t="str">
            <v>Transporttrolley table frame Patmos (15) 108*80*H185 cm</v>
          </cell>
          <cell r="T13144">
            <v>0</v>
          </cell>
        </row>
        <row r="13145">
          <cell r="A13145">
            <v>317177</v>
          </cell>
          <cell r="B13145" t="str">
            <v>Verkaufsartikel</v>
          </cell>
          <cell r="C13145" t="str">
            <v>Verkauf (Anlage)</v>
          </cell>
          <cell r="D13145" t="str">
            <v>Transportwagen Bistro-Tischgestell Bristol (10)</v>
          </cell>
          <cell r="E13145" t="str">
            <v>108*80*H197 cm</v>
          </cell>
          <cell r="F13145">
            <v>0</v>
          </cell>
          <cell r="G13145">
            <v>0</v>
          </cell>
          <cell r="H13145">
            <v>0</v>
          </cell>
          <cell r="I13145">
            <v>1400</v>
          </cell>
          <cell r="J13145">
            <v>45000</v>
          </cell>
          <cell r="K13145">
            <v>2.2999999999999998</v>
          </cell>
          <cell r="N13145" t="str">
            <v>Transportkar bistro-tafelonderstel Bristol (10)</v>
          </cell>
          <cell r="O13145" t="str">
            <v>108*80*H197 cm</v>
          </cell>
          <cell r="R13145" t="str">
            <v>Transporttrolley bistro table frame Bristol (10)</v>
          </cell>
          <cell r="S13145" t="str">
            <v>108*80*H197 cm</v>
          </cell>
          <cell r="T13145">
            <v>0</v>
          </cell>
        </row>
        <row r="13146">
          <cell r="A13146">
            <v>317178</v>
          </cell>
          <cell r="B13146" t="str">
            <v>Verkaufsartikel</v>
          </cell>
          <cell r="C13146" t="str">
            <v>Verkauf (Anlage)</v>
          </cell>
          <cell r="D13146" t="str">
            <v>Transportwagen Tischbeine/Querstrebe Bristol</v>
          </cell>
          <cell r="E13146" t="str">
            <v>(für 19 Tischgestelle komplett) 120*60*H195 cm</v>
          </cell>
          <cell r="F13146">
            <v>0</v>
          </cell>
          <cell r="G13146">
            <v>0</v>
          </cell>
          <cell r="H13146">
            <v>0</v>
          </cell>
          <cell r="I13146">
            <v>1950</v>
          </cell>
          <cell r="J13146">
            <v>50000</v>
          </cell>
          <cell r="K13146">
            <v>2.5</v>
          </cell>
          <cell r="N13146" t="str">
            <v>Transportkar tafelpoten/dwarsligger Bristol</v>
          </cell>
          <cell r="O13146" t="str">
            <v>(voor 19 tafelonderstellen) 120*60*H195 cm</v>
          </cell>
          <cell r="R13146" t="str">
            <v>Transporttrolley table legs/cross bars Bristol</v>
          </cell>
          <cell r="S13146" t="str">
            <v>(for 19 table frames) 120*60*H195 cm</v>
          </cell>
          <cell r="T13146">
            <v>0</v>
          </cell>
        </row>
        <row r="13147">
          <cell r="A13147">
            <v>317179</v>
          </cell>
          <cell r="B13147" t="str">
            <v>Verkaufsartikel</v>
          </cell>
          <cell r="C13147" t="str">
            <v>Verkauf (Anlage)</v>
          </cell>
          <cell r="D13147" t="str">
            <v>Transportwagen Dinner-Holztischgestell Halmstad 1/2</v>
          </cell>
          <cell r="E13147" t="str">
            <v>rechteckig (14) 120*75*H135 cm</v>
          </cell>
          <cell r="F13147">
            <v>0</v>
          </cell>
          <cell r="G13147">
            <v>0</v>
          </cell>
          <cell r="H13147">
            <v>0</v>
          </cell>
          <cell r="I13147">
            <v>725</v>
          </cell>
          <cell r="J13147">
            <v>35000</v>
          </cell>
          <cell r="K13147">
            <v>0.5</v>
          </cell>
          <cell r="N13147" t="str">
            <v>Transportkar diner-tafelonderstel hout Halmstad 1/2</v>
          </cell>
          <cell r="O13147" t="str">
            <v>rechthoek (14) 120*75*H135 cm</v>
          </cell>
          <cell r="R13147" t="str">
            <v>Transporttrolley wooden dinner table frame Halmstad 1/2</v>
          </cell>
          <cell r="S13147" t="str">
            <v>rectangular (14) 120*75*H135 cm</v>
          </cell>
          <cell r="T13147">
            <v>0</v>
          </cell>
        </row>
        <row r="13148">
          <cell r="A13148">
            <v>317180</v>
          </cell>
          <cell r="B13148" t="str">
            <v>Verkaufsartikel</v>
          </cell>
          <cell r="C13148" t="str">
            <v>Verkauf (Anlage)</v>
          </cell>
          <cell r="D13148" t="str">
            <v>Transportwagen Bistro-Holztischgestell Halmstad 3-Fuß (12)</v>
          </cell>
          <cell r="E13148" t="str">
            <v>115*80*H175 cm</v>
          </cell>
          <cell r="F13148">
            <v>0</v>
          </cell>
          <cell r="G13148">
            <v>0</v>
          </cell>
          <cell r="H13148">
            <v>0</v>
          </cell>
          <cell r="I13148">
            <v>1700</v>
          </cell>
          <cell r="J13148">
            <v>45000</v>
          </cell>
          <cell r="K13148">
            <v>2.25</v>
          </cell>
          <cell r="N13148" t="str">
            <v>Transportkar bistro-tafelonderstel hout Halmstad 3-poot</v>
          </cell>
          <cell r="O13148" t="str">
            <v>(12) 115*80*H175 cm</v>
          </cell>
          <cell r="R13148" t="str">
            <v>Transporttrolley wooden bistro-table frame Halmstad</v>
          </cell>
          <cell r="S13148" t="str">
            <v>3-foot (12) 115*80*H175 cm</v>
          </cell>
          <cell r="T13148">
            <v>0</v>
          </cell>
        </row>
        <row r="13149">
          <cell r="A13149">
            <v>317181</v>
          </cell>
          <cell r="C13149" t="str">
            <v>Verkauf (Anlage)</v>
          </cell>
          <cell r="D13149" t="str">
            <v>Transportwagen Tischplatte Algarve 140*140 cm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P13149" t="str">
            <v>Chariot pour plaque de table Algarve 140*140 cm</v>
          </cell>
          <cell r="T13149">
            <v>0</v>
          </cell>
        </row>
        <row r="13150">
          <cell r="A13150">
            <v>317182</v>
          </cell>
          <cell r="C13150" t="str">
            <v>Verkauf (Anlage)</v>
          </cell>
          <cell r="D13150" t="str">
            <v>Transportwagen Kranich Dinner-/Stehtischgestell 130*130/</v>
          </cell>
          <cell r="E13150" t="str">
            <v>Ø160 cm  105*92*H30 cm (Dinner- 15 / Stehtisch 12)</v>
          </cell>
          <cell r="F13150">
            <v>0</v>
          </cell>
          <cell r="G13150">
            <v>0</v>
          </cell>
          <cell r="H13150">
            <v>0</v>
          </cell>
          <cell r="I13150">
            <v>600</v>
          </cell>
          <cell r="J13150">
            <v>38000</v>
          </cell>
          <cell r="K13150">
            <v>0.4</v>
          </cell>
          <cell r="N13150" t="str">
            <v>Transportkar Kranich dinner-/statafelonderstel 130*130/Ø160</v>
          </cell>
          <cell r="O13150" t="str">
            <v>105*92*H30 cm</v>
          </cell>
          <cell r="R13150" t="str">
            <v>Transporttrolley Kranich dinner-/bar table frame 130*130</v>
          </cell>
          <cell r="S13150" t="str">
            <v>/Ø130 cm  105*92*H30 cm</v>
          </cell>
          <cell r="T13150">
            <v>0</v>
          </cell>
        </row>
        <row r="13151">
          <cell r="A13151">
            <v>317183</v>
          </cell>
          <cell r="C13151" t="str">
            <v>Verkauf (Anlage)</v>
          </cell>
          <cell r="D13151" t="str">
            <v>Transportwagen Kranich Dinner-/Stehtischgestell 180*80</v>
          </cell>
          <cell r="E13151" t="str">
            <v>/80*80/Ø80cm  61*160*H30 cm  (180*80 Dinner-: 15 / 180*80 Stehtisch: 12 / 80*80 &amp; Ø80 Stehtisch: 36)</v>
          </cell>
          <cell r="F13151">
            <v>0</v>
          </cell>
          <cell r="G13151">
            <v>0</v>
          </cell>
          <cell r="H13151">
            <v>0</v>
          </cell>
          <cell r="I13151">
            <v>620</v>
          </cell>
          <cell r="J13151">
            <v>30000</v>
          </cell>
          <cell r="K13151">
            <v>0.35</v>
          </cell>
          <cell r="N13151" t="str">
            <v>Transportkar Kranich dinner-/statafelonderstel 180*80</v>
          </cell>
          <cell r="O13151" t="str">
            <v>/80*80/Ø80cm  61*160*H30 cm</v>
          </cell>
          <cell r="R13151" t="str">
            <v>Transporttrolley Kranich dinner-/bar table frame 180*80</v>
          </cell>
          <cell r="S13151" t="str">
            <v>/80*80/Ø80cm  61*160*H30 cm</v>
          </cell>
          <cell r="T13151">
            <v>0</v>
          </cell>
        </row>
        <row r="13152">
          <cell r="A13152">
            <v>317184</v>
          </cell>
          <cell r="C13152" t="str">
            <v>Verkauf (Anlage)</v>
          </cell>
          <cell r="D13152" t="str">
            <v>Transportwagen Tischplatte Kranich 180*80 (10) /</v>
          </cell>
          <cell r="E13152" t="str">
            <v>130*130 cm (12) 184*81*H137 cm</v>
          </cell>
          <cell r="F13152">
            <v>0</v>
          </cell>
          <cell r="G13152">
            <v>0</v>
          </cell>
          <cell r="H13152">
            <v>0</v>
          </cell>
          <cell r="I13152">
            <v>995</v>
          </cell>
          <cell r="J13152">
            <v>75000</v>
          </cell>
          <cell r="K13152">
            <v>3</v>
          </cell>
          <cell r="N13152" t="str">
            <v>Transportkar tafelblad Kranich 180*80 (10) /</v>
          </cell>
          <cell r="O13152" t="str">
            <v>130*130 cm (12) 184*81*H137 cm</v>
          </cell>
          <cell r="R13152" t="str">
            <v>Transporttrolley tabletop Kranich 180*80 (10) /</v>
          </cell>
          <cell r="S13152" t="str">
            <v>130*130 cm (12) 184*81*H137 cm</v>
          </cell>
          <cell r="T13152">
            <v>0</v>
          </cell>
        </row>
        <row r="13153">
          <cell r="A13153">
            <v>317185</v>
          </cell>
          <cell r="B13153" t="str">
            <v>Verkaufsartikel</v>
          </cell>
          <cell r="C13153" t="str">
            <v>Verkauf (Anlage)</v>
          </cell>
          <cell r="D13153" t="str">
            <v>Transportwagen Crossback Chair (14) 120*75*H135 cm</v>
          </cell>
          <cell r="F13153">
            <v>0</v>
          </cell>
          <cell r="G13153">
            <v>0</v>
          </cell>
          <cell r="H13153">
            <v>0</v>
          </cell>
          <cell r="I13153">
            <v>725</v>
          </cell>
          <cell r="J13153">
            <v>35000</v>
          </cell>
          <cell r="K13153">
            <v>0.5</v>
          </cell>
          <cell r="N13153" t="str">
            <v>x</v>
          </cell>
          <cell r="R13153" t="str">
            <v>x</v>
          </cell>
          <cell r="T13153">
            <v>0</v>
          </cell>
        </row>
        <row r="13154">
          <cell r="A13154">
            <v>317186</v>
          </cell>
          <cell r="B13154" t="str">
            <v>Verkaufsartikel</v>
          </cell>
          <cell r="C13154" t="str">
            <v>Verkauf (Anlage)</v>
          </cell>
          <cell r="D13154" t="str">
            <v>Transportwagen Hoch-Holztischgestell Halmstad</v>
          </cell>
          <cell r="E13154" t="str">
            <v>1/2 rechteckig (10) 140*75*H115 cm</v>
          </cell>
          <cell r="F13154">
            <v>0</v>
          </cell>
          <cell r="G13154">
            <v>0</v>
          </cell>
          <cell r="H13154">
            <v>0</v>
          </cell>
          <cell r="I13154">
            <v>995</v>
          </cell>
          <cell r="J13154">
            <v>40000</v>
          </cell>
          <cell r="K13154">
            <v>0.6</v>
          </cell>
          <cell r="N13154" t="str">
            <v>Transportkar statafel-onderstel hout Halmstad 1/2 rechthoek</v>
          </cell>
          <cell r="O13154" t="str">
            <v>(10) 140*75*H115 cm</v>
          </cell>
          <cell r="R13154" t="str">
            <v>Transporttrolley wooden bar table frame Halmstad 1/2</v>
          </cell>
          <cell r="S13154" t="str">
            <v>rectangular (10) 140*75*H115 cm</v>
          </cell>
          <cell r="T13154">
            <v>0</v>
          </cell>
        </row>
        <row r="13155">
          <cell r="A13155">
            <v>317187</v>
          </cell>
          <cell r="B13155" t="str">
            <v>Verkaufsartikel</v>
          </cell>
          <cell r="C13155" t="str">
            <v>Verkauf (Anlage)</v>
          </cell>
          <cell r="D13155" t="str">
            <v>Transportwagen NET Relax Stuhl NARDI (15) 120*69*H130 cm</v>
          </cell>
          <cell r="F13155">
            <v>0</v>
          </cell>
          <cell r="G13155">
            <v>0</v>
          </cell>
          <cell r="H13155">
            <v>0</v>
          </cell>
          <cell r="I13155">
            <v>825</v>
          </cell>
          <cell r="J13155">
            <v>35000</v>
          </cell>
          <cell r="K13155">
            <v>1.25</v>
          </cell>
          <cell r="N13155" t="str">
            <v>Transportkar NET Relax Chair NARDI (15) 120*69*H130 cm</v>
          </cell>
          <cell r="R13155" t="str">
            <v>Transporttrolley NET Relax Chair NARDI (15) 120*69*H130 cm</v>
          </cell>
          <cell r="T13155">
            <v>0</v>
          </cell>
        </row>
        <row r="13156">
          <cell r="A13156">
            <v>317188</v>
          </cell>
          <cell r="B13156" t="str">
            <v>Verkaufsartikel</v>
          </cell>
          <cell r="C13156" t="str">
            <v>Verkauf (Anlage)</v>
          </cell>
          <cell r="D13156" t="str">
            <v>Transportwagen NET Loungesessel NARDI (7) 120*62*H110 cm</v>
          </cell>
          <cell r="F13156">
            <v>0</v>
          </cell>
          <cell r="G13156">
            <v>0</v>
          </cell>
          <cell r="H13156">
            <v>0</v>
          </cell>
          <cell r="I13156">
            <v>800</v>
          </cell>
          <cell r="J13156">
            <v>35000</v>
          </cell>
          <cell r="K13156">
            <v>1.2</v>
          </cell>
          <cell r="N13156" t="str">
            <v>Transportkar NET loungestoel NARDI (7) 120*62*H110 cm</v>
          </cell>
          <cell r="R13156" t="str">
            <v>Transporttrolley NET Lounge chair NARDI (7) 120*62*H110 cm</v>
          </cell>
          <cell r="T13156">
            <v>0</v>
          </cell>
        </row>
        <row r="13157">
          <cell r="A13157">
            <v>317189</v>
          </cell>
          <cell r="B13157" t="str">
            <v>Verkaufsartikel</v>
          </cell>
          <cell r="C13157" t="str">
            <v>Verkauf (Anlage)</v>
          </cell>
          <cell r="D13157" t="str">
            <v>Transportwagen NET Bank NARDI (12) 120*120*H128 cm</v>
          </cell>
          <cell r="F13157">
            <v>0</v>
          </cell>
          <cell r="G13157">
            <v>0</v>
          </cell>
          <cell r="H13157">
            <v>0</v>
          </cell>
          <cell r="I13157">
            <v>875</v>
          </cell>
          <cell r="J13157">
            <v>35000</v>
          </cell>
          <cell r="K13157">
            <v>1.2</v>
          </cell>
          <cell r="N13157" t="str">
            <v>Transportkar NET bank NARDI (12) 120*120*H128 cm</v>
          </cell>
          <cell r="R13157" t="str">
            <v>Transportwagen NET Bench NARDI (12) 120*120*H128 cm</v>
          </cell>
          <cell r="T13157">
            <v>0</v>
          </cell>
        </row>
        <row r="13158">
          <cell r="A13158">
            <v>317190</v>
          </cell>
          <cell r="B13158" t="str">
            <v>Verkaufsartikel</v>
          </cell>
          <cell r="C13158" t="str">
            <v>Verkauf (Anlage)</v>
          </cell>
          <cell r="D13158" t="str">
            <v>Transportwagen Akku Stehleuchte Poldina (6) 120*61*H165 cm</v>
          </cell>
          <cell r="F13158">
            <v>0</v>
          </cell>
          <cell r="G13158">
            <v>0</v>
          </cell>
          <cell r="H13158">
            <v>0</v>
          </cell>
          <cell r="I13158">
            <v>925</v>
          </cell>
          <cell r="J13158">
            <v>50000</v>
          </cell>
          <cell r="K13158">
            <v>0.35</v>
          </cell>
          <cell r="N13158" t="str">
            <v>Transportkar accu staande lamp Poldina (6) 120*61*H165 cm</v>
          </cell>
          <cell r="R13158" t="str">
            <v>Transporttrolley battery floor lamp Poldina (6)</v>
          </cell>
          <cell r="S13158" t="str">
            <v>120*61*H165 cm</v>
          </cell>
          <cell r="T13158">
            <v>0</v>
          </cell>
        </row>
        <row r="13159">
          <cell r="A13159">
            <v>317191</v>
          </cell>
          <cell r="B13159" t="str">
            <v>Verkaufsartikel</v>
          </cell>
          <cell r="C13159" t="str">
            <v>Verkauf (Anlage)</v>
          </cell>
          <cell r="D13159" t="str">
            <v>Transportwagen Tisch USM Haller (15) 164*85*H160 cm</v>
          </cell>
          <cell r="F13159">
            <v>0</v>
          </cell>
          <cell r="G13159">
            <v>0</v>
          </cell>
          <cell r="H13159">
            <v>0</v>
          </cell>
          <cell r="I13159">
            <v>975</v>
          </cell>
          <cell r="J13159">
            <v>40000</v>
          </cell>
          <cell r="K13159">
            <v>3.25</v>
          </cell>
          <cell r="N13159" t="str">
            <v>Transportkar tafel USM Haller (15) 164*85*H160 cm</v>
          </cell>
          <cell r="R13159" t="str">
            <v>Transporttrolley table USM Haller (15) 164*85*H160 cm</v>
          </cell>
          <cell r="T13159">
            <v>0</v>
          </cell>
        </row>
        <row r="13160">
          <cell r="A13160">
            <v>317192</v>
          </cell>
          <cell r="C13160" t="str">
            <v>Verkauf (Anlage)</v>
          </cell>
          <cell r="D13160" t="str">
            <v>Transportwagen Behälter grau 121*61*H165 cm</v>
          </cell>
          <cell r="F13160">
            <v>0</v>
          </cell>
          <cell r="G13160">
            <v>0</v>
          </cell>
          <cell r="H13160">
            <v>0</v>
          </cell>
          <cell r="I13160">
            <v>585</v>
          </cell>
          <cell r="J13160">
            <v>46000</v>
          </cell>
          <cell r="K13160">
            <v>0.35</v>
          </cell>
          <cell r="N13160" t="str">
            <v>Transportkar krat grijs 121*61*H165 cm</v>
          </cell>
          <cell r="P13160" t="str">
            <v>Chariot bac gris 121*61*H165 cm</v>
          </cell>
          <cell r="R13160" t="str">
            <v>Transporttrolley container grey 121*61*H165 cm</v>
          </cell>
          <cell r="T13160">
            <v>0</v>
          </cell>
        </row>
        <row r="13161">
          <cell r="A13161">
            <v>317193</v>
          </cell>
          <cell r="B13161" t="str">
            <v>Verkaufsartikel</v>
          </cell>
          <cell r="C13161" t="str">
            <v>Verkauf (Anlage)</v>
          </cell>
          <cell r="D13161" t="str">
            <v>Transportwagen Steh-Holztischgestell Halmstad 3-Fuß (7)</v>
          </cell>
          <cell r="E13161" t="str">
            <v>116*59*H197 cm</v>
          </cell>
          <cell r="F13161">
            <v>0</v>
          </cell>
          <cell r="G13161">
            <v>0</v>
          </cell>
          <cell r="H13161">
            <v>0</v>
          </cell>
          <cell r="I13161">
            <v>1175</v>
          </cell>
          <cell r="J13161">
            <v>40000</v>
          </cell>
          <cell r="K13161">
            <v>1.8</v>
          </cell>
          <cell r="N13161" t="str">
            <v>Transportkar houten statafel-onderstel Halmstad 3-Fuß (7)</v>
          </cell>
          <cell r="O13161" t="str">
            <v>116*59*H197 cm</v>
          </cell>
          <cell r="R13161" t="str">
            <v>Transporttrolley wooden bar table frame Halmstad 3-Fuß (7)</v>
          </cell>
          <cell r="S13161" t="str">
            <v>116*59*H197 cm</v>
          </cell>
          <cell r="T13161">
            <v>0</v>
          </cell>
        </row>
        <row r="13162">
          <cell r="A13162">
            <v>317196</v>
          </cell>
          <cell r="C13162" t="str">
            <v>Verkauf (Anlage)</v>
          </cell>
          <cell r="D13162" t="str">
            <v>Transportwagen Bain-Marie-Wagen "1838" (2) 126*70*H177 cm</v>
          </cell>
          <cell r="F13162">
            <v>0</v>
          </cell>
          <cell r="G13162">
            <v>0</v>
          </cell>
          <cell r="H13162">
            <v>0</v>
          </cell>
          <cell r="I13162">
            <v>825</v>
          </cell>
          <cell r="J13162">
            <v>40000</v>
          </cell>
          <cell r="K13162">
            <v>0.75</v>
          </cell>
          <cell r="N13162" t="str">
            <v>Transportkar bain-marie-wagen 3*1/1 GN (2) 126*70*H177 cm</v>
          </cell>
          <cell r="T13162">
            <v>0</v>
          </cell>
        </row>
        <row r="13163">
          <cell r="A13163">
            <v>317197</v>
          </cell>
          <cell r="C13163" t="str">
            <v>Verkauf (Anlage)</v>
          </cell>
          <cell r="D13163" t="str">
            <v>Transport-Etagewagen Teller-Wärmer "1861" (4)</v>
          </cell>
          <cell r="E13163" t="str">
            <v>120*100*H200 cm  mit 1 Zwischenböden, 4 Metallstangen lang und 4 Metallstangen kurz und ein Verbindungskreuz (bestehend aus 2 langen Flacheisen)</v>
          </cell>
          <cell r="F13163">
            <v>0</v>
          </cell>
          <cell r="G13163">
            <v>0</v>
          </cell>
          <cell r="H13163">
            <v>0</v>
          </cell>
          <cell r="I13163">
            <v>1350</v>
          </cell>
          <cell r="J13163">
            <v>55000</v>
          </cell>
          <cell r="K13163">
            <v>2.2999999999999998</v>
          </cell>
          <cell r="T13163">
            <v>0</v>
          </cell>
        </row>
        <row r="13164">
          <cell r="A13164">
            <v>317198</v>
          </cell>
          <cell r="C13164" t="str">
            <v>Verkauf (Anlage)</v>
          </cell>
          <cell r="D13164" t="str">
            <v>Transport-Etagewagen (Tief-)Kühltruhe (2) 120*80*H200 cm</v>
          </cell>
          <cell r="E13164" t="str">
            <v>mit 1 Zwischenböden, 4 Metallstangen lang und 4 Metallstangen kurz und ein Verbindungskreuz (bestehend aus 2 langen Flacheisen)</v>
          </cell>
          <cell r="F13164">
            <v>0</v>
          </cell>
          <cell r="G13164">
            <v>0</v>
          </cell>
          <cell r="H13164">
            <v>0</v>
          </cell>
          <cell r="I13164">
            <v>1275</v>
          </cell>
          <cell r="J13164">
            <v>50000</v>
          </cell>
          <cell r="K13164">
            <v>2.2999999999999998</v>
          </cell>
          <cell r="N13164" t="str">
            <v>Flex-etagekar diepvrieskist/koelkist 120*80*H100 cm</v>
          </cell>
          <cell r="R13164" t="str">
            <v>x</v>
          </cell>
          <cell r="T13164">
            <v>0</v>
          </cell>
        </row>
        <row r="13165">
          <cell r="A13165">
            <v>317199</v>
          </cell>
          <cell r="C13165" t="str">
            <v>Verkauf (Anlage)</v>
          </cell>
          <cell r="D13165" t="str">
            <v>Transport-Etagewagen Komodo Lounge 120*100*H200 cm</v>
          </cell>
          <cell r="E13165" t="str">
            <v>mit 2 Zwischenböden, 2 Metallstangen lang und 6 Metallstangen kurz und ein Verbindungskreuz(bestehend aus 2 langen Flacheisen)</v>
          </cell>
          <cell r="F13165">
            <v>0</v>
          </cell>
          <cell r="G13165">
            <v>0</v>
          </cell>
          <cell r="H13165">
            <v>0</v>
          </cell>
          <cell r="I13165">
            <v>1400</v>
          </cell>
          <cell r="J13165">
            <v>55000</v>
          </cell>
          <cell r="K13165">
            <v>2.2999999999999998</v>
          </cell>
          <cell r="N13165" t="str">
            <v>x</v>
          </cell>
          <cell r="R13165" t="str">
            <v>x</v>
          </cell>
          <cell r="T13165">
            <v>0</v>
          </cell>
        </row>
        <row r="13166">
          <cell r="A13166">
            <v>317201</v>
          </cell>
          <cell r="C13166" t="str">
            <v>Verkauf (Anlage)</v>
          </cell>
          <cell r="D13166" t="str">
            <v>Transportwagen Stuhl Miami(72) / Milano(28) / Rio(24)</v>
          </cell>
          <cell r="E13166" t="str">
            <v>doppelt 115*92*H24 cm</v>
          </cell>
          <cell r="F13166">
            <v>0</v>
          </cell>
          <cell r="G13166">
            <v>0</v>
          </cell>
          <cell r="H13166">
            <v>0</v>
          </cell>
          <cell r="I13166">
            <v>465</v>
          </cell>
          <cell r="J13166">
            <v>51000</v>
          </cell>
          <cell r="K13166">
            <v>0.8</v>
          </cell>
          <cell r="N13166" t="str">
            <v>Transportkar stoel Miami(72) / Milano(28) / Rio(24) dubbel</v>
          </cell>
          <cell r="O13166" t="str">
            <v>115*92*H24 cm</v>
          </cell>
          <cell r="P13166" t="str">
            <v>Chariot chaise Miami(72) / Milano(28) / Rio(24) double</v>
          </cell>
          <cell r="Q13166" t="str">
            <v>115*92*H24 cm</v>
          </cell>
          <cell r="R13166" t="str">
            <v>Transporttrolley chair Miami(72) / Milano(28) / Rio(24) doub</v>
          </cell>
          <cell r="S13166" t="str">
            <v>115*92*H24 cm</v>
          </cell>
          <cell r="T13166">
            <v>0</v>
          </cell>
        </row>
        <row r="13167">
          <cell r="A13167">
            <v>317205</v>
          </cell>
          <cell r="C13167" t="str">
            <v>Verkauf (Anlage)</v>
          </cell>
          <cell r="D13167" t="str">
            <v>Transportwagen Polsterstuhl (48) doppelt 120*94*H30 cm</v>
          </cell>
          <cell r="F13167">
            <v>0</v>
          </cell>
          <cell r="G13167">
            <v>0</v>
          </cell>
          <cell r="H13167">
            <v>0</v>
          </cell>
          <cell r="I13167">
            <v>550</v>
          </cell>
          <cell r="J13167">
            <v>46000</v>
          </cell>
          <cell r="K13167">
            <v>0.4</v>
          </cell>
          <cell r="N13167" t="str">
            <v>Transportkar gestoffeerde stoel (48) dubbel 120*94*H30 cm</v>
          </cell>
          <cell r="P13167" t="str">
            <v>Chariot chaise en velours (48) double 120*94*H30 cm</v>
          </cell>
          <cell r="R13167" t="str">
            <v>Transporttrolley luxurious chair (48) doubled 120*94*H30 cm</v>
          </cell>
          <cell r="T13167">
            <v>0</v>
          </cell>
        </row>
        <row r="13168">
          <cell r="A13168">
            <v>317206</v>
          </cell>
          <cell r="C13168" t="str">
            <v>Verkauf (Anlage)</v>
          </cell>
          <cell r="D13168" t="str">
            <v>Transportwagen Barhocker Monaco (28) doppelt 115*98*H33 cm</v>
          </cell>
          <cell r="F13168">
            <v>0</v>
          </cell>
          <cell r="G13168">
            <v>0</v>
          </cell>
          <cell r="H13168">
            <v>0</v>
          </cell>
          <cell r="I13168">
            <v>590</v>
          </cell>
          <cell r="J13168">
            <v>38000</v>
          </cell>
          <cell r="K13168">
            <v>0.4</v>
          </cell>
          <cell r="N13168" t="str">
            <v>Transportkar barkruk Monaco (28) dubbel 115*98*H33 cm</v>
          </cell>
          <cell r="P13168" t="str">
            <v>Chariot tabouret Monaco (28) double 115*98*H33 cm</v>
          </cell>
          <cell r="R13168" t="str">
            <v>TransportTransporttrolley bar stool Monaco (28) doubled 115*</v>
          </cell>
          <cell r="T13168">
            <v>0</v>
          </cell>
        </row>
        <row r="13169">
          <cell r="A13169">
            <v>317210</v>
          </cell>
          <cell r="C13169" t="str">
            <v>Verkauf (Anlage)</v>
          </cell>
          <cell r="D13169" t="str">
            <v>Transportwagen Palisander white bench high end (2)</v>
          </cell>
          <cell r="E13169" t="str">
            <v>225*81*195 cm</v>
          </cell>
          <cell r="F13169">
            <v>0</v>
          </cell>
          <cell r="G13169">
            <v>0</v>
          </cell>
          <cell r="H13169">
            <v>0</v>
          </cell>
          <cell r="I13169">
            <v>1500</v>
          </cell>
          <cell r="J13169">
            <v>95000</v>
          </cell>
          <cell r="K13169">
            <v>4</v>
          </cell>
          <cell r="N13169" t="str">
            <v>Transportkar Palisander white bench high end (2)</v>
          </cell>
          <cell r="O13169" t="str">
            <v>225*81*195 cm</v>
          </cell>
          <cell r="P13169" t="str">
            <v>Chariot de transport pour banc Palissandre</v>
          </cell>
          <cell r="Q13169" t="str">
            <v>avec dossier haut (2)</v>
          </cell>
          <cell r="R13169" t="str">
            <v>Transporttrolley Palisander white bench high end (2) 225*81*</v>
          </cell>
          <cell r="T13169">
            <v>0</v>
          </cell>
        </row>
        <row r="13170">
          <cell r="A13170">
            <v>317213</v>
          </cell>
          <cell r="C13170" t="str">
            <v>Verkauf (Anlage)</v>
          </cell>
          <cell r="D13170" t="str">
            <v>Transportwagen Stehtischgestell Brussel verchromt (20)</v>
          </cell>
          <cell r="E13170" t="str">
            <v>doppelt 105*95*H205 cm</v>
          </cell>
          <cell r="F13170">
            <v>0</v>
          </cell>
          <cell r="G13170">
            <v>0</v>
          </cell>
          <cell r="H13170">
            <v>0</v>
          </cell>
          <cell r="I13170">
            <v>625</v>
          </cell>
          <cell r="J13170">
            <v>3</v>
          </cell>
          <cell r="K13170">
            <v>2.5</v>
          </cell>
          <cell r="N13170" t="str">
            <v>Transportkar statafelonderstel Brussel verchroomd (20)</v>
          </cell>
          <cell r="O13170" t="str">
            <v>dubbel 105*95*H205 cm</v>
          </cell>
          <cell r="P13170" t="str">
            <v>Chariot châssis table haute Brussel chrome (20) double</v>
          </cell>
          <cell r="Q13170" t="str">
            <v>105*95*H205 cm</v>
          </cell>
          <cell r="R13170" t="str">
            <v>Transporttrolley bar table Brussel frame chromium-plated (20</v>
          </cell>
          <cell r="S13170" t="str">
            <v>105*95*H205 cm</v>
          </cell>
          <cell r="T13170">
            <v>0</v>
          </cell>
        </row>
        <row r="13171">
          <cell r="A13171">
            <v>317217</v>
          </cell>
          <cell r="C13171" t="str">
            <v>Verkauf (Anlage)</v>
          </cell>
          <cell r="D13171" t="str">
            <v>Transportwagen Klappstuhl schwarz (140) doppelt</v>
          </cell>
          <cell r="E13171" t="str">
            <v>100*90*H205 cm</v>
          </cell>
          <cell r="F13171">
            <v>0</v>
          </cell>
          <cell r="G13171">
            <v>0</v>
          </cell>
          <cell r="H13171">
            <v>0</v>
          </cell>
          <cell r="I13171">
            <v>530</v>
          </cell>
          <cell r="J13171">
            <v>59000</v>
          </cell>
          <cell r="K13171">
            <v>2.5</v>
          </cell>
          <cell r="N13171" t="str">
            <v>Transportkar klapstoel zwart (140) dubbel 100*90*H205 cm</v>
          </cell>
          <cell r="P13171" t="str">
            <v>Chariot chaise pliante noir (140) double 100*90*H205 cm</v>
          </cell>
          <cell r="R13171" t="str">
            <v>Transporttrolley folding chair black (140) doubled 100*90*H2</v>
          </cell>
          <cell r="T13171">
            <v>0</v>
          </cell>
        </row>
        <row r="13172">
          <cell r="A13172">
            <v>317220</v>
          </cell>
          <cell r="C13172" t="str">
            <v>Verkauf (Anlage)</v>
          </cell>
          <cell r="D13172" t="str">
            <v>Transportwagen Clubsessel (4), Empfangscounter Cube (2),</v>
          </cell>
          <cell r="E13172" t="str">
            <v>Kühlschrank 145 ltr (4) 120*70*H177 cm</v>
          </cell>
          <cell r="F13172">
            <v>0</v>
          </cell>
          <cell r="G13172">
            <v>0</v>
          </cell>
          <cell r="H13172">
            <v>0</v>
          </cell>
          <cell r="I13172">
            <v>840</v>
          </cell>
          <cell r="J13172">
            <v>50000</v>
          </cell>
          <cell r="K13172">
            <v>2</v>
          </cell>
          <cell r="N13172" t="str">
            <v>Transportkar clubje (4) 120*70*H177 cm</v>
          </cell>
          <cell r="P13172" t="str">
            <v>Chariot de transport pour fauteuil Club (4) 120*70*H177 cm</v>
          </cell>
          <cell r="R13172" t="str">
            <v>Transporttrolley easy chair (4) 120*70*H177 cm</v>
          </cell>
          <cell r="T13172">
            <v>0</v>
          </cell>
        </row>
        <row r="13173">
          <cell r="A13173">
            <v>317222</v>
          </cell>
          <cell r="C13173" t="str">
            <v>Verkauf (Anlage)</v>
          </cell>
          <cell r="D13173" t="str">
            <v>Transportwagen Tisch Ø120/150 (13) 105*80*H97 cm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36000</v>
          </cell>
          <cell r="K13173">
            <v>0.3</v>
          </cell>
          <cell r="N13173" t="str">
            <v>Transportkar tafel Ø120/150 (13) 105*80*H97 cm</v>
          </cell>
          <cell r="P13173" t="str">
            <v>Chariot table Ø120/150 (13) 105*80*H97 cm</v>
          </cell>
          <cell r="R13173" t="str">
            <v>Transporttrolley table Ø120/150 (13) 105*80*H97 cm</v>
          </cell>
          <cell r="T13173">
            <v>0</v>
          </cell>
        </row>
        <row r="13174">
          <cell r="A13174">
            <v>317223</v>
          </cell>
          <cell r="C13174" t="str">
            <v>Verkauf (Anlage)</v>
          </cell>
          <cell r="D13174" t="str">
            <v>Transportwagen Holzklapptisch Ø (12) 105*80*H97 cm</v>
          </cell>
          <cell r="F13174">
            <v>0</v>
          </cell>
          <cell r="G13174">
            <v>0</v>
          </cell>
          <cell r="H13174">
            <v>0</v>
          </cell>
          <cell r="I13174">
            <v>590</v>
          </cell>
          <cell r="J13174">
            <v>39000</v>
          </cell>
          <cell r="K13174">
            <v>0.35</v>
          </cell>
          <cell r="N13174" t="str">
            <v>Transportkar houten klaptafel Ø (12) 105*80*H97 cm</v>
          </cell>
          <cell r="P13174" t="str">
            <v>Chariot tables Ø180 (12) 105*80*H97 cm</v>
          </cell>
          <cell r="R13174" t="str">
            <v>Transporttrolley wooden folding table Ø (12) 105*80*H97 cm</v>
          </cell>
          <cell r="T13174">
            <v>0</v>
          </cell>
        </row>
        <row r="13175">
          <cell r="A13175">
            <v>317225</v>
          </cell>
          <cell r="C13175" t="str">
            <v>Verkauf (Anlage)</v>
          </cell>
          <cell r="D13175" t="str">
            <v>Transportwagen Lounge-Möbel 122*88*H170 cm breit</v>
          </cell>
          <cell r="F13175">
            <v>0</v>
          </cell>
          <cell r="G13175">
            <v>0</v>
          </cell>
          <cell r="H13175">
            <v>0</v>
          </cell>
          <cell r="I13175">
            <v>795</v>
          </cell>
          <cell r="J13175">
            <v>48</v>
          </cell>
          <cell r="K13175">
            <v>2</v>
          </cell>
          <cell r="N13175" t="str">
            <v>Transportkar lounge-meubelen 122*88*H170 cm breed</v>
          </cell>
          <cell r="P13175" t="str">
            <v>Chariot grand pour meubles lounge 122*88*H170 cm</v>
          </cell>
          <cell r="R13175" t="str">
            <v>Transporttrolley lounge-furniture 122*88*H170 cm wide</v>
          </cell>
          <cell r="T13175">
            <v>0</v>
          </cell>
        </row>
        <row r="13176">
          <cell r="A13176">
            <v>317232</v>
          </cell>
          <cell r="C13176" t="str">
            <v>Verkauf (Anlage)</v>
          </cell>
          <cell r="D13176" t="str">
            <v>Transportwagen Stuhl Düsseldorf/Köln (30) doppelt</v>
          </cell>
          <cell r="E13176" t="str">
            <v>85*90*H33 cm</v>
          </cell>
          <cell r="F13176">
            <v>0</v>
          </cell>
          <cell r="G13176">
            <v>0</v>
          </cell>
          <cell r="H13176">
            <v>0</v>
          </cell>
          <cell r="I13176">
            <v>530</v>
          </cell>
          <cell r="J13176">
            <v>35000</v>
          </cell>
          <cell r="K13176">
            <v>0.4</v>
          </cell>
          <cell r="N13176" t="str">
            <v>Transportkar stoel Düsseldorf/Köln (30) dubbel 85*90*H33 cm</v>
          </cell>
          <cell r="P13176" t="str">
            <v>Chariot chaise Düsseldorf/Köln (30) double 85*90*H33 cm</v>
          </cell>
          <cell r="R13176" t="str">
            <v>Transporttrolley chair Düsseldorf/Köln (30) doubled 85*90*H3</v>
          </cell>
          <cell r="T13176">
            <v>0</v>
          </cell>
        </row>
        <row r="13177">
          <cell r="A13177">
            <v>317234</v>
          </cell>
          <cell r="C13177" t="str">
            <v>Verkauf (Anlage)</v>
          </cell>
          <cell r="D13177" t="str">
            <v>Transport-Etagewagen Sofa About a Lounge AAL (6)</v>
          </cell>
          <cell r="E13177" t="str">
            <v>160*91*H175 cm (3x Seitengitter mit Zwischenboden)</v>
          </cell>
          <cell r="F13177">
            <v>0</v>
          </cell>
          <cell r="G13177">
            <v>0</v>
          </cell>
          <cell r="H13177">
            <v>0</v>
          </cell>
          <cell r="I13177">
            <v>1200</v>
          </cell>
          <cell r="J13177">
            <v>45000</v>
          </cell>
          <cell r="K13177">
            <v>2.5</v>
          </cell>
          <cell r="N13177" t="str">
            <v>x</v>
          </cell>
          <cell r="P13177" t="str">
            <v>x</v>
          </cell>
          <cell r="R13177" t="str">
            <v>x</v>
          </cell>
          <cell r="T13177">
            <v>0</v>
          </cell>
        </row>
        <row r="13178">
          <cell r="A13178">
            <v>317235</v>
          </cell>
          <cell r="B13178" t="str">
            <v>Verkaufsartikel</v>
          </cell>
          <cell r="C13178" t="str">
            <v>Verkauf (Anlage)</v>
          </cell>
          <cell r="D13178" t="str">
            <v>Transport-Etagewagen Sessel About a Lounge AAL (8)</v>
          </cell>
          <cell r="E13178" t="str">
            <v>100*80*H175 cm</v>
          </cell>
          <cell r="F13178">
            <v>0</v>
          </cell>
          <cell r="G13178">
            <v>0</v>
          </cell>
          <cell r="H13178">
            <v>0</v>
          </cell>
          <cell r="I13178">
            <v>1200</v>
          </cell>
          <cell r="J13178">
            <v>45000</v>
          </cell>
          <cell r="K13178">
            <v>2</v>
          </cell>
          <cell r="P13178" t="str">
            <v>x</v>
          </cell>
          <cell r="T13178">
            <v>0</v>
          </cell>
        </row>
        <row r="13179">
          <cell r="A13179">
            <v>317236</v>
          </cell>
          <cell r="C13179" t="str">
            <v>Verkauf (Anlage)</v>
          </cell>
          <cell r="D13179" t="str">
            <v>Transport-Etagewagen Drehsessel About a Lounge AAL (4)</v>
          </cell>
          <cell r="E13179" t="str">
            <v>140*80*H200 cm</v>
          </cell>
          <cell r="F13179">
            <v>0</v>
          </cell>
          <cell r="G13179">
            <v>0</v>
          </cell>
          <cell r="H13179">
            <v>0</v>
          </cell>
          <cell r="I13179">
            <v>1275</v>
          </cell>
          <cell r="J13179">
            <v>50000</v>
          </cell>
          <cell r="K13179">
            <v>2.5</v>
          </cell>
          <cell r="N13179" t="str">
            <v>x</v>
          </cell>
          <cell r="P13179" t="str">
            <v>x</v>
          </cell>
          <cell r="R13179" t="str">
            <v>x</v>
          </cell>
          <cell r="T13179">
            <v>0</v>
          </cell>
        </row>
        <row r="13180">
          <cell r="A13180">
            <v>317250</v>
          </cell>
          <cell r="C13180" t="str">
            <v>Verkauf (Anlage)</v>
          </cell>
          <cell r="D13180" t="str">
            <v>Transportwagen Holzklappstuhl Athen/Samoa (40) doppelt</v>
          </cell>
          <cell r="E13180" t="str">
            <v>105*96*H205 cm</v>
          </cell>
          <cell r="F13180">
            <v>0</v>
          </cell>
          <cell r="G13180">
            <v>0</v>
          </cell>
          <cell r="H13180">
            <v>0</v>
          </cell>
          <cell r="I13180">
            <v>750</v>
          </cell>
          <cell r="J13180">
            <v>63000</v>
          </cell>
          <cell r="K13180">
            <v>2.5</v>
          </cell>
          <cell r="N13180" t="str">
            <v>Transportkar houten klapstoel Athen (40) dubbel</v>
          </cell>
          <cell r="O13180" t="str">
            <v>105*96*H205 cm</v>
          </cell>
          <cell r="P13180" t="str">
            <v>Chariot chaise pliantes en bois Athènes (40) 105*96*H205 cm</v>
          </cell>
          <cell r="R13180" t="str">
            <v>Transporttrolley wooden folding chair Athen (40) doubled 105</v>
          </cell>
          <cell r="T13180">
            <v>0</v>
          </cell>
        </row>
        <row r="13181">
          <cell r="A13181">
            <v>317253</v>
          </cell>
          <cell r="C13181" t="str">
            <v>Verkauf (Anlage)</v>
          </cell>
          <cell r="D13181" t="str">
            <v>Transportwagen Stuhl Curacao (24)/Boston (24) doppelt</v>
          </cell>
          <cell r="E13181" t="str">
            <v>80*98*H33 cm</v>
          </cell>
          <cell r="F13181">
            <v>0</v>
          </cell>
          <cell r="G13181">
            <v>0</v>
          </cell>
          <cell r="H13181">
            <v>0</v>
          </cell>
          <cell r="I13181">
            <v>515</v>
          </cell>
          <cell r="J13181">
            <v>35000</v>
          </cell>
          <cell r="K13181">
            <v>0.4</v>
          </cell>
          <cell r="N13181" t="str">
            <v>Transportkar stoel Curacao (24)/Boston (24) dubbel</v>
          </cell>
          <cell r="O13181" t="str">
            <v>80*98*H33 cm</v>
          </cell>
          <cell r="P13181" t="str">
            <v>Chariot chaise Curacao (24)/Boston (24) double 80*98*H33 cm</v>
          </cell>
          <cell r="R13181" t="str">
            <v>Transporttrolley chair Curacao (24)/Boston (24) doubled 80*9</v>
          </cell>
          <cell r="T13181">
            <v>0</v>
          </cell>
        </row>
        <row r="13182">
          <cell r="A13182">
            <v>317255</v>
          </cell>
          <cell r="C13182" t="str">
            <v>Verkauf (Anlage)</v>
          </cell>
          <cell r="D13182" t="str">
            <v>Transportwagen Spülkorb 50*50 cm doppelt 101*101*H30 cm</v>
          </cell>
          <cell r="F13182">
            <v>0</v>
          </cell>
          <cell r="G13182">
            <v>0</v>
          </cell>
          <cell r="H13182">
            <v>0</v>
          </cell>
          <cell r="I13182">
            <v>525</v>
          </cell>
          <cell r="J13182">
            <v>30000</v>
          </cell>
          <cell r="K13182">
            <v>0.4</v>
          </cell>
          <cell r="N13182" t="str">
            <v>Transportkar spoelkorf 50*50 cm dubbel 101*101*H30 cm</v>
          </cell>
          <cell r="P13182" t="str">
            <v>Chariot vaisselle 50*50 cm double 101*101*H30 cm</v>
          </cell>
          <cell r="R13182" t="str">
            <v>Transporttrolley rinsing tub 50*50 cm doubled 101*101*H30 cm</v>
          </cell>
          <cell r="T13182">
            <v>0</v>
          </cell>
        </row>
        <row r="13183">
          <cell r="A13183">
            <v>317258</v>
          </cell>
          <cell r="C13183" t="str">
            <v>Verkauf (Anlage)</v>
          </cell>
          <cell r="D13183" t="str">
            <v>Transportwagen Stuhl Verona (50) doppelt 86*88*H34 cm</v>
          </cell>
          <cell r="F13183">
            <v>0</v>
          </cell>
          <cell r="G13183">
            <v>0</v>
          </cell>
          <cell r="H13183">
            <v>0</v>
          </cell>
          <cell r="I13183">
            <v>590</v>
          </cell>
          <cell r="J13183">
            <v>35000</v>
          </cell>
          <cell r="K13183">
            <v>0.3</v>
          </cell>
          <cell r="N13183" t="str">
            <v>Transportkar stoel Verona (50) dubbel 86*88*H34 cm</v>
          </cell>
          <cell r="P13183" t="str">
            <v>Chariot chaise Verona (25) double 86*44*H34 cm</v>
          </cell>
          <cell r="R13183" t="str">
            <v>Transporttrolley chair Verona (25) doubled 86*44*H34 cm</v>
          </cell>
          <cell r="T13183">
            <v>0</v>
          </cell>
        </row>
        <row r="13184">
          <cell r="A13184">
            <v>317269</v>
          </cell>
          <cell r="B13184" t="str">
            <v>Verkaufsartikel</v>
          </cell>
          <cell r="C13184" t="str">
            <v>Verkauf (Anlage)</v>
          </cell>
          <cell r="D13184" t="str">
            <v>Transport-Etagewagen Flow Stool (16) 140*80*H200 cm</v>
          </cell>
          <cell r="F13184">
            <v>0</v>
          </cell>
          <cell r="G13184">
            <v>0</v>
          </cell>
          <cell r="H13184">
            <v>0</v>
          </cell>
          <cell r="I13184">
            <v>1300</v>
          </cell>
          <cell r="J13184">
            <v>50000</v>
          </cell>
          <cell r="K13184">
            <v>2.5</v>
          </cell>
          <cell r="N13184" t="str">
            <v>Transport-etagekar Flow Stool (16) 140*80*H200 cm</v>
          </cell>
          <cell r="R13184" t="str">
            <v>Transport-etagetrolley Flow Stool (16) 140*80*H200 cm</v>
          </cell>
          <cell r="T13184">
            <v>0</v>
          </cell>
        </row>
        <row r="13185">
          <cell r="A13185">
            <v>317270</v>
          </cell>
          <cell r="B13185" t="str">
            <v>Verkaufsartikel</v>
          </cell>
          <cell r="C13185" t="str">
            <v>Verkauf (Anlage)</v>
          </cell>
          <cell r="D13185" t="str">
            <v>Transportwagen Stuhl Torino (24) doppelt 90*92*H33 cm</v>
          </cell>
          <cell r="F13185">
            <v>0</v>
          </cell>
          <cell r="G13185">
            <v>0</v>
          </cell>
          <cell r="H13185">
            <v>0</v>
          </cell>
          <cell r="I13185">
            <v>575</v>
          </cell>
          <cell r="J13185">
            <v>35000</v>
          </cell>
          <cell r="K13185">
            <v>0.4</v>
          </cell>
          <cell r="N13185" t="str">
            <v>Transportkar stoel Torino (24) dubbel 90*92*H33 cm</v>
          </cell>
          <cell r="P13185" t="str">
            <v>Chariot chaise Torino (24) double 90*92*H33 cm</v>
          </cell>
          <cell r="R13185" t="str">
            <v>Transporttrolley chair Torino (24) doubled 90*92*H33 cm</v>
          </cell>
          <cell r="T13185">
            <v>0</v>
          </cell>
        </row>
        <row r="13186">
          <cell r="A13186">
            <v>317271</v>
          </cell>
          <cell r="B13186" t="str">
            <v>Verkaufsartikel</v>
          </cell>
          <cell r="C13186" t="str">
            <v>Verkauf (Anlage)</v>
          </cell>
          <cell r="D13186" t="str">
            <v>Transport-Etagewagen DSW Eames Chair (30) 140*80*H200 cm</v>
          </cell>
          <cell r="F13186">
            <v>0</v>
          </cell>
          <cell r="G13186">
            <v>0</v>
          </cell>
          <cell r="H13186">
            <v>0</v>
          </cell>
          <cell r="I13186">
            <v>1275</v>
          </cell>
          <cell r="J13186">
            <v>50000</v>
          </cell>
          <cell r="K13186">
            <v>2.5</v>
          </cell>
          <cell r="N13186" t="str">
            <v>Transport-etagekar DSW Eames Chair (30) 140*80*H200 cm</v>
          </cell>
          <cell r="R13186" t="str">
            <v>Transport-etagetrolley DSW Eames Chair (30) 140*80*H200 cm</v>
          </cell>
          <cell r="T13186">
            <v>0</v>
          </cell>
        </row>
        <row r="13187">
          <cell r="A13187">
            <v>317272</v>
          </cell>
          <cell r="B13187" t="str">
            <v>Verkaufsartikel</v>
          </cell>
          <cell r="C13187" t="str">
            <v>Verkauf (Anlage)</v>
          </cell>
          <cell r="D13187" t="str">
            <v>Transport-Etagewagen DSW Eames Chair (16) 100*80*H175 cm</v>
          </cell>
          <cell r="E13187" t="str">
            <v>Bulli Modell</v>
          </cell>
          <cell r="F13187">
            <v>0</v>
          </cell>
          <cell r="G13187">
            <v>0</v>
          </cell>
          <cell r="H13187">
            <v>0</v>
          </cell>
          <cell r="I13187">
            <v>1075</v>
          </cell>
          <cell r="J13187">
            <v>45000</v>
          </cell>
          <cell r="K13187">
            <v>2</v>
          </cell>
          <cell r="N13187" t="str">
            <v>Transport-etagekar DSW Eames Chair (16) 100*80*H175 cm</v>
          </cell>
          <cell r="O13187" t="str">
            <v>transporter</v>
          </cell>
          <cell r="R13187" t="str">
            <v>Transport-etagetrolley DSW Eames Chair (16) 100*80*H175 cm</v>
          </cell>
          <cell r="S13187" t="str">
            <v>van model</v>
          </cell>
          <cell r="T13187">
            <v>0</v>
          </cell>
        </row>
        <row r="13188">
          <cell r="A13188">
            <v>317273</v>
          </cell>
          <cell r="B13188" t="str">
            <v>Verkaufsartikel</v>
          </cell>
          <cell r="C13188" t="str">
            <v>Verkauf (Anlage)</v>
          </cell>
          <cell r="D13188" t="str">
            <v>Transport-Etagewagen Flow Chair (16) 140*80*H200 cm</v>
          </cell>
          <cell r="F13188">
            <v>0</v>
          </cell>
          <cell r="G13188">
            <v>0</v>
          </cell>
          <cell r="H13188">
            <v>0</v>
          </cell>
          <cell r="I13188">
            <v>1300</v>
          </cell>
          <cell r="J13188">
            <v>50000</v>
          </cell>
          <cell r="K13188">
            <v>2.5</v>
          </cell>
          <cell r="N13188" t="str">
            <v>Transport-etagekar Flow Chair (16) 140*80*H200 cm</v>
          </cell>
          <cell r="R13188" t="str">
            <v>Transport-etagetrolley Flow Chair (16) 140*80*H200 cm</v>
          </cell>
          <cell r="T13188">
            <v>0</v>
          </cell>
        </row>
        <row r="13189">
          <cell r="A13189">
            <v>317274</v>
          </cell>
          <cell r="B13189" t="str">
            <v>Verkaufsartikel</v>
          </cell>
          <cell r="C13189" t="str">
            <v>Verkauf (Anlage)</v>
          </cell>
          <cell r="D13189" t="str">
            <v>Transport-Etagewagen Loungesessel Catifa-60 (8)</v>
          </cell>
          <cell r="E13189" t="str">
            <v>140*80*H200 cm</v>
          </cell>
          <cell r="F13189">
            <v>0</v>
          </cell>
          <cell r="G13189">
            <v>0</v>
          </cell>
          <cell r="H13189">
            <v>0</v>
          </cell>
          <cell r="I13189">
            <v>1300</v>
          </cell>
          <cell r="J13189">
            <v>50000</v>
          </cell>
          <cell r="K13189">
            <v>2.5</v>
          </cell>
          <cell r="N13189" t="str">
            <v>Transport-etagekar loungestoel Catifa-60 (8) 140*80*H200 cm</v>
          </cell>
          <cell r="R13189" t="str">
            <v>Transport-etagetrolley lounge chair Catifa-60 (8)</v>
          </cell>
          <cell r="S13189" t="str">
            <v>140*80*H200 cm</v>
          </cell>
          <cell r="T13189">
            <v>0</v>
          </cell>
        </row>
        <row r="13190">
          <cell r="A13190">
            <v>317275</v>
          </cell>
          <cell r="B13190" t="str">
            <v>Verkaufsartikel</v>
          </cell>
          <cell r="C13190" t="str">
            <v>Verkauf (Anlage)</v>
          </cell>
          <cell r="D13190" t="str">
            <v>Transport-Etagewagen Sessel Foster-500 (2) 100*80*H175 cm</v>
          </cell>
          <cell r="E13190" t="str">
            <v>Bulli Modell</v>
          </cell>
          <cell r="F13190">
            <v>0</v>
          </cell>
          <cell r="G13190">
            <v>0</v>
          </cell>
          <cell r="H13190">
            <v>0</v>
          </cell>
          <cell r="I13190">
            <v>1125</v>
          </cell>
          <cell r="J13190">
            <v>45000</v>
          </cell>
          <cell r="K13190">
            <v>2</v>
          </cell>
          <cell r="N13190" t="str">
            <v>Transport-etagekar fauteuil Foster-500 (2) 100*80*H175 cm</v>
          </cell>
          <cell r="O13190" t="str">
            <v>transporter</v>
          </cell>
          <cell r="R13190" t="str">
            <v>Transport-etagetrolley armchair Foster-500 (2)</v>
          </cell>
          <cell r="S13190" t="str">
            <v>100*80*H175 cm van model</v>
          </cell>
          <cell r="T13190">
            <v>0</v>
          </cell>
        </row>
        <row r="13191">
          <cell r="A13191">
            <v>317276</v>
          </cell>
          <cell r="B13191" t="str">
            <v>Verkaufsartikel</v>
          </cell>
          <cell r="C13191" t="str">
            <v>Verkauf (Anlage)</v>
          </cell>
          <cell r="D13191" t="str">
            <v>Transport-Etagewagen Drehsessel EGG (2) 100*80*H175 cm</v>
          </cell>
          <cell r="E13191" t="str">
            <v>Bulli Modell</v>
          </cell>
          <cell r="F13191">
            <v>0</v>
          </cell>
          <cell r="G13191">
            <v>0</v>
          </cell>
          <cell r="H13191">
            <v>0</v>
          </cell>
          <cell r="I13191">
            <v>1125</v>
          </cell>
          <cell r="J13191">
            <v>45000</v>
          </cell>
          <cell r="K13191">
            <v>2</v>
          </cell>
          <cell r="N13191" t="str">
            <v>Transport-etagekar fauteuil EGG (2) 100*80*H175 cm</v>
          </cell>
          <cell r="O13191" t="str">
            <v>transporter</v>
          </cell>
          <cell r="R13191" t="str">
            <v>Transport-etagetrolley lounge chair EGG (2) 100*80*H175 cm</v>
          </cell>
          <cell r="S13191" t="str">
            <v>van model</v>
          </cell>
          <cell r="T13191">
            <v>0</v>
          </cell>
        </row>
        <row r="13192">
          <cell r="A13192">
            <v>317277</v>
          </cell>
          <cell r="B13192" t="str">
            <v>Verkaufsartikel</v>
          </cell>
          <cell r="C13192" t="str">
            <v>Verkauf (Anlage)</v>
          </cell>
          <cell r="D13192" t="str">
            <v>Transport-Etagewagen Infocounter Plano (2) 140*80*H200 cm</v>
          </cell>
          <cell r="F13192">
            <v>0</v>
          </cell>
          <cell r="G13192">
            <v>0</v>
          </cell>
          <cell r="H13192">
            <v>0</v>
          </cell>
          <cell r="I13192">
            <v>1400</v>
          </cell>
          <cell r="J13192">
            <v>50000</v>
          </cell>
          <cell r="K13192">
            <v>2.5</v>
          </cell>
          <cell r="N13192" t="str">
            <v>Transport-etagekar Infocounter Plano (2) 140*80*H200 cm</v>
          </cell>
          <cell r="R13192" t="str">
            <v>Transport-etagetrolley Infocounter Plano (2) 140*80*H200 cm</v>
          </cell>
          <cell r="T13192">
            <v>0</v>
          </cell>
        </row>
        <row r="13193">
          <cell r="A13193">
            <v>317278</v>
          </cell>
          <cell r="B13193" t="str">
            <v>Verkaufsartikel</v>
          </cell>
          <cell r="C13193" t="str">
            <v>Verkauf (Anlage)</v>
          </cell>
          <cell r="D13193" t="str">
            <v>Transport-Etagewagen Aluminium Chair (6) 140*80*H200 cm</v>
          </cell>
          <cell r="F13193">
            <v>0</v>
          </cell>
          <cell r="G13193">
            <v>0</v>
          </cell>
          <cell r="H13193">
            <v>0</v>
          </cell>
          <cell r="I13193">
            <v>1400</v>
          </cell>
          <cell r="J13193">
            <v>50000</v>
          </cell>
          <cell r="K13193">
            <v>2.5</v>
          </cell>
          <cell r="N13193" t="str">
            <v>Transport-etagekar Aluminium Chair (6) 140*80*H200 cm</v>
          </cell>
          <cell r="R13193" t="str">
            <v>Transport-etagetrolley Aluminium Chair (6) 140*80*H200 cm</v>
          </cell>
          <cell r="T13193">
            <v>0</v>
          </cell>
        </row>
        <row r="13194">
          <cell r="A13194">
            <v>317279</v>
          </cell>
          <cell r="B13194" t="str">
            <v>Verkaufsartikel</v>
          </cell>
          <cell r="C13194" t="str">
            <v>Verkauf (Anlage)</v>
          </cell>
          <cell r="D13194" t="str">
            <v>Transport-Etagewagen Drehsessel Plateau (2) 100*80*H175 cm</v>
          </cell>
          <cell r="E13194" t="str">
            <v>Bulli Modell</v>
          </cell>
          <cell r="F13194">
            <v>0</v>
          </cell>
          <cell r="G13194">
            <v>0</v>
          </cell>
          <cell r="H13194">
            <v>0</v>
          </cell>
          <cell r="I13194">
            <v>1125</v>
          </cell>
          <cell r="J13194">
            <v>45000</v>
          </cell>
          <cell r="K13194">
            <v>2</v>
          </cell>
          <cell r="N13194" t="str">
            <v>Transport-etagekar feauteuil Plateau (2) 100*80*H175 cm</v>
          </cell>
          <cell r="O13194" t="str">
            <v>transporter</v>
          </cell>
          <cell r="R13194" t="str">
            <v>Transport-etagetrolley lounge chair Plateau (2)</v>
          </cell>
          <cell r="S13194" t="str">
            <v>100*80*H175 cm van model</v>
          </cell>
          <cell r="T13194">
            <v>0</v>
          </cell>
        </row>
        <row r="13195">
          <cell r="A13195">
            <v>317280</v>
          </cell>
          <cell r="B13195" t="str">
            <v>Verkaufsartikel</v>
          </cell>
          <cell r="C13195" t="str">
            <v>Verkauf (Anlage)</v>
          </cell>
          <cell r="D13195" t="str">
            <v>Transport-Etagewagen DAW Eames Armchair (20) 140*80*H200 cm</v>
          </cell>
          <cell r="F13195">
            <v>0</v>
          </cell>
          <cell r="G13195">
            <v>0</v>
          </cell>
          <cell r="H13195">
            <v>0</v>
          </cell>
          <cell r="I13195">
            <v>1150</v>
          </cell>
          <cell r="J13195">
            <v>50000</v>
          </cell>
          <cell r="K13195">
            <v>2.5</v>
          </cell>
          <cell r="N13195" t="str">
            <v>Transport-etagekar DAW Eames Armchair (20) 140*80*H200 cm</v>
          </cell>
          <cell r="R13195" t="str">
            <v>Transport-etagetrolley DAW Eames Armchair (20)</v>
          </cell>
          <cell r="S13195" t="str">
            <v>140*80*H200 cm</v>
          </cell>
          <cell r="T13195">
            <v>0</v>
          </cell>
        </row>
        <row r="13196">
          <cell r="A13196">
            <v>317281</v>
          </cell>
          <cell r="B13196" t="str">
            <v>Verkaufsartikel</v>
          </cell>
          <cell r="C13196" t="str">
            <v>Verkauf (Anlage)</v>
          </cell>
          <cell r="D13196" t="str">
            <v>Transport-Etagewagen Stuhl HAY AAC (12/16) 140*60*H175 cm</v>
          </cell>
          <cell r="E13196" t="str">
            <v>mit 2 Sitzaufnahmen "349667"</v>
          </cell>
          <cell r="F13196">
            <v>0</v>
          </cell>
          <cell r="G13196">
            <v>0</v>
          </cell>
          <cell r="H13196">
            <v>0</v>
          </cell>
          <cell r="I13196">
            <v>1350</v>
          </cell>
          <cell r="J13196">
            <v>45000</v>
          </cell>
          <cell r="K13196">
            <v>2</v>
          </cell>
          <cell r="N13196" t="str">
            <v>Transport-etagekar stoel HAY AAC (12/16) 140*60*H175 cm</v>
          </cell>
          <cell r="O13196" t="str">
            <v>met 2 seat-pickups "349667"</v>
          </cell>
          <cell r="R13196" t="str">
            <v>Transport-etagetrolley bar stool HAY AAS (12) 140*60*H175 cm</v>
          </cell>
          <cell r="S13196" t="str">
            <v>with 2 seat-pickups "349667"</v>
          </cell>
          <cell r="T13196">
            <v>0</v>
          </cell>
        </row>
        <row r="13197">
          <cell r="A13197">
            <v>317282</v>
          </cell>
          <cell r="B13197" t="str">
            <v>Verkaufsartikel</v>
          </cell>
          <cell r="C13197" t="str">
            <v>Verkauf (Anlage)</v>
          </cell>
          <cell r="D13197" t="str">
            <v>Transport-Flex-Etagewagen 140*100*H200 cm</v>
          </cell>
          <cell r="F13197">
            <v>0</v>
          </cell>
          <cell r="G13197">
            <v>0</v>
          </cell>
          <cell r="H13197">
            <v>0</v>
          </cell>
          <cell r="I13197">
            <v>1250</v>
          </cell>
          <cell r="J13197">
            <v>35000</v>
          </cell>
          <cell r="K13197">
            <v>2</v>
          </cell>
          <cell r="N13197" t="str">
            <v>Transport-Flex-etagekar 140*100*H200 cm</v>
          </cell>
          <cell r="R13197" t="str">
            <v>Transport-Flex-etagetrolley 140*100*H200 cm</v>
          </cell>
          <cell r="T13197">
            <v>0</v>
          </cell>
        </row>
        <row r="13198">
          <cell r="A13198">
            <v>317283</v>
          </cell>
          <cell r="B13198" t="str">
            <v>Verkaufsartikel</v>
          </cell>
          <cell r="C13198" t="str">
            <v>Logistik</v>
          </cell>
          <cell r="D13198" t="str">
            <v>LKW Überladebrücke/Bordsteinrampe Aluminium B125*75 cm</v>
          </cell>
          <cell r="F13198">
            <v>49</v>
          </cell>
          <cell r="G13198">
            <v>0</v>
          </cell>
          <cell r="H13198">
            <v>0</v>
          </cell>
          <cell r="I13198">
            <v>654.5</v>
          </cell>
          <cell r="J13198">
            <v>24000</v>
          </cell>
          <cell r="T13198">
            <v>55</v>
          </cell>
        </row>
        <row r="13199">
          <cell r="A13199">
            <v>317284</v>
          </cell>
          <cell r="B13199" t="str">
            <v>Verkaufsartikel</v>
          </cell>
          <cell r="C13199" t="str">
            <v>Verkauf (Anlage)</v>
          </cell>
          <cell r="D13199" t="str">
            <v>Transport-Etagewagen Barhocker HAY AAS (12) 140*60*H175 cm</v>
          </cell>
          <cell r="E13199" t="str">
            <v>mit 3 Sitzaufnahmen "349667"</v>
          </cell>
          <cell r="F13199">
            <v>0</v>
          </cell>
          <cell r="G13199">
            <v>0</v>
          </cell>
          <cell r="H13199">
            <v>0</v>
          </cell>
          <cell r="I13199">
            <v>1400</v>
          </cell>
          <cell r="J13199">
            <v>45000</v>
          </cell>
          <cell r="K13199">
            <v>2</v>
          </cell>
          <cell r="N13199" t="str">
            <v>Transport-etagekar barkruk HAY AAS (12) 140*60*H175 cm</v>
          </cell>
          <cell r="O13199" t="str">
            <v>met 3 seat-pickups "349667"</v>
          </cell>
          <cell r="R13199" t="str">
            <v>Transport-etagetrolley bar stool HAY AAS (12) 140*60*H175 cm</v>
          </cell>
          <cell r="S13199" t="str">
            <v>with 3 seat-pickups "349667"</v>
          </cell>
          <cell r="T13199">
            <v>0</v>
          </cell>
        </row>
        <row r="13200">
          <cell r="A13200">
            <v>317285</v>
          </cell>
          <cell r="B13200" t="str">
            <v>Verkaufsartikel</v>
          </cell>
          <cell r="C13200" t="str">
            <v>Verkauf (Anlage)</v>
          </cell>
          <cell r="D13200" t="str">
            <v>Transportwagen "Brunner" Stuhl Hero (30) 61*121*H35 cm</v>
          </cell>
          <cell r="F13200">
            <v>0</v>
          </cell>
          <cell r="G13200">
            <v>0</v>
          </cell>
          <cell r="H13200">
            <v>0</v>
          </cell>
          <cell r="I13200">
            <v>715</v>
          </cell>
          <cell r="J13200">
            <v>18000</v>
          </cell>
          <cell r="T13200">
            <v>0</v>
          </cell>
        </row>
        <row r="13201">
          <cell r="A13201">
            <v>317286</v>
          </cell>
          <cell r="B13201" t="str">
            <v>Verkaufsartikel</v>
          </cell>
          <cell r="C13201" t="str">
            <v>Verkauf (Anlage)</v>
          </cell>
          <cell r="D13201" t="str">
            <v>Transportwagen "Brunner" Tisch Basic (15) 121*61*H175 cm</v>
          </cell>
          <cell r="F13201">
            <v>0</v>
          </cell>
          <cell r="G13201">
            <v>0</v>
          </cell>
          <cell r="H13201">
            <v>0</v>
          </cell>
          <cell r="I13201">
            <v>780</v>
          </cell>
          <cell r="J13201">
            <v>18000</v>
          </cell>
          <cell r="T13201">
            <v>0</v>
          </cell>
        </row>
        <row r="13202">
          <cell r="A13202">
            <v>317287</v>
          </cell>
          <cell r="B13202" t="str">
            <v>Verkaufsartikel</v>
          </cell>
          <cell r="C13202" t="str">
            <v>Verkauf (Anlage)</v>
          </cell>
          <cell r="D13202" t="str">
            <v>Transportwagen Buffet Basic (10) 122*81*H199 cm</v>
          </cell>
          <cell r="F13202">
            <v>0</v>
          </cell>
          <cell r="G13202">
            <v>0</v>
          </cell>
          <cell r="H13202">
            <v>0</v>
          </cell>
          <cell r="I13202">
            <v>1575</v>
          </cell>
          <cell r="J13202">
            <v>35000</v>
          </cell>
          <cell r="T13202">
            <v>0</v>
          </cell>
        </row>
        <row r="13203">
          <cell r="A13203">
            <v>317288</v>
          </cell>
          <cell r="B13203" t="str">
            <v>Verkaufsartikel</v>
          </cell>
          <cell r="C13203" t="str">
            <v>Verkauf (Anlage)</v>
          </cell>
          <cell r="D13203" t="str">
            <v>Transport-Flex-Etagewagen 140*60*H175 cm</v>
          </cell>
          <cell r="F13203">
            <v>0</v>
          </cell>
          <cell r="G13203">
            <v>0</v>
          </cell>
          <cell r="H13203">
            <v>0</v>
          </cell>
          <cell r="I13203">
            <v>1050</v>
          </cell>
          <cell r="J13203">
            <v>36000</v>
          </cell>
          <cell r="K13203">
            <v>1.8</v>
          </cell>
          <cell r="N13203" t="str">
            <v>Transport-Flex-etagekar 140*60*H175 cm</v>
          </cell>
          <cell r="R13203" t="str">
            <v>Transport-Flex-etagetrolley 140*60*H175 cm</v>
          </cell>
          <cell r="T13203">
            <v>0</v>
          </cell>
        </row>
        <row r="13204">
          <cell r="A13204">
            <v>317289</v>
          </cell>
          <cell r="B13204" t="str">
            <v>Verkaufsartikel</v>
          </cell>
          <cell r="C13204" t="str">
            <v>Verkauf (Anlage)</v>
          </cell>
          <cell r="D13204" t="str">
            <v>Transportwagen Terrassenheizstrahler Deluxe (3)</v>
          </cell>
          <cell r="E13204" t="str">
            <v>mit 3 Klemmschellen 140*60*H175 cm</v>
          </cell>
          <cell r="F13204">
            <v>0</v>
          </cell>
          <cell r="G13204">
            <v>0</v>
          </cell>
          <cell r="H13204">
            <v>0</v>
          </cell>
          <cell r="I13204">
            <v>1125</v>
          </cell>
          <cell r="J13204">
            <v>35000</v>
          </cell>
          <cell r="K13204">
            <v>2</v>
          </cell>
          <cell r="N13204" t="str">
            <v>Transportkar terrasverwarmer Deluxe (3)</v>
          </cell>
          <cell r="O13204" t="str">
            <v>met 3 klemmen 140*60*H175 cm</v>
          </cell>
          <cell r="R13204" t="str">
            <v>Transporttrolley terrace heater Deluxe (3)</v>
          </cell>
          <cell r="S13204" t="str">
            <v>with 3 clamps 140*60*H175 cm</v>
          </cell>
          <cell r="T13204">
            <v>0</v>
          </cell>
        </row>
        <row r="13205">
          <cell r="A13205">
            <v>317290</v>
          </cell>
          <cell r="B13205" t="str">
            <v>Verkaufsartikel</v>
          </cell>
          <cell r="C13205" t="str">
            <v>Verkauf (Anlage)</v>
          </cell>
          <cell r="D13205" t="str">
            <v>Transportwagen Sofa Foster (2) mit Zwischenboden</v>
          </cell>
          <cell r="E13205" t="str">
            <v>160*91*H175 cm</v>
          </cell>
          <cell r="F13205">
            <v>0</v>
          </cell>
          <cell r="G13205">
            <v>0</v>
          </cell>
          <cell r="H13205">
            <v>0</v>
          </cell>
          <cell r="I13205">
            <v>900</v>
          </cell>
          <cell r="J13205">
            <v>50000</v>
          </cell>
          <cell r="K13205">
            <v>3.5</v>
          </cell>
          <cell r="N13205" t="str">
            <v>Transportkar bank Foster (2) met tussenschap</v>
          </cell>
          <cell r="O13205" t="str">
            <v>160*91*H175 cm</v>
          </cell>
          <cell r="R13205" t="str">
            <v>Transporttrolley bench Foster (2) with shelf</v>
          </cell>
          <cell r="S13205" t="str">
            <v>160*91*H175 cm</v>
          </cell>
          <cell r="T13205">
            <v>0</v>
          </cell>
        </row>
        <row r="13206">
          <cell r="A13206">
            <v>317291</v>
          </cell>
          <cell r="B13206" t="str">
            <v>Verkaufsartikel</v>
          </cell>
          <cell r="C13206" t="str">
            <v>Verkauf (Anlage)</v>
          </cell>
          <cell r="D13206" t="str">
            <v>Transportwagen Bar Stool Kuadra (20) 109*54*H35 cm</v>
          </cell>
          <cell r="F13206">
            <v>0</v>
          </cell>
          <cell r="G13206">
            <v>0</v>
          </cell>
          <cell r="H13206">
            <v>0</v>
          </cell>
          <cell r="I13206">
            <v>715</v>
          </cell>
          <cell r="J13206">
            <v>35000</v>
          </cell>
          <cell r="K13206">
            <v>0.5</v>
          </cell>
          <cell r="T13206">
            <v>0</v>
          </cell>
        </row>
        <row r="13207">
          <cell r="A13207">
            <v>317292</v>
          </cell>
          <cell r="B13207" t="str">
            <v>Verkaufsartikel</v>
          </cell>
          <cell r="C13207" t="str">
            <v>Verkauf (Anlage)</v>
          </cell>
          <cell r="D13207" t="str">
            <v>Transport-Etagewagen Bürostuhl ID TRIM (4) 120*80*H200 cm</v>
          </cell>
          <cell r="E13207" t="str">
            <v>mit 1 Zwischenboden, 2 Metallstangen lang und 4 Metallstangen kurz</v>
          </cell>
          <cell r="F13207">
            <v>0</v>
          </cell>
          <cell r="G13207">
            <v>0</v>
          </cell>
          <cell r="H13207">
            <v>0</v>
          </cell>
          <cell r="I13207">
            <v>1250</v>
          </cell>
          <cell r="J13207">
            <v>40000</v>
          </cell>
          <cell r="K13207">
            <v>2</v>
          </cell>
          <cell r="N13207" t="str">
            <v>Transport-etagekar bureaustoel ID TRIM (4) 120*80*H200 cm</v>
          </cell>
          <cell r="O13207" t="str">
            <v>met 1 tussenbodem, 2 lange stangen en 4 korte stangen</v>
          </cell>
          <cell r="R13207" t="str">
            <v>Transport-etagetrolley Office Chair ID TRIM (4)</v>
          </cell>
          <cell r="S13207" t="str">
            <v>120*80*H200 cm</v>
          </cell>
          <cell r="T13207">
            <v>0</v>
          </cell>
        </row>
        <row r="13208">
          <cell r="A13208">
            <v>317293</v>
          </cell>
          <cell r="B13208" t="str">
            <v>Verkaufsartikel</v>
          </cell>
          <cell r="C13208" t="str">
            <v>Verkauf (Anlage)</v>
          </cell>
          <cell r="D13208" t="str">
            <v>Transport-Etagewagen Drehstuhl About a Chair AAC (6)</v>
          </cell>
          <cell r="E13208" t="str">
            <v>140*60*H175 cm</v>
          </cell>
          <cell r="F13208">
            <v>0</v>
          </cell>
          <cell r="G13208">
            <v>0</v>
          </cell>
          <cell r="H13208">
            <v>0</v>
          </cell>
          <cell r="I13208">
            <v>1250</v>
          </cell>
          <cell r="J13208">
            <v>35000</v>
          </cell>
          <cell r="K13208">
            <v>2</v>
          </cell>
          <cell r="N13208" t="str">
            <v>Transport-etagekar draaistoel About a Chair AAC (6)</v>
          </cell>
          <cell r="O13208" t="str">
            <v>140*60*H175 cm</v>
          </cell>
          <cell r="R13208" t="str">
            <v>Transport-etagetrolley swivel chair About a Chair AAC (6)</v>
          </cell>
          <cell r="S13208" t="str">
            <v>140*60*H175 cm</v>
          </cell>
          <cell r="T13208">
            <v>0</v>
          </cell>
        </row>
        <row r="13209">
          <cell r="A13209">
            <v>317316</v>
          </cell>
          <cell r="C13209" t="str">
            <v>Verkauf (Anlage)</v>
          </cell>
          <cell r="D13209" t="str">
            <v>Transportwagen mit 3 Stangen für Stuhlhussen 120*55*235 cm</v>
          </cell>
          <cell r="F13209">
            <v>0</v>
          </cell>
          <cell r="G13209">
            <v>0</v>
          </cell>
          <cell r="H13209">
            <v>0</v>
          </cell>
          <cell r="I13209">
            <v>625</v>
          </cell>
          <cell r="J13209">
            <v>40000</v>
          </cell>
          <cell r="K13209">
            <v>0.5</v>
          </cell>
          <cell r="N13209" t="str">
            <v>Transportkar met 3 stangen voor stoelhoezen 120*55*H235 cm</v>
          </cell>
          <cell r="P13209" t="str">
            <v>Chariot pour juponnages avec 3 barres L120*P55*H235 cm</v>
          </cell>
          <cell r="R13209" t="str">
            <v>Transporttrolley with 3 rods for chair covers L120*T55*H235</v>
          </cell>
          <cell r="T13209">
            <v>0</v>
          </cell>
        </row>
        <row r="13210">
          <cell r="A13210">
            <v>319057</v>
          </cell>
          <cell r="B13210" t="str">
            <v>Verkaufsartikel</v>
          </cell>
          <cell r="C13210" t="str">
            <v>Verkauf (Anlage)</v>
          </cell>
          <cell r="D13210" t="str">
            <v>Wäsche-Rollcontainer 62*81 cm / Modell: partyrent.com</v>
          </cell>
          <cell r="F13210">
            <v>15</v>
          </cell>
          <cell r="G13210">
            <v>0</v>
          </cell>
          <cell r="H13210">
            <v>0</v>
          </cell>
          <cell r="I13210">
            <v>345</v>
          </cell>
          <cell r="J13210">
            <v>15000</v>
          </cell>
          <cell r="K13210">
            <v>1.2</v>
          </cell>
          <cell r="N13210" t="str">
            <v>Wasserij-rolcontainer 62*81 cm / modell: partyrent.com</v>
          </cell>
          <cell r="P13210" t="str">
            <v>x</v>
          </cell>
          <cell r="R13210" t="str">
            <v>Laundry roll container 62*81 cm / model: partyrent.com</v>
          </cell>
          <cell r="T13210">
            <v>0</v>
          </cell>
        </row>
        <row r="13211">
          <cell r="A13211">
            <v>319060</v>
          </cell>
          <cell r="C13211" t="str">
            <v>Verkauf (Anlage)</v>
          </cell>
          <cell r="D13211" t="str">
            <v>Rollcontainer orange / Modell: partyrent.com</v>
          </cell>
          <cell r="F13211">
            <v>15</v>
          </cell>
          <cell r="G13211">
            <v>0</v>
          </cell>
          <cell r="H13211">
            <v>0</v>
          </cell>
          <cell r="I13211">
            <v>189</v>
          </cell>
          <cell r="J13211">
            <v>8000</v>
          </cell>
          <cell r="K13211">
            <v>0.1</v>
          </cell>
          <cell r="N13211" t="str">
            <v>Rolcontainer oranje 68*81 cm / model: partyrent.com</v>
          </cell>
          <cell r="P13211" t="str">
            <v>x</v>
          </cell>
          <cell r="R13211" t="str">
            <v>Roll container orange 68*81 cm / model: partyrent.com</v>
          </cell>
          <cell r="T13211">
            <v>0</v>
          </cell>
        </row>
        <row r="13212">
          <cell r="A13212">
            <v>331201</v>
          </cell>
          <cell r="B13212" t="str">
            <v>Verkaufsartikel</v>
          </cell>
          <cell r="C13212" t="str">
            <v>Verkauf Transportracks</v>
          </cell>
          <cell r="D13212" t="str">
            <v>Transportrack blau Bierglas auf Fuß 30cl 1201</v>
          </cell>
          <cell r="E13212" t="str">
            <v>50*50*H18 cm; 6x6=36 Prägung 4-fach weiß: rent.group 4 weiße Clips: 1201 bierglas (Beschriftung schwarz)</v>
          </cell>
          <cell r="F13212">
            <v>0</v>
          </cell>
          <cell r="G13212">
            <v>0</v>
          </cell>
          <cell r="H13212">
            <v>0</v>
          </cell>
          <cell r="I13212">
            <v>89</v>
          </cell>
          <cell r="J13212">
            <v>0</v>
          </cell>
          <cell r="K13212">
            <v>0</v>
          </cell>
          <cell r="T13212">
            <v>0</v>
          </cell>
        </row>
        <row r="13213">
          <cell r="A13213">
            <v>331202</v>
          </cell>
          <cell r="B13213" t="str">
            <v>Verkaufsartikel</v>
          </cell>
          <cell r="C13213" t="str">
            <v>Verkauf Transportracks</v>
          </cell>
          <cell r="D13213" t="str">
            <v>Transportrack blau Wasserglas 32cl 1202</v>
          </cell>
          <cell r="E13213" t="str">
            <v>50*50*H18 cm; 5x5=25 Prägung 4-fach weiß: rent.group 4 weiße Clips: 1202 wasserglas (Beschriftung schwarz)</v>
          </cell>
          <cell r="F13213">
            <v>0</v>
          </cell>
          <cell r="G13213">
            <v>0</v>
          </cell>
          <cell r="H13213">
            <v>0</v>
          </cell>
          <cell r="I13213">
            <v>89</v>
          </cell>
          <cell r="J13213">
            <v>0</v>
          </cell>
          <cell r="K13213">
            <v>0</v>
          </cell>
          <cell r="T13213">
            <v>0</v>
          </cell>
        </row>
        <row r="13214">
          <cell r="A13214">
            <v>331203</v>
          </cell>
          <cell r="B13214" t="str">
            <v>Verkaufsartikel</v>
          </cell>
          <cell r="C13214" t="str">
            <v>Verkauf Transportracks</v>
          </cell>
          <cell r="D13214" t="str">
            <v>Transportrack blau Weinglas groß 24cl 1203</v>
          </cell>
          <cell r="E13214" t="str">
            <v>50*50*H16 cm; 6x6=36 Prägung 4-fach weiß: rent.group 4 weiße Clips: 1203 wein groß (Beschriftung schwarz)</v>
          </cell>
          <cell r="F13214">
            <v>0</v>
          </cell>
          <cell r="G13214">
            <v>0</v>
          </cell>
          <cell r="H13214">
            <v>0</v>
          </cell>
          <cell r="I13214">
            <v>89</v>
          </cell>
          <cell r="J13214">
            <v>0</v>
          </cell>
          <cell r="K13214">
            <v>0</v>
          </cell>
          <cell r="T13214">
            <v>0</v>
          </cell>
        </row>
        <row r="13215">
          <cell r="A13215">
            <v>331204</v>
          </cell>
          <cell r="B13215" t="str">
            <v>Verkaufsartikel</v>
          </cell>
          <cell r="C13215" t="str">
            <v>Verkauf Transportracks</v>
          </cell>
          <cell r="D13215" t="str">
            <v>Transportrack blau Weinglas klein 19cl 1204</v>
          </cell>
          <cell r="E13215" t="str">
            <v>50*50*H15 cm; 6x6=36 Prägung 4-fach weiß: rent.group 4 weiße Clips: 1204 wein klein (Beschriftung schwarz)</v>
          </cell>
          <cell r="F13215">
            <v>0</v>
          </cell>
          <cell r="G13215">
            <v>0</v>
          </cell>
          <cell r="H13215">
            <v>0</v>
          </cell>
          <cell r="I13215">
            <v>89</v>
          </cell>
          <cell r="J13215">
            <v>0</v>
          </cell>
          <cell r="K13215">
            <v>0</v>
          </cell>
          <cell r="T13215">
            <v>0</v>
          </cell>
        </row>
        <row r="13216">
          <cell r="A13216">
            <v>331205</v>
          </cell>
          <cell r="B13216" t="str">
            <v>Verkaufsartikel</v>
          </cell>
          <cell r="C13216" t="str">
            <v>Verkauf Transportracks</v>
          </cell>
          <cell r="D13216" t="str">
            <v>Transportrack blau Portglas 13cl 1205</v>
          </cell>
          <cell r="E13216" t="str">
            <v>50*50*H14 cm; 7x7=49 Prägung 4-fach weiß: rent.group 4 weiße Clips: 1205 port (Beschriftung schwarz)</v>
          </cell>
          <cell r="F13216">
            <v>0</v>
          </cell>
          <cell r="G13216">
            <v>0</v>
          </cell>
          <cell r="H13216">
            <v>0</v>
          </cell>
          <cell r="I13216">
            <v>89</v>
          </cell>
          <cell r="J13216">
            <v>0</v>
          </cell>
          <cell r="K13216">
            <v>0</v>
          </cell>
          <cell r="T13216">
            <v>0</v>
          </cell>
        </row>
        <row r="13217">
          <cell r="A13217">
            <v>331206</v>
          </cell>
          <cell r="B13217" t="str">
            <v>Verkaufsartikel</v>
          </cell>
          <cell r="C13217" t="str">
            <v>Verkauf Transportracks</v>
          </cell>
          <cell r="D13217" t="str">
            <v>Transportrack blau Sherryglas 11cl 1206</v>
          </cell>
          <cell r="E13217" t="str">
            <v>50*50*H15 cm; 7x7=49 Prägung 4-fach weiß: rent.group 4 weiße Clips: 1206 sherry (Beschriftung schwarz)</v>
          </cell>
          <cell r="F13217">
            <v>0</v>
          </cell>
          <cell r="G13217">
            <v>0</v>
          </cell>
          <cell r="H13217">
            <v>0</v>
          </cell>
          <cell r="I13217">
            <v>89</v>
          </cell>
          <cell r="J13217">
            <v>0</v>
          </cell>
          <cell r="K13217">
            <v>0</v>
          </cell>
          <cell r="T13217">
            <v>0</v>
          </cell>
        </row>
        <row r="13218">
          <cell r="A13218">
            <v>331207</v>
          </cell>
          <cell r="B13218" t="str">
            <v>Verkaufsartikel</v>
          </cell>
          <cell r="C13218" t="str">
            <v>Verkauf Transportracks</v>
          </cell>
          <cell r="D13218" t="str">
            <v>Transportrack blau Schnapsglas 6cl 1207</v>
          </cell>
          <cell r="E13218" t="str">
            <v>50*50*H10 cm; 7x7=49 Prägung 4-fach weiß: rent.group 4 weiße Clips: 1207 schnaps (Beschriftung schwarz)</v>
          </cell>
          <cell r="F13218">
            <v>0</v>
          </cell>
          <cell r="G13218">
            <v>0</v>
          </cell>
          <cell r="H13218">
            <v>0</v>
          </cell>
          <cell r="I13218">
            <v>89</v>
          </cell>
          <cell r="J13218">
            <v>0</v>
          </cell>
          <cell r="K13218">
            <v>0</v>
          </cell>
          <cell r="T13218">
            <v>0</v>
          </cell>
        </row>
        <row r="13219">
          <cell r="A13219">
            <v>331208</v>
          </cell>
          <cell r="B13219" t="str">
            <v>Verkaufsartikel</v>
          </cell>
          <cell r="C13219" t="str">
            <v>Verkauf Transportracks</v>
          </cell>
          <cell r="D13219" t="str">
            <v>Transportrack blau Likörglas 9cl 1208</v>
          </cell>
          <cell r="E13219" t="str">
            <v>50*50*H75 cm; 6x6=36 Prägung 4-fach weiß: rent.group 4 weiße Clips: 1208 likör (Beschriftung schwarz)</v>
          </cell>
          <cell r="F13219">
            <v>0</v>
          </cell>
          <cell r="G13219">
            <v>0</v>
          </cell>
          <cell r="H13219">
            <v>0</v>
          </cell>
          <cell r="I13219">
            <v>89</v>
          </cell>
          <cell r="J13219">
            <v>0</v>
          </cell>
          <cell r="K13219">
            <v>0</v>
          </cell>
          <cell r="T13219">
            <v>0</v>
          </cell>
        </row>
        <row r="13220">
          <cell r="A13220">
            <v>331209</v>
          </cell>
          <cell r="B13220" t="str">
            <v>Verkaufsartikel</v>
          </cell>
          <cell r="C13220" t="str">
            <v>Verkauf Transportracks</v>
          </cell>
          <cell r="D13220" t="str">
            <v>Transportrack blau Sektschale 25cl 1209</v>
          </cell>
          <cell r="E13220" t="str">
            <v>50*50*H18 cm; 4x4=16 Prägung 4-fach weiß: rent.group 4 weiße Clips: 1209 sektschale (Beschriftung schwarz)</v>
          </cell>
          <cell r="F13220">
            <v>0</v>
          </cell>
          <cell r="G13220">
            <v>0</v>
          </cell>
          <cell r="H13220">
            <v>0</v>
          </cell>
          <cell r="I13220">
            <v>89</v>
          </cell>
          <cell r="J13220">
            <v>0</v>
          </cell>
          <cell r="K13220">
            <v>0</v>
          </cell>
          <cell r="T13220">
            <v>0</v>
          </cell>
        </row>
        <row r="13221">
          <cell r="A13221">
            <v>331210</v>
          </cell>
          <cell r="B13221" t="str">
            <v>Verkaufsartikel</v>
          </cell>
          <cell r="C13221" t="str">
            <v>Verkauf Transportracks</v>
          </cell>
          <cell r="D13221" t="str">
            <v>Transportrack blau Sektflöte 15cl 1210</v>
          </cell>
          <cell r="E13221" t="str">
            <v>50*50*H18 cm; 7x7=49 Prägung 4-fach weiß: rent.group 4 weiße Clips: 1210 sektflöte (Beschriftung schwarz)</v>
          </cell>
          <cell r="F13221">
            <v>0</v>
          </cell>
          <cell r="G13221">
            <v>0</v>
          </cell>
          <cell r="H13221">
            <v>0</v>
          </cell>
          <cell r="I13221">
            <v>89</v>
          </cell>
          <cell r="J13221">
            <v>0</v>
          </cell>
          <cell r="K13221">
            <v>0</v>
          </cell>
          <cell r="T13221">
            <v>0</v>
          </cell>
        </row>
        <row r="13222">
          <cell r="A13222">
            <v>331211</v>
          </cell>
          <cell r="B13222" t="str">
            <v>Verkaufsartikel</v>
          </cell>
          <cell r="C13222" t="str">
            <v>Verkauf Transportracks</v>
          </cell>
          <cell r="D13222" t="str">
            <v>Transportrack blau Cognacglas 21cl 1211</v>
          </cell>
          <cell r="E13222" t="str">
            <v>50*50*H11 cm; 5x5=25 Prägung 4-fach weiß: rent.group 4 weiße Clips: 1211 cognac (Beschriftung schwarz)</v>
          </cell>
          <cell r="F13222">
            <v>0</v>
          </cell>
          <cell r="G13222">
            <v>0</v>
          </cell>
          <cell r="H13222">
            <v>0</v>
          </cell>
          <cell r="I13222">
            <v>89</v>
          </cell>
          <cell r="J13222">
            <v>0</v>
          </cell>
          <cell r="K13222">
            <v>0</v>
          </cell>
          <cell r="T13222">
            <v>0</v>
          </cell>
        </row>
        <row r="13223">
          <cell r="A13223">
            <v>331212</v>
          </cell>
          <cell r="B13223" t="str">
            <v>Verkaufsartikel</v>
          </cell>
          <cell r="C13223" t="str">
            <v>Verkauf Transportracks</v>
          </cell>
          <cell r="D13223" t="str">
            <v>Transportrack blau Irish Coffee Glas 24cl 1212</v>
          </cell>
          <cell r="E13223" t="str">
            <v>50*50*H16 cm; 6x6=36 Prägung 4-fach weiß: rent.group 4 weiße Clips: 1212 irish coffee (Beschriftung schwarz)</v>
          </cell>
          <cell r="F13223">
            <v>0</v>
          </cell>
          <cell r="G13223">
            <v>0</v>
          </cell>
          <cell r="H13223">
            <v>0</v>
          </cell>
          <cell r="I13223">
            <v>89</v>
          </cell>
          <cell r="J13223">
            <v>0</v>
          </cell>
          <cell r="K13223">
            <v>0</v>
          </cell>
          <cell r="T13223">
            <v>0</v>
          </cell>
        </row>
        <row r="13224">
          <cell r="A13224">
            <v>331213</v>
          </cell>
          <cell r="B13224" t="str">
            <v>Verkaufsartikel</v>
          </cell>
          <cell r="C13224" t="str">
            <v>Verkauf Transportracks</v>
          </cell>
          <cell r="D13224" t="str">
            <v>Transportrack blau Longdrinkglas 22cl 1213</v>
          </cell>
          <cell r="E13224" t="str">
            <v>50*50*H16 cm; 7x7=49 Prägung 4-fach weiß: rent.group 4 weiße Clips: 1213 longdrink (Beschriftung schwarz)</v>
          </cell>
          <cell r="F13224">
            <v>0</v>
          </cell>
          <cell r="G13224">
            <v>0</v>
          </cell>
          <cell r="H13224">
            <v>0</v>
          </cell>
          <cell r="I13224">
            <v>89</v>
          </cell>
          <cell r="J13224">
            <v>0</v>
          </cell>
          <cell r="K13224">
            <v>0</v>
          </cell>
          <cell r="T13224">
            <v>0</v>
          </cell>
        </row>
        <row r="13225">
          <cell r="A13225">
            <v>331214</v>
          </cell>
          <cell r="B13225" t="str">
            <v>Verkaufsartikel</v>
          </cell>
          <cell r="C13225" t="str">
            <v>Verkauf Transportracks</v>
          </cell>
          <cell r="D13225" t="str">
            <v>Transportrack blau Whiskyglas 25cl 1214,</v>
          </cell>
          <cell r="E13225" t="str">
            <v>50*50*H10 cm; 5x5=25 Prägung 4-fach weiß: rent.group 4 weiße Clips: 1214 whisky (Beschriftung schwarz)</v>
          </cell>
          <cell r="F13225">
            <v>0</v>
          </cell>
          <cell r="G13225">
            <v>0</v>
          </cell>
          <cell r="H13225">
            <v>0</v>
          </cell>
          <cell r="I13225">
            <v>89</v>
          </cell>
          <cell r="J13225">
            <v>0</v>
          </cell>
          <cell r="K13225">
            <v>0</v>
          </cell>
          <cell r="T13225">
            <v>0</v>
          </cell>
        </row>
        <row r="13226">
          <cell r="A13226">
            <v>331215</v>
          </cell>
          <cell r="B13226" t="str">
            <v>Verkaufsartikel</v>
          </cell>
          <cell r="C13226" t="str">
            <v>Verkauf Transportracks</v>
          </cell>
          <cell r="D13226" t="str">
            <v>Transportrack blau Kölschglas 20 cl 1215</v>
          </cell>
          <cell r="E13226" t="str">
            <v>50*50*H15 cm; 7x7=49 Prägung 4-fach weiß: rent.group 4 weiße Clips: 1215 kölsch (Beschriftung schwarz)</v>
          </cell>
          <cell r="F13226">
            <v>0</v>
          </cell>
          <cell r="G13226">
            <v>0</v>
          </cell>
          <cell r="H13226">
            <v>0</v>
          </cell>
          <cell r="I13226">
            <v>89</v>
          </cell>
          <cell r="J13226">
            <v>0</v>
          </cell>
          <cell r="K13226">
            <v>0</v>
          </cell>
          <cell r="T13226">
            <v>0</v>
          </cell>
        </row>
        <row r="13227">
          <cell r="A13227">
            <v>331216</v>
          </cell>
          <cell r="B13227" t="str">
            <v>Verkaufsartikel</v>
          </cell>
          <cell r="C13227" t="str">
            <v>Verkauf Transportracks</v>
          </cell>
          <cell r="D13227" t="str">
            <v>Transportrack blau Altglas 20cl 1216</v>
          </cell>
          <cell r="E13227" t="str">
            <v>50*50*H10 cm; 7x7=49 Prägung 4-fach weiß: rent.group 4 weiße Clips: 1216 altglas (Beschriftung schwarz)</v>
          </cell>
          <cell r="F13227">
            <v>0</v>
          </cell>
          <cell r="G13227">
            <v>0</v>
          </cell>
          <cell r="H13227">
            <v>0</v>
          </cell>
          <cell r="I13227">
            <v>89</v>
          </cell>
          <cell r="J13227">
            <v>0</v>
          </cell>
          <cell r="K13227">
            <v>0</v>
          </cell>
          <cell r="T13227">
            <v>0</v>
          </cell>
        </row>
        <row r="13228">
          <cell r="A13228">
            <v>331218</v>
          </cell>
          <cell r="B13228" t="str">
            <v>Verkaufsartikel</v>
          </cell>
          <cell r="C13228" t="str">
            <v>Verkauf Transportracks</v>
          </cell>
          <cell r="D13228" t="str">
            <v>Transportrack blau Teeglas 24cl 1218</v>
          </cell>
          <cell r="E13228" t="str">
            <v>50*50*H10 cm; 5x5=25 Prägung 4-fach weiß: rent.group 4 weiße Clips: 1218 teeglas (Beschriftung schwarz)</v>
          </cell>
          <cell r="F13228">
            <v>0</v>
          </cell>
          <cell r="G13228">
            <v>0</v>
          </cell>
          <cell r="H13228">
            <v>0</v>
          </cell>
          <cell r="I13228">
            <v>89</v>
          </cell>
          <cell r="J13228">
            <v>0</v>
          </cell>
          <cell r="K13228">
            <v>0</v>
          </cell>
          <cell r="T13228">
            <v>0</v>
          </cell>
        </row>
        <row r="13229">
          <cell r="A13229">
            <v>331219</v>
          </cell>
          <cell r="B13229" t="str">
            <v>Verkaufsartikel</v>
          </cell>
          <cell r="C13229" t="str">
            <v>Verkauf Transportracks</v>
          </cell>
          <cell r="D13229" t="str">
            <v>Transportrack blau  Caipirinhaglas 36cl 1219</v>
          </cell>
          <cell r="E13229" t="str">
            <v>50*50*H13 cm; 5x5=25 Prägung 4-fach weiß: rent.group 4 weiße Clips: 1219 caipirinha (Beschriftung schwarz)</v>
          </cell>
          <cell r="F13229">
            <v>0</v>
          </cell>
          <cell r="G13229">
            <v>0</v>
          </cell>
          <cell r="H13229">
            <v>0</v>
          </cell>
          <cell r="I13229">
            <v>89</v>
          </cell>
          <cell r="J13229">
            <v>0</v>
          </cell>
          <cell r="K13229">
            <v>0</v>
          </cell>
          <cell r="T13229">
            <v>0</v>
          </cell>
        </row>
        <row r="13230">
          <cell r="A13230">
            <v>331220</v>
          </cell>
          <cell r="B13230" t="str">
            <v>Verkaufsartikel</v>
          </cell>
          <cell r="C13230" t="str">
            <v>Verkauf Transportracks</v>
          </cell>
          <cell r="D13230" t="str">
            <v>Transportrack blau  Latte Machiatto Glas 30cl 1220</v>
          </cell>
          <cell r="E13230" t="str">
            <v>50*50*H14 cm; 5x5=25 Prägung 4-fach weiß: rent.group 4 weiße Clips: 1220 latte machiatto (Beschriftung schwarz)</v>
          </cell>
          <cell r="F13230">
            <v>0</v>
          </cell>
          <cell r="G13230">
            <v>0</v>
          </cell>
          <cell r="H13230">
            <v>0</v>
          </cell>
          <cell r="I13230">
            <v>89</v>
          </cell>
          <cell r="J13230">
            <v>0</v>
          </cell>
          <cell r="K13230">
            <v>0</v>
          </cell>
          <cell r="T13230">
            <v>0</v>
          </cell>
        </row>
        <row r="13231">
          <cell r="A13231">
            <v>331222</v>
          </cell>
          <cell r="B13231" t="str">
            <v>Verkaufsartikel</v>
          </cell>
          <cell r="C13231" t="str">
            <v>Verkauf Transportracks</v>
          </cell>
          <cell r="D13231" t="str">
            <v>Transportrack blau Bierkrug Munich 28cl 1222</v>
          </cell>
          <cell r="E13231" t="str">
            <v>50*50*H14 cm; 4x5=20 Prägung 4-fach weiß: rent.group 4 weiße Clips: 1222 bierkrug (Beschriftung schwarz)</v>
          </cell>
          <cell r="F13231">
            <v>0</v>
          </cell>
          <cell r="G13231">
            <v>0</v>
          </cell>
          <cell r="H13231">
            <v>0</v>
          </cell>
          <cell r="I13231">
            <v>89</v>
          </cell>
          <cell r="J13231">
            <v>0</v>
          </cell>
          <cell r="K13231">
            <v>0</v>
          </cell>
          <cell r="T13231">
            <v>0</v>
          </cell>
        </row>
        <row r="13232">
          <cell r="A13232">
            <v>331223</v>
          </cell>
          <cell r="B13232" t="str">
            <v>Verkaufsartikel</v>
          </cell>
          <cell r="C13232" t="str">
            <v>Verkauf Transportracks</v>
          </cell>
          <cell r="D13232" t="str">
            <v>Transportrack blau Weizenbierglas 69cl 1223</v>
          </cell>
          <cell r="E13232" t="str">
            <v>50*50*H22 cm; 5x5=25 Prägung 4-fach weiß: rent.group 4 weiße Clips: 1223 weizenbier 69 cl (Beschriftung schwarz)</v>
          </cell>
          <cell r="F13232">
            <v>0</v>
          </cell>
          <cell r="G13232">
            <v>0</v>
          </cell>
          <cell r="H13232">
            <v>0</v>
          </cell>
          <cell r="I13232">
            <v>89</v>
          </cell>
          <cell r="J13232">
            <v>0</v>
          </cell>
          <cell r="K13232">
            <v>0</v>
          </cell>
          <cell r="T13232">
            <v>0</v>
          </cell>
        </row>
        <row r="13233">
          <cell r="A13233">
            <v>331224</v>
          </cell>
          <cell r="B13233" t="str">
            <v>Verkaufsartikel</v>
          </cell>
          <cell r="C13233" t="str">
            <v>Verkauf Transportracks</v>
          </cell>
          <cell r="D13233" t="str">
            <v>Transportrack blau Cocktail/Hurricaneglas 44cl 1224</v>
          </cell>
          <cell r="E13233" t="str">
            <v>50*50*H21 cm; 5x5=25 Prägung 4-fach weiß: rent.group 4 weiße Clips: 1224 hurricane (Beschriftung schwarz)</v>
          </cell>
          <cell r="F13233">
            <v>0</v>
          </cell>
          <cell r="G13233">
            <v>0</v>
          </cell>
          <cell r="H13233">
            <v>0</v>
          </cell>
          <cell r="I13233">
            <v>89</v>
          </cell>
          <cell r="J13233">
            <v>0</v>
          </cell>
          <cell r="K13233">
            <v>0</v>
          </cell>
          <cell r="T13233">
            <v>0</v>
          </cell>
        </row>
        <row r="13234">
          <cell r="A13234">
            <v>331225</v>
          </cell>
          <cell r="B13234" t="str">
            <v>Verkaufsartikel</v>
          </cell>
          <cell r="C13234" t="str">
            <v>Verkauf Transportracks</v>
          </cell>
          <cell r="D13234" t="str">
            <v>Transportrack blau Longdrinkglas Sinus 30cl 1225</v>
          </cell>
          <cell r="E13234" t="str">
            <v>50*50*H21 cm; 7x7=49 Prägung 4-fach weiß: rent.group 4 weiße Clips: 1225 longdrink sinus (Beschriftung schwarz)</v>
          </cell>
          <cell r="F13234">
            <v>0</v>
          </cell>
          <cell r="G13234">
            <v>0</v>
          </cell>
          <cell r="H13234">
            <v>0</v>
          </cell>
          <cell r="I13234">
            <v>97</v>
          </cell>
          <cell r="J13234">
            <v>0</v>
          </cell>
          <cell r="K13234">
            <v>0</v>
          </cell>
          <cell r="T13234">
            <v>0</v>
          </cell>
        </row>
        <row r="13235">
          <cell r="A13235">
            <v>331226</v>
          </cell>
          <cell r="B13235" t="str">
            <v>Verkaufsartikel</v>
          </cell>
          <cell r="C13235" t="str">
            <v>Verkauf Transportracks</v>
          </cell>
          <cell r="D13235" t="str">
            <v>Transportrack blau Weizenbierglas 30cl 1226</v>
          </cell>
          <cell r="E13235" t="str">
            <v>50*50*H21 cm; 6x6=36 Prägung 4-fach weiß: rent.group 4 weiße Clips: 1226 weizenbier 30 cl (Beschriftung schwarz)</v>
          </cell>
          <cell r="F13235">
            <v>0</v>
          </cell>
          <cell r="G13235">
            <v>0</v>
          </cell>
          <cell r="H13235">
            <v>0</v>
          </cell>
          <cell r="I13235">
            <v>97</v>
          </cell>
          <cell r="J13235">
            <v>0</v>
          </cell>
          <cell r="K13235">
            <v>0</v>
          </cell>
          <cell r="T13235">
            <v>0</v>
          </cell>
        </row>
        <row r="13236">
          <cell r="A13236">
            <v>331227</v>
          </cell>
          <cell r="B13236" t="str">
            <v>Verkaufsartikel</v>
          </cell>
          <cell r="C13236" t="str">
            <v>Verkauf Transportracks</v>
          </cell>
          <cell r="D13236" t="str">
            <v>Transportrack blau Wasserglas Authentic 25cl 1227</v>
          </cell>
          <cell r="E13236" t="str">
            <v>50*50*H10 cm; Toprahmen schmal gelb; mit 2 Facheinteilungen 5x5=25; Prägung 4-fach weiß: rent.group; 4 weiße Clips: 1227 wasser authentic (Beschriftung schwarz)</v>
          </cell>
          <cell r="F13236">
            <v>0</v>
          </cell>
          <cell r="G13236">
            <v>0</v>
          </cell>
          <cell r="H13236">
            <v>0</v>
          </cell>
          <cell r="I13236">
            <v>97</v>
          </cell>
          <cell r="J13236">
            <v>0</v>
          </cell>
          <cell r="K13236">
            <v>0</v>
          </cell>
          <cell r="T13236">
            <v>0</v>
          </cell>
        </row>
        <row r="13237">
          <cell r="A13237">
            <v>331230</v>
          </cell>
          <cell r="B13237" t="str">
            <v>Verkaufsartikel</v>
          </cell>
          <cell r="C13237" t="str">
            <v>Verkauf Transportracks</v>
          </cell>
          <cell r="D13237" t="str">
            <v>Transportbehälter 40*30*H32 cm f. Dispenser Authentic 6 ltr</v>
          </cell>
          <cell r="E13237" t="str">
            <v>mit 2 Sichtlöchern und Querstrebe 26.5*H24 cm - Spezialanfertigung ;_x000D_
2x Beschriftung auf lange Seite: Dispenser Authentic 6 ltr ;_x000D_
2x Prägung schwarz auf kurze Seite: Rent.Group mit Logo</v>
          </cell>
          <cell r="F13237">
            <v>0</v>
          </cell>
          <cell r="G13237">
            <v>0</v>
          </cell>
          <cell r="H13237">
            <v>0</v>
          </cell>
          <cell r="I13237">
            <v>77</v>
          </cell>
          <cell r="J13237">
            <v>0</v>
          </cell>
          <cell r="K13237">
            <v>0</v>
          </cell>
          <cell r="T13237">
            <v>0</v>
          </cell>
        </row>
        <row r="13238">
          <cell r="A13238">
            <v>331231</v>
          </cell>
          <cell r="B13238" t="str">
            <v>Verkaufsartikel</v>
          </cell>
          <cell r="C13238" t="str">
            <v>Verkauf Transportracks</v>
          </cell>
          <cell r="D13238" t="str">
            <v>Transportbehälter 40*30*H40 cm f. Dispenser Authentic 12,5 l</v>
          </cell>
          <cell r="E13238" t="str">
            <v>mit 2 Sichtlöchern und Querstrebe 26.5*H24 cm - Spezialanfertigung -  ;_x000D_
2x Beschriftung auf lange Seite: Dispenser Authentic 12.5 ltr ; _x000D_
2x Prägung schwarz auf kurze Seite: Rent.Group mit Logo</v>
          </cell>
          <cell r="F13238">
            <v>0</v>
          </cell>
          <cell r="G13238">
            <v>0</v>
          </cell>
          <cell r="H13238">
            <v>0</v>
          </cell>
          <cell r="I13238">
            <v>89</v>
          </cell>
          <cell r="J13238">
            <v>0</v>
          </cell>
          <cell r="K13238">
            <v>0</v>
          </cell>
          <cell r="T13238">
            <v>0</v>
          </cell>
        </row>
        <row r="13239">
          <cell r="A13239">
            <v>331234</v>
          </cell>
          <cell r="B13239" t="str">
            <v>Verkaufsartikel</v>
          </cell>
          <cell r="C13239" t="str">
            <v>Verkauf Transportracks</v>
          </cell>
          <cell r="D13239" t="str">
            <v>Transportrack grau  Ballon-Longdrinkglas grün 50cl 1234</v>
          </cell>
          <cell r="E13239" t="str">
            <v>50*50*H13 cm; 5x5=25; Toprahmen grün; Prägung 4-fach schwarz: partyrent.com;  4 grüne Clips: 1234 ballon green (Beschriftung schwarz)</v>
          </cell>
          <cell r="F13239">
            <v>0</v>
          </cell>
          <cell r="G13239">
            <v>0</v>
          </cell>
          <cell r="H13239">
            <v>0</v>
          </cell>
          <cell r="I13239">
            <v>89</v>
          </cell>
          <cell r="J13239">
            <v>0</v>
          </cell>
          <cell r="K13239">
            <v>0</v>
          </cell>
          <cell r="T13239">
            <v>0</v>
          </cell>
        </row>
        <row r="13240">
          <cell r="A13240">
            <v>331235</v>
          </cell>
          <cell r="B13240" t="str">
            <v>Verkaufsartikel</v>
          </cell>
          <cell r="C13240" t="str">
            <v>Verkauf Transportracks</v>
          </cell>
          <cell r="D13240" t="str">
            <v>Transportrack grau  Ballon-Longdrinkglas rot 50cl 1235</v>
          </cell>
          <cell r="E13240" t="str">
            <v>50*50*H13 cm; 5x5=25; Toprahmen rot; Prägung 4-fach schwarz: partyrent.com;  4 rote Clips: 1235 ballon red (Beschriftung schwarz)</v>
          </cell>
          <cell r="F13240">
            <v>0</v>
          </cell>
          <cell r="G13240">
            <v>0</v>
          </cell>
          <cell r="H13240">
            <v>0</v>
          </cell>
          <cell r="I13240">
            <v>89</v>
          </cell>
          <cell r="J13240">
            <v>0</v>
          </cell>
          <cell r="K13240">
            <v>0</v>
          </cell>
          <cell r="T13240">
            <v>0</v>
          </cell>
        </row>
        <row r="13241">
          <cell r="A13241">
            <v>331236</v>
          </cell>
          <cell r="B13241" t="str">
            <v>Verkaufsartikel</v>
          </cell>
          <cell r="C13241" t="str">
            <v>Verkauf Transportracks</v>
          </cell>
          <cell r="D13241" t="str">
            <v>Transportrack blau  Ballon-Longdrinkglas blau 50cl 1236</v>
          </cell>
          <cell r="E13241" t="str">
            <v>50*50*H13 cm; 5x5=25; Toprahmen hellblau; Prägung 4-fach weiß: partyrent.com;  4 hellblaue Clips: 1236 ballon blue (Beschriftung schwarz)</v>
          </cell>
          <cell r="F13241">
            <v>0</v>
          </cell>
          <cell r="G13241">
            <v>0</v>
          </cell>
          <cell r="H13241">
            <v>0</v>
          </cell>
          <cell r="I13241">
            <v>89</v>
          </cell>
          <cell r="J13241">
            <v>0</v>
          </cell>
          <cell r="K13241">
            <v>0</v>
          </cell>
          <cell r="T13241">
            <v>0</v>
          </cell>
        </row>
        <row r="13242">
          <cell r="A13242">
            <v>331237</v>
          </cell>
          <cell r="B13242" t="str">
            <v>Verkaufsartikel</v>
          </cell>
          <cell r="C13242" t="str">
            <v>Verkauf Transportracks</v>
          </cell>
          <cell r="D13242" t="str">
            <v>Transportrack grau  Ballon-Longdrinkglas gelb 50cl 1237</v>
          </cell>
          <cell r="E13242" t="str">
            <v>50*50*H13 cm; 5x5=25; Toprahmen gelb; Prägung 4-fach schwarz: partyrent.com;  4 gelbe Clips: 1237 ballon yellow (Beschriftung schwarz)</v>
          </cell>
          <cell r="F13242">
            <v>0</v>
          </cell>
          <cell r="G13242">
            <v>0</v>
          </cell>
          <cell r="H13242">
            <v>0</v>
          </cell>
          <cell r="I13242">
            <v>89</v>
          </cell>
          <cell r="J13242">
            <v>0</v>
          </cell>
          <cell r="K13242">
            <v>0</v>
          </cell>
          <cell r="T13242">
            <v>0</v>
          </cell>
        </row>
        <row r="13243">
          <cell r="A13243">
            <v>331238</v>
          </cell>
          <cell r="B13243" t="str">
            <v>Verkaufsartikel</v>
          </cell>
          <cell r="C13243" t="str">
            <v>Verkauf Transportracks</v>
          </cell>
          <cell r="D13243" t="str">
            <v>Transportrack grau  Ballon-Longdrinkglas orange 50cl 1238</v>
          </cell>
          <cell r="E13243" t="str">
            <v>50*50*H13 cm; 5x5=25; Toprahmen orange ; Prägung 4-fach schwarz: partyrent.com;  4 orange Clips: 1238 ballon orange (Beschriftung schwarz)</v>
          </cell>
          <cell r="F13243">
            <v>0</v>
          </cell>
          <cell r="G13243">
            <v>0</v>
          </cell>
          <cell r="H13243">
            <v>0</v>
          </cell>
          <cell r="I13243">
            <v>89</v>
          </cell>
          <cell r="J13243">
            <v>0</v>
          </cell>
          <cell r="K13243">
            <v>0</v>
          </cell>
          <cell r="T13243">
            <v>0</v>
          </cell>
        </row>
        <row r="13244">
          <cell r="A13244">
            <v>331239</v>
          </cell>
          <cell r="B13244" t="str">
            <v>Verkaufsartikel</v>
          </cell>
          <cell r="C13244" t="str">
            <v>Verkauf Transportracks</v>
          </cell>
          <cell r="D13244" t="str">
            <v>Transportrack grau  Ballon-Longdrinkglas lila 50cl 1239</v>
          </cell>
          <cell r="E13244" t="str">
            <v>50*50*H13 cm; 5x5=25; Toprahmen grau ; Prägung 4-fach schwarz: partyrent.com;  4 violett Clips: 1239 ballon purple (Beschriftung schwarz)</v>
          </cell>
          <cell r="F13244">
            <v>0</v>
          </cell>
          <cell r="G13244">
            <v>0</v>
          </cell>
          <cell r="H13244">
            <v>0</v>
          </cell>
          <cell r="I13244">
            <v>89</v>
          </cell>
          <cell r="J13244">
            <v>0</v>
          </cell>
          <cell r="K13244">
            <v>0</v>
          </cell>
          <cell r="T13244">
            <v>0</v>
          </cell>
        </row>
        <row r="13245">
          <cell r="A13245">
            <v>331252</v>
          </cell>
          <cell r="B13245" t="str">
            <v>Verkaufsartikel</v>
          </cell>
          <cell r="C13245" t="str">
            <v>Verkauf Transportracks</v>
          </cell>
          <cell r="D13245" t="str">
            <v>Transportrack blau  Wasser Ballon-Longdrinkglas 46cl 1252</v>
          </cell>
          <cell r="E13245" t="str">
            <v>50*50*H13 cm; 5x5=25 Prägung 4-fach weiß: partyrent.com 4 weiße Clips: 1252 ballon long klar (Beschriftung schwarz)</v>
          </cell>
          <cell r="F13245">
            <v>0</v>
          </cell>
          <cell r="G13245">
            <v>0</v>
          </cell>
          <cell r="H13245">
            <v>0</v>
          </cell>
          <cell r="I13245">
            <v>89</v>
          </cell>
          <cell r="J13245">
            <v>0</v>
          </cell>
          <cell r="K13245">
            <v>0</v>
          </cell>
          <cell r="T13245">
            <v>0</v>
          </cell>
        </row>
        <row r="13246">
          <cell r="A13246">
            <v>331253</v>
          </cell>
          <cell r="B13246" t="str">
            <v>Verkaufsartikel</v>
          </cell>
          <cell r="C13246" t="str">
            <v>Verkauf Transportracks</v>
          </cell>
          <cell r="D13246" t="str">
            <v>Transportrack blau  Wasser Ballon-Glas 34cl 1253</v>
          </cell>
          <cell r="E13246" t="str">
            <v>50*50*H10 cm; 5x5=25 Prägung 4-fach weiß: partyrent.com 4 weiße Clips: 1253 ballon klar (Beschriftung schwarz)</v>
          </cell>
          <cell r="F13246">
            <v>0</v>
          </cell>
          <cell r="G13246">
            <v>0</v>
          </cell>
          <cell r="H13246">
            <v>0</v>
          </cell>
          <cell r="I13246">
            <v>89</v>
          </cell>
          <cell r="J13246">
            <v>0</v>
          </cell>
          <cell r="K13246">
            <v>0</v>
          </cell>
          <cell r="T13246">
            <v>0</v>
          </cell>
        </row>
        <row r="13247">
          <cell r="A13247">
            <v>331256</v>
          </cell>
          <cell r="B13247" t="str">
            <v>Verkaufsartikel</v>
          </cell>
          <cell r="C13247" t="str">
            <v>Verkauf Transportracks</v>
          </cell>
          <cell r="D13247" t="str">
            <v>Transportrack blau  Ballon-Longdrinkglas blau 46 cl 1256</v>
          </cell>
          <cell r="E13247" t="str">
            <v>50*50*H13 cm; 5x5=25; Toprahmen hellblau; Prägung 4-fach weiß: partyrent.com;  4 hellblaue Clips: 1256 wasser ballon blau (Beschriftung schwarz)</v>
          </cell>
          <cell r="F13247">
            <v>0</v>
          </cell>
          <cell r="G13247">
            <v>0</v>
          </cell>
          <cell r="H13247">
            <v>0</v>
          </cell>
          <cell r="I13247">
            <v>89</v>
          </cell>
          <cell r="J13247">
            <v>0</v>
          </cell>
          <cell r="K13247">
            <v>0</v>
          </cell>
          <cell r="T13247">
            <v>0</v>
          </cell>
        </row>
        <row r="13248">
          <cell r="A13248">
            <v>331329</v>
          </cell>
          <cell r="B13248" t="str">
            <v>Verkaufsartikel</v>
          </cell>
          <cell r="C13248" t="str">
            <v>Verkauf Transportracks</v>
          </cell>
          <cell r="D13248" t="str">
            <v>Transportrack blau  Kerzenleuchter weiss H80cm 1329</v>
          </cell>
          <cell r="E13248" t="str">
            <v>50*50*H85 cm; 1x2=2 Prägung 4-fach weiß: partyrent.com 4 weiße Clips: 1329 kerzenleuchter weiss (Beschriftung schwarz)</v>
          </cell>
          <cell r="F13248">
            <v>0</v>
          </cell>
          <cell r="G13248">
            <v>0</v>
          </cell>
          <cell r="H13248">
            <v>0</v>
          </cell>
          <cell r="I13248">
            <v>119</v>
          </cell>
          <cell r="J13248">
            <v>0</v>
          </cell>
          <cell r="K13248">
            <v>0</v>
          </cell>
          <cell r="T13248">
            <v>0</v>
          </cell>
        </row>
        <row r="13249">
          <cell r="A13249">
            <v>331330</v>
          </cell>
          <cell r="B13249" t="str">
            <v>Verkaufsartikel</v>
          </cell>
          <cell r="C13249" t="str">
            <v>Verkauf Transportracks</v>
          </cell>
          <cell r="D13249" t="str">
            <v>Transportrack blau Kaffeetasse luxus 18cl 1330</v>
          </cell>
          <cell r="E13249" t="str">
            <v>50*50*H7.5 cm; 5x5=25 Prägung 4-fach weiß: partyrent.com 4 rote Clips: 1330 kaffee lux (Beschriftung weiß)</v>
          </cell>
          <cell r="F13249">
            <v>0</v>
          </cell>
          <cell r="G13249">
            <v>0</v>
          </cell>
          <cell r="H13249">
            <v>0</v>
          </cell>
          <cell r="I13249">
            <v>72</v>
          </cell>
          <cell r="J13249">
            <v>0</v>
          </cell>
          <cell r="K13249">
            <v>0</v>
          </cell>
          <cell r="T13249">
            <v>0</v>
          </cell>
        </row>
        <row r="13250">
          <cell r="A13250">
            <v>331339</v>
          </cell>
          <cell r="B13250" t="str">
            <v>Verkaufsartikel</v>
          </cell>
          <cell r="C13250" t="str">
            <v>Verkauf Transportracks</v>
          </cell>
          <cell r="D13250" t="str">
            <v>Transportrack blau Suppentasse luxus 28cl 1339</v>
          </cell>
          <cell r="E13250" t="str">
            <v>50*50*H7.5 cm; 4x4=16 Prägung 4-fach weiß: partyrent.com 4 rote Clips: 1339 suppen luxus (Beschriftung weiß)</v>
          </cell>
          <cell r="F13250">
            <v>0</v>
          </cell>
          <cell r="G13250">
            <v>0</v>
          </cell>
          <cell r="H13250">
            <v>0</v>
          </cell>
          <cell r="I13250">
            <v>72</v>
          </cell>
          <cell r="J13250">
            <v>0</v>
          </cell>
          <cell r="K13250">
            <v>0</v>
          </cell>
          <cell r="T13250">
            <v>0</v>
          </cell>
        </row>
        <row r="13251">
          <cell r="A13251">
            <v>331348</v>
          </cell>
          <cell r="B13251" t="str">
            <v>Verkaufsartikel</v>
          </cell>
          <cell r="C13251" t="str">
            <v>Verkauf Transportracks</v>
          </cell>
          <cell r="D13251" t="str">
            <v>Transportrack blau Mokkatasse luxus 9cl 1348</v>
          </cell>
          <cell r="E13251" t="str">
            <v>50*50*H7.5 cm; 6x6=36 Prägung 4-fach weiß: partyrent.com 4 rote Clips: 1348 mokka luxus (Beschriftung weiß)</v>
          </cell>
          <cell r="F13251">
            <v>0</v>
          </cell>
          <cell r="G13251">
            <v>0</v>
          </cell>
          <cell r="H13251">
            <v>0</v>
          </cell>
          <cell r="I13251">
            <v>72</v>
          </cell>
          <cell r="J13251">
            <v>0</v>
          </cell>
          <cell r="K13251">
            <v>0</v>
          </cell>
          <cell r="T13251">
            <v>0</v>
          </cell>
        </row>
        <row r="13252">
          <cell r="A13252">
            <v>331363</v>
          </cell>
          <cell r="B13252" t="str">
            <v>Verkaufsartikel</v>
          </cell>
          <cell r="C13252" t="str">
            <v>Verkauf Transportracks</v>
          </cell>
          <cell r="D13252" t="str">
            <v>Transportrack blau 5x5 Jackie DOF Glas</v>
          </cell>
          <cell r="E13252" t="str">
            <v>50*50*H10 cm; 5x5=25; Toprahmen gelb schmal;  Korbprägung_x000D_
4-fach weiß: partyrent.com / inkl. 4 gelbe Clips : 1363_x000D_
JACKIE DOF (Beschriftung schwarz)</v>
          </cell>
          <cell r="F13252">
            <v>0</v>
          </cell>
          <cell r="G13252">
            <v>0</v>
          </cell>
          <cell r="H13252">
            <v>0</v>
          </cell>
          <cell r="I13252">
            <v>97</v>
          </cell>
          <cell r="J13252">
            <v>3000</v>
          </cell>
          <cell r="K13252">
            <v>0.04</v>
          </cell>
          <cell r="T13252">
            <v>0</v>
          </cell>
        </row>
        <row r="13253">
          <cell r="A13253">
            <v>331364</v>
          </cell>
          <cell r="B13253" t="str">
            <v>Verkaufsartikel</v>
          </cell>
          <cell r="C13253" t="str">
            <v>Verkauf Transportracks</v>
          </cell>
          <cell r="D13253" t="str">
            <v>Transportrack blau 6x6 Jackie High Ball Glas</v>
          </cell>
          <cell r="E13253" t="str">
            <v>50*50*H16 cm; 6x6=36; Toprahmen grün schmal;  Korbprägung_x000D_
4-fach weiß: partyrent.com / inkl. 4 gelbe Clips : 1364_x000D_
JACKIE HIGH BALL (Beschriftung schwarz)</v>
          </cell>
          <cell r="F13253">
            <v>0</v>
          </cell>
          <cell r="G13253">
            <v>0</v>
          </cell>
          <cell r="H13253">
            <v>0</v>
          </cell>
          <cell r="I13253">
            <v>97</v>
          </cell>
          <cell r="J13253">
            <v>3000</v>
          </cell>
          <cell r="K13253">
            <v>0.04</v>
          </cell>
          <cell r="T13253">
            <v>0</v>
          </cell>
        </row>
        <row r="13254">
          <cell r="A13254">
            <v>331365</v>
          </cell>
          <cell r="B13254" t="str">
            <v>Verkaufsartikel</v>
          </cell>
          <cell r="C13254" t="str">
            <v>Verkauf Transportracks</v>
          </cell>
          <cell r="D13254" t="str">
            <v>Transportrack grau Weinkaraffe 0.5 ltr 1365</v>
          </cell>
          <cell r="E13254" t="str">
            <v>50*50*H26 cm; 4x4=16 Prägung 4-fach schwarz: partyrent.com 4 weiße Clips: 1365 karaffe 0,5L (Beschriftung schwarz)</v>
          </cell>
          <cell r="F13254">
            <v>0</v>
          </cell>
          <cell r="G13254">
            <v>0</v>
          </cell>
          <cell r="H13254">
            <v>0</v>
          </cell>
          <cell r="I13254">
            <v>97</v>
          </cell>
          <cell r="J13254">
            <v>0</v>
          </cell>
          <cell r="K13254">
            <v>0</v>
          </cell>
          <cell r="T13254">
            <v>0</v>
          </cell>
        </row>
        <row r="13255">
          <cell r="A13255">
            <v>331366</v>
          </cell>
          <cell r="B13255" t="str">
            <v>Verkaufsartikel</v>
          </cell>
          <cell r="C13255" t="str">
            <v>Verkauf Transportracks</v>
          </cell>
          <cell r="D13255" t="str">
            <v>Transportrack blau Weinkaraffe 1 ltr 1366</v>
          </cell>
          <cell r="E13255" t="str">
            <v>50*50*H26 cm; 4x4=16 Prägung 4-fach weiß: partyrent.com 4 weiße Clips: 1366 karaffe 1L (Beschriftung schwarz)</v>
          </cell>
          <cell r="F13255">
            <v>0</v>
          </cell>
          <cell r="G13255">
            <v>0</v>
          </cell>
          <cell r="H13255">
            <v>0</v>
          </cell>
          <cell r="I13255">
            <v>97</v>
          </cell>
          <cell r="J13255">
            <v>0</v>
          </cell>
          <cell r="K13255">
            <v>0</v>
          </cell>
          <cell r="T13255">
            <v>0</v>
          </cell>
        </row>
        <row r="13256">
          <cell r="A13256">
            <v>331391</v>
          </cell>
          <cell r="B13256" t="str">
            <v>Verkaufsartikel</v>
          </cell>
          <cell r="C13256" t="str">
            <v>Verkauf Transportracks</v>
          </cell>
          <cell r="D13256" t="str">
            <v>Transportrack blau Kaffeetasse 18cl 1391</v>
          </cell>
          <cell r="E13256" t="str">
            <v>50*50*H7.5 cm; 5x5=25 Prägung 4-fach weiß: partyrent.com 4 weiße Clips: 1391 kaffeetasse (Beschriftung schwarz)</v>
          </cell>
          <cell r="F13256">
            <v>0</v>
          </cell>
          <cell r="G13256">
            <v>0</v>
          </cell>
          <cell r="H13256">
            <v>0</v>
          </cell>
          <cell r="I13256">
            <v>72</v>
          </cell>
          <cell r="J13256">
            <v>0</v>
          </cell>
          <cell r="K13256">
            <v>0</v>
          </cell>
          <cell r="T13256">
            <v>0</v>
          </cell>
        </row>
        <row r="13257">
          <cell r="A13257">
            <v>331399</v>
          </cell>
          <cell r="B13257" t="str">
            <v>Verkaufsartikel</v>
          </cell>
          <cell r="C13257" t="str">
            <v>Verkauf Transportracks</v>
          </cell>
          <cell r="D13257" t="str">
            <v>Transportrack blau  Suppentasse 26cl 1399</v>
          </cell>
          <cell r="E13257" t="str">
            <v>50*50*H7.5 cm; G4x4=16 Prägung 4-fach weiß: partyrent.com 4 weiße Clips: 1399 suppentasse (Beschriftung schwarz)</v>
          </cell>
          <cell r="F13257">
            <v>0</v>
          </cell>
          <cell r="G13257">
            <v>0</v>
          </cell>
          <cell r="H13257">
            <v>0</v>
          </cell>
          <cell r="I13257">
            <v>72</v>
          </cell>
          <cell r="J13257">
            <v>0</v>
          </cell>
          <cell r="K13257">
            <v>0</v>
          </cell>
          <cell r="T13257">
            <v>0</v>
          </cell>
        </row>
        <row r="13258">
          <cell r="A13258">
            <v>331400</v>
          </cell>
          <cell r="B13258" t="str">
            <v>Verkaufsartikel</v>
          </cell>
          <cell r="C13258" t="str">
            <v>Verkauf Transportracks</v>
          </cell>
          <cell r="D13258" t="str">
            <v>Transportrack blau  Löwenkopfterrine 45cl 1400</v>
          </cell>
          <cell r="E13258" t="str">
            <v>50*50*H10 cm; 3x3=9 Prägung 4-fach weiß: partyrent.com 4 weiße Clips: 1400 löwenkopf terrine (Beschriftung schwarz)</v>
          </cell>
          <cell r="F13258">
            <v>0</v>
          </cell>
          <cell r="G13258">
            <v>0</v>
          </cell>
          <cell r="H13258">
            <v>0</v>
          </cell>
          <cell r="I13258">
            <v>74</v>
          </cell>
          <cell r="J13258">
            <v>0</v>
          </cell>
          <cell r="K13258">
            <v>0</v>
          </cell>
          <cell r="T13258">
            <v>0</v>
          </cell>
        </row>
        <row r="13259">
          <cell r="A13259">
            <v>331430</v>
          </cell>
          <cell r="B13259" t="str">
            <v>Verkaufsartikel</v>
          </cell>
          <cell r="C13259" t="str">
            <v>Verkauf Transportracks</v>
          </cell>
          <cell r="D13259" t="str">
            <v>Transportrack blau  Kaffee lifestyle 18cl 1430</v>
          </cell>
          <cell r="E13259" t="str">
            <v>50*50*H7.5 cm; 5x5=25 Prägung 4-fach weiß: partyrent.com 4 grüne Clips: 1430 kaffee lifestyle (Beschriftung schwarz)</v>
          </cell>
          <cell r="F13259">
            <v>0</v>
          </cell>
          <cell r="G13259">
            <v>0</v>
          </cell>
          <cell r="H13259">
            <v>0</v>
          </cell>
          <cell r="I13259">
            <v>72</v>
          </cell>
          <cell r="J13259">
            <v>0</v>
          </cell>
          <cell r="K13259">
            <v>0</v>
          </cell>
          <cell r="T13259">
            <v>0</v>
          </cell>
        </row>
        <row r="13260">
          <cell r="A13260">
            <v>331439</v>
          </cell>
          <cell r="B13260" t="str">
            <v>Verkaufsartikel</v>
          </cell>
          <cell r="C13260" t="str">
            <v>Verkauf Transportracks</v>
          </cell>
          <cell r="D13260" t="str">
            <v>Transportrack blau Suppen lifestyle 45cl 1439</v>
          </cell>
          <cell r="E13260" t="str">
            <v>50*50*H7.5 cm; 3x3=9 Prägung 4-fach weiß: partyrent.com 4 grüne Clips: 1439 suppen lifestyle (Beschriftung schwarz)</v>
          </cell>
          <cell r="F13260">
            <v>0</v>
          </cell>
          <cell r="G13260">
            <v>0</v>
          </cell>
          <cell r="H13260">
            <v>0</v>
          </cell>
          <cell r="I13260">
            <v>72</v>
          </cell>
          <cell r="J13260">
            <v>0</v>
          </cell>
          <cell r="K13260">
            <v>0</v>
          </cell>
          <cell r="T13260">
            <v>0</v>
          </cell>
        </row>
        <row r="13261">
          <cell r="A13261">
            <v>331448</v>
          </cell>
          <cell r="B13261" t="str">
            <v>Verkaufsartikel</v>
          </cell>
          <cell r="C13261" t="str">
            <v>Verkauf Transportracks</v>
          </cell>
          <cell r="D13261" t="str">
            <v>Transportrack blau Mokka lifestyle 8cl 1448</v>
          </cell>
          <cell r="E13261" t="str">
            <v>50*50*H7.5 cm; 6x6=36 Prägung 4-fach weiß: partyrent.com 4 grüne Clips: 1448 mokka lifestyle (Beschriftung schwarz)</v>
          </cell>
          <cell r="F13261">
            <v>0</v>
          </cell>
          <cell r="G13261">
            <v>0</v>
          </cell>
          <cell r="H13261">
            <v>0</v>
          </cell>
          <cell r="I13261">
            <v>72</v>
          </cell>
          <cell r="J13261">
            <v>0</v>
          </cell>
          <cell r="K13261">
            <v>0</v>
          </cell>
          <cell r="T13261">
            <v>0</v>
          </cell>
        </row>
        <row r="13262">
          <cell r="A13262">
            <v>331450</v>
          </cell>
          <cell r="B13262" t="str">
            <v>Verkaufsartikel</v>
          </cell>
          <cell r="C13262" t="str">
            <v>Verkauf Transportracks</v>
          </cell>
          <cell r="D13262" t="str">
            <v>Transportrack blau Cafe au Lait lifestyle 40cl 1450</v>
          </cell>
          <cell r="E13262" t="str">
            <v>50*50*H11 cm; G3x3=9 Prägung 4-fach weiß: partyrent.com 4 grüne Clips: 1450 cafe lait lifestyle (Beschriftung schwarz)</v>
          </cell>
          <cell r="F13262">
            <v>0</v>
          </cell>
          <cell r="G13262">
            <v>0</v>
          </cell>
          <cell r="H13262">
            <v>0</v>
          </cell>
          <cell r="I13262">
            <v>74</v>
          </cell>
          <cell r="J13262">
            <v>0</v>
          </cell>
          <cell r="K13262">
            <v>0</v>
          </cell>
          <cell r="T13262">
            <v>0</v>
          </cell>
        </row>
        <row r="13263">
          <cell r="A13263">
            <v>331451</v>
          </cell>
          <cell r="B13263" t="str">
            <v>Verkaufsartikel</v>
          </cell>
          <cell r="C13263" t="str">
            <v>Verkauf Transportracks</v>
          </cell>
          <cell r="D13263" t="str">
            <v>Transportrack blau Capuccino lifestyle 25cl 1451</v>
          </cell>
          <cell r="E13263" t="str">
            <v>50*50*H14 cm; 4x4=16 Prägung 4-fach weiß: partyrent.com 4 grüne Clips: 1451 capuccino lifestyle (Beschriftung schwarz)</v>
          </cell>
          <cell r="F13263">
            <v>0</v>
          </cell>
          <cell r="G13263">
            <v>0</v>
          </cell>
          <cell r="H13263">
            <v>0</v>
          </cell>
          <cell r="I13263">
            <v>77</v>
          </cell>
          <cell r="J13263">
            <v>0</v>
          </cell>
          <cell r="K13263">
            <v>0</v>
          </cell>
          <cell r="T13263">
            <v>0</v>
          </cell>
        </row>
        <row r="13264">
          <cell r="A13264">
            <v>331469</v>
          </cell>
          <cell r="B13264" t="str">
            <v>Verkaufsartikel</v>
          </cell>
          <cell r="C13264" t="str">
            <v>Verkauf Transportracks</v>
          </cell>
          <cell r="D13264" t="str">
            <v>Transportrack blau Weckglas 80 ml 1469</v>
          </cell>
          <cell r="E13264" t="str">
            <v>50*50*H7.5 cm; 6x6=36 Prägung 4-fach weiß: partyrent.com 4 weiße Clips: 1469 weckglas 80ml (Beschriftung schwarz)</v>
          </cell>
          <cell r="F13264">
            <v>0</v>
          </cell>
          <cell r="G13264">
            <v>0</v>
          </cell>
          <cell r="H13264">
            <v>0</v>
          </cell>
          <cell r="I13264">
            <v>72</v>
          </cell>
          <cell r="J13264">
            <v>0</v>
          </cell>
          <cell r="K13264">
            <v>0</v>
          </cell>
          <cell r="T13264">
            <v>0</v>
          </cell>
        </row>
        <row r="13265">
          <cell r="A13265">
            <v>331470</v>
          </cell>
          <cell r="B13265" t="str">
            <v>Verkaufsartikel</v>
          </cell>
          <cell r="C13265" t="str">
            <v>Verkauf Transportracks</v>
          </cell>
          <cell r="D13265" t="str">
            <v>Transportrack blau Weckglas 140 ml 1470</v>
          </cell>
          <cell r="E13265" t="str">
            <v>50*50*H7.5 cm; 6x6=36 Prägung 4-fach weiß: partyrent.com 4 rote Clips: 1470 weckglas 140ml (Beschriftung weiß)</v>
          </cell>
          <cell r="F13265">
            <v>0</v>
          </cell>
          <cell r="G13265">
            <v>0</v>
          </cell>
          <cell r="H13265">
            <v>0</v>
          </cell>
          <cell r="I13265">
            <v>72</v>
          </cell>
          <cell r="J13265">
            <v>0</v>
          </cell>
          <cell r="K13265">
            <v>0</v>
          </cell>
          <cell r="T13265">
            <v>0</v>
          </cell>
        </row>
        <row r="13266">
          <cell r="A13266">
            <v>331533</v>
          </cell>
          <cell r="B13266" t="str">
            <v>Verkaufsartikel</v>
          </cell>
          <cell r="C13266" t="str">
            <v>Verkauf Transportracks</v>
          </cell>
          <cell r="D13266" t="str">
            <v>Transport-C-Rack grau  Tischeimer edelstahl 1533</v>
          </cell>
          <cell r="E13266" t="str">
            <v>60*40*H22 cm; 3x4=12 Prägung 4-fach schwarz: partyrent.com 4 weiße Clips: 1533 tischeimer (Beschriftung schwarz)</v>
          </cell>
          <cell r="F13266">
            <v>0</v>
          </cell>
          <cell r="G13266">
            <v>0</v>
          </cell>
          <cell r="H13266">
            <v>0</v>
          </cell>
          <cell r="I13266">
            <v>119</v>
          </cell>
          <cell r="J13266">
            <v>0</v>
          </cell>
          <cell r="K13266">
            <v>0</v>
          </cell>
          <cell r="T13266">
            <v>0</v>
          </cell>
        </row>
        <row r="13267">
          <cell r="A13267">
            <v>331536</v>
          </cell>
          <cell r="B13267" t="str">
            <v>Verkaufsartikel</v>
          </cell>
          <cell r="C13267" t="str">
            <v>Verkauf Transportracks</v>
          </cell>
          <cell r="D13267" t="str">
            <v>Transportrack blau Bankett-Champagnerkühler 1536</v>
          </cell>
          <cell r="E13267" t="str">
            <v>50*50*H49 cm; 3x1=3 Prägung 4-fach weiß: partyrent.com 4 weiße Clips: 1536 b-c Kühler (Beschriftung schwarz)</v>
          </cell>
          <cell r="F13267">
            <v>0</v>
          </cell>
          <cell r="G13267">
            <v>0</v>
          </cell>
          <cell r="H13267">
            <v>0</v>
          </cell>
          <cell r="I13267">
            <v>102</v>
          </cell>
          <cell r="J13267">
            <v>0</v>
          </cell>
          <cell r="K13267">
            <v>0</v>
          </cell>
          <cell r="T13267">
            <v>0</v>
          </cell>
        </row>
        <row r="13268">
          <cell r="A13268">
            <v>331553</v>
          </cell>
          <cell r="B13268" t="str">
            <v>Verkaufsartikel</v>
          </cell>
          <cell r="C13268" t="str">
            <v>Verkauf Transportracks</v>
          </cell>
          <cell r="D13268" t="str">
            <v>Transportrack blau Weinkühler Ständer 1553</v>
          </cell>
          <cell r="E13268" t="str">
            <v>50*50*H80 cm; 2x2=4 Prägung 4-fach weiß: partyrent.com 4 weiße Clips: 1553 weinkühler ständer (Beschriftung schwarz)</v>
          </cell>
          <cell r="F13268">
            <v>0</v>
          </cell>
          <cell r="G13268">
            <v>0</v>
          </cell>
          <cell r="H13268">
            <v>0</v>
          </cell>
          <cell r="I13268">
            <v>115</v>
          </cell>
          <cell r="J13268">
            <v>0</v>
          </cell>
          <cell r="K13268">
            <v>0</v>
          </cell>
          <cell r="T13268">
            <v>0</v>
          </cell>
        </row>
        <row r="13269">
          <cell r="A13269">
            <v>331554</v>
          </cell>
          <cell r="B13269" t="str">
            <v>Verkaufsartikel</v>
          </cell>
          <cell r="C13269" t="str">
            <v>Verkauf Transportracks</v>
          </cell>
          <cell r="D13269" t="str">
            <v>Transportrack blau Standascher Ashboy H100cm 1554</v>
          </cell>
          <cell r="E13269" t="str">
            <v>50*50*H100 cm; 1x2=2 Prägung 4-fach weiß: partyrent.com 4 weiße Clips: 1554 ashboy (Beschriftung schwarz)</v>
          </cell>
          <cell r="F13269">
            <v>0</v>
          </cell>
          <cell r="G13269">
            <v>0</v>
          </cell>
          <cell r="H13269">
            <v>0</v>
          </cell>
          <cell r="I13269">
            <v>102</v>
          </cell>
          <cell r="J13269">
            <v>0</v>
          </cell>
          <cell r="K13269">
            <v>0</v>
          </cell>
          <cell r="T13269">
            <v>0</v>
          </cell>
        </row>
        <row r="13270">
          <cell r="A13270">
            <v>331558</v>
          </cell>
          <cell r="B13270" t="str">
            <v>Verkaufsartikel</v>
          </cell>
          <cell r="C13270" t="str">
            <v>Verkauf Transportracks</v>
          </cell>
          <cell r="D13270" t="str">
            <v>Transportrack blau selbstlöschender Papierkorb grau 1558</v>
          </cell>
          <cell r="E13270" t="str">
            <v>50*50*H71 cm / Beschriftung: partyrent.com  4-seitig in weiß / inkl. 4 weiße Clips: 1558 Papierkorb grau  (Beschriftung schwarz)</v>
          </cell>
          <cell r="F13270">
            <v>0</v>
          </cell>
          <cell r="G13270">
            <v>0</v>
          </cell>
          <cell r="H13270">
            <v>0</v>
          </cell>
          <cell r="I13270">
            <v>130</v>
          </cell>
          <cell r="J13270">
            <v>3000</v>
          </cell>
          <cell r="K13270">
            <v>0</v>
          </cell>
          <cell r="T13270">
            <v>0</v>
          </cell>
        </row>
        <row r="13271">
          <cell r="A13271">
            <v>331560</v>
          </cell>
          <cell r="B13271" t="str">
            <v>Verkaufsartikel</v>
          </cell>
          <cell r="C13271" t="str">
            <v>Verkauf Transportracks</v>
          </cell>
          <cell r="D13271" t="str">
            <v>ClixRack grau Kombi Ascher-Papierkorb edelstahl 1560</v>
          </cell>
          <cell r="E13271" t="str">
            <v>60*40*H66 cm; 1x2=2 Prägung 4-fach schwarz: partyrent.com 4 weiße Clips: 1560 ascher papier (Beschriftung schwarz)</v>
          </cell>
          <cell r="F13271">
            <v>0</v>
          </cell>
          <cell r="G13271">
            <v>0</v>
          </cell>
          <cell r="H13271">
            <v>0</v>
          </cell>
          <cell r="I13271">
            <v>143</v>
          </cell>
          <cell r="J13271">
            <v>0</v>
          </cell>
          <cell r="K13271">
            <v>0</v>
          </cell>
          <cell r="T13271">
            <v>0</v>
          </cell>
        </row>
        <row r="13272">
          <cell r="A13272">
            <v>331594</v>
          </cell>
          <cell r="B13272" t="str">
            <v>Verkaufsartikel</v>
          </cell>
          <cell r="C13272" t="str">
            <v>Verkauf Transportracks</v>
          </cell>
          <cell r="D13272" t="str">
            <v>Transportrack grau Papierkorb schwarz 1594</v>
          </cell>
          <cell r="E13272" t="str">
            <v>50*50*H65 cm / Beschriftung: partyrent.com  4-seitig in schwarz / inkl. 4 weiße Clips: 1594 Papierkorb schwarz  (Beschriftung schwarz)</v>
          </cell>
          <cell r="F13272">
            <v>0</v>
          </cell>
          <cell r="G13272">
            <v>0</v>
          </cell>
          <cell r="H13272">
            <v>0</v>
          </cell>
          <cell r="I13272">
            <v>130</v>
          </cell>
          <cell r="J13272">
            <v>3000</v>
          </cell>
          <cell r="K13272">
            <v>0</v>
          </cell>
          <cell r="T13272">
            <v>0</v>
          </cell>
        </row>
        <row r="13273">
          <cell r="A13273">
            <v>331605</v>
          </cell>
          <cell r="B13273" t="str">
            <v>Verkaufsartikel</v>
          </cell>
          <cell r="C13273" t="str">
            <v>Verkauf Transportracks</v>
          </cell>
          <cell r="D13273" t="str">
            <v>Transportrack blau  Suppenkessel 230V 11 ltr 1605</v>
          </cell>
          <cell r="E13273" t="str">
            <v>50*50*H40.5 cm; 1 Prägung 4-fach weiß: partyrent.com 4 weiße Clips: 1605 suppenkessel (Beschriftung schwarz)</v>
          </cell>
          <cell r="F13273">
            <v>0</v>
          </cell>
          <cell r="G13273">
            <v>0</v>
          </cell>
          <cell r="H13273">
            <v>0</v>
          </cell>
          <cell r="I13273">
            <v>89</v>
          </cell>
          <cell r="J13273">
            <v>0</v>
          </cell>
          <cell r="K13273">
            <v>0</v>
          </cell>
          <cell r="T13273">
            <v>0</v>
          </cell>
        </row>
        <row r="13274">
          <cell r="A13274">
            <v>331680</v>
          </cell>
          <cell r="B13274" t="str">
            <v>Verkaufsartikel</v>
          </cell>
          <cell r="C13274" t="str">
            <v>Verkauf Transportracks</v>
          </cell>
          <cell r="D13274" t="str">
            <v>Transport-C-Rack grau Schneidestat. infrarot Duo Therm 1680</v>
          </cell>
          <cell r="E13274" t="str">
            <v>60*40*H61 cm; 1 Prägung 4-fach schwarz: partyrent.com 4 weiße Clips: 1680 schneidestation (Beschriftung schwarz)</v>
          </cell>
          <cell r="F13274">
            <v>0</v>
          </cell>
          <cell r="G13274">
            <v>0</v>
          </cell>
          <cell r="H13274">
            <v>0</v>
          </cell>
          <cell r="I13274">
            <v>145</v>
          </cell>
          <cell r="J13274">
            <v>0</v>
          </cell>
          <cell r="K13274">
            <v>0</v>
          </cell>
          <cell r="T13274">
            <v>0</v>
          </cell>
        </row>
        <row r="13275">
          <cell r="A13275">
            <v>331701</v>
          </cell>
          <cell r="B13275" t="str">
            <v>Verkaufsartikel</v>
          </cell>
          <cell r="C13275" t="str">
            <v>Verkauf Transportracks</v>
          </cell>
          <cell r="D13275" t="str">
            <v>Transportrack blau Kaffeemaschine Mondo2  1701</v>
          </cell>
          <cell r="E13275" t="str">
            <v>50*50*H50 cm; 1 Prägung 4-fach weiß: partyrent.com 4 weiße Clips: 1701 mondo 2 (Beschriftung schwarz)</v>
          </cell>
          <cell r="F13275">
            <v>0</v>
          </cell>
          <cell r="G13275">
            <v>0</v>
          </cell>
          <cell r="H13275">
            <v>0</v>
          </cell>
          <cell r="I13275">
            <v>119</v>
          </cell>
          <cell r="J13275">
            <v>0</v>
          </cell>
          <cell r="K13275">
            <v>0</v>
          </cell>
          <cell r="T13275">
            <v>0</v>
          </cell>
        </row>
        <row r="13276">
          <cell r="A13276">
            <v>331703</v>
          </cell>
          <cell r="B13276" t="str">
            <v>Verkaufsartikel</v>
          </cell>
          <cell r="C13276" t="str">
            <v>Verkauf Transportracks</v>
          </cell>
          <cell r="D13276" t="str">
            <v>Transportbehälter für Kaffeemachine Mondo Twin</v>
          </cell>
          <cell r="E13276" t="str">
            <v>Abmessung 600*505*H415 mm</v>
          </cell>
          <cell r="F13276">
            <v>0</v>
          </cell>
          <cell r="G13276">
            <v>0</v>
          </cell>
          <cell r="H13276">
            <v>0</v>
          </cell>
          <cell r="I13276">
            <v>190</v>
          </cell>
          <cell r="J13276">
            <v>0</v>
          </cell>
          <cell r="K13276">
            <v>0</v>
          </cell>
          <cell r="T13276">
            <v>0</v>
          </cell>
        </row>
        <row r="13277">
          <cell r="A13277">
            <v>331710</v>
          </cell>
          <cell r="B13277" t="str">
            <v>Verkaufsartikel</v>
          </cell>
          <cell r="C13277" t="str">
            <v>Verkauf Transportracks</v>
          </cell>
          <cell r="D13277" t="str">
            <v>Transportrack blau  Kaffeecontainer 5ltr 1710</v>
          </cell>
          <cell r="E13277" t="str">
            <v>50*50*H50 cm; 1 Prägung 4-fach weiß: partyrent.com 4 weiße Clips: 1710 kaffeecontainer 5L (Beschriftung schwarz)</v>
          </cell>
          <cell r="F13277">
            <v>0</v>
          </cell>
          <cell r="G13277">
            <v>0</v>
          </cell>
          <cell r="H13277">
            <v>0</v>
          </cell>
          <cell r="I13277">
            <v>102</v>
          </cell>
          <cell r="J13277">
            <v>0</v>
          </cell>
          <cell r="K13277">
            <v>0</v>
          </cell>
          <cell r="T13277">
            <v>0</v>
          </cell>
        </row>
        <row r="13278">
          <cell r="A13278">
            <v>331711</v>
          </cell>
          <cell r="B13278" t="str">
            <v>Verkaufsartikel</v>
          </cell>
          <cell r="C13278" t="str">
            <v>Verkauf Transportracks</v>
          </cell>
          <cell r="D13278" t="str">
            <v>Transportrack blau  Kaffeecontainer 10ltr 1711</v>
          </cell>
          <cell r="E13278" t="str">
            <v>50*50*H51 cm; 1 Prägung 4-fach weiß: partyrent.com 4 weiße Clips: 1711 kaffeecontainer 10L (Beschriftung schwarz)</v>
          </cell>
          <cell r="F13278">
            <v>0</v>
          </cell>
          <cell r="G13278">
            <v>0</v>
          </cell>
          <cell r="H13278">
            <v>0</v>
          </cell>
          <cell r="I13278">
            <v>102</v>
          </cell>
          <cell r="J13278">
            <v>0</v>
          </cell>
          <cell r="K13278">
            <v>0</v>
          </cell>
          <cell r="T13278">
            <v>0</v>
          </cell>
        </row>
        <row r="13279">
          <cell r="A13279">
            <v>331712</v>
          </cell>
          <cell r="B13279" t="str">
            <v>Verkaufsartikel</v>
          </cell>
          <cell r="C13279" t="str">
            <v>Verkauf Transportracks</v>
          </cell>
          <cell r="D13279" t="str">
            <v>Transportrack blau Kaffeecontainer 20ltr 1712 (1)</v>
          </cell>
          <cell r="E13279" t="str">
            <v>50*50*H56 cm; 1 Prägung 4-fach weiß: partyrent.com 4 weiße Clips: 1712 kaffeecontainer 20L (Beschriftung schwarz)</v>
          </cell>
          <cell r="F13279">
            <v>0</v>
          </cell>
          <cell r="G13279">
            <v>0</v>
          </cell>
          <cell r="H13279">
            <v>0</v>
          </cell>
          <cell r="I13279">
            <v>102</v>
          </cell>
          <cell r="J13279">
            <v>0</v>
          </cell>
          <cell r="K13279">
            <v>0</v>
          </cell>
          <cell r="T13279">
            <v>0</v>
          </cell>
        </row>
        <row r="13280">
          <cell r="A13280">
            <v>331716</v>
          </cell>
          <cell r="B13280" t="str">
            <v>Verkaufsartikel</v>
          </cell>
          <cell r="C13280" t="str">
            <v>Verkauf Transportracks</v>
          </cell>
          <cell r="D13280" t="str">
            <v>Transportrack blau  Heißwassergerät HW520 16ltr 1716</v>
          </cell>
          <cell r="E13280" t="str">
            <v>50*50*H56 cm; 1 Prägung 4-fach weiß: partyrent.com 4 weiße Clips: 1716 heißwasser (Beschriftung schwarz)</v>
          </cell>
          <cell r="F13280">
            <v>0</v>
          </cell>
          <cell r="G13280">
            <v>0</v>
          </cell>
          <cell r="H13280">
            <v>0</v>
          </cell>
          <cell r="I13280">
            <v>102</v>
          </cell>
          <cell r="J13280">
            <v>0</v>
          </cell>
          <cell r="K13280">
            <v>0</v>
          </cell>
          <cell r="T13280">
            <v>0</v>
          </cell>
        </row>
        <row r="13281">
          <cell r="A13281">
            <v>331720</v>
          </cell>
          <cell r="B13281" t="str">
            <v>Verkaufsartikel</v>
          </cell>
          <cell r="C13281" t="str">
            <v>Verkauf Transportracks</v>
          </cell>
          <cell r="D13281" t="str">
            <v>Transportrack blau  Getränke-Dispenser 2*12ltr 1720</v>
          </cell>
          <cell r="E13281" t="str">
            <v>50*50*H61 cm; 1 Prägung 4-fach weiß: partyrent.com 4 weiße Clips: 1720 getränke dispenser (Beschriftung schwarz)</v>
          </cell>
          <cell r="F13281">
            <v>0</v>
          </cell>
          <cell r="G13281">
            <v>0</v>
          </cell>
          <cell r="H13281">
            <v>0</v>
          </cell>
          <cell r="I13281">
            <v>181</v>
          </cell>
          <cell r="J13281">
            <v>0</v>
          </cell>
          <cell r="K13281">
            <v>0</v>
          </cell>
          <cell r="T13281">
            <v>0</v>
          </cell>
        </row>
        <row r="13282">
          <cell r="A13282">
            <v>331751</v>
          </cell>
          <cell r="B13282" t="str">
            <v>Verkaufsartikel</v>
          </cell>
          <cell r="C13282" t="str">
            <v>Verkauf Transportracks</v>
          </cell>
          <cell r="D13282" t="str">
            <v>Transportrack blau Gasherd 1-flammig 1751</v>
          </cell>
          <cell r="E13282" t="str">
            <v>50*50*H38 cm; 1 Prägung 4-fach weiß: partyrent.com 4 weiße Clips: 1751 gasherd (Beschriftung schwarz)</v>
          </cell>
          <cell r="F13282">
            <v>0</v>
          </cell>
          <cell r="G13282">
            <v>0</v>
          </cell>
          <cell r="H13282">
            <v>0</v>
          </cell>
          <cell r="I13282">
            <v>102</v>
          </cell>
          <cell r="J13282">
            <v>0</v>
          </cell>
          <cell r="K13282">
            <v>0</v>
          </cell>
          <cell r="T13282">
            <v>0</v>
          </cell>
        </row>
        <row r="13283">
          <cell r="A13283">
            <v>331754</v>
          </cell>
          <cell r="B13283" t="str">
            <v>Verkaufsartikel</v>
          </cell>
          <cell r="C13283" t="str">
            <v>Verkauf Transportracks</v>
          </cell>
          <cell r="D13283" t="str">
            <v>Transportrack blau Aufschnittmaschine 1754</v>
          </cell>
          <cell r="E13283" t="str">
            <v>50*50*H46 cm; 1 Prägung 4-fach weiß: partyrent.com 4 weiße Clips: 1754 aufschnittmaschine (Beschriftung schwarz)</v>
          </cell>
          <cell r="F13283">
            <v>0</v>
          </cell>
          <cell r="G13283">
            <v>0</v>
          </cell>
          <cell r="H13283">
            <v>0</v>
          </cell>
          <cell r="I13283">
            <v>129</v>
          </cell>
          <cell r="J13283">
            <v>0</v>
          </cell>
          <cell r="K13283">
            <v>0</v>
          </cell>
          <cell r="T13283">
            <v>0</v>
          </cell>
        </row>
        <row r="13284">
          <cell r="A13284">
            <v>331758</v>
          </cell>
          <cell r="B13284" t="str">
            <v>Verkaufsartikel</v>
          </cell>
          <cell r="C13284" t="str">
            <v>Verkauf Transportracks</v>
          </cell>
          <cell r="D13284" t="str">
            <v>Transportrack blau Currywurst-Schneidemaschine 1758</v>
          </cell>
          <cell r="E13284" t="str">
            <v>50*50*H40 cm; 2x1=2 Prägung 4-fach weiß: partyrent.com 4 weiße Clips: 1758 currywurst schneider (Beschriftung schwarz)</v>
          </cell>
          <cell r="F13284">
            <v>0</v>
          </cell>
          <cell r="G13284">
            <v>0</v>
          </cell>
          <cell r="H13284">
            <v>0</v>
          </cell>
          <cell r="I13284">
            <v>112</v>
          </cell>
          <cell r="J13284">
            <v>0</v>
          </cell>
          <cell r="K13284">
            <v>0</v>
          </cell>
          <cell r="T13284">
            <v>0</v>
          </cell>
        </row>
        <row r="13285">
          <cell r="A13285">
            <v>331795</v>
          </cell>
          <cell r="B13285" t="str">
            <v>Verkaufsartikel</v>
          </cell>
          <cell r="C13285" t="str">
            <v>Verkauf Transportracks</v>
          </cell>
          <cell r="D13285" t="str">
            <v>Transportrack blau Hotdogbereiter mit 3 Stäbchen 1795</v>
          </cell>
          <cell r="E13285" t="str">
            <v>50*50*H46 cm; 1 Prägung 4-fach weiß: partyrent.com 4 weiße Clips: 1795 hotdog (Beschriftung schwarz)</v>
          </cell>
          <cell r="F13285">
            <v>0</v>
          </cell>
          <cell r="G13285">
            <v>0</v>
          </cell>
          <cell r="H13285">
            <v>0</v>
          </cell>
          <cell r="I13285">
            <v>112</v>
          </cell>
          <cell r="J13285">
            <v>0</v>
          </cell>
          <cell r="K13285">
            <v>0</v>
          </cell>
          <cell r="T13285">
            <v>0</v>
          </cell>
        </row>
        <row r="13286">
          <cell r="A13286">
            <v>331821</v>
          </cell>
          <cell r="B13286" t="str">
            <v>Verkaufsartikel</v>
          </cell>
          <cell r="C13286" t="str">
            <v>Verkauf Transportracks</v>
          </cell>
          <cell r="D13286" t="str">
            <v>Transportrack blau Elektro-Kocher mit 1 Kochplatte 1821</v>
          </cell>
          <cell r="E13286" t="str">
            <v>50*50*H19 cm; 1 Prägung 4-fach weiß: partyrent.com 4 weiße Clips: 1821 elektro-kocher (Beschriftung schwarz)</v>
          </cell>
          <cell r="F13286">
            <v>0</v>
          </cell>
          <cell r="G13286">
            <v>0</v>
          </cell>
          <cell r="H13286">
            <v>0</v>
          </cell>
          <cell r="I13286">
            <v>102</v>
          </cell>
          <cell r="J13286">
            <v>0</v>
          </cell>
          <cell r="K13286">
            <v>0</v>
          </cell>
          <cell r="T13286">
            <v>0</v>
          </cell>
        </row>
        <row r="13287">
          <cell r="A13287">
            <v>331828</v>
          </cell>
          <cell r="B13287" t="str">
            <v>Verkaufsartikel</v>
          </cell>
          <cell r="C13287" t="str">
            <v>Verkauf Transportracks</v>
          </cell>
          <cell r="D13287" t="str">
            <v>Transportrack blau Glühweinkocher 29ltr 1828</v>
          </cell>
          <cell r="E13287" t="str">
            <v>50*50*H51 cm; 1 Prägung 4-fach weiß: partyrent.com 4 weiße Clips: 1828 Glühwein (Beschriftung schwarz)</v>
          </cell>
          <cell r="F13287">
            <v>0</v>
          </cell>
          <cell r="G13287">
            <v>0</v>
          </cell>
          <cell r="H13287">
            <v>0</v>
          </cell>
          <cell r="I13287">
            <v>89</v>
          </cell>
          <cell r="J13287">
            <v>0</v>
          </cell>
          <cell r="K13287">
            <v>0</v>
          </cell>
          <cell r="T13287">
            <v>0</v>
          </cell>
        </row>
        <row r="13288">
          <cell r="A13288">
            <v>331847</v>
          </cell>
          <cell r="B13288" t="str">
            <v>Verkaufsartikel</v>
          </cell>
          <cell r="C13288" t="str">
            <v>Verkauf Transportracks</v>
          </cell>
          <cell r="D13288" t="str">
            <v>Transportrack blau Wärmelampe auf Sockel 1847</v>
          </cell>
          <cell r="E13288" t="str">
            <v>50*50*H50 cm; 2x1=2 Prägung 4-fach weiß: partyrent.com 4 weiße Clips: 1847 Wärmelampe Sockel (Beschriftung schwarz)</v>
          </cell>
          <cell r="F13288">
            <v>0</v>
          </cell>
          <cell r="G13288">
            <v>0</v>
          </cell>
          <cell r="H13288">
            <v>0</v>
          </cell>
          <cell r="I13288">
            <v>102</v>
          </cell>
          <cell r="J13288">
            <v>0</v>
          </cell>
          <cell r="K13288">
            <v>0</v>
          </cell>
          <cell r="T13288">
            <v>0</v>
          </cell>
        </row>
        <row r="13289">
          <cell r="A13289">
            <v>331892</v>
          </cell>
          <cell r="B13289" t="str">
            <v>Verkaufsartikel</v>
          </cell>
          <cell r="C13289" t="str">
            <v>Verkauf Transportracks</v>
          </cell>
          <cell r="D13289" t="str">
            <v>Transportrack blau Induktionskochfeld 230V 1892</v>
          </cell>
          <cell r="E13289" t="str">
            <v>50*50*H21 cm; 1 Prägung 4-fach weiß: partyrent.com 4 weiße Clips: 1892 indu-koch 230V (Beschriftung schwarz)</v>
          </cell>
          <cell r="F13289">
            <v>0</v>
          </cell>
          <cell r="G13289">
            <v>0</v>
          </cell>
          <cell r="H13289">
            <v>0</v>
          </cell>
          <cell r="I13289">
            <v>102</v>
          </cell>
          <cell r="J13289">
            <v>0</v>
          </cell>
          <cell r="K13289">
            <v>0</v>
          </cell>
          <cell r="T13289">
            <v>0</v>
          </cell>
        </row>
        <row r="13290">
          <cell r="A13290">
            <v>331896</v>
          </cell>
          <cell r="B13290" t="str">
            <v>Verkaufsartikel</v>
          </cell>
          <cell r="C13290" t="str">
            <v>Verkauf Transportracks</v>
          </cell>
          <cell r="D13290" t="str">
            <v>Transportrack blau  Induktionsherd Cuvette 1896</v>
          </cell>
          <cell r="E13290" t="str">
            <v>50*50*H26 cm; 1 Prägung 4-fach weiß: partyrent.com 4 weiße Clips: 1896 cuvette (Beschriftung schwarz)</v>
          </cell>
          <cell r="F13290">
            <v>0</v>
          </cell>
          <cell r="G13290">
            <v>0</v>
          </cell>
          <cell r="H13290">
            <v>0</v>
          </cell>
          <cell r="I13290">
            <v>102</v>
          </cell>
          <cell r="J13290">
            <v>0</v>
          </cell>
          <cell r="K13290">
            <v>0</v>
          </cell>
          <cell r="T13290">
            <v>0</v>
          </cell>
        </row>
        <row r="13291">
          <cell r="A13291">
            <v>331897</v>
          </cell>
          <cell r="B13291" t="str">
            <v>Verkaufsartikel</v>
          </cell>
          <cell r="C13291" t="str">
            <v>Verkauf Transportracks</v>
          </cell>
          <cell r="D13291" t="str">
            <v>Transportrack blau Induktionskochfeld Bartscher 1897</v>
          </cell>
          <cell r="E13291" t="str">
            <v>50*50*H17 cm; 1 Prägung 4-fach weiß: partyrent.com 4 weiße Clips: 1897 induk.bartscher (Beschriftung schwarz)</v>
          </cell>
          <cell r="F13291">
            <v>0</v>
          </cell>
          <cell r="G13291">
            <v>0</v>
          </cell>
          <cell r="H13291">
            <v>0</v>
          </cell>
          <cell r="I13291">
            <v>102</v>
          </cell>
          <cell r="J13291">
            <v>0</v>
          </cell>
          <cell r="K13291">
            <v>0</v>
          </cell>
          <cell r="T13291">
            <v>0</v>
          </cell>
        </row>
        <row r="13292">
          <cell r="A13292">
            <v>331901</v>
          </cell>
          <cell r="B13292" t="str">
            <v>Verkaufsartikel</v>
          </cell>
          <cell r="C13292" t="str">
            <v>Verkauf Transportracks</v>
          </cell>
          <cell r="D13292" t="str">
            <v>Transport-C-Rack grau Tischleuchte 1 Fragmento Holz</v>
          </cell>
          <cell r="E13292" t="str">
            <v>eckig 25*25*H45 cm_x000D_
60*40*H64 cm; Prägung 4-fach schwarz: partyrent.com_x000D_
4 weiße Clips: 74021 Tischlampe Fragmento (Beschriftung schwarz)</v>
          </cell>
          <cell r="F13292">
            <v>0</v>
          </cell>
          <cell r="G13292">
            <v>0</v>
          </cell>
          <cell r="H13292">
            <v>0</v>
          </cell>
          <cell r="I13292">
            <v>102</v>
          </cell>
          <cell r="J13292">
            <v>0</v>
          </cell>
          <cell r="K13292">
            <v>0</v>
          </cell>
          <cell r="T13292">
            <v>0</v>
          </cell>
        </row>
        <row r="13293">
          <cell r="A13293">
            <v>331915</v>
          </cell>
          <cell r="B13293" t="str">
            <v>Verkaufsartikel</v>
          </cell>
          <cell r="C13293" t="str">
            <v>Verkauf Transportracks</v>
          </cell>
          <cell r="D13293" t="str">
            <v>Transport-C-Rack grau Lampe Fatboy (5)</v>
          </cell>
          <cell r="E13293" t="str">
            <v>60*40*H22 cm; 5 Prägung 4-fach schwarz: partyrent.com 4_x000D_
weiße Clips: 1915 Lampe Fatboy (Beschriftung schwarz)</v>
          </cell>
          <cell r="F13293">
            <v>0</v>
          </cell>
          <cell r="G13293">
            <v>0</v>
          </cell>
          <cell r="H13293">
            <v>0</v>
          </cell>
          <cell r="I13293">
            <v>102</v>
          </cell>
          <cell r="J13293">
            <v>0</v>
          </cell>
          <cell r="K13293">
            <v>0</v>
          </cell>
          <cell r="T13293">
            <v>0</v>
          </cell>
        </row>
        <row r="13294">
          <cell r="A13294">
            <v>332001</v>
          </cell>
          <cell r="B13294" t="str">
            <v>Verkaufsartikel</v>
          </cell>
          <cell r="C13294" t="str">
            <v>Verkauf Transportracks</v>
          </cell>
          <cell r="D13294" t="str">
            <v>Transportrack blau Lampe Kartell Bourgie schwarz 2001</v>
          </cell>
          <cell r="E13294" t="str">
            <v>50*50*H83 cm; 1 Prägung 4-fach weiß: partyrent.com 4 weiße Clips: 2001 Lampe Bourgie (Beschriftung schwarz)</v>
          </cell>
          <cell r="F13294">
            <v>0</v>
          </cell>
          <cell r="G13294">
            <v>0</v>
          </cell>
          <cell r="H13294">
            <v>0</v>
          </cell>
          <cell r="I13294">
            <v>102</v>
          </cell>
          <cell r="J13294">
            <v>0</v>
          </cell>
          <cell r="K13294">
            <v>0</v>
          </cell>
          <cell r="T13294">
            <v>0</v>
          </cell>
        </row>
        <row r="13295">
          <cell r="A13295">
            <v>332003</v>
          </cell>
          <cell r="B13295" t="str">
            <v>Verkaufsartikel</v>
          </cell>
          <cell r="C13295" t="str">
            <v>Verkauf Transportracks</v>
          </cell>
          <cell r="D13295" t="str">
            <v>Transportrack blau Fadenleuchte Beton 2003</v>
          </cell>
          <cell r="E13295" t="str">
            <v>50*50*H16 cm; 6x6=36 Prägung 4-fach weiß: partyrent.com 4 weiße Clips: 2003 Fadenleuchte (Beschriftung schwarz)</v>
          </cell>
          <cell r="F13295">
            <v>0</v>
          </cell>
          <cell r="G13295">
            <v>0</v>
          </cell>
          <cell r="H13295">
            <v>0</v>
          </cell>
          <cell r="I13295">
            <v>89</v>
          </cell>
          <cell r="J13295">
            <v>0</v>
          </cell>
          <cell r="K13295">
            <v>0</v>
          </cell>
          <cell r="T13295">
            <v>0</v>
          </cell>
        </row>
        <row r="13296">
          <cell r="A13296">
            <v>332064</v>
          </cell>
          <cell r="B13296" t="str">
            <v>Verkaufsartikel</v>
          </cell>
          <cell r="C13296" t="str">
            <v>Verkauf Transportracks</v>
          </cell>
          <cell r="D13296" t="str">
            <v>Transportrack blau Cocktailglas Cheers 30cl 252064</v>
          </cell>
          <cell r="E13296" t="str">
            <v>50*50*H20 cm; Toprahmen blau / Zwischenrahmen blau / mit 3_x000D_
rote Facheinteilungen 9-er (1x lang, 2x kurz) mit extra 24_x000D_
blaue Bodenclips (unten zu) / Korbprägung 4-fach weiß :_x000D_
partyrent.com / inkl. 4 weiße Clips : 252064 Cocktail Cheers_x000D_
(Beschriftung schwarz)</v>
          </cell>
          <cell r="F13296">
            <v>0</v>
          </cell>
          <cell r="G13296">
            <v>0</v>
          </cell>
          <cell r="H13296">
            <v>0</v>
          </cell>
          <cell r="I13296">
            <v>129</v>
          </cell>
          <cell r="J13296">
            <v>0</v>
          </cell>
          <cell r="K13296">
            <v>0</v>
          </cell>
          <cell r="T13296">
            <v>0</v>
          </cell>
        </row>
        <row r="13297">
          <cell r="A13297">
            <v>332141</v>
          </cell>
          <cell r="B13297" t="str">
            <v>Verkaufsartikel</v>
          </cell>
          <cell r="C13297" t="str">
            <v>Verkauf Transportracks</v>
          </cell>
          <cell r="D13297" t="str">
            <v>Transport-C-Rack grau Tisch LTR (1)</v>
          </cell>
          <cell r="E13297" t="str">
            <v>60*40*H29 cm; Prägung 4-fach schwarz: partyrent.com 4_x000D_
weiße Clips: 2141-2146 vitra tisch LTR (Beschriftung_x000D_
schwarz)</v>
          </cell>
          <cell r="F13297">
            <v>0</v>
          </cell>
          <cell r="G13297">
            <v>0</v>
          </cell>
          <cell r="H13297">
            <v>0</v>
          </cell>
          <cell r="I13297">
            <v>120</v>
          </cell>
          <cell r="J13297">
            <v>0</v>
          </cell>
          <cell r="K13297">
            <v>0</v>
          </cell>
          <cell r="T13297">
            <v>0</v>
          </cell>
        </row>
        <row r="13298">
          <cell r="A13298">
            <v>332254</v>
          </cell>
          <cell r="B13298" t="str">
            <v>Verkaufsartikel</v>
          </cell>
          <cell r="C13298" t="str">
            <v>Verkauf Transportracks</v>
          </cell>
          <cell r="D13298" t="str">
            <v>Transport-C-Rack grau Schirmständer Edelstahl gelocht (2)</v>
          </cell>
          <cell r="E13298" t="str">
            <v>60*40*H65 cm; mit Kunststoff Trennstreifen diagonal; Prägung 4-fach schwarz: partyrent.com; 4 weiße Clips: 2254 Schirmständer gelocht (Beschriftung schwarz)</v>
          </cell>
          <cell r="F13298">
            <v>0</v>
          </cell>
          <cell r="G13298">
            <v>0</v>
          </cell>
          <cell r="H13298">
            <v>0</v>
          </cell>
          <cell r="I13298">
            <v>99</v>
          </cell>
          <cell r="J13298">
            <v>0</v>
          </cell>
          <cell r="K13298">
            <v>0</v>
          </cell>
          <cell r="T13298">
            <v>0</v>
          </cell>
        </row>
        <row r="13299">
          <cell r="A13299">
            <v>332292</v>
          </cell>
          <cell r="B13299" t="str">
            <v>Verkaufsartikel</v>
          </cell>
          <cell r="C13299" t="str">
            <v>Verkauf Transportracks</v>
          </cell>
          <cell r="D13299" t="str">
            <v>Transportrack blau Pushboy 50 ltr</v>
          </cell>
          <cell r="E13299" t="str">
            <v>50*50*H79 cm; Prägung 4-fach weiß: partyrent.com 4 weiße Clips: Abfall Pushboy 50 ltr (Beschriftung schwarz)</v>
          </cell>
          <cell r="F13299">
            <v>0</v>
          </cell>
          <cell r="G13299">
            <v>0</v>
          </cell>
          <cell r="H13299">
            <v>0</v>
          </cell>
          <cell r="I13299">
            <v>125</v>
          </cell>
          <cell r="J13299">
            <v>0</v>
          </cell>
          <cell r="K13299">
            <v>0</v>
          </cell>
          <cell r="T13299">
            <v>0</v>
          </cell>
        </row>
        <row r="13300">
          <cell r="A13300">
            <v>332312</v>
          </cell>
          <cell r="B13300" t="str">
            <v>Verkaufsartikel</v>
          </cell>
          <cell r="C13300" t="str">
            <v>Verkauf Transportracks</v>
          </cell>
          <cell r="D13300" t="str">
            <v>Transportrack blau Pushboy weiss 2312</v>
          </cell>
          <cell r="E13300" t="str">
            <v>50*50*H79 cm; 1 Prägung 4-fach weiß: partyrent.com 4 weiße Clips: 2312 Pushboy weiss (Beschriftung schwarz)</v>
          </cell>
          <cell r="F13300">
            <v>0</v>
          </cell>
          <cell r="G13300">
            <v>0</v>
          </cell>
          <cell r="I13300">
            <v>119.9</v>
          </cell>
          <cell r="J13300">
            <v>0</v>
          </cell>
          <cell r="K13300">
            <v>0</v>
          </cell>
          <cell r="T13300">
            <v>0</v>
          </cell>
        </row>
        <row r="13301">
          <cell r="A13301">
            <v>332341</v>
          </cell>
          <cell r="B13301" t="str">
            <v>Verkaufsartikel</v>
          </cell>
          <cell r="C13301" t="str">
            <v>Verkauf Transportracks</v>
          </cell>
          <cell r="D13301" t="str">
            <v>Transportrack grau Desinfektionsspender Tensabarrier 2341(3)</v>
          </cell>
          <cell r="E13301" t="str">
            <v>40*40*H61 cm; Prägung 4-fach schwarz: partyrent.com 4 weiße Clips: D-I Spender Tensabarrier 2341 (Beschriftung schwarz)</v>
          </cell>
          <cell r="F13301">
            <v>0</v>
          </cell>
          <cell r="G13301">
            <v>0</v>
          </cell>
          <cell r="H13301">
            <v>0</v>
          </cell>
          <cell r="I13301">
            <v>225</v>
          </cell>
          <cell r="J13301">
            <v>0</v>
          </cell>
          <cell r="K13301">
            <v>0</v>
          </cell>
          <cell r="T13301">
            <v>0</v>
          </cell>
        </row>
        <row r="13302">
          <cell r="A13302">
            <v>332505</v>
          </cell>
          <cell r="B13302" t="str">
            <v>Verkaufsartikel</v>
          </cell>
          <cell r="C13302" t="str">
            <v>Verkauf Transportracks</v>
          </cell>
          <cell r="D13302" t="str">
            <v>Transportrack blau Sitz weiß Kunstleder Stuhl Berlin 2505</v>
          </cell>
          <cell r="E13302" t="str">
            <v>50*50*H26 cm; 10 Prägung 4-fach weiß: partyrent.com 4 weiße Clips: 2505 Stiz Berlin weiß (Beschriftung schwarz)</v>
          </cell>
          <cell r="F13302">
            <v>0</v>
          </cell>
          <cell r="G13302">
            <v>0</v>
          </cell>
          <cell r="H13302">
            <v>0</v>
          </cell>
          <cell r="I13302">
            <v>79</v>
          </cell>
          <cell r="J13302">
            <v>0</v>
          </cell>
          <cell r="K13302">
            <v>0</v>
          </cell>
          <cell r="T13302">
            <v>0</v>
          </cell>
        </row>
        <row r="13303">
          <cell r="A13303">
            <v>332506</v>
          </cell>
          <cell r="B13303" t="str">
            <v>Verkaufsartikel</v>
          </cell>
          <cell r="C13303" t="str">
            <v>Verkauf Transportracks</v>
          </cell>
          <cell r="D13303" t="str">
            <v>Transportrack blau Sitz schwarz Kunstleder Stuhl Berlin 2506</v>
          </cell>
          <cell r="E13303" t="str">
            <v>50*50*H26 cm; 10 Prägung 4-fach weiß: partyrent.com 4 schwarze Clips: 2506 Sitz Berlin schwarz (Beschriftung weiß)</v>
          </cell>
          <cell r="F13303">
            <v>0</v>
          </cell>
          <cell r="G13303">
            <v>0</v>
          </cell>
          <cell r="H13303">
            <v>0</v>
          </cell>
          <cell r="I13303">
            <v>79</v>
          </cell>
          <cell r="J13303">
            <v>0</v>
          </cell>
          <cell r="K13303">
            <v>0</v>
          </cell>
          <cell r="T13303">
            <v>0</v>
          </cell>
        </row>
        <row r="13304">
          <cell r="A13304">
            <v>332582</v>
          </cell>
          <cell r="B13304" t="str">
            <v>Verkaufsartikel</v>
          </cell>
          <cell r="C13304" t="str">
            <v>Verkauf Transportracks</v>
          </cell>
          <cell r="D13304" t="str">
            <v>Transportrack blau für Lampenschirm weiß 2582</v>
          </cell>
          <cell r="E13304" t="str">
            <v>50*50*H60 cm; Toprahmen breit grau und 2 breite blaue_x000D_
Zwischenrahmen; Prägung 4-fach weiß: partyrent.com_x000D_
4 weiße Clips: 2582 Lampenschirm weiß (Beschriftung schwarz)</v>
          </cell>
          <cell r="F13304">
            <v>0</v>
          </cell>
          <cell r="G13304">
            <v>0</v>
          </cell>
          <cell r="H13304">
            <v>0</v>
          </cell>
          <cell r="I13304">
            <v>139</v>
          </cell>
          <cell r="J13304">
            <v>0</v>
          </cell>
          <cell r="K13304">
            <v>0</v>
          </cell>
          <cell r="T13304">
            <v>0</v>
          </cell>
        </row>
        <row r="13305">
          <cell r="A13305">
            <v>332584</v>
          </cell>
          <cell r="B13305" t="str">
            <v>Verkaufsartikel</v>
          </cell>
          <cell r="C13305" t="str">
            <v>Verkauf Transportracks</v>
          </cell>
          <cell r="D13305" t="str">
            <v>Transportrack blau für Lampenschirm schwarz 2584</v>
          </cell>
          <cell r="E13305" t="str">
            <v>50*50*H60 cm; Toprahmen breit grau und 2 breite blaue_x000D_
Zwischenrahmen; Prägung 4-fach weiß: partyrent.com_x000D_
4 schwarze Clips: 2584 Lampenschirm schwarz (Beschriftung schwarz)</v>
          </cell>
          <cell r="F13305">
            <v>0</v>
          </cell>
          <cell r="G13305">
            <v>0</v>
          </cell>
          <cell r="H13305">
            <v>0</v>
          </cell>
          <cell r="I13305">
            <v>139</v>
          </cell>
          <cell r="J13305">
            <v>0</v>
          </cell>
          <cell r="K13305">
            <v>0</v>
          </cell>
          <cell r="T13305">
            <v>0</v>
          </cell>
        </row>
        <row r="13306">
          <cell r="A13306">
            <v>332855</v>
          </cell>
          <cell r="B13306" t="str">
            <v>Verkaufsartikel</v>
          </cell>
          <cell r="C13306" t="str">
            <v>Verkauf Transportracks</v>
          </cell>
          <cell r="D13306" t="str">
            <v>Transportrack blau Sitz weiß Kunstl. Barh. Kopenhagen 2855</v>
          </cell>
          <cell r="E13306" t="str">
            <v>50*50*H26 cm; 10 Prägung 4-fach weiß: partyrent.com 4 weiße Clips: 2855 Sitz weiß Kopenhagen (Beschriftung schwarz)</v>
          </cell>
          <cell r="F13306">
            <v>0</v>
          </cell>
          <cell r="G13306">
            <v>0</v>
          </cell>
          <cell r="H13306">
            <v>0</v>
          </cell>
          <cell r="I13306">
            <v>79</v>
          </cell>
          <cell r="J13306">
            <v>0</v>
          </cell>
          <cell r="K13306">
            <v>0</v>
          </cell>
          <cell r="T13306">
            <v>0</v>
          </cell>
        </row>
        <row r="13307">
          <cell r="A13307">
            <v>332856</v>
          </cell>
          <cell r="B13307" t="str">
            <v>Verkaufsartikel</v>
          </cell>
          <cell r="C13307" t="str">
            <v>Verkauf Transportracks</v>
          </cell>
          <cell r="D13307" t="str">
            <v>Transportrack blau Sitz schwarz Kunstl.Barh.Kopenhagen 2856</v>
          </cell>
          <cell r="E13307" t="str">
            <v>50*50*H26 cm; 10 Prägung 4-fach weiß: partyrent.com 4 schwarze Clips: 2856 Sitz schwarz Kopenhagen (Beschriftung weiß)</v>
          </cell>
          <cell r="F13307">
            <v>0</v>
          </cell>
          <cell r="G13307">
            <v>0</v>
          </cell>
          <cell r="H13307">
            <v>0</v>
          </cell>
          <cell r="I13307">
            <v>79</v>
          </cell>
          <cell r="J13307">
            <v>0</v>
          </cell>
          <cell r="K13307">
            <v>0</v>
          </cell>
          <cell r="T13307">
            <v>0</v>
          </cell>
        </row>
        <row r="13308">
          <cell r="A13308">
            <v>333028</v>
          </cell>
          <cell r="B13308" t="str">
            <v>Verkaufsartikel</v>
          </cell>
          <cell r="C13308" t="str">
            <v>Verkauf Transportracks</v>
          </cell>
          <cell r="D13308" t="str">
            <v>Transportrack grau für Slit Table Ø45 cm</v>
          </cell>
          <cell r="E13308" t="str">
            <v>50*50*H40 cm: Prägung 4-fach schwarz : Rent.Group / inkl 4 weiße Clips : Slit Table Ø45 cm (Beschriftung schwarz)</v>
          </cell>
          <cell r="F13308">
            <v>0</v>
          </cell>
          <cell r="G13308">
            <v>0</v>
          </cell>
          <cell r="H13308">
            <v>0</v>
          </cell>
          <cell r="I13308">
            <v>95</v>
          </cell>
          <cell r="J13308">
            <v>0</v>
          </cell>
          <cell r="K13308">
            <v>0</v>
          </cell>
          <cell r="T13308">
            <v>0</v>
          </cell>
        </row>
        <row r="13309">
          <cell r="A13309">
            <v>333029</v>
          </cell>
          <cell r="B13309" t="str">
            <v>Verkaufsartikel</v>
          </cell>
          <cell r="C13309" t="str">
            <v>Verkauf Transportracks</v>
          </cell>
          <cell r="D13309" t="str">
            <v>Transportbox grau für Slit Table Ø65 cm</v>
          </cell>
          <cell r="E13309" t="str">
            <v>80*70*H42 cm; Prägung 2-fach schwarz : Rent.Group / Beschriftung : Slit Table Ø65 cm (Beschriftung schwarz)</v>
          </cell>
          <cell r="F13309">
            <v>0</v>
          </cell>
          <cell r="G13309">
            <v>0</v>
          </cell>
          <cell r="H13309">
            <v>0</v>
          </cell>
          <cell r="I13309">
            <v>195</v>
          </cell>
          <cell r="J13309">
            <v>0</v>
          </cell>
          <cell r="K13309">
            <v>0</v>
          </cell>
          <cell r="T13309">
            <v>0</v>
          </cell>
        </row>
        <row r="13310">
          <cell r="A13310">
            <v>333054</v>
          </cell>
          <cell r="B13310" t="str">
            <v>Verkaufsartikel</v>
          </cell>
          <cell r="C13310" t="str">
            <v>Verkauf Transportracks</v>
          </cell>
          <cell r="D13310" t="str">
            <v>Transportrack blau Tischl. Monroe-2 Outdoor Ø34*H51cm 3054</v>
          </cell>
          <cell r="E13310" t="str">
            <v>50*50*H57 cm; 1 Prägung 4-fach weiß: partyrent.com 4 weiße Clips: 3054 Monroe-2 (Beschriftung schwarz)</v>
          </cell>
          <cell r="F13310">
            <v>0</v>
          </cell>
          <cell r="G13310">
            <v>0</v>
          </cell>
          <cell r="H13310">
            <v>0</v>
          </cell>
          <cell r="I13310">
            <v>102</v>
          </cell>
          <cell r="J13310">
            <v>0</v>
          </cell>
          <cell r="K13310">
            <v>0</v>
          </cell>
          <cell r="T13310">
            <v>0</v>
          </cell>
        </row>
        <row r="13311">
          <cell r="A13311">
            <v>333055</v>
          </cell>
          <cell r="B13311" t="str">
            <v>Verkaufsartikel</v>
          </cell>
          <cell r="C13311" t="str">
            <v>Verkauf Transportracks</v>
          </cell>
          <cell r="D13311" t="str">
            <v>Transportrack blau Tischl. Monroe-3 Outdoor Ø34*H66cm 3055</v>
          </cell>
          <cell r="E13311" t="str">
            <v>50*50*H72 cm; 1 Prägung 4-fach weiß: partyrent.com 4 weiße Clips: 3055 Monroe-3 (Beschriftung schwarz)</v>
          </cell>
          <cell r="F13311">
            <v>0</v>
          </cell>
          <cell r="G13311">
            <v>0</v>
          </cell>
          <cell r="H13311">
            <v>0</v>
          </cell>
          <cell r="I13311">
            <v>102</v>
          </cell>
          <cell r="J13311">
            <v>0</v>
          </cell>
          <cell r="K13311">
            <v>0</v>
          </cell>
          <cell r="T13311">
            <v>0</v>
          </cell>
        </row>
        <row r="13312">
          <cell r="A13312">
            <v>333056</v>
          </cell>
          <cell r="B13312" t="str">
            <v>Verkaufsartikel</v>
          </cell>
          <cell r="C13312" t="str">
            <v>Verkauf Transportracks</v>
          </cell>
          <cell r="D13312" t="str">
            <v>Transportrack blau Stehl. Roots-2 Outdoor Ø35*H67cm 3056</v>
          </cell>
          <cell r="E13312" t="str">
            <v>50*50*H73 cm; 1 Prägung 4-fach weiß: partyrent.com 4 weiße Clips: 3056 Roots-2 (Beschriftung schwarz)</v>
          </cell>
          <cell r="F13312">
            <v>0</v>
          </cell>
          <cell r="G13312">
            <v>0</v>
          </cell>
          <cell r="H13312">
            <v>0</v>
          </cell>
          <cell r="I13312">
            <v>102</v>
          </cell>
          <cell r="J13312">
            <v>0</v>
          </cell>
          <cell r="K13312">
            <v>0</v>
          </cell>
          <cell r="T13312">
            <v>0</v>
          </cell>
        </row>
        <row r="13313">
          <cell r="A13313">
            <v>333057</v>
          </cell>
          <cell r="B13313" t="str">
            <v>Verkaufsartikel</v>
          </cell>
          <cell r="C13313" t="str">
            <v>Verkauf Transportracks</v>
          </cell>
          <cell r="D13313" t="str">
            <v>Transportrack blau Stehl. Roots-3 Outdoor Ø35*H98cm 3057</v>
          </cell>
          <cell r="E13313" t="str">
            <v>50*50*H60 cm; 1 Prägung 4-fach weiß: partyrent.com 4 weiße Clips: 3057 Roots-3 (Beschriftung schwarz)</v>
          </cell>
          <cell r="F13313">
            <v>0</v>
          </cell>
          <cell r="G13313">
            <v>0</v>
          </cell>
          <cell r="H13313">
            <v>0</v>
          </cell>
          <cell r="I13313">
            <v>102</v>
          </cell>
          <cell r="J13313">
            <v>0</v>
          </cell>
          <cell r="K13313">
            <v>0</v>
          </cell>
          <cell r="T13313">
            <v>0</v>
          </cell>
        </row>
        <row r="13314">
          <cell r="A13314">
            <v>333058</v>
          </cell>
          <cell r="B13314" t="str">
            <v>Verkaufsartikel</v>
          </cell>
          <cell r="C13314" t="str">
            <v>Verkauf Transportracks</v>
          </cell>
          <cell r="D13314" t="str">
            <v>Transportrack blau Stehl. Roots-5 Outdoor Ø35*H170cm 3058</v>
          </cell>
          <cell r="E13314" t="str">
            <v>50*50*H74 cm; 1 Prägung 4-fach weiß: partyrent.com 4 weiße Clips: 3058 Roots-5 (Beschriftung schwarz)</v>
          </cell>
          <cell r="F13314">
            <v>0</v>
          </cell>
          <cell r="G13314">
            <v>0</v>
          </cell>
          <cell r="H13314">
            <v>0</v>
          </cell>
          <cell r="I13314">
            <v>102</v>
          </cell>
          <cell r="J13314">
            <v>0</v>
          </cell>
          <cell r="K13314">
            <v>0</v>
          </cell>
          <cell r="T13314">
            <v>0</v>
          </cell>
        </row>
        <row r="13315">
          <cell r="A13315">
            <v>333213</v>
          </cell>
          <cell r="B13315" t="str">
            <v>Verkaufsartikel</v>
          </cell>
          <cell r="C13315" t="str">
            <v>Verkauf Transportracks</v>
          </cell>
          <cell r="D13315" t="str">
            <v>Transportrack blau Rotweinglas Essence 45cl 3213</v>
          </cell>
          <cell r="E13315" t="str">
            <v>50*50*H24 cm; 5x5=25 Prägung 4-fach weiß: partyrent.com 4 blaue Clips: 3213 rotwein essence (Beschriftung weiß)</v>
          </cell>
          <cell r="F13315">
            <v>0</v>
          </cell>
          <cell r="G13315">
            <v>0</v>
          </cell>
          <cell r="H13315">
            <v>0</v>
          </cell>
          <cell r="I13315">
            <v>102</v>
          </cell>
          <cell r="J13315">
            <v>0</v>
          </cell>
          <cell r="K13315">
            <v>0</v>
          </cell>
          <cell r="T13315">
            <v>0</v>
          </cell>
        </row>
        <row r="13316">
          <cell r="A13316">
            <v>333214</v>
          </cell>
          <cell r="B13316" t="str">
            <v>Verkaufsartikel</v>
          </cell>
          <cell r="C13316" t="str">
            <v>Verkauf Transportracks</v>
          </cell>
          <cell r="D13316" t="str">
            <v>Transportrack blau Weissweinglas Essence 33cl 3214</v>
          </cell>
          <cell r="E13316" t="str">
            <v>50*50*H24 cm; 5x5=25 Prägung 4-fach weiß: partyrent.com 4 blaue Clips: 3214 weisswein essence (Beschriftung weiß)</v>
          </cell>
          <cell r="F13316">
            <v>0</v>
          </cell>
          <cell r="G13316">
            <v>0</v>
          </cell>
          <cell r="H13316">
            <v>0</v>
          </cell>
          <cell r="I13316">
            <v>102</v>
          </cell>
          <cell r="J13316">
            <v>0</v>
          </cell>
          <cell r="K13316">
            <v>0</v>
          </cell>
          <cell r="T13316">
            <v>0</v>
          </cell>
        </row>
        <row r="13317">
          <cell r="A13317">
            <v>333220</v>
          </cell>
          <cell r="B13317" t="str">
            <v>Verkaufsartikel</v>
          </cell>
          <cell r="C13317" t="str">
            <v>Verkauf Transportracks</v>
          </cell>
          <cell r="D13317" t="str">
            <v>Transportrack blau  Champagneglas Essence 21cl 3220</v>
          </cell>
          <cell r="E13317" t="str">
            <v>50*50*H24 cm; 5x5=25 Prägung 4-fach weiß: partyrent.com 4 blaue Clips: 3220 champagne essence (Beschriftung weiß)</v>
          </cell>
          <cell r="F13317">
            <v>0</v>
          </cell>
          <cell r="G13317">
            <v>0</v>
          </cell>
          <cell r="H13317">
            <v>0</v>
          </cell>
          <cell r="I13317">
            <v>102</v>
          </cell>
          <cell r="J13317">
            <v>0</v>
          </cell>
          <cell r="K13317">
            <v>0</v>
          </cell>
          <cell r="T13317">
            <v>0</v>
          </cell>
        </row>
        <row r="13318">
          <cell r="A13318">
            <v>333294</v>
          </cell>
          <cell r="B13318" t="str">
            <v>Verkaufsartikel</v>
          </cell>
          <cell r="C13318" t="str">
            <v>Verkauf Transportracks</v>
          </cell>
          <cell r="D13318" t="str">
            <v>Transport-C-Rack grau  Tischleuchte Tolomeo Mini Tavolo 3294</v>
          </cell>
          <cell r="E13318" t="str">
            <v>60*40*H57 cm; 3 Prägung 4-fach schwarz: partyrent.com 4 weiße Clips: 3294 tolomeo mini (Beschriftung schwarz)</v>
          </cell>
          <cell r="F13318">
            <v>0</v>
          </cell>
          <cell r="G13318">
            <v>0</v>
          </cell>
          <cell r="H13318">
            <v>0</v>
          </cell>
          <cell r="I13318">
            <v>139</v>
          </cell>
          <cell r="J13318">
            <v>0</v>
          </cell>
          <cell r="K13318">
            <v>0</v>
          </cell>
          <cell r="T13318">
            <v>0</v>
          </cell>
        </row>
        <row r="13319">
          <cell r="A13319">
            <v>333301</v>
          </cell>
          <cell r="B13319" t="str">
            <v>Verkaufsartikel</v>
          </cell>
          <cell r="C13319" t="str">
            <v>Verkauf Transportracks</v>
          </cell>
          <cell r="D13319" t="str">
            <v>Transport-C-Rack grau  Ocean Shell Schale weiß Ø48cm 3301</v>
          </cell>
          <cell r="E13319" t="str">
            <v>60*40*H52 cm; 5 Prägung 4-fach schwarz: partyrent.com 4 weiße Clips: 3301 Shell Schale weiss (Beschriftung schwarz)</v>
          </cell>
          <cell r="F13319">
            <v>0</v>
          </cell>
          <cell r="G13319">
            <v>0</v>
          </cell>
          <cell r="H13319">
            <v>0</v>
          </cell>
          <cell r="I13319">
            <v>92.4</v>
          </cell>
          <cell r="J13319">
            <v>0</v>
          </cell>
          <cell r="K13319">
            <v>0</v>
          </cell>
          <cell r="T13319">
            <v>0</v>
          </cell>
        </row>
        <row r="13320">
          <cell r="A13320">
            <v>333305</v>
          </cell>
          <cell r="B13320" t="str">
            <v>Verkaufsartikel</v>
          </cell>
          <cell r="C13320" t="str">
            <v>Verkauf Transportracks</v>
          </cell>
          <cell r="D13320" t="str">
            <v>Transportrack blau  Conic Vase Palma weiß H70cm 3305</v>
          </cell>
          <cell r="E13320" t="str">
            <v>50*50*H76 cm; 5 Prägung 4-fach weiß: partyrent.com 4 grüne Clips: 3305 Palma Vase weiss H70 (Beschriftung weiß)</v>
          </cell>
          <cell r="F13320">
            <v>0</v>
          </cell>
          <cell r="G13320">
            <v>0</v>
          </cell>
          <cell r="I13320">
            <v>88.6</v>
          </cell>
          <cell r="J13320">
            <v>0</v>
          </cell>
          <cell r="K13320">
            <v>0</v>
          </cell>
          <cell r="T13320">
            <v>0</v>
          </cell>
        </row>
        <row r="13321">
          <cell r="A13321">
            <v>333311</v>
          </cell>
          <cell r="B13321" t="str">
            <v>Verkaufsartikel</v>
          </cell>
          <cell r="C13321" t="str">
            <v>Verkauf Transportracks</v>
          </cell>
          <cell r="D13321" t="str">
            <v>Transport-C-Rack grau Ocean Shell Schale schwarz Ø48cm 3311</v>
          </cell>
          <cell r="E13321" t="str">
            <v>60*40*H52 cm; 5 Prägung 4-fach schwarz: partyrent.com 4 schwarze Clips: 3311 Shell Schale schwarz (Beschriftung weiß)</v>
          </cell>
          <cell r="F13321">
            <v>0</v>
          </cell>
          <cell r="G13321">
            <v>0</v>
          </cell>
          <cell r="H13321">
            <v>0</v>
          </cell>
          <cell r="I13321">
            <v>92.4</v>
          </cell>
          <cell r="J13321">
            <v>0</v>
          </cell>
          <cell r="K13321">
            <v>0</v>
          </cell>
          <cell r="T13321">
            <v>0</v>
          </cell>
        </row>
        <row r="13322">
          <cell r="A13322">
            <v>333315</v>
          </cell>
          <cell r="B13322" t="str">
            <v>Verkaufsartikel</v>
          </cell>
          <cell r="C13322" t="str">
            <v>Verkauf Transportracks</v>
          </cell>
          <cell r="D13322" t="str">
            <v>Transportrack blau Conic Vase Palma schwarz H70cm</v>
          </cell>
          <cell r="E13322" t="str">
            <v>50*50*H76 cm; 5 Prägung 4-fach weiß: partyrent.com 4 grüne Clips: Palma Vase H70 (Beschriftung weiß)</v>
          </cell>
          <cell r="F13322">
            <v>0</v>
          </cell>
          <cell r="G13322">
            <v>0</v>
          </cell>
          <cell r="H13322">
            <v>0</v>
          </cell>
          <cell r="I13322">
            <v>102</v>
          </cell>
          <cell r="J13322">
            <v>0</v>
          </cell>
          <cell r="K13322">
            <v>0</v>
          </cell>
          <cell r="T13322">
            <v>0</v>
          </cell>
        </row>
        <row r="13323">
          <cell r="A13323">
            <v>333393</v>
          </cell>
          <cell r="B13323" t="str">
            <v>Verkaufsartikel</v>
          </cell>
          <cell r="C13323" t="str">
            <v>Verkauf Transportracks</v>
          </cell>
          <cell r="D13323" t="str">
            <v>Transportrack grau Tischleuchte Flowerpot (6)</v>
          </cell>
          <cell r="E13323" t="str">
            <v>60*40*H33 cm / Korbprägung 4-fach schwarz : Rent.Group / inkl. 4 weiße Clips : Tischleuchte Flowerpot (Beschriftung schwarz)</v>
          </cell>
          <cell r="F13323">
            <v>0</v>
          </cell>
          <cell r="G13323">
            <v>0</v>
          </cell>
          <cell r="H13323">
            <v>0</v>
          </cell>
          <cell r="I13323">
            <v>130</v>
          </cell>
          <cell r="J13323">
            <v>3000</v>
          </cell>
          <cell r="K13323">
            <v>0</v>
          </cell>
          <cell r="T13323">
            <v>0</v>
          </cell>
        </row>
        <row r="13324">
          <cell r="A13324">
            <v>333624</v>
          </cell>
          <cell r="B13324" t="str">
            <v>Verkaufsartikel</v>
          </cell>
          <cell r="C13324" t="str">
            <v>Verkauf Transportracks</v>
          </cell>
          <cell r="D13324" t="str">
            <v>Transportrack blau Essenztasse 0,10 Flying 3624</v>
          </cell>
          <cell r="E13324" t="str">
            <v>50*50*H7.5 cm; 5x6=30 Prägung 4-fach weiß: partyrent.com 4 hellblaue Clips: 3624 essenztasse (Beschriftung schwarz)</v>
          </cell>
          <cell r="F13324">
            <v>0</v>
          </cell>
          <cell r="G13324">
            <v>0</v>
          </cell>
          <cell r="H13324">
            <v>0</v>
          </cell>
          <cell r="I13324">
            <v>72</v>
          </cell>
          <cell r="J13324">
            <v>0</v>
          </cell>
          <cell r="K13324">
            <v>0</v>
          </cell>
          <cell r="T13324">
            <v>0</v>
          </cell>
        </row>
        <row r="13325">
          <cell r="A13325">
            <v>333630</v>
          </cell>
          <cell r="B13325" t="str">
            <v>Verkaufsartikel</v>
          </cell>
          <cell r="C13325" t="str">
            <v>Verkauf Transportracks</v>
          </cell>
          <cell r="D13325" t="str">
            <v>Transportrack blau Kaffeetasse 22 cl Basic 3630</v>
          </cell>
          <cell r="E13325" t="str">
            <v>50*50*H10 cm; 5x6=30 Prägung 4-fach weiß: partyrent.com 4 schwarze Clips: 3630 kaffee basic (Beschriftung weiß)</v>
          </cell>
          <cell r="F13325">
            <v>0</v>
          </cell>
          <cell r="G13325">
            <v>0</v>
          </cell>
          <cell r="H13325">
            <v>0</v>
          </cell>
          <cell r="I13325">
            <v>79</v>
          </cell>
          <cell r="J13325">
            <v>0</v>
          </cell>
          <cell r="K13325">
            <v>0</v>
          </cell>
          <cell r="T13325">
            <v>0</v>
          </cell>
        </row>
        <row r="13326">
          <cell r="A13326">
            <v>333639</v>
          </cell>
          <cell r="B13326" t="str">
            <v>Verkaufsartikel</v>
          </cell>
          <cell r="C13326" t="str">
            <v>Verkauf Transportracks</v>
          </cell>
          <cell r="D13326" t="str">
            <v>Transportrack blau Suppentasse 35 cl Basic 3639</v>
          </cell>
          <cell r="E13326" t="str">
            <v>50*50*H7.5 cm; 4x3=12 Prägung 4-fach weiß: partyrent.com 4 schwarze Clips: 3639 suppen basic (Beschriftung weiß)</v>
          </cell>
          <cell r="F13326">
            <v>0</v>
          </cell>
          <cell r="G13326">
            <v>0</v>
          </cell>
          <cell r="H13326">
            <v>0</v>
          </cell>
          <cell r="I13326">
            <v>72</v>
          </cell>
          <cell r="J13326">
            <v>0</v>
          </cell>
          <cell r="K13326">
            <v>0</v>
          </cell>
          <cell r="T13326">
            <v>0</v>
          </cell>
        </row>
        <row r="13327">
          <cell r="A13327">
            <v>333643</v>
          </cell>
          <cell r="B13327" t="str">
            <v>Verkaufsartikel</v>
          </cell>
          <cell r="C13327" t="str">
            <v>Verkauf Transportracks</v>
          </cell>
          <cell r="D13327" t="str">
            <v>Transportrack blau Milchgiesser 20 cl Basic 3643</v>
          </cell>
          <cell r="E13327" t="str">
            <v>50*50*H10 cm; 6x6=36 Prägung 4-fach weiß: partyrent.com 4 schwarze Clips: 3643 milch basic (Beschriftung weiß)</v>
          </cell>
          <cell r="F13327">
            <v>0</v>
          </cell>
          <cell r="G13327">
            <v>0</v>
          </cell>
          <cell r="H13327">
            <v>0</v>
          </cell>
          <cell r="I13327">
            <v>79</v>
          </cell>
          <cell r="J13327">
            <v>0</v>
          </cell>
          <cell r="K13327">
            <v>0</v>
          </cell>
          <cell r="T13327">
            <v>0</v>
          </cell>
        </row>
        <row r="13328">
          <cell r="A13328">
            <v>333644</v>
          </cell>
          <cell r="B13328" t="str">
            <v>Verkaufsartikel</v>
          </cell>
          <cell r="C13328" t="str">
            <v>Verkauf Transportracks</v>
          </cell>
          <cell r="D13328" t="str">
            <v>Transportrack blau Zuckerdose 7*7 cm Basic 3644</v>
          </cell>
          <cell r="E13328" t="str">
            <v>50*50*H7.5 cm;5x6=30 Prägung 4-fach weiß: partyrent.com 4 schwarze Clips: 3644 zucker basic (Beschriftung weiß)</v>
          </cell>
          <cell r="F13328">
            <v>0</v>
          </cell>
          <cell r="G13328">
            <v>0</v>
          </cell>
          <cell r="H13328">
            <v>0</v>
          </cell>
          <cell r="I13328">
            <v>79</v>
          </cell>
          <cell r="J13328">
            <v>0</v>
          </cell>
          <cell r="K13328">
            <v>0</v>
          </cell>
          <cell r="T13328">
            <v>0</v>
          </cell>
        </row>
        <row r="13329">
          <cell r="A13329">
            <v>333646</v>
          </cell>
          <cell r="B13329" t="str">
            <v>Verkaufsartikel</v>
          </cell>
          <cell r="C13329" t="str">
            <v>Verkauf Transportracks</v>
          </cell>
          <cell r="D13329" t="str">
            <v>Transportrack grau Schüssel Ø24 cm Basic</v>
          </cell>
          <cell r="E13329" t="str">
            <v>60*40*H11 cm (2) Prägung 4-fach schwarz: partyrent.com inkl 4 schwarze Clips: 3646 Schüssel Ø24 basic (Beschriftung weiß)</v>
          </cell>
          <cell r="F13329">
            <v>0</v>
          </cell>
          <cell r="G13329">
            <v>0</v>
          </cell>
          <cell r="H13329">
            <v>0</v>
          </cell>
          <cell r="I13329">
            <v>103</v>
          </cell>
          <cell r="J13329">
            <v>0</v>
          </cell>
          <cell r="K13329">
            <v>0</v>
          </cell>
          <cell r="T13329">
            <v>0</v>
          </cell>
        </row>
        <row r="13330">
          <cell r="A13330">
            <v>333647</v>
          </cell>
          <cell r="B13330" t="str">
            <v>Verkaufsartikel</v>
          </cell>
          <cell r="C13330" t="str">
            <v>Verkauf Transportracks</v>
          </cell>
          <cell r="D13330" t="str">
            <v>Transportrack grau Schüssel Ø28 cm Basic</v>
          </cell>
          <cell r="E13330" t="str">
            <v>60*40*H11 cm (2); Prägung 4-fach schwarz: partyrent.com inkl 4 schwarze Clips: 3647 Schüssel Ø28 basic (Beschriftung weiß)</v>
          </cell>
          <cell r="F13330">
            <v>0</v>
          </cell>
          <cell r="G13330">
            <v>0</v>
          </cell>
          <cell r="H13330">
            <v>0</v>
          </cell>
          <cell r="I13330">
            <v>103</v>
          </cell>
          <cell r="J13330">
            <v>0</v>
          </cell>
          <cell r="K13330">
            <v>0</v>
          </cell>
          <cell r="T13330">
            <v>0</v>
          </cell>
        </row>
        <row r="13331">
          <cell r="A13331">
            <v>333648</v>
          </cell>
          <cell r="B13331" t="str">
            <v>Verkaufsartikel</v>
          </cell>
          <cell r="C13331" t="str">
            <v>Verkauf Transportracks</v>
          </cell>
          <cell r="D13331" t="str">
            <v>Transportrack blau Mokkatasse 11 cl Basic 3648</v>
          </cell>
          <cell r="E13331" t="str">
            <v>50*50*H10 cm; 6x6=36 Prägung 4-fach weiß: partyrent.com 4 schwarze Clips: 3648 mokka basic (Beschriftung weiß)</v>
          </cell>
          <cell r="F13331">
            <v>0</v>
          </cell>
          <cell r="G13331">
            <v>0</v>
          </cell>
          <cell r="H13331">
            <v>0</v>
          </cell>
          <cell r="I13331">
            <v>79</v>
          </cell>
          <cell r="J13331">
            <v>0</v>
          </cell>
          <cell r="K13331">
            <v>0</v>
          </cell>
          <cell r="T13331">
            <v>0</v>
          </cell>
        </row>
        <row r="13332">
          <cell r="A13332">
            <v>333665</v>
          </cell>
          <cell r="B13332" t="str">
            <v>Verkaufsartikel</v>
          </cell>
          <cell r="C13332" t="str">
            <v>Verkauf Transportracks</v>
          </cell>
          <cell r="D13332" t="str">
            <v>Transportrack blau Teetasse 22 cl Basic 3665</v>
          </cell>
          <cell r="E13332" t="str">
            <v>50*50*H7.5 cm; 5x4=20 Prägung 4-fach weiß: partyrent.com 4 schwarze Clips: 3665 tee basic (Beschriftung weiß)</v>
          </cell>
          <cell r="F13332">
            <v>0</v>
          </cell>
          <cell r="G13332">
            <v>0</v>
          </cell>
          <cell r="H13332">
            <v>0</v>
          </cell>
          <cell r="I13332">
            <v>72</v>
          </cell>
          <cell r="J13332">
            <v>0</v>
          </cell>
          <cell r="K13332">
            <v>0</v>
          </cell>
          <cell r="T13332">
            <v>0</v>
          </cell>
        </row>
        <row r="13333">
          <cell r="A13333">
            <v>333668</v>
          </cell>
          <cell r="B13333" t="str">
            <v>Verkaufsartikel</v>
          </cell>
          <cell r="C13333" t="str">
            <v>Verkauf Transportracks</v>
          </cell>
          <cell r="D13333" t="str">
            <v>Transportrack blau Kaffeebecher 42 cl Basic 3668</v>
          </cell>
          <cell r="E13333" t="str">
            <v>50*50*H10 cm; 4x4=16 Prägung 4-fach weiß: partyrent.com 4 schwarze Clips: 3668 becher basic (Beschriftung weiß)</v>
          </cell>
          <cell r="F13333">
            <v>0</v>
          </cell>
          <cell r="G13333">
            <v>0</v>
          </cell>
          <cell r="H13333">
            <v>0</v>
          </cell>
          <cell r="I13333">
            <v>72</v>
          </cell>
          <cell r="J13333">
            <v>0</v>
          </cell>
          <cell r="K13333">
            <v>0</v>
          </cell>
          <cell r="T13333">
            <v>0</v>
          </cell>
        </row>
        <row r="13334">
          <cell r="A13334">
            <v>333675</v>
          </cell>
          <cell r="B13334" t="str">
            <v>Verkaufsartikel</v>
          </cell>
          <cell r="C13334" t="str">
            <v>Verkauf Transportracks</v>
          </cell>
          <cell r="D13334" t="str">
            <v>Transportrack blau Schale quadratisch 15*15 cm Basic 3675</v>
          </cell>
          <cell r="E13334" t="str">
            <v>50*50*H7.5 cm; 3x3=9 Prägung 4-fach weiß: partyrent.com 4 schwarze Clips: 3675 schale 15x15 basic (Beschriftung weiß)</v>
          </cell>
          <cell r="F13334">
            <v>0</v>
          </cell>
          <cell r="G13334">
            <v>0</v>
          </cell>
          <cell r="H13334">
            <v>0</v>
          </cell>
          <cell r="I13334">
            <v>72</v>
          </cell>
          <cell r="J13334">
            <v>0</v>
          </cell>
          <cell r="K13334">
            <v>0</v>
          </cell>
          <cell r="T13334">
            <v>0</v>
          </cell>
        </row>
        <row r="13335">
          <cell r="A13335">
            <v>333677</v>
          </cell>
          <cell r="B13335" t="str">
            <v>Verkaufsartikel</v>
          </cell>
          <cell r="C13335" t="str">
            <v>Verkauf Transportracks</v>
          </cell>
          <cell r="D13335" t="str">
            <v>Transportrack blau  Schale quadratisch 7*15 cm Basic 3677</v>
          </cell>
          <cell r="E13335" t="str">
            <v>50*50*H7.5 cm; 6x3=18 Prägung 4-fach weiß: partyrent.com 4 schwarze Clips: 3677 schale 7x15 basic (Beschriftung weiß)</v>
          </cell>
          <cell r="F13335">
            <v>0</v>
          </cell>
          <cell r="G13335">
            <v>0</v>
          </cell>
          <cell r="H13335">
            <v>0</v>
          </cell>
          <cell r="I13335">
            <v>72</v>
          </cell>
          <cell r="J13335">
            <v>0</v>
          </cell>
          <cell r="K13335">
            <v>0</v>
          </cell>
          <cell r="T13335">
            <v>0</v>
          </cell>
        </row>
        <row r="13336">
          <cell r="A13336">
            <v>333696</v>
          </cell>
          <cell r="B13336" t="str">
            <v>Verkaufsartikel</v>
          </cell>
          <cell r="C13336" t="str">
            <v>Verkauf Transportracks</v>
          </cell>
          <cell r="D13336" t="str">
            <v>Transportrack blau Glas 12 cl Coffee Tasting 3696</v>
          </cell>
          <cell r="E13336" t="str">
            <v>50*50*H7.5 cm; Facheinteilung hellblau 44-er; Prägung 4-fach_x000D_
weiß: partyrent.com 4 beige Clips (12): 3696 Glas 12 cl_x000D_
Coffee Tasting (Beschriftung schwarz)</v>
          </cell>
          <cell r="F13336">
            <v>0</v>
          </cell>
          <cell r="G13336">
            <v>0</v>
          </cell>
          <cell r="H13336">
            <v>0</v>
          </cell>
          <cell r="I13336">
            <v>79</v>
          </cell>
          <cell r="J13336">
            <v>0</v>
          </cell>
          <cell r="K13336">
            <v>0</v>
          </cell>
          <cell r="T13336">
            <v>0</v>
          </cell>
        </row>
        <row r="13337">
          <cell r="A13337">
            <v>333697</v>
          </cell>
          <cell r="B13337" t="str">
            <v>Verkaufsartikel</v>
          </cell>
          <cell r="C13337" t="str">
            <v>Verkauf Transportracks</v>
          </cell>
          <cell r="D13337" t="str">
            <v>Transportrack blau Glas 33 cl Coffee Tasting 3697</v>
          </cell>
          <cell r="E13337" t="str">
            <v>50*50*H10 cm; 2 Facheinteilungen grau 20-er; Prägung 4-fach_x000D_
weiß: partyrent.com 4 beige Clips (12): 3697 Glas 33 cl_x000D_
Coffee Tasting (Beschriftung schwarz)</v>
          </cell>
          <cell r="F13337">
            <v>0</v>
          </cell>
          <cell r="G13337">
            <v>0</v>
          </cell>
          <cell r="H13337">
            <v>0</v>
          </cell>
          <cell r="I13337">
            <v>105</v>
          </cell>
          <cell r="J13337">
            <v>0</v>
          </cell>
          <cell r="K13337">
            <v>0</v>
          </cell>
          <cell r="T13337">
            <v>0</v>
          </cell>
        </row>
        <row r="13338">
          <cell r="A13338">
            <v>333703</v>
          </cell>
          <cell r="B13338" t="str">
            <v>Verkaufsartikel</v>
          </cell>
          <cell r="C13338" t="str">
            <v>Verkauf Transportracks</v>
          </cell>
          <cell r="D13338" t="str">
            <v>Transportrack blau Espressotasse 10 cl Coffee Tasting 3703</v>
          </cell>
          <cell r="E13338" t="str">
            <v>50*50*H7.5 cm; Facheinteilung hellblau 44-er; Prägung 4-_x000D_
fach weiß: partyrent.com 4 beige Clips (12): 3703 Espresso_x000D_
10 cl Coffee Tasting (Beschriftung schwarz)</v>
          </cell>
          <cell r="F13338">
            <v>0</v>
          </cell>
          <cell r="G13338">
            <v>0</v>
          </cell>
          <cell r="H13338">
            <v>0</v>
          </cell>
          <cell r="I13338">
            <v>79</v>
          </cell>
          <cell r="J13338">
            <v>0</v>
          </cell>
          <cell r="K13338">
            <v>0</v>
          </cell>
          <cell r="T13338">
            <v>0</v>
          </cell>
        </row>
        <row r="13339">
          <cell r="A13339">
            <v>333704</v>
          </cell>
          <cell r="B13339" t="str">
            <v>Verkaufsartikel</v>
          </cell>
          <cell r="C13339" t="str">
            <v>Verkauf Transportracks</v>
          </cell>
          <cell r="D13339" t="str">
            <v>Transportrack blau Kaffeetasse 19 cl Coffee Tasting 3704</v>
          </cell>
          <cell r="E13339" t="str">
            <v>50*50*H7.5 cm; Facheinteilung 5x5=25; Prägung 4-_x000D_
fach weiß: partyrent.com 4 beige Clips (12): 3704 Kaffee 19_x000D_
cl Coffee Tasting (Beschriftung schwarz)</v>
          </cell>
          <cell r="F13339">
            <v>0</v>
          </cell>
          <cell r="G13339">
            <v>0</v>
          </cell>
          <cell r="H13339">
            <v>0</v>
          </cell>
          <cell r="I13339">
            <v>79</v>
          </cell>
          <cell r="J13339">
            <v>0</v>
          </cell>
          <cell r="K13339">
            <v>0</v>
          </cell>
          <cell r="T13339">
            <v>0</v>
          </cell>
        </row>
        <row r="13340">
          <cell r="A13340">
            <v>333706</v>
          </cell>
          <cell r="B13340" t="str">
            <v>Verkaufsartikel</v>
          </cell>
          <cell r="C13340" t="str">
            <v>Verkauf Transportracks</v>
          </cell>
          <cell r="D13340" t="str">
            <v>Transportrack grau Espresso Untertasse oval Coffee Tasting</v>
          </cell>
          <cell r="E13340" t="str">
            <v>60*40*H22.5 cm; 4x12=48 Prägung 4-fach schwarz:_x000D_
partyrent.com ; 4 beige Clips: 3706 U-Tasse oval Coffee_x000D_
Tasting (Beschriftung schwarz)</v>
          </cell>
          <cell r="F13340">
            <v>0</v>
          </cell>
          <cell r="G13340">
            <v>0</v>
          </cell>
          <cell r="H13340">
            <v>0</v>
          </cell>
          <cell r="I13340">
            <v>147</v>
          </cell>
          <cell r="J13340">
            <v>0</v>
          </cell>
          <cell r="K13340">
            <v>0</v>
          </cell>
          <cell r="T13340">
            <v>0</v>
          </cell>
        </row>
        <row r="13341">
          <cell r="A13341">
            <v>333800</v>
          </cell>
          <cell r="B13341" t="str">
            <v>Verkaufsartikel</v>
          </cell>
          <cell r="C13341" t="str">
            <v>Verkauf Transportracks</v>
          </cell>
          <cell r="D13341" t="str">
            <v>Transportrack grau Tasse 17 cl ohne Henkel Velvet</v>
          </cell>
          <cell r="E13341" t="str">
            <v>50*50*H11 cm; 4x4=16 Prägung 4-fach schwarz: partyrent.com 4 graue Clips: 3800 kaffee oH velvet (Beschriftung schwarz)</v>
          </cell>
          <cell r="F13341">
            <v>0</v>
          </cell>
          <cell r="G13341">
            <v>0</v>
          </cell>
          <cell r="H13341">
            <v>0</v>
          </cell>
          <cell r="I13341">
            <v>95</v>
          </cell>
          <cell r="J13341">
            <v>0</v>
          </cell>
          <cell r="K13341">
            <v>0</v>
          </cell>
          <cell r="T13341">
            <v>0</v>
          </cell>
        </row>
        <row r="13342">
          <cell r="A13342">
            <v>333801</v>
          </cell>
          <cell r="B13342" t="str">
            <v>Verkaufsartikel</v>
          </cell>
          <cell r="C13342" t="str">
            <v>Verkauf Transportracks</v>
          </cell>
          <cell r="D13342" t="str">
            <v>Transportrack grau Tasse 17 cl Velvet</v>
          </cell>
          <cell r="E13342" t="str">
            <v>50*50*H11 cm; 4x4=16 Prägung 4-fach schwarz: partyrent.com 4 graue Clips: 3801 kaffee mH velvet (Beschriftung schwarz)</v>
          </cell>
          <cell r="F13342">
            <v>0</v>
          </cell>
          <cell r="G13342">
            <v>0</v>
          </cell>
          <cell r="H13342">
            <v>0</v>
          </cell>
          <cell r="I13342">
            <v>95</v>
          </cell>
          <cell r="J13342">
            <v>0</v>
          </cell>
          <cell r="K13342">
            <v>0</v>
          </cell>
          <cell r="T13342">
            <v>0</v>
          </cell>
        </row>
        <row r="13343">
          <cell r="A13343">
            <v>333813</v>
          </cell>
          <cell r="B13343" t="str">
            <v>Verkaufsartikel</v>
          </cell>
          <cell r="C13343" t="str">
            <v>Verkauf Transportracks</v>
          </cell>
          <cell r="D13343" t="str">
            <v>Transportrack grau Milchgiesser 10 cl Velvet</v>
          </cell>
          <cell r="E13343" t="str">
            <v>50*50*H11 cm; 5x5=25 Prägung 4-fach schwarz: partyrent.com 4 graue Clips: 3813 milchgieß velvet (Beschriftung schwarz)</v>
          </cell>
          <cell r="F13343">
            <v>0</v>
          </cell>
          <cell r="G13343">
            <v>0</v>
          </cell>
          <cell r="H13343">
            <v>0</v>
          </cell>
          <cell r="I13343">
            <v>95</v>
          </cell>
          <cell r="J13343">
            <v>0</v>
          </cell>
          <cell r="K13343">
            <v>0</v>
          </cell>
          <cell r="T13343">
            <v>0</v>
          </cell>
        </row>
        <row r="13344">
          <cell r="A13344">
            <v>333818</v>
          </cell>
          <cell r="B13344" t="str">
            <v>Verkaufsartikel</v>
          </cell>
          <cell r="C13344" t="str">
            <v>Verkauf Transportracks</v>
          </cell>
          <cell r="D13344" t="str">
            <v>Transportrack grau Espressotasse 5 cl Velvet</v>
          </cell>
          <cell r="E13344" t="str">
            <v>50*50*H7.5 cm; 5x6=30 Prägung 4-fach schwarz: partyrent.com 4 graue Clips: 3818 espres mH velvet (Beschriftung schwarz)</v>
          </cell>
          <cell r="F13344">
            <v>0</v>
          </cell>
          <cell r="G13344">
            <v>0</v>
          </cell>
          <cell r="H13344">
            <v>0</v>
          </cell>
          <cell r="I13344">
            <v>79</v>
          </cell>
          <cell r="J13344">
            <v>0</v>
          </cell>
          <cell r="K13344">
            <v>0</v>
          </cell>
          <cell r="T13344">
            <v>0</v>
          </cell>
        </row>
        <row r="13345">
          <cell r="A13345">
            <v>333820</v>
          </cell>
          <cell r="B13345" t="str">
            <v>Verkaufsartikel</v>
          </cell>
          <cell r="C13345" t="str">
            <v>Verkauf Transportracks</v>
          </cell>
          <cell r="D13345" t="str">
            <v>Transportrack grau Espressotasse 5 cl ohne Henkel Velvet</v>
          </cell>
          <cell r="E13345" t="str">
            <v>50*50*H7.5  cm; 5x6=30 Prägung 4-fach schwarz: partyrent.com 4 graue Clips: 3820 espres oH velvet (Beschriftung schwarz)</v>
          </cell>
          <cell r="F13345">
            <v>0</v>
          </cell>
          <cell r="G13345">
            <v>0</v>
          </cell>
          <cell r="H13345">
            <v>0</v>
          </cell>
          <cell r="I13345">
            <v>79</v>
          </cell>
          <cell r="J13345">
            <v>0</v>
          </cell>
          <cell r="K13345">
            <v>0</v>
          </cell>
          <cell r="T13345">
            <v>0</v>
          </cell>
        </row>
        <row r="13346">
          <cell r="A13346">
            <v>333826</v>
          </cell>
          <cell r="B13346" t="str">
            <v>Verkaufsartikel</v>
          </cell>
          <cell r="C13346" t="str">
            <v>Verkauf Transportracks</v>
          </cell>
          <cell r="D13346" t="str">
            <v>Transportrack grau Schale 7 cl Velvet</v>
          </cell>
          <cell r="E13346" t="str">
            <v>50*50*H7.5  cm; 5x5=25 Prägung 4-fach schwarz: partyrent.com 4 graue Clips: 3826 schale 7cl velvet (Beschriftung schwarz)</v>
          </cell>
          <cell r="F13346">
            <v>0</v>
          </cell>
          <cell r="G13346">
            <v>0</v>
          </cell>
          <cell r="H13346">
            <v>0</v>
          </cell>
          <cell r="I13346">
            <v>72</v>
          </cell>
          <cell r="J13346">
            <v>0</v>
          </cell>
          <cell r="K13346">
            <v>0</v>
          </cell>
          <cell r="T13346">
            <v>0</v>
          </cell>
        </row>
        <row r="13347">
          <cell r="A13347">
            <v>333827</v>
          </cell>
          <cell r="B13347" t="str">
            <v>Verkaufsartikel</v>
          </cell>
          <cell r="C13347" t="str">
            <v>Verkauf Transportracks</v>
          </cell>
          <cell r="D13347" t="str">
            <v>Transportrack grau Schale 20 cl Velvet</v>
          </cell>
          <cell r="E13347" t="str">
            <v>50*50*H7.5 cm; 4x4=16 Prägung 4-fach schwarz: partyrent.com 4 graue Clips: 3827 schale 20cl velvet (Beschriftung schwarz)</v>
          </cell>
          <cell r="F13347">
            <v>0</v>
          </cell>
          <cell r="G13347">
            <v>0</v>
          </cell>
          <cell r="H13347">
            <v>0</v>
          </cell>
          <cell r="I13347">
            <v>72</v>
          </cell>
          <cell r="J13347">
            <v>0</v>
          </cell>
          <cell r="K13347">
            <v>0</v>
          </cell>
          <cell r="T13347">
            <v>0</v>
          </cell>
        </row>
        <row r="13348">
          <cell r="A13348">
            <v>333828</v>
          </cell>
          <cell r="B13348" t="str">
            <v>Verkaufsartikel</v>
          </cell>
          <cell r="C13348" t="str">
            <v>Verkauf Transportracks</v>
          </cell>
          <cell r="D13348" t="str">
            <v>Transportrack grau Schale 40 cl Velvet</v>
          </cell>
          <cell r="E13348" t="str">
            <v>50*50*H11 cm; 3x3=9 Prägung 4-fach schwarz: partyrent.com 4 graue Clips: 3828 schale 40cl velvet (Beschriftung schwarz)</v>
          </cell>
          <cell r="F13348">
            <v>0</v>
          </cell>
          <cell r="G13348">
            <v>0</v>
          </cell>
          <cell r="H13348">
            <v>0</v>
          </cell>
          <cell r="I13348">
            <v>79</v>
          </cell>
          <cell r="J13348">
            <v>0</v>
          </cell>
          <cell r="K13348">
            <v>0</v>
          </cell>
          <cell r="T13348">
            <v>0</v>
          </cell>
        </row>
        <row r="13349">
          <cell r="A13349">
            <v>333830</v>
          </cell>
          <cell r="B13349" t="str">
            <v>Verkaufsartikel</v>
          </cell>
          <cell r="C13349" t="str">
            <v>Verkauf Transportracks</v>
          </cell>
          <cell r="D13349" t="str">
            <v>Transportrack grau  Schale 14cl velvet</v>
          </cell>
          <cell r="E13349" t="str">
            <v>Spülkorb grau G4x4 / 50*50*H7,5 cm  / Korbprägung 4-fach schwarz :   partyrent.com / inkl 4 graue Clips : 3830 schale 14cl velvet (Beschrifung schwarz)</v>
          </cell>
          <cell r="F13349">
            <v>0</v>
          </cell>
          <cell r="G13349">
            <v>0</v>
          </cell>
          <cell r="H13349">
            <v>0</v>
          </cell>
          <cell r="I13349">
            <v>72</v>
          </cell>
          <cell r="J13349">
            <v>0</v>
          </cell>
          <cell r="K13349">
            <v>0</v>
          </cell>
          <cell r="T13349">
            <v>0</v>
          </cell>
        </row>
        <row r="13350">
          <cell r="A13350">
            <v>333835</v>
          </cell>
          <cell r="B13350" t="str">
            <v>Verkaufsartikel</v>
          </cell>
          <cell r="C13350" t="str">
            <v>Verkauf Transportracks</v>
          </cell>
          <cell r="D13350" t="str">
            <v>Transportrack grau  Becher 10cl velvet 3835</v>
          </cell>
          <cell r="E13350" t="str">
            <v>50*50*H11  cm; 5x5=25 Prägung 4-fach schwarz: partyrent.com 4 graue Clips: 3835 becher 10cl velvet (Beschriftung schwarz)</v>
          </cell>
          <cell r="F13350">
            <v>0</v>
          </cell>
          <cell r="G13350">
            <v>0</v>
          </cell>
          <cell r="H13350">
            <v>0</v>
          </cell>
          <cell r="I13350">
            <v>72</v>
          </cell>
          <cell r="J13350">
            <v>0</v>
          </cell>
          <cell r="K13350">
            <v>0</v>
          </cell>
          <cell r="T13350">
            <v>0</v>
          </cell>
        </row>
        <row r="13351">
          <cell r="A13351">
            <v>333836</v>
          </cell>
          <cell r="B13351" t="str">
            <v>Verkaufsartikel</v>
          </cell>
          <cell r="C13351" t="str">
            <v>Verkauf Transportracks</v>
          </cell>
          <cell r="D13351" t="str">
            <v>Transportrack grau  Becher 18cl velvet 3836</v>
          </cell>
          <cell r="E13351" t="str">
            <v>50*50*H11  cm; 5x5=25 Prägung 4-fach schwarz: partyrent.com 4 graue Clips: 3836 becher 18cl velvet (Beschriftung schwarz)</v>
          </cell>
          <cell r="F13351">
            <v>0</v>
          </cell>
          <cell r="G13351">
            <v>0</v>
          </cell>
          <cell r="H13351">
            <v>0</v>
          </cell>
          <cell r="I13351">
            <v>72</v>
          </cell>
          <cell r="J13351">
            <v>0</v>
          </cell>
          <cell r="K13351">
            <v>0</v>
          </cell>
          <cell r="T13351">
            <v>0</v>
          </cell>
        </row>
        <row r="13352">
          <cell r="A13352">
            <v>333837</v>
          </cell>
          <cell r="B13352" t="str">
            <v>Verkaufsartikel</v>
          </cell>
          <cell r="C13352" t="str">
            <v>Verkauf Transportracks</v>
          </cell>
          <cell r="D13352" t="str">
            <v>Transportrack grau  Becher 22cl velvet</v>
          </cell>
          <cell r="E13352" t="str">
            <v>50*50*H12.5  cm; 5x5=25 Prägung 4-fach schwarz: partyrent.com 4 graue Clips: 3837 becher 22cl velvet (Beschriftung schwarz)</v>
          </cell>
          <cell r="F13352">
            <v>0</v>
          </cell>
          <cell r="G13352">
            <v>0</v>
          </cell>
          <cell r="H13352">
            <v>0</v>
          </cell>
          <cell r="I13352">
            <v>72</v>
          </cell>
          <cell r="J13352">
            <v>0</v>
          </cell>
          <cell r="K13352">
            <v>0</v>
          </cell>
          <cell r="T13352">
            <v>0</v>
          </cell>
        </row>
        <row r="13353">
          <cell r="A13353">
            <v>333839</v>
          </cell>
          <cell r="B13353" t="str">
            <v>Verkaufsartikel</v>
          </cell>
          <cell r="C13353" t="str">
            <v>Verkauf Transportracks</v>
          </cell>
          <cell r="D13353" t="str">
            <v>Transportrack grau Karaffe 22 cl Velvet</v>
          </cell>
          <cell r="E13353" t="str">
            <v>50*50*H16 cm; 5x5=25 Prägung 4-fach schwarz: partyrent.com 4 graue Clips: 3839 karaffe 22cl  velvet (Beschriftung schwarz)</v>
          </cell>
          <cell r="F13353">
            <v>0</v>
          </cell>
          <cell r="G13353">
            <v>0</v>
          </cell>
          <cell r="H13353">
            <v>0</v>
          </cell>
          <cell r="I13353">
            <v>85</v>
          </cell>
          <cell r="J13353">
            <v>0</v>
          </cell>
          <cell r="K13353">
            <v>0</v>
          </cell>
          <cell r="T13353">
            <v>0</v>
          </cell>
        </row>
        <row r="13354">
          <cell r="A13354">
            <v>333851</v>
          </cell>
          <cell r="B13354" t="str">
            <v>Verkaufsartikel</v>
          </cell>
          <cell r="C13354" t="str">
            <v>Verkauf Transportracks</v>
          </cell>
          <cell r="D13354" t="str">
            <v>Transportrack blau Vase/Windlicht Glas Ø20*H40cm 3851</v>
          </cell>
          <cell r="E13354" t="str">
            <v>50*50*H40 cm; 2x2=4 Prägung 4-fach weiß: partyrent.com 4 weiße Clips: 3851 Vase glas H40cm (Beschriftung schwarz)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T13354">
            <v>0</v>
          </cell>
        </row>
        <row r="13355">
          <cell r="A13355">
            <v>333861</v>
          </cell>
          <cell r="B13355" t="str">
            <v>Verkaufsartikel</v>
          </cell>
          <cell r="C13355" t="str">
            <v>Verkauf Transportracks</v>
          </cell>
          <cell r="D13355" t="str">
            <v>Transportrack blau Vase Glas Kolumbus groß Ø10*H40cm 3861</v>
          </cell>
          <cell r="E13355" t="str">
            <v>50*50*H40 cm; 4x4=16 Prägung 4-fach weiß: partyrent.com 4 hellblaue65 Clips: 3861 Kolumbus D10xH40 (Beschriftung weiß)</v>
          </cell>
          <cell r="F13355">
            <v>0</v>
          </cell>
          <cell r="G13355">
            <v>0</v>
          </cell>
          <cell r="H13355">
            <v>0</v>
          </cell>
          <cell r="I13355">
            <v>120</v>
          </cell>
          <cell r="J13355">
            <v>0</v>
          </cell>
          <cell r="K13355">
            <v>0</v>
          </cell>
          <cell r="T13355">
            <v>0</v>
          </cell>
        </row>
        <row r="13356">
          <cell r="A13356">
            <v>333862</v>
          </cell>
          <cell r="B13356" t="str">
            <v>Verkaufsartikel</v>
          </cell>
          <cell r="C13356" t="str">
            <v>Verkauf Transportracks</v>
          </cell>
          <cell r="D13356" t="str">
            <v>Transportrack blau Vase Glas Olymp 10*10*H11cm 3862</v>
          </cell>
          <cell r="E13356" t="str">
            <v>50*50*H13 cm; 4x4=16 Prägung 4-fach weiß: partyrent.com 4 hellblaue65 Clips: 3862 Olymp 10x10xH11 (Beschriftung weiß)</v>
          </cell>
          <cell r="F13356">
            <v>0</v>
          </cell>
          <cell r="G13356">
            <v>0</v>
          </cell>
          <cell r="H13356">
            <v>0</v>
          </cell>
          <cell r="I13356">
            <v>95</v>
          </cell>
          <cell r="J13356">
            <v>0</v>
          </cell>
          <cell r="K13356">
            <v>0</v>
          </cell>
          <cell r="T13356">
            <v>0</v>
          </cell>
        </row>
        <row r="13357">
          <cell r="A13357">
            <v>333877</v>
          </cell>
          <cell r="B13357" t="str">
            <v>Verkaufsartikel</v>
          </cell>
          <cell r="C13357" t="str">
            <v>Verkauf Transportracks</v>
          </cell>
          <cell r="D13357" t="str">
            <v>Transportrack blau  Vase Glas Olymp 5*5*H24cm 3877</v>
          </cell>
          <cell r="E13357" t="str">
            <v>50*50*H25 cm; 6x6=36 Prägung 4-fach weiß: partyrent.com 4 hellblaue65 Clips: 3877 Olymp 5x5xH24 (Beschriftung weiß)</v>
          </cell>
          <cell r="F13357">
            <v>0</v>
          </cell>
          <cell r="G13357">
            <v>0</v>
          </cell>
          <cell r="H13357">
            <v>0</v>
          </cell>
          <cell r="I13357">
            <v>105</v>
          </cell>
          <cell r="J13357">
            <v>0</v>
          </cell>
          <cell r="K13357">
            <v>0</v>
          </cell>
          <cell r="T13357">
            <v>0</v>
          </cell>
        </row>
        <row r="13358">
          <cell r="A13358">
            <v>333878</v>
          </cell>
          <cell r="B13358" t="str">
            <v>Verkaufsartikel</v>
          </cell>
          <cell r="C13358" t="str">
            <v>Verkauf Transportracks</v>
          </cell>
          <cell r="D13358" t="str">
            <v>Transportrack blau Vase Glas Kolumbus klein Ø9*H25cm 3878</v>
          </cell>
          <cell r="E13358" t="str">
            <v>50*50*H26 cm; 4x4=16 Prägung 4-fach weiß: partyrent.com 4 hellblaue65 Clips: 3878 Kolumbus D9xH25 (Beschriftung weiß)</v>
          </cell>
          <cell r="F13358">
            <v>0</v>
          </cell>
          <cell r="G13358">
            <v>0</v>
          </cell>
          <cell r="H13358">
            <v>0</v>
          </cell>
          <cell r="I13358">
            <v>105</v>
          </cell>
          <cell r="J13358">
            <v>0</v>
          </cell>
          <cell r="K13358">
            <v>0</v>
          </cell>
          <cell r="T13358">
            <v>0</v>
          </cell>
        </row>
        <row r="13359">
          <cell r="A13359">
            <v>333900</v>
          </cell>
          <cell r="B13359" t="str">
            <v>Verkaufsartikel</v>
          </cell>
          <cell r="C13359" t="str">
            <v>Verkauf Transportracks</v>
          </cell>
          <cell r="D13359" t="str">
            <v>Transportrack grau Tasse 17 cl ohne Henkel Puls</v>
          </cell>
          <cell r="E13359" t="str">
            <v>50*50*H11 cm; 4x4=16 Prägung 4-fach schwarz: partyrent.com 4 orange Clips: 3900 kaffee oH puls (Beschriftung schwarz)</v>
          </cell>
          <cell r="F13359">
            <v>0</v>
          </cell>
          <cell r="G13359">
            <v>0</v>
          </cell>
          <cell r="H13359">
            <v>0</v>
          </cell>
          <cell r="I13359">
            <v>79</v>
          </cell>
          <cell r="J13359">
            <v>0</v>
          </cell>
          <cell r="K13359">
            <v>0</v>
          </cell>
          <cell r="T13359">
            <v>0</v>
          </cell>
        </row>
        <row r="13360">
          <cell r="A13360">
            <v>333901</v>
          </cell>
          <cell r="B13360" t="str">
            <v>Verkaufsartikel</v>
          </cell>
          <cell r="C13360" t="str">
            <v>Verkauf Transportracks</v>
          </cell>
          <cell r="D13360" t="str">
            <v>Transportrack grau Tasse 17 cl Puls</v>
          </cell>
          <cell r="E13360" t="str">
            <v>50*50*H11 cm; 4x4=16 Prägung 4-fach schwarz: partyrent.com 4 orange Clips: 3901 kaffee mH puls (Beschriftung schwarz)</v>
          </cell>
          <cell r="F13360">
            <v>0</v>
          </cell>
          <cell r="G13360">
            <v>0</v>
          </cell>
          <cell r="H13360">
            <v>0</v>
          </cell>
          <cell r="I13360">
            <v>79</v>
          </cell>
          <cell r="J13360">
            <v>0</v>
          </cell>
          <cell r="K13360">
            <v>0</v>
          </cell>
          <cell r="T13360">
            <v>0</v>
          </cell>
        </row>
        <row r="13361">
          <cell r="A13361">
            <v>333913</v>
          </cell>
          <cell r="B13361" t="str">
            <v>Verkaufsartikel</v>
          </cell>
          <cell r="C13361" t="str">
            <v>Verkauf Transportracks</v>
          </cell>
          <cell r="D13361" t="str">
            <v>Transportrack grau  Milchgießer 10 cl Puls</v>
          </cell>
          <cell r="E13361" t="str">
            <v>50*50*H11 cm; 4x4=16 Prägung 4-fach schwarz: partyrent.com 4 orange Clips: 3913 milchgieß puls (Beschriftung schwarz)</v>
          </cell>
          <cell r="F13361">
            <v>0</v>
          </cell>
          <cell r="G13361">
            <v>0</v>
          </cell>
          <cell r="H13361">
            <v>0</v>
          </cell>
          <cell r="I13361">
            <v>86</v>
          </cell>
          <cell r="J13361">
            <v>0</v>
          </cell>
          <cell r="K13361">
            <v>0</v>
          </cell>
          <cell r="T13361">
            <v>0</v>
          </cell>
        </row>
        <row r="13362">
          <cell r="A13362">
            <v>333918</v>
          </cell>
          <cell r="B13362" t="str">
            <v>Verkaufsartikel</v>
          </cell>
          <cell r="C13362" t="str">
            <v>Verkauf Transportracks</v>
          </cell>
          <cell r="D13362" t="str">
            <v>Transportrack grau  Espressotasse 5 cl Puls</v>
          </cell>
          <cell r="E13362" t="str">
            <v>50*50*H7.5 cm; 5x6=30 Prägung 4-fach schwarz: partyrent.com 4 orange Clips: 3918 espres mH puls (Beschriftung schwarz)</v>
          </cell>
          <cell r="F13362">
            <v>0</v>
          </cell>
          <cell r="G13362">
            <v>0</v>
          </cell>
          <cell r="H13362">
            <v>0</v>
          </cell>
          <cell r="I13362">
            <v>74</v>
          </cell>
          <cell r="J13362">
            <v>0</v>
          </cell>
          <cell r="K13362">
            <v>0</v>
          </cell>
          <cell r="T13362">
            <v>0</v>
          </cell>
        </row>
        <row r="13363">
          <cell r="A13363">
            <v>333920</v>
          </cell>
          <cell r="B13363" t="str">
            <v>Verkaufsartikel</v>
          </cell>
          <cell r="C13363" t="str">
            <v>Verkauf Transportracks</v>
          </cell>
          <cell r="D13363" t="str">
            <v>Transportrack grau  Espressotasse 5 cl ohne Henkel Puls</v>
          </cell>
          <cell r="E13363" t="str">
            <v>50*50*H7.5 cm; 5x6=30 Prägung 4-fach schwarz: partyrent.com 4 orange Clips: 3920 espres oH puls (Beschriftung schwarz)</v>
          </cell>
          <cell r="F13363">
            <v>0</v>
          </cell>
          <cell r="G13363">
            <v>0</v>
          </cell>
          <cell r="H13363">
            <v>0</v>
          </cell>
          <cell r="I13363">
            <v>74</v>
          </cell>
          <cell r="J13363">
            <v>0</v>
          </cell>
          <cell r="K13363">
            <v>0</v>
          </cell>
          <cell r="T13363">
            <v>0</v>
          </cell>
        </row>
        <row r="13364">
          <cell r="A13364">
            <v>333926</v>
          </cell>
          <cell r="B13364" t="str">
            <v>Verkaufsartikel</v>
          </cell>
          <cell r="C13364" t="str">
            <v>Verkauf Transportracks</v>
          </cell>
          <cell r="D13364" t="str">
            <v>Transportrack grau  Schale 7cl Puls</v>
          </cell>
          <cell r="E13364" t="str">
            <v>50*50*H7.5  cm; 5x5=25 Prägung 4-fach schwarz: partyrent.com 4 orange Clips: 3926 schale 7cl puls (Beschriftung schwarz)</v>
          </cell>
          <cell r="F13364">
            <v>0</v>
          </cell>
          <cell r="G13364">
            <v>0</v>
          </cell>
          <cell r="H13364">
            <v>0</v>
          </cell>
          <cell r="I13364">
            <v>74</v>
          </cell>
          <cell r="J13364">
            <v>0</v>
          </cell>
          <cell r="K13364">
            <v>0</v>
          </cell>
          <cell r="T13364">
            <v>0</v>
          </cell>
        </row>
        <row r="13365">
          <cell r="A13365">
            <v>333927</v>
          </cell>
          <cell r="B13365" t="str">
            <v>Verkaufsartikel</v>
          </cell>
          <cell r="C13365" t="str">
            <v>Verkauf Transportracks</v>
          </cell>
          <cell r="D13365" t="str">
            <v>Transportrack grau  Schale 20cl Puls</v>
          </cell>
          <cell r="E13365" t="str">
            <v>50*50*H7.5  cm; 4x4=16 Prägung 4-fach schwarz: partyrent.com 4 orange Clips: 3927 schale 20cl puls (Beschriftung schwarz)</v>
          </cell>
          <cell r="F13365">
            <v>0</v>
          </cell>
          <cell r="G13365">
            <v>0</v>
          </cell>
          <cell r="H13365">
            <v>0</v>
          </cell>
          <cell r="I13365">
            <v>74</v>
          </cell>
          <cell r="J13365">
            <v>0</v>
          </cell>
          <cell r="K13365">
            <v>0</v>
          </cell>
          <cell r="T13365">
            <v>0</v>
          </cell>
        </row>
        <row r="13366">
          <cell r="A13366">
            <v>333928</v>
          </cell>
          <cell r="B13366" t="str">
            <v>Verkaufsartikel</v>
          </cell>
          <cell r="C13366" t="str">
            <v>Verkauf Transportracks</v>
          </cell>
          <cell r="D13366" t="str">
            <v>Transportrack grau  Schale 40cl Puls</v>
          </cell>
          <cell r="E13366" t="str">
            <v>50*50*H11  cm; 3x3=9  Prägung 4-fach schwarz: partyrent.com 4 orange Clips: 3928 schale 40cl puls (Beschriftung schwarz)</v>
          </cell>
          <cell r="F13366">
            <v>0</v>
          </cell>
          <cell r="G13366">
            <v>0</v>
          </cell>
          <cell r="H13366">
            <v>0</v>
          </cell>
          <cell r="I13366">
            <v>74</v>
          </cell>
          <cell r="J13366">
            <v>0</v>
          </cell>
          <cell r="K13366">
            <v>0</v>
          </cell>
          <cell r="T13366">
            <v>0</v>
          </cell>
        </row>
        <row r="13367">
          <cell r="A13367">
            <v>333930</v>
          </cell>
          <cell r="B13367" t="str">
            <v>Verkaufsartikel</v>
          </cell>
          <cell r="C13367" t="str">
            <v>Verkauf Transportracks</v>
          </cell>
          <cell r="D13367" t="str">
            <v>Transportrack grau  Schale 14cl Puls</v>
          </cell>
          <cell r="E13367" t="str">
            <v>Spülkorb grau G4x4 / 50*50*H7,5 cm  / Korbprägung 4-fach schwarz :   partyrent.com / inkl 4 orange Clips : 3930 schale 14cl  puls (Beschrifung schwarz)</v>
          </cell>
          <cell r="F13367">
            <v>0</v>
          </cell>
          <cell r="G13367">
            <v>0</v>
          </cell>
          <cell r="H13367">
            <v>0</v>
          </cell>
          <cell r="I13367">
            <v>74</v>
          </cell>
          <cell r="J13367">
            <v>0</v>
          </cell>
          <cell r="K13367">
            <v>0</v>
          </cell>
          <cell r="T13367">
            <v>0</v>
          </cell>
        </row>
        <row r="13368">
          <cell r="A13368">
            <v>333937</v>
          </cell>
          <cell r="B13368" t="str">
            <v>Verkaufsartikel</v>
          </cell>
          <cell r="C13368" t="str">
            <v>Verkauf Transportracks</v>
          </cell>
          <cell r="D13368" t="str">
            <v>Transportrack grau  Becher 22cl Puls</v>
          </cell>
          <cell r="E13368" t="str">
            <v>50*50*H12.5  cm; 5x5=25 Prägung 4-fach schwarz: partyrent.com 4 orange Clips: 3937 becher 22cl puls (Beschriftung schwarz)</v>
          </cell>
          <cell r="F13368">
            <v>0</v>
          </cell>
          <cell r="G13368">
            <v>0</v>
          </cell>
          <cell r="H13368">
            <v>0</v>
          </cell>
          <cell r="I13368">
            <v>74</v>
          </cell>
          <cell r="J13368">
            <v>0</v>
          </cell>
          <cell r="K13368">
            <v>0</v>
          </cell>
          <cell r="T13368">
            <v>0</v>
          </cell>
        </row>
        <row r="13369">
          <cell r="A13369">
            <v>333939</v>
          </cell>
          <cell r="B13369" t="str">
            <v>Verkaufsartikel</v>
          </cell>
          <cell r="C13369" t="str">
            <v>Verkauf Transportracks</v>
          </cell>
          <cell r="D13369" t="str">
            <v>Transportrack grau Karaffe 22 cl Puls</v>
          </cell>
          <cell r="E13369" t="str">
            <v>50*50*H16 cm; 5x5=25 Prägung 4-fach schwarz: partyrent.com 4 orange Clips: 3939 Karaffe 22cl puls (Beschriftung schwarz)</v>
          </cell>
          <cell r="F13369">
            <v>0</v>
          </cell>
          <cell r="G13369">
            <v>0</v>
          </cell>
          <cell r="H13369">
            <v>0</v>
          </cell>
          <cell r="I13369">
            <v>86</v>
          </cell>
          <cell r="J13369">
            <v>0</v>
          </cell>
          <cell r="K13369">
            <v>0</v>
          </cell>
          <cell r="T13369">
            <v>0</v>
          </cell>
        </row>
        <row r="13370">
          <cell r="A13370">
            <v>334002</v>
          </cell>
          <cell r="B13370" t="str">
            <v>Verkaufsartikel</v>
          </cell>
          <cell r="C13370" t="str">
            <v>Verkauf Transportracks</v>
          </cell>
          <cell r="D13370" t="str">
            <v>Transportrack grau Wasserglas Fine 34cl 4002</v>
          </cell>
          <cell r="E13370" t="str">
            <v>50*50*H20 cm; 6x6=36 Prägung 4-fach schwarz: partyrent.com 4 schwarze Clips: 4002 wasserglas fine (Beschriftung weiß)</v>
          </cell>
          <cell r="F13370">
            <v>0</v>
          </cell>
          <cell r="G13370">
            <v>0</v>
          </cell>
          <cell r="H13370">
            <v>0</v>
          </cell>
          <cell r="I13370">
            <v>105</v>
          </cell>
          <cell r="J13370">
            <v>0</v>
          </cell>
          <cell r="K13370">
            <v>0</v>
          </cell>
          <cell r="T13370">
            <v>0</v>
          </cell>
        </row>
        <row r="13371">
          <cell r="A13371">
            <v>334003</v>
          </cell>
          <cell r="B13371" t="str">
            <v>Verkaufsartikel</v>
          </cell>
          <cell r="C13371" t="str">
            <v>Verkauf Transportracks</v>
          </cell>
          <cell r="D13371" t="str">
            <v>Transportrack grau Rotweinglas Fine 49cl 4003</v>
          </cell>
          <cell r="E13371" t="str">
            <v>50*50*H23 cm; 5x5=25 Prägung 4-fach schwarz: partyrent.com 4 schwarze Clips: 4003 rotwein fine (Beschriftung weiß)</v>
          </cell>
          <cell r="F13371">
            <v>0</v>
          </cell>
          <cell r="G13371">
            <v>0</v>
          </cell>
          <cell r="H13371">
            <v>0</v>
          </cell>
          <cell r="I13371">
            <v>105</v>
          </cell>
          <cell r="J13371">
            <v>0</v>
          </cell>
          <cell r="K13371">
            <v>0</v>
          </cell>
          <cell r="T13371">
            <v>0</v>
          </cell>
        </row>
        <row r="13372">
          <cell r="A13372">
            <v>334004</v>
          </cell>
          <cell r="B13372" t="str">
            <v>Verkaufsartikel</v>
          </cell>
          <cell r="C13372" t="str">
            <v>Verkauf Transportracks</v>
          </cell>
          <cell r="D13372" t="str">
            <v>Transportrack grau Weissweinglas Fine 37cl 4004</v>
          </cell>
          <cell r="E13372" t="str">
            <v>50*50*H22 cm; 5x5=25 Prägung 4-fach schwarz: partyrent.com 4 schwarze Clips: 4004 weisswein fine (Beschriftung weiß)</v>
          </cell>
          <cell r="F13372">
            <v>0</v>
          </cell>
          <cell r="G13372">
            <v>0</v>
          </cell>
          <cell r="H13372">
            <v>0</v>
          </cell>
          <cell r="I13372">
            <v>105</v>
          </cell>
          <cell r="J13372">
            <v>0</v>
          </cell>
          <cell r="K13372">
            <v>0</v>
          </cell>
          <cell r="T13372">
            <v>0</v>
          </cell>
        </row>
        <row r="13373">
          <cell r="A13373">
            <v>334005</v>
          </cell>
          <cell r="B13373" t="str">
            <v>Verkaufsartikel</v>
          </cell>
          <cell r="C13373" t="str">
            <v>Verkauf Transportracks</v>
          </cell>
          <cell r="D13373" t="str">
            <v>Transportrack grau Bordeauxglas Fine 66cl 4005</v>
          </cell>
          <cell r="E13373" t="str">
            <v>50*50*H24.5 cm; 4x4=16 Prägung 4-fach schwarz: partyrent.com 4 schwarze Clips: 4005 bordeaux fine (Beschriftung weiß)</v>
          </cell>
          <cell r="F13373">
            <v>0</v>
          </cell>
          <cell r="G13373">
            <v>0</v>
          </cell>
          <cell r="H13373">
            <v>0</v>
          </cell>
          <cell r="I13373">
            <v>105</v>
          </cell>
          <cell r="J13373">
            <v>0</v>
          </cell>
          <cell r="K13373">
            <v>0</v>
          </cell>
          <cell r="T13373">
            <v>0</v>
          </cell>
        </row>
        <row r="13374">
          <cell r="A13374">
            <v>334008</v>
          </cell>
          <cell r="B13374" t="str">
            <v>Verkaufsartikel</v>
          </cell>
          <cell r="C13374" t="str">
            <v>Verkauf Transportracks</v>
          </cell>
          <cell r="D13374" t="str">
            <v>Transportrack grau Weinbrandglas Fine 29cl 4008</v>
          </cell>
          <cell r="E13374" t="str">
            <v>50*50*H20 cm; 6x6=36 Prägung 4-fach schwarz: partyrent.com 4 schwarze Clips: 4008 weinbrand fine (Beschriftung weiß)</v>
          </cell>
          <cell r="F13374">
            <v>0</v>
          </cell>
          <cell r="G13374">
            <v>0</v>
          </cell>
          <cell r="H13374">
            <v>0</v>
          </cell>
          <cell r="I13374">
            <v>105</v>
          </cell>
          <cell r="J13374">
            <v>0</v>
          </cell>
          <cell r="K13374">
            <v>0</v>
          </cell>
          <cell r="T13374">
            <v>0</v>
          </cell>
        </row>
        <row r="13375">
          <cell r="A13375">
            <v>334010</v>
          </cell>
          <cell r="B13375" t="str">
            <v>Verkaufsartikel</v>
          </cell>
          <cell r="C13375" t="str">
            <v>Verkauf Transportracks</v>
          </cell>
          <cell r="D13375" t="str">
            <v>Transportrack grau Champagnerglas Fine 30cl 4010</v>
          </cell>
          <cell r="E13375" t="str">
            <v>50*50*H24 cm; 6x6=36 Prägung 4-fach schwarz: partyrent.com 4 schwarze Clips: 4010 champagne fine (Beschriftung weiß)</v>
          </cell>
          <cell r="F13375">
            <v>0</v>
          </cell>
          <cell r="G13375">
            <v>0</v>
          </cell>
          <cell r="H13375">
            <v>0</v>
          </cell>
          <cell r="I13375">
            <v>105</v>
          </cell>
          <cell r="J13375">
            <v>0</v>
          </cell>
          <cell r="K13375">
            <v>0</v>
          </cell>
          <cell r="T13375">
            <v>0</v>
          </cell>
        </row>
        <row r="13376">
          <cell r="A13376">
            <v>334021</v>
          </cell>
          <cell r="B13376" t="str">
            <v>Verkaufsartikel</v>
          </cell>
          <cell r="C13376" t="str">
            <v>Verkauf Transportracks</v>
          </cell>
          <cell r="D13376" t="str">
            <v>Transportrack blau Becher Scita kristall 35cl 4021</v>
          </cell>
          <cell r="E13376" t="str">
            <v>50*50*H12 cm; 6x6=36 Prägung 4-fach weiß: partyrent.com 4 grüne71 Clips: 4021 bec-scita kristall (Beschriftung schwarz)</v>
          </cell>
          <cell r="F13376">
            <v>0</v>
          </cell>
          <cell r="G13376">
            <v>0</v>
          </cell>
          <cell r="H13376">
            <v>0</v>
          </cell>
          <cell r="I13376">
            <v>79</v>
          </cell>
          <cell r="J13376">
            <v>0</v>
          </cell>
          <cell r="K13376">
            <v>0</v>
          </cell>
          <cell r="T13376">
            <v>0</v>
          </cell>
        </row>
        <row r="13377">
          <cell r="A13377">
            <v>334022</v>
          </cell>
          <cell r="B13377" t="str">
            <v>Verkaufsartikel</v>
          </cell>
          <cell r="C13377" t="str">
            <v>Verkauf Transportracks</v>
          </cell>
          <cell r="D13377" t="str">
            <v>Transportrack blau Becher Scita bernstein 35cl 4022</v>
          </cell>
          <cell r="E13377" t="str">
            <v>50*50*H12 cm; 6x6=36 Prägung 4-fach weiß: partyrent.com 4 grüne71 Clips: 4022 bec-scita bernstein (Beschriftung schwarz)</v>
          </cell>
          <cell r="F13377">
            <v>0</v>
          </cell>
          <cell r="G13377">
            <v>0</v>
          </cell>
          <cell r="H13377">
            <v>0</v>
          </cell>
          <cell r="I13377">
            <v>79</v>
          </cell>
          <cell r="J13377">
            <v>0</v>
          </cell>
          <cell r="K13377">
            <v>0</v>
          </cell>
          <cell r="T13377">
            <v>0</v>
          </cell>
        </row>
        <row r="13378">
          <cell r="A13378">
            <v>334023</v>
          </cell>
          <cell r="B13378" t="str">
            <v>Verkaufsartikel</v>
          </cell>
          <cell r="C13378" t="str">
            <v>Verkauf Transportracks</v>
          </cell>
          <cell r="D13378" t="str">
            <v>Transportrack blau Becher Scita topas 35cl 4023</v>
          </cell>
          <cell r="E13378" t="str">
            <v>50*50*H12 cm; 6x6=36 Prägung 4-fach weiß: partyrent.com 4 grüne71 Clips: 4023 bec-scita topas (Beschriftung schwarz)</v>
          </cell>
          <cell r="F13378">
            <v>0</v>
          </cell>
          <cell r="G13378">
            <v>0</v>
          </cell>
          <cell r="H13378">
            <v>0</v>
          </cell>
          <cell r="I13378">
            <v>79</v>
          </cell>
          <cell r="J13378">
            <v>0</v>
          </cell>
          <cell r="K13378">
            <v>0</v>
          </cell>
          <cell r="T13378">
            <v>0</v>
          </cell>
        </row>
        <row r="13379">
          <cell r="A13379">
            <v>334024</v>
          </cell>
          <cell r="B13379" t="str">
            <v>Verkaufsartikel</v>
          </cell>
          <cell r="C13379" t="str">
            <v>Verkauf Transportracks</v>
          </cell>
          <cell r="D13379" t="str">
            <v>Transportrack blau Becher Scita rot 35cl 4024</v>
          </cell>
          <cell r="E13379" t="str">
            <v>50*50*H12 cm; 6x6=36 Prägung 4-fach weiß: partyrent.com 4 grüne71 Clips: 4024 bec-scita rot (Beschriftung schwarz)</v>
          </cell>
          <cell r="F13379">
            <v>0</v>
          </cell>
          <cell r="G13379">
            <v>0</v>
          </cell>
          <cell r="H13379">
            <v>0</v>
          </cell>
          <cell r="I13379">
            <v>79</v>
          </cell>
          <cell r="J13379">
            <v>0</v>
          </cell>
          <cell r="K13379">
            <v>0</v>
          </cell>
          <cell r="T13379">
            <v>0</v>
          </cell>
        </row>
        <row r="13380">
          <cell r="A13380">
            <v>334031</v>
          </cell>
          <cell r="B13380" t="str">
            <v>Verkaufsartikel</v>
          </cell>
          <cell r="C13380" t="str">
            <v>Verkauf Transportracks</v>
          </cell>
          <cell r="D13380" t="str">
            <v>Transportrack blau Decorglas Scita kristall 4031</v>
          </cell>
          <cell r="E13380" t="str">
            <v>50*50*H10 cm; 5x5=25 Prägung 4-fach weiß: partyrent.com 4 orange44 Clips: 4031 dekor scita kristall (Beschriftung schwarz)</v>
          </cell>
          <cell r="F13380">
            <v>0</v>
          </cell>
          <cell r="G13380">
            <v>0</v>
          </cell>
          <cell r="H13380">
            <v>0</v>
          </cell>
          <cell r="I13380">
            <v>79</v>
          </cell>
          <cell r="J13380">
            <v>0</v>
          </cell>
          <cell r="K13380">
            <v>0</v>
          </cell>
          <cell r="T13380">
            <v>0</v>
          </cell>
        </row>
        <row r="13381">
          <cell r="A13381">
            <v>334032</v>
          </cell>
          <cell r="B13381" t="str">
            <v>Verkaufsartikel</v>
          </cell>
          <cell r="C13381" t="str">
            <v>Verkauf Transportracks</v>
          </cell>
          <cell r="D13381" t="str">
            <v>Transportrack blau Decorglas Scita bernstein 4032</v>
          </cell>
          <cell r="E13381" t="str">
            <v>50*50*H10 cm; 5x5=25 Prägung 4-fach weiß: partyrent.com 4 orange44 Clips: 4032 dekor scita bernstein (Beschriftung schwarz)</v>
          </cell>
          <cell r="F13381">
            <v>0</v>
          </cell>
          <cell r="G13381">
            <v>0</v>
          </cell>
          <cell r="H13381">
            <v>0</v>
          </cell>
          <cell r="I13381">
            <v>79</v>
          </cell>
          <cell r="J13381">
            <v>0</v>
          </cell>
          <cell r="K13381">
            <v>0</v>
          </cell>
          <cell r="T13381">
            <v>0</v>
          </cell>
        </row>
        <row r="13382">
          <cell r="A13382">
            <v>334033</v>
          </cell>
          <cell r="B13382" t="str">
            <v>Verkaufsartikel</v>
          </cell>
          <cell r="C13382" t="str">
            <v>Verkauf Transportracks</v>
          </cell>
          <cell r="D13382" t="str">
            <v>Transportrack blau Decorglas Scita topas 4033</v>
          </cell>
          <cell r="E13382" t="str">
            <v>50*50*H10 cm; 5x5=25 Prägung 4-fach weiß: partyrent.com 4 orange44 Clips: 4033 dekor scita topas (Beschriftung schwarz)</v>
          </cell>
          <cell r="F13382">
            <v>0</v>
          </cell>
          <cell r="G13382">
            <v>0</v>
          </cell>
          <cell r="H13382">
            <v>0</v>
          </cell>
          <cell r="I13382">
            <v>79</v>
          </cell>
          <cell r="J13382">
            <v>0</v>
          </cell>
          <cell r="K13382">
            <v>0</v>
          </cell>
          <cell r="T13382">
            <v>0</v>
          </cell>
        </row>
        <row r="13383">
          <cell r="A13383">
            <v>334034</v>
          </cell>
          <cell r="B13383" t="str">
            <v>Verkaufsartikel</v>
          </cell>
          <cell r="C13383" t="str">
            <v>Verkauf Transportracks</v>
          </cell>
          <cell r="D13383" t="str">
            <v>Transportrack blau Decorglas Scita rot 4034</v>
          </cell>
          <cell r="E13383" t="str">
            <v>50*50*H10 cm; 5x5=25 Prägung 4-fach weiß: partyrent.com 4 orange44 Clips: 4034 dekor scita rot (Beschriftung schwarz)</v>
          </cell>
          <cell r="F13383">
            <v>0</v>
          </cell>
          <cell r="G13383">
            <v>0</v>
          </cell>
          <cell r="H13383">
            <v>0</v>
          </cell>
          <cell r="I13383">
            <v>79</v>
          </cell>
          <cell r="J13383">
            <v>0</v>
          </cell>
          <cell r="K13383">
            <v>0</v>
          </cell>
          <cell r="T13383">
            <v>0</v>
          </cell>
        </row>
        <row r="13384">
          <cell r="A13384">
            <v>334041</v>
          </cell>
          <cell r="B13384" t="str">
            <v>Verkaufsartikel</v>
          </cell>
          <cell r="C13384" t="str">
            <v>Verkauf Transportracks</v>
          </cell>
          <cell r="D13384" t="str">
            <v>Transportrack blau Schale Scita kristall 4041</v>
          </cell>
          <cell r="E13384" t="str">
            <v>50*50*H7.5 cm; 2 Prägung 4-fach weiß: partyrent.com 4 gelbe36 Clips: 4041 scha-scita kristall (Beschriftung schwarz)</v>
          </cell>
          <cell r="F13384">
            <v>0</v>
          </cell>
          <cell r="G13384">
            <v>0</v>
          </cell>
          <cell r="H13384">
            <v>0</v>
          </cell>
          <cell r="I13384">
            <v>78</v>
          </cell>
          <cell r="J13384">
            <v>0</v>
          </cell>
          <cell r="K13384">
            <v>0</v>
          </cell>
          <cell r="T13384">
            <v>0</v>
          </cell>
        </row>
        <row r="13385">
          <cell r="A13385">
            <v>334042</v>
          </cell>
          <cell r="B13385" t="str">
            <v>Verkaufsartikel</v>
          </cell>
          <cell r="C13385" t="str">
            <v>Verkauf Transportracks</v>
          </cell>
          <cell r="D13385" t="str">
            <v>Transportrack blau Schale Scita bernstein 4042</v>
          </cell>
          <cell r="E13385" t="str">
            <v>50*50*H7.5 cm; 2 Prägung 4-fach weiß: partyrent.com 4 gelbe36 Clips: 4042 scha-scita bernstein (Beschriftung schwarz)</v>
          </cell>
          <cell r="F13385">
            <v>0</v>
          </cell>
          <cell r="G13385">
            <v>0</v>
          </cell>
          <cell r="H13385">
            <v>0</v>
          </cell>
          <cell r="I13385">
            <v>78</v>
          </cell>
          <cell r="J13385">
            <v>0</v>
          </cell>
          <cell r="K13385">
            <v>0</v>
          </cell>
          <cell r="T13385">
            <v>0</v>
          </cell>
        </row>
        <row r="13386">
          <cell r="A13386">
            <v>334043</v>
          </cell>
          <cell r="B13386" t="str">
            <v>Verkaufsartikel</v>
          </cell>
          <cell r="C13386" t="str">
            <v>Verkauf Transportracks</v>
          </cell>
          <cell r="D13386" t="str">
            <v>Transportrack blau Schale Scita topas 4043</v>
          </cell>
          <cell r="E13386" t="str">
            <v>50*50*H7.5 cm; 2 Prägung 4-fach weiß: partyrent.com 4 gelbe36 Clips: 4043 scha-scita topas (Beschriftung schwarz)</v>
          </cell>
          <cell r="F13386">
            <v>0</v>
          </cell>
          <cell r="G13386">
            <v>0</v>
          </cell>
          <cell r="H13386">
            <v>0</v>
          </cell>
          <cell r="I13386">
            <v>78</v>
          </cell>
          <cell r="J13386">
            <v>0</v>
          </cell>
          <cell r="K13386">
            <v>0</v>
          </cell>
          <cell r="T13386">
            <v>0</v>
          </cell>
        </row>
        <row r="13387">
          <cell r="A13387">
            <v>334044</v>
          </cell>
          <cell r="B13387" t="str">
            <v>Verkaufsartikel</v>
          </cell>
          <cell r="C13387" t="str">
            <v>Verkauf Transportracks</v>
          </cell>
          <cell r="D13387" t="str">
            <v>Transportrack blau Schale scita rot 4044</v>
          </cell>
          <cell r="E13387" t="str">
            <v>50*50*H7.5 cm; 2 Prägung 4-fach weiß: partyrent.com 4 gelbe36 Clips: 4044 scha-scita rot (Beschriftung schwarz)</v>
          </cell>
          <cell r="F13387">
            <v>0</v>
          </cell>
          <cell r="G13387">
            <v>0</v>
          </cell>
          <cell r="H13387">
            <v>0</v>
          </cell>
          <cell r="I13387">
            <v>78</v>
          </cell>
          <cell r="J13387">
            <v>0</v>
          </cell>
          <cell r="K13387">
            <v>0</v>
          </cell>
          <cell r="T13387">
            <v>0</v>
          </cell>
        </row>
        <row r="13388">
          <cell r="A13388">
            <v>334101</v>
          </cell>
          <cell r="B13388" t="str">
            <v>Verkaufsartikel</v>
          </cell>
          <cell r="C13388" t="str">
            <v>Verkauf Transportracks</v>
          </cell>
          <cell r="D13388" t="str">
            <v>Transportrack blau Amuse Bouche Glas Ellipse 9cl 4101</v>
          </cell>
          <cell r="E13388" t="str">
            <v>50*50*H7.5 cm; 7x7=49 Prägung 4-fach weiß: partyrent.com 4 weiße Clips: 4101 amuse ellipse (Beschriftung schwarz)</v>
          </cell>
          <cell r="F13388">
            <v>0</v>
          </cell>
          <cell r="G13388">
            <v>0</v>
          </cell>
          <cell r="H13388">
            <v>0</v>
          </cell>
          <cell r="I13388">
            <v>78</v>
          </cell>
          <cell r="J13388">
            <v>0</v>
          </cell>
          <cell r="K13388">
            <v>0</v>
          </cell>
          <cell r="T13388">
            <v>0</v>
          </cell>
        </row>
        <row r="13389">
          <cell r="A13389">
            <v>334102</v>
          </cell>
          <cell r="B13389" t="str">
            <v>Verkaufsartikel</v>
          </cell>
          <cell r="C13389" t="str">
            <v>Verkauf Transportracks</v>
          </cell>
          <cell r="D13389" t="str">
            <v>Transportrack blau Amuse Bouche Glas Atoll 11cl 4102</v>
          </cell>
          <cell r="E13389" t="str">
            <v>50*50*H7.5 cm; 6x6=36 Prägung 4-fach weiß: partyrent.com 4 weiße Clips: 4102 amuse atoll (Beschriftung schwarz)</v>
          </cell>
          <cell r="F13389">
            <v>0</v>
          </cell>
          <cell r="G13389">
            <v>0</v>
          </cell>
          <cell r="H13389">
            <v>0</v>
          </cell>
          <cell r="I13389">
            <v>78</v>
          </cell>
          <cell r="J13389">
            <v>0</v>
          </cell>
          <cell r="K13389">
            <v>0</v>
          </cell>
          <cell r="T13389">
            <v>0</v>
          </cell>
        </row>
        <row r="13390">
          <cell r="A13390">
            <v>334103</v>
          </cell>
          <cell r="B13390" t="str">
            <v>Verkaufsartikel</v>
          </cell>
          <cell r="C13390" t="str">
            <v>Verkauf Transportracks</v>
          </cell>
          <cell r="D13390" t="str">
            <v>Transportrack blau Amuse Bouche Glas Carat 12cl 4103</v>
          </cell>
          <cell r="E13390" t="str">
            <v>50*50*H7.5 cm; 6x6=36 Prägung 4-fach weiß: partyrent.com 4 weiße Clips: 4103 amuse carat (Beschriftung schwarz)</v>
          </cell>
          <cell r="F13390">
            <v>0</v>
          </cell>
          <cell r="G13390">
            <v>0</v>
          </cell>
          <cell r="H13390">
            <v>0</v>
          </cell>
          <cell r="I13390">
            <v>78</v>
          </cell>
          <cell r="J13390">
            <v>0</v>
          </cell>
          <cell r="K13390">
            <v>0</v>
          </cell>
          <cell r="T13390">
            <v>0</v>
          </cell>
        </row>
        <row r="13391">
          <cell r="A13391">
            <v>334104</v>
          </cell>
          <cell r="B13391" t="str">
            <v>Verkaufsartikel</v>
          </cell>
          <cell r="C13391" t="str">
            <v>Verkauf Transportracks</v>
          </cell>
          <cell r="D13391" t="str">
            <v>Transportrack blau Amuse Bouche Glas Norway 7cl 4104</v>
          </cell>
          <cell r="E13391" t="str">
            <v>50*50*H7.5 cm; 7x7=49 Prägung 4-fach weiß: partyrent.com 4 weiße Clips: 4104 amuse norway (Beschriftung schwarz)</v>
          </cell>
          <cell r="F13391">
            <v>0</v>
          </cell>
          <cell r="G13391">
            <v>0</v>
          </cell>
          <cell r="H13391">
            <v>0</v>
          </cell>
          <cell r="I13391">
            <v>78</v>
          </cell>
          <cell r="J13391">
            <v>0</v>
          </cell>
          <cell r="K13391">
            <v>0</v>
          </cell>
          <cell r="T13391">
            <v>0</v>
          </cell>
        </row>
        <row r="13392">
          <cell r="A13392">
            <v>334105</v>
          </cell>
          <cell r="B13392" t="str">
            <v>Verkaufsartikel</v>
          </cell>
          <cell r="C13392" t="str">
            <v>Verkauf Transportracks</v>
          </cell>
          <cell r="D13392" t="str">
            <v>Transportrack blau Thermoglas Michelangelo 11cl 4105</v>
          </cell>
          <cell r="E13392" t="str">
            <v>50*50*H7.5 cm; 6x6=36 Prägung 4-fach weiß: partyrent.com 4 weiße Clips: 4105 thermo michelangelo (Beschriftung schwarz)</v>
          </cell>
          <cell r="F13392">
            <v>0</v>
          </cell>
          <cell r="G13392">
            <v>0</v>
          </cell>
          <cell r="H13392">
            <v>0</v>
          </cell>
          <cell r="I13392">
            <v>78</v>
          </cell>
          <cell r="J13392">
            <v>0</v>
          </cell>
          <cell r="K13392">
            <v>0</v>
          </cell>
          <cell r="T13392">
            <v>0</v>
          </cell>
        </row>
        <row r="13393">
          <cell r="A13393">
            <v>334125</v>
          </cell>
          <cell r="B13393" t="str">
            <v>Verkaufsartikel</v>
          </cell>
          <cell r="C13393" t="str">
            <v>Verkauf Transportracks</v>
          </cell>
          <cell r="D13393" t="str">
            <v>Transportrack blau Weck-Sturzglas 370 ml 4125</v>
          </cell>
          <cell r="E13393" t="str">
            <v>50*50*H7,5 cm; 4x4=16 ; Prägung 4-fach weiß: partyrent.com ; 4 weiße Clips: 4125 weck-sturz-glas 370 ml (Beschriftung schwarz)</v>
          </cell>
          <cell r="F13393">
            <v>0</v>
          </cell>
          <cell r="G13393">
            <v>0</v>
          </cell>
          <cell r="H13393">
            <v>0</v>
          </cell>
          <cell r="I13393">
            <v>65</v>
          </cell>
          <cell r="J13393">
            <v>0</v>
          </cell>
          <cell r="K13393">
            <v>0</v>
          </cell>
          <cell r="T13393">
            <v>0</v>
          </cell>
        </row>
        <row r="13394">
          <cell r="A13394">
            <v>334126</v>
          </cell>
          <cell r="B13394" t="str">
            <v>Verkaufsartikel</v>
          </cell>
          <cell r="C13394" t="str">
            <v>Verkauf Transportracks</v>
          </cell>
          <cell r="D13394" t="str">
            <v>Transportrack blau Weck-Tulpenglas 580 ml 4126</v>
          </cell>
          <cell r="E13394" t="str">
            <v>mit grauem Toprahmen schmal ; 50*50*H10 cm; 4x4=16 ; Prägung 4-fach weiß: partyrent.com ; 4 weiße Clips: 4126 weck-tulpen-glas 580 ml (Beschriftung schwarz)</v>
          </cell>
          <cell r="F13394">
            <v>0</v>
          </cell>
          <cell r="G13394">
            <v>0</v>
          </cell>
          <cell r="H13394">
            <v>0</v>
          </cell>
          <cell r="I13394">
            <v>79</v>
          </cell>
          <cell r="J13394">
            <v>0</v>
          </cell>
          <cell r="K13394">
            <v>0</v>
          </cell>
          <cell r="T13394">
            <v>0</v>
          </cell>
        </row>
        <row r="13395">
          <cell r="A13395">
            <v>334128</v>
          </cell>
          <cell r="B13395" t="str">
            <v>Verkaufsartikel</v>
          </cell>
          <cell r="C13395" t="str">
            <v>Verkauf Transportracks</v>
          </cell>
          <cell r="D13395" t="str">
            <v>Transportrack blau Weck-Gourmetglas 300 ml 4128</v>
          </cell>
          <cell r="E13395" t="str">
            <v>50*50*H7,5 cm; 3x3=9 mit extra Clips unten zu ; Prägung 4-fach weiß: partyrent.com ; 4 weiße Clips: 4128 weck-gourmet-glas 300 ml (Beschriftung schwarz)</v>
          </cell>
          <cell r="F13395">
            <v>0</v>
          </cell>
          <cell r="G13395">
            <v>0</v>
          </cell>
          <cell r="H13395">
            <v>0</v>
          </cell>
          <cell r="I13395">
            <v>65</v>
          </cell>
          <cell r="J13395">
            <v>0</v>
          </cell>
          <cell r="K13395">
            <v>0</v>
          </cell>
          <cell r="T13395">
            <v>0</v>
          </cell>
        </row>
        <row r="13396">
          <cell r="A13396">
            <v>334162</v>
          </cell>
          <cell r="B13396" t="str">
            <v>Verkaufsartikel</v>
          </cell>
          <cell r="C13396" t="str">
            <v>Verkauf Transportracks</v>
          </cell>
          <cell r="D13396" t="str">
            <v>Transportrack grau Wasserkelch Vina 50cl 4162</v>
          </cell>
          <cell r="E13396" t="str">
            <v>50*50*H23 cm; 5x5=25 Prägung 4-fach schwarz: partyrent.com 4 violett Clips: 4162 wasser vina (Beschriftung weiß)</v>
          </cell>
          <cell r="F13396">
            <v>0</v>
          </cell>
          <cell r="G13396">
            <v>0</v>
          </cell>
          <cell r="H13396">
            <v>0</v>
          </cell>
          <cell r="I13396">
            <v>112</v>
          </cell>
          <cell r="J13396">
            <v>0</v>
          </cell>
          <cell r="K13396">
            <v>0</v>
          </cell>
          <cell r="T13396">
            <v>0</v>
          </cell>
        </row>
        <row r="13397">
          <cell r="A13397">
            <v>334163</v>
          </cell>
          <cell r="B13397" t="str">
            <v>Verkaufsartikel</v>
          </cell>
          <cell r="C13397" t="str">
            <v>Verkauf Transportracks</v>
          </cell>
          <cell r="D13397" t="str">
            <v>Transportrack grau Burgunder Vina 40cl 4163</v>
          </cell>
          <cell r="E13397" t="str">
            <v>50*50*H22 cm; 5x5=25 Prägung 4-fach schwarz: partyrent.com 4 violett Clips: 4163 burgunder vina (Beschriftung weiß)</v>
          </cell>
          <cell r="F13397">
            <v>0</v>
          </cell>
          <cell r="G13397">
            <v>0</v>
          </cell>
          <cell r="H13397">
            <v>0</v>
          </cell>
          <cell r="I13397">
            <v>112</v>
          </cell>
          <cell r="J13397">
            <v>0</v>
          </cell>
          <cell r="K13397">
            <v>0</v>
          </cell>
          <cell r="T13397">
            <v>0</v>
          </cell>
        </row>
        <row r="13398">
          <cell r="A13398">
            <v>334164</v>
          </cell>
          <cell r="B13398" t="str">
            <v>Verkaufsartikel</v>
          </cell>
          <cell r="C13398" t="str">
            <v>Verkauf Transportracks</v>
          </cell>
          <cell r="D13398" t="str">
            <v>Transportrack grau Weinkelch Vina 28cl 4164</v>
          </cell>
          <cell r="E13398" t="str">
            <v>50*50*H21 cm; 6x6=36 Prägung 4-fach schwarz: partyrent.com 4 violett Clips: 4164 weinkelch vina (Beschriftung weiß)</v>
          </cell>
          <cell r="F13398">
            <v>0</v>
          </cell>
          <cell r="G13398">
            <v>0</v>
          </cell>
          <cell r="H13398">
            <v>0</v>
          </cell>
          <cell r="I13398">
            <v>112</v>
          </cell>
          <cell r="J13398">
            <v>0</v>
          </cell>
          <cell r="K13398">
            <v>0</v>
          </cell>
          <cell r="T13398">
            <v>0</v>
          </cell>
        </row>
        <row r="13399">
          <cell r="A13399">
            <v>334165</v>
          </cell>
          <cell r="B13399" t="str">
            <v>Verkaufsartikel</v>
          </cell>
          <cell r="C13399" t="str">
            <v>Verkauf Transportracks</v>
          </cell>
          <cell r="D13399" t="str">
            <v>Transportrack grau Bordeauxpokal Vina 63cl 4165</v>
          </cell>
          <cell r="E13399" t="str">
            <v>50*50*H22.5 cm; 4x5=20 Prägung 4-fach schwarz: partyrent.com 4 violett Clips: 4165 bordeaux vina (Beschriftung weiß)</v>
          </cell>
          <cell r="F13399">
            <v>0</v>
          </cell>
          <cell r="G13399">
            <v>0</v>
          </cell>
          <cell r="H13399">
            <v>0</v>
          </cell>
          <cell r="I13399">
            <v>112</v>
          </cell>
          <cell r="J13399">
            <v>0</v>
          </cell>
          <cell r="K13399">
            <v>0</v>
          </cell>
          <cell r="T13399">
            <v>0</v>
          </cell>
        </row>
        <row r="13400">
          <cell r="A13400">
            <v>334167</v>
          </cell>
          <cell r="B13400" t="str">
            <v>Verkaufsartikel</v>
          </cell>
          <cell r="C13400" t="str">
            <v>Verkauf Transportracks</v>
          </cell>
          <cell r="D13400" t="str">
            <v>Transportrack grau Champagnerglas Vina 26cl 4167</v>
          </cell>
          <cell r="E13400" t="str">
            <v>50*50*H22 cm; 6x6=36 Prägung 4-fach schwarz: partyrent.com 4 violett Clips: 4167 champagne vina (Beschriftung weiß)</v>
          </cell>
          <cell r="F13400">
            <v>0</v>
          </cell>
          <cell r="G13400">
            <v>0</v>
          </cell>
          <cell r="H13400">
            <v>0</v>
          </cell>
          <cell r="I13400">
            <v>112</v>
          </cell>
          <cell r="J13400">
            <v>0</v>
          </cell>
          <cell r="K13400">
            <v>0</v>
          </cell>
          <cell r="T13400">
            <v>0</v>
          </cell>
        </row>
        <row r="13401">
          <cell r="A13401">
            <v>334170</v>
          </cell>
          <cell r="B13401" t="str">
            <v>Verkaufsartikel</v>
          </cell>
          <cell r="C13401" t="str">
            <v>Verkauf Transportracks</v>
          </cell>
          <cell r="D13401" t="str">
            <v>Transportrack grau Sektkelch Vina 28cl 4170</v>
          </cell>
          <cell r="E13401" t="str">
            <v>50*50*H22.7 cm; 6x6=36 Prägung 4-fach schwarz: partyrent.com 4 violett Clips: 4170 sektkelch vina (Beschriftung weiß)</v>
          </cell>
          <cell r="F13401">
            <v>0</v>
          </cell>
          <cell r="G13401">
            <v>0</v>
          </cell>
          <cell r="H13401">
            <v>0</v>
          </cell>
          <cell r="I13401">
            <v>112</v>
          </cell>
          <cell r="J13401">
            <v>0</v>
          </cell>
          <cell r="K13401">
            <v>0</v>
          </cell>
          <cell r="T13401">
            <v>0</v>
          </cell>
        </row>
        <row r="13402">
          <cell r="A13402">
            <v>334172</v>
          </cell>
          <cell r="B13402" t="str">
            <v>Verkaufsartikel</v>
          </cell>
          <cell r="C13402" t="str">
            <v>Verkauf Transportracks</v>
          </cell>
          <cell r="D13402" t="str">
            <v>Transportrack blau Wassertumbler Convention 30cl 4172</v>
          </cell>
          <cell r="E13402" t="str">
            <v>50*50*H18 cm; 44 Prägung 4-fach weiß: partyrent.com 4 weiße Clips: 4172 tumbler 30cl (Beschriftung weiß)</v>
          </cell>
          <cell r="F13402">
            <v>0</v>
          </cell>
          <cell r="G13402">
            <v>0</v>
          </cell>
          <cell r="H13402">
            <v>0</v>
          </cell>
          <cell r="I13402">
            <v>105</v>
          </cell>
          <cell r="J13402">
            <v>0</v>
          </cell>
          <cell r="K13402">
            <v>0</v>
          </cell>
          <cell r="T13402">
            <v>0</v>
          </cell>
        </row>
        <row r="13403">
          <cell r="A13403">
            <v>334186</v>
          </cell>
          <cell r="B13403" t="str">
            <v>Verkaufsartikel</v>
          </cell>
          <cell r="C13403" t="str">
            <v>Verkauf Transportracks</v>
          </cell>
          <cell r="D13403" t="str">
            <v>Transportrack grau Grappa Bar Special 12cl 4186</v>
          </cell>
          <cell r="E13403" t="str">
            <v>50*50*H20 cm; 7x7=49 Prägung 4-fach schwarz: partyrent.com 4 violett Clips: 4186 grappa bar special (Beschriftung weiß)</v>
          </cell>
          <cell r="F13403">
            <v>0</v>
          </cell>
          <cell r="G13403">
            <v>0</v>
          </cell>
          <cell r="H13403">
            <v>0</v>
          </cell>
          <cell r="I13403">
            <v>105</v>
          </cell>
          <cell r="J13403">
            <v>0</v>
          </cell>
          <cell r="K13403">
            <v>0</v>
          </cell>
          <cell r="T13403">
            <v>0</v>
          </cell>
        </row>
        <row r="13404">
          <cell r="A13404">
            <v>334202</v>
          </cell>
          <cell r="B13404" t="str">
            <v>Verkaufsartikel</v>
          </cell>
          <cell r="C13404" t="str">
            <v>Verkauf Transportracks</v>
          </cell>
          <cell r="D13404" t="str">
            <v>Transportrack hellblau Wasserglas exklusiv 45cl 4202</v>
          </cell>
          <cell r="E13404" t="str">
            <v>50*50*H21 cm; 5x5=25 Prägung 4-fach schwarz: partyrent.com 4 blaue Clips: 4202 wasser exklusiv (Beschriftung weiß)</v>
          </cell>
          <cell r="F13404">
            <v>0</v>
          </cell>
          <cell r="G13404">
            <v>0</v>
          </cell>
          <cell r="H13404">
            <v>0</v>
          </cell>
          <cell r="I13404">
            <v>98</v>
          </cell>
          <cell r="J13404">
            <v>0</v>
          </cell>
          <cell r="K13404">
            <v>0</v>
          </cell>
          <cell r="T13404">
            <v>0</v>
          </cell>
        </row>
        <row r="13405">
          <cell r="A13405">
            <v>334203</v>
          </cell>
          <cell r="B13405" t="str">
            <v>Verkaufsartikel</v>
          </cell>
          <cell r="C13405" t="str">
            <v>Verkauf Transportracks</v>
          </cell>
          <cell r="D13405" t="str">
            <v>Transportrack hellblau Weinglas groß exklusiv 35cl 4203</v>
          </cell>
          <cell r="E13405" t="str">
            <v>50*50*H20 cm; 5x5=25 Prägung 4-fach schwarz: partyrent.com 4 blaue Clips: 4203 wein groß exklusiv (Beschriftung weiß)</v>
          </cell>
          <cell r="F13405">
            <v>0</v>
          </cell>
          <cell r="G13405">
            <v>0</v>
          </cell>
          <cell r="H13405">
            <v>0</v>
          </cell>
          <cell r="I13405">
            <v>98</v>
          </cell>
          <cell r="J13405">
            <v>0</v>
          </cell>
          <cell r="K13405">
            <v>0</v>
          </cell>
          <cell r="T13405">
            <v>0</v>
          </cell>
        </row>
        <row r="13406">
          <cell r="A13406">
            <v>334204</v>
          </cell>
          <cell r="B13406" t="str">
            <v>Verkaufsartikel</v>
          </cell>
          <cell r="C13406" t="str">
            <v>Verkauf Transportracks</v>
          </cell>
          <cell r="D13406" t="str">
            <v>Transportrack hellblau Weinglas klein exklusiv 29cl 4204</v>
          </cell>
          <cell r="E13406" t="str">
            <v>50*50*H19 cm; 6x6=36 Prägung 4-fach schwarz: partyrent.com 4 blaue Clips: 4204 wein klein exklusiv (Beschriftung weiß)</v>
          </cell>
          <cell r="F13406">
            <v>0</v>
          </cell>
          <cell r="G13406">
            <v>0</v>
          </cell>
          <cell r="H13406">
            <v>0</v>
          </cell>
          <cell r="I13406">
            <v>98</v>
          </cell>
          <cell r="J13406">
            <v>0</v>
          </cell>
          <cell r="K13406">
            <v>0</v>
          </cell>
          <cell r="T13406">
            <v>0</v>
          </cell>
        </row>
        <row r="13407">
          <cell r="A13407">
            <v>334205</v>
          </cell>
          <cell r="B13407" t="str">
            <v>Verkaufsartikel</v>
          </cell>
          <cell r="C13407" t="str">
            <v>Verkauf Transportracks</v>
          </cell>
          <cell r="D13407" t="str">
            <v>Transportrack hellblau Portglas exklusiv 14cl 4205</v>
          </cell>
          <cell r="E13407" t="str">
            <v>50*50*H14 cm; 7x7=49 Prägung 4-fach schwarz: partyrent.com 4 blaue Clips: 4205 port exklusiv (Beschriftung weiß)</v>
          </cell>
          <cell r="F13407">
            <v>0</v>
          </cell>
          <cell r="G13407">
            <v>0</v>
          </cell>
          <cell r="H13407">
            <v>0</v>
          </cell>
          <cell r="I13407">
            <v>98</v>
          </cell>
          <cell r="J13407">
            <v>0</v>
          </cell>
          <cell r="K13407">
            <v>0</v>
          </cell>
          <cell r="T13407">
            <v>0</v>
          </cell>
        </row>
        <row r="13408">
          <cell r="A13408">
            <v>334206</v>
          </cell>
          <cell r="B13408" t="str">
            <v>Verkaufsartikel</v>
          </cell>
          <cell r="C13408" t="str">
            <v>Verkauf Transportracks</v>
          </cell>
          <cell r="D13408" t="str">
            <v>Transportrack hellblau Sherryglas exklusiv 13cl 4206</v>
          </cell>
          <cell r="E13408" t="str">
            <v>50*50*H17 cm; 7x7=49 Prägung 4-fach schwarz: partyrent.com 4 blaue Clips: 4206 sherrry exklusiv (Beschriftung weiß)</v>
          </cell>
          <cell r="F13408">
            <v>0</v>
          </cell>
          <cell r="G13408">
            <v>0</v>
          </cell>
          <cell r="H13408">
            <v>0</v>
          </cell>
          <cell r="I13408">
            <v>98</v>
          </cell>
          <cell r="J13408">
            <v>0</v>
          </cell>
          <cell r="K13408">
            <v>0</v>
          </cell>
          <cell r="T13408">
            <v>0</v>
          </cell>
        </row>
        <row r="13409">
          <cell r="A13409">
            <v>334207</v>
          </cell>
          <cell r="B13409" t="str">
            <v>Verkaufsartikel</v>
          </cell>
          <cell r="C13409" t="str">
            <v>Verkauf Transportracks</v>
          </cell>
          <cell r="D13409" t="str">
            <v>Transportrack hellblau Schnapsglas exklusiv 7cl 4206</v>
          </cell>
          <cell r="E13409" t="str">
            <v>50*50*H12 cm; 7x7=49 Prägung 4-fach schwarz: partyrent.com 4 blaue Clips: 4207 schnaps exklusiv (Beschriftung weiß)</v>
          </cell>
          <cell r="F13409">
            <v>0</v>
          </cell>
          <cell r="G13409">
            <v>0</v>
          </cell>
          <cell r="H13409">
            <v>0</v>
          </cell>
          <cell r="I13409">
            <v>98</v>
          </cell>
          <cell r="J13409">
            <v>0</v>
          </cell>
          <cell r="K13409">
            <v>0</v>
          </cell>
          <cell r="T13409">
            <v>0</v>
          </cell>
        </row>
        <row r="13410">
          <cell r="A13410">
            <v>334209</v>
          </cell>
          <cell r="B13410" t="str">
            <v>Verkaufsartikel</v>
          </cell>
          <cell r="C13410" t="str">
            <v>Verkauf Transportracks</v>
          </cell>
          <cell r="D13410" t="str">
            <v>Transportrack hellblau Sektschale exklusiv 4209</v>
          </cell>
          <cell r="E13410" t="str">
            <v>50*50*H18 cm; 4x4=16 Prägung 4-fach schwarz: partyrent.com 4 blaue Clips: 4209 sektschale exklusiv (Beschriftung weiß)</v>
          </cell>
          <cell r="F13410">
            <v>0</v>
          </cell>
          <cell r="G13410">
            <v>0</v>
          </cell>
          <cell r="H13410">
            <v>0</v>
          </cell>
          <cell r="I13410">
            <v>98</v>
          </cell>
          <cell r="J13410">
            <v>0</v>
          </cell>
          <cell r="K13410">
            <v>0</v>
          </cell>
          <cell r="T13410">
            <v>0</v>
          </cell>
        </row>
        <row r="13411">
          <cell r="A13411">
            <v>334210</v>
          </cell>
          <cell r="B13411" t="str">
            <v>Verkaufsartikel</v>
          </cell>
          <cell r="C13411" t="str">
            <v>Verkauf Transportracks</v>
          </cell>
          <cell r="D13411" t="str">
            <v>Transportrack hellblau Sektflöte exklusiv 4210</v>
          </cell>
          <cell r="E13411" t="str">
            <v>50*50*H23 cm; 6x6=36 Prägung 4-fach schwarz: partyrent.com 4 blaue Clips: 4210 sektflöte exklusiv (Beschriftung weiß)</v>
          </cell>
          <cell r="F13411">
            <v>0</v>
          </cell>
          <cell r="G13411">
            <v>0</v>
          </cell>
          <cell r="H13411">
            <v>0</v>
          </cell>
          <cell r="I13411">
            <v>98</v>
          </cell>
          <cell r="J13411">
            <v>0</v>
          </cell>
          <cell r="K13411">
            <v>0</v>
          </cell>
          <cell r="T13411">
            <v>0</v>
          </cell>
        </row>
        <row r="13412">
          <cell r="A13412">
            <v>334252</v>
          </cell>
          <cell r="B13412" t="str">
            <v>Verkaufsartikel</v>
          </cell>
          <cell r="C13412" t="str">
            <v>Verkauf Transportracks</v>
          </cell>
          <cell r="D13412" t="str">
            <v>Transportrack blau Wasserglas Diva 61cl 4252</v>
          </cell>
          <cell r="E13412" t="str">
            <v>50*50*H25 cm; 4x4=16 Prägung 4-fach weiß: partyrent.com 4 rote Clips: 4252 wassser diva (Beschriftung weiß)</v>
          </cell>
          <cell r="F13412">
            <v>0</v>
          </cell>
          <cell r="G13412">
            <v>0</v>
          </cell>
          <cell r="H13412">
            <v>0</v>
          </cell>
          <cell r="I13412">
            <v>98</v>
          </cell>
          <cell r="J13412">
            <v>0</v>
          </cell>
          <cell r="K13412">
            <v>0</v>
          </cell>
          <cell r="T13412">
            <v>0</v>
          </cell>
        </row>
        <row r="13413">
          <cell r="A13413">
            <v>334253</v>
          </cell>
          <cell r="B13413" t="str">
            <v>Verkaufsartikel</v>
          </cell>
          <cell r="C13413" t="str">
            <v>Verkauf Transportracks</v>
          </cell>
          <cell r="D13413" t="str">
            <v>Transportrack blau Weinglas groß Diva 46cl 4253</v>
          </cell>
          <cell r="E13413" t="str">
            <v>50*50*H23 cm;5x5=25 Prägung 4-fach weiß: partyrent.com 4 rote Clips: 4253 wein groß diva (Beschriftung weiß)</v>
          </cell>
          <cell r="F13413">
            <v>0</v>
          </cell>
          <cell r="G13413">
            <v>0</v>
          </cell>
          <cell r="H13413">
            <v>0</v>
          </cell>
          <cell r="I13413">
            <v>98</v>
          </cell>
          <cell r="J13413">
            <v>0</v>
          </cell>
          <cell r="K13413">
            <v>0</v>
          </cell>
          <cell r="T13413">
            <v>0</v>
          </cell>
        </row>
        <row r="13414">
          <cell r="A13414">
            <v>334254</v>
          </cell>
          <cell r="B13414" t="str">
            <v>Verkaufsartikel</v>
          </cell>
          <cell r="C13414" t="str">
            <v>Verkauf Transportracks</v>
          </cell>
          <cell r="D13414" t="str">
            <v>Transportrack blau Weinglas klein Diva 30cl 4254</v>
          </cell>
          <cell r="E13414" t="str">
            <v>50*50*H23 cm;6x6=36 Prägung 4-fach weiß: partyrent.com 4 rote Clips: 4254 wein klein diva (Beschriftung weiß)</v>
          </cell>
          <cell r="F13414">
            <v>0</v>
          </cell>
          <cell r="G13414">
            <v>0</v>
          </cell>
          <cell r="H13414">
            <v>0</v>
          </cell>
          <cell r="I13414">
            <v>98</v>
          </cell>
          <cell r="J13414">
            <v>0</v>
          </cell>
          <cell r="K13414">
            <v>0</v>
          </cell>
          <cell r="T13414">
            <v>0</v>
          </cell>
        </row>
        <row r="13415">
          <cell r="A13415">
            <v>334257</v>
          </cell>
          <cell r="B13415" t="str">
            <v>Verkaufsartikel</v>
          </cell>
          <cell r="C13415" t="str">
            <v>Verkauf Transportracks</v>
          </cell>
          <cell r="D13415" t="str">
            <v>Transportrack blau Cocktail/Martiniglas Diva 25cl 4257</v>
          </cell>
          <cell r="E13415" t="str">
            <v>50*50*H19 cm; 3x3=9; Prägung 4-fach weiß: partyrent.com; 4 rote Clips: 4257 martini diva (Beschriftung weiß)</v>
          </cell>
          <cell r="F13415">
            <v>0</v>
          </cell>
          <cell r="G13415">
            <v>0</v>
          </cell>
          <cell r="H13415">
            <v>0</v>
          </cell>
          <cell r="I13415">
            <v>105</v>
          </cell>
          <cell r="J13415">
            <v>0</v>
          </cell>
          <cell r="K13415">
            <v>0</v>
          </cell>
          <cell r="T13415">
            <v>0</v>
          </cell>
        </row>
        <row r="13416">
          <cell r="A13416">
            <v>334258</v>
          </cell>
          <cell r="B13416" t="str">
            <v>Verkaufsartikel</v>
          </cell>
          <cell r="C13416" t="str">
            <v>Verkauf Transportracks</v>
          </cell>
          <cell r="D13416" t="str">
            <v>Transportrack blau Cocktail/Hurricaneglas Diva 25cl 4258</v>
          </cell>
          <cell r="E13416" t="str">
            <v>50*50*H19 cm; 5x5=25; Prägung 4-fach weiß: partyrent.com; 4 rote Clips: 4258 hurricane diva (Beschriftung weiß)</v>
          </cell>
          <cell r="F13416">
            <v>0</v>
          </cell>
          <cell r="G13416">
            <v>0</v>
          </cell>
          <cell r="H13416">
            <v>0</v>
          </cell>
          <cell r="I13416">
            <v>105</v>
          </cell>
          <cell r="J13416">
            <v>0</v>
          </cell>
          <cell r="K13416">
            <v>0</v>
          </cell>
          <cell r="T13416">
            <v>0</v>
          </cell>
        </row>
        <row r="13417">
          <cell r="A13417">
            <v>334260</v>
          </cell>
          <cell r="B13417" t="str">
            <v>Verkaufsartikel</v>
          </cell>
          <cell r="C13417" t="str">
            <v>Verkauf Transportracks</v>
          </cell>
          <cell r="D13417" t="str">
            <v>Transportrack blau Sektflöte Diva 26cl 4260</v>
          </cell>
          <cell r="E13417" t="str">
            <v>50*50*H26 cm;6x6=36 Prägung 4-fach weiß: partyrent.com 4 rote Clips: 4260 sektflöte diva (Beschriftung weiß)</v>
          </cell>
          <cell r="F13417">
            <v>0</v>
          </cell>
          <cell r="G13417">
            <v>0</v>
          </cell>
          <cell r="H13417">
            <v>0</v>
          </cell>
          <cell r="I13417">
            <v>98</v>
          </cell>
          <cell r="J13417">
            <v>0</v>
          </cell>
          <cell r="K13417">
            <v>0</v>
          </cell>
          <cell r="T13417">
            <v>0</v>
          </cell>
        </row>
        <row r="13418">
          <cell r="A13418">
            <v>334271</v>
          </cell>
          <cell r="B13418" t="str">
            <v>Verkaufsartikel</v>
          </cell>
          <cell r="C13418" t="str">
            <v>Verkauf Transportracks</v>
          </cell>
          <cell r="D13418" t="str">
            <v>Transport-CRack grau Teelichthalter clear glass Ø7*H9cm 4271</v>
          </cell>
          <cell r="E13418" t="str">
            <v>60*40*H16 cm; 5x8=40 Prägung 4-fach schwarz: partyrent.com 4 hellblaue Clips: 4271 tea light glas clear (Beschriftung weiß)</v>
          </cell>
          <cell r="F13418">
            <v>0</v>
          </cell>
          <cell r="G13418">
            <v>0</v>
          </cell>
          <cell r="H13418">
            <v>0</v>
          </cell>
          <cell r="I13418">
            <v>86</v>
          </cell>
          <cell r="J13418">
            <v>0</v>
          </cell>
          <cell r="K13418">
            <v>0</v>
          </cell>
          <cell r="T13418">
            <v>0</v>
          </cell>
        </row>
        <row r="13419">
          <cell r="A13419">
            <v>334272</v>
          </cell>
          <cell r="B13419" t="str">
            <v>Verkaufsartikel</v>
          </cell>
          <cell r="C13419" t="str">
            <v>Verkauf Transportracks</v>
          </cell>
          <cell r="D13419" t="str">
            <v>Transport-CRack grau Teelichthalter white glass Ø7*H9cm 4272</v>
          </cell>
          <cell r="E13419" t="str">
            <v>60*40*H16 cm; 5x8=40 Prägung 4-fach schwarz: partyrent.com 4 weiße Clips: 4272 tea light glas white (Beschriftung schwarz)</v>
          </cell>
          <cell r="F13419">
            <v>0</v>
          </cell>
          <cell r="G13419">
            <v>0</v>
          </cell>
          <cell r="H13419">
            <v>0</v>
          </cell>
          <cell r="I13419">
            <v>86</v>
          </cell>
          <cell r="J13419">
            <v>0</v>
          </cell>
          <cell r="K13419">
            <v>0</v>
          </cell>
          <cell r="T13419">
            <v>0</v>
          </cell>
        </row>
        <row r="13420">
          <cell r="A13420">
            <v>334273</v>
          </cell>
          <cell r="B13420" t="str">
            <v>Verkaufsartikel</v>
          </cell>
          <cell r="C13420" t="str">
            <v>Verkauf Transportracks</v>
          </cell>
          <cell r="D13420" t="str">
            <v>Transport-CRack grau Teelichthalter black glass Ø7*H9cm 4273</v>
          </cell>
          <cell r="E13420" t="str">
            <v>60*40*H16 cm; 5x8=40 Prägung 4-fach schwarz: partyrent.com 4 schwarze Clips: 4273 tea light glas black (Beschriftung weiß)</v>
          </cell>
          <cell r="F13420">
            <v>0</v>
          </cell>
          <cell r="G13420">
            <v>0</v>
          </cell>
          <cell r="H13420">
            <v>0</v>
          </cell>
          <cell r="I13420">
            <v>86</v>
          </cell>
          <cell r="J13420">
            <v>0</v>
          </cell>
          <cell r="K13420">
            <v>0</v>
          </cell>
          <cell r="T13420">
            <v>0</v>
          </cell>
        </row>
        <row r="13421">
          <cell r="A13421">
            <v>334274</v>
          </cell>
          <cell r="B13421" t="str">
            <v>Verkaufsartikel</v>
          </cell>
          <cell r="C13421" t="str">
            <v>Verkauf Transportracks</v>
          </cell>
          <cell r="D13421" t="str">
            <v>Transport-C-Rack grau Teelichthalter red glass Ø7*H9cm 4274</v>
          </cell>
          <cell r="E13421" t="str">
            <v>60*40*H16 cm; 5x8=40 Prägung 4-fach schwarz: partyrent.com 4 rote Clips: 4274 tea light glas red (Beschriftung weiß)</v>
          </cell>
          <cell r="F13421">
            <v>0</v>
          </cell>
          <cell r="G13421">
            <v>0</v>
          </cell>
          <cell r="H13421">
            <v>0</v>
          </cell>
          <cell r="I13421">
            <v>86</v>
          </cell>
          <cell r="J13421">
            <v>0</v>
          </cell>
          <cell r="K13421">
            <v>0</v>
          </cell>
          <cell r="T13421">
            <v>0</v>
          </cell>
        </row>
        <row r="13422">
          <cell r="A13422">
            <v>334277</v>
          </cell>
          <cell r="B13422" t="str">
            <v>Verkaufsartikel</v>
          </cell>
          <cell r="C13422" t="str">
            <v>Verkauf Transportracks</v>
          </cell>
          <cell r="D13422" t="str">
            <v>Transportrack blau Schnapsglas Tossa 8cl 4277</v>
          </cell>
          <cell r="E13422" t="str">
            <v>50*50*H11 cm; 7x7=49 Prägung 4-fach weiß: partyrent.com 4 gelbe Clips: 4277 schnaps tossa (Beschriftung schwarz)</v>
          </cell>
          <cell r="F13422">
            <v>0</v>
          </cell>
          <cell r="G13422">
            <v>0</v>
          </cell>
          <cell r="H13422">
            <v>0</v>
          </cell>
          <cell r="I13422">
            <v>98</v>
          </cell>
          <cell r="J13422">
            <v>0</v>
          </cell>
          <cell r="K13422">
            <v>0</v>
          </cell>
          <cell r="T13422">
            <v>0</v>
          </cell>
        </row>
        <row r="13423">
          <cell r="A13423">
            <v>334281</v>
          </cell>
          <cell r="B13423" t="str">
            <v>Verkaufsartikel</v>
          </cell>
          <cell r="C13423" t="str">
            <v>Verkauf Transportracks</v>
          </cell>
          <cell r="D13423" t="str">
            <v>Transportrack grau Beistelltisch Halmstad 60*40*H62 cm /</v>
          </cell>
          <cell r="E13423" t="str">
            <v>Beschriftung: partyrent.com  4-seitig in weiß / inkl. 4 weiße Clips:  BS-Tisch Halmstad Ø57 cm (Beschriftung schwarz)</v>
          </cell>
          <cell r="F13423">
            <v>0</v>
          </cell>
          <cell r="G13423">
            <v>0</v>
          </cell>
          <cell r="H13423">
            <v>0</v>
          </cell>
          <cell r="I13423">
            <v>135</v>
          </cell>
          <cell r="J13423">
            <v>3000</v>
          </cell>
          <cell r="K13423">
            <v>0</v>
          </cell>
          <cell r="T13423">
            <v>0</v>
          </cell>
        </row>
        <row r="13424">
          <cell r="A13424">
            <v>334283</v>
          </cell>
          <cell r="B13424" t="str">
            <v>Verkaufsartikel</v>
          </cell>
          <cell r="C13424" t="str">
            <v>Verkauf Transportracks</v>
          </cell>
          <cell r="D13424" t="str">
            <v>Transportrack blau Longdrinkglas Tossa 35cl 4283</v>
          </cell>
          <cell r="E13424" t="str">
            <v>50*50*H19 cm; 6x6=36 Prägung 4-fach weiß: partyrent.com 4 gelbe Clips: 4283 longdrink tossa (Beschriftung schwarz)</v>
          </cell>
          <cell r="F13424">
            <v>0</v>
          </cell>
          <cell r="G13424">
            <v>0</v>
          </cell>
          <cell r="H13424">
            <v>0</v>
          </cell>
          <cell r="I13424">
            <v>98</v>
          </cell>
          <cell r="J13424">
            <v>0</v>
          </cell>
          <cell r="K13424">
            <v>0</v>
          </cell>
          <cell r="T13424">
            <v>0</v>
          </cell>
        </row>
        <row r="13425">
          <cell r="A13425">
            <v>334284</v>
          </cell>
          <cell r="B13425" t="str">
            <v>Verkaufsartikel</v>
          </cell>
          <cell r="C13425" t="str">
            <v>Verkauf Transportracks</v>
          </cell>
          <cell r="D13425" t="str">
            <v>Transportrack blau Whiskyglas Tossa 29cl 4284</v>
          </cell>
          <cell r="E13425" t="str">
            <v>50*50*H11 cm; 5x5=25 Prägung 4-fach weiß: partyrent.com 4 gelbe Clips: 4284 whisky tossa (Beschriftung schwarz)</v>
          </cell>
          <cell r="F13425">
            <v>0</v>
          </cell>
          <cell r="G13425">
            <v>0</v>
          </cell>
          <cell r="H13425">
            <v>0</v>
          </cell>
          <cell r="I13425">
            <v>98</v>
          </cell>
          <cell r="J13425">
            <v>0</v>
          </cell>
          <cell r="K13425">
            <v>0</v>
          </cell>
          <cell r="T13425">
            <v>0</v>
          </cell>
        </row>
        <row r="13426">
          <cell r="A13426">
            <v>334285</v>
          </cell>
          <cell r="B13426" t="str">
            <v>Verkaufsartikel</v>
          </cell>
          <cell r="C13426" t="str">
            <v>Verkauf Transportracks</v>
          </cell>
          <cell r="D13426" t="str">
            <v>Transportrack blau Becher Tossa 25cl 4285</v>
          </cell>
          <cell r="E13426" t="str">
            <v>50*50*H15 cm; 6x6=36 Prägung 4-fach weiß: partyrent.com 4 gelbe Clips: 4285 becher tossa (Beschriftung schwarz)</v>
          </cell>
          <cell r="F13426">
            <v>0</v>
          </cell>
          <cell r="G13426">
            <v>0</v>
          </cell>
          <cell r="H13426">
            <v>0</v>
          </cell>
          <cell r="I13426">
            <v>98</v>
          </cell>
          <cell r="J13426">
            <v>0</v>
          </cell>
          <cell r="K13426">
            <v>0</v>
          </cell>
          <cell r="T13426">
            <v>0</v>
          </cell>
        </row>
        <row r="13427">
          <cell r="A13427">
            <v>334286</v>
          </cell>
          <cell r="B13427" t="str">
            <v>Verkaufsartikel</v>
          </cell>
          <cell r="C13427" t="str">
            <v>Verkauf Transportracks</v>
          </cell>
          <cell r="D13427" t="str">
            <v>Transportrack blau Grappaglas Tossa 14cl 4286</v>
          </cell>
          <cell r="E13427" t="str">
            <v>50*50*H14 cm; 7x7=49 Prägung 4-fach weiß: partyrent.com 4 gelbe Clips: 4286 grappa tossa (Beschriftung schwarz)</v>
          </cell>
          <cell r="F13427">
            <v>0</v>
          </cell>
          <cell r="G13427">
            <v>0</v>
          </cell>
          <cell r="H13427">
            <v>0</v>
          </cell>
          <cell r="I13427">
            <v>98</v>
          </cell>
          <cell r="J13427">
            <v>0</v>
          </cell>
          <cell r="K13427">
            <v>0</v>
          </cell>
          <cell r="T13427">
            <v>0</v>
          </cell>
        </row>
        <row r="13428">
          <cell r="A13428">
            <v>334288</v>
          </cell>
          <cell r="B13428" t="str">
            <v>Verkaufsartikel</v>
          </cell>
          <cell r="C13428" t="str">
            <v>Verkauf Transportracks</v>
          </cell>
          <cell r="D13428" t="str">
            <v>Transportrack grau Beistelltisch Little Friend</v>
          </cell>
          <cell r="E13428" t="str">
            <v>50*50*H52 cm, Prägung 4-fach schwarz: partyrent.com, 4_x000D_
weiße Clips: Tisch Little Friend (Beschriftung schwarz)</v>
          </cell>
          <cell r="F13428">
            <v>0</v>
          </cell>
          <cell r="G13428">
            <v>0</v>
          </cell>
          <cell r="H13428">
            <v>0</v>
          </cell>
          <cell r="I13428">
            <v>79</v>
          </cell>
          <cell r="J13428">
            <v>0</v>
          </cell>
          <cell r="K13428">
            <v>0</v>
          </cell>
          <cell r="T13428">
            <v>0</v>
          </cell>
        </row>
        <row r="13429">
          <cell r="A13429">
            <v>334303</v>
          </cell>
          <cell r="B13429" t="str">
            <v>Verkaufsartikel</v>
          </cell>
          <cell r="C13429" t="str">
            <v>Verkauf Transportracks</v>
          </cell>
          <cell r="D13429" t="str">
            <v>Transportrack blau Universalglas Wein FS 20cl 4303</v>
          </cell>
          <cell r="E13429" t="str">
            <v>50*50*H19 cm; 6x6=36 Prägung 4-fach weiß: partyrent.com 4 orange Clips: 4303 wein02FS (Beschriftung schwarz)</v>
          </cell>
          <cell r="F13429">
            <v>0</v>
          </cell>
          <cell r="G13429">
            <v>0</v>
          </cell>
          <cell r="H13429">
            <v>0</v>
          </cell>
          <cell r="I13429">
            <v>86</v>
          </cell>
          <cell r="J13429">
            <v>0</v>
          </cell>
          <cell r="K13429">
            <v>0</v>
          </cell>
          <cell r="T13429">
            <v>0</v>
          </cell>
        </row>
        <row r="13430">
          <cell r="A13430">
            <v>334310</v>
          </cell>
          <cell r="B13430" t="str">
            <v>Verkaufsartikel</v>
          </cell>
          <cell r="C13430" t="str">
            <v>Verkauf Transportracks</v>
          </cell>
          <cell r="D13430" t="str">
            <v>Transportrack blau Sektflöte FS 10cl 4310</v>
          </cell>
          <cell r="E13430" t="str">
            <v>50*50*H21 cm; 6x6=36 Prägung 4-fach weiß: partyrent.com 4 orange Clips: 4310 sekt01FS (Beschriftung schwarz)</v>
          </cell>
          <cell r="F13430">
            <v>0</v>
          </cell>
          <cell r="G13430">
            <v>0</v>
          </cell>
          <cell r="H13430">
            <v>0</v>
          </cell>
          <cell r="I13430">
            <v>105</v>
          </cell>
          <cell r="J13430">
            <v>0</v>
          </cell>
          <cell r="K13430">
            <v>0</v>
          </cell>
          <cell r="T13430">
            <v>0</v>
          </cell>
        </row>
        <row r="13431">
          <cell r="A13431">
            <v>334311</v>
          </cell>
          <cell r="B13431" t="str">
            <v>Verkaufsartikel</v>
          </cell>
          <cell r="C13431" t="str">
            <v>Verkauf Transportracks</v>
          </cell>
          <cell r="D13431" t="str">
            <v>Transportrack grau  Weißweinglas The First-2 42cl 4311</v>
          </cell>
          <cell r="E13431" t="str">
            <v>50*50*H24 cm;5x5=25 Prägung 4-fach schwarz: partyrent.com 4 orange Clips: 4311 weisswein first-2 (Beschriftung schwarz)</v>
          </cell>
          <cell r="F13431">
            <v>0</v>
          </cell>
          <cell r="G13431">
            <v>0</v>
          </cell>
          <cell r="H13431">
            <v>0</v>
          </cell>
          <cell r="I13431">
            <v>105</v>
          </cell>
          <cell r="J13431">
            <v>0</v>
          </cell>
          <cell r="K13431">
            <v>0</v>
          </cell>
          <cell r="T13431">
            <v>0</v>
          </cell>
        </row>
        <row r="13432">
          <cell r="A13432">
            <v>334312</v>
          </cell>
          <cell r="B13432" t="str">
            <v>Verkaufsartikel</v>
          </cell>
          <cell r="C13432" t="str">
            <v>Verkauf Transportracks</v>
          </cell>
          <cell r="D13432" t="str">
            <v>Transportrack grau Wasserglas The First-32 40cl 4312</v>
          </cell>
          <cell r="E13432" t="str">
            <v>50*50*H19 cm; 5x5=25 Prägung 4-fach schwarz: partyrent.com 4 orange Clips: 4312 wasser first-32 (Beschriftung schwarz)</v>
          </cell>
          <cell r="F13432">
            <v>0</v>
          </cell>
          <cell r="G13432">
            <v>0</v>
          </cell>
          <cell r="H13432">
            <v>0</v>
          </cell>
          <cell r="I13432">
            <v>105</v>
          </cell>
          <cell r="J13432">
            <v>0</v>
          </cell>
          <cell r="K13432">
            <v>0</v>
          </cell>
          <cell r="T13432">
            <v>0</v>
          </cell>
        </row>
        <row r="13433">
          <cell r="A13433">
            <v>334313</v>
          </cell>
          <cell r="B13433" t="str">
            <v>Verkaufsartikel</v>
          </cell>
          <cell r="C13433" t="str">
            <v>Verkauf Transportracks</v>
          </cell>
          <cell r="D13433" t="str">
            <v>Transportrack grau Rotweinglas The First-1 74cl 4313</v>
          </cell>
          <cell r="E13433" t="str">
            <v>50*50*H25 cm; 4x4=16 Prägung 4-fach schwarz: partyrent.com 4 orange Clips: 4313 rotwein first-1 (Beschriftung schwarz)</v>
          </cell>
          <cell r="F13433">
            <v>0</v>
          </cell>
          <cell r="G13433">
            <v>0</v>
          </cell>
          <cell r="H13433">
            <v>0</v>
          </cell>
          <cell r="I13433">
            <v>105</v>
          </cell>
          <cell r="J13433">
            <v>0</v>
          </cell>
          <cell r="K13433">
            <v>0</v>
          </cell>
          <cell r="T13433">
            <v>0</v>
          </cell>
        </row>
        <row r="13434">
          <cell r="A13434">
            <v>334314</v>
          </cell>
          <cell r="B13434" t="str">
            <v>Verkaufsartikel</v>
          </cell>
          <cell r="C13434" t="str">
            <v>Verkauf Transportracks</v>
          </cell>
          <cell r="D13434" t="str">
            <v>Transportrack grau Rotweinglas The First-22 65cl 4314</v>
          </cell>
          <cell r="E13434" t="str">
            <v>50*50*H27 cm; 5x5=25 Prägung 4-fach schwarz: partyrent.com 4 orange Clips: 4314 rotwein first-22 (Beschriftung schwarz)</v>
          </cell>
          <cell r="F13434">
            <v>0</v>
          </cell>
          <cell r="G13434">
            <v>0</v>
          </cell>
          <cell r="H13434">
            <v>0</v>
          </cell>
          <cell r="I13434">
            <v>105</v>
          </cell>
          <cell r="J13434">
            <v>0</v>
          </cell>
          <cell r="K13434">
            <v>0</v>
          </cell>
          <cell r="T13434">
            <v>0</v>
          </cell>
        </row>
        <row r="13435">
          <cell r="A13435">
            <v>334315</v>
          </cell>
          <cell r="B13435" t="str">
            <v>Verkaufsartikel</v>
          </cell>
          <cell r="C13435" t="str">
            <v>Verkauf Transportracks</v>
          </cell>
          <cell r="D13435" t="str">
            <v>Transportrack grau  Rotweinglas The First-130 80cl 4315</v>
          </cell>
          <cell r="E13435" t="str">
            <v>50*50*H28 cm; 4x4=16 Prägung 4-fach schwarz: partyrent.com 4 orange Clips: 4315 rotwein first-130 (Beschriftung schwarz)</v>
          </cell>
          <cell r="F13435">
            <v>0</v>
          </cell>
          <cell r="G13435">
            <v>0</v>
          </cell>
          <cell r="H13435">
            <v>0</v>
          </cell>
          <cell r="I13435">
            <v>112</v>
          </cell>
          <cell r="J13435">
            <v>0</v>
          </cell>
          <cell r="K13435">
            <v>0</v>
          </cell>
          <cell r="T13435">
            <v>0</v>
          </cell>
        </row>
        <row r="13436">
          <cell r="A13436">
            <v>334318</v>
          </cell>
          <cell r="B13436" t="str">
            <v>Verkaufsartikel</v>
          </cell>
          <cell r="C13436" t="str">
            <v>Verkauf Transportracks</v>
          </cell>
          <cell r="D13436" t="str">
            <v>Transportrack grau  Brändeglas The First-155 18cl 4318</v>
          </cell>
          <cell r="E13436" t="str">
            <v>50*50*H23 cm; 5x5=25 Prägung 4-fach schwarz: partyrent.com 4 orange Clips: 4318 brändeglas first-155 (Beschriftung schwarz)</v>
          </cell>
          <cell r="F13436">
            <v>0</v>
          </cell>
          <cell r="G13436">
            <v>0</v>
          </cell>
          <cell r="H13436">
            <v>0</v>
          </cell>
          <cell r="I13436">
            <v>105</v>
          </cell>
          <cell r="J13436">
            <v>0</v>
          </cell>
          <cell r="K13436">
            <v>0</v>
          </cell>
          <cell r="T13436">
            <v>0</v>
          </cell>
        </row>
        <row r="13437">
          <cell r="A13437">
            <v>334320</v>
          </cell>
          <cell r="B13437" t="str">
            <v>Verkaufsartikel</v>
          </cell>
          <cell r="C13437" t="str">
            <v>Verkauf Transportracks</v>
          </cell>
          <cell r="D13437" t="str">
            <v>Transportrack grau Champagnerglas The First-77 36cl 4320</v>
          </cell>
          <cell r="E13437" t="str">
            <v>50*50*H27 cm; 6x6=36 Prägung 4-fach schwarz: partyrent.com 4 orange Clips: 4320 champagne first-77 (Beschriftung schwarz)</v>
          </cell>
          <cell r="F13437">
            <v>0</v>
          </cell>
          <cell r="G13437">
            <v>0</v>
          </cell>
          <cell r="H13437">
            <v>0</v>
          </cell>
          <cell r="I13437">
            <v>105</v>
          </cell>
          <cell r="J13437">
            <v>0</v>
          </cell>
          <cell r="K13437">
            <v>0</v>
          </cell>
          <cell r="T13437">
            <v>0</v>
          </cell>
        </row>
        <row r="13438">
          <cell r="A13438">
            <v>334368</v>
          </cell>
          <cell r="B13438" t="str">
            <v>Verkaufsartikel</v>
          </cell>
          <cell r="C13438" t="str">
            <v>Verkauf Transportracks</v>
          </cell>
          <cell r="D13438" t="str">
            <v>Transportrack blau Kaffeebecher 27cl trendy 4368</v>
          </cell>
          <cell r="E13438" t="str">
            <v>50*50*H10 cm; 6x6=36 Prägung 4-fach gelb: partyrent.com 4 gelbe Clips: 4368 becher trendy (Beschriftung schwarz)</v>
          </cell>
          <cell r="F13438">
            <v>0</v>
          </cell>
          <cell r="G13438">
            <v>0</v>
          </cell>
          <cell r="H13438">
            <v>0</v>
          </cell>
          <cell r="I13438">
            <v>85</v>
          </cell>
          <cell r="J13438">
            <v>0</v>
          </cell>
          <cell r="K13438">
            <v>0</v>
          </cell>
          <cell r="T13438">
            <v>0</v>
          </cell>
        </row>
        <row r="13439">
          <cell r="A13439">
            <v>334369</v>
          </cell>
          <cell r="B13439" t="str">
            <v>Verkaufsartikel</v>
          </cell>
          <cell r="C13439" t="str">
            <v>Verkauf Transportracks</v>
          </cell>
          <cell r="D13439" t="str">
            <v>Transportrack blau Suppentasse 27cl trendy 4369</v>
          </cell>
          <cell r="E13439" t="str">
            <v>50*50*H7,5 cm; 4x4=16 Prägung 4-fach gelb: partyrent.com 4 gelbe Clips: 4369 suppen trendy (Beschriftung schwarz)</v>
          </cell>
          <cell r="F13439">
            <v>0</v>
          </cell>
          <cell r="G13439">
            <v>0</v>
          </cell>
          <cell r="H13439">
            <v>0</v>
          </cell>
          <cell r="I13439">
            <v>72</v>
          </cell>
          <cell r="J13439">
            <v>0</v>
          </cell>
          <cell r="K13439">
            <v>0</v>
          </cell>
          <cell r="T13439">
            <v>0</v>
          </cell>
        </row>
        <row r="13440">
          <cell r="A13440">
            <v>334370</v>
          </cell>
          <cell r="B13440" t="str">
            <v>Verkaufsartikel</v>
          </cell>
          <cell r="C13440" t="str">
            <v>Verkauf Transportracks</v>
          </cell>
          <cell r="D13440" t="str">
            <v>Transportrack blau  Cappucinotasse 22cl trendy 4370</v>
          </cell>
          <cell r="E13440" t="str">
            <v>50*50*H7,5 cm; 4x5=20 Prägung 4-fach gelb: partyrent.com 4 gelbe Clips: 4370 cappucino trendy (Beschriftung schwarz)</v>
          </cell>
          <cell r="F13440">
            <v>0</v>
          </cell>
          <cell r="G13440">
            <v>0</v>
          </cell>
          <cell r="H13440">
            <v>0</v>
          </cell>
          <cell r="I13440">
            <v>72</v>
          </cell>
          <cell r="J13440">
            <v>0</v>
          </cell>
          <cell r="K13440">
            <v>0</v>
          </cell>
          <cell r="T13440">
            <v>0</v>
          </cell>
        </row>
        <row r="13441">
          <cell r="A13441">
            <v>334371</v>
          </cell>
          <cell r="B13441" t="str">
            <v>Verkaufsartikel</v>
          </cell>
          <cell r="C13441" t="str">
            <v>Verkauf Transportracks</v>
          </cell>
          <cell r="D13441" t="str">
            <v>Transportrack blau Kaffeetasse 22cl trendy 4371</v>
          </cell>
          <cell r="E13441" t="str">
            <v>50*50*H7,5 cm; 5x5=25 Prägung 4-fach gelb: partyrent.com 4 gelbe Clips: 4371 kaffee trendy 22cl (Beschriftung schwarz)</v>
          </cell>
          <cell r="F13441">
            <v>0</v>
          </cell>
          <cell r="G13441">
            <v>0</v>
          </cell>
          <cell r="H13441">
            <v>0</v>
          </cell>
          <cell r="I13441">
            <v>85</v>
          </cell>
          <cell r="J13441">
            <v>0</v>
          </cell>
          <cell r="K13441">
            <v>0</v>
          </cell>
          <cell r="T13441">
            <v>0</v>
          </cell>
        </row>
        <row r="13442">
          <cell r="A13442">
            <v>334378</v>
          </cell>
          <cell r="B13442" t="str">
            <v>Verkaufsartikel</v>
          </cell>
          <cell r="C13442" t="str">
            <v>Verkauf Transportracks</v>
          </cell>
          <cell r="D13442" t="str">
            <v>Transportrack blau Mokkatasse 10cl trendy 4378</v>
          </cell>
          <cell r="E13442" t="str">
            <v>50*50*H7,5 cm; 6x6=36 Prägung 4-fach gelb: partyrent.com 4 gelbe Clips: 4378 mokka trendy (Beschriftung schwarz)</v>
          </cell>
          <cell r="F13442">
            <v>0</v>
          </cell>
          <cell r="G13442">
            <v>0</v>
          </cell>
          <cell r="H13442">
            <v>0</v>
          </cell>
          <cell r="I13442">
            <v>85</v>
          </cell>
          <cell r="J13442">
            <v>0</v>
          </cell>
          <cell r="K13442">
            <v>0</v>
          </cell>
          <cell r="T13442">
            <v>0</v>
          </cell>
        </row>
        <row r="13443">
          <cell r="A13443">
            <v>334385</v>
          </cell>
          <cell r="B13443" t="str">
            <v>Verkaufsartikel</v>
          </cell>
          <cell r="C13443" t="str">
            <v>Verkauf Transportracks</v>
          </cell>
          <cell r="D13443" t="str">
            <v>Transportrack blau  Eierbecker trendy 4385</v>
          </cell>
          <cell r="E13443" t="str">
            <v>50*50*H7,5 cm; 6x6=36 Prägung 4-fach gelb: partyrent.com 4 gelbe Clips: 4385 eierbecher trendy (Beschriftung schwarz)</v>
          </cell>
          <cell r="F13443">
            <v>0</v>
          </cell>
          <cell r="G13443">
            <v>0</v>
          </cell>
          <cell r="H13443">
            <v>0</v>
          </cell>
          <cell r="I13443">
            <v>85</v>
          </cell>
          <cell r="J13443">
            <v>0</v>
          </cell>
          <cell r="K13443">
            <v>0</v>
          </cell>
          <cell r="T13443">
            <v>0</v>
          </cell>
        </row>
        <row r="13444">
          <cell r="A13444">
            <v>334430</v>
          </cell>
          <cell r="B13444" t="str">
            <v>Verkaufsartikel</v>
          </cell>
          <cell r="C13444" t="str">
            <v>Verkauf Transportracks</v>
          </cell>
          <cell r="D13444" t="str">
            <v>Transportrack blau  Kaffeetasse 22cl La Scala 4430</v>
          </cell>
          <cell r="E13444" t="str">
            <v>50*50*H7,5 cm; 5x5=25 Prägung 4-fach weiß: partyrent.com 4 orange Clips: 4430 kaffee la scala (Beschriftung schwarz)</v>
          </cell>
          <cell r="F13444">
            <v>0</v>
          </cell>
          <cell r="G13444">
            <v>0</v>
          </cell>
          <cell r="H13444">
            <v>0</v>
          </cell>
          <cell r="I13444">
            <v>85</v>
          </cell>
          <cell r="J13444">
            <v>0</v>
          </cell>
          <cell r="K13444">
            <v>0</v>
          </cell>
          <cell r="T13444">
            <v>0</v>
          </cell>
        </row>
        <row r="13445">
          <cell r="A13445">
            <v>334439</v>
          </cell>
          <cell r="B13445" t="str">
            <v>Verkaufsartikel</v>
          </cell>
          <cell r="C13445" t="str">
            <v>Verkauf Transportracks</v>
          </cell>
          <cell r="D13445" t="str">
            <v>Transportrack blau  Suppentasse 30cl La Scala 4439</v>
          </cell>
          <cell r="E13445" t="str">
            <v>50*50*H7,5 cm; 3x3=9 Prägung 4-fach weiß: partyrent.com 4 orange Clips: 4439 suppen la scala (Beschriftung schwarz)</v>
          </cell>
          <cell r="F13445">
            <v>0</v>
          </cell>
          <cell r="G13445">
            <v>0</v>
          </cell>
          <cell r="H13445">
            <v>0</v>
          </cell>
          <cell r="I13445">
            <v>85</v>
          </cell>
          <cell r="J13445">
            <v>0</v>
          </cell>
          <cell r="K13445">
            <v>0</v>
          </cell>
          <cell r="T13445">
            <v>0</v>
          </cell>
        </row>
        <row r="13446">
          <cell r="A13446">
            <v>334440</v>
          </cell>
          <cell r="B13446" t="str">
            <v>Verkaufsartikel</v>
          </cell>
          <cell r="C13446" t="str">
            <v>Verkauf Transportracks</v>
          </cell>
          <cell r="D13446" t="str">
            <v>Transportrack blau Cappucinotasse 22cl La Scala 4440</v>
          </cell>
          <cell r="E13446" t="str">
            <v>50*50*H7,5 cm; 4x5=20 Prägung 4-fach weiß: partyrent.com 4 orange Clips: 4440 cappucino la scala (Beschriftung schwarz)</v>
          </cell>
          <cell r="F13446">
            <v>0</v>
          </cell>
          <cell r="G13446">
            <v>0</v>
          </cell>
          <cell r="H13446">
            <v>0</v>
          </cell>
          <cell r="I13446">
            <v>85</v>
          </cell>
          <cell r="J13446">
            <v>0</v>
          </cell>
          <cell r="K13446">
            <v>0</v>
          </cell>
          <cell r="T13446">
            <v>0</v>
          </cell>
        </row>
        <row r="13447">
          <cell r="A13447">
            <v>334448</v>
          </cell>
          <cell r="B13447" t="str">
            <v>Verkaufsartikel</v>
          </cell>
          <cell r="C13447" t="str">
            <v>Verkauf Transportracks</v>
          </cell>
          <cell r="D13447" t="str">
            <v>Transportrack blau Mokkatasse 9cl La Scala 4448</v>
          </cell>
          <cell r="E13447" t="str">
            <v>50*50*H7,5 cm; 6x6=36 Prägung 4-fach weiß: partyrent.com 4 orange Clips: 4448 mokka la scala (Beschriftung schwarz)</v>
          </cell>
          <cell r="F13447">
            <v>0</v>
          </cell>
          <cell r="G13447">
            <v>0</v>
          </cell>
          <cell r="H13447">
            <v>0</v>
          </cell>
          <cell r="I13447">
            <v>85</v>
          </cell>
          <cell r="J13447">
            <v>0</v>
          </cell>
          <cell r="K13447">
            <v>0</v>
          </cell>
          <cell r="T13447">
            <v>0</v>
          </cell>
        </row>
        <row r="13448">
          <cell r="A13448">
            <v>334484</v>
          </cell>
          <cell r="B13448" t="str">
            <v>Verkaufsartikel</v>
          </cell>
          <cell r="C13448" t="str">
            <v>Verkauf Transportracks</v>
          </cell>
          <cell r="D13448" t="str">
            <v>Transportrack blau Schale 9 cl Jade 4884</v>
          </cell>
          <cell r="E13448" t="str">
            <v>50*50*H7,5 cm; 6x6=36 Prägung 4-fach weiß: partyrent.com 4 hellblaue Clips: 4884 Schale 9cl jade (Beschriftung schwarz)</v>
          </cell>
          <cell r="F13448">
            <v>0</v>
          </cell>
          <cell r="G13448">
            <v>0</v>
          </cell>
          <cell r="H13448">
            <v>0</v>
          </cell>
          <cell r="I13448">
            <v>79</v>
          </cell>
          <cell r="J13448">
            <v>0</v>
          </cell>
          <cell r="K13448">
            <v>0</v>
          </cell>
          <cell r="T13448">
            <v>0</v>
          </cell>
        </row>
        <row r="13449">
          <cell r="A13449">
            <v>334501</v>
          </cell>
          <cell r="B13449" t="str">
            <v>Verkaufsartikel</v>
          </cell>
          <cell r="C13449" t="str">
            <v>Verkauf Transportracks</v>
          </cell>
          <cell r="D13449" t="str">
            <v>Transport-C-Rack grau Rococo Vase white crown Ø5.5*H15 cm</v>
          </cell>
          <cell r="E13449" t="str">
            <v>60*40*H18 cm; 5x8=40 Prägung 4-fach schwarz: partyrent.com 4 weiße Clips: 4501 rococo crown H15 cm (Beschriftung schwarz)</v>
          </cell>
          <cell r="F13449">
            <v>0</v>
          </cell>
          <cell r="G13449">
            <v>0</v>
          </cell>
          <cell r="H13449">
            <v>0</v>
          </cell>
          <cell r="I13449">
            <v>79</v>
          </cell>
          <cell r="J13449">
            <v>0</v>
          </cell>
          <cell r="K13449">
            <v>0</v>
          </cell>
          <cell r="T13449">
            <v>0</v>
          </cell>
        </row>
        <row r="13450">
          <cell r="A13450">
            <v>334502</v>
          </cell>
          <cell r="B13450" t="str">
            <v>Verkaufsartikel</v>
          </cell>
          <cell r="C13450" t="str">
            <v>Verkauf Transportracks</v>
          </cell>
          <cell r="D13450" t="str">
            <v>Transport-C-Rack grau Rococo Vase white drip Ø5.5*H15 cm</v>
          </cell>
          <cell r="E13450" t="str">
            <v>60*40*H18 cm; 5x8=40 Prägung 4-fach schwarz: partyrent.com 4 weiße Clips: 4502 rococo drip H15 cm (Beschriftung schwarz)</v>
          </cell>
          <cell r="F13450">
            <v>0</v>
          </cell>
          <cell r="G13450">
            <v>0</v>
          </cell>
          <cell r="H13450">
            <v>0</v>
          </cell>
          <cell r="I13450">
            <v>79</v>
          </cell>
          <cell r="J13450">
            <v>0</v>
          </cell>
          <cell r="K13450">
            <v>0</v>
          </cell>
          <cell r="T13450">
            <v>0</v>
          </cell>
        </row>
        <row r="13451">
          <cell r="A13451">
            <v>334503</v>
          </cell>
          <cell r="B13451" t="str">
            <v>Verkaufsartikel</v>
          </cell>
          <cell r="C13451" t="str">
            <v>Verkauf Transportracks</v>
          </cell>
          <cell r="D13451" t="str">
            <v>Transport-C-Rack grau Rococo Vase white spring Ø5.5*H15 cm</v>
          </cell>
          <cell r="E13451" t="str">
            <v>60*40*H18 cm; 5x8=40 Prägung 4-fach schwarz: partyrent.com 4 weiße Clips: 4503 rococo spring H15 cm (Beschriftung schwarz)</v>
          </cell>
          <cell r="F13451">
            <v>0</v>
          </cell>
          <cell r="G13451">
            <v>0</v>
          </cell>
          <cell r="H13451">
            <v>0</v>
          </cell>
          <cell r="I13451">
            <v>79</v>
          </cell>
          <cell r="J13451">
            <v>0</v>
          </cell>
          <cell r="K13451">
            <v>0</v>
          </cell>
          <cell r="T13451">
            <v>0</v>
          </cell>
        </row>
        <row r="13452">
          <cell r="A13452">
            <v>334504</v>
          </cell>
          <cell r="B13452" t="str">
            <v>Verkaufsartikel</v>
          </cell>
          <cell r="C13452" t="str">
            <v>Verkauf Transportracks</v>
          </cell>
          <cell r="D13452" t="str">
            <v>Transport-C-Rack grau Rococo Vase white crown Ø7*H25 cm</v>
          </cell>
          <cell r="E13452" t="str">
            <v>60*40*H28 cm; 5x8=40 Prägung 4-fach schwarz: partyrent.com 4 weiße Clips: 4504 rococo crown H25 cm (Beschriftung schwarz)</v>
          </cell>
          <cell r="F13452">
            <v>0</v>
          </cell>
          <cell r="G13452">
            <v>0</v>
          </cell>
          <cell r="H13452">
            <v>0</v>
          </cell>
          <cell r="I13452">
            <v>79</v>
          </cell>
          <cell r="J13452">
            <v>0</v>
          </cell>
          <cell r="K13452">
            <v>0</v>
          </cell>
          <cell r="T13452">
            <v>0</v>
          </cell>
        </row>
        <row r="13453">
          <cell r="A13453">
            <v>334505</v>
          </cell>
          <cell r="B13453" t="str">
            <v>Verkaufsartikel</v>
          </cell>
          <cell r="C13453" t="str">
            <v>Verkauf Transportracks</v>
          </cell>
          <cell r="D13453" t="str">
            <v>Transport-C-Rack grau Rococo Vase white drip Ø7*H25 cm</v>
          </cell>
          <cell r="E13453" t="str">
            <v>60*40*H28 cm; 5x8=40 Prägung 4-fach schwarz: partyrent.com 4 weiße Clips: 4505 rococo drip H25 cm (Beschriftung schwarz)</v>
          </cell>
          <cell r="F13453">
            <v>0</v>
          </cell>
          <cell r="G13453">
            <v>0</v>
          </cell>
          <cell r="H13453">
            <v>0</v>
          </cell>
          <cell r="I13453">
            <v>79</v>
          </cell>
          <cell r="J13453">
            <v>0</v>
          </cell>
          <cell r="K13453">
            <v>0</v>
          </cell>
          <cell r="T13453">
            <v>0</v>
          </cell>
        </row>
        <row r="13454">
          <cell r="A13454">
            <v>334506</v>
          </cell>
          <cell r="B13454" t="str">
            <v>Verkaufsartikel</v>
          </cell>
          <cell r="C13454" t="str">
            <v>Verkauf Transportracks</v>
          </cell>
          <cell r="D13454" t="str">
            <v>Transport-C-Rack grau Rococo Vase white spring Ø7*H25 cm</v>
          </cell>
          <cell r="E13454" t="str">
            <v>60*40*H28 cm; 5x8=40 Prägung 4-fach schwarz: partyrent.com 4 weiße Clips: 4506 rococo spring H25 cm (Beschriftung schwarz)</v>
          </cell>
          <cell r="F13454">
            <v>0</v>
          </cell>
          <cell r="G13454">
            <v>0</v>
          </cell>
          <cell r="H13454">
            <v>0</v>
          </cell>
          <cell r="I13454">
            <v>79</v>
          </cell>
          <cell r="J13454">
            <v>0</v>
          </cell>
          <cell r="K13454">
            <v>0</v>
          </cell>
          <cell r="T13454">
            <v>0</v>
          </cell>
        </row>
        <row r="13455">
          <cell r="A13455">
            <v>334507</v>
          </cell>
          <cell r="B13455" t="str">
            <v>Verkaufsartikel</v>
          </cell>
          <cell r="C13455" t="str">
            <v>Verkauf Transportracks</v>
          </cell>
          <cell r="D13455" t="str">
            <v>Transport-C-Rack grau Rococo Vase white crown Ø20*H75 cm</v>
          </cell>
          <cell r="E13455" t="str">
            <v>60*40*H80 cm; 3 Prägung 4-fach schwarz: partyrent.com 4 weiße Clips: 4507 rococo crown H75 cm (Beschriftung schwarz)</v>
          </cell>
          <cell r="F13455">
            <v>0</v>
          </cell>
          <cell r="G13455">
            <v>0</v>
          </cell>
          <cell r="H13455">
            <v>0</v>
          </cell>
          <cell r="I13455">
            <v>120</v>
          </cell>
          <cell r="J13455">
            <v>0</v>
          </cell>
          <cell r="K13455">
            <v>0</v>
          </cell>
          <cell r="T13455">
            <v>0</v>
          </cell>
        </row>
        <row r="13456">
          <cell r="A13456">
            <v>334508</v>
          </cell>
          <cell r="B13456" t="str">
            <v>Verkaufsartikel</v>
          </cell>
          <cell r="C13456" t="str">
            <v>Verkauf Transportracks</v>
          </cell>
          <cell r="D13456" t="str">
            <v>Transport-C-Rack grau Rococo Vase white drip Ø20*H75 cm</v>
          </cell>
          <cell r="E13456" t="str">
            <v>60*40*H80 cm; 3 Prägung 4-fach schwarz: partyrent.com 4 weiße Clips: 4508 rococo drip H75 cm (Beschriftung schwarz)</v>
          </cell>
          <cell r="F13456">
            <v>0</v>
          </cell>
          <cell r="G13456">
            <v>0</v>
          </cell>
          <cell r="H13456">
            <v>0</v>
          </cell>
          <cell r="I13456">
            <v>120</v>
          </cell>
          <cell r="J13456">
            <v>0</v>
          </cell>
          <cell r="K13456">
            <v>0</v>
          </cell>
          <cell r="T13456">
            <v>0</v>
          </cell>
        </row>
        <row r="13457">
          <cell r="A13457">
            <v>334509</v>
          </cell>
          <cell r="B13457" t="str">
            <v>Verkaufsartikel</v>
          </cell>
          <cell r="C13457" t="str">
            <v>Verkauf Transportracks</v>
          </cell>
          <cell r="D13457" t="str">
            <v>Transport-C-Rack grau Rococo Vase white spring Ø20*H75 cm</v>
          </cell>
          <cell r="E13457" t="str">
            <v>60*40*H80 cm; 3 Prägung 4-fach schwarz: partyrent.com 4 weiße Clips: 4509 rococo spring H75 cm (Beschriftung schwarz)</v>
          </cell>
          <cell r="F13457">
            <v>0</v>
          </cell>
          <cell r="G13457">
            <v>0</v>
          </cell>
          <cell r="H13457">
            <v>0</v>
          </cell>
          <cell r="I13457">
            <v>120</v>
          </cell>
          <cell r="J13457">
            <v>0</v>
          </cell>
          <cell r="K13457">
            <v>0</v>
          </cell>
          <cell r="T13457">
            <v>0</v>
          </cell>
        </row>
        <row r="13458">
          <cell r="A13458">
            <v>334511</v>
          </cell>
          <cell r="B13458" t="str">
            <v>Verkaufsartikel</v>
          </cell>
          <cell r="C13458" t="str">
            <v>Verkauf Transportracks</v>
          </cell>
          <cell r="D13458" t="str">
            <v>Transport-C-Rack grau Rococo Vase silver crown Ø5.5*H15 cm</v>
          </cell>
          <cell r="E13458" t="str">
            <v>60*40*H18 cm; 5x8=40 Prägung 4-fach schwarz: partyrent.com 4 graue Clips: 4511 rococo crown H15 cm (Beschriftung schwarz)</v>
          </cell>
          <cell r="F13458">
            <v>0</v>
          </cell>
          <cell r="G13458">
            <v>0</v>
          </cell>
          <cell r="H13458">
            <v>0</v>
          </cell>
          <cell r="I13458">
            <v>79</v>
          </cell>
          <cell r="J13458">
            <v>0</v>
          </cell>
          <cell r="K13458">
            <v>0</v>
          </cell>
          <cell r="T13458">
            <v>0</v>
          </cell>
        </row>
        <row r="13459">
          <cell r="A13459">
            <v>334512</v>
          </cell>
          <cell r="B13459" t="str">
            <v>Verkaufsartikel</v>
          </cell>
          <cell r="C13459" t="str">
            <v>Verkauf Transportracks</v>
          </cell>
          <cell r="D13459" t="str">
            <v>Transport-C-Rack grau Rococo Vase silver drip Ø5.5*H15 cm</v>
          </cell>
          <cell r="E13459" t="str">
            <v>60*40*H18 cm; 5x8=40 Prägung 4-fach schwarz: partyrent.com 4 graue Clips: 4512 rococo drip H15 cm (Beschriftung schwarz)</v>
          </cell>
          <cell r="F13459">
            <v>0</v>
          </cell>
          <cell r="G13459">
            <v>0</v>
          </cell>
          <cell r="H13459">
            <v>0</v>
          </cell>
          <cell r="I13459">
            <v>79</v>
          </cell>
          <cell r="J13459">
            <v>0</v>
          </cell>
          <cell r="K13459">
            <v>0</v>
          </cell>
          <cell r="T13459">
            <v>0</v>
          </cell>
        </row>
        <row r="13460">
          <cell r="A13460">
            <v>334513</v>
          </cell>
          <cell r="B13460" t="str">
            <v>Verkaufsartikel</v>
          </cell>
          <cell r="C13460" t="str">
            <v>Verkauf Transportracks</v>
          </cell>
          <cell r="D13460" t="str">
            <v>Transport-C-Rack grau Rococo Vase silver spring Ø5.5*H15 cm</v>
          </cell>
          <cell r="E13460" t="str">
            <v>60*40*H18 cm; 5x8=40 Prägung 4-fach schwarz: partyrent.com 4 graue Clips: 4513 rococo spring H15 cm (Beschriftung schwarz)</v>
          </cell>
          <cell r="F13460">
            <v>0</v>
          </cell>
          <cell r="G13460">
            <v>0</v>
          </cell>
          <cell r="H13460">
            <v>0</v>
          </cell>
          <cell r="I13460">
            <v>79</v>
          </cell>
          <cell r="J13460">
            <v>0</v>
          </cell>
          <cell r="K13460">
            <v>0</v>
          </cell>
          <cell r="T13460">
            <v>0</v>
          </cell>
        </row>
        <row r="13461">
          <cell r="A13461">
            <v>334514</v>
          </cell>
          <cell r="B13461" t="str">
            <v>Verkaufsartikel</v>
          </cell>
          <cell r="C13461" t="str">
            <v>Verkauf Transportracks</v>
          </cell>
          <cell r="D13461" t="str">
            <v>Transport-C-Rack grau Rococo Vase silver crown Ø7*H25 cm</v>
          </cell>
          <cell r="E13461" t="str">
            <v>60*40*H28 cm; 5x8=40 Prägung 4-fach schwarz: partyrent.com 4 graue Clips: 4514 rococo crown H25 cm (Beschriftung schwarz)</v>
          </cell>
          <cell r="F13461">
            <v>0</v>
          </cell>
          <cell r="G13461">
            <v>0</v>
          </cell>
          <cell r="H13461">
            <v>0</v>
          </cell>
          <cell r="I13461">
            <v>79</v>
          </cell>
          <cell r="J13461">
            <v>0</v>
          </cell>
          <cell r="K13461">
            <v>0</v>
          </cell>
          <cell r="T13461">
            <v>0</v>
          </cell>
        </row>
        <row r="13462">
          <cell r="A13462">
            <v>334515</v>
          </cell>
          <cell r="B13462" t="str">
            <v>Verkaufsartikel</v>
          </cell>
          <cell r="C13462" t="str">
            <v>Verkauf Transportracks</v>
          </cell>
          <cell r="D13462" t="str">
            <v>Transport-C-Rack grau Rococo Vase silver drip Ø7*H25 cm</v>
          </cell>
          <cell r="E13462" t="str">
            <v>60*40*H28 cm; 5x8=40 Prägung 4-fach schwarz: partyrent.com 4 graue Clips: 4515 rococo drip H25 cm (Beschriftung schwarz)</v>
          </cell>
          <cell r="F13462">
            <v>0</v>
          </cell>
          <cell r="G13462">
            <v>0</v>
          </cell>
          <cell r="H13462">
            <v>0</v>
          </cell>
          <cell r="I13462">
            <v>79</v>
          </cell>
          <cell r="J13462">
            <v>0</v>
          </cell>
          <cell r="K13462">
            <v>0</v>
          </cell>
          <cell r="T13462">
            <v>0</v>
          </cell>
        </row>
        <row r="13463">
          <cell r="A13463">
            <v>334516</v>
          </cell>
          <cell r="B13463" t="str">
            <v>Verkaufsartikel</v>
          </cell>
          <cell r="C13463" t="str">
            <v>Verkauf Transportracks</v>
          </cell>
          <cell r="D13463" t="str">
            <v>Transport-C-Rack grau Rococo Vase silver spring Ø7*H25 cm</v>
          </cell>
          <cell r="E13463" t="str">
            <v>60*40*H28 cm; 5x8=40 Prägung 4-fach schwarz: partyrent.com 4 graue Clips: 4516 rococo spring H25 cm (Beschriftung schwarz)</v>
          </cell>
          <cell r="F13463">
            <v>0</v>
          </cell>
          <cell r="G13463">
            <v>0</v>
          </cell>
          <cell r="H13463">
            <v>0</v>
          </cell>
          <cell r="I13463">
            <v>79</v>
          </cell>
          <cell r="J13463">
            <v>0</v>
          </cell>
          <cell r="K13463">
            <v>0</v>
          </cell>
          <cell r="T13463">
            <v>0</v>
          </cell>
        </row>
        <row r="13464">
          <cell r="A13464">
            <v>334517</v>
          </cell>
          <cell r="B13464" t="str">
            <v>Verkaufsartikel</v>
          </cell>
          <cell r="C13464" t="str">
            <v>Verkauf Transportracks</v>
          </cell>
          <cell r="D13464" t="str">
            <v>Transport-C-Rack grau Rococo Vase silver crown Ø20*H75 cm</v>
          </cell>
          <cell r="E13464" t="str">
            <v>60*40*H80 cm; 3 Prägung 4-fach schwarz: partyrent.com 4 graue Clips: 4517 rococo crown H75 cm (Beschriftung schwarz)</v>
          </cell>
          <cell r="F13464">
            <v>0</v>
          </cell>
          <cell r="G13464">
            <v>0</v>
          </cell>
          <cell r="H13464">
            <v>0</v>
          </cell>
          <cell r="I13464">
            <v>120</v>
          </cell>
          <cell r="J13464">
            <v>0</v>
          </cell>
          <cell r="K13464">
            <v>0</v>
          </cell>
          <cell r="T13464">
            <v>0</v>
          </cell>
        </row>
        <row r="13465">
          <cell r="A13465">
            <v>334518</v>
          </cell>
          <cell r="B13465" t="str">
            <v>Verkaufsartikel</v>
          </cell>
          <cell r="C13465" t="str">
            <v>Verkauf Transportracks</v>
          </cell>
          <cell r="D13465" t="str">
            <v>Transport-C-Rack grau Rococo Vase silver drip Ø20*H75 cm</v>
          </cell>
          <cell r="E13465" t="str">
            <v>60*40*H80 cm; 3 Prägung 4-fach schwarz: partyrent.com 4 graue Clips: 4518 rococo drip H75 cm (Beschriftung schwarz)</v>
          </cell>
          <cell r="F13465">
            <v>0</v>
          </cell>
          <cell r="G13465">
            <v>0</v>
          </cell>
          <cell r="H13465">
            <v>0</v>
          </cell>
          <cell r="I13465">
            <v>120</v>
          </cell>
          <cell r="J13465">
            <v>0</v>
          </cell>
          <cell r="K13465">
            <v>0</v>
          </cell>
          <cell r="T13465">
            <v>0</v>
          </cell>
        </row>
        <row r="13466">
          <cell r="A13466">
            <v>334519</v>
          </cell>
          <cell r="B13466" t="str">
            <v>Verkaufsartikel</v>
          </cell>
          <cell r="C13466" t="str">
            <v>Verkauf Transportracks</v>
          </cell>
          <cell r="D13466" t="str">
            <v>Transport-C-Rack grau Rococo Vase silver spring Ø20*H75 cm</v>
          </cell>
          <cell r="E13466" t="str">
            <v>60*40*H80 cm; 3 Prägung 4-fach schwarz: partyrent.com 4 graue Clips: 4519 rococo spring H75 cm (Beschriftung schwarz)</v>
          </cell>
          <cell r="F13466">
            <v>0</v>
          </cell>
          <cell r="G13466">
            <v>0</v>
          </cell>
          <cell r="H13466">
            <v>0</v>
          </cell>
          <cell r="I13466">
            <v>120</v>
          </cell>
          <cell r="J13466">
            <v>0</v>
          </cell>
          <cell r="K13466">
            <v>0</v>
          </cell>
          <cell r="T13466">
            <v>0</v>
          </cell>
        </row>
        <row r="13467">
          <cell r="A13467">
            <v>334521</v>
          </cell>
          <cell r="B13467" t="str">
            <v>Verkaufsartikel</v>
          </cell>
          <cell r="C13467" t="str">
            <v>Verkauf Transportracks</v>
          </cell>
          <cell r="D13467" t="str">
            <v>Transport-C-Rack grau Rococo Vase black crown Ø5.5*H15 cm</v>
          </cell>
          <cell r="E13467" t="str">
            <v>60*40*H18 cm; 5x8=40 Prägung 4-fach schwarz: partyrent.com 4 schwarze Clips: 4521 rococo crown H15 cm (Beschriftung weiß)</v>
          </cell>
          <cell r="F13467">
            <v>0</v>
          </cell>
          <cell r="G13467">
            <v>0</v>
          </cell>
          <cell r="H13467">
            <v>0</v>
          </cell>
          <cell r="I13467">
            <v>79</v>
          </cell>
          <cell r="J13467">
            <v>0</v>
          </cell>
          <cell r="K13467">
            <v>0</v>
          </cell>
          <cell r="T13467">
            <v>0</v>
          </cell>
        </row>
        <row r="13468">
          <cell r="A13468">
            <v>334522</v>
          </cell>
          <cell r="B13468" t="str">
            <v>Verkaufsartikel</v>
          </cell>
          <cell r="C13468" t="str">
            <v>Verkauf Transportracks</v>
          </cell>
          <cell r="D13468" t="str">
            <v>Transport-C-Rack grau Rococo Vase black drip Ø5.5*H15 cm</v>
          </cell>
          <cell r="E13468" t="str">
            <v>60*40*H18 cm; 5x8=40 Prägung 4-fach schwarz: partyrent.com 4 schwarze Clips: 4522 rococo drip H15 cm (Beschriftung weiß)</v>
          </cell>
          <cell r="F13468">
            <v>0</v>
          </cell>
          <cell r="G13468">
            <v>0</v>
          </cell>
          <cell r="H13468">
            <v>0</v>
          </cell>
          <cell r="I13468">
            <v>79</v>
          </cell>
          <cell r="J13468">
            <v>0</v>
          </cell>
          <cell r="K13468">
            <v>0</v>
          </cell>
          <cell r="T13468">
            <v>0</v>
          </cell>
        </row>
        <row r="13469">
          <cell r="A13469">
            <v>334523</v>
          </cell>
          <cell r="B13469" t="str">
            <v>Verkaufsartikel</v>
          </cell>
          <cell r="C13469" t="str">
            <v>Verkauf Transportracks</v>
          </cell>
          <cell r="D13469" t="str">
            <v>Transport-C-Rack grau  Rococo Vase black spring Ø5.5*H15 cm</v>
          </cell>
          <cell r="E13469" t="str">
            <v>60*40*H18 cm; 5x8=40 Prägung 4-fach schwarz: partyrent.com 4 schwarze Clips: 4523 rococo spring H15 cm (Beschriftung weiß)</v>
          </cell>
          <cell r="F13469">
            <v>0</v>
          </cell>
          <cell r="G13469">
            <v>0</v>
          </cell>
          <cell r="H13469">
            <v>0</v>
          </cell>
          <cell r="I13469">
            <v>79</v>
          </cell>
          <cell r="J13469">
            <v>0</v>
          </cell>
          <cell r="K13469">
            <v>0</v>
          </cell>
          <cell r="T13469">
            <v>0</v>
          </cell>
        </row>
        <row r="13470">
          <cell r="A13470">
            <v>334524</v>
          </cell>
          <cell r="B13470" t="str">
            <v>Verkaufsartikel</v>
          </cell>
          <cell r="C13470" t="str">
            <v>Verkauf Transportracks</v>
          </cell>
          <cell r="D13470" t="str">
            <v>Transport-C-Rack grau Rococo Vase black crown Ø7*H25 cm</v>
          </cell>
          <cell r="E13470" t="str">
            <v>60*40*H28 cm; 5x8=40 Prägung 4-fach schwarz: partyrent.com 4 schwarze Clips: 4524 rococo crown H25 cm (Beschriftung weiß)</v>
          </cell>
          <cell r="F13470">
            <v>0</v>
          </cell>
          <cell r="G13470">
            <v>0</v>
          </cell>
          <cell r="H13470">
            <v>0</v>
          </cell>
          <cell r="I13470">
            <v>79</v>
          </cell>
          <cell r="J13470">
            <v>0</v>
          </cell>
          <cell r="K13470">
            <v>0</v>
          </cell>
          <cell r="T13470">
            <v>0</v>
          </cell>
        </row>
        <row r="13471">
          <cell r="A13471">
            <v>334525</v>
          </cell>
          <cell r="B13471" t="str">
            <v>Verkaufsartikel</v>
          </cell>
          <cell r="C13471" t="str">
            <v>Verkauf Transportracks</v>
          </cell>
          <cell r="D13471" t="str">
            <v>Transport-C-Rack grau Rococo Vase black drip Ø7*H25 cm</v>
          </cell>
          <cell r="E13471" t="str">
            <v>60*40*H28 cm; 5x8=40 Prägung 4-fach schwarz: partyrent.com 4 schwarze Clips: 4525 rococo drip H25 cm (Beschriftung weiß)</v>
          </cell>
          <cell r="F13471">
            <v>0</v>
          </cell>
          <cell r="G13471">
            <v>0</v>
          </cell>
          <cell r="H13471">
            <v>0</v>
          </cell>
          <cell r="I13471">
            <v>79</v>
          </cell>
          <cell r="J13471">
            <v>0</v>
          </cell>
          <cell r="K13471">
            <v>0</v>
          </cell>
          <cell r="T13471">
            <v>0</v>
          </cell>
        </row>
        <row r="13472">
          <cell r="A13472">
            <v>334526</v>
          </cell>
          <cell r="B13472" t="str">
            <v>Verkaufsartikel</v>
          </cell>
          <cell r="C13472" t="str">
            <v>Verkauf Transportracks</v>
          </cell>
          <cell r="D13472" t="str">
            <v>Transport-C-Rack grau Rococo Vase black spring Ø7*H25 cm</v>
          </cell>
          <cell r="E13472" t="str">
            <v>60*40*H28 cm; 5x8=40 Prägung 4-fach schwarz: partyrent.com 4 schwarze Clips: 4526 rococo spring H25 cm (Beschriftung weiß)</v>
          </cell>
          <cell r="F13472">
            <v>0</v>
          </cell>
          <cell r="G13472">
            <v>0</v>
          </cell>
          <cell r="H13472">
            <v>0</v>
          </cell>
          <cell r="I13472">
            <v>79</v>
          </cell>
          <cell r="J13472">
            <v>0</v>
          </cell>
          <cell r="K13472">
            <v>0</v>
          </cell>
          <cell r="T13472">
            <v>0</v>
          </cell>
        </row>
        <row r="13473">
          <cell r="A13473">
            <v>334527</v>
          </cell>
          <cell r="B13473" t="str">
            <v>Verkaufsartikel</v>
          </cell>
          <cell r="C13473" t="str">
            <v>Verkauf Transportracks</v>
          </cell>
          <cell r="D13473" t="str">
            <v>Transport-C-Rack grau Rococo Vase black crown Ø20*H75 cm</v>
          </cell>
          <cell r="E13473" t="str">
            <v>60*40*H80 cm; 3 Prägung 4-fach schwarz: partyrent.com 4 schwarze Clips: 4527 rococo crown H75 cm (Beschriftung weiß)</v>
          </cell>
          <cell r="F13473">
            <v>0</v>
          </cell>
          <cell r="G13473">
            <v>0</v>
          </cell>
          <cell r="H13473">
            <v>0</v>
          </cell>
          <cell r="I13473">
            <v>120</v>
          </cell>
          <cell r="J13473">
            <v>0</v>
          </cell>
          <cell r="K13473">
            <v>0</v>
          </cell>
          <cell r="T13473">
            <v>0</v>
          </cell>
        </row>
        <row r="13474">
          <cell r="A13474">
            <v>334528</v>
          </cell>
          <cell r="B13474" t="str">
            <v>Verkaufsartikel</v>
          </cell>
          <cell r="C13474" t="str">
            <v>Verkauf Transportracks</v>
          </cell>
          <cell r="D13474" t="str">
            <v>Transport-C-Rack grau Rococo Vase black drip Ø20*H75 cm</v>
          </cell>
          <cell r="E13474" t="str">
            <v>60*40*H80 cm; 3 Prägung 4-fach schwarz: partyrent.com 4 schwarze Clips: 4528 rococo drip H75 cm (Beschriftung weiß)</v>
          </cell>
          <cell r="F13474">
            <v>0</v>
          </cell>
          <cell r="G13474">
            <v>0</v>
          </cell>
          <cell r="H13474">
            <v>0</v>
          </cell>
          <cell r="I13474">
            <v>120</v>
          </cell>
          <cell r="J13474">
            <v>0</v>
          </cell>
          <cell r="K13474">
            <v>0</v>
          </cell>
          <cell r="T13474">
            <v>0</v>
          </cell>
        </row>
        <row r="13475">
          <cell r="A13475">
            <v>334529</v>
          </cell>
          <cell r="B13475" t="str">
            <v>Verkaufsartikel</v>
          </cell>
          <cell r="C13475" t="str">
            <v>Verkauf Transportracks</v>
          </cell>
          <cell r="D13475" t="str">
            <v>Transport-C-Rack grau Rococo Vase black spring Ø20*H75 cm</v>
          </cell>
          <cell r="E13475" t="str">
            <v>60*40*H80 cm; 3 Prägung 4-fach schwarz: partyrent.com 4 schwarze Clips: 4529 rococo spring H75 cm (Beschriftung weiß)</v>
          </cell>
          <cell r="F13475">
            <v>0</v>
          </cell>
          <cell r="G13475">
            <v>0</v>
          </cell>
          <cell r="H13475">
            <v>0</v>
          </cell>
          <cell r="I13475">
            <v>120</v>
          </cell>
          <cell r="J13475">
            <v>0</v>
          </cell>
          <cell r="K13475">
            <v>0</v>
          </cell>
          <cell r="T13475">
            <v>0</v>
          </cell>
        </row>
        <row r="13476">
          <cell r="A13476">
            <v>334608</v>
          </cell>
          <cell r="B13476" t="str">
            <v>Verkaufsartikel</v>
          </cell>
          <cell r="C13476" t="str">
            <v>Verkauf Transportracks</v>
          </cell>
          <cell r="D13476" t="str">
            <v>Transportrack grau Beistelltisch On-The-Move Ø52 cm</v>
          </cell>
          <cell r="E13476" t="str">
            <v>64*50*H62 cm; Prägung 4-fach schwarz : partyrent.com  4 gelbe Clips: Tisch On-The-Move Ø52 cm (Beschriftung schwarz)</v>
          </cell>
          <cell r="F13476">
            <v>0</v>
          </cell>
          <cell r="G13476">
            <v>0</v>
          </cell>
          <cell r="H13476">
            <v>0</v>
          </cell>
          <cell r="I13476">
            <v>225</v>
          </cell>
          <cell r="J13476">
            <v>3000</v>
          </cell>
          <cell r="K13476">
            <v>0</v>
          </cell>
          <cell r="T13476">
            <v>0</v>
          </cell>
        </row>
        <row r="13477">
          <cell r="A13477">
            <v>334618</v>
          </cell>
          <cell r="B13477" t="str">
            <v>Verkaufsartikel</v>
          </cell>
          <cell r="C13477" t="str">
            <v>Verkauf Transportracks</v>
          </cell>
          <cell r="D13477" t="str">
            <v>Transportrack blau Schreibablage Chairik 4618 (8)</v>
          </cell>
          <cell r="E13477" t="str">
            <v>50*50*H43 cm; Prägung 4-fach weiß: partyrent.com 4 weiße Clips: 4618 S-Ablage Chairik (Beschriftung schwarz)</v>
          </cell>
          <cell r="F13477">
            <v>0</v>
          </cell>
          <cell r="G13477">
            <v>0</v>
          </cell>
          <cell r="H13477">
            <v>0</v>
          </cell>
          <cell r="I13477">
            <v>130</v>
          </cell>
          <cell r="J13477">
            <v>0</v>
          </cell>
          <cell r="K13477">
            <v>0</v>
          </cell>
          <cell r="T13477">
            <v>0</v>
          </cell>
        </row>
        <row r="13478">
          <cell r="A13478">
            <v>334630</v>
          </cell>
          <cell r="B13478" t="str">
            <v>Verkaufsartikel</v>
          </cell>
          <cell r="C13478" t="str">
            <v>Verkauf Transportracks</v>
          </cell>
          <cell r="D13478" t="str">
            <v>Transportrack grau Loungetisch Tray 40*40*H40 cm</v>
          </cell>
          <cell r="E13478" t="str">
            <v>50*50*H44 cm; Prägung 4-fach schwarz : partyrent.com  4 weiße Clips : Tray Table 40x40 cm (Beschriftung schwarz)</v>
          </cell>
          <cell r="F13478">
            <v>0</v>
          </cell>
          <cell r="G13478">
            <v>0</v>
          </cell>
          <cell r="H13478">
            <v>0</v>
          </cell>
          <cell r="I13478">
            <v>140</v>
          </cell>
          <cell r="J13478">
            <v>3000</v>
          </cell>
          <cell r="K13478">
            <v>0</v>
          </cell>
          <cell r="T13478">
            <v>0</v>
          </cell>
        </row>
        <row r="13479">
          <cell r="A13479">
            <v>334673</v>
          </cell>
          <cell r="B13479" t="str">
            <v>Verkaufsartikel</v>
          </cell>
          <cell r="C13479" t="str">
            <v>Verkauf Transportracks</v>
          </cell>
          <cell r="D13479" t="str">
            <v>Transportrack blau rotweinglas Willsberger 51 cl 4673</v>
          </cell>
          <cell r="E13479" t="str">
            <v>50*50*H25 cm; Toprahmen rot und Zwischenrahmen hellgrau; 3_x000D_
Facheinteilungen blau 5*5=25; Prägung 4-fach weiß:_x000D_
partyrent.com ; 4 blaue Clips (7): 4673 rotwein_x000D_
willsberger (Beschriftung weiß)</v>
          </cell>
          <cell r="F13479">
            <v>0</v>
          </cell>
          <cell r="G13479">
            <v>0</v>
          </cell>
          <cell r="H13479">
            <v>0</v>
          </cell>
          <cell r="I13479">
            <v>112</v>
          </cell>
          <cell r="J13479">
            <v>0</v>
          </cell>
          <cell r="K13479">
            <v>0</v>
          </cell>
          <cell r="T13479">
            <v>0</v>
          </cell>
        </row>
        <row r="13480">
          <cell r="A13480">
            <v>334674</v>
          </cell>
          <cell r="B13480" t="str">
            <v>Verkaufsartikel</v>
          </cell>
          <cell r="C13480" t="str">
            <v>Verkauf Transportracks</v>
          </cell>
          <cell r="D13480" t="str">
            <v>Transportrack blau weissweinglas Willsberger 36 cl 4674</v>
          </cell>
          <cell r="E13480" t="str">
            <v>50*50*H25 cm; Toprahmen blau und Zwischenrahmen hellgrau;_x000D_
3 Facheinteilungen orange 30-er; Prägung 4-_x000D_
fach weiß: partyrent.com ; 4 blaue Clips (7): 4674_x000D_
weisswein willsberger (Beschriftung weiß)</v>
          </cell>
          <cell r="F13480">
            <v>0</v>
          </cell>
          <cell r="G13480">
            <v>0</v>
          </cell>
          <cell r="H13480">
            <v>0</v>
          </cell>
          <cell r="I13480">
            <v>112</v>
          </cell>
          <cell r="J13480">
            <v>0</v>
          </cell>
          <cell r="K13480">
            <v>0</v>
          </cell>
          <cell r="T13480">
            <v>0</v>
          </cell>
        </row>
        <row r="13481">
          <cell r="A13481">
            <v>334680</v>
          </cell>
          <cell r="B13481" t="str">
            <v>Verkaufsartikel</v>
          </cell>
          <cell r="C13481" t="str">
            <v>Verkauf Transportracks</v>
          </cell>
          <cell r="D13481" t="str">
            <v>Transportrack blau Champagne Flute Willsberger 24 cl 4680</v>
          </cell>
          <cell r="E13481" t="str">
            <v>50*50*H25 cm; Toprahmen gelb und Zwischenrahmen hellgrau;_x000D_
3 Facheinteilungen grün 6*6=36; Prägung 4-fach weiß:_x000D_
partyrent.com ; 4 blaue Clips (7): 4680 champagne_x000D_
willsberger (Beschriftung weiß)</v>
          </cell>
          <cell r="F13481">
            <v>0</v>
          </cell>
          <cell r="G13481">
            <v>0</v>
          </cell>
          <cell r="H13481">
            <v>0</v>
          </cell>
          <cell r="I13481">
            <v>112</v>
          </cell>
          <cell r="J13481">
            <v>0</v>
          </cell>
          <cell r="K13481">
            <v>0</v>
          </cell>
          <cell r="T13481">
            <v>0</v>
          </cell>
        </row>
        <row r="13482">
          <cell r="A13482">
            <v>334727</v>
          </cell>
          <cell r="B13482" t="str">
            <v>Verkaufsartikel</v>
          </cell>
          <cell r="C13482" t="str">
            <v>Verkauf Transportracks</v>
          </cell>
          <cell r="D13482" t="str">
            <v>Transportrack grau Tisch DLM XL</v>
          </cell>
          <cell r="E13482" t="str">
            <v>50*50*9H70 cm; Korbprägung 4-fach weiß : rent.group / 4 weiße Clips : Tisch DLM XL Ø48 (Beschriftung schwarz)</v>
          </cell>
          <cell r="F13482">
            <v>0</v>
          </cell>
          <cell r="G13482">
            <v>0</v>
          </cell>
          <cell r="H13482">
            <v>0</v>
          </cell>
          <cell r="I13482">
            <v>120</v>
          </cell>
          <cell r="J13482">
            <v>3000</v>
          </cell>
          <cell r="K13482">
            <v>0.2</v>
          </cell>
          <cell r="T13482">
            <v>0</v>
          </cell>
        </row>
        <row r="13483">
          <cell r="A13483">
            <v>334745</v>
          </cell>
          <cell r="B13483" t="str">
            <v>Verkaufsartikel</v>
          </cell>
          <cell r="C13483" t="str">
            <v>Verkauf Transportracks</v>
          </cell>
          <cell r="D13483" t="str">
            <v>Transportrack grau Tisch DLM</v>
          </cell>
          <cell r="E13483" t="str">
            <v>50*50*H60 cm; Korbprägung 4-fach weiß : rent.group / 4 schwarze Clips : Tisch DLM Ø38 (Beschriftung schwarz)</v>
          </cell>
          <cell r="F13483">
            <v>0</v>
          </cell>
          <cell r="G13483">
            <v>0</v>
          </cell>
          <cell r="H13483">
            <v>0</v>
          </cell>
          <cell r="I13483">
            <v>120</v>
          </cell>
          <cell r="J13483">
            <v>3000</v>
          </cell>
          <cell r="K13483">
            <v>0.18</v>
          </cell>
          <cell r="T13483">
            <v>0</v>
          </cell>
        </row>
        <row r="13484">
          <cell r="A13484">
            <v>334760</v>
          </cell>
          <cell r="B13484" t="str">
            <v>Verkaufsartikel</v>
          </cell>
          <cell r="C13484" t="str">
            <v>Verkauf Transportracks</v>
          </cell>
          <cell r="D13484" t="str">
            <v>Transportrack grau Loungetisch Tray 60*60*H39 cm</v>
          </cell>
          <cell r="E13484" t="str">
            <v>64*50*H64 cm; Prägung 4-fach schwarz : partyrent.com  4 weiße Clips : Tray Table 60x60 cm (Beschriftung schwarz)</v>
          </cell>
          <cell r="F13484">
            <v>0</v>
          </cell>
          <cell r="G13484">
            <v>0</v>
          </cell>
          <cell r="H13484">
            <v>0</v>
          </cell>
          <cell r="I13484">
            <v>220</v>
          </cell>
          <cell r="J13484">
            <v>3000</v>
          </cell>
          <cell r="K13484">
            <v>0</v>
          </cell>
          <cell r="T13484">
            <v>0</v>
          </cell>
        </row>
        <row r="13485">
          <cell r="A13485">
            <v>334788</v>
          </cell>
          <cell r="B13485" t="str">
            <v>Verkaufsartikel</v>
          </cell>
          <cell r="C13485" t="str">
            <v>Verkauf Transportracks</v>
          </cell>
          <cell r="D13485" t="str">
            <v>Transportbox grau für Beistelltich YO 35*55 cm /</v>
          </cell>
          <cell r="E13485" t="str">
            <v>60*40*H55 cm; Prägung 2-fach schwarz : Rent.Group / Beschriftung : Beistelltisch YO 35*55 cm (Beschriftung schwarz)</v>
          </cell>
          <cell r="F13485">
            <v>0</v>
          </cell>
          <cell r="G13485">
            <v>0</v>
          </cell>
          <cell r="H13485">
            <v>0</v>
          </cell>
          <cell r="I13485">
            <v>135</v>
          </cell>
          <cell r="J13485">
            <v>3000</v>
          </cell>
          <cell r="K13485">
            <v>0</v>
          </cell>
          <cell r="T13485">
            <v>0</v>
          </cell>
        </row>
        <row r="13486">
          <cell r="A13486">
            <v>334821</v>
          </cell>
          <cell r="B13486" t="str">
            <v>Verkaufsartikel</v>
          </cell>
          <cell r="C13486" t="str">
            <v>Verkauf Transportracks</v>
          </cell>
          <cell r="D13486" t="str">
            <v>Transportbehälter Stativ Fuß "4821" (4) 60*40*H42 cm</v>
          </cell>
          <cell r="E13486" t="str">
            <v>Beschriftung: Rent.Group - 4821 Stativ-Fuß (4-seitig in schwarz)</v>
          </cell>
          <cell r="F13486">
            <v>0</v>
          </cell>
          <cell r="G13486">
            <v>0</v>
          </cell>
          <cell r="H13486">
            <v>0</v>
          </cell>
          <cell r="I13486">
            <v>205</v>
          </cell>
          <cell r="J13486">
            <v>0</v>
          </cell>
          <cell r="K13486">
            <v>0</v>
          </cell>
          <cell r="T13486">
            <v>0</v>
          </cell>
        </row>
        <row r="13487">
          <cell r="A13487">
            <v>334830</v>
          </cell>
          <cell r="B13487" t="str">
            <v>Verkaufsartikel</v>
          </cell>
          <cell r="C13487" t="str">
            <v>Verkauf Transportracks</v>
          </cell>
          <cell r="D13487" t="str">
            <v>Transportrack blau Kaffeetasse 20 cl Jade 4830</v>
          </cell>
          <cell r="E13487" t="str">
            <v>50*50*H7,5 cm; 5x5=25 Prägung 4-fach weiß: partyrent.com 4 hellblaue Clips: 4830 kaffee jade (Beschriftung schwarz)</v>
          </cell>
          <cell r="F13487">
            <v>0</v>
          </cell>
          <cell r="G13487">
            <v>0</v>
          </cell>
          <cell r="H13487">
            <v>0</v>
          </cell>
          <cell r="I13487">
            <v>72</v>
          </cell>
          <cell r="J13487">
            <v>0</v>
          </cell>
          <cell r="K13487">
            <v>0</v>
          </cell>
          <cell r="T13487">
            <v>0</v>
          </cell>
        </row>
        <row r="13488">
          <cell r="A13488">
            <v>334839</v>
          </cell>
          <cell r="B13488" t="str">
            <v>Verkaufsartikel</v>
          </cell>
          <cell r="C13488" t="str">
            <v>Verkauf Transportracks</v>
          </cell>
          <cell r="D13488" t="str">
            <v>Transportrack blau Suppentasse 35 cl Jade 4839</v>
          </cell>
          <cell r="E13488" t="str">
            <v>50*50*H7,5 cm; 4x4=16 Prägung 4-fach weiß: partyrent.com 4 hellblaue Clips: 4839 suppen jade (Beschriftung schwarz)</v>
          </cell>
          <cell r="F13488">
            <v>0</v>
          </cell>
          <cell r="G13488">
            <v>0</v>
          </cell>
          <cell r="H13488">
            <v>0</v>
          </cell>
          <cell r="I13488">
            <v>72</v>
          </cell>
          <cell r="J13488">
            <v>0</v>
          </cell>
          <cell r="K13488">
            <v>0</v>
          </cell>
          <cell r="T13488">
            <v>0</v>
          </cell>
        </row>
        <row r="13489">
          <cell r="A13489">
            <v>334848</v>
          </cell>
          <cell r="B13489" t="str">
            <v>Verkaufsartikel</v>
          </cell>
          <cell r="C13489" t="str">
            <v>Verkauf Transportracks</v>
          </cell>
          <cell r="D13489" t="str">
            <v>Transportrack blau Mokkatasse 10 cl Jade 4848</v>
          </cell>
          <cell r="E13489" t="str">
            <v>50*50*H7,5 cm; 6x6=36 Prägung 4-fach weiß: partyrent.com 4 hellblaue Clips: 4848 mokka jade (Beschriftung schwarz)</v>
          </cell>
          <cell r="F13489">
            <v>0</v>
          </cell>
          <cell r="G13489">
            <v>0</v>
          </cell>
          <cell r="H13489">
            <v>0</v>
          </cell>
          <cell r="I13489">
            <v>79</v>
          </cell>
          <cell r="J13489">
            <v>0</v>
          </cell>
          <cell r="K13489">
            <v>0</v>
          </cell>
          <cell r="T13489">
            <v>0</v>
          </cell>
        </row>
        <row r="13490">
          <cell r="A13490">
            <v>334851</v>
          </cell>
          <cell r="B13490" t="str">
            <v>Verkaufsartikel</v>
          </cell>
          <cell r="C13490" t="str">
            <v>Verkauf Transportracks</v>
          </cell>
          <cell r="D13490" t="str">
            <v>Transportrack blau Cappucinotasse 22 cl Jade 4851</v>
          </cell>
          <cell r="E13490" t="str">
            <v>50*50*H7,5 cm; 4x4=16 Prägung 4-fach weiß: partyrent.com 4 hellblaue Clips: 4851 cappucino jade (Beschriftung schwarz)</v>
          </cell>
          <cell r="F13490">
            <v>0</v>
          </cell>
          <cell r="G13490">
            <v>0</v>
          </cell>
          <cell r="H13490">
            <v>0</v>
          </cell>
          <cell r="I13490">
            <v>72</v>
          </cell>
          <cell r="J13490">
            <v>0</v>
          </cell>
          <cell r="K13490">
            <v>0</v>
          </cell>
          <cell r="T13490">
            <v>0</v>
          </cell>
        </row>
        <row r="13491">
          <cell r="A13491">
            <v>334858</v>
          </cell>
          <cell r="B13491" t="str">
            <v>Verkaufsartikel</v>
          </cell>
          <cell r="C13491" t="str">
            <v>Verkauf Transportracks</v>
          </cell>
          <cell r="D13491" t="str">
            <v>Transportrack blau Stapeltasse 20 cl Jade 4858</v>
          </cell>
          <cell r="E13491" t="str">
            <v>50*50*H7,5 cm; 5x5=25 Prägung 4-fach weiß: partyrent.com 4 hellblaue Clips: 4858 stapel jade (Beschriftung schwarz)</v>
          </cell>
          <cell r="F13491">
            <v>0</v>
          </cell>
          <cell r="G13491">
            <v>0</v>
          </cell>
          <cell r="H13491">
            <v>0</v>
          </cell>
          <cell r="I13491">
            <v>79</v>
          </cell>
          <cell r="J13491">
            <v>0</v>
          </cell>
          <cell r="K13491">
            <v>0</v>
          </cell>
          <cell r="T13491">
            <v>0</v>
          </cell>
        </row>
        <row r="13492">
          <cell r="A13492">
            <v>334884</v>
          </cell>
          <cell r="B13492" t="str">
            <v>Verkaufsartikel</v>
          </cell>
          <cell r="C13492" t="str">
            <v>Verkauf Transportracks</v>
          </cell>
          <cell r="D13492" t="str">
            <v>Transportrack blau Schale 9cl Jade 4884</v>
          </cell>
          <cell r="E13492" t="str">
            <v>50*50*H7,5 cm; 6x6=36 Prägung 4-fach weiß: partyrent.com 4 hellblaue Clips: 4884 schale 9cl jade (Beschriftung schwarz)</v>
          </cell>
          <cell r="F13492">
            <v>0</v>
          </cell>
          <cell r="G13492">
            <v>0</v>
          </cell>
          <cell r="H13492">
            <v>0</v>
          </cell>
          <cell r="I13492">
            <v>72</v>
          </cell>
          <cell r="J13492">
            <v>0</v>
          </cell>
          <cell r="K13492">
            <v>0</v>
          </cell>
          <cell r="T13492">
            <v>0</v>
          </cell>
        </row>
        <row r="13493">
          <cell r="A13493">
            <v>335120</v>
          </cell>
          <cell r="B13493" t="str">
            <v>Verkaufsartikel</v>
          </cell>
          <cell r="C13493" t="str">
            <v>Verkauf Transportracks</v>
          </cell>
          <cell r="D13493" t="str">
            <v>Transportrack blau Wasserbecher Aino Aalto grün 33cl 5120</v>
          </cell>
          <cell r="E13493" t="str">
            <v>50*50*H11,5 cm; 5x5=25 Prägung 4-fach weiß: partyrent.com 4 hellgrüne Clips: 5120 aino aalto grün (Beschriftung schwarz)</v>
          </cell>
          <cell r="F13493">
            <v>0</v>
          </cell>
          <cell r="G13493">
            <v>0</v>
          </cell>
          <cell r="H13493">
            <v>0</v>
          </cell>
          <cell r="I13493">
            <v>86</v>
          </cell>
          <cell r="J13493">
            <v>0</v>
          </cell>
          <cell r="K13493">
            <v>0</v>
          </cell>
          <cell r="T13493">
            <v>0</v>
          </cell>
        </row>
        <row r="13494">
          <cell r="A13494">
            <v>335121</v>
          </cell>
          <cell r="B13494" t="str">
            <v>Verkaufsartikel</v>
          </cell>
          <cell r="C13494" t="str">
            <v>Verkauf Transportracks</v>
          </cell>
          <cell r="D13494" t="str">
            <v>Transportrack blau Wasserbecher Aino Aalto grau 33cl 5121</v>
          </cell>
          <cell r="E13494" t="str">
            <v>50*50*H11,5 cm; 5x5=25 Prägung 4-fach weiß: partyrent.com 4 graue Clips: 5121 aino aalto grau (Beschriftung schwarz)</v>
          </cell>
          <cell r="F13494">
            <v>0</v>
          </cell>
          <cell r="G13494">
            <v>0</v>
          </cell>
          <cell r="H13494">
            <v>0</v>
          </cell>
          <cell r="I13494">
            <v>86</v>
          </cell>
          <cell r="J13494">
            <v>0</v>
          </cell>
          <cell r="K13494">
            <v>0</v>
          </cell>
          <cell r="T13494">
            <v>0</v>
          </cell>
        </row>
        <row r="13495">
          <cell r="A13495">
            <v>335122</v>
          </cell>
          <cell r="B13495" t="str">
            <v>Verkaufsartikel</v>
          </cell>
          <cell r="C13495" t="str">
            <v>Verkauf Transportracks</v>
          </cell>
          <cell r="D13495" t="str">
            <v>Transportrack blau Wasserbecher Aino Aalto blau 33cl 5122</v>
          </cell>
          <cell r="E13495" t="str">
            <v>50*50*H11,5 cm; 5x5=25 Prägung 4-fach weiß: partyrent.com 4 hellblaue Clips: 5122 aino aalto blau (Beschriftung schwarz)</v>
          </cell>
          <cell r="F13495">
            <v>0</v>
          </cell>
          <cell r="G13495">
            <v>0</v>
          </cell>
          <cell r="H13495">
            <v>0</v>
          </cell>
          <cell r="I13495">
            <v>86</v>
          </cell>
          <cell r="J13495">
            <v>0</v>
          </cell>
          <cell r="K13495">
            <v>0</v>
          </cell>
          <cell r="T13495">
            <v>0</v>
          </cell>
        </row>
        <row r="13496">
          <cell r="A13496">
            <v>335148</v>
          </cell>
          <cell r="B13496" t="str">
            <v>Verkaufsartikel</v>
          </cell>
          <cell r="C13496" t="str">
            <v>Verkauf Transportracks</v>
          </cell>
          <cell r="D13496" t="str">
            <v>Transportbehälter grau mit Deckel 40*30*H40 cm</v>
          </cell>
          <cell r="E13496" t="str">
            <v>für Akku Tischleuchte Poldina Pro (6) ;_x000D_
Beschriftung schwarz : Rent.Group - Tischleuchte Poldina</v>
          </cell>
          <cell r="F13496">
            <v>0</v>
          </cell>
          <cell r="G13496">
            <v>0</v>
          </cell>
          <cell r="H13496">
            <v>0</v>
          </cell>
          <cell r="I13496">
            <v>85</v>
          </cell>
          <cell r="J13496">
            <v>0</v>
          </cell>
          <cell r="K13496">
            <v>0</v>
          </cell>
          <cell r="T13496">
            <v>0</v>
          </cell>
        </row>
        <row r="13497">
          <cell r="A13497">
            <v>336035</v>
          </cell>
          <cell r="B13497" t="str">
            <v>Verkaufsartikel</v>
          </cell>
          <cell r="C13497" t="str">
            <v>Verkauf Transportracks</v>
          </cell>
          <cell r="D13497" t="str">
            <v>Transportrack grau Wasserglas Thin klar 25 cl 6035</v>
          </cell>
          <cell r="E13497" t="str">
            <v>50*50*H10 cm; Toprahmen schmal dunkelblau; mit 2 Facheinteilungen 5x5=25; Prägung 4-fach schwarz: partyrent.com; 4 weiße Clips (6): 6035 wasser thin klar (Beschriftung schwarz)</v>
          </cell>
          <cell r="F13497">
            <v>0</v>
          </cell>
          <cell r="G13497">
            <v>0</v>
          </cell>
          <cell r="H13497">
            <v>0</v>
          </cell>
          <cell r="I13497">
            <v>100</v>
          </cell>
          <cell r="J13497">
            <v>0</v>
          </cell>
          <cell r="K13497">
            <v>0</v>
          </cell>
          <cell r="T13497">
            <v>0</v>
          </cell>
        </row>
        <row r="13498">
          <cell r="A13498">
            <v>336036</v>
          </cell>
          <cell r="B13498" t="str">
            <v>Verkaufsartikel</v>
          </cell>
          <cell r="C13498" t="str">
            <v>Verkauf Transportracks</v>
          </cell>
          <cell r="D13498" t="str">
            <v>Transportrack grau Wasserglas Thin grau 25 cl 6036</v>
          </cell>
          <cell r="E13498" t="str">
            <v>50*50*H10 cm; Toprahmen schmal grau; mit 2 Facheinteilungen 5x5=25; Prägung 4-fach schwarz: partyrent.com; 4 graue Clips (8): 6036 wasser thin grau (Beschriftung schwarz)</v>
          </cell>
          <cell r="F13498">
            <v>0</v>
          </cell>
          <cell r="G13498">
            <v>0</v>
          </cell>
          <cell r="H13498">
            <v>0</v>
          </cell>
          <cell r="I13498">
            <v>100</v>
          </cell>
          <cell r="J13498">
            <v>0</v>
          </cell>
          <cell r="K13498">
            <v>0</v>
          </cell>
          <cell r="T13498">
            <v>0</v>
          </cell>
        </row>
        <row r="13499">
          <cell r="A13499">
            <v>336037</v>
          </cell>
          <cell r="B13499" t="str">
            <v>Verkaufsartikel</v>
          </cell>
          <cell r="C13499" t="str">
            <v>Verkauf Transportracks</v>
          </cell>
          <cell r="D13499" t="str">
            <v>Transportrack grau Wasserglas Thin grün 25 cl 6037</v>
          </cell>
          <cell r="E13499" t="str">
            <v>50*50*H10 cm; Toprahmen schmal grün; mit 2 Facheinteilungen 5x5=25; Prägung 4-fach schwarz: partyrent.com; 4 grüne Clips (3): 6037 wasser thin grün (Beschriftung schwarz)</v>
          </cell>
          <cell r="F13499">
            <v>0</v>
          </cell>
          <cell r="G13499">
            <v>0</v>
          </cell>
          <cell r="H13499">
            <v>0</v>
          </cell>
          <cell r="I13499">
            <v>100</v>
          </cell>
          <cell r="J13499">
            <v>0</v>
          </cell>
          <cell r="K13499">
            <v>0</v>
          </cell>
          <cell r="T13499">
            <v>0</v>
          </cell>
        </row>
        <row r="13500">
          <cell r="A13500">
            <v>336038</v>
          </cell>
          <cell r="B13500" t="str">
            <v>Verkaufsartikel</v>
          </cell>
          <cell r="C13500" t="str">
            <v>Verkauf Transportracks</v>
          </cell>
          <cell r="D13500" t="str">
            <v>Transportrack grau Wasserglas Thin blau 25 cl 6038</v>
          </cell>
          <cell r="E13500" t="str">
            <v>50*50*H10 cm; Toprahmen schmal hellblau; mit 2 Facheinteilungen 5x5=25; Prägung 4-fach schwarz: partyrent.com; 4 blaue Clips (9): 6038 wasser thin blau (Beschriftung schwarz)</v>
          </cell>
          <cell r="F13500">
            <v>0</v>
          </cell>
          <cell r="G13500">
            <v>0</v>
          </cell>
          <cell r="H13500">
            <v>0</v>
          </cell>
          <cell r="I13500">
            <v>100</v>
          </cell>
          <cell r="J13500">
            <v>0</v>
          </cell>
          <cell r="K13500">
            <v>0</v>
          </cell>
          <cell r="T13500">
            <v>0</v>
          </cell>
        </row>
        <row r="13501">
          <cell r="A13501">
            <v>336039</v>
          </cell>
          <cell r="B13501" t="str">
            <v>Verkaufsartikel</v>
          </cell>
          <cell r="C13501" t="str">
            <v>Verkauf Transportracks</v>
          </cell>
          <cell r="D13501" t="str">
            <v>Transportrack grau Wasserglas Thin rosa 25 cl 6039</v>
          </cell>
          <cell r="E13501" t="str">
            <v>50*50*H10 cm; Toprahmen schmal rot; mit 2 Facheinteilungen 5x5=25; Prägung 4-fach schwarz: partyrent.com; 4 violett Clips (11): 6039 wasser thin rosa (Beschriftung weiß)</v>
          </cell>
          <cell r="F13501">
            <v>0</v>
          </cell>
          <cell r="G13501">
            <v>0</v>
          </cell>
          <cell r="H13501">
            <v>0</v>
          </cell>
          <cell r="I13501">
            <v>100</v>
          </cell>
          <cell r="J13501">
            <v>0</v>
          </cell>
          <cell r="K13501">
            <v>0</v>
          </cell>
          <cell r="T13501">
            <v>0</v>
          </cell>
        </row>
        <row r="13502">
          <cell r="A13502">
            <v>336278</v>
          </cell>
          <cell r="B13502" t="str">
            <v>Verkaufsartikel</v>
          </cell>
          <cell r="C13502" t="str">
            <v>Verkauf Transportracks</v>
          </cell>
          <cell r="D13502" t="str">
            <v>Transport-C-Rack grau Endless Back Support Chrom</v>
          </cell>
          <cell r="E13502" t="str">
            <v>60*40*H26 cm Prägung 4-fach schwarz: partyrent.com 4 schwarze Clips: endless seating (Beschriftung weiß)</v>
          </cell>
          <cell r="F13502">
            <v>0</v>
          </cell>
          <cell r="G13502">
            <v>0</v>
          </cell>
          <cell r="H13502">
            <v>0</v>
          </cell>
          <cell r="I13502">
            <v>102</v>
          </cell>
          <cell r="J13502">
            <v>0</v>
          </cell>
          <cell r="K13502">
            <v>0</v>
          </cell>
          <cell r="T13502">
            <v>0</v>
          </cell>
        </row>
        <row r="13503">
          <cell r="A13503">
            <v>336279</v>
          </cell>
          <cell r="B13503" t="str">
            <v>Verkaufsartikel</v>
          </cell>
          <cell r="C13503" t="str">
            <v>Verkauf Transportracks</v>
          </cell>
          <cell r="D13503" t="str">
            <v>Transport-C-Rack grau Endless Seat-Leg Chrom</v>
          </cell>
          <cell r="E13503" t="str">
            <v>60*40*H23 cm Prägung 4-fach schwarz: partyrent.com 4 schwarze Clips: endless seat leg (Beschriftung weiß)</v>
          </cell>
          <cell r="F13503">
            <v>0</v>
          </cell>
          <cell r="G13503">
            <v>0</v>
          </cell>
          <cell r="H13503">
            <v>0</v>
          </cell>
          <cell r="I13503">
            <v>102</v>
          </cell>
          <cell r="J13503">
            <v>0</v>
          </cell>
          <cell r="K13503">
            <v>0</v>
          </cell>
          <cell r="T13503">
            <v>0</v>
          </cell>
        </row>
        <row r="13504">
          <cell r="A13504">
            <v>336411</v>
          </cell>
          <cell r="B13504" t="str">
            <v>Verkaufsartikel</v>
          </cell>
          <cell r="C13504" t="str">
            <v>Verkauf Transportracks</v>
          </cell>
          <cell r="D13504" t="str">
            <v>Transportrack grau Whiskybecher Renaissance 31cl 6411</v>
          </cell>
          <cell r="E13504" t="str">
            <v>50*50*H10 cm; 5x5=25 Prägung 4-fach schwarz: partyrent.com 4 gelbe Clips: 6411 whisky renaissance (Beschriftung schwarz)</v>
          </cell>
          <cell r="F13504">
            <v>0</v>
          </cell>
          <cell r="G13504">
            <v>0</v>
          </cell>
          <cell r="H13504">
            <v>0</v>
          </cell>
          <cell r="I13504">
            <v>86</v>
          </cell>
          <cell r="J13504">
            <v>0</v>
          </cell>
          <cell r="K13504">
            <v>0</v>
          </cell>
          <cell r="T13504">
            <v>0</v>
          </cell>
        </row>
        <row r="13505">
          <cell r="A13505">
            <v>336413</v>
          </cell>
          <cell r="B13505" t="str">
            <v>Verkaufsartikel</v>
          </cell>
          <cell r="C13505" t="str">
            <v>Verkauf Transportracks</v>
          </cell>
          <cell r="D13505" t="str">
            <v>Transportrack grau  Rotweinglas Renaissance 30cl 6413</v>
          </cell>
          <cell r="E13505" t="str">
            <v>50*50*H22 cm; 5x5=25 Prägung 4-fach schwarz: partyrent.com 4 gelbe Clips: 6413 rotwein renaissance (Beschriftung schwarz)</v>
          </cell>
          <cell r="F13505">
            <v>0</v>
          </cell>
          <cell r="G13505">
            <v>0</v>
          </cell>
          <cell r="H13505">
            <v>0</v>
          </cell>
          <cell r="I13505">
            <v>86</v>
          </cell>
          <cell r="J13505">
            <v>0</v>
          </cell>
          <cell r="K13505">
            <v>0</v>
          </cell>
          <cell r="T13505">
            <v>0</v>
          </cell>
        </row>
        <row r="13506">
          <cell r="A13506">
            <v>336414</v>
          </cell>
          <cell r="B13506" t="str">
            <v>Verkaufsartikel</v>
          </cell>
          <cell r="C13506" t="str">
            <v>Verkauf Transportracks</v>
          </cell>
          <cell r="D13506" t="str">
            <v>Transportrack grau Weissweinglas Renaissance 23cl 6414</v>
          </cell>
          <cell r="E13506" t="str">
            <v>50*50*H21 cm; 5x5=25 Prägung 4-fach schwarz: partyrent.com 4 gelbe Clips: 6414 weisswein renaissance (Beschriftung schwarz)</v>
          </cell>
          <cell r="F13506">
            <v>0</v>
          </cell>
          <cell r="G13506">
            <v>0</v>
          </cell>
          <cell r="H13506">
            <v>0</v>
          </cell>
          <cell r="I13506">
            <v>86</v>
          </cell>
          <cell r="J13506">
            <v>0</v>
          </cell>
          <cell r="K13506">
            <v>0</v>
          </cell>
          <cell r="T13506">
            <v>0</v>
          </cell>
        </row>
        <row r="13507">
          <cell r="A13507">
            <v>336420</v>
          </cell>
          <cell r="B13507" t="str">
            <v>Verkaufsartikel</v>
          </cell>
          <cell r="C13507" t="str">
            <v>Verkauf Transportracks</v>
          </cell>
          <cell r="D13507" t="str">
            <v>Transportrack grau Sektkelch Renaissance 21cl 6420</v>
          </cell>
          <cell r="E13507" t="str">
            <v>50*50*H21 cm; 6x6=36 Prägung 4-fach schwarz: partyrent.com 4 gelbe Clips: 6420 sektkelch renaissance (Beschriftung schwarz)</v>
          </cell>
          <cell r="F13507">
            <v>0</v>
          </cell>
          <cell r="G13507">
            <v>0</v>
          </cell>
          <cell r="H13507">
            <v>0</v>
          </cell>
          <cell r="I13507">
            <v>98</v>
          </cell>
          <cell r="J13507">
            <v>0</v>
          </cell>
          <cell r="K13507">
            <v>0</v>
          </cell>
          <cell r="T13507">
            <v>0</v>
          </cell>
        </row>
        <row r="13508">
          <cell r="A13508">
            <v>336501</v>
          </cell>
          <cell r="B13508" t="str">
            <v>Verkaufsartikel</v>
          </cell>
          <cell r="C13508" t="str">
            <v>Verkauf Transportracks</v>
          </cell>
          <cell r="D13508" t="str">
            <v>Transportrack blau Pokal Campania klar 31cl 6501</v>
          </cell>
          <cell r="E13508" t="str">
            <v>50*50*H16 cm; 5x5=25 Prägung 4-fach weiß: partyrent.com 4 weiße Clips: 6501 pokal klar campania (Beschriftung schwarz)</v>
          </cell>
          <cell r="F13508">
            <v>0</v>
          </cell>
          <cell r="G13508">
            <v>0</v>
          </cell>
          <cell r="H13508">
            <v>0</v>
          </cell>
          <cell r="I13508">
            <v>86</v>
          </cell>
          <cell r="J13508">
            <v>0</v>
          </cell>
          <cell r="K13508">
            <v>0</v>
          </cell>
          <cell r="T13508">
            <v>0</v>
          </cell>
        </row>
        <row r="13509">
          <cell r="A13509">
            <v>336502</v>
          </cell>
          <cell r="B13509" t="str">
            <v>Verkaufsartikel</v>
          </cell>
          <cell r="C13509" t="str">
            <v>Verkauf Transportracks</v>
          </cell>
          <cell r="D13509" t="str">
            <v>Transportrack blau Kelch Campania klar 21cl 6502</v>
          </cell>
          <cell r="E13509" t="str">
            <v>50*50*H16 cm; 5x5=25 Prägung 4-fach weiß: partyrent.com 4 weiße Clips: 6502 kelch klar campania (Beschriftung schwarz)</v>
          </cell>
          <cell r="F13509">
            <v>0</v>
          </cell>
          <cell r="G13509">
            <v>0</v>
          </cell>
          <cell r="H13509">
            <v>0</v>
          </cell>
          <cell r="I13509">
            <v>86</v>
          </cell>
          <cell r="J13509">
            <v>0</v>
          </cell>
          <cell r="K13509">
            <v>0</v>
          </cell>
          <cell r="T13509">
            <v>0</v>
          </cell>
        </row>
        <row r="13510">
          <cell r="A13510">
            <v>336503</v>
          </cell>
          <cell r="B13510" t="str">
            <v>Verkaufsartikel</v>
          </cell>
          <cell r="C13510" t="str">
            <v>Verkauf Transportracks</v>
          </cell>
          <cell r="D13510" t="str">
            <v>Transportrack blau Becher Campania klar 34cl 6503</v>
          </cell>
          <cell r="E13510" t="str">
            <v>50*50*H12 cm; 5x5=25 Prägung 4-fach weiß: partyrent.com 4 weiße Clips: 6503 becher klar campania (Beschriftung schwarz)</v>
          </cell>
          <cell r="F13510">
            <v>0</v>
          </cell>
          <cell r="G13510">
            <v>0</v>
          </cell>
          <cell r="H13510">
            <v>0</v>
          </cell>
          <cell r="I13510">
            <v>86</v>
          </cell>
          <cell r="J13510">
            <v>0</v>
          </cell>
          <cell r="K13510">
            <v>0</v>
          </cell>
          <cell r="T13510">
            <v>0</v>
          </cell>
        </row>
        <row r="13511">
          <cell r="A13511">
            <v>336504</v>
          </cell>
          <cell r="B13511" t="str">
            <v>Verkaufsartikel</v>
          </cell>
          <cell r="C13511" t="str">
            <v>Verkauf Transportracks</v>
          </cell>
          <cell r="D13511" t="str">
            <v>Transportrack blau Karaffe Campania klar 1ltr 6504</v>
          </cell>
          <cell r="E13511" t="str">
            <v>50*50*H19 cm; 3x3=9 Prägung 4-fach weiß: partyrent.com 4 weiße Clips: 6504 karaffe klar campania (Beschriftung schwarz)</v>
          </cell>
          <cell r="F13511">
            <v>0</v>
          </cell>
          <cell r="G13511">
            <v>0</v>
          </cell>
          <cell r="H13511">
            <v>0</v>
          </cell>
          <cell r="I13511">
            <v>98</v>
          </cell>
          <cell r="J13511">
            <v>0</v>
          </cell>
          <cell r="K13511">
            <v>0</v>
          </cell>
          <cell r="T13511">
            <v>0</v>
          </cell>
        </row>
        <row r="13512">
          <cell r="A13512">
            <v>336505</v>
          </cell>
          <cell r="B13512" t="str">
            <v>Verkaufsartikel</v>
          </cell>
          <cell r="C13512" t="str">
            <v>Verkauf Transportracks</v>
          </cell>
          <cell r="D13512" t="str">
            <v>Transportrack blau 5x5 Sektschale Perfect Serve</v>
          </cell>
          <cell r="E13512" t="str">
            <v>50*50*H16 cm; 5x5=25; Toprahmen blau schmal; Prägung 4-fach weiß: partyrent.com / inkl. 4 schwarze Clips : 6505 SEKTSCHALE PERFECT SERVE (Beschriftung weiß)</v>
          </cell>
          <cell r="F13512">
            <v>0</v>
          </cell>
          <cell r="G13512">
            <v>0</v>
          </cell>
          <cell r="H13512">
            <v>0</v>
          </cell>
          <cell r="I13512">
            <v>102</v>
          </cell>
          <cell r="J13512">
            <v>3000</v>
          </cell>
          <cell r="K13512">
            <v>0.04</v>
          </cell>
          <cell r="T13512">
            <v>0</v>
          </cell>
        </row>
        <row r="13513">
          <cell r="A13513">
            <v>336506</v>
          </cell>
          <cell r="B13513" t="str">
            <v>Verkaufsartikel</v>
          </cell>
          <cell r="C13513" t="str">
            <v>Verkauf Transportracks</v>
          </cell>
          <cell r="D13513" t="str">
            <v>Transportrack blau 5x5 Bar Glas Basic Perfect Serve</v>
          </cell>
          <cell r="E13513" t="str">
            <v>50*50*H13 cm; 5x5=25; Toprahmen gelb schmal; Prägung 4-fach weiß: partyrent.com / inkl. 4 schwarze Clips : 6506 BAR BASIC PERFECT SERVE (Beschriftung weiß)</v>
          </cell>
          <cell r="F13513">
            <v>0</v>
          </cell>
          <cell r="G13513">
            <v>0</v>
          </cell>
          <cell r="H13513">
            <v>0</v>
          </cell>
          <cell r="I13513">
            <v>98</v>
          </cell>
          <cell r="J13513">
            <v>3000</v>
          </cell>
          <cell r="K13513">
            <v>0.04</v>
          </cell>
          <cell r="T13513">
            <v>0</v>
          </cell>
        </row>
        <row r="13514">
          <cell r="A13514">
            <v>336507</v>
          </cell>
          <cell r="B13514" t="str">
            <v>Verkaufsartikel</v>
          </cell>
          <cell r="C13514" t="str">
            <v>Verkauf Transportracks</v>
          </cell>
          <cell r="D13514" t="str">
            <v>Transportrack blau 6x6 Longdrinkglas Perfect Serve</v>
          </cell>
          <cell r="E13514" t="str">
            <v>50*50*H16 cm; 6x6=36; Toprahmen grau schmal; Korbprägung 4-fach weiß: partyrent.com / inkl. 4 schwarze Clips : 6507 LONGDRINK PERFECT SERVE (Beschriftung weiß)</v>
          </cell>
          <cell r="F13514">
            <v>0</v>
          </cell>
          <cell r="G13514">
            <v>0</v>
          </cell>
          <cell r="H13514">
            <v>0</v>
          </cell>
          <cell r="I13514">
            <v>98</v>
          </cell>
          <cell r="J13514">
            <v>3000</v>
          </cell>
          <cell r="K13514">
            <v>0.04</v>
          </cell>
          <cell r="T13514">
            <v>0</v>
          </cell>
        </row>
        <row r="13515">
          <cell r="A13515">
            <v>336508</v>
          </cell>
          <cell r="B13515" t="str">
            <v>Verkaufsartikel</v>
          </cell>
          <cell r="C13515" t="str">
            <v>Verkauf Transportracks</v>
          </cell>
          <cell r="D13515" t="str">
            <v>Transportrack blau 5x5 Tumbler klein Perfect Serve</v>
          </cell>
          <cell r="E13515" t="str">
            <v>50*50*H9 cm; 5x5=25; Toprahmen hellblau schmal; Korbprägung 4-fach weiß: partyrent.com / inkl. 4 schwarze Clips : 6508 TUMBLER KLEIN PERFECT SERVE (Beschriftung weiß)</v>
          </cell>
          <cell r="F13515">
            <v>0</v>
          </cell>
          <cell r="G13515">
            <v>0</v>
          </cell>
          <cell r="H13515">
            <v>0</v>
          </cell>
          <cell r="I13515">
            <v>98</v>
          </cell>
          <cell r="J13515">
            <v>3000</v>
          </cell>
          <cell r="K13515">
            <v>0.04</v>
          </cell>
          <cell r="T13515">
            <v>0</v>
          </cell>
        </row>
        <row r="13516">
          <cell r="A13516">
            <v>336509</v>
          </cell>
          <cell r="B13516" t="str">
            <v>Verkaufsartikel</v>
          </cell>
          <cell r="C13516" t="str">
            <v>Verkauf Transportracks</v>
          </cell>
          <cell r="D13516" t="str">
            <v>Transportrack blau 5x5 Tubler groß Perfect Serve</v>
          </cell>
          <cell r="E13516" t="str">
            <v>50*50*H11 cm; 5x5=25; Toprahmen grün schmal; Korbprägung 4-fach weiß: partyrent.com / inkl. 4 schwarze Clips : 6509 TUMBLER GROß PERFECT SERVE (Beschriftung weiß)</v>
          </cell>
          <cell r="F13516">
            <v>0</v>
          </cell>
          <cell r="G13516">
            <v>0</v>
          </cell>
          <cell r="H13516">
            <v>0</v>
          </cell>
          <cell r="I13516">
            <v>98</v>
          </cell>
          <cell r="J13516">
            <v>3000</v>
          </cell>
          <cell r="K13516">
            <v>0.04</v>
          </cell>
          <cell r="T13516">
            <v>0</v>
          </cell>
        </row>
        <row r="13517">
          <cell r="A13517">
            <v>336510</v>
          </cell>
          <cell r="B13517" t="str">
            <v>Verkaufsartikel</v>
          </cell>
          <cell r="C13517" t="str">
            <v>Verkauf Transportracks</v>
          </cell>
          <cell r="D13517" t="str">
            <v>Transportrack blau 4x4 Martiniglas Perfect Serve</v>
          </cell>
          <cell r="E13517" t="str">
            <v>50*50*H17,5 cm; 4x4=16; Toprahmen rot schmal; Korbprägung 4-fach weiß: partyrent.com / inkl. 4 schwarze Clips : 6510 MARTINI PERFECT SERVE (Beschriftung weiß)</v>
          </cell>
          <cell r="F13517">
            <v>0</v>
          </cell>
          <cell r="G13517">
            <v>0</v>
          </cell>
          <cell r="H13517">
            <v>0</v>
          </cell>
          <cell r="I13517">
            <v>98</v>
          </cell>
          <cell r="J13517">
            <v>3000</v>
          </cell>
          <cell r="K13517">
            <v>0.04</v>
          </cell>
          <cell r="T13517">
            <v>0</v>
          </cell>
        </row>
        <row r="13518">
          <cell r="A13518">
            <v>336511</v>
          </cell>
          <cell r="B13518" t="str">
            <v>Verkaufsartikel</v>
          </cell>
          <cell r="C13518" t="str">
            <v>Verkauf Transportracks</v>
          </cell>
          <cell r="D13518" t="str">
            <v>Transportrack blau Pokal Campania ametista 31cl 6511</v>
          </cell>
          <cell r="E13518" t="str">
            <v>50*50*H16 cm; 5x5=25 Prägung 4-fach weiß: partyrent.com 4 rote Clips: 6511 pokal ametyst campania (Beschriftung schwarz)</v>
          </cell>
          <cell r="F13518">
            <v>0</v>
          </cell>
          <cell r="G13518">
            <v>0</v>
          </cell>
          <cell r="H13518">
            <v>0</v>
          </cell>
          <cell r="I13518">
            <v>86</v>
          </cell>
          <cell r="J13518">
            <v>0</v>
          </cell>
          <cell r="K13518">
            <v>0</v>
          </cell>
          <cell r="T13518">
            <v>0</v>
          </cell>
        </row>
        <row r="13519">
          <cell r="A13519">
            <v>336512</v>
          </cell>
          <cell r="B13519" t="str">
            <v>Verkaufsartikel</v>
          </cell>
          <cell r="C13519" t="str">
            <v>Verkauf Transportracks</v>
          </cell>
          <cell r="D13519" t="str">
            <v>Transportrack blau  Kelch Campania ametista 21cl 6512</v>
          </cell>
          <cell r="E13519" t="str">
            <v>50*50*H16 cm; 5x5=25 Prägung 4-fach weiß: partyrent.com 4 rote Clips: 6512 kelch ametyst campania (Beschriftung schwarz)</v>
          </cell>
          <cell r="F13519">
            <v>0</v>
          </cell>
          <cell r="G13519">
            <v>0</v>
          </cell>
          <cell r="H13519">
            <v>0</v>
          </cell>
          <cell r="I13519">
            <v>86</v>
          </cell>
          <cell r="J13519">
            <v>0</v>
          </cell>
          <cell r="K13519">
            <v>0</v>
          </cell>
          <cell r="T13519">
            <v>0</v>
          </cell>
        </row>
        <row r="13520">
          <cell r="A13520">
            <v>336513</v>
          </cell>
          <cell r="B13520" t="str">
            <v>Verkaufsartikel</v>
          </cell>
          <cell r="C13520" t="str">
            <v>Verkauf Transportracks</v>
          </cell>
          <cell r="D13520" t="str">
            <v>Transportrack blau Becher Campania ametista 34cl 6513</v>
          </cell>
          <cell r="E13520" t="str">
            <v>50*50*H12 cm; 5x5=25 Prägung 4-fach weiß: partyrent.com 4 rote Clips: 6513 bech ametyst campania (Beschriftung schwarz)</v>
          </cell>
          <cell r="F13520">
            <v>0</v>
          </cell>
          <cell r="G13520">
            <v>0</v>
          </cell>
          <cell r="H13520">
            <v>0</v>
          </cell>
          <cell r="I13520">
            <v>86</v>
          </cell>
          <cell r="J13520">
            <v>0</v>
          </cell>
          <cell r="K13520">
            <v>0</v>
          </cell>
          <cell r="T13520">
            <v>0</v>
          </cell>
        </row>
        <row r="13521">
          <cell r="A13521">
            <v>336514</v>
          </cell>
          <cell r="B13521" t="str">
            <v>Verkaufsartikel</v>
          </cell>
          <cell r="C13521" t="str">
            <v>Verkauf Transportracks</v>
          </cell>
          <cell r="D13521" t="str">
            <v>Transportrack blau Karaffe Campania ametista 1ltr 6514</v>
          </cell>
          <cell r="E13521" t="str">
            <v>50*50*H19 cm; 3x3=9 Prägung 4-fach weiß: partyrent.com 4 rote Clips: 6514 karaffe ametyst campania (Beschriftung schwarz)</v>
          </cell>
          <cell r="F13521">
            <v>0</v>
          </cell>
          <cell r="G13521">
            <v>0</v>
          </cell>
          <cell r="H13521">
            <v>0</v>
          </cell>
          <cell r="I13521">
            <v>98</v>
          </cell>
          <cell r="J13521">
            <v>0</v>
          </cell>
          <cell r="K13521">
            <v>0</v>
          </cell>
          <cell r="T13521">
            <v>0</v>
          </cell>
        </row>
        <row r="13522">
          <cell r="A13522">
            <v>336521</v>
          </cell>
          <cell r="B13522" t="str">
            <v>Verkaufsartikel</v>
          </cell>
          <cell r="C13522" t="str">
            <v>Verkauf Transportracks</v>
          </cell>
          <cell r="D13522" t="str">
            <v>Transportrack blau Pokal Campania mint 31cl 6521</v>
          </cell>
          <cell r="E13522" t="str">
            <v>50*50*H16 cm; 5x5=25 Prägung 4-fach weiß: partyrent.com 4 hellgrüne Clips: 6521 pokal mint campania (Beschriftung schwarz)</v>
          </cell>
          <cell r="F13522">
            <v>0</v>
          </cell>
          <cell r="G13522">
            <v>0</v>
          </cell>
          <cell r="H13522">
            <v>0</v>
          </cell>
          <cell r="I13522">
            <v>86</v>
          </cell>
          <cell r="J13522">
            <v>0</v>
          </cell>
          <cell r="K13522">
            <v>0</v>
          </cell>
          <cell r="T13522">
            <v>0</v>
          </cell>
        </row>
        <row r="13523">
          <cell r="A13523">
            <v>336522</v>
          </cell>
          <cell r="B13523" t="str">
            <v>Verkaufsartikel</v>
          </cell>
          <cell r="C13523" t="str">
            <v>Verkauf Transportracks</v>
          </cell>
          <cell r="D13523" t="str">
            <v>Transportrack blau Kelch Campania mint 21cl 6522</v>
          </cell>
          <cell r="E13523" t="str">
            <v>50*50*H16 cm; 5x5=25 Prägung 4-fach weiß: partyrent.com 4 hellgrüne Clips: 6522 kelch mint campania (Beschriftung schwarz)</v>
          </cell>
          <cell r="F13523">
            <v>0</v>
          </cell>
          <cell r="G13523">
            <v>0</v>
          </cell>
          <cell r="H13523">
            <v>0</v>
          </cell>
          <cell r="I13523">
            <v>86</v>
          </cell>
          <cell r="J13523">
            <v>0</v>
          </cell>
          <cell r="K13523">
            <v>0</v>
          </cell>
          <cell r="T13523">
            <v>0</v>
          </cell>
        </row>
        <row r="13524">
          <cell r="A13524">
            <v>336523</v>
          </cell>
          <cell r="B13524" t="str">
            <v>Verkaufsartikel</v>
          </cell>
          <cell r="C13524" t="str">
            <v>Verkauf Transportracks</v>
          </cell>
          <cell r="D13524" t="str">
            <v>Transportrack blau Becher Campania mint 34cl 6523</v>
          </cell>
          <cell r="E13524" t="str">
            <v>50*50*H12 cm; 5x5=25 Prägung 4-fach weiß: partyrent.com 4 hellgrüne Clips: 6523 becher mint campania (Beschriftung schwarz)</v>
          </cell>
          <cell r="F13524">
            <v>0</v>
          </cell>
          <cell r="G13524">
            <v>0</v>
          </cell>
          <cell r="H13524">
            <v>0</v>
          </cell>
          <cell r="I13524">
            <v>86</v>
          </cell>
          <cell r="J13524">
            <v>0</v>
          </cell>
          <cell r="K13524">
            <v>0</v>
          </cell>
          <cell r="T13524">
            <v>0</v>
          </cell>
        </row>
        <row r="13525">
          <cell r="A13525">
            <v>336524</v>
          </cell>
          <cell r="B13525" t="str">
            <v>Verkaufsartikel</v>
          </cell>
          <cell r="C13525" t="str">
            <v>Verkauf Transportracks</v>
          </cell>
          <cell r="D13525" t="str">
            <v>Transportrack blau Karaffe Campania mint 1ltr 6524</v>
          </cell>
          <cell r="E13525" t="str">
            <v>50*50*H19 cm; 3x3=9 Prägung 4-fach weiß: partyrent.com 4 hellgrüne Clips: 6524 karaffe mint campania (Beschriftung schwarz)</v>
          </cell>
          <cell r="F13525">
            <v>0</v>
          </cell>
          <cell r="G13525">
            <v>0</v>
          </cell>
          <cell r="H13525">
            <v>0</v>
          </cell>
          <cell r="I13525">
            <v>98</v>
          </cell>
          <cell r="J13525">
            <v>0</v>
          </cell>
          <cell r="K13525">
            <v>0</v>
          </cell>
          <cell r="T13525">
            <v>0</v>
          </cell>
        </row>
        <row r="13526">
          <cell r="A13526">
            <v>336531</v>
          </cell>
          <cell r="B13526" t="str">
            <v>Verkaufsartikel</v>
          </cell>
          <cell r="C13526" t="str">
            <v>Verkauf Transportracks</v>
          </cell>
          <cell r="D13526" t="str">
            <v>Transportrack blau  Pokal Campania grau 31cl 6531</v>
          </cell>
          <cell r="E13526" t="str">
            <v>50*50*H16 cm; 5x5=25 Prägung 4-fach weiß: partyrent.com 4 graue Clips: 6531 pokal grau campania (Beschriftung schwarz)</v>
          </cell>
          <cell r="F13526">
            <v>0</v>
          </cell>
          <cell r="G13526">
            <v>0</v>
          </cell>
          <cell r="H13526">
            <v>0</v>
          </cell>
          <cell r="I13526">
            <v>86</v>
          </cell>
          <cell r="J13526">
            <v>0</v>
          </cell>
          <cell r="K13526">
            <v>0</v>
          </cell>
          <cell r="T13526">
            <v>0</v>
          </cell>
        </row>
        <row r="13527">
          <cell r="A13527">
            <v>336532</v>
          </cell>
          <cell r="B13527" t="str">
            <v>Verkaufsartikel</v>
          </cell>
          <cell r="C13527" t="str">
            <v>Verkauf Transportracks</v>
          </cell>
          <cell r="D13527" t="str">
            <v>Transportrack blau Kelch Campania grau 21cl 6532</v>
          </cell>
          <cell r="E13527" t="str">
            <v>50*50*H16 cm; 5x5=25 Prägung 4-fach weiß: partyrent.com 4 graue Clips: 6532 kelch grau campania (Beschriftung schwarz)</v>
          </cell>
          <cell r="F13527">
            <v>0</v>
          </cell>
          <cell r="G13527">
            <v>0</v>
          </cell>
          <cell r="H13527">
            <v>0</v>
          </cell>
          <cell r="I13527">
            <v>86</v>
          </cell>
          <cell r="J13527">
            <v>0</v>
          </cell>
          <cell r="K13527">
            <v>0</v>
          </cell>
          <cell r="T13527">
            <v>0</v>
          </cell>
        </row>
        <row r="13528">
          <cell r="A13528">
            <v>336533</v>
          </cell>
          <cell r="B13528" t="str">
            <v>Verkaufsartikel</v>
          </cell>
          <cell r="C13528" t="str">
            <v>Verkauf Transportracks</v>
          </cell>
          <cell r="D13528" t="str">
            <v>Transportrack blau Becher Campania grau 34cl 6533</v>
          </cell>
          <cell r="E13528" t="str">
            <v>50*50*H12 cm; 5x5=25 Prägung 4-fach weiß: partyrent.com 4 graue Clips: 6533 becher grau campania (Beschriftung schwarz)</v>
          </cell>
          <cell r="F13528">
            <v>0</v>
          </cell>
          <cell r="G13528">
            <v>0</v>
          </cell>
          <cell r="H13528">
            <v>0</v>
          </cell>
          <cell r="I13528">
            <v>86</v>
          </cell>
          <cell r="J13528">
            <v>0</v>
          </cell>
          <cell r="K13528">
            <v>0</v>
          </cell>
          <cell r="T13528">
            <v>0</v>
          </cell>
        </row>
        <row r="13529">
          <cell r="A13529">
            <v>336534</v>
          </cell>
          <cell r="B13529" t="str">
            <v>Verkaufsartikel</v>
          </cell>
          <cell r="C13529" t="str">
            <v>Verkauf Transportracks</v>
          </cell>
          <cell r="D13529" t="str">
            <v>Transportrack blau Karaffe Campania grau 1ltr 6534</v>
          </cell>
          <cell r="E13529" t="str">
            <v>50*50*H19 cm; 3x3=9 Prägung 4-fach weiß: partyrent.com 4 graue Clips: 6534 karaffe grau campania (Beschriftung schwarz)</v>
          </cell>
          <cell r="F13529">
            <v>0</v>
          </cell>
          <cell r="G13529">
            <v>0</v>
          </cell>
          <cell r="H13529">
            <v>0</v>
          </cell>
          <cell r="I13529">
            <v>98</v>
          </cell>
          <cell r="J13529">
            <v>0</v>
          </cell>
          <cell r="K13529">
            <v>0</v>
          </cell>
          <cell r="T13529">
            <v>0</v>
          </cell>
        </row>
        <row r="13530">
          <cell r="A13530">
            <v>336693</v>
          </cell>
          <cell r="B13530" t="str">
            <v>Verkaufsartikel</v>
          </cell>
          <cell r="C13530" t="str">
            <v>Verkauf Transportracks</v>
          </cell>
          <cell r="D13530" t="str">
            <v>Transportrack blau Deckel Marés für Pasta Teller 30cm 6692</v>
          </cell>
          <cell r="E13530" t="str">
            <v>50*50*H16 cm; 3x3=9 Prägung 4-fach weiß: partyrent.com 4 schwarze Clips: 6693 deckel mares (Beschriftung weiß)</v>
          </cell>
          <cell r="F13530">
            <v>0</v>
          </cell>
          <cell r="G13530">
            <v>0</v>
          </cell>
          <cell r="H13530">
            <v>0</v>
          </cell>
          <cell r="I13530">
            <v>102</v>
          </cell>
          <cell r="J13530">
            <v>0</v>
          </cell>
          <cell r="K13530">
            <v>0</v>
          </cell>
          <cell r="T13530">
            <v>0</v>
          </cell>
        </row>
        <row r="13531">
          <cell r="A13531">
            <v>336781</v>
          </cell>
          <cell r="B13531" t="str">
            <v>Verkaufsartikel</v>
          </cell>
          <cell r="C13531" t="str">
            <v>Verkauf Transportracks</v>
          </cell>
          <cell r="D13531" t="str">
            <v>Transportrack grau Ölschale Volcano 6781</v>
          </cell>
          <cell r="E13531" t="str">
            <v>G5x5 / 50*50*H10 cm / Korbprägung 4-fach schwarz : partyrent.com_x000D_
inkl. 4 schwarze Clips : 6781  Ölschale  Volcano (Beschriftung weiß)</v>
          </cell>
          <cell r="F13531">
            <v>0</v>
          </cell>
          <cell r="G13531">
            <v>0</v>
          </cell>
          <cell r="H13531">
            <v>0</v>
          </cell>
          <cell r="I13531">
            <v>79</v>
          </cell>
          <cell r="J13531">
            <v>0</v>
          </cell>
          <cell r="K13531">
            <v>0</v>
          </cell>
          <cell r="T13531">
            <v>0</v>
          </cell>
        </row>
        <row r="13532">
          <cell r="A13532">
            <v>336793</v>
          </cell>
          <cell r="B13532" t="str">
            <v>Verkaufsartikel</v>
          </cell>
          <cell r="C13532" t="str">
            <v>Verkauf Transportracks</v>
          </cell>
          <cell r="D13532" t="str">
            <v>Transportrack blau Rotweinglas Domaine 47 cl 6793</v>
          </cell>
          <cell r="E13532" t="str">
            <v>50*50*H22 cm; Toprahmen schmal orange - Zwischenrahmen blau; 3 Facheinteilungen blau 5x5=25 Prägung 4-fach weiß: partyrent.com ; 4 beige Clips: 6793 rotwein domaine (Beschriftung schwarz)</v>
          </cell>
          <cell r="F13532">
            <v>0</v>
          </cell>
          <cell r="G13532">
            <v>0</v>
          </cell>
          <cell r="H13532">
            <v>0</v>
          </cell>
          <cell r="I13532">
            <v>114</v>
          </cell>
          <cell r="J13532">
            <v>0</v>
          </cell>
          <cell r="K13532">
            <v>0</v>
          </cell>
          <cell r="T13532">
            <v>0</v>
          </cell>
        </row>
        <row r="13533">
          <cell r="A13533">
            <v>336794</v>
          </cell>
          <cell r="B13533" t="str">
            <v>Verkaufsartikel</v>
          </cell>
          <cell r="C13533" t="str">
            <v>Verkauf Transportracks</v>
          </cell>
          <cell r="D13533" t="str">
            <v>Transportrack blau Weissweinglas Domaine 37 cl 6794</v>
          </cell>
          <cell r="E13533" t="str">
            <v>50*50*H21 cm; Toprahmen breit orange; 2 Facheinteilungen orange 30-er; Prägung 4-fach weiß: partyrent.com ; 4 beige Clips: 6794 weisswein domaine (Beschriftung schwarz)</v>
          </cell>
          <cell r="F13533">
            <v>0</v>
          </cell>
          <cell r="G13533">
            <v>0</v>
          </cell>
          <cell r="H13533">
            <v>0</v>
          </cell>
          <cell r="I13533">
            <v>114</v>
          </cell>
          <cell r="J13533">
            <v>0</v>
          </cell>
          <cell r="K13533">
            <v>0</v>
          </cell>
          <cell r="T13533">
            <v>0</v>
          </cell>
        </row>
        <row r="13534">
          <cell r="A13534">
            <v>336798</v>
          </cell>
          <cell r="B13534" t="str">
            <v>Verkaufsartikel</v>
          </cell>
          <cell r="C13534" t="str">
            <v>Verkauf Transportracks</v>
          </cell>
          <cell r="D13534" t="str">
            <v>Transportrack blau Sektflöte Domaine 16 cl 6798</v>
          </cell>
          <cell r="E13534" t="str">
            <v>50*50*H22 cm; Toprahmen schmal orange - Zwischenrahmen grau; 3 Facheinteilungen hellblau 44-er; Prägung 4- fach weiß: partyrent.com ; 4 beige Clips: 6798 sektflöte domaine (Beschriftung schwarz)</v>
          </cell>
          <cell r="F13534">
            <v>0</v>
          </cell>
          <cell r="G13534">
            <v>0</v>
          </cell>
          <cell r="H13534">
            <v>0</v>
          </cell>
          <cell r="I13534">
            <v>114</v>
          </cell>
          <cell r="J13534">
            <v>0</v>
          </cell>
          <cell r="K13534">
            <v>0</v>
          </cell>
          <cell r="T13534">
            <v>0</v>
          </cell>
        </row>
        <row r="13535">
          <cell r="A13535">
            <v>336930</v>
          </cell>
          <cell r="B13535" t="str">
            <v>Verkaufsartikel</v>
          </cell>
          <cell r="C13535" t="str">
            <v>Verkauf Transportracks</v>
          </cell>
          <cell r="D13535" t="str">
            <v>Transportrack grau  Kaffeetasse 22 cl Silkroad 6930</v>
          </cell>
          <cell r="E13535" t="str">
            <v>50*50*H10 cm; 4x4=16 Prägung 4-fach schwarz: partyrent.com 4 weiße Clips: 6930 kaffeetasse silkroad (Beschriftung schwarz)</v>
          </cell>
          <cell r="F13535">
            <v>0</v>
          </cell>
          <cell r="G13535">
            <v>0</v>
          </cell>
          <cell r="H13535">
            <v>0</v>
          </cell>
          <cell r="I13535">
            <v>79</v>
          </cell>
          <cell r="J13535">
            <v>0</v>
          </cell>
          <cell r="K13535">
            <v>0</v>
          </cell>
          <cell r="T13535">
            <v>0</v>
          </cell>
        </row>
        <row r="13536">
          <cell r="A13536">
            <v>336931</v>
          </cell>
          <cell r="B13536" t="str">
            <v>Verkaufsartikel</v>
          </cell>
          <cell r="C13536" t="str">
            <v>Verkauf Transportracks</v>
          </cell>
          <cell r="D13536" t="str">
            <v>Transportrack grau Kaffeetasse 22 cl stapelbar Silkroad 6931</v>
          </cell>
          <cell r="E13536" t="str">
            <v>50*50*H10 cm; 5x4=20 Prägung 4-fach schwarz: partyrent.com 4 weiße Clips: 6931 kt stapel silkroad (Beschriftung schwarz)</v>
          </cell>
          <cell r="F13536">
            <v>0</v>
          </cell>
          <cell r="G13536">
            <v>0</v>
          </cell>
          <cell r="H13536">
            <v>0</v>
          </cell>
          <cell r="I13536">
            <v>79</v>
          </cell>
          <cell r="J13536">
            <v>0</v>
          </cell>
          <cell r="K13536">
            <v>0</v>
          </cell>
          <cell r="T13536">
            <v>0</v>
          </cell>
        </row>
        <row r="13537">
          <cell r="A13537">
            <v>336939</v>
          </cell>
          <cell r="B13537" t="str">
            <v>Verkaufsartikel</v>
          </cell>
          <cell r="C13537" t="str">
            <v>Verkauf Transportracks</v>
          </cell>
          <cell r="D13537" t="str">
            <v>Transportrack grau Suppentasse 30 cl Silkroad 6939</v>
          </cell>
          <cell r="E13537" t="str">
            <v>50*50*H10 cm; 4x4=16 Prägung 4-fach schwarz: partyrent.com 4 weiße Clips: 6939 suppentasse silkroad (Beschriftung schwarz)</v>
          </cell>
          <cell r="F13537">
            <v>0</v>
          </cell>
          <cell r="G13537">
            <v>0</v>
          </cell>
          <cell r="H13537">
            <v>0</v>
          </cell>
          <cell r="I13537">
            <v>79</v>
          </cell>
          <cell r="J13537">
            <v>0</v>
          </cell>
          <cell r="K13537">
            <v>0</v>
          </cell>
          <cell r="T13537">
            <v>0</v>
          </cell>
        </row>
        <row r="13538">
          <cell r="A13538">
            <v>336943</v>
          </cell>
          <cell r="B13538" t="str">
            <v>Verkaufsartikel</v>
          </cell>
          <cell r="C13538" t="str">
            <v>Verkauf Transportracks</v>
          </cell>
          <cell r="D13538" t="str">
            <v>Transportrack grau Milchgießer 13 cl Silkroad 6943</v>
          </cell>
          <cell r="E13538" t="str">
            <v>50*50*H12 cm; 6x6=36 Prägung 4-fach schwarz: partyrent.com 4 weiße Clips: 6943 milch silkroad (Beschriftung schwarz)</v>
          </cell>
          <cell r="F13538">
            <v>0</v>
          </cell>
          <cell r="G13538">
            <v>0</v>
          </cell>
          <cell r="H13538">
            <v>0</v>
          </cell>
          <cell r="I13538">
            <v>86</v>
          </cell>
          <cell r="J13538">
            <v>0</v>
          </cell>
          <cell r="K13538">
            <v>0</v>
          </cell>
          <cell r="T13538">
            <v>0</v>
          </cell>
        </row>
        <row r="13539">
          <cell r="A13539">
            <v>336944</v>
          </cell>
          <cell r="B13539" t="str">
            <v>Verkaufsartikel</v>
          </cell>
          <cell r="C13539" t="str">
            <v>Verkauf Transportracks</v>
          </cell>
          <cell r="D13539" t="str">
            <v>Transportrack grau  Zuckerdose Ø9*H6 cm Silkroad 6944</v>
          </cell>
          <cell r="E13539" t="str">
            <v>50*50*H10 cm; 5x5=25 Prägung 4-fach schwarz: partyrent.com 4 weiße Clips: 6944 zucker silkroad (Beschriftung schwarz)</v>
          </cell>
          <cell r="F13539">
            <v>0</v>
          </cell>
          <cell r="G13539">
            <v>0</v>
          </cell>
          <cell r="H13539">
            <v>0</v>
          </cell>
          <cell r="I13539">
            <v>72</v>
          </cell>
          <cell r="J13539">
            <v>0</v>
          </cell>
          <cell r="K13539">
            <v>0</v>
          </cell>
          <cell r="T13539">
            <v>0</v>
          </cell>
        </row>
        <row r="13540">
          <cell r="A13540">
            <v>336948</v>
          </cell>
          <cell r="B13540" t="str">
            <v>Verkaufsartikel</v>
          </cell>
          <cell r="C13540" t="str">
            <v>Verkauf Transportracks</v>
          </cell>
          <cell r="D13540" t="str">
            <v>Transportrack grau Espressotasse 9 cl Silkroad 6948</v>
          </cell>
          <cell r="E13540" t="str">
            <v>50*50*H10 cm; 6x6=36 Prägung 4-fach schwarz: partyrent.com 4 weiße Clips: 6948 espresso silkroad (Beschriftung schwarz)</v>
          </cell>
          <cell r="F13540">
            <v>0</v>
          </cell>
          <cell r="G13540">
            <v>0</v>
          </cell>
          <cell r="H13540">
            <v>0</v>
          </cell>
          <cell r="I13540">
            <v>86</v>
          </cell>
          <cell r="J13540">
            <v>0</v>
          </cell>
          <cell r="K13540">
            <v>0</v>
          </cell>
          <cell r="T13540">
            <v>0</v>
          </cell>
        </row>
        <row r="13541">
          <cell r="A13541">
            <v>336968</v>
          </cell>
          <cell r="B13541" t="str">
            <v>Verkaufsartikel</v>
          </cell>
          <cell r="C13541" t="str">
            <v>Verkauf Transportracks</v>
          </cell>
          <cell r="D13541" t="str">
            <v>Transportrack grau Kaffeebecher 30 cl Silkroad 6968</v>
          </cell>
          <cell r="E13541" t="str">
            <v>50*50*H12 cm; 5x4=20 Prägung 4-fach schwarz: partyrent.com 4 weiße Clips: 6968 kaffeebecher silkroad (Beschriftung schwarz)</v>
          </cell>
          <cell r="F13541">
            <v>0</v>
          </cell>
          <cell r="G13541">
            <v>0</v>
          </cell>
          <cell r="H13541">
            <v>0</v>
          </cell>
          <cell r="I13541">
            <v>86</v>
          </cell>
          <cell r="J13541">
            <v>0</v>
          </cell>
          <cell r="K13541">
            <v>0</v>
          </cell>
          <cell r="T13541">
            <v>0</v>
          </cell>
        </row>
        <row r="13542">
          <cell r="A13542">
            <v>336969</v>
          </cell>
          <cell r="B13542" t="str">
            <v>Verkaufsartikel</v>
          </cell>
          <cell r="C13542" t="str">
            <v>Verkauf Transportracks</v>
          </cell>
          <cell r="D13542" t="str">
            <v>Transportrack grau Kaffeeb. ohne Henkel 30 cl Silkroad 6969</v>
          </cell>
          <cell r="E13542" t="str">
            <v>50*50*H12 cm; 5x5=25 Prägung 4-fach schwarz: partyrent.com 4 weiße Clips: 6969 kabe oh silkroad (Beschriftung schwarz)</v>
          </cell>
          <cell r="F13542">
            <v>0</v>
          </cell>
          <cell r="G13542">
            <v>0</v>
          </cell>
          <cell r="H13542">
            <v>0</v>
          </cell>
          <cell r="I13542">
            <v>86</v>
          </cell>
          <cell r="J13542">
            <v>0</v>
          </cell>
          <cell r="K13542">
            <v>0</v>
          </cell>
          <cell r="T13542">
            <v>0</v>
          </cell>
        </row>
        <row r="13543">
          <cell r="A13543">
            <v>336981</v>
          </cell>
          <cell r="B13543" t="str">
            <v>Verkaufsartikel</v>
          </cell>
          <cell r="C13543" t="str">
            <v>Verkauf Transportracks</v>
          </cell>
          <cell r="D13543" t="str">
            <v>Transportrack grau Kaffeetasse The Rock white 22 cl</v>
          </cell>
          <cell r="E13543" t="str">
            <v>50*50*H10 cm / 5x5=25 / Toprahmen grau / Prägung 4-fach schwarz : rent.group / 4 weiße Clips : 6981 Kaffee The Rock white (Beschriftung schwarz)</v>
          </cell>
          <cell r="F13543">
            <v>0</v>
          </cell>
          <cell r="G13543">
            <v>0</v>
          </cell>
          <cell r="H13543">
            <v>0</v>
          </cell>
          <cell r="I13543">
            <v>99</v>
          </cell>
          <cell r="J13543">
            <v>0</v>
          </cell>
          <cell r="K13543">
            <v>0</v>
          </cell>
          <cell r="T13543">
            <v>0</v>
          </cell>
        </row>
        <row r="13544">
          <cell r="A13544">
            <v>336983</v>
          </cell>
          <cell r="B13544" t="str">
            <v>Verkaufsartikel</v>
          </cell>
          <cell r="C13544" t="str">
            <v>Verkauf Transportracks</v>
          </cell>
          <cell r="D13544" t="str">
            <v>Transportrack grau Mokkatasse The Rock white 10 cl</v>
          </cell>
          <cell r="E13544" t="str">
            <v>50*50*H7,5 cm / 6x6=36 / Prägung 4-fach schwarz : rent.group / 4 weiße Clips : 6983 Mokka The Rock white (Beschriftung schwarz)</v>
          </cell>
          <cell r="F13544">
            <v>0</v>
          </cell>
          <cell r="G13544">
            <v>0</v>
          </cell>
          <cell r="H13544">
            <v>0</v>
          </cell>
          <cell r="I13544">
            <v>95</v>
          </cell>
          <cell r="J13544">
            <v>0</v>
          </cell>
          <cell r="K13544">
            <v>0</v>
          </cell>
          <cell r="T13544">
            <v>0</v>
          </cell>
        </row>
        <row r="13545">
          <cell r="A13545">
            <v>336985</v>
          </cell>
          <cell r="B13545" t="str">
            <v>Verkaufsartikel</v>
          </cell>
          <cell r="C13545" t="str">
            <v>Verkauf Transportracks</v>
          </cell>
          <cell r="D13545" t="str">
            <v>Transportrack grau Schälchen The Rock white Ø8 cm 10 cl</v>
          </cell>
          <cell r="E13545" t="str">
            <v>50*50*H7,5 cm / Facheinteilung orange 30-er / Prägung 4-fach schwarz : rent.group / 4 weiße Clips : 6985 Schälchen The Rock white (Beschriftung schwarz)</v>
          </cell>
          <cell r="F13545">
            <v>0</v>
          </cell>
          <cell r="G13545">
            <v>0</v>
          </cell>
          <cell r="H13545">
            <v>0</v>
          </cell>
          <cell r="I13545">
            <v>95</v>
          </cell>
          <cell r="J13545">
            <v>0</v>
          </cell>
          <cell r="K13545">
            <v>0</v>
          </cell>
          <cell r="T13545">
            <v>0</v>
          </cell>
        </row>
        <row r="13546">
          <cell r="A13546">
            <v>336986</v>
          </cell>
          <cell r="B13546" t="str">
            <v>Verkaufsartikel</v>
          </cell>
          <cell r="C13546" t="str">
            <v>Verkauf Transportracks</v>
          </cell>
          <cell r="D13546" t="str">
            <v>Transportrack grau Schälchen The Rock black Ø8 cm 10 cl</v>
          </cell>
          <cell r="E13546" t="str">
            <v>50*50*H7,5 cm / Facheinteilung orange 30-er / Prägung 4-fach schwarz : rent.group / 4 schwarze Clips : 6986 Schälchen The Rock black (Beschriftung weiß)</v>
          </cell>
          <cell r="F13546">
            <v>0</v>
          </cell>
          <cell r="G13546">
            <v>0</v>
          </cell>
          <cell r="H13546">
            <v>0</v>
          </cell>
          <cell r="I13546">
            <v>95</v>
          </cell>
          <cell r="J13546">
            <v>0</v>
          </cell>
          <cell r="K13546">
            <v>0</v>
          </cell>
          <cell r="T13546">
            <v>0</v>
          </cell>
        </row>
        <row r="13547">
          <cell r="A13547">
            <v>336987</v>
          </cell>
          <cell r="B13547" t="str">
            <v>Verkaufsartikel</v>
          </cell>
          <cell r="C13547" t="str">
            <v>Verkauf Transportracks</v>
          </cell>
          <cell r="D13547" t="str">
            <v>Transportrack grau Schale The Rock white Ø11 cm 25 cl</v>
          </cell>
          <cell r="E13547" t="str">
            <v>50*50*H7,5 cm / Facheinteilung gelb 4x4=16 / Prägung 4-fach schwarz : rent.group / 4 weiße Clips : 6987 Schale The Rock white (Beschriftung schwarz)</v>
          </cell>
          <cell r="F13547">
            <v>0</v>
          </cell>
          <cell r="G13547">
            <v>0</v>
          </cell>
          <cell r="H13547">
            <v>0</v>
          </cell>
          <cell r="I13547">
            <v>95</v>
          </cell>
          <cell r="J13547">
            <v>0</v>
          </cell>
          <cell r="K13547">
            <v>0</v>
          </cell>
          <cell r="T13547">
            <v>0</v>
          </cell>
        </row>
        <row r="13548">
          <cell r="A13548">
            <v>336988</v>
          </cell>
          <cell r="B13548" t="str">
            <v>Verkaufsartikel</v>
          </cell>
          <cell r="C13548" t="str">
            <v>Verkauf Transportracks</v>
          </cell>
          <cell r="D13548" t="str">
            <v>Transportrack grau Schale The Rock black Ø11 cm 25 cl</v>
          </cell>
          <cell r="E13548" t="str">
            <v>50*50*H7,5 cm / Facheinteilung gelb 4x4=16 / Prägung 4-fach schwarz : rent.group / 4 schwarze Clips : 6988 Schale The Rock black (Beschriftung schwarz)</v>
          </cell>
          <cell r="F13548">
            <v>0</v>
          </cell>
          <cell r="G13548">
            <v>0</v>
          </cell>
          <cell r="H13548">
            <v>0</v>
          </cell>
          <cell r="I13548">
            <v>95</v>
          </cell>
          <cell r="J13548">
            <v>0</v>
          </cell>
          <cell r="K13548">
            <v>0</v>
          </cell>
          <cell r="T13548">
            <v>0</v>
          </cell>
        </row>
        <row r="13549">
          <cell r="A13549">
            <v>339039</v>
          </cell>
          <cell r="B13549" t="str">
            <v>Mietartikel</v>
          </cell>
          <cell r="C13549" t="str">
            <v>Verschiedenes</v>
          </cell>
          <cell r="D13549" t="str">
            <v>Stapelbehälter grau Rent.Group 30*20*H17 cm</v>
          </cell>
          <cell r="F13549">
            <v>0</v>
          </cell>
          <cell r="G13549">
            <v>0</v>
          </cell>
          <cell r="H13549">
            <v>0</v>
          </cell>
          <cell r="I13549">
            <v>26</v>
          </cell>
          <cell r="N13549" t="str">
            <v>Stapelkrat Rent.Group 30*20*H17 cm</v>
          </cell>
          <cell r="P13549" t="str">
            <v>Bac gris Rent.Group 30*20*H17 cm</v>
          </cell>
          <cell r="R13549" t="str">
            <v>Plastic box Rent.group 30*20*H17 cm</v>
          </cell>
          <cell r="T13549">
            <v>0</v>
          </cell>
        </row>
        <row r="13550">
          <cell r="A13550">
            <v>339040</v>
          </cell>
          <cell r="B13550" t="str">
            <v>Mietartikel</v>
          </cell>
          <cell r="C13550" t="str">
            <v>Verschiedenes</v>
          </cell>
          <cell r="D13550" t="str">
            <v>Stapelbehälter grau Rent.Group 30*20*H22 cm</v>
          </cell>
          <cell r="F13550">
            <v>2</v>
          </cell>
          <cell r="G13550">
            <v>0</v>
          </cell>
          <cell r="H13550">
            <v>0</v>
          </cell>
          <cell r="I13550">
            <v>25</v>
          </cell>
          <cell r="N13550" t="str">
            <v>Stapelkrat Rent.Group 30*20*H22 cm</v>
          </cell>
          <cell r="P13550" t="str">
            <v>Bac gris Rent.Group 30*20*H22 cm</v>
          </cell>
          <cell r="R13550" t="str">
            <v>Plastic box Rent.Group 30*20*H22 cm</v>
          </cell>
          <cell r="T13550">
            <v>0</v>
          </cell>
        </row>
        <row r="13551">
          <cell r="A13551">
            <v>339048</v>
          </cell>
          <cell r="B13551" t="str">
            <v>Mietartikel</v>
          </cell>
          <cell r="C13551" t="str">
            <v>Verschiedenes</v>
          </cell>
          <cell r="D13551" t="str">
            <v>Deckel 40*30 cm Stapelbehälter partyrent.com</v>
          </cell>
          <cell r="F13551">
            <v>0</v>
          </cell>
          <cell r="G13551">
            <v>0</v>
          </cell>
          <cell r="H13551">
            <v>0</v>
          </cell>
          <cell r="I13551">
            <v>7.5</v>
          </cell>
          <cell r="N13551" t="str">
            <v>x</v>
          </cell>
          <cell r="P13551" t="str">
            <v>x</v>
          </cell>
          <cell r="R13551" t="str">
            <v>x</v>
          </cell>
          <cell r="T13551">
            <v>0</v>
          </cell>
        </row>
        <row r="13552">
          <cell r="A13552">
            <v>339049</v>
          </cell>
          <cell r="B13552" t="str">
            <v>Mietartikel</v>
          </cell>
          <cell r="C13552" t="str">
            <v>Verschiedenes</v>
          </cell>
          <cell r="D13552" t="str">
            <v>Deckel 40*60 cm Stapelbehälter partyrent.com</v>
          </cell>
          <cell r="F13552">
            <v>0</v>
          </cell>
          <cell r="G13552">
            <v>0</v>
          </cell>
          <cell r="H13552">
            <v>0</v>
          </cell>
          <cell r="I13552">
            <v>11.5</v>
          </cell>
          <cell r="N13552" t="str">
            <v>x</v>
          </cell>
          <cell r="P13552" t="str">
            <v>x</v>
          </cell>
          <cell r="R13552" t="str">
            <v>x</v>
          </cell>
          <cell r="T13552">
            <v>0</v>
          </cell>
        </row>
        <row r="13553">
          <cell r="A13553">
            <v>339344</v>
          </cell>
          <cell r="B13553" t="str">
            <v>Mietartikel</v>
          </cell>
          <cell r="C13553" t="str">
            <v>Verschiedenes</v>
          </cell>
          <cell r="D13553" t="str">
            <v>Modulbehälter schwarz 1/2 für Kunststoff Behälter 40x30 cm</v>
          </cell>
          <cell r="F13553">
            <v>0</v>
          </cell>
          <cell r="G13553">
            <v>0</v>
          </cell>
          <cell r="H13553">
            <v>0</v>
          </cell>
          <cell r="I13553">
            <v>8</v>
          </cell>
          <cell r="N13553" t="str">
            <v>x</v>
          </cell>
          <cell r="P13553" t="str">
            <v>x</v>
          </cell>
          <cell r="R13553" t="str">
            <v>x</v>
          </cell>
          <cell r="T13553">
            <v>0</v>
          </cell>
        </row>
        <row r="13554">
          <cell r="A13554">
            <v>339345</v>
          </cell>
          <cell r="B13554" t="str">
            <v>Mietartikel</v>
          </cell>
          <cell r="C13554" t="str">
            <v>Verschiedenes</v>
          </cell>
          <cell r="D13554" t="str">
            <v>Modulbehälter grau 1/3 für Kunststoff Behälter 40x30 cm</v>
          </cell>
          <cell r="F13554">
            <v>0</v>
          </cell>
          <cell r="G13554">
            <v>0</v>
          </cell>
          <cell r="H13554">
            <v>0</v>
          </cell>
          <cell r="I13554">
            <v>7</v>
          </cell>
          <cell r="N13554" t="str">
            <v>x</v>
          </cell>
          <cell r="P13554" t="str">
            <v>x</v>
          </cell>
          <cell r="R13554" t="str">
            <v>x</v>
          </cell>
          <cell r="T13554">
            <v>0</v>
          </cell>
        </row>
        <row r="13555">
          <cell r="A13555">
            <v>339417</v>
          </cell>
          <cell r="B13555" t="str">
            <v>Mietartikel</v>
          </cell>
          <cell r="C13555" t="str">
            <v>Verschiedenes</v>
          </cell>
          <cell r="D13555" t="str">
            <v>Stapelbehälter grau Rent.Group 40*30*17 cm</v>
          </cell>
          <cell r="F13555">
            <v>3</v>
          </cell>
          <cell r="G13555">
            <v>0</v>
          </cell>
          <cell r="H13555">
            <v>0</v>
          </cell>
          <cell r="I13555">
            <v>35</v>
          </cell>
          <cell r="N13555" t="str">
            <v>Kunststof krat Rent.Group 40*30*17 cm</v>
          </cell>
          <cell r="P13555" t="str">
            <v>Bac gris Rent.Group 40*30*17 cm</v>
          </cell>
          <cell r="R13555" t="str">
            <v>Plastic box Rent.Group 40*30*17 cm</v>
          </cell>
          <cell r="T13555">
            <v>0</v>
          </cell>
        </row>
        <row r="13556">
          <cell r="A13556">
            <v>339422</v>
          </cell>
          <cell r="B13556" t="str">
            <v>Mietartikel</v>
          </cell>
          <cell r="C13556" t="str">
            <v>Verschiedenes</v>
          </cell>
          <cell r="D13556" t="str">
            <v>Stapelbehälter grau Rent.Group 40*30*22 cm</v>
          </cell>
          <cell r="F13556">
            <v>3</v>
          </cell>
          <cell r="G13556">
            <v>0</v>
          </cell>
          <cell r="H13556">
            <v>0</v>
          </cell>
          <cell r="I13556">
            <v>36</v>
          </cell>
          <cell r="N13556" t="str">
            <v>Kunststof krat Rent.Group 40*30*22 cm</v>
          </cell>
          <cell r="P13556" t="str">
            <v>Bac gris Rent.Group 40*30*22 cm</v>
          </cell>
          <cell r="R13556" t="str">
            <v>Plastic box Rent.Group 40*30*22 cm</v>
          </cell>
          <cell r="T13556">
            <v>0</v>
          </cell>
        </row>
        <row r="13557">
          <cell r="A13557">
            <v>339427</v>
          </cell>
          <cell r="B13557" t="str">
            <v>Mietartikel</v>
          </cell>
          <cell r="C13557" t="str">
            <v>Verschiedenes</v>
          </cell>
          <cell r="D13557" t="str">
            <v>Stapelbehälter grau Rent.Group 40*30*27 cm</v>
          </cell>
          <cell r="F13557">
            <v>3</v>
          </cell>
          <cell r="G13557">
            <v>0</v>
          </cell>
          <cell r="H13557">
            <v>0</v>
          </cell>
          <cell r="I13557">
            <v>38</v>
          </cell>
          <cell r="N13557" t="str">
            <v>Kunststof krat Rent.Group 40*30*27 cm</v>
          </cell>
          <cell r="P13557" t="str">
            <v>Bac gris Rent.Group 40*30*27 cm</v>
          </cell>
          <cell r="R13557" t="str">
            <v>Plastic box Rent.Group 40*30*27 cm</v>
          </cell>
          <cell r="T13557">
            <v>0</v>
          </cell>
        </row>
        <row r="13558">
          <cell r="A13558">
            <v>339432</v>
          </cell>
          <cell r="B13558" t="str">
            <v>Mietartikel</v>
          </cell>
          <cell r="C13558" t="str">
            <v>Verschiedenes</v>
          </cell>
          <cell r="D13558" t="str">
            <v>Stapelbehälter grau Rent.Group 40*30*32 cm</v>
          </cell>
          <cell r="F13558">
            <v>3</v>
          </cell>
          <cell r="G13558">
            <v>0</v>
          </cell>
          <cell r="H13558">
            <v>0</v>
          </cell>
          <cell r="I13558">
            <v>39.5</v>
          </cell>
          <cell r="N13558" t="str">
            <v>Kunststof krat Rent.Group 40*30*32 cm</v>
          </cell>
          <cell r="P13558" t="str">
            <v>Bac gris Rent.Group 40*30*32 cm</v>
          </cell>
          <cell r="R13558" t="str">
            <v>Plastic box Rent.Group 40*30*32 cm</v>
          </cell>
          <cell r="T13558">
            <v>0</v>
          </cell>
        </row>
        <row r="13559">
          <cell r="A13559">
            <v>339442</v>
          </cell>
          <cell r="B13559" t="str">
            <v>Mietartikel</v>
          </cell>
          <cell r="C13559" t="str">
            <v>Verschiedenes</v>
          </cell>
          <cell r="D13559" t="str">
            <v>Stapelbehälter grau Rent.Group 40*40*22 cm</v>
          </cell>
          <cell r="F13559">
            <v>3</v>
          </cell>
          <cell r="G13559">
            <v>0</v>
          </cell>
          <cell r="H13559">
            <v>0</v>
          </cell>
          <cell r="I13559">
            <v>43</v>
          </cell>
          <cell r="N13559" t="str">
            <v>Kunststof krat Rent.Group 40*40*22 cm</v>
          </cell>
          <cell r="P13559" t="str">
            <v>Bac gris Rent.Group 40*40*22 cm</v>
          </cell>
          <cell r="R13559" t="str">
            <v>Plastic box Rent.Group 40*40*22 cm</v>
          </cell>
          <cell r="T13559">
            <v>0</v>
          </cell>
        </row>
        <row r="13560">
          <cell r="A13560">
            <v>339612</v>
          </cell>
          <cell r="B13560" t="str">
            <v>Mietartikel</v>
          </cell>
          <cell r="C13560" t="str">
            <v>Verschiedenes</v>
          </cell>
          <cell r="D13560" t="str">
            <v>Stapelbehälter grau Rent.Group 60*40*H12 cm</v>
          </cell>
          <cell r="F13560">
            <v>4</v>
          </cell>
          <cell r="G13560">
            <v>0</v>
          </cell>
          <cell r="H13560">
            <v>0</v>
          </cell>
          <cell r="I13560">
            <v>57</v>
          </cell>
          <cell r="N13560" t="str">
            <v>Kunststof krat Rent.Group 60*40*H12 cm</v>
          </cell>
          <cell r="P13560" t="str">
            <v>Bac gris Rent.Group 60*40*H12 cm</v>
          </cell>
          <cell r="R13560" t="str">
            <v>Plastic box Rent.Group 60*40*H12 cm</v>
          </cell>
          <cell r="T13560">
            <v>0</v>
          </cell>
        </row>
        <row r="13561">
          <cell r="A13561">
            <v>339617</v>
          </cell>
          <cell r="B13561" t="str">
            <v>Mietartikel</v>
          </cell>
          <cell r="C13561" t="str">
            <v>Verschiedenes</v>
          </cell>
          <cell r="D13561" t="str">
            <v>Stapelbehälter grau Rent.Group 60*40*H17 cm</v>
          </cell>
          <cell r="F13561">
            <v>4</v>
          </cell>
          <cell r="G13561">
            <v>0</v>
          </cell>
          <cell r="H13561">
            <v>0</v>
          </cell>
          <cell r="I13561">
            <v>57</v>
          </cell>
          <cell r="N13561" t="str">
            <v>Kunststof krat Rent.Group 60*40*H17 cm</v>
          </cell>
          <cell r="P13561" t="str">
            <v>Bac gris Rent.Group 60*40*H17 cm</v>
          </cell>
          <cell r="R13561" t="str">
            <v>Plastic box Rent.Group 60*40*H17 cm</v>
          </cell>
          <cell r="T13561">
            <v>0</v>
          </cell>
        </row>
        <row r="13562">
          <cell r="A13562">
            <v>339622</v>
          </cell>
          <cell r="B13562" t="str">
            <v>Mietartikel</v>
          </cell>
          <cell r="C13562" t="str">
            <v>Verschiedenes</v>
          </cell>
          <cell r="D13562" t="str">
            <v>Stapelbehälter grau Rent.Group 60*40*H22 cm</v>
          </cell>
          <cell r="F13562">
            <v>4</v>
          </cell>
          <cell r="G13562">
            <v>0</v>
          </cell>
          <cell r="H13562">
            <v>0</v>
          </cell>
          <cell r="I13562">
            <v>59</v>
          </cell>
          <cell r="N13562" t="str">
            <v>Kunststof krat Rent.Group 60*40*H22 cm</v>
          </cell>
          <cell r="P13562" t="str">
            <v>Bac gris Rent.Group 60*40*H22 cm</v>
          </cell>
          <cell r="R13562" t="str">
            <v>Plastic box Rent.Group 60*40*H22 cm</v>
          </cell>
          <cell r="T13562">
            <v>0</v>
          </cell>
        </row>
        <row r="13563">
          <cell r="A13563">
            <v>339627</v>
          </cell>
          <cell r="B13563" t="str">
            <v>Mietartikel</v>
          </cell>
          <cell r="C13563" t="str">
            <v>Verschiedenes</v>
          </cell>
          <cell r="D13563" t="str">
            <v>Stapelbehälter grau Rent.Group 60*40*H27 cm</v>
          </cell>
          <cell r="F13563">
            <v>4</v>
          </cell>
          <cell r="G13563">
            <v>0</v>
          </cell>
          <cell r="H13563">
            <v>0</v>
          </cell>
          <cell r="I13563">
            <v>59</v>
          </cell>
          <cell r="N13563" t="str">
            <v>Kunststof krat Rent.Group 60*40*H27 cm</v>
          </cell>
          <cell r="P13563" t="str">
            <v>Bac gris Rent.Group 60*40*H27 cm</v>
          </cell>
          <cell r="R13563" t="str">
            <v>Plastic box Rent.Group 60*40*H27 cm</v>
          </cell>
          <cell r="T13563">
            <v>0</v>
          </cell>
        </row>
        <row r="13564">
          <cell r="A13564">
            <v>339632</v>
          </cell>
          <cell r="B13564" t="str">
            <v>Mietartikel</v>
          </cell>
          <cell r="C13564" t="str">
            <v>Verschiedenes</v>
          </cell>
          <cell r="D13564" t="str">
            <v>Stapelbehälter grau Rent.Group 60*40*H32 cm</v>
          </cell>
          <cell r="F13564">
            <v>4</v>
          </cell>
          <cell r="G13564">
            <v>0</v>
          </cell>
          <cell r="H13564">
            <v>0</v>
          </cell>
          <cell r="I13564">
            <v>60</v>
          </cell>
          <cell r="N13564" t="str">
            <v>Kunststof krat Rent.Group 60*40*H32 cm</v>
          </cell>
          <cell r="P13564" t="str">
            <v>Bac gris Rent.Group 60*40*H32 cm</v>
          </cell>
          <cell r="R13564" t="str">
            <v>Plastic box Rent.Group 60*40*H32 cm</v>
          </cell>
          <cell r="T13564">
            <v>0</v>
          </cell>
        </row>
        <row r="13565">
          <cell r="A13565">
            <v>339642</v>
          </cell>
          <cell r="B13565" t="str">
            <v>Mietartikel</v>
          </cell>
          <cell r="C13565" t="str">
            <v>Verschiedenes</v>
          </cell>
          <cell r="D13565" t="str">
            <v>Stapelbehälter grau Rent.Group 60*40*H42 cm</v>
          </cell>
          <cell r="F13565">
            <v>4</v>
          </cell>
          <cell r="G13565">
            <v>0</v>
          </cell>
          <cell r="H13565">
            <v>0</v>
          </cell>
          <cell r="I13565">
            <v>60</v>
          </cell>
          <cell r="N13565" t="str">
            <v>Kunststof krat Rent.Group 60*40*H42 cm</v>
          </cell>
          <cell r="P13565" t="str">
            <v>Bac gris Rent.Group 60*40*H42 cm</v>
          </cell>
          <cell r="R13565" t="str">
            <v>Plastic box Rent.Group 60*40*H42 cm</v>
          </cell>
          <cell r="T13565">
            <v>0</v>
          </cell>
        </row>
        <row r="13566">
          <cell r="A13566">
            <v>339651</v>
          </cell>
          <cell r="B13566" t="str">
            <v>Mietartikel</v>
          </cell>
          <cell r="C13566" t="str">
            <v>Verschiedenes</v>
          </cell>
          <cell r="D13566" t="str">
            <v>Klappbox 80*60*H46 cm</v>
          </cell>
          <cell r="F13566">
            <v>6</v>
          </cell>
          <cell r="G13566">
            <v>0</v>
          </cell>
          <cell r="H13566">
            <v>0</v>
          </cell>
          <cell r="I13566">
            <v>72</v>
          </cell>
          <cell r="N13566" t="str">
            <v>Klapbox 80*60*H46 cm</v>
          </cell>
          <cell r="P13566" t="str">
            <v>x</v>
          </cell>
          <cell r="R13566" t="str">
            <v>x</v>
          </cell>
          <cell r="T13566">
            <v>0</v>
          </cell>
        </row>
        <row r="13567">
          <cell r="A13567">
            <v>339655</v>
          </cell>
          <cell r="B13567" t="str">
            <v>Mietartikel</v>
          </cell>
          <cell r="C13567" t="str">
            <v>Verschiedenes</v>
          </cell>
          <cell r="D13567" t="str">
            <v>Stapelbehälter grau Rent.Group 60*40*H55 cm</v>
          </cell>
          <cell r="F13567">
            <v>4</v>
          </cell>
          <cell r="G13567">
            <v>0</v>
          </cell>
          <cell r="H13567">
            <v>0</v>
          </cell>
          <cell r="I13567">
            <v>46.2</v>
          </cell>
          <cell r="N13567" t="str">
            <v>Kunststof krat Rent.Group 60*40*H55 cm</v>
          </cell>
          <cell r="P13567" t="str">
            <v>Bac gris Rent.Group 60*40*H55 cm</v>
          </cell>
          <cell r="R13567" t="str">
            <v>Plastic box Rent.Group 60*40*H55 cm</v>
          </cell>
          <cell r="T13567">
            <v>0</v>
          </cell>
        </row>
        <row r="13568">
          <cell r="A13568">
            <v>339690</v>
          </cell>
          <cell r="B13568" t="str">
            <v>Mietartikel</v>
          </cell>
          <cell r="C13568" t="str">
            <v>Verschiedenes</v>
          </cell>
          <cell r="D13568" t="str">
            <v>Deckel 40*40 cm Stapelbehälter Rent.Group</v>
          </cell>
          <cell r="F13568">
            <v>0</v>
          </cell>
          <cell r="G13568">
            <v>0</v>
          </cell>
          <cell r="H13568">
            <v>0</v>
          </cell>
          <cell r="I13568">
            <v>15</v>
          </cell>
          <cell r="N13568" t="str">
            <v>x</v>
          </cell>
          <cell r="P13568" t="str">
            <v>x</v>
          </cell>
          <cell r="R13568" t="str">
            <v>x</v>
          </cell>
          <cell r="T13568">
            <v>0</v>
          </cell>
        </row>
        <row r="13569">
          <cell r="A13569">
            <v>339711</v>
          </cell>
          <cell r="B13569" t="str">
            <v>Verkaufsartikel</v>
          </cell>
          <cell r="C13569" t="str">
            <v>Verkauf Transportracks</v>
          </cell>
          <cell r="D13569" t="str">
            <v>Transportrack blau Cup 9cl sand grey Mysa 9711 /</v>
          </cell>
          <cell r="E13569" t="str">
            <v>50*50*H7.5 cm / Facheinteilung rot 49-er / Prägung 4-fach weiß: partyrent.com / 4 hellgraue "8" Clips : 9711 Cup Mysa sand grey (Beschriftung scharz)</v>
          </cell>
          <cell r="F13569">
            <v>0</v>
          </cell>
          <cell r="G13569">
            <v>0</v>
          </cell>
          <cell r="H13569">
            <v>0</v>
          </cell>
          <cell r="I13569">
            <v>79</v>
          </cell>
          <cell r="J13569">
            <v>3</v>
          </cell>
          <cell r="K13569">
            <v>3.5000000000000003E-2</v>
          </cell>
          <cell r="T13569">
            <v>0</v>
          </cell>
        </row>
        <row r="13570">
          <cell r="A13570">
            <v>339712</v>
          </cell>
          <cell r="B13570" t="str">
            <v>Verkaufsartikel</v>
          </cell>
          <cell r="C13570" t="str">
            <v>Verkauf Transportracks</v>
          </cell>
          <cell r="D13570" t="str">
            <v>Transportrack blau Cup 9cl deep ocean Mysa 9712 /</v>
          </cell>
          <cell r="E13570" t="str">
            <v>50*50*H7.5 cm / Facheinteilung rot 49-er / Prägung 4-fach weiß: partyrent.com / 4 blaue "5" Clips : 9712 Cup Mysa deep ocean (Beschriftung weiß)</v>
          </cell>
          <cell r="F13570">
            <v>0</v>
          </cell>
          <cell r="G13570">
            <v>0</v>
          </cell>
          <cell r="H13570">
            <v>0</v>
          </cell>
          <cell r="I13570">
            <v>79</v>
          </cell>
          <cell r="J13570">
            <v>3</v>
          </cell>
          <cell r="K13570">
            <v>3.5000000000000003E-2</v>
          </cell>
          <cell r="T13570">
            <v>0</v>
          </cell>
        </row>
        <row r="13571">
          <cell r="A13571">
            <v>339721</v>
          </cell>
          <cell r="B13571" t="str">
            <v>Verkaufsartikel</v>
          </cell>
          <cell r="C13571" t="str">
            <v>Verkauf Transportracks</v>
          </cell>
          <cell r="D13571" t="str">
            <v>Transportrack blau Becher 25cl sand grey Mysa 9721 /</v>
          </cell>
          <cell r="E13571" t="str">
            <v>50*50*H11 cm / Toprahmen schmal gelb / 2 Facheinteilungen orange 30-er / Prägung 4-fach weiß: partyrent.com / 4 hellgraue "8" Clips : 9721 Becher Mysa sand grey (Beschriftung schwarz)</v>
          </cell>
          <cell r="F13571">
            <v>0</v>
          </cell>
          <cell r="G13571">
            <v>0</v>
          </cell>
          <cell r="H13571">
            <v>0</v>
          </cell>
          <cell r="I13571">
            <v>102</v>
          </cell>
          <cell r="J13571">
            <v>3</v>
          </cell>
          <cell r="K13571">
            <v>0.04</v>
          </cell>
          <cell r="T13571">
            <v>0</v>
          </cell>
        </row>
        <row r="13572">
          <cell r="A13572">
            <v>339722</v>
          </cell>
          <cell r="B13572" t="str">
            <v>Verkaufsartikel</v>
          </cell>
          <cell r="C13572" t="str">
            <v>Verkauf Transportracks</v>
          </cell>
          <cell r="D13572" t="str">
            <v>Transportrack blau Becher 25cl deep ocean Mysa 9722 /</v>
          </cell>
          <cell r="E13572" t="str">
            <v>50*50*H11 cm / Toprahmen schmal gelb / 2 Facheinteilungen orange 30-er / Prägung 4-fach weiß: partyrent.com / 4 blaue "5" Clips : 9722 Becher Mysa deep ocean (Beschriftung weiß)</v>
          </cell>
          <cell r="F13572">
            <v>0</v>
          </cell>
          <cell r="G13572">
            <v>0</v>
          </cell>
          <cell r="H13572">
            <v>0</v>
          </cell>
          <cell r="I13572">
            <v>102</v>
          </cell>
          <cell r="J13572">
            <v>3</v>
          </cell>
          <cell r="K13572">
            <v>0.04</v>
          </cell>
          <cell r="T13572">
            <v>0</v>
          </cell>
        </row>
        <row r="13573">
          <cell r="A13573">
            <v>339743</v>
          </cell>
          <cell r="B13573" t="str">
            <v>Mietartikel</v>
          </cell>
          <cell r="C13573" t="str">
            <v>Verschiedenes</v>
          </cell>
          <cell r="D13573" t="str">
            <v>Deckel 30*20 cm Stapelbehälter partyrent.com</v>
          </cell>
          <cell r="F13573">
            <v>0</v>
          </cell>
          <cell r="G13573">
            <v>0</v>
          </cell>
          <cell r="H13573">
            <v>0</v>
          </cell>
          <cell r="I13573">
            <v>5</v>
          </cell>
          <cell r="N13573" t="str">
            <v>x</v>
          </cell>
          <cell r="P13573" t="str">
            <v>x</v>
          </cell>
          <cell r="R13573" t="str">
            <v>x</v>
          </cell>
          <cell r="T13573">
            <v>0</v>
          </cell>
        </row>
        <row r="13574">
          <cell r="A13574">
            <v>339811</v>
          </cell>
          <cell r="B13574" t="str">
            <v>Mietartikel</v>
          </cell>
          <cell r="C13574" t="str">
            <v>Verschiedenes</v>
          </cell>
          <cell r="D13574" t="str">
            <v>Stapelbehälter grau "PREMIUM Rent.Group" 40*30*17 cm</v>
          </cell>
          <cell r="F13574">
            <v>3</v>
          </cell>
          <cell r="G13574">
            <v>0</v>
          </cell>
          <cell r="H13574">
            <v>0</v>
          </cell>
          <cell r="I13574">
            <v>18.5</v>
          </cell>
          <cell r="N13574" t="str">
            <v>Kunststof krat grijs "PREMIUM Rent.Group" 40*30*17 cm</v>
          </cell>
          <cell r="P13574" t="str">
            <v>x</v>
          </cell>
          <cell r="R13574" t="str">
            <v>Plastic box grey "PREMIUM Rent.Group" 40*30*17 cm</v>
          </cell>
          <cell r="T13574">
            <v>0</v>
          </cell>
        </row>
        <row r="13575">
          <cell r="A13575">
            <v>339812</v>
          </cell>
          <cell r="B13575" t="str">
            <v>Mietartikel</v>
          </cell>
          <cell r="C13575" t="str">
            <v>Verschiedenes</v>
          </cell>
          <cell r="D13575" t="str">
            <v>Stapelbehälter grau "PREMIUM Rent.Group" 40*30*22 cm</v>
          </cell>
          <cell r="F13575">
            <v>3</v>
          </cell>
          <cell r="G13575">
            <v>0</v>
          </cell>
          <cell r="H13575">
            <v>0</v>
          </cell>
          <cell r="I13575">
            <v>19.8</v>
          </cell>
          <cell r="N13575" t="str">
            <v>Kunststof krat grijs "PREMIUM Rent.Group" 40*30*22 cm</v>
          </cell>
          <cell r="P13575" t="str">
            <v>x</v>
          </cell>
          <cell r="R13575" t="str">
            <v>Plastic box grey "PREMIUM Rent.Group" 40*30*22 cm</v>
          </cell>
          <cell r="T13575">
            <v>0</v>
          </cell>
        </row>
        <row r="13576">
          <cell r="A13576">
            <v>339813</v>
          </cell>
          <cell r="B13576" t="str">
            <v>Mietartikel</v>
          </cell>
          <cell r="C13576" t="str">
            <v>Verschiedenes</v>
          </cell>
          <cell r="D13576" t="str">
            <v>Stapelbehälter grau "PREMIUM Rent.Group" 40*30*27 cm</v>
          </cell>
          <cell r="F13576">
            <v>3</v>
          </cell>
          <cell r="G13576">
            <v>0</v>
          </cell>
          <cell r="H13576">
            <v>0</v>
          </cell>
          <cell r="I13576">
            <v>20.9</v>
          </cell>
          <cell r="N13576" t="str">
            <v>Kunststof krat grijs "PREMIUM Rent.Group" 40*30*27 cm</v>
          </cell>
          <cell r="P13576" t="str">
            <v>x</v>
          </cell>
          <cell r="R13576" t="str">
            <v>Plastic box grey "PREMIUM Rent.Group" 40*30*27 cm</v>
          </cell>
          <cell r="T13576">
            <v>0</v>
          </cell>
        </row>
        <row r="13577">
          <cell r="A13577">
            <v>339814</v>
          </cell>
          <cell r="B13577" t="str">
            <v>Mietartikel</v>
          </cell>
          <cell r="C13577" t="str">
            <v>Verschiedenes</v>
          </cell>
          <cell r="D13577" t="str">
            <v>Stapelbehälter grau "PREMIUM Rent.Group" 40*30*32 cm</v>
          </cell>
          <cell r="F13577">
            <v>3</v>
          </cell>
          <cell r="G13577">
            <v>0</v>
          </cell>
          <cell r="H13577">
            <v>0</v>
          </cell>
          <cell r="I13577">
            <v>21.5</v>
          </cell>
          <cell r="N13577" t="str">
            <v>Kunststof krat grijs "PREMIUM Rent.Group" 40*30*32 cm</v>
          </cell>
          <cell r="P13577" t="str">
            <v>x</v>
          </cell>
          <cell r="R13577" t="str">
            <v>Plastic box grey "PREMIUM Rent.Group" 40*30*32 cm</v>
          </cell>
          <cell r="T13577">
            <v>0</v>
          </cell>
        </row>
        <row r="13578">
          <cell r="A13578">
            <v>339816</v>
          </cell>
          <cell r="B13578" t="str">
            <v>Mietartikel</v>
          </cell>
          <cell r="C13578" t="str">
            <v>Verschiedenes</v>
          </cell>
          <cell r="D13578" t="str">
            <v>Stapelbehälter grau "PREMIUM Rent.Group" 40*40*22 cm</v>
          </cell>
          <cell r="F13578">
            <v>3</v>
          </cell>
          <cell r="G13578">
            <v>0</v>
          </cell>
          <cell r="H13578">
            <v>0</v>
          </cell>
          <cell r="I13578">
            <v>21.5</v>
          </cell>
          <cell r="N13578" t="str">
            <v>Kunststof krat grijs "PREMIUM Rent.Group" 40*40*22 cm</v>
          </cell>
          <cell r="P13578" t="str">
            <v>x</v>
          </cell>
          <cell r="R13578" t="str">
            <v>Plastic box grey "PREMIUM Rent.Group" 40*40*22 cm</v>
          </cell>
          <cell r="T13578">
            <v>0</v>
          </cell>
        </row>
        <row r="13579">
          <cell r="A13579">
            <v>339824</v>
          </cell>
          <cell r="B13579" t="str">
            <v>Mietartikel</v>
          </cell>
          <cell r="C13579" t="str">
            <v>Verschiedenes</v>
          </cell>
          <cell r="D13579" t="str">
            <v>Stapelbehälter grau "PREMIUM Rent.Group" 60*40*32 cm</v>
          </cell>
          <cell r="F13579">
            <v>4</v>
          </cell>
          <cell r="G13579">
            <v>0</v>
          </cell>
          <cell r="H13579">
            <v>0</v>
          </cell>
          <cell r="I13579">
            <v>30.8</v>
          </cell>
          <cell r="N13579" t="str">
            <v>Kunststof krat grijs "PREMIUM Rent.Group" 60*40*32 cm</v>
          </cell>
          <cell r="P13579" t="str">
            <v>x</v>
          </cell>
          <cell r="R13579" t="str">
            <v>Plastic box grey "PREMIUM Rent.Group" 60*40*32 cm</v>
          </cell>
          <cell r="T13579">
            <v>0</v>
          </cell>
        </row>
        <row r="13580">
          <cell r="A13580">
            <v>340001</v>
          </cell>
          <cell r="B13580" t="str">
            <v>Verkaufsartikel</v>
          </cell>
          <cell r="C13580" t="str">
            <v>Verkauf</v>
          </cell>
          <cell r="D13580" t="str">
            <v>RFID-Label "Inotag Diotough HPV" magenta (1 Stück) 81*21 mm</v>
          </cell>
          <cell r="E13580" t="str">
            <v>für DSW Sitze / DSW Stapelkappe / Kappe AAS und AAC</v>
          </cell>
          <cell r="F13580">
            <v>0</v>
          </cell>
          <cell r="G13580">
            <v>0</v>
          </cell>
          <cell r="H13580">
            <v>0</v>
          </cell>
          <cell r="I13580">
            <v>0.75</v>
          </cell>
          <cell r="J13580">
            <v>1</v>
          </cell>
          <cell r="K13580">
            <v>1E-4</v>
          </cell>
          <cell r="T13580">
            <v>0</v>
          </cell>
        </row>
        <row r="13581">
          <cell r="A13581">
            <v>340002</v>
          </cell>
          <cell r="B13581" t="str">
            <v>Verkaufsartikel</v>
          </cell>
          <cell r="C13581" t="str">
            <v>Verkauf</v>
          </cell>
          <cell r="D13581" t="str">
            <v>RFID-Label "Inotag Diotough HPV" gelb (1 Stück) 81*21 mm</v>
          </cell>
          <cell r="E13581" t="str">
            <v>für Stuhl Nancy / Köln / Düsseldorf / Juno / Tonio / Florence / Genua / Milano / Miami / Madrid / Masters / Monaco / Volt / Jo</v>
          </cell>
          <cell r="F13581">
            <v>0</v>
          </cell>
          <cell r="G13581">
            <v>0</v>
          </cell>
          <cell r="H13581">
            <v>0</v>
          </cell>
          <cell r="I13581">
            <v>0.75</v>
          </cell>
          <cell r="J13581">
            <v>1</v>
          </cell>
          <cell r="K13581">
            <v>1E-4</v>
          </cell>
          <cell r="T13581">
            <v>0</v>
          </cell>
        </row>
        <row r="13582">
          <cell r="A13582">
            <v>340003</v>
          </cell>
          <cell r="B13582" t="str">
            <v>Verkaufsartikel</v>
          </cell>
          <cell r="C13582" t="str">
            <v>Verkauf</v>
          </cell>
          <cell r="D13582" t="str">
            <v>RFID-Label "Inotag Diotough HPV" orange (1 Stück) 81*21 mm</v>
          </cell>
          <cell r="E13582" t="str">
            <v>für Stuhl Hawaii / Dallas / Padova / Siena / Bosten / Sydney / Atlanta / Bonello / Cuba / Torino / Athen / Samoa / Kopenhagen / Berlin / Skool</v>
          </cell>
          <cell r="F13582">
            <v>0</v>
          </cell>
          <cell r="G13582">
            <v>0</v>
          </cell>
          <cell r="H13582">
            <v>0</v>
          </cell>
          <cell r="I13582">
            <v>0.75</v>
          </cell>
          <cell r="J13582">
            <v>1</v>
          </cell>
          <cell r="K13582">
            <v>1E-4</v>
          </cell>
          <cell r="T13582">
            <v>0</v>
          </cell>
        </row>
        <row r="13583">
          <cell r="A13583">
            <v>340004</v>
          </cell>
          <cell r="B13583" t="str">
            <v>Verkaufsartikel</v>
          </cell>
          <cell r="C13583" t="str">
            <v>Verkauf</v>
          </cell>
          <cell r="D13583" t="str">
            <v>RFID-Label "Inotag Diotough HPV" grau (4er Set) 81*21 mm</v>
          </cell>
          <cell r="E13583" t="str">
            <v>für Kunststoff Behälter</v>
          </cell>
          <cell r="F13583">
            <v>0</v>
          </cell>
          <cell r="G13583">
            <v>0</v>
          </cell>
          <cell r="H13583">
            <v>0</v>
          </cell>
          <cell r="I13583">
            <v>2.5</v>
          </cell>
          <cell r="J13583">
            <v>1</v>
          </cell>
          <cell r="K13583">
            <v>1E-4</v>
          </cell>
          <cell r="T13583">
            <v>0</v>
          </cell>
        </row>
        <row r="13584">
          <cell r="A13584">
            <v>340005</v>
          </cell>
          <cell r="B13584" t="str">
            <v>Verkaufsartikel</v>
          </cell>
          <cell r="C13584" t="str">
            <v>Verkauf</v>
          </cell>
          <cell r="D13584" t="str">
            <v>RFID-Label "Inotag Diotough HPV" blau (4er Set) 81*21 mm</v>
          </cell>
          <cell r="E13584" t="str">
            <v>für Spülkörbe / Transportracks</v>
          </cell>
          <cell r="F13584">
            <v>0</v>
          </cell>
          <cell r="G13584">
            <v>0</v>
          </cell>
          <cell r="H13584">
            <v>0</v>
          </cell>
          <cell r="I13584">
            <v>2.5</v>
          </cell>
          <cell r="J13584">
            <v>1</v>
          </cell>
          <cell r="K13584">
            <v>1E-4</v>
          </cell>
          <cell r="T13584">
            <v>0</v>
          </cell>
        </row>
        <row r="13585">
          <cell r="A13585">
            <v>340006</v>
          </cell>
          <cell r="B13585" t="str">
            <v>Verkaufsartikel</v>
          </cell>
          <cell r="C13585" t="str">
            <v>Verkauf</v>
          </cell>
          <cell r="D13585" t="str">
            <v>RFID-Label "Inotag Diotough HPV" lila (4er Set) 81*21 mm</v>
          </cell>
          <cell r="E13585" t="str">
            <v>für Rollcontainer</v>
          </cell>
          <cell r="F13585">
            <v>0</v>
          </cell>
          <cell r="G13585">
            <v>0</v>
          </cell>
          <cell r="H13585">
            <v>0</v>
          </cell>
          <cell r="I13585">
            <v>2.5</v>
          </cell>
          <cell r="J13585">
            <v>1</v>
          </cell>
          <cell r="K13585">
            <v>1E-4</v>
          </cell>
          <cell r="T13585">
            <v>0</v>
          </cell>
        </row>
        <row r="13586">
          <cell r="A13586">
            <v>340007</v>
          </cell>
          <cell r="B13586" t="str">
            <v>Verkaufsartikel</v>
          </cell>
          <cell r="C13586" t="str">
            <v>Verkauf</v>
          </cell>
          <cell r="D13586" t="str">
            <v>RFID-Label "Inotag Diotough HPV" grün (4er Set) 81*21 mm</v>
          </cell>
          <cell r="E13586" t="str">
            <v>für schwarze Kunststoff Paletten</v>
          </cell>
          <cell r="F13586">
            <v>0</v>
          </cell>
          <cell r="G13586">
            <v>0</v>
          </cell>
          <cell r="H13586">
            <v>0</v>
          </cell>
          <cell r="I13586">
            <v>2.5</v>
          </cell>
          <cell r="J13586">
            <v>1</v>
          </cell>
          <cell r="K13586">
            <v>1E-4</v>
          </cell>
          <cell r="T13586">
            <v>0</v>
          </cell>
        </row>
        <row r="13587">
          <cell r="A13587">
            <v>340008</v>
          </cell>
          <cell r="B13587" t="str">
            <v>Verkaufsartikel</v>
          </cell>
          <cell r="C13587" t="str">
            <v>Verkauf</v>
          </cell>
          <cell r="D13587" t="str">
            <v>RFID-Label "Inotag Diotough HPV" rot (2er Set) 81*21 mm</v>
          </cell>
          <cell r="E13587" t="str">
            <v>für Tischplatte Ibiza / Bahama / Malta / Aspen etc. / Bierzeltgarnituren / Banketttische Rund 120-200cm / Helsinki / Brio</v>
          </cell>
          <cell r="F13587">
            <v>0</v>
          </cell>
          <cell r="G13587">
            <v>0</v>
          </cell>
          <cell r="H13587">
            <v>0</v>
          </cell>
          <cell r="I13587">
            <v>1.5</v>
          </cell>
          <cell r="J13587">
            <v>1</v>
          </cell>
          <cell r="K13587">
            <v>1E-4</v>
          </cell>
          <cell r="T13587">
            <v>0</v>
          </cell>
        </row>
        <row r="13588">
          <cell r="A13588">
            <v>340009</v>
          </cell>
          <cell r="B13588" t="str">
            <v>Verkaufsartikel</v>
          </cell>
          <cell r="C13588" t="str">
            <v>Verkauf</v>
          </cell>
          <cell r="D13588" t="str">
            <v>RFID-Label "Inotag Diotough HPV" rosa ( 4er Set) 81*21 mm</v>
          </cell>
          <cell r="E13588" t="str">
            <v>für Tisch 120 -220*80 cm H76 cm / Anbautische / Tische oval</v>
          </cell>
          <cell r="F13588">
            <v>0</v>
          </cell>
          <cell r="G13588">
            <v>0</v>
          </cell>
          <cell r="H13588">
            <v>0</v>
          </cell>
          <cell r="I13588">
            <v>2.5</v>
          </cell>
          <cell r="J13588">
            <v>1</v>
          </cell>
          <cell r="K13588">
            <v>1E-4</v>
          </cell>
          <cell r="T13588">
            <v>0</v>
          </cell>
        </row>
        <row r="13589">
          <cell r="A13589">
            <v>340010</v>
          </cell>
          <cell r="B13589" t="str">
            <v>Verkaufsartikel</v>
          </cell>
          <cell r="C13589" t="str">
            <v>Verkauf</v>
          </cell>
          <cell r="D13589" t="str">
            <v>RFID-Label "Inotag Diotough HPV" navy blue (1 Stück) 81*21</v>
          </cell>
          <cell r="E13589" t="str">
            <v>für Lounge Bank ZA1 &amp; ZA2 / Accasional Tisch LTR</v>
          </cell>
          <cell r="F13589">
            <v>0</v>
          </cell>
          <cell r="G13589">
            <v>0</v>
          </cell>
          <cell r="H13589">
            <v>0</v>
          </cell>
          <cell r="I13589">
            <v>0.75</v>
          </cell>
          <cell r="J13589">
            <v>1</v>
          </cell>
          <cell r="K13589">
            <v>1E-4</v>
          </cell>
          <cell r="T13589">
            <v>0</v>
          </cell>
        </row>
        <row r="13590">
          <cell r="A13590">
            <v>340011</v>
          </cell>
          <cell r="B13590" t="str">
            <v>Verkaufsartikel</v>
          </cell>
          <cell r="C13590" t="str">
            <v>Verkauf</v>
          </cell>
          <cell r="D13590" t="str">
            <v>RFID-Label "Inotag Diotough HPV" magenta (1 Stück) 81*21 mm</v>
          </cell>
          <cell r="E13590" t="str">
            <v>für DSW Sitze / DSW Stapelkappe / Kappe AAS und AAC</v>
          </cell>
          <cell r="F13590">
            <v>0</v>
          </cell>
          <cell r="G13590">
            <v>0</v>
          </cell>
          <cell r="H13590">
            <v>0</v>
          </cell>
          <cell r="I13590">
            <v>0.6</v>
          </cell>
          <cell r="J13590">
            <v>1</v>
          </cell>
          <cell r="K13590">
            <v>1E-4</v>
          </cell>
          <cell r="T13590">
            <v>0</v>
          </cell>
        </row>
        <row r="13591">
          <cell r="A13591">
            <v>340101</v>
          </cell>
          <cell r="B13591" t="str">
            <v>Verkaufsartikel</v>
          </cell>
          <cell r="C13591" t="str">
            <v>Verkauf</v>
          </cell>
          <cell r="D13591" t="str">
            <v>RFID-Hardtag Type 0201 / 0901 (2er Set) für Transportkarren</v>
          </cell>
          <cell r="F13591">
            <v>0</v>
          </cell>
          <cell r="G13591">
            <v>0</v>
          </cell>
          <cell r="H13591">
            <v>0</v>
          </cell>
          <cell r="I13591">
            <v>12</v>
          </cell>
          <cell r="J13591">
            <v>10</v>
          </cell>
          <cell r="K13591">
            <v>1E-4</v>
          </cell>
          <cell r="T13591">
            <v>0</v>
          </cell>
        </row>
        <row r="13592">
          <cell r="A13592">
            <v>340102</v>
          </cell>
          <cell r="B13592" t="str">
            <v>Verkaufsartikel</v>
          </cell>
          <cell r="C13592" t="str">
            <v>Verkauf</v>
          </cell>
          <cell r="D13592" t="str">
            <v>RFID-Hardtag Type 0202 / 0902 (1 Stück)</v>
          </cell>
          <cell r="E13592" t="str">
            <v>für Gestelle AAS und AAC / DSW Untergestelle</v>
          </cell>
          <cell r="F13592">
            <v>0</v>
          </cell>
          <cell r="G13592">
            <v>0</v>
          </cell>
          <cell r="H13592">
            <v>0</v>
          </cell>
          <cell r="I13592">
            <v>6</v>
          </cell>
          <cell r="J13592">
            <v>10</v>
          </cell>
          <cell r="K13592">
            <v>1E-4</v>
          </cell>
          <cell r="T13592">
            <v>0</v>
          </cell>
        </row>
        <row r="13593">
          <cell r="A13593">
            <v>340103</v>
          </cell>
          <cell r="B13593" t="str">
            <v>Verkaufsartikel</v>
          </cell>
          <cell r="C13593" t="str">
            <v>Verkauf</v>
          </cell>
          <cell r="D13593" t="str">
            <v>RFID-Hardtag Type 0203 / 0903 (1 Stück)</v>
          </cell>
          <cell r="E13593" t="str">
            <v>für Patmos Bodenplatten</v>
          </cell>
          <cell r="F13593">
            <v>0</v>
          </cell>
          <cell r="G13593">
            <v>0</v>
          </cell>
          <cell r="H13593">
            <v>0</v>
          </cell>
          <cell r="I13593">
            <v>6</v>
          </cell>
          <cell r="J13593">
            <v>10</v>
          </cell>
          <cell r="K13593">
            <v>1E-4</v>
          </cell>
          <cell r="T13593">
            <v>0</v>
          </cell>
        </row>
        <row r="13594">
          <cell r="A13594">
            <v>340104</v>
          </cell>
          <cell r="B13594" t="str">
            <v>Verkaufsartikel</v>
          </cell>
          <cell r="C13594" t="str">
            <v>Verkauf</v>
          </cell>
          <cell r="D13594" t="str">
            <v>RFID-Hardtag Type 0204 / 0904 (1 Stück)</v>
          </cell>
          <cell r="E13594" t="str">
            <v>für Saba / Sitze AAS und AAC</v>
          </cell>
          <cell r="F13594">
            <v>0</v>
          </cell>
          <cell r="G13594">
            <v>0</v>
          </cell>
          <cell r="H13594">
            <v>0</v>
          </cell>
          <cell r="I13594">
            <v>6</v>
          </cell>
          <cell r="J13594">
            <v>10</v>
          </cell>
          <cell r="K13594">
            <v>1E-4</v>
          </cell>
          <cell r="T13594">
            <v>0</v>
          </cell>
        </row>
        <row r="13595">
          <cell r="A13595">
            <v>340105</v>
          </cell>
          <cell r="B13595" t="str">
            <v>Verkaufsartikel</v>
          </cell>
          <cell r="C13595" t="str">
            <v>Verkauf</v>
          </cell>
          <cell r="D13595" t="str">
            <v>RFID-Hardtag Type 0205 / 0905 (2er Set)</v>
          </cell>
          <cell r="E13595" t="str">
            <v>für Rhodos / Kreta / Venus / Saturn / Orbit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10</v>
          </cell>
          <cell r="K13595">
            <v>1E-4</v>
          </cell>
          <cell r="T13595">
            <v>0</v>
          </cell>
        </row>
        <row r="13596">
          <cell r="A13596">
            <v>340111</v>
          </cell>
          <cell r="B13596" t="str">
            <v>Verkaufsartikel</v>
          </cell>
          <cell r="C13596" t="str">
            <v>Verkauf</v>
          </cell>
          <cell r="D13596" t="str">
            <v>RFID-Hardtag Type 0401 (1 Stück) für Ibiza Füße</v>
          </cell>
          <cell r="F13596">
            <v>0</v>
          </cell>
          <cell r="G13596">
            <v>0</v>
          </cell>
          <cell r="H13596">
            <v>0</v>
          </cell>
          <cell r="I13596">
            <v>4.5</v>
          </cell>
          <cell r="J13596">
            <v>10</v>
          </cell>
          <cell r="K13596">
            <v>1E-4</v>
          </cell>
          <cell r="T13596">
            <v>0</v>
          </cell>
        </row>
        <row r="13597">
          <cell r="A13597">
            <v>340113</v>
          </cell>
          <cell r="B13597" t="str">
            <v>Verkaufsartikel</v>
          </cell>
          <cell r="C13597" t="str">
            <v>Verkauf</v>
          </cell>
          <cell r="D13597" t="str">
            <v>RFID-Hardtag Typ 0501 (1 Stück)</v>
          </cell>
          <cell r="E13597" t="str">
            <v>für Zaunumrandung / Ständer Zaunumrandung</v>
          </cell>
          <cell r="F13597">
            <v>0</v>
          </cell>
          <cell r="G13597">
            <v>0</v>
          </cell>
          <cell r="H13597">
            <v>0</v>
          </cell>
          <cell r="I13597">
            <v>4.4000000000000004</v>
          </cell>
          <cell r="J13597">
            <v>10</v>
          </cell>
          <cell r="K13597">
            <v>1E-4</v>
          </cell>
          <cell r="T13597">
            <v>0</v>
          </cell>
        </row>
        <row r="13598">
          <cell r="A13598">
            <v>340121</v>
          </cell>
          <cell r="B13598" t="str">
            <v>Verkaufsartikel</v>
          </cell>
          <cell r="C13598" t="str">
            <v>Verkauf</v>
          </cell>
          <cell r="D13598" t="str">
            <v>RFID-Textile Tag groß (1 Stück) für Transportcover</v>
          </cell>
          <cell r="F13598">
            <v>0</v>
          </cell>
          <cell r="G13598">
            <v>0</v>
          </cell>
          <cell r="H13598">
            <v>0</v>
          </cell>
          <cell r="I13598">
            <v>2.2000000000000002</v>
          </cell>
          <cell r="J13598">
            <v>1</v>
          </cell>
          <cell r="K13598">
            <v>1E-4</v>
          </cell>
          <cell r="T13598">
            <v>0</v>
          </cell>
        </row>
        <row r="13599">
          <cell r="A13599">
            <v>340125</v>
          </cell>
          <cell r="B13599" t="str">
            <v>Verkaufsartikel</v>
          </cell>
          <cell r="C13599" t="str">
            <v>Verkauf</v>
          </cell>
          <cell r="D13599" t="str">
            <v>RFID-Geräte-Hardtag Typ 0301 (2er Set)</v>
          </cell>
          <cell r="E13599" t="str">
            <v>für diverse Geräte</v>
          </cell>
          <cell r="F13599">
            <v>0</v>
          </cell>
          <cell r="G13599">
            <v>0</v>
          </cell>
          <cell r="H13599">
            <v>0</v>
          </cell>
          <cell r="I13599">
            <v>9.9</v>
          </cell>
          <cell r="J13599">
            <v>10</v>
          </cell>
          <cell r="K13599">
            <v>1E-4</v>
          </cell>
          <cell r="T13599">
            <v>0</v>
          </cell>
        </row>
        <row r="13600">
          <cell r="A13600">
            <v>340126</v>
          </cell>
          <cell r="B13600" t="str">
            <v>Verkaufsartikel</v>
          </cell>
          <cell r="C13600" t="str">
            <v>Verkauf</v>
          </cell>
          <cell r="D13600" t="str">
            <v>RFID-Geräte-Hardtag Typ 0302 (2er Set)</v>
          </cell>
          <cell r="E13600" t="str">
            <v>für diverse Geräte</v>
          </cell>
          <cell r="F13600">
            <v>0</v>
          </cell>
          <cell r="G13600">
            <v>0</v>
          </cell>
          <cell r="H13600">
            <v>0</v>
          </cell>
          <cell r="I13600">
            <v>9.9</v>
          </cell>
          <cell r="J13600">
            <v>10</v>
          </cell>
          <cell r="K13600">
            <v>1E-4</v>
          </cell>
          <cell r="T13600">
            <v>0</v>
          </cell>
        </row>
        <row r="13601">
          <cell r="A13601">
            <v>340127</v>
          </cell>
          <cell r="B13601" t="str">
            <v>Verkaufsartikel</v>
          </cell>
          <cell r="C13601" t="str">
            <v>Verkauf</v>
          </cell>
          <cell r="D13601" t="str">
            <v>RFID-Geräte-Hardtag Typ 0303 (1 Stück)</v>
          </cell>
          <cell r="E13601" t="str">
            <v>für diverse Geräte</v>
          </cell>
          <cell r="F13601">
            <v>0</v>
          </cell>
          <cell r="G13601">
            <v>0</v>
          </cell>
          <cell r="H13601">
            <v>0</v>
          </cell>
          <cell r="I13601">
            <v>5</v>
          </cell>
          <cell r="J13601">
            <v>10</v>
          </cell>
          <cell r="K13601">
            <v>1E-4</v>
          </cell>
          <cell r="T13601">
            <v>0</v>
          </cell>
        </row>
        <row r="13602">
          <cell r="A13602">
            <v>340128</v>
          </cell>
          <cell r="B13602" t="str">
            <v>Verkaufsartikel</v>
          </cell>
          <cell r="C13602" t="str">
            <v>Verkauf</v>
          </cell>
          <cell r="D13602" t="str">
            <v>RFID-Geräte-Hardtag Typ 0304 (2er Set)</v>
          </cell>
          <cell r="E13602" t="str">
            <v>für diverse Geräte</v>
          </cell>
          <cell r="F13602">
            <v>0</v>
          </cell>
          <cell r="G13602">
            <v>0</v>
          </cell>
          <cell r="H13602">
            <v>0</v>
          </cell>
          <cell r="I13602">
            <v>9.9</v>
          </cell>
          <cell r="J13602">
            <v>10</v>
          </cell>
          <cell r="K13602">
            <v>1E-4</v>
          </cell>
          <cell r="T13602">
            <v>0</v>
          </cell>
        </row>
        <row r="13603">
          <cell r="A13603">
            <v>340131</v>
          </cell>
          <cell r="B13603" t="str">
            <v>Verkaufsartikel</v>
          </cell>
          <cell r="C13603" t="str">
            <v>Verkauf</v>
          </cell>
          <cell r="D13603" t="str">
            <v>RFID-Labeltag Typ 0701 M750 (1 Stück)</v>
          </cell>
          <cell r="E13603" t="str">
            <v>für Connector Lounge Bank ZA / Kufenstuhl Chairik</v>
          </cell>
          <cell r="F13603">
            <v>0</v>
          </cell>
          <cell r="G13603">
            <v>0</v>
          </cell>
          <cell r="H13603">
            <v>0</v>
          </cell>
          <cell r="I13603">
            <v>1.1000000000000001</v>
          </cell>
          <cell r="J13603">
            <v>1</v>
          </cell>
          <cell r="K13603">
            <v>1E-4</v>
          </cell>
          <cell r="T13603">
            <v>0</v>
          </cell>
        </row>
        <row r="13604">
          <cell r="A13604">
            <v>340132</v>
          </cell>
          <cell r="B13604" t="str">
            <v>Verkaufsartikel</v>
          </cell>
          <cell r="C13604" t="str">
            <v>Verkauf</v>
          </cell>
          <cell r="D13604" t="str">
            <v>RFID-Labeltag Type 0702 M750 (1 Stück)</v>
          </cell>
          <cell r="E13604" t="str">
            <v>für Chairik Sitzauflage</v>
          </cell>
          <cell r="F13604">
            <v>0</v>
          </cell>
          <cell r="G13604">
            <v>0</v>
          </cell>
          <cell r="H13604">
            <v>0</v>
          </cell>
          <cell r="I13604">
            <v>1</v>
          </cell>
          <cell r="J13604">
            <v>1</v>
          </cell>
          <cell r="K13604">
            <v>1E-4</v>
          </cell>
          <cell r="T13604">
            <v>0</v>
          </cell>
        </row>
        <row r="13605">
          <cell r="A13605">
            <v>340133</v>
          </cell>
          <cell r="B13605" t="str">
            <v>Verkaufsartikel</v>
          </cell>
          <cell r="C13605" t="str">
            <v>Verkauf</v>
          </cell>
          <cell r="D13605" t="str">
            <v>RFID-Labeltag Typ 0703 M750 (1 Stück)</v>
          </cell>
          <cell r="E13605" t="str">
            <v>für Zinzo Lounger / Coffee Table / Tray</v>
          </cell>
          <cell r="F13605">
            <v>0</v>
          </cell>
          <cell r="G13605">
            <v>0</v>
          </cell>
          <cell r="H13605">
            <v>0</v>
          </cell>
          <cell r="I13605">
            <v>1.1000000000000001</v>
          </cell>
          <cell r="J13605">
            <v>1</v>
          </cell>
          <cell r="K13605">
            <v>1E-4</v>
          </cell>
          <cell r="T13605">
            <v>0</v>
          </cell>
        </row>
        <row r="13606">
          <cell r="A13606">
            <v>340134</v>
          </cell>
          <cell r="B13606" t="str">
            <v>Verkaufsartikel</v>
          </cell>
          <cell r="C13606" t="str">
            <v>Verkauf</v>
          </cell>
          <cell r="D13606" t="str">
            <v>RFID-Labeltag Typ 0704 M750 (2er Set)</v>
          </cell>
          <cell r="E13606" t="str">
            <v>für Regalboden Bornholm</v>
          </cell>
          <cell r="F13606">
            <v>0</v>
          </cell>
          <cell r="G13606">
            <v>0</v>
          </cell>
          <cell r="H13606">
            <v>0</v>
          </cell>
          <cell r="I13606">
            <v>1.7</v>
          </cell>
          <cell r="J13606">
            <v>1</v>
          </cell>
          <cell r="K13606">
            <v>1E-4</v>
          </cell>
          <cell r="T13606">
            <v>0</v>
          </cell>
        </row>
        <row r="13607">
          <cell r="A13607">
            <v>340141</v>
          </cell>
          <cell r="B13607" t="str">
            <v>Verkaufsartikel</v>
          </cell>
          <cell r="C13607" t="str">
            <v>Verkauf</v>
          </cell>
          <cell r="D13607" t="str">
            <v>RFID-Labeltag Typ 0801 FROG (1 Stück)</v>
          </cell>
          <cell r="E13607" t="str">
            <v>für Klappstuhl schwarz</v>
          </cell>
          <cell r="F13607">
            <v>0</v>
          </cell>
          <cell r="G13607">
            <v>0</v>
          </cell>
          <cell r="H13607">
            <v>0</v>
          </cell>
          <cell r="I13607">
            <v>1.7</v>
          </cell>
          <cell r="J13607">
            <v>1</v>
          </cell>
          <cell r="K13607">
            <v>1E-4</v>
          </cell>
          <cell r="T13607">
            <v>0</v>
          </cell>
        </row>
        <row r="13608">
          <cell r="A13608">
            <v>340142</v>
          </cell>
          <cell r="B13608" t="str">
            <v>Verkaufsartikel</v>
          </cell>
          <cell r="C13608" t="str">
            <v>Verkauf</v>
          </cell>
          <cell r="D13608" t="str">
            <v>RFID-Hardtag Typ 1001 M Tudor (2er Set)</v>
          </cell>
          <cell r="E13608" t="str">
            <v>für Stuhl Aruba, -Curacao, Tischgestell Bristol, Gestell Flow Chair und - Flow Stool</v>
          </cell>
          <cell r="F13608">
            <v>0</v>
          </cell>
          <cell r="G13608">
            <v>0</v>
          </cell>
          <cell r="H13608">
            <v>0</v>
          </cell>
          <cell r="I13608">
            <v>11</v>
          </cell>
          <cell r="J13608">
            <v>1</v>
          </cell>
          <cell r="K13608">
            <v>1E-4</v>
          </cell>
          <cell r="T13608">
            <v>0</v>
          </cell>
        </row>
        <row r="13609">
          <cell r="A13609">
            <v>340143</v>
          </cell>
          <cell r="B13609" t="str">
            <v>Verkaufsartikel</v>
          </cell>
          <cell r="C13609" t="str">
            <v>Verkauf</v>
          </cell>
          <cell r="D13609" t="str">
            <v>RFID-Typ 1101 (Set : 1x Hardtag und 1x Labeltag)</v>
          </cell>
          <cell r="E13609" t="str">
            <v>HID 176_x000D_
für Bristol Schwarzstahlgestelle</v>
          </cell>
          <cell r="F13609">
            <v>0</v>
          </cell>
          <cell r="G13609">
            <v>0</v>
          </cell>
          <cell r="H13609">
            <v>0</v>
          </cell>
          <cell r="I13609">
            <v>8</v>
          </cell>
          <cell r="J13609">
            <v>1</v>
          </cell>
          <cell r="K13609">
            <v>1E-4</v>
          </cell>
          <cell r="T13609">
            <v>0</v>
          </cell>
        </row>
        <row r="13610">
          <cell r="A13610">
            <v>340500</v>
          </cell>
          <cell r="B13610" t="str">
            <v>Verkaufsartikel</v>
          </cell>
          <cell r="C13610" t="str">
            <v>Verkauf</v>
          </cell>
          <cell r="D13610" t="str">
            <v>DHU-RFID Label  (Delivery-Handling-Unit)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T13610">
            <v>0</v>
          </cell>
        </row>
        <row r="13611">
          <cell r="A13611">
            <v>341495</v>
          </cell>
          <cell r="B13611" t="str">
            <v>Verkaufsartikel</v>
          </cell>
          <cell r="C13611" t="str">
            <v>Buffetzubehör</v>
          </cell>
          <cell r="D13611" t="str">
            <v>Trennstück für Besteckkasten Acryl weiß 1494</v>
          </cell>
          <cell r="E13611" t="str">
            <v>(max 1 Trenner pro Kasten)</v>
          </cell>
          <cell r="F13611">
            <v>0</v>
          </cell>
          <cell r="G13611">
            <v>0</v>
          </cell>
          <cell r="H13611">
            <v>0</v>
          </cell>
          <cell r="I13611">
            <v>8.3000000000000007</v>
          </cell>
          <cell r="J13611">
            <v>50</v>
          </cell>
          <cell r="K13611">
            <v>1E-4</v>
          </cell>
          <cell r="N13611" t="str">
            <v>Separator voor bestekbak Acryl wit 1494</v>
          </cell>
          <cell r="O13611" t="str">
            <v>(max 1 separator per bak)</v>
          </cell>
          <cell r="P13611" t="str">
            <v>Elément de séparation pour boîte de couverts</v>
          </cell>
          <cell r="Q13611" t="str">
            <v>acryl blanc 1494</v>
          </cell>
          <cell r="R13611" t="str">
            <v>Separator for cutlery tray Acryl white 1494</v>
          </cell>
          <cell r="S13611" t="str">
            <v>(max 1 separator per tray)</v>
          </cell>
          <cell r="T13611">
            <v>0</v>
          </cell>
        </row>
        <row r="13612">
          <cell r="A13612">
            <v>341703</v>
          </cell>
          <cell r="B13612" t="str">
            <v>Verkaufsartikel</v>
          </cell>
          <cell r="C13612" t="str">
            <v>Chafing Dishes</v>
          </cell>
          <cell r="D13612" t="str">
            <v>Rändelmutter für Wasserbecken Chafing Dish (1603)</v>
          </cell>
          <cell r="F13612">
            <v>0</v>
          </cell>
          <cell r="G13612">
            <v>0</v>
          </cell>
          <cell r="H13612">
            <v>0</v>
          </cell>
          <cell r="I13612">
            <v>9.9</v>
          </cell>
          <cell r="J13612">
            <v>0</v>
          </cell>
          <cell r="K13612">
            <v>0</v>
          </cell>
          <cell r="T13612">
            <v>0</v>
          </cell>
        </row>
        <row r="13613">
          <cell r="A13613">
            <v>341705</v>
          </cell>
          <cell r="B13613" t="str">
            <v>Mietartikel</v>
          </cell>
          <cell r="C13613" t="str">
            <v>Verschiedenes</v>
          </cell>
          <cell r="D13613" t="str">
            <v>Transportcase für Kaffeeanlage "B5E" 36*70*H100 cm</v>
          </cell>
          <cell r="F13613">
            <v>0</v>
          </cell>
          <cell r="G13613">
            <v>0</v>
          </cell>
          <cell r="H13613">
            <v>0</v>
          </cell>
          <cell r="I13613">
            <v>715</v>
          </cell>
          <cell r="J13613">
            <v>15000</v>
          </cell>
          <cell r="K13613">
            <v>0.4</v>
          </cell>
          <cell r="T13613">
            <v>0</v>
          </cell>
        </row>
        <row r="13614">
          <cell r="A13614">
            <v>342001</v>
          </cell>
          <cell r="B13614" t="str">
            <v>Verkaufsartikel</v>
          </cell>
          <cell r="C13614" t="str">
            <v>Verkauf</v>
          </cell>
          <cell r="D13614" t="str">
            <v>RFID-TAG-Schablone 5mm für Kunststoff UTZ Stapelbehälter</v>
          </cell>
          <cell r="E13614" t="str">
            <v>L10,5*H1,5 cm</v>
          </cell>
          <cell r="F13614">
            <v>0</v>
          </cell>
          <cell r="G13614">
            <v>0</v>
          </cell>
          <cell r="I13614">
            <v>0</v>
          </cell>
          <cell r="J13614">
            <v>10</v>
          </cell>
          <cell r="K13614">
            <v>1E-4</v>
          </cell>
          <cell r="T13614">
            <v>0</v>
          </cell>
        </row>
        <row r="13615">
          <cell r="A13615">
            <v>342004</v>
          </cell>
          <cell r="B13615" t="str">
            <v>Verkaufsartikel</v>
          </cell>
          <cell r="C13615" t="str">
            <v>Verkauf</v>
          </cell>
          <cell r="D13615" t="str">
            <v>RFID-TAG-Schablone 5 mm für TK Glaskorb schmal</v>
          </cell>
          <cell r="E13615" t="str">
            <v>L40*H5,3*T2 cm (Mittelstrebe)</v>
          </cell>
          <cell r="F13615">
            <v>0</v>
          </cell>
          <cell r="G13615">
            <v>0</v>
          </cell>
          <cell r="H13615">
            <v>0</v>
          </cell>
          <cell r="I13615">
            <v>6.6</v>
          </cell>
          <cell r="J13615">
            <v>10</v>
          </cell>
          <cell r="K13615">
            <v>1E-4</v>
          </cell>
          <cell r="T13615">
            <v>0</v>
          </cell>
        </row>
        <row r="13616">
          <cell r="A13616">
            <v>342005</v>
          </cell>
          <cell r="B13616" t="str">
            <v>Verkaufsartikel</v>
          </cell>
          <cell r="C13616" t="str">
            <v>Verkauf</v>
          </cell>
          <cell r="D13616" t="str">
            <v>RFID-TAG-Schablone 5 mm für TK Glaskorb breit</v>
          </cell>
          <cell r="E13616" t="str">
            <v>L90,5*H5,3*T2 cm (Mittelstrebe)</v>
          </cell>
          <cell r="F13616">
            <v>0</v>
          </cell>
          <cell r="G13616">
            <v>0</v>
          </cell>
          <cell r="H13616">
            <v>0</v>
          </cell>
          <cell r="I13616">
            <v>9.9</v>
          </cell>
          <cell r="J13616">
            <v>10</v>
          </cell>
          <cell r="K13616">
            <v>1E-4</v>
          </cell>
          <cell r="T13616">
            <v>0</v>
          </cell>
        </row>
        <row r="13617">
          <cell r="A13617">
            <v>342006</v>
          </cell>
          <cell r="B13617" t="str">
            <v>Verkaufsartikel</v>
          </cell>
          <cell r="C13617" t="str">
            <v>Verkauf</v>
          </cell>
          <cell r="D13617" t="str">
            <v>RFID-TAG-Schablone 5 mm für TK Glaskorb schmal/breit</v>
          </cell>
          <cell r="E13617" t="str">
            <v>L19,5*H5*T4 cm (rechts hinten)</v>
          </cell>
          <cell r="F13617">
            <v>0</v>
          </cell>
          <cell r="G13617">
            <v>0</v>
          </cell>
          <cell r="H13617">
            <v>0</v>
          </cell>
          <cell r="I13617">
            <v>8.8000000000000007</v>
          </cell>
          <cell r="J13617">
            <v>10</v>
          </cell>
          <cell r="K13617">
            <v>1E-4</v>
          </cell>
          <cell r="T13617">
            <v>0</v>
          </cell>
        </row>
        <row r="13618">
          <cell r="A13618">
            <v>342007</v>
          </cell>
          <cell r="B13618" t="str">
            <v>Verkaufsartikel</v>
          </cell>
          <cell r="C13618" t="str">
            <v>Verkauf</v>
          </cell>
          <cell r="D13618" t="str">
            <v>RFID-TAG-Schablone 5 mm für TK Behälter L22*B12 cm</v>
          </cell>
          <cell r="E13618" t="str">
            <v>(links vorne)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50</v>
          </cell>
          <cell r="K13618">
            <v>0.05</v>
          </cell>
          <cell r="T13618">
            <v>0</v>
          </cell>
        </row>
        <row r="13619">
          <cell r="A13619">
            <v>342008</v>
          </cell>
          <cell r="B13619" t="str">
            <v>Verkaufsartikel</v>
          </cell>
          <cell r="C13619" t="str">
            <v>Verkauf</v>
          </cell>
          <cell r="D13619" t="str">
            <v>RFID-TAG-Schablone 5 mm für TK Behälter L28*B20*H4 cm</v>
          </cell>
          <cell r="E13619" t="str">
            <v>(mitte hinten)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50</v>
          </cell>
          <cell r="K13619">
            <v>0.05</v>
          </cell>
          <cell r="T13619">
            <v>0</v>
          </cell>
        </row>
        <row r="13620">
          <cell r="A13620">
            <v>342009</v>
          </cell>
          <cell r="B13620" t="str">
            <v>Verkaufsartikel</v>
          </cell>
          <cell r="C13620" t="str">
            <v>Verkauf</v>
          </cell>
          <cell r="D13620" t="str">
            <v>ALU Aufnahmewinkel für RFID-Tag TK Behälter 35*35*130 mm</v>
          </cell>
          <cell r="F13620">
            <v>0</v>
          </cell>
          <cell r="G13620">
            <v>0</v>
          </cell>
          <cell r="H13620">
            <v>0</v>
          </cell>
          <cell r="I13620">
            <v>2.8</v>
          </cell>
          <cell r="J13620">
            <v>45</v>
          </cell>
          <cell r="K13620">
            <v>5.0000000000000001E-4</v>
          </cell>
          <cell r="T13620">
            <v>0</v>
          </cell>
        </row>
        <row r="13621">
          <cell r="A13621">
            <v>342010</v>
          </cell>
          <cell r="B13621" t="str">
            <v>Verkaufsartikel</v>
          </cell>
          <cell r="C13621" t="str">
            <v>Verkauf</v>
          </cell>
          <cell r="D13621" t="str">
            <v>Aufnahmeplatte kunststoff für RFID-Tag Transport-ClixRack</v>
          </cell>
          <cell r="E13621" t="str">
            <v>95*20 mm</v>
          </cell>
          <cell r="F13621">
            <v>0</v>
          </cell>
          <cell r="G13621">
            <v>0</v>
          </cell>
          <cell r="H13621">
            <v>0</v>
          </cell>
          <cell r="I13621">
            <v>0.4</v>
          </cell>
          <cell r="J13621">
            <v>5</v>
          </cell>
          <cell r="K13621">
            <v>1E-4</v>
          </cell>
          <cell r="T13621">
            <v>0</v>
          </cell>
        </row>
        <row r="13622">
          <cell r="A13622">
            <v>349022</v>
          </cell>
          <cell r="B13622" t="str">
            <v>Mietartikel</v>
          </cell>
          <cell r="C13622" t="str">
            <v>Verschiedenes</v>
          </cell>
          <cell r="D13622" t="str">
            <v>Transportcase für 1x Nespresso Gemini CS220 PRO</v>
          </cell>
          <cell r="E13622" t="str">
            <v>48*62*H86 cm</v>
          </cell>
          <cell r="F13622">
            <v>0</v>
          </cell>
          <cell r="G13622">
            <v>0</v>
          </cell>
          <cell r="H13622">
            <v>0</v>
          </cell>
          <cell r="I13622">
            <v>695</v>
          </cell>
          <cell r="J13622">
            <v>15000</v>
          </cell>
          <cell r="K13622">
            <v>0.4</v>
          </cell>
          <cell r="T13622">
            <v>0</v>
          </cell>
        </row>
        <row r="13623">
          <cell r="A13623">
            <v>349113</v>
          </cell>
          <cell r="B13623" t="str">
            <v>Verkaufsartikel</v>
          </cell>
          <cell r="C13623" t="str">
            <v>Verkauf</v>
          </cell>
          <cell r="D13623" t="str">
            <v>Stellfuß M10 Ø35 mm für Thekengestell/Pedestal</v>
          </cell>
          <cell r="F13623">
            <v>0</v>
          </cell>
          <cell r="G13623">
            <v>0</v>
          </cell>
          <cell r="H13623">
            <v>0</v>
          </cell>
          <cell r="I13623">
            <v>0.75</v>
          </cell>
          <cell r="J13623">
            <v>5</v>
          </cell>
          <cell r="K13623">
            <v>1E-3</v>
          </cell>
          <cell r="T13623">
            <v>0</v>
          </cell>
        </row>
        <row r="13624">
          <cell r="A13624">
            <v>349117</v>
          </cell>
          <cell r="B13624" t="str">
            <v>Verkaufsartikel</v>
          </cell>
          <cell r="C13624" t="str">
            <v>Verkauf</v>
          </cell>
          <cell r="D13624" t="str">
            <v>Lenkrolle rot mit Feststeller Ø100 mm</v>
          </cell>
          <cell r="F13624">
            <v>0</v>
          </cell>
          <cell r="G13624">
            <v>0</v>
          </cell>
          <cell r="H13624">
            <v>0</v>
          </cell>
          <cell r="I13624">
            <v>18</v>
          </cell>
          <cell r="J13624">
            <v>1250</v>
          </cell>
          <cell r="K13624">
            <v>5.0000000000000001E-3</v>
          </cell>
          <cell r="T13624">
            <v>0</v>
          </cell>
        </row>
        <row r="13625">
          <cell r="A13625">
            <v>349118</v>
          </cell>
          <cell r="B13625" t="str">
            <v>Verkaufsartikel</v>
          </cell>
          <cell r="C13625" t="str">
            <v>Verkauf</v>
          </cell>
          <cell r="D13625" t="str">
            <v>Bockrolle rot Ø100 mm für TK Glas, Stühle usw</v>
          </cell>
          <cell r="F13625">
            <v>0</v>
          </cell>
          <cell r="G13625">
            <v>0</v>
          </cell>
          <cell r="H13625">
            <v>0</v>
          </cell>
          <cell r="I13625">
            <v>15</v>
          </cell>
          <cell r="J13625">
            <v>1100</v>
          </cell>
          <cell r="K13625">
            <v>5.0000000000000001E-3</v>
          </cell>
          <cell r="T13625">
            <v>0</v>
          </cell>
        </row>
        <row r="13626">
          <cell r="A13626">
            <v>349127</v>
          </cell>
          <cell r="B13626" t="str">
            <v>Verkaufsartikel</v>
          </cell>
          <cell r="C13626" t="str">
            <v>Verkauf</v>
          </cell>
          <cell r="D13626" t="str">
            <v>Einsteckfuß schwarz 40x25 mm für Garderobengestell 2263 -</v>
          </cell>
          <cell r="E13626" t="str">
            <v>Stange oben</v>
          </cell>
          <cell r="F13626">
            <v>0</v>
          </cell>
          <cell r="G13626">
            <v>0</v>
          </cell>
          <cell r="H13626">
            <v>0</v>
          </cell>
          <cell r="I13626">
            <v>0.75</v>
          </cell>
          <cell r="J13626">
            <v>1</v>
          </cell>
          <cell r="K13626">
            <v>1E-3</v>
          </cell>
          <cell r="T13626">
            <v>0</v>
          </cell>
        </row>
        <row r="13627">
          <cell r="A13627">
            <v>349130</v>
          </cell>
          <cell r="B13627" t="str">
            <v>Verkaufsartikel</v>
          </cell>
          <cell r="C13627" t="str">
            <v>Verkauf</v>
          </cell>
          <cell r="D13627" t="str">
            <v>Sternknopf M10 für Podiumgeländer, Podiumtreppe</v>
          </cell>
          <cell r="F13627">
            <v>0</v>
          </cell>
          <cell r="G13627">
            <v>0</v>
          </cell>
          <cell r="H13627">
            <v>0</v>
          </cell>
          <cell r="I13627">
            <v>1.95</v>
          </cell>
          <cell r="J13627">
            <v>1</v>
          </cell>
          <cell r="K13627">
            <v>1E-3</v>
          </cell>
          <cell r="T13627">
            <v>0</v>
          </cell>
        </row>
        <row r="13628">
          <cell r="A13628">
            <v>349140</v>
          </cell>
          <cell r="B13628" t="str">
            <v>Verkaufsartikel</v>
          </cell>
          <cell r="C13628" t="str">
            <v>Verkauf</v>
          </cell>
          <cell r="D13628" t="str">
            <v>Schutzgummi grau gerade L8 cm</v>
          </cell>
          <cell r="F13628">
            <v>0</v>
          </cell>
          <cell r="G13628">
            <v>0</v>
          </cell>
          <cell r="H13628">
            <v>0</v>
          </cell>
          <cell r="I13628">
            <v>2.7</v>
          </cell>
          <cell r="J13628">
            <v>1</v>
          </cell>
          <cell r="K13628">
            <v>1E-3</v>
          </cell>
          <cell r="T13628">
            <v>0</v>
          </cell>
        </row>
        <row r="13629">
          <cell r="A13629">
            <v>349141</v>
          </cell>
          <cell r="B13629" t="str">
            <v>Verkaufsartikel</v>
          </cell>
          <cell r="C13629" t="str">
            <v>Verkauf</v>
          </cell>
          <cell r="D13629" t="str">
            <v>Schutzgummi grau eckig</v>
          </cell>
          <cell r="F13629">
            <v>0</v>
          </cell>
          <cell r="G13629">
            <v>0</v>
          </cell>
          <cell r="H13629">
            <v>0</v>
          </cell>
          <cell r="I13629">
            <v>4</v>
          </cell>
          <cell r="J13629">
            <v>1</v>
          </cell>
          <cell r="K13629">
            <v>1E-3</v>
          </cell>
          <cell r="T13629">
            <v>0</v>
          </cell>
        </row>
        <row r="13630">
          <cell r="A13630">
            <v>349143</v>
          </cell>
          <cell r="B13630" t="str">
            <v>Verkaufsartikel</v>
          </cell>
          <cell r="C13630" t="str">
            <v>Designer(steh-)tische</v>
          </cell>
          <cell r="D13630" t="str">
            <v>Mittelteil weiß mit Loch für Stehtisch Helsinki</v>
          </cell>
          <cell r="F13630">
            <v>0</v>
          </cell>
          <cell r="G13630">
            <v>0</v>
          </cell>
          <cell r="H13630">
            <v>0</v>
          </cell>
          <cell r="I13630">
            <v>15</v>
          </cell>
          <cell r="J13630">
            <v>100</v>
          </cell>
          <cell r="K13630">
            <v>1E-3</v>
          </cell>
          <cell r="T13630">
            <v>0</v>
          </cell>
        </row>
        <row r="13631">
          <cell r="A13631">
            <v>349149</v>
          </cell>
          <cell r="B13631" t="str">
            <v>Verkaufsartikel</v>
          </cell>
          <cell r="C13631" t="str">
            <v>Verkauf</v>
          </cell>
          <cell r="D13631" t="str">
            <v>Kunststoff fuß schwarz Ø50 mm Möbel Hollywood/Clubsessel</v>
          </cell>
          <cell r="F13631">
            <v>0</v>
          </cell>
          <cell r="G13631">
            <v>0</v>
          </cell>
          <cell r="H13631">
            <v>0</v>
          </cell>
          <cell r="I13631">
            <v>1</v>
          </cell>
          <cell r="J13631">
            <v>1</v>
          </cell>
          <cell r="K13631">
            <v>1E-3</v>
          </cell>
          <cell r="T13631">
            <v>0</v>
          </cell>
        </row>
        <row r="13632">
          <cell r="A13632">
            <v>349155</v>
          </cell>
          <cell r="B13632" t="str">
            <v>Verkaufsartikel</v>
          </cell>
          <cell r="C13632" t="str">
            <v>Designer(steh-)tische</v>
          </cell>
          <cell r="D13632" t="str">
            <v>Raster 28 mm weiss für Stehtisch Helsinki (Ersatzteil)</v>
          </cell>
          <cell r="F13632">
            <v>0</v>
          </cell>
          <cell r="G13632">
            <v>0</v>
          </cell>
          <cell r="H13632">
            <v>0</v>
          </cell>
          <cell r="I13632">
            <v>15</v>
          </cell>
          <cell r="J13632">
            <v>100</v>
          </cell>
          <cell r="K13632">
            <v>1E-3</v>
          </cell>
          <cell r="T13632">
            <v>0</v>
          </cell>
        </row>
        <row r="13633">
          <cell r="A13633">
            <v>349157</v>
          </cell>
          <cell r="B13633" t="str">
            <v>Verkaufsartikel</v>
          </cell>
          <cell r="C13633" t="str">
            <v>Verkauf</v>
          </cell>
          <cell r="D13633" t="str">
            <v>Nagelgleiter weiß Ø20 mm für Kubus, Holzwürfel, Rattanstuhl</v>
          </cell>
          <cell r="F13633">
            <v>0</v>
          </cell>
          <cell r="G13633">
            <v>0</v>
          </cell>
          <cell r="H13633">
            <v>0</v>
          </cell>
          <cell r="I13633">
            <v>0.35</v>
          </cell>
          <cell r="J13633">
            <v>1</v>
          </cell>
          <cell r="K13633">
            <v>1E-3</v>
          </cell>
          <cell r="T13633">
            <v>0</v>
          </cell>
        </row>
        <row r="13634">
          <cell r="A13634">
            <v>349161</v>
          </cell>
          <cell r="B13634" t="str">
            <v>Verkaufsartikel</v>
          </cell>
          <cell r="C13634" t="str">
            <v>Logistik</v>
          </cell>
          <cell r="D13634" t="str">
            <v>Sternknopf M10 für Brückentisch</v>
          </cell>
          <cell r="F13634">
            <v>0</v>
          </cell>
          <cell r="G13634">
            <v>0</v>
          </cell>
          <cell r="H13634">
            <v>0</v>
          </cell>
          <cell r="I13634">
            <v>2</v>
          </cell>
          <cell r="J13634">
            <v>0</v>
          </cell>
          <cell r="K13634">
            <v>0</v>
          </cell>
          <cell r="T13634">
            <v>0</v>
          </cell>
        </row>
        <row r="13635">
          <cell r="A13635">
            <v>349163</v>
          </cell>
          <cell r="B13635" t="str">
            <v>Verkaufsartikel</v>
          </cell>
          <cell r="C13635" t="str">
            <v>Verkauf</v>
          </cell>
          <cell r="D13635" t="str">
            <v>Rändelmutter Metall M8 Ø30*H18 mm für Tischplatten</v>
          </cell>
          <cell r="E13635" t="str">
            <v>Teak, Inox, Werzalit usw</v>
          </cell>
          <cell r="F13635">
            <v>0</v>
          </cell>
          <cell r="G13635">
            <v>0</v>
          </cell>
          <cell r="H13635">
            <v>0</v>
          </cell>
          <cell r="I13635">
            <v>1.35</v>
          </cell>
          <cell r="J13635">
            <v>1</v>
          </cell>
          <cell r="K13635">
            <v>1E-3</v>
          </cell>
          <cell r="T13635">
            <v>0</v>
          </cell>
        </row>
        <row r="13636">
          <cell r="A13636">
            <v>349164</v>
          </cell>
          <cell r="B13636" t="str">
            <v>Verkaufsartikel</v>
          </cell>
          <cell r="C13636" t="str">
            <v>Designer(steh-)tische</v>
          </cell>
          <cell r="D13636" t="str">
            <v>Klemmlager 28 mm weiss für Stehtich Helsinki (Ersatzteil)</v>
          </cell>
          <cell r="F13636">
            <v>0</v>
          </cell>
          <cell r="G13636">
            <v>0</v>
          </cell>
          <cell r="H13636">
            <v>0</v>
          </cell>
          <cell r="I13636">
            <v>15</v>
          </cell>
          <cell r="J13636">
            <v>100</v>
          </cell>
          <cell r="K13636">
            <v>1E-3</v>
          </cell>
          <cell r="T13636">
            <v>0</v>
          </cell>
        </row>
        <row r="13637">
          <cell r="A13637">
            <v>349207</v>
          </cell>
          <cell r="B13637" t="str">
            <v>Verkaufsartikel</v>
          </cell>
          <cell r="C13637" t="str">
            <v>Designer(steh-)tische</v>
          </cell>
          <cell r="D13637" t="str">
            <v>Klammerhalterung weiß 100*30*10 mm für Tischplatte Ibiza</v>
          </cell>
          <cell r="F13637">
            <v>0</v>
          </cell>
          <cell r="G13637">
            <v>0</v>
          </cell>
          <cell r="H13637">
            <v>0</v>
          </cell>
          <cell r="I13637">
            <v>5.75</v>
          </cell>
          <cell r="J13637">
            <v>1</v>
          </cell>
          <cell r="K13637">
            <v>1E-4</v>
          </cell>
          <cell r="T13637">
            <v>0</v>
          </cell>
        </row>
        <row r="13638">
          <cell r="A13638">
            <v>349210</v>
          </cell>
          <cell r="B13638" t="str">
            <v>Verkaufsartikel</v>
          </cell>
          <cell r="C13638" t="str">
            <v>Verkauf</v>
          </cell>
          <cell r="D13638" t="str">
            <v>Kreuz-Puffer weiß Ø25 mm (Steh-)Tischgestell Saturn Venus</v>
          </cell>
          <cell r="F13638">
            <v>0</v>
          </cell>
          <cell r="G13638">
            <v>0</v>
          </cell>
          <cell r="H13638">
            <v>0</v>
          </cell>
          <cell r="I13638">
            <v>0.4</v>
          </cell>
          <cell r="J13638">
            <v>1</v>
          </cell>
          <cell r="K13638">
            <v>1E-3</v>
          </cell>
          <cell r="T13638">
            <v>0</v>
          </cell>
        </row>
        <row r="13639">
          <cell r="A13639">
            <v>349221</v>
          </cell>
          <cell r="B13639" t="str">
            <v>Verkaufsartikel</v>
          </cell>
          <cell r="C13639" t="str">
            <v>Logistik</v>
          </cell>
          <cell r="D13639" t="str">
            <v>Kunststoff Boden-Schiene 8 mm L82*H3 cm mit 4 Löchern (16)</v>
          </cell>
          <cell r="E13639" t="str">
            <v>für TK Tischplatte Ibiza 160*80 (317087) &amp; Tisch Algarve (317094)</v>
          </cell>
          <cell r="F13639">
            <v>0</v>
          </cell>
          <cell r="G13639">
            <v>0</v>
          </cell>
          <cell r="H13639">
            <v>0</v>
          </cell>
          <cell r="I13639">
            <v>8</v>
          </cell>
          <cell r="J13639">
            <v>400</v>
          </cell>
          <cell r="K13639">
            <v>1E-3</v>
          </cell>
          <cell r="T13639">
            <v>0</v>
          </cell>
        </row>
        <row r="13640">
          <cell r="A13640">
            <v>349226</v>
          </cell>
          <cell r="B13640" t="str">
            <v>Verkaufsartikel</v>
          </cell>
          <cell r="C13640" t="str">
            <v>Verkauf</v>
          </cell>
          <cell r="D13640" t="str">
            <v>Polierhandschuhe weiß Größe 10 (Verkauf pro 12 Paar)</v>
          </cell>
          <cell r="F13640">
            <v>0</v>
          </cell>
          <cell r="G13640">
            <v>0</v>
          </cell>
          <cell r="H13640">
            <v>0</v>
          </cell>
          <cell r="I13640">
            <v>24</v>
          </cell>
          <cell r="J13640">
            <v>25</v>
          </cell>
          <cell r="K13640">
            <v>1E-3</v>
          </cell>
          <cell r="T13640">
            <v>0</v>
          </cell>
        </row>
        <row r="13641">
          <cell r="A13641">
            <v>349254</v>
          </cell>
          <cell r="B13641" t="str">
            <v>Verkaufsartikel</v>
          </cell>
          <cell r="C13641" t="str">
            <v>Designer(steh-)tische</v>
          </cell>
          <cell r="D13641" t="str">
            <v>Kunststoff Unterfüll-Trageplatte weiß 150*150*10 mm</v>
          </cell>
          <cell r="F13641">
            <v>0</v>
          </cell>
          <cell r="G13641">
            <v>0</v>
          </cell>
          <cell r="H13641">
            <v>0</v>
          </cell>
          <cell r="I13641">
            <v>6.5</v>
          </cell>
          <cell r="J13641">
            <v>1</v>
          </cell>
          <cell r="K13641">
            <v>1E-4</v>
          </cell>
          <cell r="T13641">
            <v>0</v>
          </cell>
        </row>
        <row r="13642">
          <cell r="A13642">
            <v>349255</v>
          </cell>
          <cell r="B13642" t="str">
            <v>Verkaufsartikel</v>
          </cell>
          <cell r="C13642" t="str">
            <v>Heizungen</v>
          </cell>
          <cell r="D13642" t="str">
            <v>Deckel rund für Terrassenheizstrahler (8483/8490)</v>
          </cell>
          <cell r="F13642">
            <v>0</v>
          </cell>
          <cell r="G13642">
            <v>0</v>
          </cell>
          <cell r="H13642">
            <v>0</v>
          </cell>
          <cell r="I13642">
            <v>49</v>
          </cell>
          <cell r="J13642">
            <v>0</v>
          </cell>
          <cell r="K13642">
            <v>0</v>
          </cell>
          <cell r="T13642">
            <v>0</v>
          </cell>
        </row>
        <row r="13643">
          <cell r="A13643">
            <v>349292</v>
          </cell>
          <cell r="B13643" t="str">
            <v>Verkaufsartikel</v>
          </cell>
          <cell r="D13643" t="str">
            <v>Füllung PEC-5001 weiß für Cover Lederstuhl Siena</v>
          </cell>
          <cell r="F13643">
            <v>0</v>
          </cell>
          <cell r="G13643">
            <v>0</v>
          </cell>
          <cell r="H13643">
            <v>0</v>
          </cell>
          <cell r="I13643">
            <v>5</v>
          </cell>
          <cell r="J13643">
            <v>0</v>
          </cell>
          <cell r="K13643">
            <v>0</v>
          </cell>
        </row>
        <row r="13644">
          <cell r="A13644">
            <v>349293</v>
          </cell>
          <cell r="B13644" t="str">
            <v>Verkaufsartikel</v>
          </cell>
          <cell r="D13644" t="str">
            <v>Füllung PEC-5001 weiß für Cover Lederbarhocker Padova</v>
          </cell>
          <cell r="F13644">
            <v>0</v>
          </cell>
          <cell r="G13644">
            <v>0</v>
          </cell>
          <cell r="H13644">
            <v>0</v>
          </cell>
          <cell r="I13644">
            <v>5</v>
          </cell>
          <cell r="J13644">
            <v>0</v>
          </cell>
          <cell r="K13644">
            <v>0</v>
          </cell>
        </row>
        <row r="13645">
          <cell r="A13645">
            <v>349303</v>
          </cell>
          <cell r="B13645" t="str">
            <v>Verkaufsartikel</v>
          </cell>
          <cell r="C13645" t="str">
            <v>Verkauf</v>
          </cell>
          <cell r="D13645" t="str">
            <v>Klemmschelle für Transportkarre "Tensabarrier"</v>
          </cell>
          <cell r="F13645">
            <v>0</v>
          </cell>
          <cell r="G13645">
            <v>0</v>
          </cell>
          <cell r="H13645">
            <v>0</v>
          </cell>
          <cell r="I13645">
            <v>1.5</v>
          </cell>
          <cell r="J13645">
            <v>1</v>
          </cell>
          <cell r="K13645">
            <v>1E-3</v>
          </cell>
          <cell r="T13645">
            <v>0</v>
          </cell>
        </row>
        <row r="13646">
          <cell r="A13646">
            <v>349314</v>
          </cell>
          <cell r="B13646" t="str">
            <v>Verkaufsartikel</v>
          </cell>
          <cell r="C13646" t="str">
            <v>Verkauf</v>
          </cell>
          <cell r="D13646" t="str">
            <v>Stapelpuffer natur für Lagerböcke Besprechungstisch</v>
          </cell>
          <cell r="F13646">
            <v>0</v>
          </cell>
          <cell r="G13646">
            <v>0</v>
          </cell>
          <cell r="H13646">
            <v>0</v>
          </cell>
          <cell r="I13646">
            <v>1.5</v>
          </cell>
          <cell r="J13646">
            <v>1</v>
          </cell>
          <cell r="K13646">
            <v>1E-3</v>
          </cell>
          <cell r="T13646">
            <v>0</v>
          </cell>
        </row>
        <row r="13647">
          <cell r="A13647">
            <v>349315</v>
          </cell>
          <cell r="B13647" t="str">
            <v>Verkaufsartikel</v>
          </cell>
          <cell r="C13647" t="str">
            <v>Designer(steh-)tische</v>
          </cell>
          <cell r="D13647" t="str">
            <v>Armlehne schwarz links Stuhl Genua</v>
          </cell>
          <cell r="F13647">
            <v>0</v>
          </cell>
          <cell r="G13647">
            <v>0</v>
          </cell>
          <cell r="H13647">
            <v>0</v>
          </cell>
          <cell r="I13647">
            <v>4.2</v>
          </cell>
          <cell r="J13647">
            <v>100</v>
          </cell>
          <cell r="K13647">
            <v>1E-3</v>
          </cell>
          <cell r="T13647">
            <v>0</v>
          </cell>
        </row>
        <row r="13648">
          <cell r="A13648">
            <v>349319</v>
          </cell>
          <cell r="B13648" t="str">
            <v>Verkaufsartikel</v>
          </cell>
          <cell r="C13648" t="str">
            <v>Designer(steh-)tische</v>
          </cell>
          <cell r="D13648" t="str">
            <v>Armlehne schwarz rechts Stuhl Genua</v>
          </cell>
          <cell r="F13648">
            <v>0</v>
          </cell>
          <cell r="G13648">
            <v>0</v>
          </cell>
          <cell r="H13648">
            <v>0</v>
          </cell>
          <cell r="I13648">
            <v>4.2</v>
          </cell>
          <cell r="J13648">
            <v>100</v>
          </cell>
          <cell r="K13648">
            <v>1E-3</v>
          </cell>
          <cell r="T13648">
            <v>0</v>
          </cell>
        </row>
        <row r="13649">
          <cell r="A13649">
            <v>349326</v>
          </cell>
          <cell r="B13649" t="str">
            <v>Verkaufsartikel</v>
          </cell>
          <cell r="C13649" t="str">
            <v>Verkauf</v>
          </cell>
          <cell r="D13649" t="str">
            <v>Fuß 40*40*H15 mm schwarz für Tisch-Bodenplatte Patmos</v>
          </cell>
          <cell r="F13649">
            <v>0</v>
          </cell>
          <cell r="G13649">
            <v>0</v>
          </cell>
          <cell r="H13649">
            <v>0</v>
          </cell>
          <cell r="I13649">
            <v>4</v>
          </cell>
          <cell r="J13649">
            <v>1</v>
          </cell>
          <cell r="K13649">
            <v>1E-3</v>
          </cell>
          <cell r="T13649">
            <v>0</v>
          </cell>
        </row>
        <row r="13650">
          <cell r="A13650">
            <v>349331</v>
          </cell>
          <cell r="B13650" t="str">
            <v>Verkaufsartikel</v>
          </cell>
          <cell r="C13650" t="str">
            <v>Designer(steh-)tische</v>
          </cell>
          <cell r="D13650" t="str">
            <v>HDPE 12 mm kunststoff Träger schwarz mit 1 eckige</v>
          </cell>
          <cell r="E13650" t="str">
            <v>Aussparung, für TK Stehtisch Rhodos L210xH60 mm (14 Stück)</v>
          </cell>
          <cell r="F13650">
            <v>0</v>
          </cell>
          <cell r="G13650">
            <v>0</v>
          </cell>
          <cell r="H13650">
            <v>0</v>
          </cell>
          <cell r="I13650">
            <v>3</v>
          </cell>
          <cell r="J13650">
            <v>100</v>
          </cell>
          <cell r="K13650">
            <v>1E-4</v>
          </cell>
          <cell r="T13650">
            <v>0</v>
          </cell>
        </row>
        <row r="13651">
          <cell r="A13651">
            <v>349332</v>
          </cell>
          <cell r="B13651" t="str">
            <v>Verkaufsartikel</v>
          </cell>
          <cell r="C13651" t="str">
            <v>Designer(steh-)tische</v>
          </cell>
          <cell r="D13651" t="str">
            <v>HDPE 12 mm kunststoff Träger schwarz L86*H6 cm</v>
          </cell>
          <cell r="E13651" t="str">
            <v>mit 3 eckigen Aussparungen für Bistrotisch Kreta (8 Stück)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2000</v>
          </cell>
          <cell r="K13651">
            <v>0.01</v>
          </cell>
          <cell r="T13651">
            <v>0</v>
          </cell>
        </row>
        <row r="13652">
          <cell r="A13652">
            <v>349333</v>
          </cell>
          <cell r="B13652" t="str">
            <v>Verkaufsartikel</v>
          </cell>
          <cell r="C13652" t="str">
            <v>Designer(steh-)tische</v>
          </cell>
          <cell r="D13652" t="str">
            <v>HDPE 12 mm kunststoff Träger schwarz L26,5*H6,5 cm</v>
          </cell>
          <cell r="E13652" t="str">
            <v>mit 2 halbrunden Aussparungen für Stehtisch Saturn (16 Stück)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100</v>
          </cell>
          <cell r="K13652">
            <v>1E-4</v>
          </cell>
          <cell r="T13652">
            <v>0</v>
          </cell>
        </row>
        <row r="13653">
          <cell r="A13653">
            <v>349334</v>
          </cell>
          <cell r="B13653" t="str">
            <v>Verkaufsartikel</v>
          </cell>
          <cell r="C13653" t="str">
            <v>Logistik</v>
          </cell>
          <cell r="D13653" t="str">
            <v>HDPE 12 mm kunststoff Träger schwarz mit 1 Aussparung</v>
          </cell>
          <cell r="E13653" t="str">
            <v>und zwei rund 4mm versenkten Löcher (16 Stück)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2000</v>
          </cell>
          <cell r="K13653">
            <v>1E-3</v>
          </cell>
          <cell r="T13653">
            <v>0</v>
          </cell>
        </row>
        <row r="13654">
          <cell r="A13654">
            <v>349335</v>
          </cell>
          <cell r="B13654" t="str">
            <v>Verkaufsartikel</v>
          </cell>
          <cell r="C13654" t="str">
            <v>Logistik</v>
          </cell>
          <cell r="D13654" t="str">
            <v>HDPE 12 mm kunststoff Träger schwarz L65*H6,5 cm</v>
          </cell>
          <cell r="E13654" t="str">
            <v>mit 4 halbrunden Aussparungen für Bistrotisch Venus (8 Stück)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2000</v>
          </cell>
          <cell r="K13654">
            <v>1E-3</v>
          </cell>
          <cell r="T13654">
            <v>0</v>
          </cell>
        </row>
        <row r="13655">
          <cell r="A13655">
            <v>349336</v>
          </cell>
          <cell r="B13655" t="str">
            <v>Verkaufsartikel</v>
          </cell>
          <cell r="C13655" t="str">
            <v>Logistik</v>
          </cell>
          <cell r="D13655" t="str">
            <v>HDPE 12 mm kunststoff Träger schwarz L46 cm</v>
          </cell>
          <cell r="E13655" t="str">
            <v>mit 2 runden Aussparungen für Salina candle stand medium (8)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2000</v>
          </cell>
          <cell r="K13655">
            <v>1E-3</v>
          </cell>
          <cell r="T13655">
            <v>0</v>
          </cell>
        </row>
        <row r="13656">
          <cell r="A13656">
            <v>349337</v>
          </cell>
          <cell r="B13656" t="str">
            <v>Verkaufsartikel</v>
          </cell>
          <cell r="C13656" t="str">
            <v>Logistik</v>
          </cell>
          <cell r="D13656" t="str">
            <v>HDPE 12 mm kunststoff Träger schwarz L98 cm</v>
          </cell>
          <cell r="E13656" t="str">
            <v>mit 4 runden Aussparungen für Salina candle stand large (1)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2000</v>
          </cell>
          <cell r="K13656">
            <v>1E-3</v>
          </cell>
          <cell r="T13656">
            <v>0</v>
          </cell>
        </row>
        <row r="13657">
          <cell r="A13657">
            <v>349338</v>
          </cell>
          <cell r="B13657" t="str">
            <v>Verkaufsartikel</v>
          </cell>
          <cell r="C13657" t="str">
            <v>Logistik</v>
          </cell>
          <cell r="D13657" t="str">
            <v>HDPE 12 mm kunststoff Träger schwarz L98 cm</v>
          </cell>
          <cell r="E13657" t="str">
            <v>mit 2 runden Aussparungen für Salina candle stand large (2)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2000</v>
          </cell>
          <cell r="K13657">
            <v>1E-3</v>
          </cell>
          <cell r="T13657">
            <v>0</v>
          </cell>
        </row>
        <row r="13658">
          <cell r="A13658">
            <v>349339</v>
          </cell>
          <cell r="B13658" t="str">
            <v>Verkaufsartikel</v>
          </cell>
          <cell r="C13658" t="str">
            <v>Logistik</v>
          </cell>
          <cell r="D13658" t="str">
            <v>Halterungsblok 127*127 mm mit ausgefräster Aussparung</v>
          </cell>
          <cell r="E13658" t="str">
            <v>für Salina candle stand large (2)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2000</v>
          </cell>
          <cell r="K13658">
            <v>1E-3</v>
          </cell>
          <cell r="T13658">
            <v>0</v>
          </cell>
        </row>
        <row r="13659">
          <cell r="A13659">
            <v>349340</v>
          </cell>
          <cell r="B13659" t="str">
            <v>Verkaufsartikel</v>
          </cell>
          <cell r="C13659" t="str">
            <v>Logistik</v>
          </cell>
          <cell r="D13659" t="str">
            <v>HDPE 12 mm Eckprofil schwarz 6 cm Länge für TK Siena</v>
          </cell>
          <cell r="F13659">
            <v>0</v>
          </cell>
          <cell r="G13659">
            <v>0</v>
          </cell>
          <cell r="H13659">
            <v>0</v>
          </cell>
          <cell r="I13659">
            <v>10</v>
          </cell>
          <cell r="J13659">
            <v>100</v>
          </cell>
          <cell r="K13659">
            <v>1E-4</v>
          </cell>
          <cell r="T13659">
            <v>0</v>
          </cell>
        </row>
        <row r="13660">
          <cell r="A13660">
            <v>349374</v>
          </cell>
          <cell r="B13660" t="str">
            <v>Verkaufsartikel</v>
          </cell>
          <cell r="C13660" t="str">
            <v>Logistik</v>
          </cell>
          <cell r="D13660" t="str">
            <v>HDPE 12 mm kunststoff Profil schwarz 90x11 cm</v>
          </cell>
          <cell r="E13660" t="str">
            <v>mit 12 Aussparungen für TK Garderobenständer (1)</v>
          </cell>
          <cell r="F13660">
            <v>0</v>
          </cell>
          <cell r="G13660">
            <v>0</v>
          </cell>
          <cell r="H13660">
            <v>0</v>
          </cell>
          <cell r="I13660">
            <v>35</v>
          </cell>
          <cell r="J13660">
            <v>1000</v>
          </cell>
          <cell r="K13660">
            <v>1E-4</v>
          </cell>
          <cell r="T13660">
            <v>0</v>
          </cell>
        </row>
        <row r="13661">
          <cell r="A13661">
            <v>349410</v>
          </cell>
          <cell r="B13661" t="str">
            <v>Verkaufsartikel</v>
          </cell>
          <cell r="C13661" t="str">
            <v>Verkauf</v>
          </cell>
          <cell r="D13661" t="str">
            <v>Schutzkappe naturel Ø13*20 mm für Barhocker Padova</v>
          </cell>
          <cell r="F13661">
            <v>0</v>
          </cell>
          <cell r="G13661">
            <v>0</v>
          </cell>
          <cell r="H13661">
            <v>0</v>
          </cell>
          <cell r="I13661">
            <v>0.4</v>
          </cell>
          <cell r="J13661">
            <v>1</v>
          </cell>
          <cell r="K13661">
            <v>1E-3</v>
          </cell>
          <cell r="T13661">
            <v>0</v>
          </cell>
        </row>
        <row r="13662">
          <cell r="A13662">
            <v>349413</v>
          </cell>
          <cell r="B13662" t="str">
            <v>Verkaufsartikel</v>
          </cell>
          <cell r="C13662" t="str">
            <v>Verkauf</v>
          </cell>
          <cell r="D13662" t="str">
            <v>Klemm-Seitenanschlag HDPE schwarz</v>
          </cell>
          <cell r="E13662" t="str">
            <v>für Sitz Sylt Barhocker Monza</v>
          </cell>
          <cell r="F13662">
            <v>0</v>
          </cell>
          <cell r="G13662">
            <v>0</v>
          </cell>
          <cell r="H13662">
            <v>0</v>
          </cell>
          <cell r="I13662">
            <v>4</v>
          </cell>
          <cell r="J13662">
            <v>1</v>
          </cell>
          <cell r="K13662">
            <v>1E-3</v>
          </cell>
          <cell r="T13662">
            <v>0</v>
          </cell>
        </row>
        <row r="13663">
          <cell r="A13663">
            <v>349416</v>
          </cell>
          <cell r="B13663" t="str">
            <v>Verkaufsartikel</v>
          </cell>
          <cell r="C13663" t="str">
            <v>Verkauf</v>
          </cell>
          <cell r="D13663" t="str">
            <v>Gleiter schwarz Ø50 mm für Sessel Ovo</v>
          </cell>
          <cell r="F13663">
            <v>0</v>
          </cell>
          <cell r="G13663">
            <v>0</v>
          </cell>
          <cell r="H13663">
            <v>0</v>
          </cell>
          <cell r="I13663">
            <v>2.7</v>
          </cell>
          <cell r="J13663">
            <v>1</v>
          </cell>
          <cell r="K13663">
            <v>1E-3</v>
          </cell>
          <cell r="T13663">
            <v>0</v>
          </cell>
        </row>
        <row r="13664">
          <cell r="A13664">
            <v>349442</v>
          </cell>
          <cell r="B13664" t="str">
            <v>Mietartikel</v>
          </cell>
          <cell r="C13664" t="str">
            <v>Verschiedenes</v>
          </cell>
          <cell r="D13664" t="str">
            <v>Stapelbehälter grau partyrent.com 40*40*22 cm</v>
          </cell>
          <cell r="F13664">
            <v>0</v>
          </cell>
          <cell r="G13664">
            <v>0</v>
          </cell>
          <cell r="H13664">
            <v>0</v>
          </cell>
          <cell r="I13664">
            <v>43</v>
          </cell>
          <cell r="N13664" t="str">
            <v>Kunststof krat Party Rent 40*40*22 cm</v>
          </cell>
          <cell r="P13664" t="str">
            <v>Bac gris Party Rent 40*40*22 cm</v>
          </cell>
          <cell r="R13664" t="str">
            <v>Plastic box Party Rent 40*40*22 cm</v>
          </cell>
          <cell r="T13664">
            <v>0</v>
          </cell>
        </row>
        <row r="13665">
          <cell r="A13665">
            <v>349487</v>
          </cell>
          <cell r="B13665" t="str">
            <v>Verkaufsartikel</v>
          </cell>
          <cell r="D13665" t="str">
            <v>Füllung Evacast PP für Cover Sitzschale DSW/DAW</v>
          </cell>
          <cell r="F13665">
            <v>0</v>
          </cell>
          <cell r="G13665">
            <v>0</v>
          </cell>
          <cell r="H13665">
            <v>0</v>
          </cell>
          <cell r="I13665">
            <v>2.75</v>
          </cell>
          <cell r="J13665">
            <v>0</v>
          </cell>
          <cell r="K13665">
            <v>0</v>
          </cell>
        </row>
        <row r="13666">
          <cell r="A13666">
            <v>349489</v>
          </cell>
          <cell r="B13666" t="str">
            <v>Verkaufsartikel</v>
          </cell>
          <cell r="C13666" t="str">
            <v>Verkauf</v>
          </cell>
          <cell r="D13666" t="str">
            <v>Doughnut leg black Ø40 mm plastic</v>
          </cell>
          <cell r="F13666">
            <v>0</v>
          </cell>
          <cell r="G13666">
            <v>0</v>
          </cell>
          <cell r="H13666">
            <v>0</v>
          </cell>
          <cell r="I13666">
            <v>1.95</v>
          </cell>
          <cell r="J13666">
            <v>1</v>
          </cell>
          <cell r="K13666">
            <v>1E-3</v>
          </cell>
          <cell r="T13666">
            <v>0</v>
          </cell>
        </row>
        <row r="13667">
          <cell r="A13667">
            <v>349495</v>
          </cell>
          <cell r="B13667" t="str">
            <v>Verkaufsartikel</v>
          </cell>
          <cell r="C13667" t="str">
            <v>Verkauf</v>
          </cell>
          <cell r="D13667" t="str">
            <v>Einsteckfuß/Bodengleiter für Side (Arm-)Chair Dedon</v>
          </cell>
          <cell r="F13667">
            <v>0</v>
          </cell>
          <cell r="G13667">
            <v>0</v>
          </cell>
          <cell r="H13667">
            <v>0</v>
          </cell>
          <cell r="I13667">
            <v>1</v>
          </cell>
          <cell r="J13667">
            <v>1</v>
          </cell>
          <cell r="K13667">
            <v>1E-3</v>
          </cell>
          <cell r="T13667">
            <v>0</v>
          </cell>
        </row>
        <row r="13668">
          <cell r="A13668">
            <v>349496</v>
          </cell>
          <cell r="B13668" t="str">
            <v>Verkaufsartikel</v>
          </cell>
          <cell r="C13668" t="str">
            <v>Logistik</v>
          </cell>
          <cell r="D13668" t="str">
            <v>HDPE 12 mm kunststoff Bodenplatte 200x79 cm</v>
          </cell>
          <cell r="E13668" t="str">
            <v>für Transportwagen Brunchtisch (1 Stück)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10000</v>
          </cell>
          <cell r="K13668">
            <v>0.1</v>
          </cell>
          <cell r="T13668">
            <v>0</v>
          </cell>
        </row>
        <row r="13669">
          <cell r="A13669">
            <v>349497</v>
          </cell>
          <cell r="B13669" t="str">
            <v>Verkaufsartikel</v>
          </cell>
          <cell r="C13669" t="str">
            <v>Logistik</v>
          </cell>
          <cell r="D13669" t="str">
            <v>HDPE 12 mm kunststoff Kopfplatte 71x57 cm</v>
          </cell>
          <cell r="E13669" t="str">
            <v>für Transportwagen Brunchtisch (1 Stück)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4000</v>
          </cell>
          <cell r="K13669">
            <v>0.01</v>
          </cell>
          <cell r="T13669">
            <v>0</v>
          </cell>
        </row>
        <row r="13670">
          <cell r="A13670">
            <v>349498</v>
          </cell>
          <cell r="B13670" t="str">
            <v>Verkaufsartikel</v>
          </cell>
          <cell r="C13670" t="str">
            <v>Logistik</v>
          </cell>
          <cell r="D13670" t="str">
            <v>HDPE 12 mm kunststoff Querstrebe 73x7 cm</v>
          </cell>
          <cell r="E13670" t="str">
            <v>für Transportwagen Brunchtisch (1 Stück)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1000</v>
          </cell>
          <cell r="K13670">
            <v>1E-3</v>
          </cell>
          <cell r="T13670">
            <v>0</v>
          </cell>
        </row>
        <row r="13671">
          <cell r="A13671">
            <v>349499</v>
          </cell>
          <cell r="B13671" t="str">
            <v>Verkaufsartikel</v>
          </cell>
          <cell r="C13671" t="str">
            <v>Logistik</v>
          </cell>
          <cell r="D13671" t="str">
            <v>HDPE 12 mm kunststoff Aufrechte 50x4 cm</v>
          </cell>
          <cell r="E13671" t="str">
            <v>für Transportwagen Brunchtisch (4 Stück)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1000</v>
          </cell>
          <cell r="K13671">
            <v>1E-3</v>
          </cell>
          <cell r="T13671">
            <v>0</v>
          </cell>
        </row>
        <row r="13672">
          <cell r="A13672">
            <v>349500</v>
          </cell>
          <cell r="B13672" t="str">
            <v>Verkaufsartikel</v>
          </cell>
          <cell r="C13672" t="str">
            <v>Logistik</v>
          </cell>
          <cell r="D13672" t="str">
            <v>HDPE 12 mm kunststoff Fußaufnahme 68.5x5.5 cm</v>
          </cell>
          <cell r="E13672" t="str">
            <v>mit 8 Aussparungen für Transportwagen Brunchtisch (4 Stück)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2000</v>
          </cell>
          <cell r="K13672">
            <v>1E-3</v>
          </cell>
          <cell r="T13672">
            <v>0</v>
          </cell>
        </row>
        <row r="13673">
          <cell r="A13673">
            <v>349508</v>
          </cell>
          <cell r="B13673" t="str">
            <v>Verkaufsartikel</v>
          </cell>
          <cell r="D13673" t="str">
            <v>Füllung PEC-5002 anthrazit für Cover Stuhl Tonio</v>
          </cell>
          <cell r="F13673">
            <v>0</v>
          </cell>
          <cell r="G13673">
            <v>0</v>
          </cell>
          <cell r="H13673">
            <v>0</v>
          </cell>
          <cell r="I13673">
            <v>8.3000000000000007</v>
          </cell>
          <cell r="J13673">
            <v>0</v>
          </cell>
          <cell r="K13673">
            <v>0</v>
          </cell>
        </row>
        <row r="13674">
          <cell r="A13674">
            <v>349509</v>
          </cell>
          <cell r="B13674" t="str">
            <v>Verkaufsartikel</v>
          </cell>
          <cell r="D13674" t="str">
            <v>Füllung PEC-5002 anthrazit für Cover Barhocker Tonio</v>
          </cell>
          <cell r="F13674">
            <v>0</v>
          </cell>
          <cell r="G13674">
            <v>0</v>
          </cell>
          <cell r="H13674">
            <v>0</v>
          </cell>
          <cell r="I13674">
            <v>7.5</v>
          </cell>
          <cell r="J13674">
            <v>0</v>
          </cell>
          <cell r="K13674">
            <v>0</v>
          </cell>
        </row>
        <row r="13675">
          <cell r="A13675">
            <v>349513</v>
          </cell>
          <cell r="B13675" t="str">
            <v>Verkaufsartikel</v>
          </cell>
          <cell r="C13675" t="str">
            <v>Logistik</v>
          </cell>
          <cell r="D13675" t="str">
            <v>HDPE 12 mm kunststoff Bodenaufnahme 111x4,5 cm</v>
          </cell>
          <cell r="E13675" t="str">
            <v>mit 10 runden Aussparungen für Transportwagen Foldit (3 Stück)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2000</v>
          </cell>
          <cell r="K13675">
            <v>1E-3</v>
          </cell>
          <cell r="T13675">
            <v>0</v>
          </cell>
        </row>
        <row r="13676">
          <cell r="A13676">
            <v>349514</v>
          </cell>
          <cell r="B13676" t="str">
            <v>Verkaufsartikel</v>
          </cell>
          <cell r="C13676" t="str">
            <v>Logistik</v>
          </cell>
          <cell r="D13676" t="str">
            <v>HDPE 12 mm kunststoff Seitenaufnahme 111x10,5 cm</v>
          </cell>
          <cell r="E13676" t="str">
            <v>mit 5 eckigen Aussparungen für Transportwagen Foldit (1 Stück)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2000</v>
          </cell>
          <cell r="K13676">
            <v>1E-3</v>
          </cell>
          <cell r="T13676">
            <v>0</v>
          </cell>
        </row>
        <row r="13677">
          <cell r="A13677">
            <v>349517</v>
          </cell>
          <cell r="B13677" t="str">
            <v>Verkaufsartikel</v>
          </cell>
          <cell r="C13677" t="str">
            <v>Verkauf</v>
          </cell>
          <cell r="D13677" t="str">
            <v>Schnellverbinder Untergestell Flow-Chair/Flow-Stool</v>
          </cell>
          <cell r="E13677" t="str">
            <v>(von PRBOH weiß lackiert) mit 4 Senkkopfschrauben M6*10</v>
          </cell>
          <cell r="F13677">
            <v>0</v>
          </cell>
          <cell r="G13677">
            <v>0</v>
          </cell>
          <cell r="H13677">
            <v>0</v>
          </cell>
          <cell r="I13677">
            <v>85.8</v>
          </cell>
          <cell r="J13677">
            <v>0</v>
          </cell>
          <cell r="K13677">
            <v>0</v>
          </cell>
          <cell r="T13677">
            <v>0</v>
          </cell>
        </row>
        <row r="13678">
          <cell r="A13678">
            <v>349522</v>
          </cell>
          <cell r="B13678" t="str">
            <v>Verkaufsartikel</v>
          </cell>
          <cell r="C13678" t="str">
            <v>Logistik</v>
          </cell>
          <cell r="D13678" t="str">
            <v>HDPE 12 mm kunststoff Seitenaufnahme 227x10 cm</v>
          </cell>
          <cell r="E13678" t="str">
            <v>(ohne Bohrungen) für Transportwagen Tisch Algarve "240" (4 pro TK)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1000</v>
          </cell>
          <cell r="K13678">
            <v>1E-3</v>
          </cell>
          <cell r="T13678">
            <v>0</v>
          </cell>
        </row>
        <row r="13679">
          <cell r="A13679">
            <v>349523</v>
          </cell>
          <cell r="B13679" t="str">
            <v>Verkaufsartikel</v>
          </cell>
          <cell r="C13679" t="str">
            <v>Logistik</v>
          </cell>
          <cell r="D13679" t="str">
            <v>HDPE 12 mm kunststoff Bodenaufnahme 66x4 cm (4 Löcher)</v>
          </cell>
          <cell r="E13679" t="str">
            <v>für Transportwagen Tisch Algarve (4 oder 2 pro TK)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1000</v>
          </cell>
          <cell r="K13679">
            <v>1E-3</v>
          </cell>
          <cell r="T13679">
            <v>0</v>
          </cell>
        </row>
        <row r="13680">
          <cell r="A13680">
            <v>349525</v>
          </cell>
          <cell r="B13680" t="str">
            <v>Verkaufsartikel</v>
          </cell>
          <cell r="C13680" t="str">
            <v>Logistik</v>
          </cell>
          <cell r="D13680" t="str">
            <v>HDPE 20 mm kunststoff Eckprofil Seiten-Endaufnahme 66x4 cm</v>
          </cell>
          <cell r="E13680" t="str">
            <v>(4 Loch) für Transportwagen Tisch Algarve (1 pro TK)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1000</v>
          </cell>
          <cell r="K13680">
            <v>1E-3</v>
          </cell>
          <cell r="T13680">
            <v>0</v>
          </cell>
        </row>
        <row r="13681">
          <cell r="A13681">
            <v>349536</v>
          </cell>
          <cell r="B13681" t="str">
            <v>Mietartikel</v>
          </cell>
          <cell r="C13681" t="str">
            <v>Logistik</v>
          </cell>
          <cell r="D13681" t="str">
            <v>Auffahrrampe Aluminium B100x60 cm klappbar</v>
          </cell>
          <cell r="F13681">
            <v>35</v>
          </cell>
          <cell r="G13681">
            <v>0</v>
          </cell>
          <cell r="H13681">
            <v>0</v>
          </cell>
          <cell r="I13681">
            <v>445</v>
          </cell>
          <cell r="J13681">
            <v>10000</v>
          </cell>
          <cell r="K13681">
            <v>0.1</v>
          </cell>
          <cell r="N13681" t="str">
            <v>Drempelplaat aluminium B100*60 cm klapbaar</v>
          </cell>
          <cell r="P13681" t="str">
            <v>x</v>
          </cell>
          <cell r="R13681" t="str">
            <v>x</v>
          </cell>
          <cell r="T13681">
            <v>55</v>
          </cell>
        </row>
        <row r="13682">
          <cell r="A13682">
            <v>349538</v>
          </cell>
          <cell r="B13682" t="str">
            <v>Verkaufsartikel</v>
          </cell>
          <cell r="D13682" t="str">
            <v>Füllung PEC-5001 anthrazit für Cover Stizschale Flow Chair/</v>
          </cell>
          <cell r="E13682" t="str">
            <v>Sitzschale Flow Stool / Sitzschale Hay AAC/ Sitzschale Hay AAS</v>
          </cell>
          <cell r="F13682">
            <v>0</v>
          </cell>
          <cell r="G13682">
            <v>0</v>
          </cell>
          <cell r="H13682">
            <v>0</v>
          </cell>
          <cell r="I13682">
            <v>7.5</v>
          </cell>
          <cell r="J13682">
            <v>0</v>
          </cell>
          <cell r="K13682">
            <v>0</v>
          </cell>
        </row>
        <row r="13683">
          <cell r="A13683">
            <v>349541</v>
          </cell>
          <cell r="B13683" t="str">
            <v>Verkaufsartikel</v>
          </cell>
          <cell r="C13683" t="str">
            <v>Verkauf</v>
          </cell>
          <cell r="D13683" t="str">
            <v>Stoffdach Beige für Eiswagen Portofino (1965)</v>
          </cell>
          <cell r="F13683">
            <v>0</v>
          </cell>
          <cell r="G13683">
            <v>0</v>
          </cell>
          <cell r="H13683">
            <v>0</v>
          </cell>
          <cell r="I13683">
            <v>950</v>
          </cell>
          <cell r="J13683">
            <v>4000</v>
          </cell>
          <cell r="K13683">
            <v>1E-3</v>
          </cell>
          <cell r="T13683">
            <v>0</v>
          </cell>
        </row>
        <row r="13684">
          <cell r="A13684">
            <v>349542</v>
          </cell>
          <cell r="B13684" t="str">
            <v>Verkaufsartikel</v>
          </cell>
          <cell r="C13684" t="str">
            <v>Logistik</v>
          </cell>
          <cell r="D13684" t="str">
            <v>HDPE 10 mm kunststoff Seitenaufnahme 167,5x10 cm</v>
          </cell>
          <cell r="E13684" t="str">
            <v>(ohne Bohrungen) für Transportwagen Tisch Algarve "180" (4 pro TK)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2000</v>
          </cell>
          <cell r="K13684">
            <v>1E-3</v>
          </cell>
          <cell r="T13684">
            <v>0</v>
          </cell>
        </row>
        <row r="13685">
          <cell r="A13685">
            <v>349545</v>
          </cell>
          <cell r="B13685" t="str">
            <v>Verkaufsartikel</v>
          </cell>
          <cell r="C13685" t="str">
            <v>Designer(steh-)tische</v>
          </cell>
          <cell r="D13685" t="str">
            <v>Montagesatz Kranich Tischplatte 80*80/Ø80 cm</v>
          </cell>
          <cell r="F13685">
            <v>0</v>
          </cell>
          <cell r="G13685">
            <v>0</v>
          </cell>
          <cell r="H13685">
            <v>0</v>
          </cell>
          <cell r="I13685">
            <v>42.9</v>
          </cell>
          <cell r="J13685">
            <v>0</v>
          </cell>
          <cell r="K13685">
            <v>0</v>
          </cell>
          <cell r="T13685">
            <v>0</v>
          </cell>
        </row>
        <row r="13686">
          <cell r="A13686">
            <v>349546</v>
          </cell>
          <cell r="B13686" t="str">
            <v>Verkaufsartikel</v>
          </cell>
          <cell r="C13686" t="str">
            <v>Designer(steh-)tische</v>
          </cell>
          <cell r="D13686" t="str">
            <v>Montagesatz Kranich Tischplatte 130*130/Ø160 cm</v>
          </cell>
          <cell r="F13686">
            <v>0</v>
          </cell>
          <cell r="G13686">
            <v>0</v>
          </cell>
          <cell r="H13686">
            <v>0</v>
          </cell>
          <cell r="I13686">
            <v>53.9</v>
          </cell>
          <cell r="J13686">
            <v>0</v>
          </cell>
          <cell r="K13686">
            <v>0</v>
          </cell>
          <cell r="T13686">
            <v>0</v>
          </cell>
        </row>
        <row r="13687">
          <cell r="A13687">
            <v>349547</v>
          </cell>
          <cell r="B13687" t="str">
            <v>Verkaufsartikel</v>
          </cell>
          <cell r="C13687" t="str">
            <v>Designer(steh-)tische</v>
          </cell>
          <cell r="D13687" t="str">
            <v>Montagesatz Kranich Tischplatte 180*80 cm</v>
          </cell>
          <cell r="F13687">
            <v>0</v>
          </cell>
          <cell r="G13687">
            <v>0</v>
          </cell>
          <cell r="H13687">
            <v>0</v>
          </cell>
          <cell r="I13687">
            <v>53.9</v>
          </cell>
          <cell r="J13687">
            <v>0</v>
          </cell>
          <cell r="K13687">
            <v>0</v>
          </cell>
          <cell r="T13687">
            <v>0</v>
          </cell>
        </row>
        <row r="13688">
          <cell r="A13688">
            <v>349548</v>
          </cell>
          <cell r="B13688" t="str">
            <v>Verkaufsartikel</v>
          </cell>
          <cell r="C13688" t="str">
            <v>Designer(steh-)tische</v>
          </cell>
          <cell r="D13688" t="str">
            <v>Kunststoff Tischplatten-Aufnahme mit 6 Aussparungen</v>
          </cell>
          <cell r="E13688" t="str">
            <v>L61*H9,5 (mit 3 Löcher) für Transportwagen Tisch Algarve 347094 (2 pro TK)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T13688">
            <v>0</v>
          </cell>
        </row>
        <row r="13689">
          <cell r="A13689">
            <v>349549</v>
          </cell>
          <cell r="B13689" t="str">
            <v>Verkaufsartikel</v>
          </cell>
          <cell r="C13689" t="str">
            <v>Designer(steh-)tische</v>
          </cell>
          <cell r="D13689" t="str">
            <v>Kunststof Bodenaufnahme schwarz L46,5*H9 cm</v>
          </cell>
          <cell r="E13689" t="str">
            <v>für TK Bistrotisch Brio 317162 (1 pro TK)</v>
          </cell>
          <cell r="F13689">
            <v>0</v>
          </cell>
          <cell r="G13689">
            <v>0</v>
          </cell>
          <cell r="H13689">
            <v>0</v>
          </cell>
          <cell r="I13689">
            <v>12</v>
          </cell>
          <cell r="J13689">
            <v>0</v>
          </cell>
          <cell r="K13689">
            <v>0</v>
          </cell>
          <cell r="T13689">
            <v>0</v>
          </cell>
        </row>
        <row r="13690">
          <cell r="A13690">
            <v>349550</v>
          </cell>
          <cell r="B13690" t="str">
            <v>Verkaufsartikel</v>
          </cell>
          <cell r="C13690" t="str">
            <v>Designer(steh-)tische</v>
          </cell>
          <cell r="D13690" t="str">
            <v>Kunststoff Tischfußträger schwarz mit 2 runden Aussparungen</v>
          </cell>
          <cell r="E13690" t="str">
            <v>L48*H7 cm  für TK Bistrotisch Brio 317162 (6 pro TK)</v>
          </cell>
          <cell r="F13690">
            <v>0</v>
          </cell>
          <cell r="G13690">
            <v>0</v>
          </cell>
          <cell r="H13690">
            <v>0</v>
          </cell>
          <cell r="I13690">
            <v>10</v>
          </cell>
          <cell r="J13690">
            <v>0</v>
          </cell>
          <cell r="K13690">
            <v>0</v>
          </cell>
          <cell r="T13690">
            <v>0</v>
          </cell>
        </row>
        <row r="13691">
          <cell r="A13691">
            <v>349551</v>
          </cell>
          <cell r="B13691" t="str">
            <v>Verkaufsartikel</v>
          </cell>
          <cell r="C13691" t="str">
            <v>Designer(steh-)tische</v>
          </cell>
          <cell r="D13691" t="str">
            <v>Schutzecke 1 cm für Cover Kranich Tischplatte</v>
          </cell>
          <cell r="F13691">
            <v>0</v>
          </cell>
          <cell r="G13691">
            <v>0</v>
          </cell>
          <cell r="H13691">
            <v>0</v>
          </cell>
          <cell r="I13691">
            <v>0.3</v>
          </cell>
          <cell r="J13691">
            <v>0</v>
          </cell>
          <cell r="K13691">
            <v>0</v>
          </cell>
          <cell r="T13691">
            <v>0</v>
          </cell>
        </row>
        <row r="13692">
          <cell r="A13692">
            <v>349552</v>
          </cell>
          <cell r="B13692" t="str">
            <v>Mietartikel</v>
          </cell>
          <cell r="C13692" t="str">
            <v>Beleuchtung</v>
          </cell>
          <cell r="D13692" t="str">
            <v>Regen-Schutzhaube für Akku LED-Floorspot (2665)</v>
          </cell>
          <cell r="F13692">
            <v>0</v>
          </cell>
          <cell r="G13692">
            <v>0</v>
          </cell>
          <cell r="H13692">
            <v>0</v>
          </cell>
          <cell r="I13692">
            <v>21</v>
          </cell>
          <cell r="J13692">
            <v>0</v>
          </cell>
          <cell r="K13692">
            <v>0</v>
          </cell>
          <cell r="N13692" t="str">
            <v>Beschermhoes (regen) voor accu LED-floorspot (2665)</v>
          </cell>
          <cell r="R13692" t="str">
            <v>Cover for battery LED-floorspot (2665)</v>
          </cell>
          <cell r="T13692">
            <v>0</v>
          </cell>
        </row>
        <row r="13693">
          <cell r="A13693">
            <v>349553</v>
          </cell>
          <cell r="B13693" t="str">
            <v>Verkaufsartikel</v>
          </cell>
          <cell r="C13693" t="str">
            <v>Designer(steh-)tische</v>
          </cell>
          <cell r="D13693" t="str">
            <v>Kunststoff Tischfußträger schwarz 1 runde Aussparung</v>
          </cell>
          <cell r="E13693" t="str">
            <v>19*H9,5 cm für TK Stehtisch Brio 317163 (12 pro TK)</v>
          </cell>
          <cell r="F13693">
            <v>0</v>
          </cell>
          <cell r="G13693">
            <v>0</v>
          </cell>
          <cell r="H13693">
            <v>0</v>
          </cell>
          <cell r="I13693">
            <v>7.2</v>
          </cell>
          <cell r="J13693">
            <v>0</v>
          </cell>
          <cell r="K13693">
            <v>0</v>
          </cell>
          <cell r="T13693">
            <v>0</v>
          </cell>
        </row>
        <row r="13694">
          <cell r="A13694">
            <v>349554</v>
          </cell>
          <cell r="B13694" t="str">
            <v>Verkaufsartikel</v>
          </cell>
          <cell r="C13694" t="str">
            <v>Designer(steh-)tische</v>
          </cell>
          <cell r="D13694" t="str">
            <v>Kunststoff Seitenhalterung mit 2 runden Aussparungen</v>
          </cell>
          <cell r="E13694" t="str">
            <v>58*H9,5 cm für TK Stehtisch Brio 317163 (1 pro TK)</v>
          </cell>
          <cell r="F13694">
            <v>0</v>
          </cell>
          <cell r="G13694">
            <v>0</v>
          </cell>
          <cell r="H13694">
            <v>0</v>
          </cell>
          <cell r="I13694">
            <v>16.5</v>
          </cell>
          <cell r="J13694">
            <v>0</v>
          </cell>
          <cell r="K13694">
            <v>0</v>
          </cell>
          <cell r="T13694">
            <v>0</v>
          </cell>
        </row>
        <row r="13695">
          <cell r="A13695">
            <v>349555</v>
          </cell>
          <cell r="B13695" t="str">
            <v>Verkaufsartikel</v>
          </cell>
          <cell r="C13695" t="str">
            <v>Designer(steh-)tische</v>
          </cell>
          <cell r="D13695" t="str">
            <v>Muschelgriff zu Abfallsammler Pushboy</v>
          </cell>
          <cell r="F13695">
            <v>0</v>
          </cell>
          <cell r="G13695">
            <v>0</v>
          </cell>
          <cell r="H13695">
            <v>0</v>
          </cell>
          <cell r="I13695">
            <v>6</v>
          </cell>
          <cell r="J13695">
            <v>0</v>
          </cell>
          <cell r="K13695">
            <v>0</v>
          </cell>
          <cell r="T13695">
            <v>0</v>
          </cell>
        </row>
        <row r="13696">
          <cell r="A13696">
            <v>349556</v>
          </cell>
          <cell r="B13696" t="str">
            <v>Verkaufsartikel</v>
          </cell>
          <cell r="C13696" t="str">
            <v>Verschiedenes</v>
          </cell>
          <cell r="D13696" t="str">
            <v>Einsatz 50 Liter zu Abfallsammler Pushboy</v>
          </cell>
          <cell r="F13696">
            <v>0</v>
          </cell>
          <cell r="G13696">
            <v>0</v>
          </cell>
          <cell r="H13696">
            <v>0</v>
          </cell>
          <cell r="I13696">
            <v>42</v>
          </cell>
          <cell r="J13696">
            <v>0</v>
          </cell>
          <cell r="K13696">
            <v>0</v>
          </cell>
          <cell r="T13696">
            <v>0</v>
          </cell>
        </row>
        <row r="13697">
          <cell r="A13697">
            <v>349557</v>
          </cell>
          <cell r="B13697" t="str">
            <v>Verkaufsartikel</v>
          </cell>
          <cell r="C13697" t="str">
            <v>Verschiedenes</v>
          </cell>
          <cell r="D13697" t="str">
            <v>Glühbirne Edison Glow Ø64 mm clear glass 40W</v>
          </cell>
          <cell r="E13697" t="str">
            <v>für Fadenleuchte Beton (Code 2003)</v>
          </cell>
          <cell r="F13697">
            <v>0</v>
          </cell>
          <cell r="G13697">
            <v>0</v>
          </cell>
          <cell r="H13697">
            <v>0</v>
          </cell>
          <cell r="I13697">
            <v>20.9</v>
          </cell>
          <cell r="J13697">
            <v>0</v>
          </cell>
          <cell r="K13697">
            <v>0</v>
          </cell>
          <cell r="T13697">
            <v>0</v>
          </cell>
        </row>
        <row r="13698">
          <cell r="A13698">
            <v>349558</v>
          </cell>
          <cell r="B13698" t="str">
            <v>Verkaufsartikel</v>
          </cell>
          <cell r="C13698" t="str">
            <v>Verkauf</v>
          </cell>
          <cell r="D13698" t="str">
            <v>Abdeck-Tischbodenplatte Edelstahl Patmos 45*90 cm</v>
          </cell>
          <cell r="E13698" t="str">
            <v>(Ersatzteil)</v>
          </cell>
          <cell r="F13698">
            <v>0</v>
          </cell>
          <cell r="G13698">
            <v>0</v>
          </cell>
          <cell r="H13698">
            <v>0</v>
          </cell>
          <cell r="I13698">
            <v>86.9</v>
          </cell>
          <cell r="J13698">
            <v>0</v>
          </cell>
          <cell r="K13698">
            <v>0</v>
          </cell>
          <cell r="T13698">
            <v>0</v>
          </cell>
        </row>
        <row r="13699">
          <cell r="A13699">
            <v>349559</v>
          </cell>
          <cell r="B13699" t="str">
            <v>Verkaufsartikel</v>
          </cell>
          <cell r="C13699" t="str">
            <v>Verkauf</v>
          </cell>
          <cell r="D13699" t="str">
            <v>Abdeck-Tischbodenplatte Edelstahl Venus/Saturnl Ø50 cm</v>
          </cell>
          <cell r="E13699" t="str">
            <v>(Ersatzteil)</v>
          </cell>
          <cell r="F13699">
            <v>0</v>
          </cell>
          <cell r="G13699">
            <v>0</v>
          </cell>
          <cell r="H13699">
            <v>0</v>
          </cell>
          <cell r="I13699">
            <v>79</v>
          </cell>
          <cell r="J13699">
            <v>0</v>
          </cell>
          <cell r="K13699">
            <v>0</v>
          </cell>
          <cell r="T13699">
            <v>0</v>
          </cell>
        </row>
        <row r="13700">
          <cell r="A13700">
            <v>349560</v>
          </cell>
          <cell r="B13700" t="str">
            <v>Verkaufsartikel</v>
          </cell>
          <cell r="C13700" t="str">
            <v>Verkauf</v>
          </cell>
          <cell r="D13700" t="str">
            <v>Abdeck-Tischbodenplatte Edelstahl Kreta/Rhodos 50*50 cm</v>
          </cell>
          <cell r="E13700" t="str">
            <v>(Ersatzteil)</v>
          </cell>
          <cell r="F13700">
            <v>0</v>
          </cell>
          <cell r="G13700">
            <v>0</v>
          </cell>
          <cell r="H13700">
            <v>0</v>
          </cell>
          <cell r="I13700">
            <v>79</v>
          </cell>
          <cell r="J13700">
            <v>0</v>
          </cell>
          <cell r="K13700">
            <v>0</v>
          </cell>
          <cell r="T13700">
            <v>0</v>
          </cell>
        </row>
        <row r="13701">
          <cell r="A13701">
            <v>349561</v>
          </cell>
          <cell r="B13701" t="str">
            <v>Verkaufsartikel</v>
          </cell>
          <cell r="C13701" t="str">
            <v>Verkauf</v>
          </cell>
          <cell r="D13701" t="str">
            <v>Schwerlastrad rot (Felge mit roter Bereifung)</v>
          </cell>
          <cell r="F13701">
            <v>0</v>
          </cell>
          <cell r="G13701">
            <v>0</v>
          </cell>
          <cell r="H13701">
            <v>0</v>
          </cell>
          <cell r="I13701">
            <v>9.9</v>
          </cell>
          <cell r="J13701">
            <v>0</v>
          </cell>
          <cell r="K13701">
            <v>0</v>
          </cell>
          <cell r="T13701">
            <v>0</v>
          </cell>
        </row>
        <row r="13702">
          <cell r="A13702">
            <v>349562</v>
          </cell>
          <cell r="B13702" t="str">
            <v>Verkaufsartikel</v>
          </cell>
          <cell r="C13702" t="str">
            <v>Verkauf</v>
          </cell>
          <cell r="D13702" t="str">
            <v>Schwerlastrad braun (Felge mit brauner Bereifung)</v>
          </cell>
          <cell r="F13702">
            <v>0</v>
          </cell>
          <cell r="G13702">
            <v>0</v>
          </cell>
          <cell r="H13702">
            <v>0</v>
          </cell>
          <cell r="I13702">
            <v>15</v>
          </cell>
          <cell r="J13702">
            <v>0</v>
          </cell>
          <cell r="K13702">
            <v>0</v>
          </cell>
          <cell r="T13702">
            <v>0</v>
          </cell>
        </row>
        <row r="13703">
          <cell r="A13703">
            <v>349563</v>
          </cell>
          <cell r="B13703" t="str">
            <v>Verkaufsartikel</v>
          </cell>
          <cell r="C13703" t="str">
            <v>Verkauf</v>
          </cell>
          <cell r="D13703" t="str">
            <v>Schutzecke 16 mm für Cover Zinzo Tischplatte und</v>
          </cell>
          <cell r="E13703" t="str">
            <v>Cover Jalis Podest Abdeckplatte</v>
          </cell>
          <cell r="F13703">
            <v>0</v>
          </cell>
          <cell r="G13703">
            <v>0</v>
          </cell>
          <cell r="H13703">
            <v>0</v>
          </cell>
          <cell r="I13703">
            <v>0.5</v>
          </cell>
          <cell r="J13703">
            <v>0</v>
          </cell>
          <cell r="K13703">
            <v>0</v>
          </cell>
          <cell r="T13703">
            <v>0</v>
          </cell>
        </row>
        <row r="13704">
          <cell r="A13704">
            <v>349564</v>
          </cell>
          <cell r="B13704" t="str">
            <v>Verkaufsartikel</v>
          </cell>
          <cell r="C13704" t="str">
            <v>Verkauf</v>
          </cell>
          <cell r="D13704" t="str">
            <v>U-Profil verzinkt 80*25 mm für Zaunumrandung</v>
          </cell>
          <cell r="F13704">
            <v>0</v>
          </cell>
          <cell r="G13704">
            <v>0</v>
          </cell>
          <cell r="H13704">
            <v>0</v>
          </cell>
          <cell r="I13704">
            <v>3.3</v>
          </cell>
          <cell r="J13704">
            <v>0</v>
          </cell>
          <cell r="K13704">
            <v>0</v>
          </cell>
          <cell r="T13704">
            <v>0</v>
          </cell>
        </row>
        <row r="13705">
          <cell r="A13705">
            <v>349565</v>
          </cell>
          <cell r="B13705" t="str">
            <v>Mietartikel</v>
          </cell>
          <cell r="C13705" t="str">
            <v>Beleuchtung</v>
          </cell>
          <cell r="D13705" t="str">
            <v>Glühbirne weiß für Wärmelampe 250W E27</v>
          </cell>
          <cell r="F13705">
            <v>6</v>
          </cell>
          <cell r="G13705">
            <v>0</v>
          </cell>
          <cell r="H13705">
            <v>0</v>
          </cell>
          <cell r="I13705">
            <v>28.6</v>
          </cell>
          <cell r="J13705">
            <v>0</v>
          </cell>
          <cell r="K13705">
            <v>0</v>
          </cell>
          <cell r="N13705" t="str">
            <v>Infrarood lamp wit voor warmhoudlamp 250W E27</v>
          </cell>
          <cell r="R13705" t="str">
            <v>Infrared lamp white for heating lamp 250W E27</v>
          </cell>
          <cell r="T13705">
            <v>0</v>
          </cell>
        </row>
        <row r="13706">
          <cell r="A13706">
            <v>349566</v>
          </cell>
          <cell r="B13706" t="str">
            <v>Mietartikel</v>
          </cell>
          <cell r="C13706" t="str">
            <v>Beleuchtung</v>
          </cell>
          <cell r="D13706" t="str">
            <v>Glühbirne rot für Wärmelampe 250W E27</v>
          </cell>
          <cell r="F13706">
            <v>3</v>
          </cell>
          <cell r="G13706">
            <v>0</v>
          </cell>
          <cell r="H13706">
            <v>0</v>
          </cell>
          <cell r="I13706">
            <v>15.4</v>
          </cell>
          <cell r="J13706">
            <v>0</v>
          </cell>
          <cell r="K13706">
            <v>0</v>
          </cell>
          <cell r="N13706" t="str">
            <v>Infrarood lamp rood voor warmhoudlamp 250W E27</v>
          </cell>
          <cell r="R13706" t="str">
            <v>Infrared lamp red for heating lamp 250W E27</v>
          </cell>
          <cell r="T13706">
            <v>0</v>
          </cell>
        </row>
        <row r="13707">
          <cell r="A13707">
            <v>349567</v>
          </cell>
          <cell r="B13707" t="str">
            <v>Verkaufsartikel</v>
          </cell>
          <cell r="C13707" t="str">
            <v>Küchenzubehör</v>
          </cell>
          <cell r="D13707" t="str">
            <v>Flüssigreiniger für Spülmaschine / Kanister 10 KG (Verkauf)</v>
          </cell>
          <cell r="F13707">
            <v>45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N13707" t="str">
            <v>Vloeibaar reinigingsmiddel voor vaatwasmachine (vat 10kg)</v>
          </cell>
          <cell r="R13707" t="str">
            <v>x</v>
          </cell>
          <cell r="T13707">
            <v>45</v>
          </cell>
        </row>
        <row r="13708">
          <cell r="A13708">
            <v>349568</v>
          </cell>
          <cell r="B13708" t="str">
            <v>Verkaufsartikel</v>
          </cell>
          <cell r="C13708" t="str">
            <v>Küchenzubehör</v>
          </cell>
          <cell r="D13708" t="str">
            <v>Klarspüler für Spülmaschine (2277) / Kanister 9 L (Verkauf)</v>
          </cell>
          <cell r="F13708">
            <v>45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N13708" t="str">
            <v>Glansspoelmiddel voor vaatwasmachine (vat 9 liter)</v>
          </cell>
          <cell r="R13708" t="str">
            <v>x</v>
          </cell>
          <cell r="T13708">
            <v>45</v>
          </cell>
        </row>
        <row r="13709">
          <cell r="A13709">
            <v>349569</v>
          </cell>
          <cell r="B13709" t="str">
            <v>Verkaufsartikel</v>
          </cell>
          <cell r="C13709" t="str">
            <v>Designerstühle</v>
          </cell>
          <cell r="D13709" t="str">
            <v>Schnellverbinder Holz-Untergestell About a Chair/About Stool</v>
          </cell>
          <cell r="F13709">
            <v>0</v>
          </cell>
          <cell r="G13709">
            <v>0</v>
          </cell>
          <cell r="H13709">
            <v>0</v>
          </cell>
          <cell r="I13709">
            <v>95</v>
          </cell>
          <cell r="J13709">
            <v>500</v>
          </cell>
          <cell r="K13709">
            <v>1E-3</v>
          </cell>
          <cell r="N13709" t="str">
            <v>x</v>
          </cell>
          <cell r="R13709" t="str">
            <v>x</v>
          </cell>
          <cell r="T13709">
            <v>0</v>
          </cell>
        </row>
        <row r="13710">
          <cell r="A13710">
            <v>349570</v>
          </cell>
          <cell r="B13710" t="str">
            <v>Verkaufsartikel</v>
          </cell>
          <cell r="C13710" t="str">
            <v>Designerstühle</v>
          </cell>
          <cell r="D13710" t="str">
            <v>Schnellverbinder Sitzschale About a Chair/About a Stool</v>
          </cell>
          <cell r="F13710">
            <v>0</v>
          </cell>
          <cell r="G13710">
            <v>0</v>
          </cell>
          <cell r="H13710">
            <v>0</v>
          </cell>
          <cell r="I13710">
            <v>85</v>
          </cell>
          <cell r="J13710">
            <v>500</v>
          </cell>
          <cell r="K13710">
            <v>1E-3</v>
          </cell>
          <cell r="N13710" t="str">
            <v>x</v>
          </cell>
          <cell r="R13710" t="str">
            <v>x</v>
          </cell>
          <cell r="T13710">
            <v>0</v>
          </cell>
        </row>
        <row r="13711">
          <cell r="A13711">
            <v>349571</v>
          </cell>
          <cell r="B13711" t="str">
            <v>Mietartikel</v>
          </cell>
          <cell r="C13711" t="str">
            <v>Beleuchtung</v>
          </cell>
          <cell r="D13711" t="str">
            <v>Leuchtmittel LED 5.5W E27 warmweiß für Big Mama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N13711" t="str">
            <v>x</v>
          </cell>
          <cell r="R13711" t="str">
            <v>x</v>
          </cell>
          <cell r="T13711">
            <v>0</v>
          </cell>
        </row>
        <row r="13712">
          <cell r="A13712">
            <v>349572</v>
          </cell>
          <cell r="B13712" t="str">
            <v>Verkaufsartikel</v>
          </cell>
          <cell r="C13712" t="str">
            <v>Designerstühle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K13712">
            <v>0</v>
          </cell>
          <cell r="N13712" t="str">
            <v>x</v>
          </cell>
          <cell r="R13712" t="str">
            <v>x</v>
          </cell>
          <cell r="T13712">
            <v>0</v>
          </cell>
        </row>
        <row r="13713">
          <cell r="A13713">
            <v>349573</v>
          </cell>
          <cell r="B13713" t="str">
            <v>Verkaufsartikel</v>
          </cell>
          <cell r="C13713" t="str">
            <v>Beleuchtung</v>
          </cell>
          <cell r="D13713" t="str">
            <v>Beleuchtungs-Unit für Stehleuchte Roots (langes Kabel)</v>
          </cell>
          <cell r="F13713">
            <v>0</v>
          </cell>
          <cell r="G13713">
            <v>0</v>
          </cell>
          <cell r="H13713">
            <v>0</v>
          </cell>
          <cell r="I13713">
            <v>141.9</v>
          </cell>
          <cell r="J13713">
            <v>0</v>
          </cell>
          <cell r="K13713">
            <v>0</v>
          </cell>
          <cell r="T13713">
            <v>0</v>
          </cell>
        </row>
        <row r="13714">
          <cell r="A13714">
            <v>349574</v>
          </cell>
          <cell r="B13714" t="str">
            <v>Verkaufsartikel</v>
          </cell>
          <cell r="C13714" t="str">
            <v>Beleuchtung</v>
          </cell>
          <cell r="D13714" t="str">
            <v>Beleuchtungs-Unit für Tischleuchte Monroe (kurzes Kabel)</v>
          </cell>
          <cell r="F13714">
            <v>0</v>
          </cell>
          <cell r="G13714">
            <v>0</v>
          </cell>
          <cell r="H13714">
            <v>0</v>
          </cell>
          <cell r="I13714">
            <v>141.9</v>
          </cell>
          <cell r="J13714">
            <v>0</v>
          </cell>
          <cell r="K13714">
            <v>0</v>
          </cell>
          <cell r="T13714">
            <v>0</v>
          </cell>
        </row>
        <row r="13715">
          <cell r="A13715">
            <v>349575</v>
          </cell>
          <cell r="B13715" t="str">
            <v>Verkaufsartikel</v>
          </cell>
          <cell r="C13715" t="str">
            <v>Designer(steh-)tische</v>
          </cell>
          <cell r="D13715" t="str">
            <v>Ersatztischplatte Tisch USM Haller 150*75 cm</v>
          </cell>
          <cell r="F13715">
            <v>0</v>
          </cell>
          <cell r="G13715">
            <v>0</v>
          </cell>
          <cell r="H13715">
            <v>0</v>
          </cell>
          <cell r="I13715">
            <v>412.5</v>
          </cell>
          <cell r="J13715">
            <v>0</v>
          </cell>
          <cell r="K13715">
            <v>0</v>
          </cell>
          <cell r="T13715">
            <v>0</v>
          </cell>
        </row>
        <row r="13716">
          <cell r="A13716">
            <v>349576</v>
          </cell>
          <cell r="B13716" t="str">
            <v>Verkaufsartikel</v>
          </cell>
          <cell r="C13716" t="str">
            <v>Tresen mit Beleuchtung</v>
          </cell>
          <cell r="D13716" t="str">
            <v>Stoßbügel für LED-Stromversorung PR Buffetsystem (3211)</v>
          </cell>
          <cell r="F13716">
            <v>0</v>
          </cell>
          <cell r="G13716">
            <v>0</v>
          </cell>
          <cell r="H13716">
            <v>0</v>
          </cell>
          <cell r="I13716">
            <v>42.9</v>
          </cell>
          <cell r="J13716">
            <v>0</v>
          </cell>
          <cell r="K13716">
            <v>0</v>
          </cell>
          <cell r="T13716">
            <v>0</v>
          </cell>
        </row>
        <row r="13717">
          <cell r="A13717">
            <v>349577</v>
          </cell>
          <cell r="B13717" t="str">
            <v>Verkaufsartikel</v>
          </cell>
          <cell r="C13717" t="str">
            <v>Lounge Möbel</v>
          </cell>
          <cell r="D13717" t="str">
            <v>Stellfuß M10 für Endless Seating</v>
          </cell>
          <cell r="F13717">
            <v>0</v>
          </cell>
          <cell r="G13717">
            <v>0</v>
          </cell>
          <cell r="H13717">
            <v>0</v>
          </cell>
          <cell r="I13717">
            <v>0.9</v>
          </cell>
          <cell r="J13717">
            <v>0</v>
          </cell>
          <cell r="K13717">
            <v>0</v>
          </cell>
          <cell r="T13717">
            <v>0</v>
          </cell>
        </row>
        <row r="13718">
          <cell r="A13718">
            <v>349578</v>
          </cell>
          <cell r="B13718" t="str">
            <v>Verkaufsartikel</v>
          </cell>
          <cell r="C13718" t="str">
            <v>Designer(steh-)tische</v>
          </cell>
          <cell r="D13718" t="str">
            <v>Rolle für Foldit Tisch</v>
          </cell>
          <cell r="F13718">
            <v>0</v>
          </cell>
          <cell r="G13718">
            <v>0</v>
          </cell>
          <cell r="H13718">
            <v>0</v>
          </cell>
          <cell r="I13718">
            <v>8.3000000000000007</v>
          </cell>
          <cell r="J13718">
            <v>0</v>
          </cell>
          <cell r="K13718">
            <v>0</v>
          </cell>
          <cell r="T13718">
            <v>0</v>
          </cell>
        </row>
        <row r="13719">
          <cell r="A13719">
            <v>349579</v>
          </cell>
          <cell r="B13719" t="str">
            <v>Verkaufsartikel</v>
          </cell>
          <cell r="C13719" t="str">
            <v>Designer(steh-)tische</v>
          </cell>
          <cell r="D13719" t="str">
            <v>Fuß verstellbar für Foldit Tisch</v>
          </cell>
          <cell r="F13719">
            <v>0</v>
          </cell>
          <cell r="G13719">
            <v>0</v>
          </cell>
          <cell r="H13719">
            <v>0</v>
          </cell>
          <cell r="I13719">
            <v>8.3000000000000007</v>
          </cell>
          <cell r="J13719">
            <v>0</v>
          </cell>
          <cell r="K13719">
            <v>0</v>
          </cell>
          <cell r="T13719">
            <v>0</v>
          </cell>
        </row>
        <row r="13720">
          <cell r="A13720">
            <v>349580</v>
          </cell>
          <cell r="B13720" t="str">
            <v>Verkaufsartikel</v>
          </cell>
          <cell r="C13720" t="str">
            <v>Lounge Möbel</v>
          </cell>
          <cell r="D13720" t="str">
            <v>Eckenschutz-Schaumfüllung Cover Endless straight-/curve sea</v>
          </cell>
          <cell r="F13720">
            <v>0</v>
          </cell>
          <cell r="G13720">
            <v>0</v>
          </cell>
          <cell r="H13720">
            <v>0</v>
          </cell>
          <cell r="I13720">
            <v>0.8</v>
          </cell>
          <cell r="J13720">
            <v>0</v>
          </cell>
          <cell r="K13720">
            <v>0</v>
          </cell>
          <cell r="T13720">
            <v>0</v>
          </cell>
        </row>
        <row r="13721">
          <cell r="A13721">
            <v>349597</v>
          </cell>
          <cell r="B13721" t="str">
            <v>Verkaufsartikel</v>
          </cell>
          <cell r="C13721" t="str">
            <v>Küchengeräte</v>
          </cell>
          <cell r="D13721" t="str">
            <v>Glas-Einlegeboden für Standkühlschrank SMEG</v>
          </cell>
          <cell r="E13721" t="str">
            <v>(3 Stück pro Kühlschrank)</v>
          </cell>
          <cell r="F13721">
            <v>0</v>
          </cell>
          <cell r="G13721">
            <v>0</v>
          </cell>
          <cell r="H13721">
            <v>0</v>
          </cell>
          <cell r="I13721">
            <v>83.6</v>
          </cell>
          <cell r="J13721">
            <v>0</v>
          </cell>
          <cell r="K13721">
            <v>0</v>
          </cell>
          <cell r="T13721">
            <v>0</v>
          </cell>
        </row>
        <row r="13722">
          <cell r="A13722">
            <v>349598</v>
          </cell>
          <cell r="B13722" t="str">
            <v>Verkaufsartikel</v>
          </cell>
          <cell r="C13722" t="str">
            <v>Küchengeräte</v>
          </cell>
          <cell r="D13722" t="str">
            <v>Gitterboden B50*T40.5 cm für Kühlschrank 1749/3150</v>
          </cell>
          <cell r="F13722">
            <v>0</v>
          </cell>
          <cell r="G13722">
            <v>0</v>
          </cell>
          <cell r="H13722">
            <v>0</v>
          </cell>
          <cell r="I13722">
            <v>64.900000000000006</v>
          </cell>
          <cell r="J13722">
            <v>0</v>
          </cell>
          <cell r="K13722">
            <v>0</v>
          </cell>
          <cell r="T13722">
            <v>0</v>
          </cell>
        </row>
        <row r="13723">
          <cell r="A13723">
            <v>349599</v>
          </cell>
          <cell r="B13723" t="str">
            <v>Verkaufsartikel</v>
          </cell>
          <cell r="C13723" t="str">
            <v>Küchengeräte</v>
          </cell>
          <cell r="D13723" t="str">
            <v>Gitterboden B40*T35 cm für Kühlschrank 1753</v>
          </cell>
          <cell r="F13723">
            <v>0</v>
          </cell>
          <cell r="G13723">
            <v>0</v>
          </cell>
          <cell r="H13723">
            <v>0</v>
          </cell>
          <cell r="I13723">
            <v>60.5</v>
          </cell>
          <cell r="J13723">
            <v>0</v>
          </cell>
          <cell r="K13723">
            <v>0</v>
          </cell>
          <cell r="T13723">
            <v>0</v>
          </cell>
        </row>
        <row r="13724">
          <cell r="A13724">
            <v>349600</v>
          </cell>
          <cell r="B13724" t="str">
            <v>Verkaufsartikel</v>
          </cell>
          <cell r="C13724" t="str">
            <v>Küchengeräte</v>
          </cell>
          <cell r="D13724" t="str">
            <v>Gitterboden B53*T65 cm für Kühlschrank 1759</v>
          </cell>
          <cell r="F13724">
            <v>0</v>
          </cell>
          <cell r="G13724">
            <v>0</v>
          </cell>
          <cell r="H13724">
            <v>0</v>
          </cell>
          <cell r="I13724">
            <v>71.5</v>
          </cell>
          <cell r="J13724">
            <v>0</v>
          </cell>
          <cell r="K13724">
            <v>0</v>
          </cell>
          <cell r="T13724">
            <v>0</v>
          </cell>
        </row>
        <row r="13725">
          <cell r="A13725">
            <v>349601</v>
          </cell>
          <cell r="B13725" t="str">
            <v>Verkaufsartikel</v>
          </cell>
          <cell r="C13725" t="str">
            <v>Küchenzubehör</v>
          </cell>
          <cell r="D13725" t="str">
            <v>Einsteckfuß für Schneideplatte (1570)</v>
          </cell>
          <cell r="F13725">
            <v>0</v>
          </cell>
          <cell r="G13725">
            <v>0</v>
          </cell>
          <cell r="H13725">
            <v>0</v>
          </cell>
          <cell r="I13725">
            <v>1.7</v>
          </cell>
          <cell r="J13725">
            <v>0</v>
          </cell>
          <cell r="K13725">
            <v>0</v>
          </cell>
          <cell r="T13725">
            <v>0</v>
          </cell>
        </row>
        <row r="13726">
          <cell r="A13726">
            <v>349602</v>
          </cell>
          <cell r="B13726" t="str">
            <v>Verkaufsartikel</v>
          </cell>
          <cell r="C13726" t="str">
            <v>Küchengeräte</v>
          </cell>
          <cell r="D13726" t="str">
            <v>Flaschengitter 5-fach waagerecht für Standkühlschrank SMEG</v>
          </cell>
          <cell r="E13726" t="str">
            <v>(1 pro Kühlschrank)</v>
          </cell>
          <cell r="F13726">
            <v>0</v>
          </cell>
          <cell r="G13726">
            <v>0</v>
          </cell>
          <cell r="H13726">
            <v>0</v>
          </cell>
          <cell r="I13726">
            <v>165</v>
          </cell>
          <cell r="J13726">
            <v>0</v>
          </cell>
          <cell r="K13726">
            <v>0</v>
          </cell>
          <cell r="T13726">
            <v>0</v>
          </cell>
        </row>
        <row r="13727">
          <cell r="A13727">
            <v>349603</v>
          </cell>
          <cell r="B13727" t="str">
            <v>Verkaufsartikel</v>
          </cell>
          <cell r="C13727" t="str">
            <v>Küchengeräte</v>
          </cell>
          <cell r="D13727" t="str">
            <v>Gemüseschublade für Standkühlschrank SMEG</v>
          </cell>
          <cell r="E13727" t="str">
            <v>(1 pro Kühlschrank)</v>
          </cell>
          <cell r="F13727">
            <v>0</v>
          </cell>
          <cell r="G13727">
            <v>0</v>
          </cell>
          <cell r="H13727">
            <v>0</v>
          </cell>
          <cell r="I13727">
            <v>104.5</v>
          </cell>
          <cell r="J13727">
            <v>0</v>
          </cell>
          <cell r="K13727">
            <v>0</v>
          </cell>
          <cell r="T13727">
            <v>0</v>
          </cell>
        </row>
        <row r="13728">
          <cell r="A13728">
            <v>349604</v>
          </cell>
          <cell r="B13728" t="str">
            <v>Verkaufsartikel</v>
          </cell>
          <cell r="C13728" t="str">
            <v>Küchengeräte</v>
          </cell>
          <cell r="D13728" t="str">
            <v>Glasabdeckung für Gemüseschublade Standkühlschrank SMEG</v>
          </cell>
          <cell r="E13728" t="str">
            <v>(1 pro Kühlschrank)</v>
          </cell>
          <cell r="F13728">
            <v>0</v>
          </cell>
          <cell r="G13728">
            <v>0</v>
          </cell>
          <cell r="H13728">
            <v>0</v>
          </cell>
          <cell r="I13728">
            <v>180</v>
          </cell>
          <cell r="J13728">
            <v>0</v>
          </cell>
          <cell r="K13728">
            <v>0</v>
          </cell>
          <cell r="T13728">
            <v>0</v>
          </cell>
        </row>
        <row r="13729">
          <cell r="A13729">
            <v>349605</v>
          </cell>
          <cell r="B13729" t="str">
            <v>Verkaufsartikel</v>
          </cell>
          <cell r="C13729" t="str">
            <v>Küchengeräte</v>
          </cell>
          <cell r="D13729" t="str">
            <v>Schiene für Glasabdeckung Gemüseschublade Standkühls. SMEG</v>
          </cell>
          <cell r="E13729" t="str">
            <v>(1 pro Kühlschrank)</v>
          </cell>
          <cell r="F13729">
            <v>0</v>
          </cell>
          <cell r="G13729">
            <v>0</v>
          </cell>
          <cell r="H13729">
            <v>0</v>
          </cell>
          <cell r="I13729">
            <v>9.9</v>
          </cell>
          <cell r="J13729">
            <v>0</v>
          </cell>
          <cell r="K13729">
            <v>0</v>
          </cell>
          <cell r="T13729">
            <v>0</v>
          </cell>
        </row>
        <row r="13730">
          <cell r="A13730">
            <v>349606</v>
          </cell>
          <cell r="B13730" t="str">
            <v>Verkaufsartikel</v>
          </cell>
          <cell r="C13730" t="str">
            <v>Küchengeräte</v>
          </cell>
          <cell r="D13730" t="str">
            <v>Glas-Einlegeboden Kühlschrank Happy Bar SMEG</v>
          </cell>
          <cell r="E13730" t="str">
            <v>(2 pro Kühlschrank)</v>
          </cell>
          <cell r="F13730">
            <v>0</v>
          </cell>
          <cell r="G13730">
            <v>0</v>
          </cell>
          <cell r="H13730">
            <v>0</v>
          </cell>
          <cell r="I13730">
            <v>30.8</v>
          </cell>
          <cell r="J13730">
            <v>0</v>
          </cell>
          <cell r="K13730">
            <v>0</v>
          </cell>
          <cell r="T13730">
            <v>0</v>
          </cell>
        </row>
        <row r="13731">
          <cell r="A13731">
            <v>349607</v>
          </cell>
          <cell r="B13731" t="str">
            <v>Verkaufsartikel</v>
          </cell>
          <cell r="C13731" t="str">
            <v>Küchengeräte</v>
          </cell>
          <cell r="D13731" t="str">
            <v>Plastikleiste vorne für Glas-Einlegeboden Kühlschrank</v>
          </cell>
          <cell r="E13731" t="str">
            <v>Happy Bar SMEG ( 2 pro Kühlschrank)</v>
          </cell>
          <cell r="F13731">
            <v>0</v>
          </cell>
          <cell r="G13731">
            <v>0</v>
          </cell>
          <cell r="H13731">
            <v>0</v>
          </cell>
          <cell r="I13731">
            <v>14.3</v>
          </cell>
          <cell r="J13731">
            <v>0</v>
          </cell>
          <cell r="K13731">
            <v>0</v>
          </cell>
          <cell r="T13731">
            <v>0</v>
          </cell>
        </row>
        <row r="13732">
          <cell r="A13732">
            <v>349608</v>
          </cell>
          <cell r="B13732" t="str">
            <v>Verkaufsartikel</v>
          </cell>
          <cell r="C13732" t="str">
            <v>Küchengeräte</v>
          </cell>
          <cell r="D13732" t="str">
            <v>Plastikleiste hinten für Glas-Einlegeboden Kühlschrank</v>
          </cell>
          <cell r="E13732" t="str">
            <v>Happy Bar SMEG ( 2 pro Kühlschrank)</v>
          </cell>
          <cell r="F13732">
            <v>0</v>
          </cell>
          <cell r="G13732">
            <v>0</v>
          </cell>
          <cell r="H13732">
            <v>0</v>
          </cell>
          <cell r="I13732">
            <v>14.3</v>
          </cell>
          <cell r="J13732">
            <v>0</v>
          </cell>
          <cell r="K13732">
            <v>0</v>
          </cell>
          <cell r="T13732">
            <v>0</v>
          </cell>
        </row>
        <row r="13733">
          <cell r="A13733">
            <v>349609</v>
          </cell>
          <cell r="B13733" t="str">
            <v>Verkaufsartikel</v>
          </cell>
          <cell r="C13733" t="str">
            <v>Küchengeräte</v>
          </cell>
          <cell r="D13733" t="str">
            <v>Gemüseschale Kühlschrank Happy Bar SMEG (1 pro Kühlschrank)</v>
          </cell>
          <cell r="F13733">
            <v>0</v>
          </cell>
          <cell r="G13733">
            <v>0</v>
          </cell>
          <cell r="H13733">
            <v>0</v>
          </cell>
          <cell r="I13733">
            <v>150</v>
          </cell>
          <cell r="J13733">
            <v>0</v>
          </cell>
          <cell r="K13733">
            <v>0</v>
          </cell>
          <cell r="T13733">
            <v>0</v>
          </cell>
        </row>
        <row r="13734">
          <cell r="A13734">
            <v>349610</v>
          </cell>
          <cell r="B13734" t="str">
            <v>Verkaufsartikel</v>
          </cell>
          <cell r="C13734" t="str">
            <v>Küchengeräte</v>
          </cell>
          <cell r="D13734" t="str">
            <v>Abdeckung Gemüseschale Kühlschrank Happy Bar SMEG</v>
          </cell>
          <cell r="E13734" t="str">
            <v>(1 pro Kühlschrank)</v>
          </cell>
          <cell r="F13734">
            <v>0</v>
          </cell>
          <cell r="G13734">
            <v>0</v>
          </cell>
          <cell r="H13734">
            <v>0</v>
          </cell>
          <cell r="I13734">
            <v>31.9</v>
          </cell>
          <cell r="J13734">
            <v>0</v>
          </cell>
          <cell r="K13734">
            <v>0</v>
          </cell>
          <cell r="T13734">
            <v>0</v>
          </cell>
        </row>
        <row r="13735">
          <cell r="A13735">
            <v>349611</v>
          </cell>
          <cell r="B13735" t="str">
            <v>Verkaufsartikel</v>
          </cell>
          <cell r="C13735" t="str">
            <v>Küchengeräte</v>
          </cell>
          <cell r="D13735" t="str">
            <v>Plastikleiste vorne für Abdeckung Gemüseschale Kühlschrank</v>
          </cell>
          <cell r="E13735" t="str">
            <v>Happy Bar SMEG (1 pro Kühlschrank)</v>
          </cell>
          <cell r="F13735">
            <v>0</v>
          </cell>
          <cell r="G13735">
            <v>0</v>
          </cell>
          <cell r="H13735">
            <v>0</v>
          </cell>
          <cell r="I13735">
            <v>14.3</v>
          </cell>
          <cell r="J13735">
            <v>0</v>
          </cell>
          <cell r="K13735">
            <v>0</v>
          </cell>
          <cell r="T13735">
            <v>0</v>
          </cell>
        </row>
        <row r="13736">
          <cell r="A13736">
            <v>349612</v>
          </cell>
          <cell r="B13736" t="str">
            <v>Verkaufsartikel</v>
          </cell>
          <cell r="C13736" t="str">
            <v>Lounge Möbel</v>
          </cell>
          <cell r="D13736" t="str">
            <v>Bezug weiß für Sitzsack Fatboy Original Indoor</v>
          </cell>
          <cell r="F13736">
            <v>0</v>
          </cell>
          <cell r="G13736">
            <v>0</v>
          </cell>
          <cell r="H13736">
            <v>0</v>
          </cell>
          <cell r="I13736">
            <v>130.9</v>
          </cell>
          <cell r="J13736">
            <v>0</v>
          </cell>
          <cell r="K13736">
            <v>0</v>
          </cell>
          <cell r="T13736">
            <v>0</v>
          </cell>
        </row>
        <row r="13737">
          <cell r="A13737">
            <v>349613</v>
          </cell>
          <cell r="B13737" t="str">
            <v>Verkaufsartikel</v>
          </cell>
          <cell r="C13737" t="str">
            <v>Lounge Möbel</v>
          </cell>
          <cell r="D13737" t="str">
            <v>Bezug schwarz für Sitzsack Fatboy Original Indoor</v>
          </cell>
          <cell r="F13737">
            <v>0</v>
          </cell>
          <cell r="G13737">
            <v>0</v>
          </cell>
          <cell r="H13737">
            <v>0</v>
          </cell>
          <cell r="I13737">
            <v>130.9</v>
          </cell>
          <cell r="J13737">
            <v>0</v>
          </cell>
          <cell r="K13737">
            <v>0</v>
          </cell>
          <cell r="T13737">
            <v>0</v>
          </cell>
        </row>
        <row r="13738">
          <cell r="A13738">
            <v>349614</v>
          </cell>
          <cell r="B13738" t="str">
            <v>Verkaufsartikel</v>
          </cell>
          <cell r="C13738" t="str">
            <v>Isoliercontainer</v>
          </cell>
          <cell r="D13738" t="str">
            <v>Tür mit Heizung für Speisecontainer 1825</v>
          </cell>
          <cell r="F13738">
            <v>0</v>
          </cell>
          <cell r="G13738">
            <v>0</v>
          </cell>
          <cell r="H13738">
            <v>0</v>
          </cell>
          <cell r="I13738">
            <v>654.5</v>
          </cell>
          <cell r="J13738">
            <v>0</v>
          </cell>
          <cell r="K13738">
            <v>0</v>
          </cell>
          <cell r="T13738">
            <v>0</v>
          </cell>
        </row>
        <row r="13739">
          <cell r="A13739">
            <v>349615</v>
          </cell>
          <cell r="B13739" t="str">
            <v>Verkaufsartikel</v>
          </cell>
          <cell r="C13739" t="str">
            <v>Designer(steh-)tische</v>
          </cell>
          <cell r="D13739" t="str">
            <v>Fuß schwarz Kunststoff für Egg, Swan, Tischgestell A2</v>
          </cell>
          <cell r="F13739">
            <v>0</v>
          </cell>
          <cell r="G13739">
            <v>0</v>
          </cell>
          <cell r="H13739">
            <v>0</v>
          </cell>
          <cell r="I13739">
            <v>1.4</v>
          </cell>
          <cell r="J13739">
            <v>0</v>
          </cell>
          <cell r="K13739">
            <v>0</v>
          </cell>
          <cell r="T13739">
            <v>0</v>
          </cell>
        </row>
        <row r="13740">
          <cell r="A13740">
            <v>349616</v>
          </cell>
          <cell r="B13740" t="str">
            <v>Verkaufsartikel</v>
          </cell>
          <cell r="C13740" t="str">
            <v>Designerstühle</v>
          </cell>
          <cell r="D13740" t="str">
            <v>Schutzpuffer schwarz Schnellverbinder Untergestell DSW/DAW</v>
          </cell>
          <cell r="F13740">
            <v>0</v>
          </cell>
          <cell r="G13740">
            <v>0</v>
          </cell>
          <cell r="H13740">
            <v>0</v>
          </cell>
          <cell r="I13740">
            <v>0.2</v>
          </cell>
          <cell r="J13740">
            <v>0</v>
          </cell>
          <cell r="K13740">
            <v>0</v>
          </cell>
          <cell r="T13740">
            <v>0</v>
          </cell>
        </row>
        <row r="13741">
          <cell r="A13741">
            <v>349617</v>
          </cell>
          <cell r="B13741" t="str">
            <v>Verkaufsartikel</v>
          </cell>
          <cell r="C13741" t="str">
            <v>Designerstühle</v>
          </cell>
          <cell r="D13741" t="str">
            <v>Fußgleiter Vorderbein Stuhl Nancy</v>
          </cell>
          <cell r="F13741">
            <v>0</v>
          </cell>
          <cell r="G13741">
            <v>0</v>
          </cell>
          <cell r="H13741">
            <v>0</v>
          </cell>
          <cell r="I13741">
            <v>1.4</v>
          </cell>
          <cell r="J13741">
            <v>0</v>
          </cell>
          <cell r="K13741">
            <v>0</v>
          </cell>
          <cell r="T13741">
            <v>0</v>
          </cell>
        </row>
        <row r="13742">
          <cell r="A13742">
            <v>349618</v>
          </cell>
          <cell r="B13742" t="str">
            <v>Verkaufsartikel</v>
          </cell>
          <cell r="C13742" t="str">
            <v>Designerstühle</v>
          </cell>
          <cell r="D13742" t="str">
            <v>Fußgleiter schräg Hinterbein Stuhl Nancy</v>
          </cell>
          <cell r="F13742">
            <v>0</v>
          </cell>
          <cell r="G13742">
            <v>0</v>
          </cell>
          <cell r="H13742">
            <v>0</v>
          </cell>
          <cell r="I13742">
            <v>1.4</v>
          </cell>
          <cell r="J13742">
            <v>0</v>
          </cell>
          <cell r="K13742">
            <v>0</v>
          </cell>
          <cell r="T13742">
            <v>0</v>
          </cell>
        </row>
        <row r="13743">
          <cell r="A13743">
            <v>349619</v>
          </cell>
          <cell r="B13743" t="str">
            <v>Verkaufsartikel</v>
          </cell>
          <cell r="C13743" t="str">
            <v>Designerstühle</v>
          </cell>
          <cell r="D13743" t="str">
            <v>Stapelpuffer transparent Stuhl Nancy</v>
          </cell>
          <cell r="F13743">
            <v>0</v>
          </cell>
          <cell r="G13743">
            <v>0</v>
          </cell>
          <cell r="H13743">
            <v>0</v>
          </cell>
          <cell r="I13743">
            <v>1.4</v>
          </cell>
          <cell r="J13743">
            <v>0</v>
          </cell>
          <cell r="K13743">
            <v>0</v>
          </cell>
          <cell r="T13743">
            <v>0</v>
          </cell>
        </row>
        <row r="13744">
          <cell r="A13744">
            <v>349620</v>
          </cell>
          <cell r="B13744" t="str">
            <v>Verkaufsartikel</v>
          </cell>
          <cell r="C13744" t="str">
            <v>Lounge Möbel</v>
          </cell>
          <cell r="D13744" t="str">
            <v>Stellfuß Ø30 mm grau M8 für Lounge Module Dedon</v>
          </cell>
          <cell r="F13744">
            <v>0</v>
          </cell>
          <cell r="G13744">
            <v>0</v>
          </cell>
          <cell r="H13744">
            <v>0</v>
          </cell>
          <cell r="I13744">
            <v>3.6</v>
          </cell>
          <cell r="J13744">
            <v>0</v>
          </cell>
          <cell r="K13744">
            <v>0</v>
          </cell>
          <cell r="T13744">
            <v>0</v>
          </cell>
        </row>
        <row r="13745">
          <cell r="A13745">
            <v>349621</v>
          </cell>
          <cell r="B13745" t="str">
            <v>Verkaufsartikel</v>
          </cell>
          <cell r="C13745" t="str">
            <v>Frontcooking</v>
          </cell>
          <cell r="D13745" t="str">
            <v>Tropfwanne 2/8 GN 6.5 cm für Hybrid Kitchen Rieber (1862)</v>
          </cell>
          <cell r="F13745">
            <v>0</v>
          </cell>
          <cell r="G13745">
            <v>0</v>
          </cell>
          <cell r="H13745">
            <v>0</v>
          </cell>
          <cell r="I13745">
            <v>37.4</v>
          </cell>
          <cell r="J13745">
            <v>0</v>
          </cell>
          <cell r="K13745">
            <v>0</v>
          </cell>
          <cell r="T13745">
            <v>0</v>
          </cell>
        </row>
        <row r="13746">
          <cell r="A13746">
            <v>349622</v>
          </cell>
          <cell r="B13746" t="str">
            <v>Verkaufsartikel</v>
          </cell>
          <cell r="C13746" t="str">
            <v>Warmhalte- &amp; Kühlequipment</v>
          </cell>
          <cell r="D13746" t="str">
            <v>Schiebedeckel weiß UNTEN für Kühltruhe 1757</v>
          </cell>
          <cell r="F13746">
            <v>0</v>
          </cell>
          <cell r="G13746">
            <v>0</v>
          </cell>
          <cell r="H13746">
            <v>0</v>
          </cell>
          <cell r="I13746">
            <v>104.5</v>
          </cell>
          <cell r="J13746">
            <v>0</v>
          </cell>
          <cell r="K13746">
            <v>0</v>
          </cell>
          <cell r="T13746">
            <v>0</v>
          </cell>
        </row>
        <row r="13747">
          <cell r="A13747">
            <v>349623</v>
          </cell>
          <cell r="B13747" t="str">
            <v>Verkaufsartikel</v>
          </cell>
          <cell r="C13747" t="str">
            <v>Warmhalte- &amp; Kühlequipment</v>
          </cell>
          <cell r="D13747" t="str">
            <v>Schiebedeckel weiß OBEN für Kühltruhe 1757</v>
          </cell>
          <cell r="F13747">
            <v>0</v>
          </cell>
          <cell r="G13747">
            <v>0</v>
          </cell>
          <cell r="H13747">
            <v>0</v>
          </cell>
          <cell r="I13747">
            <v>104.5</v>
          </cell>
          <cell r="J13747">
            <v>0</v>
          </cell>
          <cell r="K13747">
            <v>0</v>
          </cell>
          <cell r="T13747">
            <v>0</v>
          </cell>
        </row>
        <row r="13748">
          <cell r="A13748">
            <v>349624</v>
          </cell>
          <cell r="B13748" t="str">
            <v>Verkaufsartikel</v>
          </cell>
          <cell r="C13748" t="str">
            <v>Logistik</v>
          </cell>
          <cell r="D13748" t="str">
            <v>Einsteckfuß schwarz Ø38 mm für Endless Seat Leg / Moduplus</v>
          </cell>
          <cell r="F13748">
            <v>0</v>
          </cell>
          <cell r="G13748">
            <v>0</v>
          </cell>
          <cell r="H13748">
            <v>0</v>
          </cell>
          <cell r="I13748">
            <v>0.5</v>
          </cell>
          <cell r="J13748">
            <v>0</v>
          </cell>
          <cell r="K13748">
            <v>0</v>
          </cell>
          <cell r="T13748">
            <v>0</v>
          </cell>
        </row>
        <row r="13749">
          <cell r="A13749">
            <v>349625</v>
          </cell>
          <cell r="B13749" t="str">
            <v>Verkaufsartikel</v>
          </cell>
          <cell r="C13749" t="str">
            <v>Logistik</v>
          </cell>
          <cell r="D13749" t="str">
            <v>Miniraster schwarz für Schellverbinder DSW/DAW &amp; Kranich</v>
          </cell>
          <cell r="F13749">
            <v>0</v>
          </cell>
          <cell r="G13749">
            <v>0</v>
          </cell>
          <cell r="H13749">
            <v>0</v>
          </cell>
          <cell r="I13749">
            <v>5.3</v>
          </cell>
          <cell r="J13749">
            <v>0</v>
          </cell>
          <cell r="K13749">
            <v>0</v>
          </cell>
          <cell r="T13749">
            <v>0</v>
          </cell>
        </row>
        <row r="13750">
          <cell r="A13750">
            <v>349626</v>
          </cell>
          <cell r="B13750" t="str">
            <v>Verkaufsartikel</v>
          </cell>
          <cell r="C13750" t="str">
            <v>Logistik</v>
          </cell>
          <cell r="D13750" t="str">
            <v>Rad blau mit Kugellager für Kühlschrank "3150"</v>
          </cell>
          <cell r="F13750">
            <v>0</v>
          </cell>
          <cell r="G13750">
            <v>0</v>
          </cell>
          <cell r="H13750">
            <v>0</v>
          </cell>
          <cell r="I13750">
            <v>13.8</v>
          </cell>
          <cell r="J13750">
            <v>100</v>
          </cell>
          <cell r="K13750">
            <v>1E-3</v>
          </cell>
          <cell r="T13750">
            <v>0</v>
          </cell>
        </row>
        <row r="13751">
          <cell r="A13751">
            <v>349627</v>
          </cell>
          <cell r="B13751" t="str">
            <v>Verkaufsartikel</v>
          </cell>
          <cell r="C13751" t="str">
            <v>Logistik</v>
          </cell>
          <cell r="D13751" t="str">
            <v>Schiebedeckel Glas UNTEN für Tiefkühltruhe 1756</v>
          </cell>
          <cell r="F13751">
            <v>0</v>
          </cell>
          <cell r="G13751">
            <v>0</v>
          </cell>
          <cell r="H13751">
            <v>0</v>
          </cell>
          <cell r="I13751">
            <v>214.5</v>
          </cell>
          <cell r="J13751">
            <v>2000</v>
          </cell>
          <cell r="K13751">
            <v>0.01</v>
          </cell>
          <cell r="T13751">
            <v>0</v>
          </cell>
        </row>
        <row r="13752">
          <cell r="A13752">
            <v>349628</v>
          </cell>
          <cell r="B13752" t="str">
            <v>Verkaufsartikel</v>
          </cell>
          <cell r="C13752" t="str">
            <v>Logistik</v>
          </cell>
          <cell r="D13752" t="str">
            <v>Schiebedeckel Glas OBEN für Tiefkühltruhe 1756</v>
          </cell>
          <cell r="F13752">
            <v>0</v>
          </cell>
          <cell r="G13752">
            <v>0</v>
          </cell>
          <cell r="H13752">
            <v>0</v>
          </cell>
          <cell r="I13752">
            <v>214.5</v>
          </cell>
          <cell r="J13752">
            <v>2000</v>
          </cell>
          <cell r="K13752">
            <v>0.01</v>
          </cell>
          <cell r="T13752">
            <v>0</v>
          </cell>
        </row>
        <row r="13753">
          <cell r="A13753">
            <v>349629</v>
          </cell>
          <cell r="B13753" t="str">
            <v>Verkaufsartikel</v>
          </cell>
          <cell r="C13753" t="str">
            <v>Logistik</v>
          </cell>
          <cell r="D13753" t="str">
            <v>Bodengleiter weiß für Stuhl/Barhocker Volt</v>
          </cell>
          <cell r="F13753">
            <v>0</v>
          </cell>
          <cell r="G13753">
            <v>0</v>
          </cell>
          <cell r="H13753">
            <v>0</v>
          </cell>
          <cell r="I13753">
            <v>0.4</v>
          </cell>
          <cell r="J13753">
            <v>0</v>
          </cell>
          <cell r="K13753">
            <v>1E-3</v>
          </cell>
          <cell r="T13753">
            <v>0</v>
          </cell>
        </row>
        <row r="13754">
          <cell r="A13754">
            <v>349630</v>
          </cell>
          <cell r="B13754" t="str">
            <v>Verkaufsartikel</v>
          </cell>
          <cell r="C13754" t="str">
            <v>Lounge Möbel</v>
          </cell>
          <cell r="D13754" t="str">
            <v>Endless high back curve small cover weiß (Ersatzteil)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  <cell r="J13754">
            <v>0</v>
          </cell>
          <cell r="T13754">
            <v>0</v>
          </cell>
        </row>
        <row r="13755">
          <cell r="A13755">
            <v>349631</v>
          </cell>
          <cell r="B13755" t="str">
            <v>Verkaufsartikel</v>
          </cell>
          <cell r="C13755" t="str">
            <v>Lounge Möbel</v>
          </cell>
          <cell r="D13755" t="str">
            <v>Endless high back curve large cover weiß (Ersatzteil)</v>
          </cell>
          <cell r="F13755">
            <v>0</v>
          </cell>
          <cell r="G13755">
            <v>0</v>
          </cell>
          <cell r="H13755">
            <v>0</v>
          </cell>
          <cell r="I13755">
            <v>207.9</v>
          </cell>
          <cell r="J13755">
            <v>0</v>
          </cell>
          <cell r="T13755">
            <v>0</v>
          </cell>
        </row>
        <row r="13756">
          <cell r="A13756">
            <v>349632</v>
          </cell>
          <cell r="B13756" t="str">
            <v>Verkaufsartikel</v>
          </cell>
          <cell r="C13756" t="str">
            <v>Beleuchtung</v>
          </cell>
          <cell r="D13756" t="str">
            <v>Transportcase für Schminkspiegel LED-Beleuchtet (2284)</v>
          </cell>
          <cell r="F13756">
            <v>0</v>
          </cell>
          <cell r="G13756">
            <v>0</v>
          </cell>
          <cell r="H13756">
            <v>0</v>
          </cell>
          <cell r="I13756">
            <v>590</v>
          </cell>
          <cell r="J13756">
            <v>20</v>
          </cell>
          <cell r="K13756">
            <v>0.25</v>
          </cell>
          <cell r="T13756">
            <v>0</v>
          </cell>
        </row>
        <row r="13757">
          <cell r="A13757">
            <v>349633</v>
          </cell>
          <cell r="B13757" t="str">
            <v>Verkaufsartikel</v>
          </cell>
          <cell r="C13757" t="str">
            <v>Lounge Möbel</v>
          </cell>
          <cell r="D13757" t="str">
            <v>Bodengleiter schwarz für Sessel/Sofa Foster 500</v>
          </cell>
          <cell r="F13757">
            <v>0</v>
          </cell>
          <cell r="G13757">
            <v>0</v>
          </cell>
          <cell r="H13757">
            <v>0</v>
          </cell>
          <cell r="I13757">
            <v>2.2000000000000002</v>
          </cell>
          <cell r="J13757">
            <v>5</v>
          </cell>
          <cell r="K13757">
            <v>1E-4</v>
          </cell>
          <cell r="T13757">
            <v>0</v>
          </cell>
        </row>
        <row r="13758">
          <cell r="A13758">
            <v>349634</v>
          </cell>
          <cell r="B13758" t="str">
            <v>Verkaufsartikel</v>
          </cell>
          <cell r="C13758" t="str">
            <v>Warmhalte- &amp; Kühlequipment</v>
          </cell>
          <cell r="D13758" t="str">
            <v>Stellfuß Ø30x7 M10x50/44 mm für Kühlschrank "1753"</v>
          </cell>
          <cell r="F13758">
            <v>0</v>
          </cell>
          <cell r="G13758">
            <v>0</v>
          </cell>
          <cell r="H13758">
            <v>0</v>
          </cell>
          <cell r="I13758">
            <v>1.1000000000000001</v>
          </cell>
          <cell r="J13758">
            <v>5</v>
          </cell>
          <cell r="K13758">
            <v>1E-4</v>
          </cell>
          <cell r="T13758">
            <v>0</v>
          </cell>
        </row>
        <row r="13759">
          <cell r="A13759">
            <v>349635</v>
          </cell>
          <cell r="B13759" t="str">
            <v>Verkaufsartikel</v>
          </cell>
          <cell r="C13759" t="str">
            <v>Empfangssysteme</v>
          </cell>
          <cell r="D13759" t="str">
            <v>Befestigungsset für Glastürschloss Vitrine USM Haller</v>
          </cell>
          <cell r="E13759" t="str">
            <v>(Typ: Glas-Glas / Seitenwand ebenfals Glas)</v>
          </cell>
          <cell r="F13759">
            <v>0</v>
          </cell>
          <cell r="G13759">
            <v>0</v>
          </cell>
          <cell r="H13759">
            <v>0</v>
          </cell>
          <cell r="I13759">
            <v>20.9</v>
          </cell>
          <cell r="J13759">
            <v>5</v>
          </cell>
          <cell r="K13759">
            <v>1E-4</v>
          </cell>
          <cell r="T13759">
            <v>0</v>
          </cell>
        </row>
        <row r="13760">
          <cell r="A13760">
            <v>349636</v>
          </cell>
          <cell r="B13760" t="str">
            <v>Verkaufsartikel</v>
          </cell>
          <cell r="C13760" t="str">
            <v>Buffetsysteme</v>
          </cell>
          <cell r="D13760" t="str">
            <v>Infrarot Wärmelampe klar 230V/250W</v>
          </cell>
          <cell r="F13760">
            <v>0</v>
          </cell>
          <cell r="G13760">
            <v>0</v>
          </cell>
          <cell r="H13760">
            <v>0</v>
          </cell>
          <cell r="I13760">
            <v>20.9</v>
          </cell>
          <cell r="J13760">
            <v>5</v>
          </cell>
          <cell r="K13760">
            <v>1E-4</v>
          </cell>
          <cell r="T13760">
            <v>0</v>
          </cell>
        </row>
        <row r="13761">
          <cell r="A13761">
            <v>349637</v>
          </cell>
          <cell r="B13761" t="str">
            <v>Verkaufsartikel</v>
          </cell>
          <cell r="C13761" t="str">
            <v>Logistik</v>
          </cell>
          <cell r="D13761" t="str">
            <v>Transport-Stapelkappe DSW Untergestell</v>
          </cell>
          <cell r="E13761" t="str">
            <v>(Branding: DSW - partyrent.com)</v>
          </cell>
          <cell r="F13761">
            <v>0</v>
          </cell>
          <cell r="G13761">
            <v>0</v>
          </cell>
          <cell r="H13761">
            <v>0</v>
          </cell>
          <cell r="I13761">
            <v>22</v>
          </cell>
          <cell r="T13761">
            <v>0</v>
          </cell>
        </row>
        <row r="13762">
          <cell r="A13762">
            <v>349638</v>
          </cell>
          <cell r="B13762" t="str">
            <v>Verkaufsartikel</v>
          </cell>
          <cell r="C13762" t="str">
            <v>Logistik</v>
          </cell>
          <cell r="D13762" t="str">
            <v>Transport-Stapelkappe DAW Untergestell</v>
          </cell>
          <cell r="E13762" t="str">
            <v>(Branding: DAW - partyrent.com)</v>
          </cell>
          <cell r="F13762">
            <v>0</v>
          </cell>
          <cell r="G13762">
            <v>0</v>
          </cell>
          <cell r="H13762">
            <v>0</v>
          </cell>
          <cell r="I13762">
            <v>34</v>
          </cell>
          <cell r="T13762">
            <v>0</v>
          </cell>
        </row>
        <row r="13763">
          <cell r="A13763">
            <v>349639</v>
          </cell>
          <cell r="B13763" t="str">
            <v>Verkaufsartikel</v>
          </cell>
          <cell r="C13763" t="str">
            <v>Logistik</v>
          </cell>
          <cell r="D13763" t="str">
            <v>Transport-Stapelkappe Tolix H45 Stool</v>
          </cell>
          <cell r="E13763" t="str">
            <v>(Branding: Tolix H45 - partyrent.com)</v>
          </cell>
          <cell r="F13763">
            <v>0</v>
          </cell>
          <cell r="G13763">
            <v>0</v>
          </cell>
          <cell r="H13763">
            <v>0</v>
          </cell>
          <cell r="I13763">
            <v>33</v>
          </cell>
          <cell r="T13763">
            <v>0</v>
          </cell>
        </row>
        <row r="13764">
          <cell r="A13764">
            <v>349640</v>
          </cell>
          <cell r="B13764" t="str">
            <v>Verkaufsartikel</v>
          </cell>
          <cell r="C13764" t="str">
            <v>Logistik</v>
          </cell>
          <cell r="D13764" t="str">
            <v>Transport-Stapelkappe Tolix H75 Stool</v>
          </cell>
          <cell r="E13764" t="str">
            <v>(Branding: Tolix H75 - partyrent.com)</v>
          </cell>
          <cell r="F13764">
            <v>0</v>
          </cell>
          <cell r="G13764">
            <v>0</v>
          </cell>
          <cell r="H13764">
            <v>0</v>
          </cell>
          <cell r="I13764">
            <v>32</v>
          </cell>
          <cell r="T13764">
            <v>0</v>
          </cell>
        </row>
        <row r="13765">
          <cell r="A13765">
            <v>349641</v>
          </cell>
          <cell r="B13765" t="str">
            <v>Verkaufsartikel</v>
          </cell>
          <cell r="C13765" t="str">
            <v>Designer(steh-)tische</v>
          </cell>
          <cell r="D13765" t="str">
            <v>Metall-Aufnahmeplatte 60*40*2 mm m. 4 Löchern &amp; Bolzen M8x20</v>
          </cell>
          <cell r="E13765" t="str">
            <v>für Tischplatte Bornholm 80*80 cm</v>
          </cell>
          <cell r="F13765">
            <v>0</v>
          </cell>
          <cell r="G13765">
            <v>0</v>
          </cell>
          <cell r="H13765">
            <v>0</v>
          </cell>
          <cell r="I13765">
            <v>3.3</v>
          </cell>
          <cell r="T13765">
            <v>0</v>
          </cell>
        </row>
        <row r="13766">
          <cell r="A13766">
            <v>349642</v>
          </cell>
          <cell r="B13766" t="str">
            <v>Verkaufsartikel</v>
          </cell>
          <cell r="C13766" t="str">
            <v>Designer(steh-)tische</v>
          </cell>
          <cell r="D13766" t="str">
            <v>Metall-Aufnahmeplatte 80*80*2 mm m.10 Löchern &amp; Bolzen M8x16</v>
          </cell>
          <cell r="E13766" t="str">
            <v>für Tischplatte 160*80 cm</v>
          </cell>
          <cell r="F13766">
            <v>0</v>
          </cell>
          <cell r="G13766">
            <v>0</v>
          </cell>
          <cell r="H13766">
            <v>0</v>
          </cell>
          <cell r="I13766">
            <v>4.75</v>
          </cell>
          <cell r="T13766">
            <v>0</v>
          </cell>
        </row>
        <row r="13767">
          <cell r="A13767">
            <v>349643</v>
          </cell>
          <cell r="B13767" t="str">
            <v>Verkaufsartikel</v>
          </cell>
          <cell r="C13767" t="str">
            <v>Biertheken</v>
          </cell>
          <cell r="D13767" t="str">
            <v>Standrohr Edelstahl L250 mm für CNS Thekendeckblatt</v>
          </cell>
          <cell r="F13767">
            <v>0</v>
          </cell>
          <cell r="G13767">
            <v>0</v>
          </cell>
          <cell r="H13767">
            <v>0</v>
          </cell>
          <cell r="I13767">
            <v>29</v>
          </cell>
          <cell r="T13767">
            <v>0</v>
          </cell>
        </row>
        <row r="13768">
          <cell r="A13768">
            <v>349644</v>
          </cell>
          <cell r="B13768" t="str">
            <v>Verkaufsartikel</v>
          </cell>
          <cell r="C13768" t="str">
            <v>Designer(steh-)tische</v>
          </cell>
          <cell r="D13768" t="str">
            <v>Tischplatte Occasional Tisch LTR weiß 40*34 cm (Ersatz)</v>
          </cell>
          <cell r="F13768">
            <v>0</v>
          </cell>
          <cell r="G13768">
            <v>0</v>
          </cell>
          <cell r="H13768">
            <v>0</v>
          </cell>
          <cell r="I13768">
            <v>115.5</v>
          </cell>
          <cell r="T13768">
            <v>0</v>
          </cell>
        </row>
        <row r="13769">
          <cell r="A13769">
            <v>349645</v>
          </cell>
          <cell r="B13769" t="str">
            <v>Verkaufsartikel</v>
          </cell>
          <cell r="C13769" t="str">
            <v>Designer(steh-)tische</v>
          </cell>
          <cell r="D13769" t="str">
            <v>Tischplatte Occasional Tisch LTR schwarz 40*34 cm (Ersatz)</v>
          </cell>
          <cell r="F13769">
            <v>0</v>
          </cell>
          <cell r="G13769">
            <v>0</v>
          </cell>
          <cell r="H13769">
            <v>0</v>
          </cell>
          <cell r="I13769">
            <v>115.5</v>
          </cell>
          <cell r="T13769">
            <v>0</v>
          </cell>
        </row>
        <row r="13770">
          <cell r="A13770">
            <v>349646</v>
          </cell>
          <cell r="B13770" t="str">
            <v>Verkaufsartikel</v>
          </cell>
          <cell r="C13770" t="str">
            <v>Logistik</v>
          </cell>
          <cell r="D13770" t="str">
            <v>Handstretchfolie rot pro Rolle B0.5*L400 meter</v>
          </cell>
          <cell r="F13770">
            <v>0</v>
          </cell>
          <cell r="G13770">
            <v>0</v>
          </cell>
          <cell r="H13770">
            <v>0</v>
          </cell>
          <cell r="I13770">
            <v>16.3</v>
          </cell>
          <cell r="T13770">
            <v>0</v>
          </cell>
        </row>
        <row r="13771">
          <cell r="A13771">
            <v>349647</v>
          </cell>
          <cell r="B13771" t="str">
            <v>Verkaufsartikel</v>
          </cell>
          <cell r="C13771" t="str">
            <v>Designerstühle</v>
          </cell>
          <cell r="D13771" t="str">
            <v>Einsteckfuß schwarz für Stuhl Masters</v>
          </cell>
          <cell r="F13771">
            <v>0</v>
          </cell>
          <cell r="G13771">
            <v>0</v>
          </cell>
          <cell r="H13771">
            <v>0</v>
          </cell>
          <cell r="I13771">
            <v>2.2000000000000002</v>
          </cell>
          <cell r="T13771">
            <v>0</v>
          </cell>
        </row>
        <row r="13772">
          <cell r="A13772">
            <v>349648</v>
          </cell>
          <cell r="B13772" t="str">
            <v>Verkaufsartikel</v>
          </cell>
          <cell r="C13772" t="str">
            <v>Designerstühle</v>
          </cell>
          <cell r="D13772" t="str">
            <v>Einsteckfuß schwarz für Tolix Stool</v>
          </cell>
          <cell r="F13772">
            <v>0</v>
          </cell>
          <cell r="G13772">
            <v>0</v>
          </cell>
          <cell r="H13772">
            <v>0</v>
          </cell>
          <cell r="I13772">
            <v>2.2000000000000002</v>
          </cell>
          <cell r="T13772">
            <v>0</v>
          </cell>
        </row>
        <row r="13773">
          <cell r="A13773">
            <v>349649</v>
          </cell>
          <cell r="B13773" t="str">
            <v>Verkaufsartikel</v>
          </cell>
          <cell r="C13773" t="str">
            <v>Tresen mit Beleuchtung</v>
          </cell>
          <cell r="D13773" t="str">
            <v>Stellfuß M8 Ø47 mm für Bar Bartolomeo</v>
          </cell>
          <cell r="F13773">
            <v>0</v>
          </cell>
          <cell r="G13773">
            <v>0</v>
          </cell>
          <cell r="H13773">
            <v>0</v>
          </cell>
          <cell r="I13773">
            <v>2.8</v>
          </cell>
          <cell r="T13773">
            <v>0</v>
          </cell>
        </row>
        <row r="13774">
          <cell r="A13774">
            <v>349650</v>
          </cell>
          <cell r="B13774" t="str">
            <v>Verkaufsartikel</v>
          </cell>
          <cell r="C13774" t="str">
            <v>Sonnenschirmen</v>
          </cell>
          <cell r="D13774" t="str">
            <v>Schirmabdeckkappe weiß für Riesenschirm 300*300 cm</v>
          </cell>
          <cell r="F13774">
            <v>0</v>
          </cell>
          <cell r="G13774">
            <v>0</v>
          </cell>
          <cell r="H13774">
            <v>0</v>
          </cell>
          <cell r="I13774">
            <v>26.4</v>
          </cell>
          <cell r="T13774">
            <v>0</v>
          </cell>
        </row>
        <row r="13775">
          <cell r="A13775">
            <v>349651</v>
          </cell>
          <cell r="B13775" t="str">
            <v>Verkaufsartikel</v>
          </cell>
          <cell r="C13775" t="str">
            <v>Sonnenschirmen</v>
          </cell>
          <cell r="D13775" t="str">
            <v>Schirmabdeckkappe weiß für Riesenschirm Ø350 cm</v>
          </cell>
          <cell r="F13775">
            <v>0</v>
          </cell>
          <cell r="G13775">
            <v>0</v>
          </cell>
          <cell r="H13775">
            <v>0</v>
          </cell>
          <cell r="I13775">
            <v>13.2</v>
          </cell>
          <cell r="T13775">
            <v>0</v>
          </cell>
        </row>
        <row r="13776">
          <cell r="A13776">
            <v>349652</v>
          </cell>
          <cell r="B13776" t="str">
            <v>Verkaufsartikel</v>
          </cell>
          <cell r="C13776" t="str">
            <v>Empfangssysteme</v>
          </cell>
          <cell r="D13776" t="str">
            <v>Kugelgriff für Deckel Stehascher Ashboy</v>
          </cell>
          <cell r="F13776">
            <v>0</v>
          </cell>
          <cell r="G13776">
            <v>0</v>
          </cell>
          <cell r="H13776">
            <v>0</v>
          </cell>
          <cell r="I13776">
            <v>27.5</v>
          </cell>
          <cell r="J13776">
            <v>50</v>
          </cell>
          <cell r="K13776">
            <v>1E-4</v>
          </cell>
          <cell r="T13776">
            <v>0</v>
          </cell>
        </row>
        <row r="13777">
          <cell r="A13777">
            <v>349653</v>
          </cell>
          <cell r="B13777" t="str">
            <v>Verkaufsartikel</v>
          </cell>
          <cell r="C13777" t="str">
            <v>Empfangssysteme</v>
          </cell>
          <cell r="D13777" t="str">
            <v>Gewicht für Deckel Stehascher Ashboy</v>
          </cell>
          <cell r="F13777">
            <v>0</v>
          </cell>
          <cell r="G13777">
            <v>0</v>
          </cell>
          <cell r="H13777">
            <v>0</v>
          </cell>
          <cell r="I13777">
            <v>11</v>
          </cell>
          <cell r="J13777">
            <v>50</v>
          </cell>
          <cell r="K13777">
            <v>1E-4</v>
          </cell>
          <cell r="T13777">
            <v>0</v>
          </cell>
        </row>
        <row r="13778">
          <cell r="A13778">
            <v>349654</v>
          </cell>
          <cell r="B13778" t="str">
            <v>Verkaufsartikel</v>
          </cell>
          <cell r="C13778" t="str">
            <v>Logistik</v>
          </cell>
          <cell r="D13778" t="str">
            <v>Trenn-Teil 3-Teilig 600 (390)*400*85 mm schwarz</v>
          </cell>
          <cell r="E13778" t="str">
            <v>für Platte rechteckig Craft 37*16.5 cm</v>
          </cell>
          <cell r="F13778">
            <v>0</v>
          </cell>
          <cell r="G13778">
            <v>0</v>
          </cell>
          <cell r="H13778">
            <v>0</v>
          </cell>
          <cell r="I13778">
            <v>31.9</v>
          </cell>
          <cell r="J13778">
            <v>400</v>
          </cell>
          <cell r="K13778">
            <v>0.01</v>
          </cell>
          <cell r="T13778">
            <v>0</v>
          </cell>
        </row>
        <row r="13779">
          <cell r="A13779">
            <v>349655</v>
          </cell>
          <cell r="B13779" t="str">
            <v>Verkaufsartikel</v>
          </cell>
          <cell r="C13779" t="str">
            <v>Stehtische</v>
          </cell>
          <cell r="D13779" t="str">
            <v>Tischplatte aus Acrylglas 40*40 cm (für 2604)</v>
          </cell>
          <cell r="F13779">
            <v>0</v>
          </cell>
          <cell r="G13779">
            <v>0</v>
          </cell>
          <cell r="H13779">
            <v>0</v>
          </cell>
          <cell r="I13779">
            <v>60.5</v>
          </cell>
          <cell r="J13779">
            <v>3000</v>
          </cell>
          <cell r="K13779">
            <v>0.01</v>
          </cell>
          <cell r="T13779">
            <v>0</v>
          </cell>
        </row>
        <row r="13780">
          <cell r="A13780">
            <v>349656</v>
          </cell>
          <cell r="B13780" t="str">
            <v>Verkaufsartikel</v>
          </cell>
          <cell r="C13780" t="str">
            <v>Stehtische</v>
          </cell>
          <cell r="D13780" t="str">
            <v>LED Akku Lichteinheit optional Farben verstellbar über</v>
          </cell>
          <cell r="E13780" t="str">
            <v>Funkfernbedieung oder Wireless DMX (3 Kanäle)_x000D_
(Akkulaufzeit min. 20 Stunden bei weiß</v>
          </cell>
          <cell r="F13780">
            <v>0</v>
          </cell>
          <cell r="G13780">
            <v>0</v>
          </cell>
          <cell r="H13780">
            <v>0</v>
          </cell>
          <cell r="I13780">
            <v>687.5</v>
          </cell>
          <cell r="J13780">
            <v>7000</v>
          </cell>
          <cell r="K13780">
            <v>0.05</v>
          </cell>
          <cell r="T13780">
            <v>0</v>
          </cell>
        </row>
        <row r="13781">
          <cell r="A13781">
            <v>349657</v>
          </cell>
          <cell r="B13781" t="str">
            <v>Verkaufsartikel</v>
          </cell>
          <cell r="C13781" t="str">
            <v>Großküchenmaterial</v>
          </cell>
          <cell r="D13781" t="str">
            <v>Grill-Windschutz für Gasgrill Texas 1732</v>
          </cell>
          <cell r="F13781">
            <v>0</v>
          </cell>
          <cell r="G13781">
            <v>0</v>
          </cell>
          <cell r="H13781">
            <v>0</v>
          </cell>
          <cell r="I13781">
            <v>375</v>
          </cell>
          <cell r="J13781">
            <v>4000</v>
          </cell>
          <cell r="K13781">
            <v>0.05</v>
          </cell>
          <cell r="T13781">
            <v>0</v>
          </cell>
        </row>
        <row r="13782">
          <cell r="A13782">
            <v>349658</v>
          </cell>
          <cell r="B13782" t="str">
            <v>Verkaufsartikel</v>
          </cell>
          <cell r="C13782" t="str">
            <v>Logistik</v>
          </cell>
          <cell r="D13782" t="str">
            <v>Lenkrolle Ø75 mit Feststeller auf Platte 60*60 mm</v>
          </cell>
          <cell r="E13782" t="str">
            <v>(Gesamthöhe 103 mm) für z.B. Design Regal/Handwaschbecken</v>
          </cell>
          <cell r="F13782">
            <v>0</v>
          </cell>
          <cell r="G13782">
            <v>0</v>
          </cell>
          <cell r="H13782">
            <v>0</v>
          </cell>
          <cell r="I13782">
            <v>15.4</v>
          </cell>
          <cell r="J13782">
            <v>500</v>
          </cell>
          <cell r="K13782">
            <v>0.05</v>
          </cell>
          <cell r="T13782">
            <v>0</v>
          </cell>
        </row>
        <row r="13783">
          <cell r="A13783">
            <v>349659</v>
          </cell>
          <cell r="B13783" t="str">
            <v>Verkaufsartikel</v>
          </cell>
          <cell r="C13783" t="str">
            <v>Logistik</v>
          </cell>
          <cell r="D13783" t="str">
            <v>Lenkrolle Ø75 auf Platte 60*60 mm (Gesamthöhe 103 mm)</v>
          </cell>
          <cell r="E13783" t="str">
            <v>für z.B. Design Regal/Handwaschbecken</v>
          </cell>
          <cell r="F13783">
            <v>0</v>
          </cell>
          <cell r="G13783">
            <v>0</v>
          </cell>
          <cell r="H13783">
            <v>0</v>
          </cell>
          <cell r="I13783">
            <v>14.3</v>
          </cell>
          <cell r="J13783">
            <v>500</v>
          </cell>
          <cell r="K13783">
            <v>0.05</v>
          </cell>
          <cell r="T13783">
            <v>0</v>
          </cell>
        </row>
        <row r="13784">
          <cell r="A13784">
            <v>349660</v>
          </cell>
          <cell r="B13784" t="str">
            <v>Verkaufsartikel</v>
          </cell>
          <cell r="C13784" t="str">
            <v>Logistik</v>
          </cell>
          <cell r="D13784" t="str">
            <v>Transport-Stapelkappe Holzgestell About a Chair AAC</v>
          </cell>
          <cell r="E13784" t="str">
            <v>(Branding: AAC - partyrent.com)</v>
          </cell>
          <cell r="F13784">
            <v>0</v>
          </cell>
          <cell r="G13784">
            <v>0</v>
          </cell>
          <cell r="H13784">
            <v>0</v>
          </cell>
          <cell r="I13784">
            <v>32</v>
          </cell>
          <cell r="T13784">
            <v>0</v>
          </cell>
        </row>
        <row r="13785">
          <cell r="A13785">
            <v>349661</v>
          </cell>
          <cell r="B13785" t="str">
            <v>Verkaufsartikel</v>
          </cell>
          <cell r="C13785" t="str">
            <v>Logistik</v>
          </cell>
          <cell r="D13785" t="str">
            <v>Transport-Stapelkappe Holzgestell About a Stool AAS</v>
          </cell>
          <cell r="E13785" t="str">
            <v>(Branding: AAS - partyrent.com)</v>
          </cell>
          <cell r="F13785">
            <v>0</v>
          </cell>
          <cell r="G13785">
            <v>0</v>
          </cell>
          <cell r="H13785">
            <v>0</v>
          </cell>
          <cell r="I13785">
            <v>32</v>
          </cell>
          <cell r="T13785">
            <v>0</v>
          </cell>
        </row>
        <row r="13786">
          <cell r="A13786">
            <v>349662</v>
          </cell>
          <cell r="B13786" t="str">
            <v>Verkaufsartikel</v>
          </cell>
          <cell r="C13786" t="str">
            <v>Logistik</v>
          </cell>
          <cell r="D13786" t="str">
            <v>Transport-Stapelkappe Gestell Flow Chair 4 Füße</v>
          </cell>
          <cell r="E13786" t="str">
            <v>(Branding: Flow Chair - partyrent.com)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T13786">
            <v>0</v>
          </cell>
        </row>
        <row r="13787">
          <cell r="A13787">
            <v>349663</v>
          </cell>
          <cell r="B13787" t="str">
            <v>Verkaufsartikel</v>
          </cell>
          <cell r="C13787" t="str">
            <v>Verkauf</v>
          </cell>
          <cell r="D13787" t="str">
            <v>Tischplatte Elliptical Tisch ETR weiß 226*74 cm (Ersatz)</v>
          </cell>
          <cell r="F13787">
            <v>0</v>
          </cell>
          <cell r="G13787">
            <v>0</v>
          </cell>
          <cell r="H13787">
            <v>0</v>
          </cell>
          <cell r="I13787">
            <v>379.5</v>
          </cell>
          <cell r="T13787">
            <v>0</v>
          </cell>
        </row>
        <row r="13788">
          <cell r="A13788">
            <v>349664</v>
          </cell>
          <cell r="B13788" t="str">
            <v>Verkaufsartikel</v>
          </cell>
          <cell r="C13788" t="str">
            <v>Verkauf</v>
          </cell>
          <cell r="D13788" t="str">
            <v>Tischplatte Elliptical Tisch ETR schwarz 226*74 cm (Ersatz)</v>
          </cell>
          <cell r="F13788">
            <v>0</v>
          </cell>
          <cell r="G13788">
            <v>0</v>
          </cell>
          <cell r="H13788">
            <v>0</v>
          </cell>
          <cell r="I13788">
            <v>379.5</v>
          </cell>
          <cell r="T13788">
            <v>0</v>
          </cell>
        </row>
        <row r="13789">
          <cell r="A13789">
            <v>349665</v>
          </cell>
          <cell r="B13789" t="str">
            <v>Verkaufsartikel</v>
          </cell>
          <cell r="C13789" t="str">
            <v>Verkauf</v>
          </cell>
          <cell r="D13789" t="str">
            <v>Handgriff Rückseite für Kühlschrank "3150"</v>
          </cell>
          <cell r="F13789">
            <v>0</v>
          </cell>
          <cell r="G13789">
            <v>0</v>
          </cell>
          <cell r="H13789">
            <v>0</v>
          </cell>
          <cell r="I13789">
            <v>7</v>
          </cell>
          <cell r="T13789">
            <v>0</v>
          </cell>
        </row>
        <row r="13790">
          <cell r="A13790">
            <v>349666</v>
          </cell>
          <cell r="B13790" t="str">
            <v>Verkaufsartikel</v>
          </cell>
          <cell r="C13790" t="str">
            <v>Verkauf</v>
          </cell>
          <cell r="D13790" t="str">
            <v>Türhandgriff schwarz für Kühlschrank "3150"</v>
          </cell>
          <cell r="F13790">
            <v>0</v>
          </cell>
          <cell r="G13790">
            <v>0</v>
          </cell>
          <cell r="H13790">
            <v>0</v>
          </cell>
          <cell r="I13790">
            <v>42.9</v>
          </cell>
          <cell r="T13790">
            <v>0</v>
          </cell>
        </row>
        <row r="13791">
          <cell r="A13791">
            <v>349667</v>
          </cell>
          <cell r="B13791" t="str">
            <v>Verkaufsartikel</v>
          </cell>
          <cell r="C13791" t="str">
            <v>Verkauf</v>
          </cell>
          <cell r="D13791" t="str">
            <v>TK-Aufnahme-Schräge für Sitzschale Hay AAC/AAS</v>
          </cell>
          <cell r="F13791">
            <v>0</v>
          </cell>
          <cell r="G13791">
            <v>0</v>
          </cell>
          <cell r="H13791">
            <v>0</v>
          </cell>
          <cell r="I13791">
            <v>115</v>
          </cell>
          <cell r="T13791">
            <v>0</v>
          </cell>
        </row>
        <row r="13792">
          <cell r="A13792">
            <v>349668</v>
          </cell>
          <cell r="B13792" t="str">
            <v>Verkaufsartikel</v>
          </cell>
          <cell r="C13792" t="str">
            <v>Verkauf</v>
          </cell>
          <cell r="D13792" t="str">
            <v>Einsteckfuß 40*30 mm für Stellfuß M10 für Thekengestell</v>
          </cell>
          <cell r="F13792">
            <v>0</v>
          </cell>
          <cell r="G13792">
            <v>0</v>
          </cell>
          <cell r="H13792">
            <v>0</v>
          </cell>
          <cell r="I13792">
            <v>2.2000000000000002</v>
          </cell>
          <cell r="J13792">
            <v>10</v>
          </cell>
          <cell r="K13792">
            <v>1E-3</v>
          </cell>
          <cell r="T13792">
            <v>0</v>
          </cell>
        </row>
        <row r="13793">
          <cell r="A13793">
            <v>349669</v>
          </cell>
          <cell r="B13793" t="str">
            <v>Verkaufsartikel</v>
          </cell>
          <cell r="C13793" t="str">
            <v>Verkauf</v>
          </cell>
          <cell r="D13793" t="str">
            <v>Scharniergelenk Kunststoff für Standasher Asboy</v>
          </cell>
          <cell r="F13793">
            <v>0</v>
          </cell>
          <cell r="G13793">
            <v>0</v>
          </cell>
          <cell r="H13793">
            <v>0</v>
          </cell>
          <cell r="I13793">
            <v>16.5</v>
          </cell>
          <cell r="J13793">
            <v>10</v>
          </cell>
          <cell r="K13793">
            <v>1E-3</v>
          </cell>
          <cell r="T13793">
            <v>0</v>
          </cell>
        </row>
        <row r="13794">
          <cell r="A13794">
            <v>349670</v>
          </cell>
          <cell r="B13794" t="str">
            <v>Verkaufsartikel</v>
          </cell>
          <cell r="C13794" t="str">
            <v>Verkauf</v>
          </cell>
          <cell r="D13794" t="str">
            <v>Deckel für Kaffeekanne luxus (1331)</v>
          </cell>
          <cell r="F13794">
            <v>0</v>
          </cell>
          <cell r="G13794">
            <v>0</v>
          </cell>
          <cell r="H13794">
            <v>0</v>
          </cell>
          <cell r="I13794">
            <v>5.3</v>
          </cell>
          <cell r="J13794">
            <v>10</v>
          </cell>
          <cell r="K13794">
            <v>1E-3</v>
          </cell>
          <cell r="T13794">
            <v>0</v>
          </cell>
        </row>
        <row r="13795">
          <cell r="A13795">
            <v>349671</v>
          </cell>
          <cell r="B13795" t="str">
            <v>Verkaufsartikel</v>
          </cell>
          <cell r="C13795" t="str">
            <v>Verkauf</v>
          </cell>
          <cell r="D13795" t="str">
            <v>Deckel für Zuckerdose luxus (1344)</v>
          </cell>
          <cell r="F13795">
            <v>0</v>
          </cell>
          <cell r="G13795">
            <v>0</v>
          </cell>
          <cell r="H13795">
            <v>0</v>
          </cell>
          <cell r="I13795">
            <v>6.1</v>
          </cell>
          <cell r="J13795">
            <v>10</v>
          </cell>
          <cell r="K13795">
            <v>1E-3</v>
          </cell>
          <cell r="T13795">
            <v>0</v>
          </cell>
        </row>
        <row r="13796">
          <cell r="A13796">
            <v>349672</v>
          </cell>
          <cell r="B13796" t="str">
            <v>Verkaufsartikel</v>
          </cell>
          <cell r="C13796" t="str">
            <v>Verkauf</v>
          </cell>
          <cell r="D13796" t="str">
            <v>Deckel für Suppenterrine 1.8 ltr (1501)</v>
          </cell>
          <cell r="F13796">
            <v>0</v>
          </cell>
          <cell r="G13796">
            <v>0</v>
          </cell>
          <cell r="H13796">
            <v>0</v>
          </cell>
          <cell r="I13796">
            <v>9.4</v>
          </cell>
          <cell r="J13796">
            <v>10</v>
          </cell>
          <cell r="K13796">
            <v>1E-3</v>
          </cell>
          <cell r="T13796">
            <v>0</v>
          </cell>
        </row>
        <row r="13797">
          <cell r="A13797">
            <v>349673</v>
          </cell>
          <cell r="B13797" t="str">
            <v>Verkaufsartikel</v>
          </cell>
          <cell r="C13797" t="str">
            <v>Verkauf</v>
          </cell>
          <cell r="D13797" t="str">
            <v>Glastür für Kühlschrank L145G (1753)</v>
          </cell>
          <cell r="F13797">
            <v>0</v>
          </cell>
          <cell r="G13797">
            <v>0</v>
          </cell>
          <cell r="H13797">
            <v>0</v>
          </cell>
          <cell r="I13797">
            <v>126.5</v>
          </cell>
          <cell r="J13797">
            <v>6000</v>
          </cell>
          <cell r="K13797">
            <v>0.01</v>
          </cell>
          <cell r="T13797">
            <v>0</v>
          </cell>
        </row>
        <row r="13798">
          <cell r="A13798">
            <v>349674</v>
          </cell>
          <cell r="B13798" t="str">
            <v>Verkaufsartikel</v>
          </cell>
          <cell r="C13798" t="str">
            <v>Verkauf</v>
          </cell>
          <cell r="D13798" t="str">
            <v>Rolle chrom ungebremst für ALU-Chair EA 117</v>
          </cell>
          <cell r="F13798">
            <v>0</v>
          </cell>
          <cell r="G13798">
            <v>0</v>
          </cell>
          <cell r="H13798">
            <v>0</v>
          </cell>
          <cell r="I13798">
            <v>16.5</v>
          </cell>
          <cell r="J13798">
            <v>500</v>
          </cell>
          <cell r="K13798">
            <v>5.0000000000000001E-3</v>
          </cell>
          <cell r="T13798">
            <v>0</v>
          </cell>
        </row>
        <row r="13799">
          <cell r="A13799">
            <v>349675</v>
          </cell>
          <cell r="B13799" t="str">
            <v>Verkaufsartikel</v>
          </cell>
          <cell r="C13799" t="str">
            <v>Verkauf</v>
          </cell>
          <cell r="D13799" t="str">
            <v>USM Haller Tischbein H74 cm</v>
          </cell>
          <cell r="F13799">
            <v>0</v>
          </cell>
          <cell r="G13799">
            <v>0</v>
          </cell>
          <cell r="H13799">
            <v>0</v>
          </cell>
          <cell r="I13799">
            <v>93.5</v>
          </cell>
          <cell r="J13799">
            <v>3000</v>
          </cell>
          <cell r="K13799">
            <v>5.0000000000000001E-3</v>
          </cell>
          <cell r="T13799">
            <v>0</v>
          </cell>
        </row>
        <row r="13800">
          <cell r="A13800">
            <v>349676</v>
          </cell>
          <cell r="B13800" t="str">
            <v>Verkaufsartikel</v>
          </cell>
          <cell r="C13800" t="str">
            <v>Verkauf</v>
          </cell>
          <cell r="D13800" t="str">
            <v>Puffer Kunststoff schwarz H10mm für Holztischplatte Bornholm</v>
          </cell>
          <cell r="F13800">
            <v>0</v>
          </cell>
          <cell r="G13800">
            <v>0</v>
          </cell>
          <cell r="H13800">
            <v>0</v>
          </cell>
          <cell r="I13800">
            <v>0.3</v>
          </cell>
          <cell r="J13800">
            <v>0</v>
          </cell>
          <cell r="K13800">
            <v>1E-4</v>
          </cell>
          <cell r="T13800">
            <v>0</v>
          </cell>
        </row>
        <row r="13801">
          <cell r="A13801">
            <v>349677</v>
          </cell>
          <cell r="B13801" t="str">
            <v>Verkaufsartikel</v>
          </cell>
          <cell r="C13801" t="str">
            <v>Verkauf</v>
          </cell>
          <cell r="D13801" t="str">
            <v>Klettband selbstklebend schwarz 30mm SCHLAUFEN (Rolle 25 m)</v>
          </cell>
          <cell r="F13801">
            <v>0</v>
          </cell>
          <cell r="G13801">
            <v>0</v>
          </cell>
          <cell r="H13801">
            <v>0</v>
          </cell>
          <cell r="I13801">
            <v>24.8</v>
          </cell>
          <cell r="J13801">
            <v>200</v>
          </cell>
          <cell r="K13801">
            <v>5.0000000000000001E-3</v>
          </cell>
          <cell r="T13801">
            <v>0</v>
          </cell>
        </row>
        <row r="13802">
          <cell r="A13802">
            <v>349678</v>
          </cell>
          <cell r="B13802" t="str">
            <v>Verkaufsartikel</v>
          </cell>
          <cell r="C13802" t="str">
            <v>Verkauf</v>
          </cell>
          <cell r="D13802" t="str">
            <v>Klettband selbstklebend schwarz 30mm HAKEN (Rolle 25 m)</v>
          </cell>
          <cell r="F13802">
            <v>0</v>
          </cell>
          <cell r="G13802">
            <v>0</v>
          </cell>
          <cell r="H13802">
            <v>0</v>
          </cell>
          <cell r="I13802">
            <v>24.8</v>
          </cell>
          <cell r="J13802">
            <v>200</v>
          </cell>
          <cell r="K13802">
            <v>5.0000000000000001E-3</v>
          </cell>
          <cell r="T13802">
            <v>0</v>
          </cell>
        </row>
        <row r="13803">
          <cell r="A13803">
            <v>349679</v>
          </cell>
          <cell r="B13803" t="str">
            <v>Verkaufsartikel</v>
          </cell>
          <cell r="C13803" t="str">
            <v>Verkauf</v>
          </cell>
          <cell r="D13803" t="str">
            <v>Gleitschiene Kunststoff B9*L75 cm für TK Thekendeckblatt</v>
          </cell>
          <cell r="E13803" t="str">
            <v>mit Zapfanlage (317061)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  <cell r="J13803">
            <v>1000</v>
          </cell>
          <cell r="T13803">
            <v>0</v>
          </cell>
        </row>
        <row r="13804">
          <cell r="A13804">
            <v>349680</v>
          </cell>
          <cell r="B13804" t="str">
            <v>Verkaufsartikel</v>
          </cell>
          <cell r="C13804" t="str">
            <v>Verkauf</v>
          </cell>
          <cell r="D13804" t="str">
            <v>Drehknopf schwarz  für Gasgrill Texas</v>
          </cell>
          <cell r="F13804">
            <v>0</v>
          </cell>
          <cell r="G13804">
            <v>0</v>
          </cell>
          <cell r="H13804">
            <v>0</v>
          </cell>
          <cell r="I13804">
            <v>9.4</v>
          </cell>
          <cell r="J13804">
            <v>0</v>
          </cell>
          <cell r="T13804">
            <v>0</v>
          </cell>
        </row>
        <row r="13805">
          <cell r="A13805">
            <v>349681</v>
          </cell>
          <cell r="B13805" t="str">
            <v>Verkaufsartikel</v>
          </cell>
          <cell r="C13805" t="str">
            <v>Verkauf</v>
          </cell>
          <cell r="D13805" t="str">
            <v>Einsteckfuß schwarz 35*15 mm für Barhocker Revolver Hay</v>
          </cell>
          <cell r="F13805">
            <v>0</v>
          </cell>
          <cell r="G13805">
            <v>0</v>
          </cell>
          <cell r="H13805">
            <v>0</v>
          </cell>
          <cell r="I13805">
            <v>2.5</v>
          </cell>
          <cell r="J13805">
            <v>20</v>
          </cell>
          <cell r="K13805">
            <v>1E-4</v>
          </cell>
          <cell r="T13805">
            <v>0</v>
          </cell>
        </row>
        <row r="13806">
          <cell r="A13806">
            <v>349682</v>
          </cell>
          <cell r="B13806" t="str">
            <v>Verkaufsartikel</v>
          </cell>
          <cell r="C13806" t="str">
            <v>Verkauf</v>
          </cell>
          <cell r="D13806" t="str">
            <v>Fußgleiter schwarz für Hee Chair, Hee Barhocker, Hee Lounger</v>
          </cell>
          <cell r="F13806">
            <v>0</v>
          </cell>
          <cell r="G13806">
            <v>0</v>
          </cell>
          <cell r="H13806">
            <v>0</v>
          </cell>
          <cell r="I13806">
            <v>2.5</v>
          </cell>
          <cell r="J13806">
            <v>20</v>
          </cell>
          <cell r="K13806">
            <v>1E-4</v>
          </cell>
          <cell r="T13806">
            <v>0</v>
          </cell>
        </row>
        <row r="13807">
          <cell r="A13807">
            <v>349683</v>
          </cell>
          <cell r="B13807" t="str">
            <v>Verkaufsartikel</v>
          </cell>
          <cell r="C13807" t="str">
            <v>Verkauf</v>
          </cell>
          <cell r="D13807" t="str">
            <v>Handgriff für Schwungradschneider Berkel B3</v>
          </cell>
          <cell r="F13807">
            <v>0</v>
          </cell>
          <cell r="G13807">
            <v>0</v>
          </cell>
          <cell r="H13807">
            <v>0</v>
          </cell>
          <cell r="I13807">
            <v>250</v>
          </cell>
          <cell r="J13807">
            <v>80</v>
          </cell>
          <cell r="K13807">
            <v>5.0000000000000001E-3</v>
          </cell>
          <cell r="T13807">
            <v>0</v>
          </cell>
        </row>
        <row r="13808">
          <cell r="A13808">
            <v>349684</v>
          </cell>
          <cell r="B13808" t="str">
            <v>Verkaufsartikel</v>
          </cell>
          <cell r="C13808" t="str">
            <v>Verkauf</v>
          </cell>
          <cell r="D13808" t="str">
            <v>Auffangschiene rot für Schwungradschneider Berkel B3</v>
          </cell>
          <cell r="F13808">
            <v>0</v>
          </cell>
          <cell r="G13808">
            <v>0</v>
          </cell>
          <cell r="H13808">
            <v>0</v>
          </cell>
          <cell r="I13808">
            <v>500</v>
          </cell>
          <cell r="J13808">
            <v>80</v>
          </cell>
          <cell r="K13808">
            <v>5.0000000000000001E-3</v>
          </cell>
          <cell r="T13808">
            <v>0</v>
          </cell>
        </row>
        <row r="13809">
          <cell r="A13809">
            <v>349685</v>
          </cell>
          <cell r="B13809" t="str">
            <v>Verkaufsartikel</v>
          </cell>
          <cell r="C13809" t="str">
            <v>Verkauf</v>
          </cell>
          <cell r="D13809" t="str">
            <v>Wasserdichter Steckdeckel 1/9 GN für Hybrid Kitchen</v>
          </cell>
          <cell r="F13809">
            <v>0</v>
          </cell>
          <cell r="G13809">
            <v>0</v>
          </cell>
          <cell r="H13809">
            <v>0</v>
          </cell>
          <cell r="I13809">
            <v>44</v>
          </cell>
          <cell r="J13809">
            <v>200</v>
          </cell>
          <cell r="K13809">
            <v>5.0000000000000001E-3</v>
          </cell>
          <cell r="T13809">
            <v>0</v>
          </cell>
        </row>
        <row r="13810">
          <cell r="A13810">
            <v>349686</v>
          </cell>
          <cell r="B13810" t="str">
            <v>Verkaufsartikel</v>
          </cell>
          <cell r="C13810" t="str">
            <v>Verkauf</v>
          </cell>
          <cell r="D13810" t="str">
            <v>Einsteckfuß schwarz 25*25 mm mit Gewinde M8</v>
          </cell>
          <cell r="E13810" t="str">
            <v>für Schwarzstahlgestell</v>
          </cell>
          <cell r="F13810">
            <v>0</v>
          </cell>
          <cell r="G13810">
            <v>0</v>
          </cell>
          <cell r="H13810">
            <v>0</v>
          </cell>
          <cell r="I13810">
            <v>0.8</v>
          </cell>
          <cell r="J13810">
            <v>10</v>
          </cell>
          <cell r="K13810">
            <v>1E-3</v>
          </cell>
          <cell r="T13810">
            <v>0</v>
          </cell>
        </row>
        <row r="13811">
          <cell r="A13811">
            <v>349687</v>
          </cell>
          <cell r="B13811" t="str">
            <v>Verkaufsartikel</v>
          </cell>
          <cell r="C13811" t="str">
            <v>Verkauf</v>
          </cell>
          <cell r="D13811" t="str">
            <v>Fußgleiter weiß für Hee Chair, Hee Barhocker, Hee Lounger</v>
          </cell>
          <cell r="F13811">
            <v>0</v>
          </cell>
          <cell r="G13811">
            <v>0</v>
          </cell>
          <cell r="H13811">
            <v>0</v>
          </cell>
          <cell r="I13811">
            <v>2.5</v>
          </cell>
          <cell r="J13811">
            <v>20</v>
          </cell>
          <cell r="K13811">
            <v>1E-4</v>
          </cell>
          <cell r="T13811">
            <v>0</v>
          </cell>
        </row>
        <row r="13812">
          <cell r="A13812">
            <v>349688</v>
          </cell>
          <cell r="B13812" t="str">
            <v>Verkaufsartikel</v>
          </cell>
          <cell r="C13812" t="str">
            <v>Verkauf</v>
          </cell>
          <cell r="D13812" t="str">
            <v>Befestigungsschraube für Wasserbadwanne Chafing Dish</v>
          </cell>
          <cell r="F13812">
            <v>0</v>
          </cell>
          <cell r="G13812">
            <v>0</v>
          </cell>
          <cell r="H13812">
            <v>0</v>
          </cell>
          <cell r="I13812">
            <v>4.4000000000000004</v>
          </cell>
          <cell r="J13812">
            <v>5</v>
          </cell>
          <cell r="K13812">
            <v>1E-4</v>
          </cell>
          <cell r="T13812">
            <v>0</v>
          </cell>
        </row>
        <row r="13813">
          <cell r="A13813">
            <v>349689</v>
          </cell>
          <cell r="B13813" t="str">
            <v>Verkaufsartikel</v>
          </cell>
          <cell r="C13813" t="str">
            <v>Verkauf</v>
          </cell>
          <cell r="D13813" t="str">
            <v>Rost Haupteil für Hot Potatoes Baker "1764"</v>
          </cell>
          <cell r="F13813">
            <v>0</v>
          </cell>
          <cell r="G13813">
            <v>0</v>
          </cell>
          <cell r="H13813">
            <v>0</v>
          </cell>
          <cell r="I13813">
            <v>159.5</v>
          </cell>
          <cell r="J13813">
            <v>100</v>
          </cell>
          <cell r="K13813">
            <v>5.0000000000000001E-3</v>
          </cell>
          <cell r="T13813">
            <v>0</v>
          </cell>
        </row>
        <row r="13814">
          <cell r="A13814">
            <v>349690</v>
          </cell>
          <cell r="B13814" t="str">
            <v>Verkaufsartikel</v>
          </cell>
          <cell r="C13814" t="str">
            <v>Verkauf</v>
          </cell>
          <cell r="D13814" t="str">
            <v>Rost oben mit Aussparung für Hot Potatoes Baker "1764"</v>
          </cell>
          <cell r="F13814">
            <v>0</v>
          </cell>
          <cell r="G13814">
            <v>0</v>
          </cell>
          <cell r="H13814">
            <v>0</v>
          </cell>
          <cell r="I13814">
            <v>159.5</v>
          </cell>
          <cell r="J13814">
            <v>100</v>
          </cell>
          <cell r="K13814">
            <v>5.0000000000000001E-3</v>
          </cell>
          <cell r="T13814">
            <v>0</v>
          </cell>
        </row>
        <row r="13815">
          <cell r="A13815">
            <v>349691</v>
          </cell>
          <cell r="B13815" t="str">
            <v>Verkaufsartikel</v>
          </cell>
          <cell r="C13815" t="str">
            <v>Verkauf</v>
          </cell>
          <cell r="D13815" t="str">
            <v>Hülsenschraube Messing für Holzklappstuhl Samoa</v>
          </cell>
          <cell r="F13815">
            <v>0</v>
          </cell>
          <cell r="G13815">
            <v>0</v>
          </cell>
          <cell r="H13815">
            <v>0</v>
          </cell>
          <cell r="I13815">
            <v>1.7</v>
          </cell>
          <cell r="J13815">
            <v>10</v>
          </cell>
          <cell r="K13815">
            <v>5.0000000000000001E-3</v>
          </cell>
          <cell r="T13815">
            <v>0</v>
          </cell>
        </row>
        <row r="13816">
          <cell r="A13816">
            <v>349692</v>
          </cell>
          <cell r="B13816" t="str">
            <v>Verkaufsartikel</v>
          </cell>
          <cell r="C13816" t="str">
            <v>Verkauf</v>
          </cell>
          <cell r="D13816" t="str">
            <v>Drehgelenk Messing für Holzklappstuhl Samoa</v>
          </cell>
          <cell r="F13816">
            <v>0</v>
          </cell>
          <cell r="G13816">
            <v>0</v>
          </cell>
          <cell r="H13816">
            <v>0</v>
          </cell>
          <cell r="I13816">
            <v>4.4000000000000004</v>
          </cell>
          <cell r="J13816">
            <v>10</v>
          </cell>
          <cell r="K13816">
            <v>5.0000000000000001E-3</v>
          </cell>
          <cell r="T13816">
            <v>0</v>
          </cell>
        </row>
        <row r="13817">
          <cell r="A13817">
            <v>349693</v>
          </cell>
          <cell r="B13817" t="str">
            <v>Verkaufsartikel</v>
          </cell>
          <cell r="C13817" t="str">
            <v>Verkauf</v>
          </cell>
          <cell r="D13817" t="str">
            <v>Arretierungsbolze Messing für Holzklappstuhl Samoa</v>
          </cell>
          <cell r="F13817">
            <v>0</v>
          </cell>
          <cell r="G13817">
            <v>0</v>
          </cell>
          <cell r="H13817">
            <v>0</v>
          </cell>
          <cell r="I13817">
            <v>4.4000000000000004</v>
          </cell>
          <cell r="J13817">
            <v>10</v>
          </cell>
          <cell r="K13817">
            <v>5.0000000000000001E-3</v>
          </cell>
          <cell r="T13817">
            <v>0</v>
          </cell>
        </row>
        <row r="13818">
          <cell r="A13818">
            <v>349694</v>
          </cell>
          <cell r="B13818" t="str">
            <v>Verkaufsartikel</v>
          </cell>
          <cell r="C13818" t="str">
            <v>Verkauf</v>
          </cell>
          <cell r="D13818" t="str">
            <v>Deckel Ø50 cm für Kochtopf 98 cm (1646)</v>
          </cell>
          <cell r="F13818">
            <v>0</v>
          </cell>
          <cell r="G13818">
            <v>0</v>
          </cell>
          <cell r="H13818">
            <v>0</v>
          </cell>
          <cell r="I13818">
            <v>33</v>
          </cell>
          <cell r="J13818">
            <v>250</v>
          </cell>
          <cell r="K13818">
            <v>5.0000000000000001E-3</v>
          </cell>
          <cell r="T13818">
            <v>0</v>
          </cell>
        </row>
        <row r="13819">
          <cell r="A13819">
            <v>349695</v>
          </cell>
          <cell r="B13819" t="str">
            <v>Verkaufsartikel</v>
          </cell>
          <cell r="C13819" t="str">
            <v>Verkauf</v>
          </cell>
          <cell r="D13819" t="str">
            <v>Wandabstandschiene "oben" schwarz für Bankettwagen</v>
          </cell>
          <cell r="E13819" t="str">
            <v>1 Türig L67*H5 cm</v>
          </cell>
          <cell r="F13819">
            <v>0</v>
          </cell>
          <cell r="G13819">
            <v>0</v>
          </cell>
          <cell r="H13819">
            <v>0</v>
          </cell>
          <cell r="I13819">
            <v>42.9</v>
          </cell>
          <cell r="J13819">
            <v>3000</v>
          </cell>
          <cell r="K13819">
            <v>5.0000000000000001E-3</v>
          </cell>
          <cell r="T13819">
            <v>0</v>
          </cell>
        </row>
        <row r="13820">
          <cell r="A13820">
            <v>349696</v>
          </cell>
          <cell r="B13820" t="str">
            <v>Verkaufsartikel</v>
          </cell>
          <cell r="C13820" t="str">
            <v>Verkauf</v>
          </cell>
          <cell r="D13820" t="str">
            <v>Wandabstandschiene "oben" schwarz für Bankettwagen</v>
          </cell>
          <cell r="E13820" t="str">
            <v>2 Türig L138*H5 cm</v>
          </cell>
          <cell r="F13820">
            <v>0</v>
          </cell>
          <cell r="G13820">
            <v>0</v>
          </cell>
          <cell r="H13820">
            <v>0</v>
          </cell>
          <cell r="I13820">
            <v>49.5</v>
          </cell>
          <cell r="J13820">
            <v>4500</v>
          </cell>
          <cell r="K13820">
            <v>5.0000000000000001E-3</v>
          </cell>
          <cell r="T13820">
            <v>0</v>
          </cell>
        </row>
        <row r="13821">
          <cell r="A13821">
            <v>349697</v>
          </cell>
          <cell r="B13821" t="str">
            <v>Verkaufsartikel</v>
          </cell>
          <cell r="C13821" t="str">
            <v>Verkauf</v>
          </cell>
          <cell r="D13821" t="str">
            <v>Transport-Stapelkappe für Stuhl Skool</v>
          </cell>
          <cell r="E13821" t="str">
            <v>(Branding : Stuhl Skool - partyrent.com)</v>
          </cell>
          <cell r="F13821">
            <v>0</v>
          </cell>
          <cell r="G13821">
            <v>0</v>
          </cell>
          <cell r="H13821">
            <v>0</v>
          </cell>
          <cell r="I13821">
            <v>32</v>
          </cell>
          <cell r="J13821">
            <v>250</v>
          </cell>
          <cell r="K13821">
            <v>7.4999999999999997E-3</v>
          </cell>
          <cell r="T13821">
            <v>0</v>
          </cell>
        </row>
        <row r="13822">
          <cell r="A13822">
            <v>349698</v>
          </cell>
          <cell r="B13822" t="str">
            <v>Verkaufsartikel</v>
          </cell>
          <cell r="C13822" t="str">
            <v>Verkauf</v>
          </cell>
          <cell r="D13822" t="str">
            <v>Handkurbel-Rad für Kippbratpfanne "1782"</v>
          </cell>
          <cell r="F13822">
            <v>0</v>
          </cell>
          <cell r="G13822">
            <v>0</v>
          </cell>
          <cell r="H13822">
            <v>0</v>
          </cell>
          <cell r="I13822">
            <v>214.5</v>
          </cell>
          <cell r="J13822">
            <v>4500</v>
          </cell>
          <cell r="K13822">
            <v>5.0000000000000001E-3</v>
          </cell>
          <cell r="T13822">
            <v>0</v>
          </cell>
        </row>
        <row r="13823">
          <cell r="A13823">
            <v>349699</v>
          </cell>
          <cell r="B13823" t="str">
            <v>Mietartikel</v>
          </cell>
          <cell r="C13823" t="str">
            <v>Logistik</v>
          </cell>
          <cell r="D13823" t="str">
            <v>Schlüssel orange für Batterieschalter LKW Ladebordwand</v>
          </cell>
          <cell r="F13823">
            <v>2.5</v>
          </cell>
          <cell r="G13823">
            <v>0</v>
          </cell>
          <cell r="H13823">
            <v>0</v>
          </cell>
          <cell r="I13823">
            <v>14.3</v>
          </cell>
          <cell r="J13823">
            <v>50</v>
          </cell>
          <cell r="K13823">
            <v>5.0000000000000001E-3</v>
          </cell>
          <cell r="T13823">
            <v>0</v>
          </cell>
        </row>
        <row r="13824">
          <cell r="A13824">
            <v>349700</v>
          </cell>
          <cell r="B13824" t="str">
            <v>Verkaufsartikel</v>
          </cell>
          <cell r="C13824" t="str">
            <v>Logistik</v>
          </cell>
          <cell r="D13824" t="str">
            <v>Zurrgurte 25 mm grau 1 Teilig mit Gurtklemme L250 cm</v>
          </cell>
          <cell r="F13824">
            <v>0</v>
          </cell>
          <cell r="G13824">
            <v>0</v>
          </cell>
          <cell r="H13824">
            <v>0</v>
          </cell>
          <cell r="I13824">
            <v>4</v>
          </cell>
          <cell r="J13824">
            <v>100</v>
          </cell>
          <cell r="K13824">
            <v>5.0000000000000001E-3</v>
          </cell>
          <cell r="T13824">
            <v>0</v>
          </cell>
        </row>
        <row r="13825">
          <cell r="A13825">
            <v>349701</v>
          </cell>
          <cell r="B13825" t="str">
            <v>Verkaufsartikel</v>
          </cell>
          <cell r="C13825" t="str">
            <v>Logistik</v>
          </cell>
          <cell r="D13825" t="str">
            <v>Palette Kunststoff schwarz 80*120 cm</v>
          </cell>
          <cell r="F13825">
            <v>0</v>
          </cell>
          <cell r="G13825">
            <v>0</v>
          </cell>
          <cell r="H13825">
            <v>0</v>
          </cell>
          <cell r="I13825">
            <v>77.5</v>
          </cell>
          <cell r="J13825">
            <v>20000</v>
          </cell>
          <cell r="K13825">
            <v>0.2</v>
          </cell>
          <cell r="N13825" t="str">
            <v>Pallet kunststof zwart 80*120 cm</v>
          </cell>
          <cell r="R13825" t="str">
            <v>Pallet plastic black 80*120 cm</v>
          </cell>
          <cell r="T13825">
            <v>0</v>
          </cell>
        </row>
        <row r="13826">
          <cell r="A13826">
            <v>349702</v>
          </cell>
          <cell r="B13826" t="str">
            <v>Verkaufsartikel</v>
          </cell>
          <cell r="C13826" t="str">
            <v>Logistik</v>
          </cell>
          <cell r="D13826" t="str">
            <v>Palette Kunststoff schwarz 100*120 cm</v>
          </cell>
          <cell r="F13826">
            <v>0</v>
          </cell>
          <cell r="G13826">
            <v>0</v>
          </cell>
          <cell r="H13826">
            <v>0</v>
          </cell>
          <cell r="I13826">
            <v>93</v>
          </cell>
          <cell r="J13826">
            <v>25000</v>
          </cell>
          <cell r="K13826">
            <v>0.22</v>
          </cell>
          <cell r="N13826" t="str">
            <v>Pallet kunststoff zwart 100*120 cm</v>
          </cell>
          <cell r="R13826" t="str">
            <v>Pallet plastic black 100*120 cm</v>
          </cell>
          <cell r="T13826">
            <v>0</v>
          </cell>
        </row>
        <row r="13827">
          <cell r="A13827">
            <v>349703</v>
          </cell>
          <cell r="B13827" t="str">
            <v>Verkaufsartikel</v>
          </cell>
          <cell r="C13827" t="str">
            <v>Bühnen &amp; Präsentationstechnik</v>
          </cell>
          <cell r="D13827" t="str">
            <v>Befestigungs-Clip UNTEN schwarz mit Rasthaken</v>
          </cell>
          <cell r="E13827" t="str">
            <v>Preis- und Infodisplay "Sign"</v>
          </cell>
          <cell r="F13827">
            <v>0</v>
          </cell>
          <cell r="G13827">
            <v>0</v>
          </cell>
          <cell r="H13827">
            <v>0</v>
          </cell>
          <cell r="I13827">
            <v>3.3</v>
          </cell>
          <cell r="J13827">
            <v>10</v>
          </cell>
          <cell r="K13827">
            <v>1E-3</v>
          </cell>
          <cell r="T13827">
            <v>0</v>
          </cell>
        </row>
        <row r="13828">
          <cell r="A13828">
            <v>349704</v>
          </cell>
          <cell r="B13828" t="str">
            <v>Verkaufsartikel</v>
          </cell>
          <cell r="C13828" t="str">
            <v>Küchengeräte</v>
          </cell>
          <cell r="D13828" t="str">
            <v>Gashahn für Gasgrill 1732</v>
          </cell>
          <cell r="F13828">
            <v>0</v>
          </cell>
          <cell r="G13828">
            <v>0</v>
          </cell>
          <cell r="H13828">
            <v>0</v>
          </cell>
          <cell r="I13828">
            <v>60.5</v>
          </cell>
          <cell r="J13828">
            <v>0</v>
          </cell>
          <cell r="K13828">
            <v>1E-3</v>
          </cell>
          <cell r="T13828">
            <v>0</v>
          </cell>
        </row>
        <row r="13829">
          <cell r="A13829">
            <v>349705</v>
          </cell>
          <cell r="B13829" t="str">
            <v>Verkaufsartikel</v>
          </cell>
          <cell r="C13829" t="str">
            <v>Designer(steh-)tische</v>
          </cell>
          <cell r="D13829" t="str">
            <v>Stellfuß M8 Ø45 mm für Bristol Tischgestell</v>
          </cell>
          <cell r="F13829">
            <v>0</v>
          </cell>
          <cell r="G13829">
            <v>0</v>
          </cell>
          <cell r="H13829">
            <v>0</v>
          </cell>
          <cell r="I13829">
            <v>1.7</v>
          </cell>
          <cell r="J13829">
            <v>0</v>
          </cell>
          <cell r="K13829">
            <v>1E-3</v>
          </cell>
          <cell r="T13829">
            <v>0</v>
          </cell>
        </row>
        <row r="13830">
          <cell r="A13830">
            <v>349706</v>
          </cell>
          <cell r="B13830" t="str">
            <v>Verkaufsartikel</v>
          </cell>
          <cell r="C13830" t="str">
            <v>Buffetsysteme</v>
          </cell>
          <cell r="D13830" t="str">
            <v>Hustenschutz Acryl klar L140 cm für Warmausgabetrese "1806"</v>
          </cell>
          <cell r="F13830">
            <v>0</v>
          </cell>
          <cell r="G13830">
            <v>0</v>
          </cell>
          <cell r="H13830">
            <v>0</v>
          </cell>
          <cell r="I13830">
            <v>522.5</v>
          </cell>
          <cell r="J13830">
            <v>5000</v>
          </cell>
          <cell r="K13830">
            <v>5.0000000000000001E-3</v>
          </cell>
          <cell r="T13830">
            <v>0</v>
          </cell>
        </row>
        <row r="13831">
          <cell r="A13831">
            <v>349707</v>
          </cell>
          <cell r="B13831" t="str">
            <v>Verkaufsartikel</v>
          </cell>
          <cell r="C13831" t="str">
            <v>Buffetsysteme</v>
          </cell>
          <cell r="D13831" t="str">
            <v>Hustenschutz Acryl klar L104 cm für Kaltausgabetrese "1803"</v>
          </cell>
          <cell r="F13831">
            <v>0</v>
          </cell>
          <cell r="G13831">
            <v>0</v>
          </cell>
          <cell r="H13831">
            <v>0</v>
          </cell>
          <cell r="I13831">
            <v>484</v>
          </cell>
          <cell r="J13831">
            <v>5000</v>
          </cell>
          <cell r="K13831">
            <v>5.0000000000000001E-3</v>
          </cell>
          <cell r="T13831">
            <v>0</v>
          </cell>
        </row>
        <row r="13832">
          <cell r="A13832">
            <v>349708</v>
          </cell>
          <cell r="B13832" t="str">
            <v>Verkaufsartikel</v>
          </cell>
          <cell r="C13832" t="str">
            <v>Buffetsysteme</v>
          </cell>
          <cell r="D13832" t="str">
            <v>Vorratscontainer mit Deckel Kunststoff transparant</v>
          </cell>
          <cell r="E13832" t="str">
            <v>für Getränke-Dispenser "1720"</v>
          </cell>
          <cell r="F13832">
            <v>0</v>
          </cell>
          <cell r="G13832">
            <v>0</v>
          </cell>
          <cell r="H13832">
            <v>0</v>
          </cell>
          <cell r="I13832">
            <v>152.9</v>
          </cell>
          <cell r="J13832">
            <v>2</v>
          </cell>
          <cell r="K13832">
            <v>0.01</v>
          </cell>
          <cell r="T13832">
            <v>0</v>
          </cell>
        </row>
        <row r="13833">
          <cell r="A13833">
            <v>349709</v>
          </cell>
          <cell r="B13833" t="str">
            <v>Verkaufsartikel</v>
          </cell>
          <cell r="C13833" t="str">
            <v>Barhocker</v>
          </cell>
          <cell r="D13833" t="str">
            <v>Fußgleiter für Barhocker Miura</v>
          </cell>
          <cell r="F13833">
            <v>0</v>
          </cell>
          <cell r="G13833">
            <v>0</v>
          </cell>
          <cell r="H13833">
            <v>0</v>
          </cell>
          <cell r="I13833">
            <v>1</v>
          </cell>
          <cell r="J13833">
            <v>1</v>
          </cell>
          <cell r="K13833">
            <v>1E-3</v>
          </cell>
          <cell r="T13833">
            <v>0</v>
          </cell>
        </row>
        <row r="13834">
          <cell r="A13834">
            <v>349710</v>
          </cell>
          <cell r="B13834" t="str">
            <v>Verkaufsartikel</v>
          </cell>
          <cell r="C13834" t="str">
            <v>Barhocker</v>
          </cell>
          <cell r="D13834" t="str">
            <v>Stapel-Schutzpuffer für Barhocker Miura</v>
          </cell>
          <cell r="F13834">
            <v>0</v>
          </cell>
          <cell r="G13834">
            <v>0</v>
          </cell>
          <cell r="H13834">
            <v>0</v>
          </cell>
          <cell r="I13834">
            <v>1</v>
          </cell>
          <cell r="J13834">
            <v>1</v>
          </cell>
          <cell r="K13834">
            <v>1E-3</v>
          </cell>
          <cell r="T13834">
            <v>0</v>
          </cell>
        </row>
        <row r="13835">
          <cell r="A13835">
            <v>349711</v>
          </cell>
          <cell r="B13835" t="str">
            <v>Verkaufsartikel</v>
          </cell>
          <cell r="C13835" t="str">
            <v>Warmhalte- &amp; Kühlequipment</v>
          </cell>
          <cell r="D13835" t="str">
            <v>Schale Kompressor (Tropfwanne) für Standkühlschrank SMEG</v>
          </cell>
          <cell r="F13835">
            <v>0</v>
          </cell>
          <cell r="G13835">
            <v>0</v>
          </cell>
          <cell r="H13835">
            <v>0</v>
          </cell>
          <cell r="I13835">
            <v>39</v>
          </cell>
          <cell r="J13835">
            <v>250</v>
          </cell>
          <cell r="K13835">
            <v>0.01</v>
          </cell>
          <cell r="T13835">
            <v>0</v>
          </cell>
        </row>
        <row r="13836">
          <cell r="A13836">
            <v>349712</v>
          </cell>
          <cell r="B13836" t="str">
            <v>Verkaufsartikel</v>
          </cell>
          <cell r="C13836" t="str">
            <v>Logistik</v>
          </cell>
          <cell r="D13836" t="str">
            <v>Holzbodenplatte 80*61 cm mit 4 Gummifüssen für Rollcontainer</v>
          </cell>
          <cell r="F13836">
            <v>0</v>
          </cell>
          <cell r="G13836">
            <v>0</v>
          </cell>
          <cell r="H13836">
            <v>0</v>
          </cell>
          <cell r="I13836">
            <v>43</v>
          </cell>
          <cell r="J13836">
            <v>1000</v>
          </cell>
          <cell r="K13836">
            <v>1.4999999999999999E-2</v>
          </cell>
          <cell r="T13836">
            <v>0</v>
          </cell>
        </row>
        <row r="13837">
          <cell r="A13837">
            <v>349713</v>
          </cell>
          <cell r="B13837" t="str">
            <v>Verkaufsartikel</v>
          </cell>
          <cell r="C13837" t="str">
            <v>Banketttische</v>
          </cell>
          <cell r="D13837" t="str">
            <v>Halteklammer schwarz Höhe 27 mm</v>
          </cell>
          <cell r="E13837" t="str">
            <v>für Tagungs-/Seminartisch grau (2426)</v>
          </cell>
          <cell r="F13837">
            <v>0</v>
          </cell>
          <cell r="G13837">
            <v>0</v>
          </cell>
          <cell r="H13837">
            <v>0</v>
          </cell>
          <cell r="I13837">
            <v>3.3</v>
          </cell>
          <cell r="J13837">
            <v>5</v>
          </cell>
          <cell r="K13837">
            <v>1E-3</v>
          </cell>
          <cell r="T13837">
            <v>0</v>
          </cell>
        </row>
        <row r="13838">
          <cell r="A13838">
            <v>349714</v>
          </cell>
          <cell r="B13838" t="str">
            <v>Verkaufsartikel</v>
          </cell>
          <cell r="C13838" t="str">
            <v>Banketttische</v>
          </cell>
          <cell r="D13838" t="str">
            <v>Boden-Metallrahmen auf blaue Rollen</v>
          </cell>
          <cell r="E13838" t="str">
            <v>für Pyramiden-Terrassenheizstrahler Basic 485*455*H25 mm</v>
          </cell>
          <cell r="F13838">
            <v>0</v>
          </cell>
          <cell r="G13838">
            <v>0</v>
          </cell>
          <cell r="H13838">
            <v>0</v>
          </cell>
          <cell r="I13838">
            <v>258.5</v>
          </cell>
          <cell r="J13838">
            <v>5000</v>
          </cell>
          <cell r="K13838">
            <v>0.02</v>
          </cell>
          <cell r="T13838">
            <v>0</v>
          </cell>
        </row>
        <row r="13839">
          <cell r="A13839">
            <v>349715</v>
          </cell>
          <cell r="B13839" t="str">
            <v>Verkaufsartikel</v>
          </cell>
          <cell r="C13839" t="str">
            <v>Transportwagen</v>
          </cell>
          <cell r="D13839" t="str">
            <v>Lenkrolle blau mit Bremse für Kühlschrank "3150"</v>
          </cell>
          <cell r="F13839">
            <v>0</v>
          </cell>
          <cell r="G13839">
            <v>0</v>
          </cell>
          <cell r="H13839">
            <v>0</v>
          </cell>
          <cell r="I13839">
            <v>31</v>
          </cell>
          <cell r="J13839">
            <v>800</v>
          </cell>
          <cell r="K13839">
            <v>5.0000000000000001E-3</v>
          </cell>
          <cell r="T13839">
            <v>0</v>
          </cell>
        </row>
        <row r="13840">
          <cell r="A13840">
            <v>349716</v>
          </cell>
          <cell r="B13840" t="str">
            <v>Verkaufsartikel</v>
          </cell>
          <cell r="C13840" t="str">
            <v>Transportwagen</v>
          </cell>
          <cell r="D13840" t="str">
            <v>Bockrolle blau für Kühlschrank "3150"</v>
          </cell>
          <cell r="F13840">
            <v>0</v>
          </cell>
          <cell r="G13840">
            <v>0</v>
          </cell>
          <cell r="H13840">
            <v>0</v>
          </cell>
          <cell r="I13840">
            <v>17.600000000000001</v>
          </cell>
          <cell r="J13840">
            <v>500</v>
          </cell>
          <cell r="K13840">
            <v>5.0000000000000001E-3</v>
          </cell>
          <cell r="T13840">
            <v>0</v>
          </cell>
        </row>
        <row r="13841">
          <cell r="A13841">
            <v>349717</v>
          </cell>
          <cell r="B13841" t="str">
            <v>Verkaufsartikel</v>
          </cell>
          <cell r="C13841" t="str">
            <v>Transportwagen</v>
          </cell>
          <cell r="D13841" t="str">
            <v>Kunststoff Halterung 119*30 cm mit 10 Aussparungen</v>
          </cell>
          <cell r="E13841" t="str">
            <v>für TK Sitzbank Bornholm/Sylt (2 pro TK)</v>
          </cell>
          <cell r="F13841">
            <v>0</v>
          </cell>
          <cell r="G13841">
            <v>0</v>
          </cell>
          <cell r="H13841">
            <v>0</v>
          </cell>
          <cell r="I13841">
            <v>66</v>
          </cell>
          <cell r="T13841">
            <v>0</v>
          </cell>
        </row>
        <row r="13842">
          <cell r="A13842">
            <v>349718</v>
          </cell>
          <cell r="B13842" t="str">
            <v>Verkaufsartikel</v>
          </cell>
          <cell r="C13842" t="str">
            <v>Transportwagen</v>
          </cell>
          <cell r="D13842" t="str">
            <v>Metallrahmen mit Platte 575*575 mm auf Rollen</v>
          </cell>
          <cell r="E13842" t="str">
            <v>für Industriebrenner "1739"</v>
          </cell>
          <cell r="F13842">
            <v>0</v>
          </cell>
          <cell r="G13842">
            <v>0</v>
          </cell>
          <cell r="H13842">
            <v>0</v>
          </cell>
          <cell r="I13842">
            <v>286</v>
          </cell>
          <cell r="T13842">
            <v>0</v>
          </cell>
        </row>
        <row r="13843">
          <cell r="A13843">
            <v>349719</v>
          </cell>
          <cell r="B13843" t="str">
            <v>Verkaufsartikel</v>
          </cell>
          <cell r="C13843" t="str">
            <v>Transportwagen</v>
          </cell>
          <cell r="D13843" t="str">
            <v>Metall-Aufnahmeplatte 80*463*2 mm mit 2 Bolzen M8x16</v>
          </cell>
          <cell r="E13843" t="str">
            <v>für Tischplatte Bornholm 160*80 cm (zu Tischgestell Bristol)</v>
          </cell>
          <cell r="F13843">
            <v>0</v>
          </cell>
          <cell r="G13843">
            <v>0</v>
          </cell>
          <cell r="H13843">
            <v>0</v>
          </cell>
          <cell r="I13843">
            <v>19.8</v>
          </cell>
          <cell r="T13843">
            <v>0</v>
          </cell>
        </row>
        <row r="13844">
          <cell r="A13844">
            <v>349720</v>
          </cell>
          <cell r="B13844" t="str">
            <v>Verkaufsartikel</v>
          </cell>
          <cell r="C13844" t="str">
            <v>Verkauf</v>
          </cell>
          <cell r="D13844" t="str">
            <v>Aufkleber "ACHTUNG: Montage/Demontage</v>
          </cell>
          <cell r="E13844" t="str">
            <v>empfindliches Material</v>
          </cell>
          <cell r="F13844">
            <v>0</v>
          </cell>
          <cell r="G13844">
            <v>0</v>
          </cell>
          <cell r="H13844">
            <v>0</v>
          </cell>
          <cell r="I13844">
            <v>1.1000000000000001</v>
          </cell>
          <cell r="J13844">
            <v>1</v>
          </cell>
          <cell r="K13844">
            <v>1E-4</v>
          </cell>
          <cell r="T13844">
            <v>0</v>
          </cell>
        </row>
        <row r="13845">
          <cell r="A13845">
            <v>349721</v>
          </cell>
          <cell r="B13845" t="str">
            <v>Verkaufsartikel</v>
          </cell>
          <cell r="C13845" t="str">
            <v>Verkauf</v>
          </cell>
          <cell r="D13845" t="str">
            <v>Einsatz Pushboy 50 ltr</v>
          </cell>
          <cell r="F13845">
            <v>0</v>
          </cell>
          <cell r="G13845">
            <v>0</v>
          </cell>
          <cell r="H13845">
            <v>0</v>
          </cell>
          <cell r="I13845">
            <v>38.5</v>
          </cell>
          <cell r="J13845">
            <v>2000</v>
          </cell>
          <cell r="K13845">
            <v>0.01</v>
          </cell>
          <cell r="T13845">
            <v>0</v>
          </cell>
        </row>
        <row r="13846">
          <cell r="A13846">
            <v>349722</v>
          </cell>
          <cell r="B13846" t="str">
            <v>Verkaufsartikel</v>
          </cell>
          <cell r="C13846" t="str">
            <v>Verkauf</v>
          </cell>
          <cell r="D13846" t="str">
            <v>Zurrgurte 25 mm blau 1 Teilig mit Gurtklemme L700 cm</v>
          </cell>
          <cell r="F13846">
            <v>0</v>
          </cell>
          <cell r="G13846">
            <v>0</v>
          </cell>
          <cell r="H13846">
            <v>0</v>
          </cell>
          <cell r="I13846">
            <v>4.4000000000000004</v>
          </cell>
          <cell r="J13846">
            <v>150</v>
          </cell>
          <cell r="K13846">
            <v>1E-3</v>
          </cell>
          <cell r="T13846">
            <v>0</v>
          </cell>
        </row>
        <row r="13847">
          <cell r="A13847">
            <v>349723</v>
          </cell>
          <cell r="B13847" t="str">
            <v>Verkaufsartikel</v>
          </cell>
          <cell r="C13847" t="str">
            <v>Verkauf</v>
          </cell>
          <cell r="D13847" t="str">
            <v>Tür orange für Speisecontainer 1000 (Rieber)</v>
          </cell>
          <cell r="F13847">
            <v>0</v>
          </cell>
          <cell r="G13847">
            <v>0</v>
          </cell>
          <cell r="H13847">
            <v>0</v>
          </cell>
          <cell r="I13847">
            <v>218.9</v>
          </cell>
          <cell r="J13847">
            <v>3000</v>
          </cell>
          <cell r="K13847">
            <v>0.01</v>
          </cell>
          <cell r="T13847">
            <v>0</v>
          </cell>
        </row>
        <row r="13848">
          <cell r="A13848">
            <v>349724</v>
          </cell>
          <cell r="B13848" t="str">
            <v>Verkaufsartikel</v>
          </cell>
          <cell r="C13848" t="str">
            <v>Verkauf</v>
          </cell>
          <cell r="D13848" t="str">
            <v>Transport-Stapelkappe Garderoben 100 Haken</v>
          </cell>
          <cell r="E13848" t="str">
            <v>(Branding: 349724 Garderoben - partyrent.com)</v>
          </cell>
          <cell r="F13848">
            <v>0</v>
          </cell>
          <cell r="G13848">
            <v>0</v>
          </cell>
          <cell r="H13848">
            <v>0</v>
          </cell>
          <cell r="I13848">
            <v>175</v>
          </cell>
          <cell r="J13848">
            <v>4000</v>
          </cell>
          <cell r="K13848">
            <v>0.05</v>
          </cell>
          <cell r="T13848">
            <v>0</v>
          </cell>
        </row>
        <row r="13849">
          <cell r="A13849">
            <v>349725</v>
          </cell>
          <cell r="B13849" t="str">
            <v>Verkaufsartikel</v>
          </cell>
          <cell r="C13849" t="str">
            <v>Verkauf</v>
          </cell>
          <cell r="D13849" t="str">
            <v>Pollerschlüssel (Dreikantschlüssel)</v>
          </cell>
          <cell r="F13849">
            <v>0</v>
          </cell>
          <cell r="G13849">
            <v>0</v>
          </cell>
          <cell r="H13849">
            <v>0</v>
          </cell>
          <cell r="I13849">
            <v>19.8</v>
          </cell>
          <cell r="J13849">
            <v>400</v>
          </cell>
          <cell r="K13849">
            <v>5.0000000000000001E-3</v>
          </cell>
          <cell r="T13849">
            <v>0</v>
          </cell>
        </row>
        <row r="13850">
          <cell r="A13850">
            <v>349726</v>
          </cell>
          <cell r="B13850" t="str">
            <v>Verkaufsartikel</v>
          </cell>
          <cell r="C13850" t="str">
            <v>Verkauf</v>
          </cell>
          <cell r="D13850" t="str">
            <v>Tischplatte Foldit weiß 1530*700*32 mm</v>
          </cell>
          <cell r="F13850">
            <v>0</v>
          </cell>
          <cell r="G13850">
            <v>0</v>
          </cell>
          <cell r="H13850">
            <v>0</v>
          </cell>
          <cell r="I13850">
            <v>350</v>
          </cell>
          <cell r="J13850">
            <v>12000</v>
          </cell>
          <cell r="K13850">
            <v>0.08</v>
          </cell>
          <cell r="T13850">
            <v>0</v>
          </cell>
        </row>
        <row r="13851">
          <cell r="A13851">
            <v>349727</v>
          </cell>
          <cell r="B13851" t="str">
            <v>Verkaufsartikel</v>
          </cell>
          <cell r="C13851" t="str">
            <v>Verkauf</v>
          </cell>
          <cell r="D13851" t="str">
            <v>Tischplatte Foldit schwarz 1530*700*32 mm</v>
          </cell>
          <cell r="F13851">
            <v>0</v>
          </cell>
          <cell r="G13851">
            <v>0</v>
          </cell>
          <cell r="H13851">
            <v>0</v>
          </cell>
          <cell r="I13851">
            <v>375</v>
          </cell>
          <cell r="J13851">
            <v>12000</v>
          </cell>
          <cell r="K13851">
            <v>0.08</v>
          </cell>
          <cell r="T13851">
            <v>0</v>
          </cell>
        </row>
        <row r="13852">
          <cell r="A13852">
            <v>349728</v>
          </cell>
          <cell r="B13852" t="str">
            <v>Verkaufsartikel</v>
          </cell>
          <cell r="C13852" t="str">
            <v>Verkauf</v>
          </cell>
          <cell r="D13852" t="str">
            <v>Filzgleiter selbstklebend 50*25*3,5 mm braun</v>
          </cell>
          <cell r="E13852" t="str">
            <v>(Verkauf pro 18 Stück pro Karte)</v>
          </cell>
          <cell r="F13852">
            <v>0</v>
          </cell>
          <cell r="G13852">
            <v>0</v>
          </cell>
          <cell r="H13852">
            <v>0</v>
          </cell>
          <cell r="I13852">
            <v>6.1</v>
          </cell>
          <cell r="J13852">
            <v>0</v>
          </cell>
          <cell r="K13852">
            <v>1E-3</v>
          </cell>
          <cell r="T13852">
            <v>0</v>
          </cell>
        </row>
        <row r="13853">
          <cell r="A13853">
            <v>349729</v>
          </cell>
          <cell r="B13853" t="str">
            <v>Verkaufsartikel</v>
          </cell>
          <cell r="C13853" t="str">
            <v>Verkauf</v>
          </cell>
          <cell r="D13853" t="str">
            <v>Filzgleiter selbstklebend 25*25*3,5 mm braun</v>
          </cell>
          <cell r="E13853" t="str">
            <v>(Verkauf pro 32 Stück pro Karte)</v>
          </cell>
          <cell r="F13853">
            <v>0</v>
          </cell>
          <cell r="G13853">
            <v>0</v>
          </cell>
          <cell r="H13853">
            <v>0</v>
          </cell>
          <cell r="I13853">
            <v>6.1</v>
          </cell>
          <cell r="J13853">
            <v>0</v>
          </cell>
          <cell r="K13853">
            <v>1E-3</v>
          </cell>
          <cell r="T13853">
            <v>0</v>
          </cell>
        </row>
        <row r="13854">
          <cell r="A13854">
            <v>349730</v>
          </cell>
          <cell r="B13854" t="str">
            <v>Verkaufsartikel</v>
          </cell>
          <cell r="C13854" t="str">
            <v>Verkauf</v>
          </cell>
          <cell r="D13854" t="str">
            <v>Filzgleiter selbstklebend 30*20*3,5 mm braun</v>
          </cell>
          <cell r="E13854" t="str">
            <v>(Verkauf pro 28 Stück pro Karte)</v>
          </cell>
          <cell r="F13854">
            <v>0</v>
          </cell>
          <cell r="G13854">
            <v>0</v>
          </cell>
          <cell r="H13854">
            <v>0</v>
          </cell>
          <cell r="I13854">
            <v>6.1</v>
          </cell>
          <cell r="J13854">
            <v>0</v>
          </cell>
          <cell r="K13854">
            <v>1E-3</v>
          </cell>
          <cell r="T13854">
            <v>0</v>
          </cell>
        </row>
        <row r="13855">
          <cell r="A13855">
            <v>349731</v>
          </cell>
          <cell r="B13855" t="str">
            <v>Verkaufsartikel</v>
          </cell>
          <cell r="C13855" t="str">
            <v>Verkauf</v>
          </cell>
          <cell r="D13855" t="str">
            <v>Einsteckfuß "vorne" schwarz eckig für Stuhl Vitra.03</v>
          </cell>
          <cell r="F13855">
            <v>0</v>
          </cell>
          <cell r="G13855">
            <v>0</v>
          </cell>
          <cell r="H13855">
            <v>0</v>
          </cell>
          <cell r="I13855">
            <v>2.2000000000000002</v>
          </cell>
          <cell r="J13855">
            <v>0</v>
          </cell>
          <cell r="K13855">
            <v>1E-3</v>
          </cell>
          <cell r="T13855">
            <v>0</v>
          </cell>
        </row>
        <row r="13856">
          <cell r="A13856">
            <v>349732</v>
          </cell>
          <cell r="B13856" t="str">
            <v>Verkaufsartikel</v>
          </cell>
          <cell r="C13856" t="str">
            <v>Verkauf</v>
          </cell>
          <cell r="D13856" t="str">
            <v>Einsteckfuß "hinten" schwarz rund für Stuhl Vitra.03</v>
          </cell>
          <cell r="F13856">
            <v>0</v>
          </cell>
          <cell r="G13856">
            <v>0</v>
          </cell>
          <cell r="H13856">
            <v>0</v>
          </cell>
          <cell r="I13856">
            <v>2.2000000000000002</v>
          </cell>
          <cell r="J13856">
            <v>0</v>
          </cell>
          <cell r="K13856">
            <v>1E-3</v>
          </cell>
          <cell r="T13856">
            <v>0</v>
          </cell>
        </row>
        <row r="13857">
          <cell r="A13857">
            <v>349733</v>
          </cell>
          <cell r="B13857" t="str">
            <v>Verkaufsartikel</v>
          </cell>
          <cell r="C13857" t="str">
            <v>Verkauf</v>
          </cell>
          <cell r="D13857" t="str">
            <v>Stapelpuffer / Abstandhalter Ø20*H20 mm</v>
          </cell>
          <cell r="E13857" t="str">
            <v>für Tischplatte Halmstad/Kranich</v>
          </cell>
          <cell r="F13857">
            <v>0</v>
          </cell>
          <cell r="G13857">
            <v>0</v>
          </cell>
          <cell r="H13857">
            <v>0</v>
          </cell>
          <cell r="I13857">
            <v>0.3</v>
          </cell>
          <cell r="J13857">
            <v>0</v>
          </cell>
          <cell r="K13857">
            <v>1E-3</v>
          </cell>
          <cell r="T13857">
            <v>0</v>
          </cell>
        </row>
        <row r="13858">
          <cell r="A13858">
            <v>349734</v>
          </cell>
          <cell r="B13858" t="str">
            <v>Verkaufsartikel</v>
          </cell>
          <cell r="C13858" t="str">
            <v>Logistik</v>
          </cell>
          <cell r="D13858" t="str">
            <v>Transport-Stapelkappe Dinner-Holztischgestell Halmstad</v>
          </cell>
          <cell r="E13858" t="str">
            <v>1/2 rechteckig H75 cm (Branding : Halmstad 1/2 rechteckig H75 cm)</v>
          </cell>
          <cell r="F13858">
            <v>0</v>
          </cell>
          <cell r="G13858">
            <v>0</v>
          </cell>
          <cell r="H13858">
            <v>0</v>
          </cell>
          <cell r="I13858">
            <v>77</v>
          </cell>
          <cell r="J13858">
            <v>2000</v>
          </cell>
          <cell r="K13858">
            <v>2.5000000000000001E-2</v>
          </cell>
          <cell r="T13858">
            <v>0</v>
          </cell>
        </row>
        <row r="13859">
          <cell r="A13859">
            <v>349735</v>
          </cell>
          <cell r="B13859" t="str">
            <v>Verkaufsartikel</v>
          </cell>
          <cell r="C13859" t="str">
            <v>Verkauf</v>
          </cell>
          <cell r="D13859" t="str">
            <v>Deckel-Schraube m5 für Pfeffer-/Salzmühle Glas</v>
          </cell>
          <cell r="F13859">
            <v>0</v>
          </cell>
          <cell r="G13859">
            <v>0</v>
          </cell>
          <cell r="H13859">
            <v>0</v>
          </cell>
          <cell r="I13859">
            <v>2.5</v>
          </cell>
          <cell r="J13859">
            <v>0</v>
          </cell>
          <cell r="K13859">
            <v>1E-3</v>
          </cell>
          <cell r="T13859">
            <v>0</v>
          </cell>
        </row>
        <row r="13860">
          <cell r="A13860">
            <v>349736</v>
          </cell>
          <cell r="B13860" t="str">
            <v>Verkaufsartikel</v>
          </cell>
          <cell r="C13860" t="str">
            <v>Verkauf</v>
          </cell>
          <cell r="D13860" t="str">
            <v>HDPE 12 mm kunststoff Kreuz-Mittelträger schwarz L465*H65mm</v>
          </cell>
          <cell r="E13860" t="str">
            <v>mit 2 V-Form Aussparungen für TK Stehtischgestell Bristol (10 Stück pro TK)</v>
          </cell>
          <cell r="F13860">
            <v>0</v>
          </cell>
          <cell r="G13860">
            <v>0</v>
          </cell>
          <cell r="H13860">
            <v>0</v>
          </cell>
          <cell r="I13860">
            <v>9.9</v>
          </cell>
          <cell r="J13860">
            <v>250</v>
          </cell>
          <cell r="K13860">
            <v>1E-3</v>
          </cell>
          <cell r="T13860">
            <v>0</v>
          </cell>
        </row>
        <row r="13861">
          <cell r="A13861">
            <v>349737</v>
          </cell>
          <cell r="B13861" t="str">
            <v>Verkaufsartikel</v>
          </cell>
          <cell r="C13861" t="str">
            <v>Verkauf</v>
          </cell>
          <cell r="D13861" t="str">
            <v>HDPE 12 mm kunststoff Fußträger schwarz L465*H65 mm</v>
          </cell>
          <cell r="E13861" t="str">
            <v>mit 2 V-Form Aussparungen für TK Stehtischgestell Bristol (10 Stück pro TK)</v>
          </cell>
          <cell r="F13861">
            <v>0</v>
          </cell>
          <cell r="G13861">
            <v>0</v>
          </cell>
          <cell r="H13861">
            <v>0</v>
          </cell>
          <cell r="I13861">
            <v>9.9</v>
          </cell>
          <cell r="J13861">
            <v>250</v>
          </cell>
          <cell r="K13861">
            <v>1E-3</v>
          </cell>
          <cell r="T13861">
            <v>0</v>
          </cell>
        </row>
        <row r="13862">
          <cell r="A13862">
            <v>349738</v>
          </cell>
          <cell r="B13862" t="str">
            <v>Verkaufsartikel</v>
          </cell>
          <cell r="C13862" t="str">
            <v>Verkauf</v>
          </cell>
          <cell r="D13862" t="str">
            <v>Eisenkreuz mit 4 Löchern für Gestell Drehsessel HAY</v>
          </cell>
          <cell r="F13862">
            <v>0</v>
          </cell>
          <cell r="G13862">
            <v>0</v>
          </cell>
          <cell r="H13862">
            <v>0</v>
          </cell>
          <cell r="I13862">
            <v>7.7</v>
          </cell>
          <cell r="J13862">
            <v>5</v>
          </cell>
          <cell r="K13862">
            <v>1E-3</v>
          </cell>
          <cell r="T13862">
            <v>0</v>
          </cell>
        </row>
        <row r="13863">
          <cell r="A13863">
            <v>349739</v>
          </cell>
          <cell r="B13863" t="str">
            <v>Verkaufsartikel</v>
          </cell>
          <cell r="C13863" t="str">
            <v>Verkauf</v>
          </cell>
          <cell r="D13863" t="str">
            <v>HDPE 12 mm kunststoff Fußträger schwarz L55*H6 cm</v>
          </cell>
          <cell r="E13863" t="str">
            <v>mit 2 V-Form Aussparungen für TK Bistro-Tischgestell Bristol (8 Stück pro TK)</v>
          </cell>
          <cell r="F13863">
            <v>0</v>
          </cell>
          <cell r="G13863">
            <v>0</v>
          </cell>
          <cell r="H13863">
            <v>0</v>
          </cell>
          <cell r="I13863">
            <v>11</v>
          </cell>
          <cell r="J13863">
            <v>250</v>
          </cell>
          <cell r="K13863">
            <v>1E-3</v>
          </cell>
          <cell r="T13863">
            <v>0</v>
          </cell>
        </row>
        <row r="13864">
          <cell r="A13864">
            <v>349740</v>
          </cell>
          <cell r="B13864" t="str">
            <v>Verkaufsartikel</v>
          </cell>
          <cell r="C13864" t="str">
            <v>Verkauf</v>
          </cell>
          <cell r="D13864" t="str">
            <v>Fußgleiter transparant für Kufenstuhl Chairik</v>
          </cell>
          <cell r="F13864">
            <v>0</v>
          </cell>
          <cell r="G13864">
            <v>0</v>
          </cell>
          <cell r="H13864">
            <v>0</v>
          </cell>
          <cell r="I13864">
            <v>2</v>
          </cell>
          <cell r="J13864">
            <v>10</v>
          </cell>
          <cell r="K13864">
            <v>1E-3</v>
          </cell>
          <cell r="T13864">
            <v>0</v>
          </cell>
        </row>
        <row r="13865">
          <cell r="A13865">
            <v>349741</v>
          </cell>
          <cell r="B13865" t="str">
            <v>Verkaufsartikel</v>
          </cell>
          <cell r="C13865" t="str">
            <v>Verkauf</v>
          </cell>
          <cell r="D13865" t="str">
            <v>Einlegeschiene Universal für Kühlschrank 1759</v>
          </cell>
          <cell r="F13865">
            <v>0</v>
          </cell>
          <cell r="G13865">
            <v>0</v>
          </cell>
          <cell r="H13865">
            <v>0</v>
          </cell>
          <cell r="I13865">
            <v>45</v>
          </cell>
          <cell r="J13865">
            <v>200</v>
          </cell>
          <cell r="K13865">
            <v>5.0000000000000001E-3</v>
          </cell>
          <cell r="T13865">
            <v>0</v>
          </cell>
        </row>
        <row r="13866">
          <cell r="A13866">
            <v>349742</v>
          </cell>
          <cell r="B13866" t="str">
            <v>Verkaufsartikel</v>
          </cell>
          <cell r="C13866" t="str">
            <v>Verkauf</v>
          </cell>
          <cell r="D13866" t="str">
            <v>Bodengleiter schwarz für Gestell Loungetisch Tray</v>
          </cell>
          <cell r="F13866">
            <v>0</v>
          </cell>
          <cell r="G13866">
            <v>0</v>
          </cell>
          <cell r="H13866">
            <v>0</v>
          </cell>
          <cell r="I13866">
            <v>0.3</v>
          </cell>
          <cell r="J13866">
            <v>0</v>
          </cell>
          <cell r="K13866">
            <v>1E-4</v>
          </cell>
          <cell r="T13866">
            <v>0</v>
          </cell>
        </row>
        <row r="13867">
          <cell r="A13867">
            <v>349743</v>
          </cell>
          <cell r="B13867" t="str">
            <v>Verkaufsartikel</v>
          </cell>
          <cell r="C13867" t="str">
            <v>Verkauf</v>
          </cell>
          <cell r="D13867" t="str">
            <v>Deckel 30*20 cm Stapelbehälter partyrent.com</v>
          </cell>
          <cell r="F13867">
            <v>0</v>
          </cell>
          <cell r="G13867">
            <v>0</v>
          </cell>
          <cell r="H13867">
            <v>0</v>
          </cell>
          <cell r="I13867">
            <v>5.5</v>
          </cell>
          <cell r="J13867">
            <v>250</v>
          </cell>
          <cell r="K13867">
            <v>1E-3</v>
          </cell>
          <cell r="T13867">
            <v>0</v>
          </cell>
        </row>
        <row r="13868">
          <cell r="A13868">
            <v>349744</v>
          </cell>
          <cell r="B13868" t="str">
            <v>Verkaufsartikel</v>
          </cell>
          <cell r="C13868" t="str">
            <v>Verkauf</v>
          </cell>
          <cell r="D13868" t="str">
            <v>Transport-Stapelkappe Dinner-Holztischgestell Halmstad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T13868">
            <v>0</v>
          </cell>
        </row>
        <row r="13869">
          <cell r="A13869">
            <v>349745</v>
          </cell>
          <cell r="B13869" t="str">
            <v>Verkaufsartikel</v>
          </cell>
          <cell r="C13869" t="str">
            <v>Verkauf</v>
          </cell>
          <cell r="D13869" t="str">
            <v>Ersatzzapfhahn Edelstahl für Dispenser Authentic</v>
          </cell>
          <cell r="F13869">
            <v>0</v>
          </cell>
          <cell r="G13869">
            <v>0</v>
          </cell>
          <cell r="H13869">
            <v>0</v>
          </cell>
          <cell r="I13869">
            <v>26.4</v>
          </cell>
          <cell r="J13869">
            <v>250</v>
          </cell>
          <cell r="K13869">
            <v>1E-3</v>
          </cell>
          <cell r="T13869">
            <v>0</v>
          </cell>
        </row>
        <row r="13870">
          <cell r="A13870">
            <v>349746</v>
          </cell>
          <cell r="B13870" t="str">
            <v>Verkaufsartikel</v>
          </cell>
          <cell r="C13870" t="str">
            <v>Verkauf</v>
          </cell>
          <cell r="D13870" t="str">
            <v>Deckel für Transport-Stapelkappe Garderoben 100 Haken</v>
          </cell>
          <cell r="E13870" t="str">
            <v>(Branding: 349746 Garderoben - partyrent.com)</v>
          </cell>
          <cell r="F13870">
            <v>0</v>
          </cell>
          <cell r="G13870">
            <v>0</v>
          </cell>
          <cell r="H13870">
            <v>0</v>
          </cell>
          <cell r="I13870">
            <v>54</v>
          </cell>
          <cell r="J13870">
            <v>2000</v>
          </cell>
          <cell r="K13870">
            <v>0.02</v>
          </cell>
          <cell r="T13870">
            <v>0</v>
          </cell>
        </row>
        <row r="13871">
          <cell r="A13871">
            <v>349747</v>
          </cell>
          <cell r="B13871" t="str">
            <v>Verkaufsartikel</v>
          </cell>
          <cell r="C13871" t="str">
            <v>Verkauf</v>
          </cell>
          <cell r="D13871" t="str">
            <v>Aufnahmepuffer PT Ø18,5*H18 mm</v>
          </cell>
          <cell r="E13871" t="str">
            <v>für TK Tischbeine/Querstrebe Bristol</v>
          </cell>
          <cell r="F13871">
            <v>0</v>
          </cell>
          <cell r="G13871">
            <v>0</v>
          </cell>
          <cell r="H13871">
            <v>0</v>
          </cell>
          <cell r="I13871">
            <v>0.5</v>
          </cell>
          <cell r="J13871">
            <v>10</v>
          </cell>
          <cell r="K13871">
            <v>2E-3</v>
          </cell>
          <cell r="T13871">
            <v>0</v>
          </cell>
        </row>
        <row r="13872">
          <cell r="A13872">
            <v>349748</v>
          </cell>
          <cell r="B13872" t="str">
            <v>Verkaufsartikel</v>
          </cell>
          <cell r="C13872" t="str">
            <v>Verkauf</v>
          </cell>
          <cell r="D13872" t="str">
            <v>Gleitfuß schwarz "groß" für Dinnertischgestell Kranich</v>
          </cell>
          <cell r="F13872">
            <v>0</v>
          </cell>
          <cell r="G13872">
            <v>0</v>
          </cell>
          <cell r="H13872">
            <v>0</v>
          </cell>
          <cell r="I13872">
            <v>5.5</v>
          </cell>
          <cell r="J13872">
            <v>50</v>
          </cell>
          <cell r="K13872">
            <v>5.0000000000000001E-3</v>
          </cell>
          <cell r="T13872">
            <v>0</v>
          </cell>
        </row>
        <row r="13873">
          <cell r="A13873">
            <v>349749</v>
          </cell>
          <cell r="B13873" t="str">
            <v>Verkaufsartikel</v>
          </cell>
          <cell r="C13873" t="str">
            <v>Verkauf</v>
          </cell>
          <cell r="D13873" t="str">
            <v>Gleitfuß schwarz "klein" für Stehtischgestell Kranich</v>
          </cell>
          <cell r="F13873">
            <v>0</v>
          </cell>
          <cell r="G13873">
            <v>0</v>
          </cell>
          <cell r="H13873">
            <v>0</v>
          </cell>
          <cell r="I13873">
            <v>5.5</v>
          </cell>
          <cell r="J13873">
            <v>50</v>
          </cell>
          <cell r="K13873">
            <v>5.0000000000000001E-3</v>
          </cell>
          <cell r="T13873">
            <v>0</v>
          </cell>
        </row>
        <row r="13874">
          <cell r="A13874">
            <v>349750</v>
          </cell>
          <cell r="B13874" t="str">
            <v>Verkaufsartikel</v>
          </cell>
          <cell r="C13874" t="str">
            <v>Verkauf</v>
          </cell>
          <cell r="D13874" t="str">
            <v>Ersatz-Dinner-Holztischfuß Halmstad Höhe 75 cm</v>
          </cell>
          <cell r="E13874" t="str">
            <v>(inklusive 3 Hülsen und 7 Schrauben)</v>
          </cell>
          <cell r="F13874">
            <v>0</v>
          </cell>
          <cell r="G13874">
            <v>0</v>
          </cell>
          <cell r="H13874">
            <v>0</v>
          </cell>
          <cell r="I13874">
            <v>104.5</v>
          </cell>
          <cell r="J13874">
            <v>3000</v>
          </cell>
          <cell r="K13874">
            <v>0.01</v>
          </cell>
          <cell r="T13874">
            <v>0</v>
          </cell>
        </row>
        <row r="13875">
          <cell r="A13875">
            <v>349751</v>
          </cell>
          <cell r="B13875" t="str">
            <v>Verkaufsartikel</v>
          </cell>
          <cell r="C13875" t="str">
            <v>Verkauf</v>
          </cell>
          <cell r="D13875" t="str">
            <v>Ersatz-Steh-Holztischfuß Halmstad Höhe 108 cm</v>
          </cell>
          <cell r="E13875" t="str">
            <v>(inklusive 3 Hülsen und 7 Schrauben)</v>
          </cell>
          <cell r="F13875">
            <v>0</v>
          </cell>
          <cell r="G13875">
            <v>0</v>
          </cell>
          <cell r="H13875">
            <v>0</v>
          </cell>
          <cell r="I13875">
            <v>110</v>
          </cell>
          <cell r="J13875">
            <v>4000</v>
          </cell>
          <cell r="K13875">
            <v>1.2E-2</v>
          </cell>
          <cell r="T13875">
            <v>0</v>
          </cell>
        </row>
        <row r="13876">
          <cell r="A13876">
            <v>349752</v>
          </cell>
          <cell r="B13876" t="str">
            <v>Verkaufsartikel</v>
          </cell>
          <cell r="C13876" t="str">
            <v>Verkauf</v>
          </cell>
          <cell r="D13876" t="str">
            <v>Holzstäbchen für Bezug Beach LoungerØ14 mm*L47 cm</v>
          </cell>
          <cell r="F13876">
            <v>0</v>
          </cell>
          <cell r="G13876">
            <v>0</v>
          </cell>
          <cell r="H13876">
            <v>0</v>
          </cell>
          <cell r="I13876">
            <v>5.3</v>
          </cell>
          <cell r="J13876">
            <v>300</v>
          </cell>
          <cell r="K13876">
            <v>1E-3</v>
          </cell>
          <cell r="T13876">
            <v>0</v>
          </cell>
        </row>
        <row r="13877">
          <cell r="A13877">
            <v>349753</v>
          </cell>
          <cell r="B13877" t="str">
            <v>Verkaufsartikel</v>
          </cell>
          <cell r="C13877" t="str">
            <v>Verkauf</v>
          </cell>
          <cell r="D13877" t="str">
            <v>Geräte-Typenschild ALU 74*37 mm</v>
          </cell>
          <cell r="F13877">
            <v>0</v>
          </cell>
          <cell r="G13877">
            <v>0</v>
          </cell>
          <cell r="H13877">
            <v>0</v>
          </cell>
          <cell r="I13877">
            <v>2.8</v>
          </cell>
          <cell r="J13877">
            <v>10</v>
          </cell>
          <cell r="K13877">
            <v>1E-4</v>
          </cell>
          <cell r="T13877">
            <v>0</v>
          </cell>
        </row>
        <row r="13878">
          <cell r="A13878">
            <v>349754</v>
          </cell>
          <cell r="B13878" t="str">
            <v>Verkaufsartikel</v>
          </cell>
          <cell r="C13878" t="str">
            <v>Verkauf</v>
          </cell>
          <cell r="D13878" t="str">
            <v>HDPE 12 mm kunststoff Bodenplatte 60*15,5 cm</v>
          </cell>
          <cell r="E13878" t="str">
            <v>für TK Tischbeine/Querstrebe Bristol (1 Stück pro TK)</v>
          </cell>
          <cell r="F13878">
            <v>0</v>
          </cell>
          <cell r="G13878">
            <v>0</v>
          </cell>
          <cell r="H13878">
            <v>0</v>
          </cell>
          <cell r="I13878">
            <v>19.8</v>
          </cell>
          <cell r="J13878">
            <v>3000</v>
          </cell>
          <cell r="K13878">
            <v>1E-3</v>
          </cell>
          <cell r="T13878">
            <v>0</v>
          </cell>
        </row>
        <row r="13879">
          <cell r="A13879">
            <v>349755</v>
          </cell>
          <cell r="B13879" t="str">
            <v>Verkaufsartikel</v>
          </cell>
          <cell r="C13879" t="str">
            <v>Verkauf</v>
          </cell>
          <cell r="D13879" t="str">
            <v>HDPE 12 mm kunststoff Einlegegitter 60*15,5 cm</v>
          </cell>
          <cell r="E13879" t="str">
            <v>mit 19 Löchern für TK Tischbeine/Querstrebe Bristol (2 Stück pro TK)</v>
          </cell>
          <cell r="F13879">
            <v>0</v>
          </cell>
          <cell r="G13879">
            <v>0</v>
          </cell>
          <cell r="H13879">
            <v>0</v>
          </cell>
          <cell r="I13879">
            <v>33</v>
          </cell>
          <cell r="J13879">
            <v>3000</v>
          </cell>
          <cell r="K13879">
            <v>1E-3</v>
          </cell>
          <cell r="T13879">
            <v>0</v>
          </cell>
        </row>
        <row r="13880">
          <cell r="A13880">
            <v>349756</v>
          </cell>
          <cell r="B13880" t="str">
            <v>Verkaufsartikel</v>
          </cell>
          <cell r="C13880" t="str">
            <v>Verkauf</v>
          </cell>
          <cell r="D13880" t="str">
            <v>HDPE 12 mm kunststoff Aufnahmekamm 108*9,5 cm</v>
          </cell>
          <cell r="E13880" t="str">
            <v>mit 19 Aussparungen für TK Tischbeine/Querstrebe Bristol (1 Stück pro TK)</v>
          </cell>
          <cell r="F13880">
            <v>0</v>
          </cell>
          <cell r="G13880">
            <v>0</v>
          </cell>
          <cell r="H13880">
            <v>0</v>
          </cell>
          <cell r="I13880">
            <v>33</v>
          </cell>
          <cell r="J13880">
            <v>5000</v>
          </cell>
          <cell r="K13880">
            <v>1E-3</v>
          </cell>
          <cell r="T13880">
            <v>0</v>
          </cell>
        </row>
        <row r="13881">
          <cell r="A13881">
            <v>349757</v>
          </cell>
          <cell r="B13881" t="str">
            <v>Verkaufsartikel</v>
          </cell>
          <cell r="C13881" t="str">
            <v>Verkauf</v>
          </cell>
          <cell r="D13881" t="str">
            <v>Kunststoff 6 mm Boden-Strip L60*H3 cm</v>
          </cell>
          <cell r="E13881" t="str">
            <v>für TK Tischbeine/Querstrebe Bristol "317178"  (18  Stück pro TK)</v>
          </cell>
          <cell r="F13881">
            <v>0</v>
          </cell>
          <cell r="G13881">
            <v>0</v>
          </cell>
          <cell r="H13881">
            <v>0</v>
          </cell>
          <cell r="I13881">
            <v>6.6</v>
          </cell>
          <cell r="J13881">
            <v>1000</v>
          </cell>
          <cell r="K13881">
            <v>1E-3</v>
          </cell>
          <cell r="T13881">
            <v>0</v>
          </cell>
        </row>
        <row r="13882">
          <cell r="A13882">
            <v>349758</v>
          </cell>
          <cell r="B13882" t="str">
            <v>Verkaufsartikel</v>
          </cell>
          <cell r="C13882" t="str">
            <v>Verkauf</v>
          </cell>
          <cell r="D13882" t="str">
            <v>HDPE 12 mm kunststoff Fußträger klein schwarz L45*H6 cm</v>
          </cell>
          <cell r="E13882" t="str">
            <v>mit 2 V-Form Aussparungen für TK Bistro-Tischgestell Bristol (2 Stück pro TK)</v>
          </cell>
          <cell r="F13882">
            <v>0</v>
          </cell>
          <cell r="G13882">
            <v>0</v>
          </cell>
          <cell r="H13882">
            <v>0</v>
          </cell>
          <cell r="I13882">
            <v>8.8000000000000007</v>
          </cell>
          <cell r="J13882">
            <v>250</v>
          </cell>
          <cell r="K13882">
            <v>1E-3</v>
          </cell>
          <cell r="T13882">
            <v>0</v>
          </cell>
        </row>
        <row r="13883">
          <cell r="A13883">
            <v>349759</v>
          </cell>
          <cell r="B13883" t="str">
            <v>Verkaufsartikel</v>
          </cell>
          <cell r="C13883" t="str">
            <v>Verkauf</v>
          </cell>
          <cell r="D13883" t="str">
            <v>HDPE 12 mm kunststoff Platte 10*3,7 cm mit Aussparung 4*0,5</v>
          </cell>
          <cell r="E13883" t="str">
            <v>für TK Bistro-Tischgestell Bristol (10 Stück pro TK)</v>
          </cell>
          <cell r="F13883">
            <v>0</v>
          </cell>
          <cell r="G13883">
            <v>0</v>
          </cell>
          <cell r="H13883">
            <v>0</v>
          </cell>
          <cell r="I13883">
            <v>5</v>
          </cell>
          <cell r="J13883">
            <v>250</v>
          </cell>
          <cell r="K13883">
            <v>1E-3</v>
          </cell>
          <cell r="T13883">
            <v>0</v>
          </cell>
        </row>
        <row r="13884">
          <cell r="A13884">
            <v>349760</v>
          </cell>
          <cell r="B13884" t="str">
            <v>Verkaufsartikel</v>
          </cell>
          <cell r="C13884" t="str">
            <v>Verkauf</v>
          </cell>
          <cell r="D13884" t="str">
            <v>Stellfuß M5 Ø25 mm Venus/Kreta/Saturn/Rhodos/HAY AAC</v>
          </cell>
          <cell r="F13884">
            <v>0</v>
          </cell>
          <cell r="G13884">
            <v>0</v>
          </cell>
          <cell r="H13884">
            <v>0</v>
          </cell>
          <cell r="I13884">
            <v>0.5</v>
          </cell>
          <cell r="J13884">
            <v>1</v>
          </cell>
          <cell r="K13884">
            <v>1E-4</v>
          </cell>
          <cell r="T13884">
            <v>0</v>
          </cell>
        </row>
        <row r="13885">
          <cell r="A13885">
            <v>349761</v>
          </cell>
          <cell r="B13885" t="str">
            <v>Verkaufsartikel</v>
          </cell>
          <cell r="C13885" t="str">
            <v>Verkauf</v>
          </cell>
          <cell r="D13885" t="str">
            <v>Stellfuß M5 Ø28 mm für Drehsessel HAY AAL</v>
          </cell>
          <cell r="F13885">
            <v>0</v>
          </cell>
          <cell r="G13885">
            <v>0</v>
          </cell>
          <cell r="H13885">
            <v>0</v>
          </cell>
          <cell r="I13885">
            <v>0.6</v>
          </cell>
          <cell r="J13885">
            <v>1</v>
          </cell>
          <cell r="K13885">
            <v>1E-4</v>
          </cell>
          <cell r="T13885">
            <v>0</v>
          </cell>
        </row>
        <row r="13886">
          <cell r="A13886">
            <v>349762</v>
          </cell>
          <cell r="B13886" t="str">
            <v>Verkaufsartikel</v>
          </cell>
          <cell r="C13886" t="str">
            <v>Verkauf</v>
          </cell>
          <cell r="D13886" t="str">
            <v>Standrohr für Spültisch Edelstahl mit 2 Becken</v>
          </cell>
          <cell r="F13886">
            <v>0</v>
          </cell>
          <cell r="G13886">
            <v>0</v>
          </cell>
          <cell r="H13886">
            <v>0</v>
          </cell>
          <cell r="I13886">
            <v>42.9</v>
          </cell>
          <cell r="J13886">
            <v>200</v>
          </cell>
          <cell r="K13886">
            <v>5.0000000000000001E-3</v>
          </cell>
          <cell r="T13886">
            <v>0</v>
          </cell>
        </row>
        <row r="13887">
          <cell r="A13887">
            <v>349763</v>
          </cell>
          <cell r="B13887" t="str">
            <v>Verkaufsartikel</v>
          </cell>
          <cell r="C13887" t="str">
            <v>Verkauf</v>
          </cell>
          <cell r="D13887" t="str">
            <v>Gleitfuß schwarz Ø24 mm Dinner-Holztischgestell Halmstad</v>
          </cell>
          <cell r="F13887">
            <v>0</v>
          </cell>
          <cell r="G13887">
            <v>0</v>
          </cell>
          <cell r="H13887">
            <v>0</v>
          </cell>
          <cell r="I13887">
            <v>1.1000000000000001</v>
          </cell>
          <cell r="J13887">
            <v>5</v>
          </cell>
          <cell r="K13887">
            <v>5.0000000000000001E-4</v>
          </cell>
          <cell r="T13887">
            <v>0</v>
          </cell>
        </row>
        <row r="13888">
          <cell r="A13888">
            <v>349764</v>
          </cell>
          <cell r="B13888" t="str">
            <v>Verkaufsartikel</v>
          </cell>
          <cell r="C13888" t="str">
            <v>Verkauf</v>
          </cell>
          <cell r="D13888" t="str">
            <v>Lackstifte weiß matt (Karton 10 Stück) "Kanten-Fix-Premium"</v>
          </cell>
          <cell r="E13888" t="str">
            <v>(Tischplatte Ibiza/Provence/Toscane/Besprechungstisch weiß)</v>
          </cell>
          <cell r="F13888">
            <v>0</v>
          </cell>
          <cell r="G13888">
            <v>0</v>
          </cell>
          <cell r="H13888">
            <v>0</v>
          </cell>
          <cell r="I13888">
            <v>165</v>
          </cell>
          <cell r="J13888">
            <v>50</v>
          </cell>
          <cell r="K13888">
            <v>1E-4</v>
          </cell>
          <cell r="T13888">
            <v>0</v>
          </cell>
        </row>
        <row r="13889">
          <cell r="A13889">
            <v>349765</v>
          </cell>
          <cell r="B13889" t="str">
            <v>Verkaufsartikel</v>
          </cell>
          <cell r="C13889" t="str">
            <v>Verkauf</v>
          </cell>
          <cell r="D13889" t="str">
            <v>Lackstifte Hochglanz schwarz (Karton 10 Stück)</v>
          </cell>
          <cell r="E13889" t="str">
            <v>"Kanten-Fix-Premium" (Theke schwarz/Rosali/Pavia/Kerzenleuchter Salina)</v>
          </cell>
          <cell r="F13889">
            <v>0</v>
          </cell>
          <cell r="G13889">
            <v>0</v>
          </cell>
          <cell r="H13889">
            <v>0</v>
          </cell>
          <cell r="I13889">
            <v>165</v>
          </cell>
          <cell r="J13889">
            <v>50</v>
          </cell>
          <cell r="K13889">
            <v>1E-4</v>
          </cell>
          <cell r="T13889">
            <v>0</v>
          </cell>
        </row>
        <row r="13890">
          <cell r="A13890">
            <v>349766</v>
          </cell>
          <cell r="B13890" t="str">
            <v>Verkaufsartikel</v>
          </cell>
          <cell r="C13890" t="str">
            <v>Verkauf</v>
          </cell>
          <cell r="D13890" t="str">
            <v>Lackstifte Hochglanz weiß für Lack (Karton 10 Stück)</v>
          </cell>
          <cell r="E13890" t="str">
            <v>"Kanten-Fix-Premium" (Brückentische/Rednerpult Cube/Stehtisch Kubus weiß/Holzwürfel weiß)</v>
          </cell>
          <cell r="F13890">
            <v>0</v>
          </cell>
          <cell r="G13890">
            <v>0</v>
          </cell>
          <cell r="H13890">
            <v>0</v>
          </cell>
          <cell r="I13890">
            <v>165</v>
          </cell>
          <cell r="J13890">
            <v>50</v>
          </cell>
          <cell r="K13890">
            <v>1E-4</v>
          </cell>
          <cell r="T13890">
            <v>0</v>
          </cell>
        </row>
        <row r="13891">
          <cell r="A13891">
            <v>349767</v>
          </cell>
          <cell r="B13891" t="str">
            <v>Verkaufsartikel</v>
          </cell>
          <cell r="C13891" t="str">
            <v>Verkauf</v>
          </cell>
          <cell r="D13891" t="str">
            <v>Lackstifte Hellweiß matt (Karton 10 Stück)</v>
          </cell>
          <cell r="E13891" t="str">
            <v>"Kanten-Fix-Premium" (Tischplatte Algarve/Kranich)</v>
          </cell>
          <cell r="F13891">
            <v>0</v>
          </cell>
          <cell r="G13891">
            <v>0</v>
          </cell>
          <cell r="H13891">
            <v>0</v>
          </cell>
          <cell r="I13891">
            <v>165</v>
          </cell>
          <cell r="J13891">
            <v>50</v>
          </cell>
          <cell r="K13891">
            <v>1E-4</v>
          </cell>
          <cell r="T13891">
            <v>0</v>
          </cell>
        </row>
        <row r="13892">
          <cell r="A13892">
            <v>349768</v>
          </cell>
          <cell r="B13892" t="str">
            <v>Verkaufsartikel</v>
          </cell>
          <cell r="C13892" t="str">
            <v>Verkauf</v>
          </cell>
          <cell r="D13892" t="str">
            <v>Lackstifte RES 9260D-DOVE Grey (Karton 10 Stück)</v>
          </cell>
          <cell r="E13892" t="str">
            <v>"Kanten-Fix-Premium"  (Tischplatte Seminartisch grau + Blende)</v>
          </cell>
          <cell r="F13892">
            <v>0</v>
          </cell>
          <cell r="G13892">
            <v>0</v>
          </cell>
          <cell r="H13892">
            <v>0</v>
          </cell>
          <cell r="I13892">
            <v>165</v>
          </cell>
          <cell r="J13892">
            <v>50</v>
          </cell>
          <cell r="K13892">
            <v>1E-4</v>
          </cell>
          <cell r="T13892">
            <v>0</v>
          </cell>
        </row>
        <row r="13893">
          <cell r="A13893">
            <v>349769</v>
          </cell>
          <cell r="B13893" t="str">
            <v>Verkaufsartikel</v>
          </cell>
          <cell r="C13893" t="str">
            <v>Verkauf</v>
          </cell>
          <cell r="D13893" t="str">
            <v>Lackstifte Hochglanz weiß für HPL (Karton 10 Stück)</v>
          </cell>
          <cell r="E13893" t="str">
            <v>"Kanten-Fix-Premium" _x000D_
 (Design Regal/Theke weiß/Empfangscounter Cube)</v>
          </cell>
          <cell r="F13893">
            <v>0</v>
          </cell>
          <cell r="G13893">
            <v>0</v>
          </cell>
          <cell r="H13893">
            <v>0</v>
          </cell>
          <cell r="I13893">
            <v>165</v>
          </cell>
          <cell r="J13893">
            <v>50</v>
          </cell>
          <cell r="K13893">
            <v>1E-4</v>
          </cell>
          <cell r="T13893">
            <v>0</v>
          </cell>
        </row>
        <row r="13894">
          <cell r="A13894">
            <v>349770</v>
          </cell>
          <cell r="B13894" t="str">
            <v>Verkaufsartikel</v>
          </cell>
          <cell r="C13894" t="str">
            <v>Verkauf</v>
          </cell>
          <cell r="D13894" t="str">
            <v>Hartwachs weiß (Karton 10 Stück)</v>
          </cell>
          <cell r="E13894" t="str">
            <v>für Tischplatte Ibiza/Provence/Toscane/Theke/Design Regal</v>
          </cell>
          <cell r="F13894">
            <v>0</v>
          </cell>
          <cell r="G13894">
            <v>0</v>
          </cell>
          <cell r="H13894">
            <v>0</v>
          </cell>
          <cell r="I13894">
            <v>60.5</v>
          </cell>
          <cell r="J13894">
            <v>50</v>
          </cell>
          <cell r="K13894">
            <v>1E-4</v>
          </cell>
          <cell r="T13894">
            <v>0</v>
          </cell>
        </row>
        <row r="13895">
          <cell r="A13895">
            <v>349771</v>
          </cell>
          <cell r="B13895" t="str">
            <v>Verkaufsartikel</v>
          </cell>
          <cell r="C13895" t="str">
            <v>Verkauf</v>
          </cell>
          <cell r="D13895" t="str">
            <v>Hartwachs Dove grau (Karton 10 Stück)</v>
          </cell>
          <cell r="E13895" t="str">
            <v>für Tischplatte Seminartisch grau + Blende</v>
          </cell>
          <cell r="F13895">
            <v>0</v>
          </cell>
          <cell r="G13895">
            <v>0</v>
          </cell>
          <cell r="H13895">
            <v>0</v>
          </cell>
          <cell r="I13895">
            <v>60.5</v>
          </cell>
          <cell r="J13895">
            <v>50</v>
          </cell>
          <cell r="K13895">
            <v>1E-4</v>
          </cell>
          <cell r="T13895">
            <v>0</v>
          </cell>
        </row>
        <row r="13896">
          <cell r="A13896">
            <v>349772</v>
          </cell>
          <cell r="B13896" t="str">
            <v>Verkaufsartikel</v>
          </cell>
          <cell r="C13896" t="str">
            <v>Verkauf</v>
          </cell>
          <cell r="D13896" t="str">
            <v>Hartwachs hellweiß (Karton 10 Stück)</v>
          </cell>
          <cell r="E13896" t="str">
            <v>für Tischplatte Algarve weiss</v>
          </cell>
          <cell r="F13896">
            <v>0</v>
          </cell>
          <cell r="G13896">
            <v>0</v>
          </cell>
          <cell r="H13896">
            <v>0</v>
          </cell>
          <cell r="I13896">
            <v>60.5</v>
          </cell>
          <cell r="J13896">
            <v>50</v>
          </cell>
          <cell r="K13896">
            <v>1E-4</v>
          </cell>
          <cell r="T13896">
            <v>0</v>
          </cell>
        </row>
        <row r="13897">
          <cell r="A13897">
            <v>349773</v>
          </cell>
          <cell r="B13897" t="str">
            <v>Verkaufsartikel</v>
          </cell>
          <cell r="C13897" t="str">
            <v>Verkauf</v>
          </cell>
          <cell r="D13897" t="str">
            <v>Montage-Aufnahmestopfen weiß Ø25*H50 mm für Kissen Jalis</v>
          </cell>
          <cell r="F13897">
            <v>0</v>
          </cell>
          <cell r="G13897">
            <v>0</v>
          </cell>
          <cell r="H13897">
            <v>0</v>
          </cell>
          <cell r="I13897">
            <v>9.9</v>
          </cell>
          <cell r="J13897">
            <v>5</v>
          </cell>
          <cell r="K13897">
            <v>5.0000000000000001E-4</v>
          </cell>
          <cell r="T13897">
            <v>0</v>
          </cell>
        </row>
        <row r="13898">
          <cell r="A13898">
            <v>349774</v>
          </cell>
          <cell r="B13898" t="str">
            <v>Verkaufsartikel</v>
          </cell>
          <cell r="C13898" t="str">
            <v>Verkauf</v>
          </cell>
          <cell r="D13898" t="str">
            <v>Brennerkopf für Terrassenstrahler Deluxe 8490</v>
          </cell>
          <cell r="F13898">
            <v>0</v>
          </cell>
          <cell r="G13898">
            <v>0</v>
          </cell>
          <cell r="H13898">
            <v>0</v>
          </cell>
          <cell r="I13898">
            <v>328.9</v>
          </cell>
          <cell r="J13898">
            <v>4000</v>
          </cell>
          <cell r="K13898">
            <v>0.05</v>
          </cell>
          <cell r="T13898">
            <v>0</v>
          </cell>
        </row>
        <row r="13899">
          <cell r="A13899">
            <v>349775</v>
          </cell>
          <cell r="B13899" t="str">
            <v>Verkaufsartikel</v>
          </cell>
          <cell r="C13899" t="str">
            <v>Verkauf</v>
          </cell>
          <cell r="D13899" t="str">
            <v>Brennergitter für Terrassenstrahler Deluxe 8490</v>
          </cell>
          <cell r="F13899">
            <v>0</v>
          </cell>
          <cell r="G13899">
            <v>0</v>
          </cell>
          <cell r="H13899">
            <v>0</v>
          </cell>
          <cell r="I13899">
            <v>192.5</v>
          </cell>
          <cell r="J13899">
            <v>1500</v>
          </cell>
          <cell r="K13899">
            <v>5.0000000000000001E-3</v>
          </cell>
          <cell r="T13899">
            <v>0</v>
          </cell>
        </row>
        <row r="13900">
          <cell r="A13900">
            <v>349776</v>
          </cell>
          <cell r="B13900" t="str">
            <v>Verkaufsartikel</v>
          </cell>
          <cell r="C13900" t="str">
            <v>Verkauf</v>
          </cell>
          <cell r="D13900" t="str">
            <v>Deckel komplett mit Griff für Suppenkessel 1605</v>
          </cell>
          <cell r="F13900">
            <v>0</v>
          </cell>
          <cell r="G13900">
            <v>0</v>
          </cell>
          <cell r="H13900">
            <v>0</v>
          </cell>
          <cell r="I13900">
            <v>42.9</v>
          </cell>
          <cell r="J13900">
            <v>750</v>
          </cell>
          <cell r="K13900">
            <v>5.0000000000000001E-3</v>
          </cell>
          <cell r="T13900">
            <v>0</v>
          </cell>
        </row>
        <row r="13901">
          <cell r="A13901">
            <v>349777</v>
          </cell>
          <cell r="B13901" t="str">
            <v>Verkaufsartikel</v>
          </cell>
          <cell r="C13901" t="str">
            <v>Verkauf</v>
          </cell>
          <cell r="D13901" t="str">
            <v>Deckel Ø14 cm für Dispenser Authentic "1230 &amp; 1231"</v>
          </cell>
          <cell r="F13901">
            <v>0</v>
          </cell>
          <cell r="G13901">
            <v>0</v>
          </cell>
          <cell r="H13901">
            <v>0</v>
          </cell>
          <cell r="I13901">
            <v>4.4000000000000004</v>
          </cell>
          <cell r="J13901">
            <v>50</v>
          </cell>
          <cell r="K13901">
            <v>5.0000000000000001E-3</v>
          </cell>
          <cell r="T13901">
            <v>0</v>
          </cell>
        </row>
        <row r="13902">
          <cell r="A13902">
            <v>349778</v>
          </cell>
          <cell r="B13902" t="str">
            <v>Verkaufsartikel</v>
          </cell>
          <cell r="C13902" t="str">
            <v>Verkauf</v>
          </cell>
          <cell r="D13902" t="str">
            <v>HDPE 12 mm kunststoff Aufnahmestrip 39,5*7 cm mit Schlitz</v>
          </cell>
          <cell r="E13902" t="str">
            <v>für Bistro- und  TK Steh-Holztischgestell Halmstad 3-Fuß (12 oder 7 Stück pro TK)</v>
          </cell>
          <cell r="F13902">
            <v>0</v>
          </cell>
          <cell r="G13902">
            <v>0</v>
          </cell>
          <cell r="H13902">
            <v>0</v>
          </cell>
          <cell r="I13902">
            <v>9.9</v>
          </cell>
          <cell r="J13902">
            <v>400</v>
          </cell>
          <cell r="K13902">
            <v>5.0000000000000001E-3</v>
          </cell>
          <cell r="T13902">
            <v>0</v>
          </cell>
        </row>
        <row r="13903">
          <cell r="A13903">
            <v>349779</v>
          </cell>
          <cell r="B13903" t="str">
            <v>Verkaufsartikel</v>
          </cell>
          <cell r="C13903" t="str">
            <v>Verkauf</v>
          </cell>
          <cell r="D13903" t="str">
            <v>Zylinderschraube schwarz M12*70 für Querstrebe Bristol</v>
          </cell>
          <cell r="F13903">
            <v>0</v>
          </cell>
          <cell r="G13903">
            <v>0</v>
          </cell>
          <cell r="H13903">
            <v>0</v>
          </cell>
          <cell r="I13903">
            <v>1</v>
          </cell>
          <cell r="J13903">
            <v>20</v>
          </cell>
          <cell r="K13903">
            <v>1E-3</v>
          </cell>
          <cell r="T13903">
            <v>0</v>
          </cell>
        </row>
        <row r="13904">
          <cell r="A13904">
            <v>349780</v>
          </cell>
          <cell r="B13904" t="str">
            <v>Verkaufsartikel</v>
          </cell>
          <cell r="C13904" t="str">
            <v>Verkauf</v>
          </cell>
          <cell r="D13904" t="str">
            <v>HDPE 12 mm kunststoff Stoßstrip 103*2,5 cm für TK Tisch</v>
          </cell>
          <cell r="E13904" t="str">
            <v>für TK Tischbeine/Querstrebe Bristol "317178" (1 Stück pro TK)</v>
          </cell>
          <cell r="F13904">
            <v>0</v>
          </cell>
          <cell r="G13904">
            <v>0</v>
          </cell>
          <cell r="H13904">
            <v>0</v>
          </cell>
          <cell r="I13904">
            <v>8.8000000000000007</v>
          </cell>
          <cell r="J13904">
            <v>500</v>
          </cell>
          <cell r="K13904">
            <v>5.0000000000000001E-3</v>
          </cell>
          <cell r="T13904">
            <v>0</v>
          </cell>
        </row>
        <row r="13905">
          <cell r="A13905">
            <v>349781</v>
          </cell>
          <cell r="B13905" t="str">
            <v>Verkaufsartikel</v>
          </cell>
          <cell r="C13905" t="str">
            <v>Verkauf</v>
          </cell>
          <cell r="D13905" t="str">
            <v>Konus (Befestigung für die Füße) für Drehgestell HAY AAL/AAC</v>
          </cell>
          <cell r="F13905">
            <v>0</v>
          </cell>
          <cell r="G13905">
            <v>0</v>
          </cell>
          <cell r="H13905">
            <v>0</v>
          </cell>
          <cell r="I13905">
            <v>71.5</v>
          </cell>
          <cell r="J13905">
            <v>200</v>
          </cell>
          <cell r="K13905">
            <v>5.0000000000000001E-3</v>
          </cell>
          <cell r="T13905">
            <v>0</v>
          </cell>
        </row>
        <row r="13906">
          <cell r="A13906">
            <v>349785</v>
          </cell>
          <cell r="B13906" t="str">
            <v>Verkaufsartikel</v>
          </cell>
          <cell r="C13906" t="str">
            <v>Verkauf</v>
          </cell>
          <cell r="D13906" t="str">
            <v>Bodengleiter Quick-Click BASISTEIL DSW, DAW, AAC, AAS</v>
          </cell>
          <cell r="F13906">
            <v>0</v>
          </cell>
          <cell r="G13906">
            <v>0</v>
          </cell>
          <cell r="H13906">
            <v>0</v>
          </cell>
          <cell r="I13906">
            <v>0.3</v>
          </cell>
          <cell r="J13906">
            <v>1</v>
          </cell>
          <cell r="K13906">
            <v>1E-3</v>
          </cell>
          <cell r="T13906">
            <v>0</v>
          </cell>
        </row>
        <row r="13907">
          <cell r="A13907">
            <v>349786</v>
          </cell>
          <cell r="B13907" t="str">
            <v>Verkaufsartikel</v>
          </cell>
          <cell r="C13907" t="str">
            <v>Verkauf</v>
          </cell>
          <cell r="D13907" t="str">
            <v>Bodengleiter Quick-Click EINSATZ DSW, DAW, AAC, AAS</v>
          </cell>
          <cell r="F13907">
            <v>0</v>
          </cell>
          <cell r="G13907">
            <v>0</v>
          </cell>
          <cell r="H13907">
            <v>0</v>
          </cell>
          <cell r="I13907">
            <v>0.3</v>
          </cell>
          <cell r="J13907">
            <v>1</v>
          </cell>
          <cell r="K13907">
            <v>1E-3</v>
          </cell>
          <cell r="T13907">
            <v>0</v>
          </cell>
        </row>
        <row r="13908">
          <cell r="A13908">
            <v>349787</v>
          </cell>
          <cell r="B13908" t="str">
            <v>Verkaufsartikel</v>
          </cell>
          <cell r="C13908" t="str">
            <v>Verkauf</v>
          </cell>
          <cell r="D13908" t="str">
            <v>HDPE 6 mm kunststoff Fuß-Trageplatte 7*7 cm</v>
          </cell>
          <cell r="E13908" t="str">
            <v>für TK Steh-Holztischgestell Halmstad 3-Fuß (7 Stück pro TK)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1</v>
          </cell>
          <cell r="K13908">
            <v>1E-3</v>
          </cell>
          <cell r="T13908">
            <v>0</v>
          </cell>
        </row>
        <row r="13909">
          <cell r="A13909">
            <v>349788</v>
          </cell>
          <cell r="B13909" t="str">
            <v>Verkaufsartikel</v>
          </cell>
          <cell r="C13909" t="str">
            <v>Verkauf</v>
          </cell>
          <cell r="D13909" t="str">
            <v>Gleitfuß schwarz Ø30 mm für Stehtischgestell Halmstad 3-Fuß</v>
          </cell>
          <cell r="F13909">
            <v>0</v>
          </cell>
          <cell r="G13909">
            <v>0</v>
          </cell>
          <cell r="H13909">
            <v>0</v>
          </cell>
          <cell r="I13909">
            <v>0.4</v>
          </cell>
          <cell r="J13909">
            <v>1</v>
          </cell>
          <cell r="K13909">
            <v>1E-3</v>
          </cell>
          <cell r="T13909">
            <v>0</v>
          </cell>
        </row>
        <row r="13910">
          <cell r="A13910">
            <v>349789</v>
          </cell>
          <cell r="B13910" t="str">
            <v>Verkaufsartikel</v>
          </cell>
          <cell r="C13910" t="str">
            <v>Verkauf</v>
          </cell>
          <cell r="D13910" t="str">
            <v>Stretch-Ersatzbezug weiß für Stuhl Torino</v>
          </cell>
          <cell r="F13910">
            <v>0</v>
          </cell>
          <cell r="G13910">
            <v>0</v>
          </cell>
          <cell r="H13910">
            <v>0</v>
          </cell>
          <cell r="I13910">
            <v>29</v>
          </cell>
          <cell r="J13910">
            <v>0</v>
          </cell>
          <cell r="K13910">
            <v>0</v>
          </cell>
          <cell r="T13910">
            <v>0</v>
          </cell>
        </row>
        <row r="13911">
          <cell r="A13911">
            <v>349790</v>
          </cell>
          <cell r="B13911" t="str">
            <v>Verkaufsartikel</v>
          </cell>
          <cell r="C13911" t="str">
            <v>Verkauf</v>
          </cell>
          <cell r="D13911" t="str">
            <v>Stapelbehälter blau "partyrent.com" 60*40*H28 cm</v>
          </cell>
          <cell r="F13911">
            <v>0</v>
          </cell>
          <cell r="G13911">
            <v>0</v>
          </cell>
          <cell r="H13911">
            <v>0</v>
          </cell>
          <cell r="I13911">
            <v>30.8</v>
          </cell>
          <cell r="J13911">
            <v>3000</v>
          </cell>
          <cell r="K13911">
            <v>7.0000000000000007E-2</v>
          </cell>
          <cell r="T13911">
            <v>0</v>
          </cell>
        </row>
        <row r="13912">
          <cell r="A13912">
            <v>349791</v>
          </cell>
          <cell r="B13912" t="str">
            <v>Verkaufsartikel</v>
          </cell>
          <cell r="C13912" t="str">
            <v>Verkauf</v>
          </cell>
          <cell r="D13912" t="str">
            <v>Aufnahmeplatte schwarz 90° gebogen für Desinfektionsspender</v>
          </cell>
          <cell r="E13912" t="str">
            <v>Tensabarrier B12*H45 cm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500</v>
          </cell>
          <cell r="K13912">
            <v>1E-3</v>
          </cell>
          <cell r="T13912">
            <v>0</v>
          </cell>
        </row>
        <row r="13913">
          <cell r="A13913">
            <v>349792</v>
          </cell>
          <cell r="B13913" t="str">
            <v>Verkaufsartikel</v>
          </cell>
          <cell r="C13913" t="str">
            <v>Verkauf</v>
          </cell>
          <cell r="D13913" t="str">
            <v>Kralle schwarz für Aufnahmeplatte Desinfektionsspender</v>
          </cell>
          <cell r="E13913" t="str">
            <v>Tensabarrier</v>
          </cell>
          <cell r="F13913">
            <v>0</v>
          </cell>
          <cell r="G13913">
            <v>0</v>
          </cell>
          <cell r="H13913">
            <v>0</v>
          </cell>
          <cell r="I13913">
            <v>22</v>
          </cell>
          <cell r="J13913">
            <v>250</v>
          </cell>
          <cell r="K13913">
            <v>1E-3</v>
          </cell>
          <cell r="T13913">
            <v>0</v>
          </cell>
        </row>
        <row r="13914">
          <cell r="A13914">
            <v>349793</v>
          </cell>
          <cell r="B13914" t="str">
            <v>Verkaufsartikel</v>
          </cell>
          <cell r="C13914" t="str">
            <v>Verkauf</v>
          </cell>
          <cell r="D13914" t="str">
            <v>Desinfektionsspender NSU 11 Touchless</v>
          </cell>
          <cell r="F13914">
            <v>0</v>
          </cell>
          <cell r="G13914">
            <v>0</v>
          </cell>
          <cell r="H13914">
            <v>0</v>
          </cell>
          <cell r="I13914">
            <v>385</v>
          </cell>
          <cell r="J13914">
            <v>2000</v>
          </cell>
          <cell r="K13914">
            <v>0.01</v>
          </cell>
          <cell r="T13914">
            <v>0</v>
          </cell>
        </row>
        <row r="13915">
          <cell r="A13915">
            <v>349794</v>
          </cell>
          <cell r="B13915" t="str">
            <v>Verkaufsartikel</v>
          </cell>
          <cell r="C13915" t="str">
            <v>Verkauf</v>
          </cell>
          <cell r="D13915" t="str">
            <v>Desinfektionsspender Touchless für Hygiene Säule HYGN</v>
          </cell>
          <cell r="F13915">
            <v>0</v>
          </cell>
          <cell r="G13915">
            <v>0</v>
          </cell>
          <cell r="H13915">
            <v>0</v>
          </cell>
          <cell r="I13915">
            <v>148.5</v>
          </cell>
          <cell r="J13915">
            <v>1000</v>
          </cell>
          <cell r="K13915">
            <v>1E-3</v>
          </cell>
          <cell r="T13915">
            <v>0</v>
          </cell>
        </row>
        <row r="13916">
          <cell r="A13916">
            <v>349795</v>
          </cell>
          <cell r="B13916" t="str">
            <v>Verkaufsartikel</v>
          </cell>
          <cell r="C13916" t="str">
            <v>Verkauf</v>
          </cell>
          <cell r="D13916" t="str">
            <v>Führungsblock Kunststoff schwarz 36*56*H12 mm</v>
          </cell>
          <cell r="E13916" t="str">
            <v>für Bristol Dinner-/Hochtischbein</v>
          </cell>
          <cell r="F13916">
            <v>0</v>
          </cell>
          <cell r="G13916">
            <v>0</v>
          </cell>
          <cell r="H13916">
            <v>0</v>
          </cell>
          <cell r="I13916">
            <v>4.4000000000000004</v>
          </cell>
          <cell r="J13916">
            <v>10</v>
          </cell>
          <cell r="K13916">
            <v>1E-3</v>
          </cell>
          <cell r="T13916">
            <v>0</v>
          </cell>
        </row>
        <row r="13917">
          <cell r="A13917">
            <v>349796</v>
          </cell>
          <cell r="B13917" t="str">
            <v>Verkaufsartikel</v>
          </cell>
          <cell r="C13917" t="str">
            <v>Verkauf</v>
          </cell>
          <cell r="D13917" t="str">
            <v>Klemmscheibe Kunststoff Ø32 mm f. Lampenstange Monroe/Roots</v>
          </cell>
          <cell r="F13917">
            <v>0</v>
          </cell>
          <cell r="G13917">
            <v>0</v>
          </cell>
          <cell r="H13917">
            <v>0</v>
          </cell>
          <cell r="I13917">
            <v>4.4000000000000004</v>
          </cell>
          <cell r="J13917">
            <v>10</v>
          </cell>
          <cell r="K13917">
            <v>1E-3</v>
          </cell>
          <cell r="T13917">
            <v>0</v>
          </cell>
        </row>
        <row r="13918">
          <cell r="A13918">
            <v>349797</v>
          </cell>
          <cell r="B13918" t="str">
            <v>Mietartikel</v>
          </cell>
          <cell r="C13918" t="str">
            <v>Verschiedenes</v>
          </cell>
          <cell r="D13918" t="str">
            <v>Transport-Holzcase 37*67*H20 cm</v>
          </cell>
          <cell r="E13918" t="str">
            <v>für Varithek 2.0 warm/kalt "2965"</v>
          </cell>
          <cell r="F13918">
            <v>0</v>
          </cell>
          <cell r="G13918">
            <v>0</v>
          </cell>
          <cell r="H13918">
            <v>0</v>
          </cell>
          <cell r="I13918">
            <v>148.5</v>
          </cell>
          <cell r="J13918">
            <v>4000</v>
          </cell>
          <cell r="K13918">
            <v>0.08</v>
          </cell>
          <cell r="T13918">
            <v>0</v>
          </cell>
        </row>
        <row r="13919">
          <cell r="A13919">
            <v>349798</v>
          </cell>
          <cell r="B13919" t="str">
            <v>Mietartikel</v>
          </cell>
          <cell r="C13919" t="str">
            <v>Verschiedenes</v>
          </cell>
          <cell r="D13919" t="str">
            <v>Transport-Holzcase 37*67*H12 cm</v>
          </cell>
          <cell r="E13919" t="str">
            <v>für Varithek "2973, 2974, 2975"</v>
          </cell>
          <cell r="F13919">
            <v>0</v>
          </cell>
          <cell r="G13919">
            <v>0</v>
          </cell>
          <cell r="H13919">
            <v>0</v>
          </cell>
          <cell r="I13919">
            <v>148.5</v>
          </cell>
          <cell r="J13919">
            <v>4000</v>
          </cell>
          <cell r="K13919">
            <v>0.08</v>
          </cell>
          <cell r="T13919">
            <v>0</v>
          </cell>
        </row>
        <row r="13920">
          <cell r="A13920">
            <v>349799</v>
          </cell>
          <cell r="B13920" t="str">
            <v>Mietartikel</v>
          </cell>
          <cell r="C13920" t="str">
            <v>Verschiedenes</v>
          </cell>
          <cell r="D13920" t="str">
            <v>Transportcase für Schokobrunnen Sephra 62*64*H80 cm</v>
          </cell>
          <cell r="F13920">
            <v>0</v>
          </cell>
          <cell r="G13920">
            <v>0</v>
          </cell>
          <cell r="H13920">
            <v>0</v>
          </cell>
          <cell r="I13920">
            <v>654.5</v>
          </cell>
          <cell r="J13920">
            <v>15000</v>
          </cell>
          <cell r="K13920">
            <v>0.5</v>
          </cell>
          <cell r="T13920">
            <v>0</v>
          </cell>
        </row>
        <row r="13921">
          <cell r="A13921">
            <v>349800</v>
          </cell>
          <cell r="B13921" t="str">
            <v>Mietartikel</v>
          </cell>
          <cell r="C13921" t="str">
            <v>Verschiedenes</v>
          </cell>
          <cell r="D13921" t="str">
            <v>Transportcase für Auftheken-Trockenkühler Linus40</v>
          </cell>
          <cell r="E13921" t="str">
            <v>Abm. 52*61*H66 cm</v>
          </cell>
          <cell r="F13921">
            <v>0</v>
          </cell>
          <cell r="G13921">
            <v>0</v>
          </cell>
          <cell r="H13921">
            <v>0</v>
          </cell>
          <cell r="I13921">
            <v>687.5</v>
          </cell>
          <cell r="J13921">
            <v>10000</v>
          </cell>
          <cell r="K13921">
            <v>0.5</v>
          </cell>
          <cell r="T13921">
            <v>0</v>
          </cell>
        </row>
        <row r="13922">
          <cell r="A13922">
            <v>349801</v>
          </cell>
          <cell r="B13922" t="str">
            <v>Mietartikel</v>
          </cell>
          <cell r="C13922" t="str">
            <v>Verschiedenes</v>
          </cell>
          <cell r="D13922" t="str">
            <v>Transport-Holzcase fahrbar 50*55*H177 cm</v>
          </cell>
          <cell r="E13922" t="str">
            <v>für 2x Base Stehleuchte 3 Fragmento (1907)</v>
          </cell>
          <cell r="F13922">
            <v>0</v>
          </cell>
          <cell r="G13922">
            <v>0</v>
          </cell>
          <cell r="H13922">
            <v>0</v>
          </cell>
          <cell r="I13922">
            <v>742.5</v>
          </cell>
          <cell r="J13922">
            <v>20000</v>
          </cell>
          <cell r="K13922">
            <v>0.6</v>
          </cell>
          <cell r="T13922">
            <v>0</v>
          </cell>
        </row>
        <row r="13923">
          <cell r="A13923">
            <v>349802</v>
          </cell>
          <cell r="B13923" t="str">
            <v>Mietartikel</v>
          </cell>
          <cell r="C13923" t="str">
            <v>Verschiedenes</v>
          </cell>
          <cell r="D13923" t="str">
            <v>Transport-Holzcase 31*88*H33 cm</v>
          </cell>
          <cell r="E13923" t="str">
            <v>für 1 Lampenschirm 3 Fragmento (1908)</v>
          </cell>
          <cell r="F13923">
            <v>0</v>
          </cell>
          <cell r="G13923">
            <v>0</v>
          </cell>
          <cell r="H13923">
            <v>0</v>
          </cell>
          <cell r="I13923">
            <v>214.5</v>
          </cell>
          <cell r="J13923">
            <v>6000</v>
          </cell>
          <cell r="K13923">
            <v>0.15</v>
          </cell>
          <cell r="T13923">
            <v>0</v>
          </cell>
        </row>
        <row r="13924">
          <cell r="A13924">
            <v>349803</v>
          </cell>
          <cell r="B13924" t="str">
            <v>Mietartikel</v>
          </cell>
          <cell r="C13924" t="str">
            <v>Verschiedenes</v>
          </cell>
          <cell r="D13924" t="str">
            <v>Transport-Holzcase 45*63*H157 cm</v>
          </cell>
          <cell r="E13924" t="str">
            <v>für 2x Stehleuchte Tolomeo Mega Terra (3291+3292)</v>
          </cell>
          <cell r="F13924">
            <v>0</v>
          </cell>
          <cell r="G13924">
            <v>0</v>
          </cell>
          <cell r="H13924">
            <v>0</v>
          </cell>
          <cell r="I13924">
            <v>770</v>
          </cell>
          <cell r="J13924">
            <v>15000</v>
          </cell>
          <cell r="K13924">
            <v>0.7</v>
          </cell>
          <cell r="T13924">
            <v>0</v>
          </cell>
        </row>
        <row r="13925">
          <cell r="A13925">
            <v>349804</v>
          </cell>
          <cell r="B13925" t="str">
            <v>Verkaufsartikel</v>
          </cell>
          <cell r="C13925" t="str">
            <v>Verkauf</v>
          </cell>
          <cell r="D13925" t="str">
            <v>Gleitfuß für Drehsessel (Petit-)Plateau</v>
          </cell>
          <cell r="F13925">
            <v>0</v>
          </cell>
          <cell r="G13925">
            <v>0</v>
          </cell>
          <cell r="H13925">
            <v>0</v>
          </cell>
          <cell r="I13925">
            <v>3.9</v>
          </cell>
          <cell r="J13925">
            <v>10</v>
          </cell>
          <cell r="K13925">
            <v>1E-3</v>
          </cell>
          <cell r="T13925">
            <v>0</v>
          </cell>
        </row>
        <row r="13926">
          <cell r="A13926">
            <v>349805</v>
          </cell>
          <cell r="B13926" t="str">
            <v>Verkaufsartikel</v>
          </cell>
          <cell r="C13926" t="str">
            <v>Verkauf</v>
          </cell>
          <cell r="D13926" t="str">
            <v>Senkschraube M8*25 mit Innensechskant-IS5</v>
          </cell>
          <cell r="E13926" t="str">
            <v>für Montage Brunch-Metallfuß</v>
          </cell>
          <cell r="F13926">
            <v>0</v>
          </cell>
          <cell r="G13926">
            <v>0</v>
          </cell>
          <cell r="H13926">
            <v>0</v>
          </cell>
          <cell r="I13926">
            <v>0.3</v>
          </cell>
          <cell r="J13926">
            <v>0</v>
          </cell>
          <cell r="K13926">
            <v>1E-3</v>
          </cell>
          <cell r="T13926">
            <v>0</v>
          </cell>
        </row>
        <row r="13927">
          <cell r="A13927">
            <v>349806</v>
          </cell>
          <cell r="B13927" t="str">
            <v>Verkaufsartikel</v>
          </cell>
          <cell r="C13927" t="str">
            <v>Verkauf</v>
          </cell>
          <cell r="D13927" t="str">
            <v>RFID-Tag Trägeplatte drei-eck 14*14*20 cm mit 6 Löchern</v>
          </cell>
          <cell r="E13927" t="str">
            <v>für Barhocker Monza / Zinzo Coffee Table / - Pedestal / - Lounger</v>
          </cell>
          <cell r="F13927">
            <v>0</v>
          </cell>
          <cell r="G13927">
            <v>0</v>
          </cell>
          <cell r="H13927">
            <v>0</v>
          </cell>
          <cell r="I13927">
            <v>1.7</v>
          </cell>
          <cell r="J13927">
            <v>10</v>
          </cell>
          <cell r="K13927">
            <v>5.0000000000000001E-3</v>
          </cell>
          <cell r="T13927">
            <v>0</v>
          </cell>
        </row>
        <row r="13928">
          <cell r="A13928">
            <v>349807</v>
          </cell>
          <cell r="B13928" t="str">
            <v>Verkaufsartikel</v>
          </cell>
          <cell r="C13928" t="str">
            <v>Verkauf</v>
          </cell>
          <cell r="D13928" t="str">
            <v>RFID-Tag Trägerohr 15*15*L240 mm für Cover Barhocker Cato</v>
          </cell>
          <cell r="F13928">
            <v>0</v>
          </cell>
          <cell r="G13928">
            <v>0</v>
          </cell>
          <cell r="H13928">
            <v>0</v>
          </cell>
          <cell r="I13928">
            <v>0.9</v>
          </cell>
          <cell r="J13928">
            <v>10</v>
          </cell>
          <cell r="K13928">
            <v>5.0000000000000001E-3</v>
          </cell>
          <cell r="T13928">
            <v>0</v>
          </cell>
        </row>
        <row r="13929">
          <cell r="A13929">
            <v>349808</v>
          </cell>
          <cell r="B13929" t="str">
            <v>Verkaufsartikel</v>
          </cell>
          <cell r="C13929" t="str">
            <v>Verkauf</v>
          </cell>
          <cell r="D13929" t="str">
            <v>RFID-Tag Trägerohr 15*15*L80 mm für Cover Barhocker Monza</v>
          </cell>
          <cell r="F13929">
            <v>0</v>
          </cell>
          <cell r="G13929">
            <v>0</v>
          </cell>
          <cell r="H13929">
            <v>0</v>
          </cell>
          <cell r="I13929">
            <v>0.7</v>
          </cell>
          <cell r="J13929">
            <v>10</v>
          </cell>
          <cell r="K13929">
            <v>5.0000000000000001E-3</v>
          </cell>
          <cell r="T13929">
            <v>0</v>
          </cell>
        </row>
        <row r="13930">
          <cell r="A13930">
            <v>349809</v>
          </cell>
          <cell r="B13930" t="str">
            <v>Verkaufsartikel</v>
          </cell>
          <cell r="C13930" t="str">
            <v>Verkauf</v>
          </cell>
          <cell r="D13930" t="str">
            <v>Auffangbehälter schwarz Ø8*H5 cm für Desinfektionsspender</v>
          </cell>
          <cell r="E13930" t="str">
            <v>Tensabarrier (2341)</v>
          </cell>
          <cell r="F13930">
            <v>0</v>
          </cell>
          <cell r="G13930">
            <v>0</v>
          </cell>
          <cell r="H13930">
            <v>0</v>
          </cell>
          <cell r="I13930">
            <v>5.3</v>
          </cell>
          <cell r="J13930">
            <v>10</v>
          </cell>
          <cell r="K13930">
            <v>5.0000000000000001E-3</v>
          </cell>
          <cell r="T13930">
            <v>0</v>
          </cell>
        </row>
        <row r="13931">
          <cell r="A13931">
            <v>349810</v>
          </cell>
          <cell r="B13931" t="str">
            <v>Verkaufsartikel</v>
          </cell>
          <cell r="C13931" t="str">
            <v>Verkauf</v>
          </cell>
          <cell r="D13931" t="str">
            <v>Vorratstank 750 ml für Desinfektionsspender Touchless</v>
          </cell>
          <cell r="E13931" t="str">
            <v>Hygiene Säule HYGN (ohne Füllung)</v>
          </cell>
          <cell r="F13931">
            <v>0</v>
          </cell>
          <cell r="G13931">
            <v>0</v>
          </cell>
          <cell r="H13931">
            <v>0</v>
          </cell>
          <cell r="I13931">
            <v>5.5</v>
          </cell>
          <cell r="J13931">
            <v>10</v>
          </cell>
          <cell r="K13931">
            <v>5.0000000000000001E-3</v>
          </cell>
          <cell r="T13931">
            <v>0</v>
          </cell>
        </row>
        <row r="13932">
          <cell r="A13932">
            <v>349811</v>
          </cell>
          <cell r="B13932" t="str">
            <v>Verkaufsartikel</v>
          </cell>
          <cell r="C13932" t="str">
            <v>Verkauf</v>
          </cell>
          <cell r="D13932" t="str">
            <v>Doppel-Lenkrolle Ø50 mm auf Platte 60*60 mm</v>
          </cell>
          <cell r="E13932" t="str">
            <v>für Empfangscounter Cube</v>
          </cell>
          <cell r="F13932">
            <v>0</v>
          </cell>
          <cell r="G13932">
            <v>0</v>
          </cell>
          <cell r="H13932">
            <v>0</v>
          </cell>
          <cell r="I13932">
            <v>8.3000000000000007</v>
          </cell>
          <cell r="J13932">
            <v>50</v>
          </cell>
          <cell r="K13932">
            <v>5.0000000000000001E-3</v>
          </cell>
          <cell r="T13932">
            <v>0</v>
          </cell>
        </row>
        <row r="13933">
          <cell r="A13933">
            <v>349812</v>
          </cell>
          <cell r="B13933" t="str">
            <v>Verkaufsartikel</v>
          </cell>
          <cell r="C13933" t="str">
            <v>Verkauf</v>
          </cell>
          <cell r="D13933" t="str">
            <v>Doppel-Lenkrolle Ø50 mm mit Feststeller auf Platte 60*60 mm</v>
          </cell>
          <cell r="E13933" t="str">
            <v>für Empfangscounter Cube</v>
          </cell>
          <cell r="F13933">
            <v>0</v>
          </cell>
          <cell r="G13933">
            <v>0</v>
          </cell>
          <cell r="H13933">
            <v>0</v>
          </cell>
          <cell r="I13933">
            <v>8.8000000000000007</v>
          </cell>
          <cell r="J13933">
            <v>50</v>
          </cell>
          <cell r="K13933">
            <v>5.0000000000000001E-3</v>
          </cell>
          <cell r="T13933">
            <v>0</v>
          </cell>
        </row>
        <row r="13934">
          <cell r="A13934">
            <v>349813</v>
          </cell>
          <cell r="B13934" t="str">
            <v>Verkaufsartikel</v>
          </cell>
          <cell r="C13934" t="str">
            <v>Verkauf</v>
          </cell>
          <cell r="D13934" t="str">
            <v>Abdeckkappe schwarz Ø43 mm für Gasgrill Florida (1730)</v>
          </cell>
          <cell r="F13934">
            <v>0</v>
          </cell>
          <cell r="G13934">
            <v>0</v>
          </cell>
          <cell r="H13934">
            <v>0</v>
          </cell>
          <cell r="I13934">
            <v>1.7</v>
          </cell>
          <cell r="J13934">
            <v>5</v>
          </cell>
          <cell r="K13934">
            <v>1E-3</v>
          </cell>
          <cell r="T13934">
            <v>0</v>
          </cell>
        </row>
        <row r="13935">
          <cell r="A13935">
            <v>349814</v>
          </cell>
          <cell r="B13935" t="str">
            <v>Mietartikel</v>
          </cell>
          <cell r="C13935" t="str">
            <v>Verschiedenes</v>
          </cell>
          <cell r="D13935" t="str">
            <v>Transportcase Stehleuchte Belfast 47*47*H108 cm</v>
          </cell>
          <cell r="F13935">
            <v>0</v>
          </cell>
          <cell r="G13935">
            <v>0</v>
          </cell>
          <cell r="H13935">
            <v>0</v>
          </cell>
          <cell r="I13935">
            <v>495</v>
          </cell>
          <cell r="J13935">
            <v>12000</v>
          </cell>
          <cell r="K13935">
            <v>0.35</v>
          </cell>
          <cell r="N13935" t="str">
            <v>Transportcase staande lamp Belfast 47*47*H108 cm</v>
          </cell>
          <cell r="R13935" t="str">
            <v>Transportcase floor lamp Belfast 47*47*H108 cm</v>
          </cell>
          <cell r="T13935">
            <v>0</v>
          </cell>
        </row>
        <row r="13936">
          <cell r="A13936">
            <v>349815</v>
          </cell>
          <cell r="B13936" t="str">
            <v>Verkaufsartikel</v>
          </cell>
          <cell r="C13936" t="str">
            <v>Verkauf</v>
          </cell>
          <cell r="D13936" t="str">
            <v>Nagelgleiter weiß Ø30*H5 mm für Brückentischbein</v>
          </cell>
          <cell r="F13936">
            <v>0</v>
          </cell>
          <cell r="G13936">
            <v>0</v>
          </cell>
          <cell r="H13936">
            <v>0</v>
          </cell>
          <cell r="I13936">
            <v>0.75</v>
          </cell>
          <cell r="J13936">
            <v>5</v>
          </cell>
          <cell r="K13936">
            <v>1E-3</v>
          </cell>
          <cell r="T13936">
            <v>0</v>
          </cell>
        </row>
        <row r="13937">
          <cell r="A13937">
            <v>349816</v>
          </cell>
          <cell r="B13937" t="str">
            <v>Verkaufsartikel</v>
          </cell>
          <cell r="C13937" t="str">
            <v>Verkauf</v>
          </cell>
          <cell r="D13937" t="str">
            <v>Fuß schwarz 40*20 mm für Rhodos, Kreta, Venus, Saturn</v>
          </cell>
          <cell r="F13937">
            <v>0</v>
          </cell>
          <cell r="G13937">
            <v>0</v>
          </cell>
          <cell r="H13937">
            <v>0</v>
          </cell>
          <cell r="I13937">
            <v>0.75</v>
          </cell>
          <cell r="J13937">
            <v>5</v>
          </cell>
          <cell r="K13937">
            <v>1E-3</v>
          </cell>
          <cell r="T13937">
            <v>0</v>
          </cell>
        </row>
        <row r="13938">
          <cell r="A13938">
            <v>349817</v>
          </cell>
          <cell r="B13938" t="str">
            <v>Verkaufsartikel</v>
          </cell>
          <cell r="C13938" t="str">
            <v>Verkauf</v>
          </cell>
          <cell r="D13938" t="str">
            <v>Fußgleiter schwarz Ø15 mm für DSW/DAW</v>
          </cell>
          <cell r="F13938">
            <v>0</v>
          </cell>
          <cell r="G13938">
            <v>0</v>
          </cell>
          <cell r="I13938">
            <v>0.25</v>
          </cell>
          <cell r="J13938">
            <v>1</v>
          </cell>
          <cell r="K13938">
            <v>1E-3</v>
          </cell>
          <cell r="T13938">
            <v>0</v>
          </cell>
        </row>
        <row r="13939">
          <cell r="A13939">
            <v>349818</v>
          </cell>
          <cell r="B13939" t="str">
            <v>Verkaufsartikel</v>
          </cell>
          <cell r="C13939" t="str">
            <v>Verkauf</v>
          </cell>
          <cell r="D13939" t="str">
            <v>Stapelschutz-Klemme für Barhocker Monaco</v>
          </cell>
          <cell r="F13939">
            <v>0</v>
          </cell>
          <cell r="G13939">
            <v>0</v>
          </cell>
          <cell r="H13939">
            <v>0</v>
          </cell>
          <cell r="I13939">
            <v>0.75</v>
          </cell>
          <cell r="J13939">
            <v>1</v>
          </cell>
          <cell r="K13939">
            <v>1E-3</v>
          </cell>
          <cell r="T13939">
            <v>0</v>
          </cell>
        </row>
        <row r="13940">
          <cell r="A13940">
            <v>349819</v>
          </cell>
          <cell r="B13940" t="str">
            <v>Verkaufsartikel</v>
          </cell>
          <cell r="C13940" t="str">
            <v>Verkauf</v>
          </cell>
          <cell r="D13940" t="str">
            <v>REA Endkappe rot eckig 54x49 mm Farbe Classic</v>
          </cell>
          <cell r="E13940" t="str">
            <v>für Küchenregal 1836</v>
          </cell>
          <cell r="F13940">
            <v>0</v>
          </cell>
          <cell r="G13940">
            <v>0</v>
          </cell>
          <cell r="H13940">
            <v>0</v>
          </cell>
          <cell r="I13940">
            <v>4.25</v>
          </cell>
          <cell r="J13940">
            <v>1</v>
          </cell>
          <cell r="K13940">
            <v>1E-3</v>
          </cell>
          <cell r="T13940">
            <v>0</v>
          </cell>
        </row>
        <row r="13941">
          <cell r="A13941">
            <v>349820</v>
          </cell>
          <cell r="B13941" t="str">
            <v>Verkaufsartikel</v>
          </cell>
          <cell r="C13941" t="str">
            <v>Verkauf</v>
          </cell>
          <cell r="D13941" t="str">
            <v>REA Endkappe rot rund 36x44 mm Farbe Classic</v>
          </cell>
          <cell r="E13941" t="str">
            <v>für Küchenregal 1836</v>
          </cell>
          <cell r="F13941">
            <v>0</v>
          </cell>
          <cell r="G13941">
            <v>0</v>
          </cell>
          <cell r="H13941">
            <v>0</v>
          </cell>
          <cell r="I13941">
            <v>2.5</v>
          </cell>
          <cell r="J13941">
            <v>1</v>
          </cell>
          <cell r="K13941">
            <v>1E-3</v>
          </cell>
          <cell r="T13941">
            <v>0</v>
          </cell>
        </row>
        <row r="13942">
          <cell r="A13942">
            <v>349821</v>
          </cell>
          <cell r="B13942" t="str">
            <v>Verkaufsartikel</v>
          </cell>
          <cell r="C13942" t="str">
            <v>Verkauf</v>
          </cell>
          <cell r="D13942" t="str">
            <v>Stellfuß M10 Ø25x20/16 für Bodenplatte Patmos</v>
          </cell>
          <cell r="F13942">
            <v>0</v>
          </cell>
          <cell r="G13942">
            <v>0</v>
          </cell>
          <cell r="H13942">
            <v>0</v>
          </cell>
          <cell r="I13942">
            <v>0.5</v>
          </cell>
          <cell r="J13942">
            <v>1</v>
          </cell>
          <cell r="K13942">
            <v>1E-3</v>
          </cell>
          <cell r="T13942">
            <v>0</v>
          </cell>
        </row>
        <row r="13943">
          <cell r="A13943">
            <v>349822</v>
          </cell>
          <cell r="B13943" t="str">
            <v>Verkaufsartikel</v>
          </cell>
          <cell r="C13943" t="str">
            <v>Verkauf</v>
          </cell>
          <cell r="D13943" t="str">
            <v>Holzfuß grau 65*65*H30 mm für Lounge Hollywood usw</v>
          </cell>
          <cell r="F13943">
            <v>0</v>
          </cell>
          <cell r="G13943">
            <v>0</v>
          </cell>
          <cell r="H13943">
            <v>0</v>
          </cell>
          <cell r="I13943">
            <v>10</v>
          </cell>
          <cell r="J13943">
            <v>1</v>
          </cell>
          <cell r="K13943">
            <v>1E-3</v>
          </cell>
          <cell r="T13943">
            <v>0</v>
          </cell>
        </row>
        <row r="13944">
          <cell r="A13944">
            <v>349823</v>
          </cell>
          <cell r="B13944" t="str">
            <v>Verkaufsartikel</v>
          </cell>
          <cell r="C13944" t="str">
            <v>Verkauf</v>
          </cell>
          <cell r="D13944" t="str">
            <v>Gleiter grau 20*15 mm für Chair Play Woven</v>
          </cell>
          <cell r="F13944">
            <v>0</v>
          </cell>
          <cell r="G13944">
            <v>0</v>
          </cell>
          <cell r="H13944">
            <v>0</v>
          </cell>
          <cell r="I13944">
            <v>1</v>
          </cell>
          <cell r="J13944">
            <v>1</v>
          </cell>
          <cell r="K13944">
            <v>1E-3</v>
          </cell>
          <cell r="T13944">
            <v>0</v>
          </cell>
        </row>
        <row r="13945">
          <cell r="A13945">
            <v>349824</v>
          </cell>
          <cell r="B13945" t="str">
            <v>Verkaufsartikel</v>
          </cell>
          <cell r="C13945" t="str">
            <v>Verkauf</v>
          </cell>
          <cell r="D13945" t="str">
            <v>Einsteckfuß Ø15 mm schwarz Siena/Padova</v>
          </cell>
          <cell r="F13945">
            <v>0</v>
          </cell>
          <cell r="G13945">
            <v>0</v>
          </cell>
          <cell r="H13945">
            <v>0</v>
          </cell>
          <cell r="I13945">
            <v>0.5</v>
          </cell>
          <cell r="J13945">
            <v>1</v>
          </cell>
          <cell r="K13945">
            <v>1E-3</v>
          </cell>
          <cell r="T13945">
            <v>0</v>
          </cell>
        </row>
        <row r="13946">
          <cell r="A13946">
            <v>349825</v>
          </cell>
          <cell r="B13946" t="str">
            <v>Verkaufsartikel</v>
          </cell>
          <cell r="C13946" t="str">
            <v>Verkauf</v>
          </cell>
          <cell r="D13946" t="str">
            <v>Filzgleiter 30*18 mm für Palisander/Sylt Lounger</v>
          </cell>
          <cell r="F13946">
            <v>0</v>
          </cell>
          <cell r="G13946">
            <v>0</v>
          </cell>
          <cell r="H13946">
            <v>0</v>
          </cell>
          <cell r="I13946">
            <v>0.75</v>
          </cell>
          <cell r="J13946">
            <v>1</v>
          </cell>
          <cell r="K13946">
            <v>1E-3</v>
          </cell>
          <cell r="T13946">
            <v>0</v>
          </cell>
        </row>
        <row r="13947">
          <cell r="A13947">
            <v>349826</v>
          </cell>
          <cell r="B13947" t="str">
            <v>Verkaufsartikel</v>
          </cell>
          <cell r="C13947" t="str">
            <v>Verkauf</v>
          </cell>
          <cell r="D13947" t="str">
            <v>Lagerbock braun für Besprechungs- &amp; Tagungs-/Konferenztisch</v>
          </cell>
          <cell r="F13947">
            <v>0</v>
          </cell>
          <cell r="G13947">
            <v>0</v>
          </cell>
          <cell r="H13947">
            <v>0</v>
          </cell>
          <cell r="I13947">
            <v>10</v>
          </cell>
          <cell r="J13947">
            <v>1</v>
          </cell>
          <cell r="K13947">
            <v>1E-3</v>
          </cell>
          <cell r="T13947">
            <v>0</v>
          </cell>
        </row>
        <row r="13948">
          <cell r="A13948">
            <v>349827</v>
          </cell>
          <cell r="B13948" t="str">
            <v>Verkaufsartikel</v>
          </cell>
          <cell r="C13948" t="str">
            <v>Verkauf</v>
          </cell>
          <cell r="D13948" t="str">
            <v>Einsteckfuß schwarz 40*40 mm mit Loch für Tischfuß Eleganz</v>
          </cell>
          <cell r="F13948">
            <v>0</v>
          </cell>
          <cell r="G13948">
            <v>0</v>
          </cell>
          <cell r="H13948">
            <v>0</v>
          </cell>
          <cell r="I13948">
            <v>1</v>
          </cell>
          <cell r="J13948">
            <v>1</v>
          </cell>
          <cell r="K13948">
            <v>1E-3</v>
          </cell>
          <cell r="T13948">
            <v>0</v>
          </cell>
        </row>
        <row r="13949">
          <cell r="A13949">
            <v>349828</v>
          </cell>
          <cell r="B13949" t="str">
            <v>Verkaufsartikel</v>
          </cell>
          <cell r="C13949" t="str">
            <v>Verkauf</v>
          </cell>
          <cell r="D13949" t="str">
            <v>Kegelstöpsel gummi rot für Teller-Regal</v>
          </cell>
          <cell r="F13949">
            <v>0</v>
          </cell>
          <cell r="G13949">
            <v>0</v>
          </cell>
          <cell r="H13949">
            <v>0</v>
          </cell>
          <cell r="I13949">
            <v>1</v>
          </cell>
          <cell r="J13949">
            <v>1</v>
          </cell>
          <cell r="K13949">
            <v>1E-3</v>
          </cell>
          <cell r="T13949">
            <v>0</v>
          </cell>
        </row>
        <row r="13950">
          <cell r="A13950">
            <v>349829</v>
          </cell>
          <cell r="B13950" t="str">
            <v>Verkaufsartikel</v>
          </cell>
          <cell r="C13950" t="str">
            <v>Verkauf</v>
          </cell>
          <cell r="D13950" t="str">
            <v>Nagel-Filzgleiter weiß Ø24*H8 mm</v>
          </cell>
          <cell r="F13950">
            <v>0</v>
          </cell>
          <cell r="G13950">
            <v>0</v>
          </cell>
          <cell r="H13950">
            <v>0</v>
          </cell>
          <cell r="I13950">
            <v>0.5</v>
          </cell>
          <cell r="J13950">
            <v>1</v>
          </cell>
          <cell r="K13950">
            <v>1E-3</v>
          </cell>
          <cell r="T13950">
            <v>0</v>
          </cell>
        </row>
        <row r="13951">
          <cell r="A13951">
            <v>349830</v>
          </cell>
          <cell r="B13951" t="str">
            <v>Verkaufsartikel</v>
          </cell>
          <cell r="C13951" t="str">
            <v>Verkauf</v>
          </cell>
          <cell r="D13951" t="str">
            <v>Einsteckfuß schwarz 80*50 mm für Tischfuß Algarve</v>
          </cell>
          <cell r="F13951">
            <v>0</v>
          </cell>
          <cell r="G13951">
            <v>0</v>
          </cell>
          <cell r="H13951">
            <v>0</v>
          </cell>
          <cell r="I13951">
            <v>1.25</v>
          </cell>
          <cell r="J13951">
            <v>1</v>
          </cell>
          <cell r="K13951">
            <v>1E-3</v>
          </cell>
          <cell r="T13951">
            <v>0</v>
          </cell>
        </row>
        <row r="13952">
          <cell r="A13952">
            <v>349831</v>
          </cell>
          <cell r="B13952" t="str">
            <v>Verkaufsartikel</v>
          </cell>
          <cell r="C13952" t="str">
            <v>Verkauf</v>
          </cell>
          <cell r="D13952" t="str">
            <v>Fuß/Sitz-Klemmbügel weiß für Stuhl Köln/Düsseldorf</v>
          </cell>
          <cell r="F13952">
            <v>0</v>
          </cell>
          <cell r="G13952">
            <v>0</v>
          </cell>
          <cell r="H13952">
            <v>0</v>
          </cell>
          <cell r="I13952">
            <v>4</v>
          </cell>
          <cell r="J13952">
            <v>1</v>
          </cell>
          <cell r="K13952">
            <v>1E-3</v>
          </cell>
          <cell r="T13952">
            <v>0</v>
          </cell>
        </row>
        <row r="13953">
          <cell r="A13953">
            <v>349832</v>
          </cell>
          <cell r="B13953" t="str">
            <v>Verkaufsartikel</v>
          </cell>
          <cell r="C13953" t="str">
            <v>Verkauf</v>
          </cell>
          <cell r="D13953" t="str">
            <v>Anschlagdämpfer/puffer natur Ø8 mm</v>
          </cell>
          <cell r="E13953" t="str">
            <v>für Gestell Loungetisch Tray</v>
          </cell>
          <cell r="F13953">
            <v>0</v>
          </cell>
          <cell r="G13953">
            <v>0</v>
          </cell>
          <cell r="H13953">
            <v>0</v>
          </cell>
          <cell r="I13953">
            <v>0.25</v>
          </cell>
          <cell r="J13953">
            <v>1</v>
          </cell>
          <cell r="K13953">
            <v>1E-3</v>
          </cell>
          <cell r="T13953">
            <v>0</v>
          </cell>
        </row>
        <row r="13954">
          <cell r="A13954">
            <v>349833</v>
          </cell>
          <cell r="B13954" t="str">
            <v>Verkaufsartikel</v>
          </cell>
          <cell r="C13954" t="str">
            <v>Verkauf</v>
          </cell>
          <cell r="D13954" t="str">
            <v>Gleiter natur 30*18 mm mit Nageln für Paravent 2286</v>
          </cell>
          <cell r="F13954">
            <v>0</v>
          </cell>
          <cell r="G13954">
            <v>0</v>
          </cell>
          <cell r="H13954">
            <v>0</v>
          </cell>
          <cell r="I13954">
            <v>1.25</v>
          </cell>
          <cell r="J13954">
            <v>1</v>
          </cell>
          <cell r="K13954">
            <v>1E-3</v>
          </cell>
          <cell r="T13954">
            <v>0</v>
          </cell>
        </row>
        <row r="13955">
          <cell r="A13955">
            <v>349834</v>
          </cell>
          <cell r="B13955" t="str">
            <v>Verkaufsartikel</v>
          </cell>
          <cell r="C13955" t="str">
            <v>Verkauf</v>
          </cell>
          <cell r="D13955" t="str">
            <v>Gummifuß schwarz Ø20*H10 mm Holzbodenplatte Rollcontainer</v>
          </cell>
          <cell r="F13955">
            <v>0</v>
          </cell>
          <cell r="G13955">
            <v>0</v>
          </cell>
          <cell r="H13955">
            <v>0</v>
          </cell>
          <cell r="I13955">
            <v>0.4</v>
          </cell>
          <cell r="J13955">
            <v>1</v>
          </cell>
          <cell r="K13955">
            <v>1E-3</v>
          </cell>
          <cell r="T13955">
            <v>0</v>
          </cell>
        </row>
        <row r="13956">
          <cell r="A13956">
            <v>349835</v>
          </cell>
          <cell r="B13956" t="str">
            <v>Verkaufsartikel</v>
          </cell>
          <cell r="C13956" t="str">
            <v>Verkauf</v>
          </cell>
          <cell r="D13956" t="str">
            <v>Verbindungsbügel schwarz für Endless straight Seat</v>
          </cell>
          <cell r="F13956">
            <v>0</v>
          </cell>
          <cell r="G13956">
            <v>0</v>
          </cell>
          <cell r="H13956">
            <v>0</v>
          </cell>
          <cell r="I13956">
            <v>10</v>
          </cell>
          <cell r="J13956">
            <v>1</v>
          </cell>
          <cell r="K13956">
            <v>1E-3</v>
          </cell>
          <cell r="T13956">
            <v>0</v>
          </cell>
        </row>
        <row r="13957">
          <cell r="A13957">
            <v>349836</v>
          </cell>
          <cell r="B13957" t="str">
            <v>Verkaufsartikel</v>
          </cell>
          <cell r="C13957" t="str">
            <v>Verkauf</v>
          </cell>
          <cell r="D13957" t="str">
            <v>Stapelpuffer schwarz Ø10 mm für Stuhl Dallas</v>
          </cell>
          <cell r="F13957">
            <v>0</v>
          </cell>
          <cell r="G13957">
            <v>0</v>
          </cell>
          <cell r="H13957">
            <v>0</v>
          </cell>
          <cell r="I13957">
            <v>0.2</v>
          </cell>
          <cell r="J13957">
            <v>1</v>
          </cell>
          <cell r="K13957">
            <v>1E-3</v>
          </cell>
          <cell r="T13957">
            <v>0</v>
          </cell>
        </row>
        <row r="13958">
          <cell r="A13958">
            <v>349837</v>
          </cell>
          <cell r="B13958" t="str">
            <v>Verkaufsartikel</v>
          </cell>
          <cell r="C13958" t="str">
            <v>Verkauf</v>
          </cell>
          <cell r="D13958" t="str">
            <v>Stellschraube schwarz M5 Ø40 mm für Flipchart 2295</v>
          </cell>
          <cell r="F13958">
            <v>0</v>
          </cell>
          <cell r="G13958">
            <v>0</v>
          </cell>
          <cell r="H13958">
            <v>0</v>
          </cell>
          <cell r="I13958">
            <v>3</v>
          </cell>
          <cell r="J13958">
            <v>1</v>
          </cell>
          <cell r="K13958">
            <v>1E-3</v>
          </cell>
          <cell r="T13958">
            <v>0</v>
          </cell>
        </row>
        <row r="13959">
          <cell r="A13959">
            <v>349838</v>
          </cell>
          <cell r="B13959" t="str">
            <v>Verkaufsartikel</v>
          </cell>
          <cell r="C13959" t="str">
            <v>Verkauf</v>
          </cell>
          <cell r="D13959" t="str">
            <v>Einsteckfuß schwarz 40*25 mm für Flipchart 2295</v>
          </cell>
          <cell r="F13959">
            <v>0</v>
          </cell>
          <cell r="G13959">
            <v>0</v>
          </cell>
          <cell r="H13959">
            <v>0</v>
          </cell>
          <cell r="I13959">
            <v>3</v>
          </cell>
          <cell r="J13959">
            <v>1</v>
          </cell>
          <cell r="K13959">
            <v>1E-3</v>
          </cell>
          <cell r="T13959">
            <v>0</v>
          </cell>
        </row>
        <row r="13960">
          <cell r="A13960">
            <v>349839</v>
          </cell>
          <cell r="B13960" t="str">
            <v>Verkaufsartikel</v>
          </cell>
          <cell r="C13960" t="str">
            <v>Verkauf</v>
          </cell>
          <cell r="D13960" t="str">
            <v>Seilhalterhaken Ø40 mm hochglanz poliert für Trennkordel</v>
          </cell>
          <cell r="F13960">
            <v>0</v>
          </cell>
          <cell r="G13960">
            <v>0</v>
          </cell>
          <cell r="H13960">
            <v>0</v>
          </cell>
          <cell r="I13960">
            <v>19</v>
          </cell>
          <cell r="J13960">
            <v>1</v>
          </cell>
          <cell r="K13960">
            <v>1E-3</v>
          </cell>
          <cell r="T13960">
            <v>0</v>
          </cell>
        </row>
        <row r="13961">
          <cell r="A13961">
            <v>349840</v>
          </cell>
          <cell r="B13961" t="str">
            <v>Verkaufsartikel</v>
          </cell>
          <cell r="C13961" t="str">
            <v>Verkauf</v>
          </cell>
          <cell r="D13961" t="str">
            <v>Einsteckfuß für Loungesessel Catifa</v>
          </cell>
          <cell r="E13961" t="str">
            <v>(Fuß grau mit Bodengleiter weiß)</v>
          </cell>
          <cell r="F13961">
            <v>0</v>
          </cell>
          <cell r="G13961">
            <v>0</v>
          </cell>
          <cell r="H13961">
            <v>0</v>
          </cell>
          <cell r="I13961">
            <v>4.5</v>
          </cell>
          <cell r="J13961">
            <v>1</v>
          </cell>
          <cell r="K13961">
            <v>1E-3</v>
          </cell>
          <cell r="T13961">
            <v>0</v>
          </cell>
        </row>
        <row r="13962">
          <cell r="A13962">
            <v>349841</v>
          </cell>
          <cell r="B13962" t="str">
            <v>Verkaufsartikel</v>
          </cell>
          <cell r="C13962" t="str">
            <v>Verkauf</v>
          </cell>
          <cell r="D13962" t="str">
            <v>Stöpsel gummi schwarz für Teller-Regal</v>
          </cell>
          <cell r="F13962">
            <v>0</v>
          </cell>
          <cell r="G13962">
            <v>0</v>
          </cell>
          <cell r="H13962">
            <v>0</v>
          </cell>
          <cell r="I13962">
            <v>1</v>
          </cell>
          <cell r="J13962">
            <v>1</v>
          </cell>
          <cell r="K13962">
            <v>1E-3</v>
          </cell>
          <cell r="T13962">
            <v>0</v>
          </cell>
        </row>
        <row r="13963">
          <cell r="A13963">
            <v>349842</v>
          </cell>
          <cell r="B13963" t="str">
            <v>Verkaufsartikel</v>
          </cell>
          <cell r="C13963" t="str">
            <v>Verkauf</v>
          </cell>
          <cell r="D13963" t="str">
            <v>Transport-Stapelkappe Crossback Chair</v>
          </cell>
          <cell r="E13963" t="str">
            <v>(Branding: 349842 X-Back Chair - partyrent.com)</v>
          </cell>
          <cell r="F13963">
            <v>0</v>
          </cell>
          <cell r="G13963">
            <v>0</v>
          </cell>
          <cell r="H13963">
            <v>0</v>
          </cell>
          <cell r="I13963">
            <v>29</v>
          </cell>
          <cell r="J13963">
            <v>200</v>
          </cell>
          <cell r="K13963">
            <v>5.0000000000000001E-3</v>
          </cell>
          <cell r="T13963">
            <v>0</v>
          </cell>
        </row>
        <row r="13964">
          <cell r="A13964">
            <v>349843</v>
          </cell>
          <cell r="B13964" t="str">
            <v>Verkaufsartikel</v>
          </cell>
          <cell r="C13964" t="str">
            <v>Verkauf</v>
          </cell>
          <cell r="D13964" t="str">
            <v>Transport-Stapelkappe Zinzo Frame 40*40</v>
          </cell>
          <cell r="E13964" t="str">
            <v>(Branding: 349843 Zinzo 40x40 - partyrent.com)</v>
          </cell>
          <cell r="F13964">
            <v>0</v>
          </cell>
          <cell r="G13964">
            <v>0</v>
          </cell>
          <cell r="H13964">
            <v>0</v>
          </cell>
          <cell r="I13964">
            <v>41</v>
          </cell>
          <cell r="J13964">
            <v>300</v>
          </cell>
          <cell r="K13964">
            <v>5.0000000000000001E-3</v>
          </cell>
          <cell r="T13964">
            <v>0</v>
          </cell>
        </row>
        <row r="13965">
          <cell r="A13965">
            <v>349844</v>
          </cell>
          <cell r="B13965" t="str">
            <v>Verkaufsartikel</v>
          </cell>
          <cell r="C13965" t="str">
            <v>Verkauf</v>
          </cell>
          <cell r="D13965" t="str">
            <v>Magnethülle DIN A3 mit 3 Magneten</v>
          </cell>
          <cell r="E13965" t="str">
            <v>für Teleskop-Displayständer (3145)</v>
          </cell>
          <cell r="F13965">
            <v>0</v>
          </cell>
          <cell r="G13965">
            <v>0</v>
          </cell>
          <cell r="H13965">
            <v>0</v>
          </cell>
          <cell r="I13965">
            <v>19</v>
          </cell>
          <cell r="J13965">
            <v>0</v>
          </cell>
          <cell r="K13965">
            <v>0</v>
          </cell>
          <cell r="T13965">
            <v>0</v>
          </cell>
        </row>
        <row r="13966">
          <cell r="A13966">
            <v>349845</v>
          </cell>
          <cell r="B13966" t="str">
            <v>Verkaufsartikel</v>
          </cell>
          <cell r="C13966" t="str">
            <v>Verkauf</v>
          </cell>
          <cell r="D13966" t="str">
            <v>Handgriff B45 cm für (Teller-)Hordengestellwagen</v>
          </cell>
          <cell r="E13966" t="str">
            <v>Elektro SelfCooking Center SCC 201</v>
          </cell>
          <cell r="F13966">
            <v>0</v>
          </cell>
          <cell r="G13966">
            <v>0</v>
          </cell>
          <cell r="H13966">
            <v>0</v>
          </cell>
          <cell r="I13966">
            <v>325</v>
          </cell>
          <cell r="J13966">
            <v>0</v>
          </cell>
          <cell r="K13966">
            <v>0</v>
          </cell>
          <cell r="T13966">
            <v>0</v>
          </cell>
        </row>
        <row r="13967">
          <cell r="A13967">
            <v>349846</v>
          </cell>
          <cell r="B13967" t="str">
            <v>Verkaufsartikel</v>
          </cell>
          <cell r="C13967" t="str">
            <v>Verkauf</v>
          </cell>
          <cell r="D13967" t="str">
            <v>Transport-Stapelkappe Zinzo Massif 40*40*10</v>
          </cell>
          <cell r="E13967" t="str">
            <v>(Branding: 349846 Zinzo Massif 40x40xH10 - partyrent.com)</v>
          </cell>
          <cell r="F13967">
            <v>0</v>
          </cell>
          <cell r="G13967">
            <v>0</v>
          </cell>
          <cell r="H13967">
            <v>0</v>
          </cell>
          <cell r="I13967">
            <v>41</v>
          </cell>
          <cell r="J13967">
            <v>300</v>
          </cell>
          <cell r="K13967">
            <v>5.0000000000000001E-3</v>
          </cell>
          <cell r="T13967">
            <v>0</v>
          </cell>
        </row>
        <row r="13968">
          <cell r="A13968">
            <v>349847</v>
          </cell>
          <cell r="B13968" t="str">
            <v>Verkaufsartikel</v>
          </cell>
          <cell r="C13968" t="str">
            <v>Verkauf</v>
          </cell>
          <cell r="D13968" t="str">
            <v>Transport-Stapelkappe Holzwürfel 40*40*40</v>
          </cell>
          <cell r="E13968" t="str">
            <v>(Branding: 349847 Cube 40x40xH40 - partyrent.com)</v>
          </cell>
          <cell r="F13968">
            <v>0</v>
          </cell>
          <cell r="G13968">
            <v>0</v>
          </cell>
          <cell r="H13968">
            <v>0</v>
          </cell>
          <cell r="I13968">
            <v>41</v>
          </cell>
          <cell r="J13968">
            <v>350</v>
          </cell>
          <cell r="K13968">
            <v>5.0000000000000001E-3</v>
          </cell>
          <cell r="T13968">
            <v>0</v>
          </cell>
        </row>
        <row r="13969">
          <cell r="A13969">
            <v>349848</v>
          </cell>
          <cell r="B13969" t="str">
            <v>Verkaufsartikel</v>
          </cell>
          <cell r="C13969" t="str">
            <v>Verkauf</v>
          </cell>
          <cell r="D13969" t="str">
            <v>Deckel Ø14.5 cm für Chafing Dish Sauce (1688)</v>
          </cell>
          <cell r="F13969">
            <v>0</v>
          </cell>
          <cell r="G13969">
            <v>0</v>
          </cell>
          <cell r="H13969">
            <v>0</v>
          </cell>
          <cell r="I13969">
            <v>99</v>
          </cell>
          <cell r="J13969">
            <v>250</v>
          </cell>
          <cell r="K13969">
            <v>1E-3</v>
          </cell>
          <cell r="T13969">
            <v>0</v>
          </cell>
        </row>
        <row r="13970">
          <cell r="A13970">
            <v>349849</v>
          </cell>
          <cell r="B13970" t="str">
            <v>Verkaufsartikel</v>
          </cell>
          <cell r="C13970" t="str">
            <v>Verkauf</v>
          </cell>
          <cell r="D13970" t="str">
            <v>Tür für Kombi-Steamer CM 101 (1786)</v>
          </cell>
          <cell r="F13970">
            <v>0</v>
          </cell>
          <cell r="G13970">
            <v>0</v>
          </cell>
          <cell r="H13970">
            <v>0</v>
          </cell>
          <cell r="I13970">
            <v>895</v>
          </cell>
          <cell r="J13970">
            <v>5000</v>
          </cell>
          <cell r="K13970">
            <v>0.1</v>
          </cell>
          <cell r="T13970">
            <v>0</v>
          </cell>
        </row>
        <row r="13971">
          <cell r="A13971">
            <v>349850</v>
          </cell>
          <cell r="B13971" t="str">
            <v>Dienstleistungsartikel</v>
          </cell>
          <cell r="C13971" t="str">
            <v>Transportwagen</v>
          </cell>
          <cell r="D13971" t="str">
            <v>Transport-Holzcase für Hustenschutz aus Acrylglas (3158)</v>
          </cell>
          <cell r="E13971" t="str">
            <v>35*35*L205 cm</v>
          </cell>
          <cell r="F13971">
            <v>0</v>
          </cell>
          <cell r="G13971">
            <v>0</v>
          </cell>
          <cell r="H13971">
            <v>0</v>
          </cell>
          <cell r="I13971">
            <v>525</v>
          </cell>
          <cell r="J13971">
            <v>15</v>
          </cell>
          <cell r="K13971">
            <v>0.25</v>
          </cell>
          <cell r="N13971" t="str">
            <v>Transportcase hout voor hoestbescherming (3158)</v>
          </cell>
          <cell r="O13971" t="str">
            <v>33*33*L205 cm</v>
          </cell>
          <cell r="T13971">
            <v>0</v>
          </cell>
        </row>
        <row r="13972">
          <cell r="A13972">
            <v>349851</v>
          </cell>
          <cell r="B13972" t="str">
            <v>Verkaufsartikel</v>
          </cell>
          <cell r="C13972" t="str">
            <v>Verkauf</v>
          </cell>
          <cell r="D13972" t="str">
            <v>Metallaufnahme LINKS (w) für Brückentischplatte</v>
          </cell>
          <cell r="F13972">
            <v>0</v>
          </cell>
          <cell r="G13972">
            <v>0</v>
          </cell>
          <cell r="H13972">
            <v>0</v>
          </cell>
          <cell r="I13972">
            <v>25</v>
          </cell>
          <cell r="J13972">
            <v>750</v>
          </cell>
          <cell r="K13972">
            <v>1E-3</v>
          </cell>
          <cell r="N13972" t="str">
            <v>x</v>
          </cell>
          <cell r="T13972">
            <v>0</v>
          </cell>
        </row>
        <row r="13973">
          <cell r="A13973">
            <v>349852</v>
          </cell>
          <cell r="B13973" t="str">
            <v>Verkaufsartikel</v>
          </cell>
          <cell r="C13973" t="str">
            <v>Verkauf</v>
          </cell>
          <cell r="D13973" t="str">
            <v>Metallaufnahme RECHTS (w) für Brückentischplatte</v>
          </cell>
          <cell r="F13973">
            <v>0</v>
          </cell>
          <cell r="G13973">
            <v>0</v>
          </cell>
          <cell r="H13973">
            <v>0</v>
          </cell>
          <cell r="I13973">
            <v>25</v>
          </cell>
          <cell r="J13973">
            <v>750</v>
          </cell>
          <cell r="K13973">
            <v>1E-3</v>
          </cell>
          <cell r="N13973" t="str">
            <v>x</v>
          </cell>
          <cell r="T13973">
            <v>0</v>
          </cell>
        </row>
        <row r="13974">
          <cell r="A13974">
            <v>349853</v>
          </cell>
          <cell r="B13974" t="str">
            <v>Verkaufsartikel</v>
          </cell>
          <cell r="C13974" t="str">
            <v>Verkauf</v>
          </cell>
          <cell r="D13974" t="str">
            <v>Glasscheibe gebohrt 1260*550*8 mm f. Grillkrippe "Hubertus"</v>
          </cell>
          <cell r="F13974">
            <v>0</v>
          </cell>
          <cell r="G13974">
            <v>0</v>
          </cell>
          <cell r="H13974">
            <v>0</v>
          </cell>
          <cell r="I13974">
            <v>495</v>
          </cell>
          <cell r="J13974">
            <v>7000</v>
          </cell>
          <cell r="K13974">
            <v>0.1</v>
          </cell>
          <cell r="N13974" t="str">
            <v>x</v>
          </cell>
          <cell r="T13974">
            <v>0</v>
          </cell>
        </row>
        <row r="13975">
          <cell r="A13975">
            <v>349854</v>
          </cell>
          <cell r="B13975" t="str">
            <v>Verkaufsartikel</v>
          </cell>
          <cell r="C13975" t="str">
            <v>Verkauf</v>
          </cell>
          <cell r="D13975" t="str">
            <v>Acrylglastasche DIN A4 Hochformat</v>
          </cell>
          <cell r="E13975" t="str">
            <v>für Schilderhalter Tensabarrier (2340)</v>
          </cell>
          <cell r="F13975">
            <v>0</v>
          </cell>
          <cell r="G13975">
            <v>0</v>
          </cell>
          <cell r="H13975">
            <v>0</v>
          </cell>
          <cell r="I13975">
            <v>8.5</v>
          </cell>
          <cell r="J13975">
            <v>150</v>
          </cell>
          <cell r="K13975">
            <v>1E-3</v>
          </cell>
          <cell r="T13975">
            <v>0</v>
          </cell>
        </row>
        <row r="13976">
          <cell r="A13976">
            <v>349855</v>
          </cell>
          <cell r="B13976" t="str">
            <v>Verkaufsartikel</v>
          </cell>
          <cell r="C13976" t="str">
            <v>Verkauf</v>
          </cell>
          <cell r="D13976" t="str">
            <v>Tropfschale/Glashalter für Zitruspresse (1682)</v>
          </cell>
          <cell r="F13976">
            <v>0</v>
          </cell>
          <cell r="G13976">
            <v>0</v>
          </cell>
          <cell r="H13976">
            <v>0</v>
          </cell>
          <cell r="I13976">
            <v>19</v>
          </cell>
          <cell r="J13976">
            <v>0</v>
          </cell>
          <cell r="K13976">
            <v>1E-3</v>
          </cell>
          <cell r="T13976">
            <v>0</v>
          </cell>
        </row>
        <row r="13977">
          <cell r="A13977">
            <v>349856</v>
          </cell>
          <cell r="B13977" t="str">
            <v>Verkaufsartikel</v>
          </cell>
          <cell r="C13977" t="str">
            <v>Verkauf</v>
          </cell>
          <cell r="D13977" t="str">
            <v>Ersatzbezug grau-beige für Sitzkissen Crossback Chair(2042)</v>
          </cell>
          <cell r="F13977">
            <v>0</v>
          </cell>
          <cell r="G13977">
            <v>0</v>
          </cell>
          <cell r="H13977">
            <v>0</v>
          </cell>
          <cell r="I13977">
            <v>19.5</v>
          </cell>
          <cell r="J13977">
            <v>0</v>
          </cell>
          <cell r="K13977">
            <v>1E-3</v>
          </cell>
          <cell r="T13977">
            <v>0</v>
          </cell>
        </row>
        <row r="13978">
          <cell r="A13978">
            <v>349857</v>
          </cell>
          <cell r="B13978" t="str">
            <v>Verkaufsartikel</v>
          </cell>
          <cell r="C13978" t="str">
            <v>Verkauf</v>
          </cell>
          <cell r="D13978" t="str">
            <v>Eimer transparent 1,25 ltr m.Deckel Ø13 cm für Popcorn-Mais</v>
          </cell>
          <cell r="F13978">
            <v>0</v>
          </cell>
          <cell r="G13978">
            <v>0</v>
          </cell>
          <cell r="H13978">
            <v>0</v>
          </cell>
          <cell r="I13978">
            <v>0.9</v>
          </cell>
          <cell r="J13978">
            <v>10</v>
          </cell>
          <cell r="K13978">
            <v>1E-3</v>
          </cell>
          <cell r="T13978">
            <v>0</v>
          </cell>
        </row>
        <row r="13979">
          <cell r="A13979">
            <v>349858</v>
          </cell>
          <cell r="B13979" t="str">
            <v>Dienstleistungsartikel</v>
          </cell>
          <cell r="C13979" t="str">
            <v>Transportwagen</v>
          </cell>
          <cell r="D13979" t="str">
            <v>Transport-Holzcase Thekenaufsatz Bornholm (3191)</v>
          </cell>
          <cell r="E13979" t="str">
            <v>30*33*L205 cm</v>
          </cell>
          <cell r="F13979">
            <v>0</v>
          </cell>
          <cell r="G13979">
            <v>0</v>
          </cell>
          <cell r="H13979">
            <v>0</v>
          </cell>
          <cell r="I13979">
            <v>525</v>
          </cell>
          <cell r="J13979">
            <v>15</v>
          </cell>
          <cell r="K13979">
            <v>0.25</v>
          </cell>
          <cell r="N13979" t="str">
            <v>Houten transport-case voor buffet-opzetstuk Bornholm (3191)</v>
          </cell>
          <cell r="O13979" t="str">
            <v>30*33*L205 cm</v>
          </cell>
          <cell r="T13979">
            <v>0</v>
          </cell>
        </row>
        <row r="13980">
          <cell r="A13980">
            <v>349859</v>
          </cell>
          <cell r="B13980" t="str">
            <v>Verkaufsartikel</v>
          </cell>
          <cell r="C13980" t="str">
            <v>Verkauf</v>
          </cell>
          <cell r="D13980" t="str">
            <v>Stellfuß M8 Ø55 mm für Thekenaufsatz Bornholm</v>
          </cell>
          <cell r="F13980">
            <v>0</v>
          </cell>
          <cell r="G13980">
            <v>0</v>
          </cell>
          <cell r="H13980">
            <v>0</v>
          </cell>
          <cell r="I13980">
            <v>1.7</v>
          </cell>
          <cell r="J13980">
            <v>0</v>
          </cell>
          <cell r="K13980">
            <v>1E-4</v>
          </cell>
          <cell r="N13980" t="str">
            <v>Stelvoet M8 Ø55 mm für Thekenaufsatz Bornholm</v>
          </cell>
          <cell r="T13980">
            <v>0</v>
          </cell>
        </row>
        <row r="13981">
          <cell r="A13981">
            <v>349860</v>
          </cell>
          <cell r="B13981" t="str">
            <v>Verkaufsartikel</v>
          </cell>
          <cell r="C13981" t="str">
            <v>Verkauf</v>
          </cell>
          <cell r="D13981" t="str">
            <v>Metall-Steckfuß links (m) für Brückentischbein (Einzelteil)</v>
          </cell>
          <cell r="F13981">
            <v>0</v>
          </cell>
          <cell r="G13981">
            <v>0</v>
          </cell>
          <cell r="H13981">
            <v>0</v>
          </cell>
          <cell r="I13981">
            <v>35</v>
          </cell>
          <cell r="J13981">
            <v>1500</v>
          </cell>
          <cell r="K13981">
            <v>1E-3</v>
          </cell>
          <cell r="N13981" t="str">
            <v>x</v>
          </cell>
          <cell r="T13981">
            <v>0</v>
          </cell>
        </row>
        <row r="13982">
          <cell r="A13982">
            <v>349861</v>
          </cell>
          <cell r="B13982" t="str">
            <v>Verkaufsartikel</v>
          </cell>
          <cell r="C13982" t="str">
            <v>Verkauf</v>
          </cell>
          <cell r="D13982" t="str">
            <v>Metall-Steckfuß rechts (m) für Brückentischbein(Einzelteil)</v>
          </cell>
          <cell r="F13982">
            <v>0</v>
          </cell>
          <cell r="G13982">
            <v>0</v>
          </cell>
          <cell r="H13982">
            <v>0</v>
          </cell>
          <cell r="I13982">
            <v>35</v>
          </cell>
          <cell r="J13982">
            <v>1500</v>
          </cell>
          <cell r="K13982">
            <v>1E-3</v>
          </cell>
          <cell r="N13982" t="str">
            <v>x</v>
          </cell>
          <cell r="T13982">
            <v>0</v>
          </cell>
        </row>
        <row r="13983">
          <cell r="A13983">
            <v>349862</v>
          </cell>
          <cell r="B13983" t="str">
            <v>Verkaufsartikel</v>
          </cell>
          <cell r="C13983" t="str">
            <v>Verkauf</v>
          </cell>
          <cell r="D13983" t="str">
            <v>Fuß Aluminium Ø35*L150 mm für Sofa Bora Bora</v>
          </cell>
          <cell r="F13983">
            <v>0</v>
          </cell>
          <cell r="G13983">
            <v>0</v>
          </cell>
          <cell r="H13983">
            <v>0</v>
          </cell>
          <cell r="I13983">
            <v>59</v>
          </cell>
          <cell r="J13983">
            <v>400</v>
          </cell>
          <cell r="K13983">
            <v>1E-3</v>
          </cell>
          <cell r="N13983" t="str">
            <v>x</v>
          </cell>
          <cell r="T13983">
            <v>0</v>
          </cell>
        </row>
        <row r="13984">
          <cell r="A13984">
            <v>349863</v>
          </cell>
          <cell r="B13984" t="str">
            <v>Verkaufsartikel</v>
          </cell>
          <cell r="C13984" t="str">
            <v>Verkauf</v>
          </cell>
          <cell r="D13984" t="str">
            <v>Doppelrolle Bürostuhl ID gebremst für Hartboden 60 mm</v>
          </cell>
          <cell r="F13984">
            <v>0</v>
          </cell>
          <cell r="G13984">
            <v>0</v>
          </cell>
          <cell r="H13984">
            <v>0</v>
          </cell>
          <cell r="I13984">
            <v>24</v>
          </cell>
          <cell r="J13984">
            <v>250</v>
          </cell>
          <cell r="K13984">
            <v>1E-3</v>
          </cell>
          <cell r="N13984" t="str">
            <v>x</v>
          </cell>
          <cell r="T13984">
            <v>0</v>
          </cell>
        </row>
        <row r="13985">
          <cell r="A13985">
            <v>349864</v>
          </cell>
          <cell r="B13985" t="str">
            <v>Dienstleistungsartikel</v>
          </cell>
          <cell r="C13985" t="str">
            <v>Transportwagen</v>
          </cell>
          <cell r="D13985" t="str">
            <v>Transport-Flightcase für Glasvitrine Roma 50*50*H200 cm</v>
          </cell>
          <cell r="F13985">
            <v>0</v>
          </cell>
          <cell r="G13985">
            <v>0</v>
          </cell>
          <cell r="H13985">
            <v>0</v>
          </cell>
          <cell r="I13985">
            <v>1450</v>
          </cell>
          <cell r="J13985">
            <v>45000</v>
          </cell>
          <cell r="K13985">
            <v>0.9</v>
          </cell>
          <cell r="N13985" t="str">
            <v>x</v>
          </cell>
          <cell r="T13985">
            <v>0</v>
          </cell>
        </row>
        <row r="13986">
          <cell r="A13986">
            <v>349865</v>
          </cell>
          <cell r="B13986" t="str">
            <v>Dienstleistungsartikel</v>
          </cell>
          <cell r="C13986" t="str">
            <v>Transportwagen</v>
          </cell>
          <cell r="D13986" t="str">
            <v>Transport-Flightcase für Glasvitrine Roma 100*40*H200 cm</v>
          </cell>
          <cell r="F13986">
            <v>0</v>
          </cell>
          <cell r="G13986">
            <v>0</v>
          </cell>
          <cell r="H13986">
            <v>0</v>
          </cell>
          <cell r="I13986">
            <v>2350</v>
          </cell>
          <cell r="J13986">
            <v>65000</v>
          </cell>
          <cell r="K13986">
            <v>1.25</v>
          </cell>
          <cell r="N13986" t="str">
            <v>x</v>
          </cell>
          <cell r="T13986">
            <v>0</v>
          </cell>
        </row>
        <row r="13987">
          <cell r="A13987">
            <v>349866</v>
          </cell>
          <cell r="B13987" t="str">
            <v>Dienstleistungsartikel</v>
          </cell>
          <cell r="C13987" t="str">
            <v>Transportwagen</v>
          </cell>
          <cell r="D13987" t="str">
            <v>Transport-Flightcase für Glasvitrine Counter Roma</v>
          </cell>
          <cell r="E13987" t="str">
            <v>L100*T60*H100 cm</v>
          </cell>
          <cell r="F13987">
            <v>0</v>
          </cell>
          <cell r="G13987">
            <v>0</v>
          </cell>
          <cell r="H13987">
            <v>0</v>
          </cell>
          <cell r="I13987">
            <v>1450</v>
          </cell>
          <cell r="J13987">
            <v>60000</v>
          </cell>
          <cell r="K13987">
            <v>1.25</v>
          </cell>
          <cell r="N13987" t="str">
            <v>x</v>
          </cell>
          <cell r="T13987">
            <v>0</v>
          </cell>
        </row>
        <row r="13988">
          <cell r="A13988">
            <v>349867</v>
          </cell>
          <cell r="B13988" t="str">
            <v>Dienstleistungsartikel</v>
          </cell>
          <cell r="C13988" t="str">
            <v>Transportwagen</v>
          </cell>
          <cell r="D13988" t="str">
            <v>Einsteckfuß schwarz Ø20 mm für Stuhl Skool</v>
          </cell>
          <cell r="F13988">
            <v>0</v>
          </cell>
          <cell r="G13988">
            <v>0</v>
          </cell>
          <cell r="H13988">
            <v>0</v>
          </cell>
          <cell r="I13988">
            <v>0.2</v>
          </cell>
          <cell r="J13988">
            <v>10</v>
          </cell>
          <cell r="K13988">
            <v>1E-3</v>
          </cell>
          <cell r="N13988" t="str">
            <v>x</v>
          </cell>
          <cell r="T13988">
            <v>0</v>
          </cell>
        </row>
        <row r="13989">
          <cell r="A13989">
            <v>349868</v>
          </cell>
          <cell r="B13989" t="str">
            <v>Dienstleistungsartikel</v>
          </cell>
          <cell r="C13989" t="str">
            <v>Transportwagen</v>
          </cell>
          <cell r="D13989" t="str">
            <v>Expanderseil Ø10 mm mit 2 Spiralhaken L150 cm</v>
          </cell>
          <cell r="F13989">
            <v>0</v>
          </cell>
          <cell r="G13989">
            <v>0</v>
          </cell>
          <cell r="H13989">
            <v>0</v>
          </cell>
          <cell r="I13989">
            <v>4.5</v>
          </cell>
          <cell r="J13989">
            <v>100</v>
          </cell>
          <cell r="K13989">
            <v>1E-3</v>
          </cell>
          <cell r="N13989" t="str">
            <v>x</v>
          </cell>
          <cell r="T13989">
            <v>0</v>
          </cell>
        </row>
        <row r="13990">
          <cell r="A13990">
            <v>349869</v>
          </cell>
          <cell r="B13990" t="str">
            <v>Verkaufsartikel</v>
          </cell>
          <cell r="C13990" t="str">
            <v>Logistik</v>
          </cell>
          <cell r="D13990" t="str">
            <v>Transport-Stapelkappe Hoch-Holztischgestell Halmstad</v>
          </cell>
          <cell r="E13990" t="str">
            <v>1/2 rechteckig H108 cm (Branding : Halmstad 1/2 rechteckig H108 cm - partyrent.com)</v>
          </cell>
          <cell r="F13990">
            <v>0</v>
          </cell>
          <cell r="G13990">
            <v>0</v>
          </cell>
          <cell r="I13990">
            <v>0</v>
          </cell>
          <cell r="J13990">
            <v>2500</v>
          </cell>
          <cell r="K13990">
            <v>2.5000000000000001E-2</v>
          </cell>
          <cell r="T13990">
            <v>0</v>
          </cell>
        </row>
        <row r="13991">
          <cell r="A13991">
            <v>349870</v>
          </cell>
          <cell r="B13991" t="str">
            <v>Verkaufsartikel</v>
          </cell>
          <cell r="C13991" t="str">
            <v>Logistik</v>
          </cell>
          <cell r="D13991" t="str">
            <v>HDPE 12 mm kunststoff Boden-Aufnahmeplatte 50*12 cm</v>
          </cell>
          <cell r="E13991" t="str">
            <v>mit 2 Löchern 52x52 mm für TK Bürostuhl ID Trim (4 Stück pro TK)</v>
          </cell>
          <cell r="F13991">
            <v>0</v>
          </cell>
          <cell r="G13991">
            <v>0</v>
          </cell>
          <cell r="H13991">
            <v>0</v>
          </cell>
          <cell r="I13991">
            <v>10</v>
          </cell>
          <cell r="J13991">
            <v>400</v>
          </cell>
          <cell r="K13991">
            <v>1E-4</v>
          </cell>
          <cell r="T13991">
            <v>0</v>
          </cell>
        </row>
        <row r="13992">
          <cell r="A13992">
            <v>349871</v>
          </cell>
          <cell r="B13992" t="str">
            <v>Verkaufsartikel</v>
          </cell>
          <cell r="C13992" t="str">
            <v>Logistik</v>
          </cell>
          <cell r="D13992" t="str">
            <v>Handstretchfolie blau pro Rolle B0.5*L400 meter</v>
          </cell>
          <cell r="F13992">
            <v>0</v>
          </cell>
          <cell r="G13992">
            <v>0</v>
          </cell>
          <cell r="H13992">
            <v>0</v>
          </cell>
          <cell r="I13992">
            <v>16.3</v>
          </cell>
          <cell r="T13992">
            <v>0</v>
          </cell>
        </row>
        <row r="13993">
          <cell r="A13993">
            <v>349872</v>
          </cell>
          <cell r="B13993" t="str">
            <v>Verkaufsartikel</v>
          </cell>
          <cell r="C13993" t="str">
            <v>Logistik</v>
          </cell>
          <cell r="D13993" t="str">
            <v>Nummernplatte schwarz für Reihenverbinder Stuhl Vitra.03</v>
          </cell>
          <cell r="F13993">
            <v>0</v>
          </cell>
          <cell r="G13993">
            <v>0</v>
          </cell>
          <cell r="H13993">
            <v>0</v>
          </cell>
          <cell r="I13993">
            <v>1.25</v>
          </cell>
          <cell r="J13993">
            <v>5</v>
          </cell>
          <cell r="K13993">
            <v>1E-4</v>
          </cell>
          <cell r="T13993">
            <v>0</v>
          </cell>
        </row>
        <row r="13994">
          <cell r="A13994">
            <v>349873</v>
          </cell>
          <cell r="B13994" t="str">
            <v>Verkaufsartikel</v>
          </cell>
          <cell r="C13994" t="str">
            <v>Logistik</v>
          </cell>
          <cell r="D13994" t="str">
            <v>Bodengleiter schwarz für Stuhl/Barhocker Volt</v>
          </cell>
          <cell r="F13994">
            <v>0</v>
          </cell>
          <cell r="G13994">
            <v>0</v>
          </cell>
          <cell r="H13994">
            <v>0</v>
          </cell>
          <cell r="I13994">
            <v>0.4</v>
          </cell>
          <cell r="J13994">
            <v>0</v>
          </cell>
          <cell r="K13994">
            <v>1E-3</v>
          </cell>
          <cell r="T13994">
            <v>0</v>
          </cell>
        </row>
        <row r="13995">
          <cell r="A13995">
            <v>349874</v>
          </cell>
          <cell r="B13995" t="str">
            <v>Verkaufsartikel</v>
          </cell>
          <cell r="C13995" t="str">
            <v>Logistik</v>
          </cell>
          <cell r="D13995" t="str">
            <v>Ersatzfuß weiß für Lounge Bank ZA</v>
          </cell>
          <cell r="F13995">
            <v>0</v>
          </cell>
          <cell r="G13995">
            <v>0</v>
          </cell>
          <cell r="H13995">
            <v>0</v>
          </cell>
          <cell r="I13995">
            <v>185</v>
          </cell>
          <cell r="J13995">
            <v>2000</v>
          </cell>
          <cell r="K13995">
            <v>1E-3</v>
          </cell>
          <cell r="T13995">
            <v>0</v>
          </cell>
        </row>
        <row r="13996">
          <cell r="A13996">
            <v>349875</v>
          </cell>
          <cell r="B13996" t="str">
            <v>Verkaufsartikel</v>
          </cell>
          <cell r="C13996" t="str">
            <v>Verkauf</v>
          </cell>
          <cell r="D13996" t="str">
            <v>Transport-Stapelkappe Kevi Hocker</v>
          </cell>
          <cell r="E13996" t="str">
            <v>(Branding : Kevi Hocker  - partyrent.com)</v>
          </cell>
          <cell r="F13996">
            <v>0</v>
          </cell>
          <cell r="G13996">
            <v>0</v>
          </cell>
          <cell r="H13996">
            <v>0</v>
          </cell>
          <cell r="I13996">
            <v>50</v>
          </cell>
          <cell r="J13996">
            <v>200</v>
          </cell>
          <cell r="K13996">
            <v>3.0000000000000001E-3</v>
          </cell>
          <cell r="T13996">
            <v>0</v>
          </cell>
        </row>
        <row r="13997">
          <cell r="A13997">
            <v>349876</v>
          </cell>
          <cell r="B13997" t="str">
            <v>Verkaufsartikel</v>
          </cell>
          <cell r="C13997" t="str">
            <v>Verkauf</v>
          </cell>
          <cell r="D13997" t="str">
            <v>Transport-Stapelkappe Kevi Lounge Stuhl</v>
          </cell>
          <cell r="E13997" t="str">
            <v>(Branding : Kevi Lounge Stuhl  - partyrent.com)</v>
          </cell>
          <cell r="F13997">
            <v>0</v>
          </cell>
          <cell r="G13997">
            <v>0</v>
          </cell>
          <cell r="H13997">
            <v>0</v>
          </cell>
          <cell r="I13997">
            <v>95</v>
          </cell>
          <cell r="J13997">
            <v>300</v>
          </cell>
          <cell r="K13997">
            <v>7.4999999999999997E-3</v>
          </cell>
          <cell r="T13997">
            <v>0</v>
          </cell>
        </row>
        <row r="13998">
          <cell r="A13998">
            <v>349877</v>
          </cell>
          <cell r="B13998" t="str">
            <v>Verkaufsartikel</v>
          </cell>
          <cell r="C13998" t="str">
            <v>Verkauf</v>
          </cell>
          <cell r="D13998" t="str">
            <v>Transport-Stapelkappe Kevi Stuhl</v>
          </cell>
          <cell r="E13998" t="str">
            <v>(Branding : Kevi Stuhl  - partyrent.com)</v>
          </cell>
          <cell r="F13998">
            <v>0</v>
          </cell>
          <cell r="G13998">
            <v>0</v>
          </cell>
          <cell r="H13998">
            <v>0</v>
          </cell>
          <cell r="I13998">
            <v>79</v>
          </cell>
          <cell r="J13998">
            <v>275</v>
          </cell>
          <cell r="K13998">
            <v>7.4999999999999997E-3</v>
          </cell>
          <cell r="T13998">
            <v>0</v>
          </cell>
        </row>
        <row r="13999">
          <cell r="A13999">
            <v>349878</v>
          </cell>
          <cell r="B13999" t="str">
            <v>Verkaufsartikel</v>
          </cell>
          <cell r="C13999" t="str">
            <v>Logistik</v>
          </cell>
          <cell r="D13999" t="str">
            <v>Pallettenhusse schwarz 1320*(2*520)*2100 mm</v>
          </cell>
          <cell r="E13999" t="str">
            <v>(Rolle 40 Stück)</v>
          </cell>
          <cell r="F13999">
            <v>0</v>
          </cell>
          <cell r="G13999">
            <v>0</v>
          </cell>
          <cell r="H13999">
            <v>0</v>
          </cell>
          <cell r="I13999">
            <v>155</v>
          </cell>
          <cell r="K13999">
            <v>0</v>
          </cell>
          <cell r="T13999">
            <v>0</v>
          </cell>
        </row>
        <row r="14000">
          <cell r="A14000">
            <v>349879</v>
          </cell>
          <cell r="B14000" t="str">
            <v>Verkaufsartikel</v>
          </cell>
          <cell r="C14000" t="str">
            <v>Logistik</v>
          </cell>
          <cell r="D14000" t="str">
            <v>Stecker-Netzteil 24V/1A für Glasvitrine Roma</v>
          </cell>
          <cell r="F14000">
            <v>0</v>
          </cell>
          <cell r="G14000">
            <v>0</v>
          </cell>
          <cell r="H14000">
            <v>0</v>
          </cell>
          <cell r="I14000">
            <v>35</v>
          </cell>
          <cell r="K14000">
            <v>0</v>
          </cell>
          <cell r="T14000">
            <v>0</v>
          </cell>
        </row>
        <row r="14001">
          <cell r="A14001">
            <v>349880</v>
          </cell>
          <cell r="B14001" t="str">
            <v>Verkaufsartikel</v>
          </cell>
          <cell r="C14001" t="str">
            <v>Verkauf</v>
          </cell>
          <cell r="D14001" t="str">
            <v>Transport-Stapelkappe Tolix a Chair</v>
          </cell>
          <cell r="E14001" t="str">
            <v>(Branding : Tolix a Chair  - partyrent.com)</v>
          </cell>
          <cell r="F14001">
            <v>0</v>
          </cell>
          <cell r="G14001">
            <v>0</v>
          </cell>
          <cell r="H14001">
            <v>0</v>
          </cell>
          <cell r="I14001">
            <v>42</v>
          </cell>
          <cell r="J14001">
            <v>200</v>
          </cell>
          <cell r="K14001">
            <v>3.0000000000000001E-3</v>
          </cell>
          <cell r="T14001">
            <v>0</v>
          </cell>
        </row>
        <row r="14002">
          <cell r="A14002">
            <v>349881</v>
          </cell>
          <cell r="B14002" t="str">
            <v>Verkaufsartikel</v>
          </cell>
          <cell r="C14002" t="str">
            <v>Logistik</v>
          </cell>
          <cell r="D14002" t="str">
            <v>Rückenlehne schwarz für Kevi Stuhl</v>
          </cell>
          <cell r="F14002">
            <v>0</v>
          </cell>
          <cell r="G14002">
            <v>0</v>
          </cell>
          <cell r="H14002">
            <v>0</v>
          </cell>
          <cell r="I14002">
            <v>95</v>
          </cell>
          <cell r="K14002">
            <v>0</v>
          </cell>
          <cell r="T14002">
            <v>0</v>
          </cell>
        </row>
        <row r="14003">
          <cell r="A14003">
            <v>349882</v>
          </cell>
          <cell r="B14003" t="str">
            <v>Verkaufsartikel</v>
          </cell>
          <cell r="C14003" t="str">
            <v>Logistik</v>
          </cell>
          <cell r="D14003" t="str">
            <v>Ausgabe-Plateau für Gasgrill Florida "1730"</v>
          </cell>
          <cell r="F14003">
            <v>0</v>
          </cell>
          <cell r="G14003">
            <v>0</v>
          </cell>
          <cell r="H14003">
            <v>0</v>
          </cell>
          <cell r="I14003">
            <v>310</v>
          </cell>
          <cell r="K14003">
            <v>0</v>
          </cell>
          <cell r="T14003">
            <v>0</v>
          </cell>
        </row>
        <row r="14004">
          <cell r="A14004">
            <v>349883</v>
          </cell>
          <cell r="B14004" t="str">
            <v>Verkaufsartikel</v>
          </cell>
          <cell r="C14004" t="str">
            <v>Logistik</v>
          </cell>
          <cell r="D14004" t="str">
            <v>KIPU Fußgleiter schwarz M10 Ø55 mm</v>
          </cell>
          <cell r="F14004">
            <v>0</v>
          </cell>
          <cell r="G14004">
            <v>0</v>
          </cell>
          <cell r="H14004">
            <v>0</v>
          </cell>
          <cell r="I14004">
            <v>6</v>
          </cell>
          <cell r="K14004">
            <v>0</v>
          </cell>
          <cell r="T14004">
            <v>0</v>
          </cell>
        </row>
        <row r="14005">
          <cell r="A14005">
            <v>349884</v>
          </cell>
          <cell r="B14005" t="str">
            <v>Verkaufsartikel</v>
          </cell>
          <cell r="C14005" t="str">
            <v>Verkauf</v>
          </cell>
          <cell r="D14005" t="str">
            <v>Lackstifte schwarz matt für HPL (Karton 10 Stück)</v>
          </cell>
          <cell r="E14005" t="str">
            <v>"Kanten-Fix-Premium"  (Brückentisch, Monza, Cuba, Briogestell, Hay, DSW, Kranichgestell, Algarveplatte, Thekendeckblatt)</v>
          </cell>
          <cell r="F14005">
            <v>0</v>
          </cell>
          <cell r="G14005">
            <v>0</v>
          </cell>
          <cell r="H14005">
            <v>0</v>
          </cell>
          <cell r="I14005">
            <v>165</v>
          </cell>
          <cell r="J14005">
            <v>50</v>
          </cell>
          <cell r="K14005">
            <v>1E-4</v>
          </cell>
          <cell r="T14005">
            <v>0</v>
          </cell>
        </row>
        <row r="14006">
          <cell r="A14006">
            <v>349885</v>
          </cell>
          <cell r="B14006" t="str">
            <v>Verkaufsartikel</v>
          </cell>
          <cell r="C14006" t="str">
            <v>Verkauf</v>
          </cell>
          <cell r="D14006" t="str">
            <v>Lackstifte reinweiß matt für HPL (Karton 10 Stück)</v>
          </cell>
          <cell r="E14006" t="str">
            <v>"Kanten-Fix-Premium"  (Zinzo, Pedestal)</v>
          </cell>
          <cell r="F14006">
            <v>0</v>
          </cell>
          <cell r="G14006">
            <v>0</v>
          </cell>
          <cell r="H14006">
            <v>0</v>
          </cell>
          <cell r="I14006">
            <v>165</v>
          </cell>
          <cell r="J14006">
            <v>50</v>
          </cell>
          <cell r="K14006">
            <v>1E-4</v>
          </cell>
          <cell r="T14006">
            <v>0</v>
          </cell>
        </row>
        <row r="14007">
          <cell r="A14007">
            <v>349886</v>
          </cell>
          <cell r="B14007" t="str">
            <v>Verkaufsartikel</v>
          </cell>
          <cell r="C14007" t="str">
            <v>Verkauf</v>
          </cell>
          <cell r="D14007" t="str">
            <v>Lackstifte signalweiß matt für HPL (Karton 10 Stück)</v>
          </cell>
          <cell r="E14007" t="str">
            <v>"Kanten-Fix-Premium"  (Brunch, Cuba Sitz)</v>
          </cell>
          <cell r="F14007">
            <v>0</v>
          </cell>
          <cell r="G14007">
            <v>0</v>
          </cell>
          <cell r="H14007">
            <v>0</v>
          </cell>
          <cell r="I14007">
            <v>165</v>
          </cell>
          <cell r="J14007">
            <v>50</v>
          </cell>
          <cell r="K14007">
            <v>1E-4</v>
          </cell>
          <cell r="T14007">
            <v>0</v>
          </cell>
        </row>
        <row r="14008">
          <cell r="A14008">
            <v>349887</v>
          </cell>
          <cell r="B14008" t="str">
            <v>Verkaufsartikel</v>
          </cell>
          <cell r="C14008" t="str">
            <v>Verkauf</v>
          </cell>
          <cell r="D14008" t="str">
            <v>Zylinderschlüssel für Medikamenten-/Garderobenschrank</v>
          </cell>
          <cell r="F14008">
            <v>0</v>
          </cell>
          <cell r="G14008">
            <v>0</v>
          </cell>
          <cell r="H14008">
            <v>0</v>
          </cell>
          <cell r="I14008">
            <v>29</v>
          </cell>
          <cell r="J14008">
            <v>10</v>
          </cell>
          <cell r="K14008">
            <v>1E-4</v>
          </cell>
          <cell r="N14008" t="str">
            <v>Cilindersleutel voor medicijn-/garderobekast</v>
          </cell>
          <cell r="T14008">
            <v>0</v>
          </cell>
        </row>
        <row r="14009">
          <cell r="A14009">
            <v>349888</v>
          </cell>
          <cell r="B14009" t="str">
            <v>Verkaufsartikel</v>
          </cell>
          <cell r="C14009" t="str">
            <v>Verkauf</v>
          </cell>
          <cell r="D14009" t="str">
            <v>Dichtungsring für Thermo-Endlader PC600 (1728)</v>
          </cell>
          <cell r="F14009">
            <v>0</v>
          </cell>
          <cell r="G14009">
            <v>0</v>
          </cell>
          <cell r="H14009">
            <v>0</v>
          </cell>
          <cell r="I14009">
            <v>39</v>
          </cell>
          <cell r="J14009">
            <v>10</v>
          </cell>
          <cell r="K14009">
            <v>1E-4</v>
          </cell>
          <cell r="N14009" t="str">
            <v>x</v>
          </cell>
          <cell r="T14009">
            <v>0</v>
          </cell>
        </row>
        <row r="14010">
          <cell r="A14010">
            <v>349889</v>
          </cell>
          <cell r="B14010" t="str">
            <v>Verkaufsartikel</v>
          </cell>
          <cell r="C14010" t="str">
            <v>Verkauf</v>
          </cell>
          <cell r="D14010" t="str">
            <v>Foam-Füllstück mit Loch Ø25mm 60*40 mm</v>
          </cell>
          <cell r="E14010" t="str">
            <v>für Dachplane-Aufnahmestange Präsentationsstand Bristol "5605"</v>
          </cell>
          <cell r="F14010">
            <v>0</v>
          </cell>
          <cell r="G14010">
            <v>0</v>
          </cell>
          <cell r="H14010">
            <v>0</v>
          </cell>
          <cell r="I14010">
            <v>1.25</v>
          </cell>
          <cell r="J14010">
            <v>10</v>
          </cell>
          <cell r="K14010">
            <v>1E-4</v>
          </cell>
          <cell r="N14010" t="str">
            <v>x</v>
          </cell>
          <cell r="T14010">
            <v>0</v>
          </cell>
        </row>
        <row r="14011">
          <cell r="A14011">
            <v>349890</v>
          </cell>
          <cell r="B14011" t="str">
            <v>Verkaufsartikel</v>
          </cell>
          <cell r="C14011" t="str">
            <v>Verkauf</v>
          </cell>
          <cell r="D14011" t="str">
            <v>Kerntemperaturfühler mit Stecker für NaviOven Rieber "1863"</v>
          </cell>
          <cell r="F14011">
            <v>0</v>
          </cell>
          <cell r="G14011">
            <v>0</v>
          </cell>
          <cell r="H14011">
            <v>0</v>
          </cell>
          <cell r="I14011">
            <v>245</v>
          </cell>
          <cell r="J14011">
            <v>0</v>
          </cell>
          <cell r="K14011">
            <v>0</v>
          </cell>
          <cell r="N14011" t="str">
            <v>x</v>
          </cell>
          <cell r="T14011">
            <v>0</v>
          </cell>
        </row>
        <row r="14012">
          <cell r="A14012">
            <v>349891</v>
          </cell>
          <cell r="B14012" t="str">
            <v>Verkaufsartikel</v>
          </cell>
          <cell r="C14012" t="str">
            <v>Verkauf</v>
          </cell>
          <cell r="D14012" t="str">
            <v>Tiefenträger L105 cm flach verzinkt für Hochregal</v>
          </cell>
          <cell r="F14012">
            <v>0</v>
          </cell>
          <cell r="G14012">
            <v>0</v>
          </cell>
          <cell r="H14012">
            <v>0</v>
          </cell>
          <cell r="I14012">
            <v>24</v>
          </cell>
          <cell r="J14012">
            <v>0</v>
          </cell>
          <cell r="K14012">
            <v>0</v>
          </cell>
          <cell r="N14012" t="str">
            <v>x</v>
          </cell>
          <cell r="T14012">
            <v>0</v>
          </cell>
        </row>
        <row r="14013">
          <cell r="A14013">
            <v>349892</v>
          </cell>
          <cell r="B14013" t="str">
            <v>Verkaufsartikel</v>
          </cell>
          <cell r="C14013" t="str">
            <v>Verkauf</v>
          </cell>
          <cell r="D14013" t="str">
            <v>Fußkappe grau Vorderbein Nardi Net</v>
          </cell>
          <cell r="F14013">
            <v>0</v>
          </cell>
          <cell r="G14013">
            <v>0</v>
          </cell>
          <cell r="H14013">
            <v>0</v>
          </cell>
          <cell r="I14013">
            <v>0.75</v>
          </cell>
          <cell r="J14013">
            <v>10</v>
          </cell>
          <cell r="K14013">
            <v>1E-4</v>
          </cell>
          <cell r="N14013" t="str">
            <v>x</v>
          </cell>
          <cell r="T14013">
            <v>0</v>
          </cell>
        </row>
        <row r="14014">
          <cell r="A14014">
            <v>349893</v>
          </cell>
          <cell r="B14014" t="str">
            <v>Verkaufsartikel</v>
          </cell>
          <cell r="C14014" t="str">
            <v>Verkauf</v>
          </cell>
          <cell r="D14014" t="str">
            <v>Fußkappe grau Hinterbein Nardi Net</v>
          </cell>
          <cell r="F14014">
            <v>0</v>
          </cell>
          <cell r="G14014">
            <v>0</v>
          </cell>
          <cell r="H14014">
            <v>0</v>
          </cell>
          <cell r="I14014">
            <v>0.75</v>
          </cell>
          <cell r="J14014">
            <v>10</v>
          </cell>
          <cell r="K14014">
            <v>1E-4</v>
          </cell>
          <cell r="N14014" t="str">
            <v>x</v>
          </cell>
          <cell r="T14014">
            <v>0</v>
          </cell>
        </row>
        <row r="14015">
          <cell r="A14015">
            <v>349894</v>
          </cell>
          <cell r="B14015" t="str">
            <v>Verkaufsartikel</v>
          </cell>
          <cell r="C14015" t="str">
            <v>Verkauf</v>
          </cell>
          <cell r="D14015" t="str">
            <v>Fußkappe schwarz Komodo Lounge-Base</v>
          </cell>
          <cell r="F14015">
            <v>0</v>
          </cell>
          <cell r="G14015">
            <v>0</v>
          </cell>
          <cell r="H14015">
            <v>0</v>
          </cell>
          <cell r="I14015">
            <v>0.75</v>
          </cell>
          <cell r="J14015">
            <v>10</v>
          </cell>
          <cell r="K14015">
            <v>1E-3</v>
          </cell>
          <cell r="N14015" t="str">
            <v>x</v>
          </cell>
          <cell r="T14015">
            <v>0</v>
          </cell>
        </row>
        <row r="14016">
          <cell r="A14016">
            <v>349895</v>
          </cell>
          <cell r="B14016" t="str">
            <v>Verkaufsartikel</v>
          </cell>
          <cell r="C14016" t="str">
            <v>Verkauf</v>
          </cell>
          <cell r="D14016" t="str">
            <v>Fußgleiter schwarz Ø4 cm für Brunch-Tischhöhen</v>
          </cell>
          <cell r="E14016" t="str">
            <v>-Verlängerungselement</v>
          </cell>
          <cell r="F14016">
            <v>0</v>
          </cell>
          <cell r="G14016">
            <v>0</v>
          </cell>
          <cell r="H14016">
            <v>0</v>
          </cell>
          <cell r="I14016">
            <v>0.5</v>
          </cell>
          <cell r="J14016">
            <v>10</v>
          </cell>
          <cell r="K14016">
            <v>1E-3</v>
          </cell>
          <cell r="N14016" t="str">
            <v>x</v>
          </cell>
          <cell r="T14016">
            <v>0</v>
          </cell>
        </row>
        <row r="14017">
          <cell r="A14017">
            <v>349896</v>
          </cell>
          <cell r="B14017" t="str">
            <v>Verkaufsartikel</v>
          </cell>
          <cell r="C14017" t="str">
            <v>Verkauf</v>
          </cell>
          <cell r="D14017" t="str">
            <v>Expanderschlinge mit 1 Spiralhaken L=18 cm</v>
          </cell>
          <cell r="E14017" t="str">
            <v>für u.a. Transportwagen Salina Kerzenleuchter</v>
          </cell>
          <cell r="F14017">
            <v>0</v>
          </cell>
          <cell r="G14017">
            <v>0</v>
          </cell>
          <cell r="H14017">
            <v>0</v>
          </cell>
          <cell r="I14017">
            <v>1.5</v>
          </cell>
          <cell r="J14017">
            <v>10</v>
          </cell>
          <cell r="K14017">
            <v>1E-3</v>
          </cell>
          <cell r="N14017" t="str">
            <v>x</v>
          </cell>
          <cell r="T14017">
            <v>0</v>
          </cell>
        </row>
        <row r="14018">
          <cell r="A14018">
            <v>349897</v>
          </cell>
          <cell r="B14018" t="str">
            <v>Verkaufsartikel</v>
          </cell>
          <cell r="C14018" t="str">
            <v>Verkauf</v>
          </cell>
          <cell r="D14018" t="str">
            <v>Kunststoff Fuß-Aufnahme-Platte für TK Komodo 15*15*1 cm</v>
          </cell>
          <cell r="E14018" t="str">
            <v>mit Loch Ø5 cm</v>
          </cell>
          <cell r="F14018">
            <v>0</v>
          </cell>
          <cell r="G14018">
            <v>0</v>
          </cell>
          <cell r="H14018">
            <v>0</v>
          </cell>
          <cell r="I14018">
            <v>5</v>
          </cell>
          <cell r="J14018">
            <v>200</v>
          </cell>
          <cell r="K14018">
            <v>1E-3</v>
          </cell>
          <cell r="N14018" t="str">
            <v>x</v>
          </cell>
          <cell r="T14018">
            <v>0</v>
          </cell>
        </row>
        <row r="14019">
          <cell r="A14019">
            <v>349898</v>
          </cell>
          <cell r="B14019" t="str">
            <v>Verkaufsartikel</v>
          </cell>
          <cell r="C14019" t="str">
            <v>Verkauf</v>
          </cell>
          <cell r="D14019" t="str">
            <v>Winkel-Fußgleiter Farbe Natur für Tagungs-/</v>
          </cell>
          <cell r="E14019" t="str">
            <v>Seminartisch grau (2426)</v>
          </cell>
          <cell r="F14019">
            <v>0</v>
          </cell>
          <cell r="G14019">
            <v>0</v>
          </cell>
          <cell r="H14019">
            <v>0</v>
          </cell>
          <cell r="I14019">
            <v>2</v>
          </cell>
          <cell r="J14019">
            <v>25</v>
          </cell>
          <cell r="K14019">
            <v>1E-3</v>
          </cell>
          <cell r="N14019" t="str">
            <v>x</v>
          </cell>
          <cell r="T14019">
            <v>0</v>
          </cell>
        </row>
        <row r="14020">
          <cell r="A14020">
            <v>349899</v>
          </cell>
          <cell r="B14020" t="str">
            <v>Verkaufsartikel</v>
          </cell>
          <cell r="C14020" t="str">
            <v>Verkauf</v>
          </cell>
          <cell r="D14020" t="str">
            <v>Sitzkissen Knopf Komodo grau</v>
          </cell>
          <cell r="F14020">
            <v>0</v>
          </cell>
          <cell r="G14020">
            <v>0</v>
          </cell>
          <cell r="H14020">
            <v>0</v>
          </cell>
          <cell r="I14020">
            <v>1.25</v>
          </cell>
          <cell r="J14020">
            <v>5</v>
          </cell>
          <cell r="K14020">
            <v>1E-4</v>
          </cell>
          <cell r="N14020" t="str">
            <v>x</v>
          </cell>
          <cell r="T14020">
            <v>0</v>
          </cell>
        </row>
        <row r="14021">
          <cell r="A14021">
            <v>374933</v>
          </cell>
          <cell r="B14021" t="str">
            <v>Dienstleistungsartikel</v>
          </cell>
          <cell r="C14021" t="str">
            <v>Dienstleistungen Faktor 1</v>
          </cell>
          <cell r="D14021" t="str">
            <v>Lackierkosten Tischplattatte Zinzo 81*81 cm (6184)</v>
          </cell>
          <cell r="F14021">
            <v>94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T14021">
            <v>0</v>
          </cell>
        </row>
        <row r="14022">
          <cell r="A14022">
            <v>374934</v>
          </cell>
          <cell r="B14022" t="str">
            <v>Dienstleistungsartikel</v>
          </cell>
          <cell r="D14022" t="str">
            <v>Lackierkosten Tischplatte Bahama/Sylt Ø160cm</v>
          </cell>
          <cell r="F14022">
            <v>185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</row>
        <row r="14023">
          <cell r="A14023">
            <v>374935</v>
          </cell>
          <cell r="B14023" t="str">
            <v>Dienstleistungsartikel</v>
          </cell>
          <cell r="D14023" t="str">
            <v>Lackierkosten Tischplatte Bahama/Sylt 80*80*H5cm</v>
          </cell>
          <cell r="F14023">
            <v>82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</row>
        <row r="14024">
          <cell r="A14024">
            <v>374936</v>
          </cell>
          <cell r="B14024" t="str">
            <v>Dienstleistungsartikel</v>
          </cell>
          <cell r="D14024" t="str">
            <v>Lackierkosten Tischplatte Bahama/Sylt 160*80cm</v>
          </cell>
          <cell r="F14024">
            <v>125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</row>
        <row r="14025">
          <cell r="A14025">
            <v>374937</v>
          </cell>
          <cell r="B14025" t="str">
            <v>Dienstleistungsartikel</v>
          </cell>
          <cell r="D14025" t="str">
            <v>Lackierkosten Tischplatte Bahama/Sylt Ø80cm</v>
          </cell>
          <cell r="F14025">
            <v>82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</row>
        <row r="14026">
          <cell r="A14026">
            <v>374968</v>
          </cell>
          <cell r="B14026" t="str">
            <v>Dienstleistungsartikel</v>
          </cell>
          <cell r="D14026" t="str">
            <v>Lackierkosten Rednerpult Cube 50*40*H125</v>
          </cell>
          <cell r="F14026">
            <v>200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</row>
        <row r="14027">
          <cell r="A14027">
            <v>374969</v>
          </cell>
          <cell r="B14027" t="str">
            <v>Dienstleistungsartikel</v>
          </cell>
          <cell r="D14027" t="str">
            <v>Lackierkosten Tischfüße H73 cm (2876) (p. Stk)</v>
          </cell>
          <cell r="F14027">
            <v>43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</row>
        <row r="14028">
          <cell r="A14028">
            <v>374970</v>
          </cell>
          <cell r="B14028" t="str">
            <v>Dienstleistungsartikel</v>
          </cell>
          <cell r="D14028" t="str">
            <v>Lackierkosten Tischfüße H108 cm (2878) (p.Stk)</v>
          </cell>
          <cell r="F14028">
            <v>51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</row>
        <row r="14029">
          <cell r="A14029">
            <v>374972</v>
          </cell>
          <cell r="B14029" t="str">
            <v>Dienstleistungsartikel</v>
          </cell>
          <cell r="C14029" t="str">
            <v>Dienstleistungen Faktor 1</v>
          </cell>
          <cell r="D14029" t="str">
            <v>Lackierkosten Rückenlehne Cato</v>
          </cell>
          <cell r="F14029">
            <v>34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T14029">
            <v>0</v>
          </cell>
        </row>
        <row r="14030">
          <cell r="A14030">
            <v>374973</v>
          </cell>
          <cell r="B14030" t="str">
            <v>Dienstleistungsartikel</v>
          </cell>
          <cell r="C14030" t="str">
            <v>Dienstleistungen Faktor 1</v>
          </cell>
          <cell r="D14030" t="str">
            <v>Lackierkosten Schnellverbinder Flow Chair/Stool (Nr. 349517)</v>
          </cell>
          <cell r="E14030" t="str">
            <v>inkl. Grundierung</v>
          </cell>
          <cell r="F14030">
            <v>13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T14030">
            <v>0</v>
          </cell>
        </row>
        <row r="14031">
          <cell r="A14031">
            <v>374975</v>
          </cell>
          <cell r="D14031" t="str">
            <v>Reparatur: Austausch Thekenfrontblende Farbe:</v>
          </cell>
          <cell r="F14031">
            <v>290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</row>
        <row r="14032">
          <cell r="A14032">
            <v>374976</v>
          </cell>
          <cell r="D14032" t="str">
            <v>Reparatur: Austausch Thekenseitenblende Farbe:</v>
          </cell>
          <cell r="F14032">
            <v>158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</row>
        <row r="14033">
          <cell r="A14033">
            <v>374977</v>
          </cell>
          <cell r="D14033" t="str">
            <v>Reparatur: Austausch Deckelplatte für Thekenaufsätze Farbe:</v>
          </cell>
          <cell r="F14033">
            <v>139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</row>
        <row r="14034">
          <cell r="A14034">
            <v>374980</v>
          </cell>
          <cell r="D14034" t="str">
            <v>Reparatur: Austausch Tischplatte für Besprechungstische</v>
          </cell>
          <cell r="F14034">
            <v>86</v>
          </cell>
          <cell r="G14034">
            <v>0</v>
          </cell>
          <cell r="H14034">
            <v>0</v>
          </cell>
          <cell r="I14034">
            <v>0</v>
          </cell>
          <cell r="J14034">
            <v>0</v>
          </cell>
          <cell r="K14034">
            <v>0</v>
          </cell>
        </row>
        <row r="14035">
          <cell r="A14035">
            <v>374985</v>
          </cell>
          <cell r="D14035" t="str">
            <v>Reparatur: Austausch Gurtband am Tensabarrier</v>
          </cell>
          <cell r="F14035">
            <v>73</v>
          </cell>
          <cell r="G14035">
            <v>0</v>
          </cell>
          <cell r="H14035">
            <v>0</v>
          </cell>
          <cell r="I14035">
            <v>104.5</v>
          </cell>
          <cell r="J14035">
            <v>0</v>
          </cell>
          <cell r="K14035">
            <v>0</v>
          </cell>
        </row>
        <row r="14036">
          <cell r="A14036">
            <v>374986</v>
          </cell>
          <cell r="B14036" t="str">
            <v>Dienstleistungsartikel</v>
          </cell>
          <cell r="C14036" t="str">
            <v>Extra Dienstleistungen</v>
          </cell>
          <cell r="D14036" t="str">
            <v>Reparatur: Gehrung am Brükentischbein erneuern</v>
          </cell>
          <cell r="F14036">
            <v>92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T14036">
            <v>0</v>
          </cell>
        </row>
        <row r="14037">
          <cell r="A14037">
            <v>374987</v>
          </cell>
          <cell r="B14037" t="str">
            <v>Dienstleistungsartikel</v>
          </cell>
          <cell r="C14037" t="str">
            <v>Dienstleistungen Faktor 1</v>
          </cell>
          <cell r="D14037" t="str">
            <v>Lackierkosten Zinzo Massif 84*84*H10 cm</v>
          </cell>
          <cell r="F14037">
            <v>102</v>
          </cell>
          <cell r="G14037">
            <v>0</v>
          </cell>
          <cell r="H14037">
            <v>0</v>
          </cell>
          <cell r="I14037">
            <v>0</v>
          </cell>
          <cell r="J14037">
            <v>0</v>
          </cell>
          <cell r="K14037">
            <v>0</v>
          </cell>
          <cell r="T14037">
            <v>0</v>
          </cell>
        </row>
        <row r="14038">
          <cell r="A14038">
            <v>374988</v>
          </cell>
          <cell r="B14038" t="str">
            <v>Dienstleistungsartikel</v>
          </cell>
          <cell r="C14038" t="str">
            <v>Dienstleistungen Faktor 1</v>
          </cell>
          <cell r="D14038" t="str">
            <v>Reparatur: anpassen / ändern Transportkorb</v>
          </cell>
          <cell r="F14038">
            <v>49</v>
          </cell>
          <cell r="G14038">
            <v>0</v>
          </cell>
          <cell r="H14038">
            <v>0</v>
          </cell>
          <cell r="I14038">
            <v>0</v>
          </cell>
          <cell r="J14038">
            <v>0</v>
          </cell>
          <cell r="K14038">
            <v>0</v>
          </cell>
          <cell r="T14038">
            <v>0</v>
          </cell>
        </row>
        <row r="14039">
          <cell r="A14039">
            <v>376001</v>
          </cell>
          <cell r="B14039" t="str">
            <v>Dienstleistungsartikel</v>
          </cell>
          <cell r="C14039" t="str">
            <v>Extra Dienstleistungen</v>
          </cell>
          <cell r="D14039" t="str">
            <v>RFID-Tagging Labeltag (Aufbringen 1 RFID-Labeltag)</v>
          </cell>
          <cell r="F14039">
            <v>2.5</v>
          </cell>
          <cell r="G14039">
            <v>0</v>
          </cell>
          <cell r="H14039">
            <v>0</v>
          </cell>
          <cell r="I14039">
            <v>0</v>
          </cell>
          <cell r="J14039">
            <v>0</v>
          </cell>
          <cell r="K14039">
            <v>0</v>
          </cell>
          <cell r="T14039">
            <v>0</v>
          </cell>
        </row>
        <row r="14040">
          <cell r="A14040">
            <v>376002</v>
          </cell>
          <cell r="B14040" t="str">
            <v>Dienstleistungsartikel</v>
          </cell>
          <cell r="C14040" t="str">
            <v>Extra Dienstleistungen</v>
          </cell>
          <cell r="D14040" t="str">
            <v>RFID-Tagging Glaskorb partyrent.com</v>
          </cell>
          <cell r="E14040" t="str">
            <v>(aufbringen 4 Aufkleber mit blauem Rand)</v>
          </cell>
          <cell r="F14040">
            <v>10</v>
          </cell>
          <cell r="G14040">
            <v>0</v>
          </cell>
          <cell r="I14040">
            <v>0</v>
          </cell>
          <cell r="J14040">
            <v>0</v>
          </cell>
          <cell r="K14040">
            <v>0</v>
          </cell>
          <cell r="T14040">
            <v>0</v>
          </cell>
        </row>
        <row r="14041">
          <cell r="A14041">
            <v>376003</v>
          </cell>
          <cell r="B14041" t="str">
            <v>Dienstleistungsartikel</v>
          </cell>
          <cell r="C14041" t="str">
            <v>Extra Dienstleistungen</v>
          </cell>
          <cell r="D14041" t="str">
            <v>RFID-Tagging Rollcontainer partyrent.com</v>
          </cell>
          <cell r="E14041" t="str">
            <v>(aufbringen 4 Aufkleber mit rotem Rand)</v>
          </cell>
          <cell r="F14041">
            <v>10</v>
          </cell>
          <cell r="G14041">
            <v>0</v>
          </cell>
          <cell r="I14041">
            <v>0</v>
          </cell>
          <cell r="J14041">
            <v>0</v>
          </cell>
          <cell r="K14041">
            <v>0</v>
          </cell>
          <cell r="T14041">
            <v>0</v>
          </cell>
        </row>
        <row r="14042">
          <cell r="A14042">
            <v>376004</v>
          </cell>
          <cell r="B14042" t="str">
            <v>Dienstleistungsartikel</v>
          </cell>
          <cell r="C14042" t="str">
            <v>Extra Dienstleistungen</v>
          </cell>
          <cell r="D14042" t="str">
            <v>RFID-Tagging Kunststoff Palette partyrent.com</v>
          </cell>
          <cell r="E14042" t="str">
            <v>(aufbringen 4 Aufkleber mit grünem Rand)</v>
          </cell>
          <cell r="F14042">
            <v>10</v>
          </cell>
          <cell r="G14042">
            <v>0</v>
          </cell>
          <cell r="I14042">
            <v>0</v>
          </cell>
          <cell r="J14042">
            <v>0</v>
          </cell>
          <cell r="K14042">
            <v>0</v>
          </cell>
          <cell r="T14042">
            <v>0</v>
          </cell>
        </row>
        <row r="14043">
          <cell r="A14043">
            <v>376005</v>
          </cell>
          <cell r="B14043" t="str">
            <v>Dienstleistungsartikel</v>
          </cell>
          <cell r="C14043" t="str">
            <v>Extra Dienstleistungen</v>
          </cell>
          <cell r="D14043" t="str">
            <v>RFID-Tagging Hardtag (Montage 1 Hardtag)</v>
          </cell>
          <cell r="F14043">
            <v>12</v>
          </cell>
          <cell r="G14043">
            <v>0</v>
          </cell>
          <cell r="H14043">
            <v>0</v>
          </cell>
          <cell r="I14043">
            <v>0</v>
          </cell>
          <cell r="J14043">
            <v>0</v>
          </cell>
          <cell r="K14043">
            <v>0</v>
          </cell>
          <cell r="T14043">
            <v>0</v>
          </cell>
        </row>
        <row r="14044">
          <cell r="A14044">
            <v>376006</v>
          </cell>
          <cell r="B14044" t="str">
            <v>Dienstleistungsartikel</v>
          </cell>
          <cell r="C14044" t="str">
            <v>Extra Dienstleistungen</v>
          </cell>
          <cell r="D14044" t="str">
            <v>RFID-Tagging Textile-Tag (aufbringen 1 Textile-Tag)</v>
          </cell>
          <cell r="F14044">
            <v>5</v>
          </cell>
          <cell r="G14044">
            <v>0</v>
          </cell>
          <cell r="H14044">
            <v>0</v>
          </cell>
          <cell r="I14044">
            <v>0</v>
          </cell>
          <cell r="J14044">
            <v>0</v>
          </cell>
          <cell r="K14044">
            <v>0</v>
          </cell>
          <cell r="T14044">
            <v>0</v>
          </cell>
        </row>
        <row r="14045">
          <cell r="A14045">
            <v>379451</v>
          </cell>
          <cell r="C14045" t="str">
            <v>Verkauf (Anlage)</v>
          </cell>
          <cell r="D14045" t="str">
            <v>Confektionieren von z.B. Covers, Transporthussen u.s.w.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P14045" t="str">
            <v>Confectionnement de housses de protection etc.</v>
          </cell>
          <cell r="T14045">
            <v>0</v>
          </cell>
        </row>
        <row r="14046">
          <cell r="A14046">
            <v>379453</v>
          </cell>
          <cell r="C14046" t="str">
            <v>Verkauf (Anlage)</v>
          </cell>
          <cell r="D14046" t="str">
            <v>Bedrucken von z.B. Covers, Transporthussen u.s.w.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  <cell r="P14046" t="str">
            <v>Impression de housses de protection etc.</v>
          </cell>
          <cell r="T14046">
            <v>0</v>
          </cell>
        </row>
        <row r="14047">
          <cell r="A14047">
            <v>385839</v>
          </cell>
          <cell r="C14047" t="str">
            <v>Verkauf (Anlage)</v>
          </cell>
          <cell r="D14047" t="str">
            <v>Cover orange Rückenlehne Barbados schwarz L104 Ø30</v>
          </cell>
          <cell r="F14047">
            <v>0</v>
          </cell>
          <cell r="G14047">
            <v>0</v>
          </cell>
          <cell r="H14047">
            <v>0</v>
          </cell>
          <cell r="I14047">
            <v>39</v>
          </cell>
          <cell r="N14047" t="str">
            <v>Transporthoes oranje rugleuning Barbados zwart L104 Ø30</v>
          </cell>
          <cell r="P14047" t="str">
            <v>Housse de protection orange pour dos Barbados noir L104 Ø30</v>
          </cell>
          <cell r="R14047" t="str">
            <v>Cover orange backrest Barbados black L104 Ø30 cm</v>
          </cell>
          <cell r="T14047">
            <v>0</v>
          </cell>
        </row>
        <row r="14048">
          <cell r="A14048">
            <v>391021</v>
          </cell>
          <cell r="C14048" t="str">
            <v>Verkauf (Anlage)</v>
          </cell>
          <cell r="D14048" t="str">
            <v>Cover weiß für Palisander lounger seat-pillow white</v>
          </cell>
          <cell r="E14048" t="str">
            <v>L60*T70*H24 cm</v>
          </cell>
          <cell r="F14048">
            <v>0</v>
          </cell>
          <cell r="G14048">
            <v>0</v>
          </cell>
          <cell r="H14048">
            <v>0</v>
          </cell>
          <cell r="I14048">
            <v>35</v>
          </cell>
          <cell r="N14048" t="str">
            <v>Beschermhoes wit Palisander lounger seat-pillow white</v>
          </cell>
          <cell r="O14048" t="str">
            <v>L60*T70*H24cm</v>
          </cell>
          <cell r="P14048" t="str">
            <v>Housse de protection blanc pour  SEAT-PILLOW blanc pour</v>
          </cell>
          <cell r="Q14048" t="str">
            <v>canapé Palissandre</v>
          </cell>
          <cell r="R14048" t="str">
            <v>Cover white for Palisander lounger seat-pillow white</v>
          </cell>
          <cell r="T14048">
            <v>0</v>
          </cell>
        </row>
        <row r="14049">
          <cell r="A14049">
            <v>391022</v>
          </cell>
          <cell r="C14049" t="str">
            <v>Verkauf (Anlage)</v>
          </cell>
          <cell r="D14049" t="str">
            <v>Cover weiß für Palisander lounger back-pillow white</v>
          </cell>
          <cell r="E14049" t="str">
            <v>L60*T24*H40 cm</v>
          </cell>
          <cell r="F14049">
            <v>0</v>
          </cell>
          <cell r="G14049">
            <v>0</v>
          </cell>
          <cell r="H14049">
            <v>0</v>
          </cell>
          <cell r="I14049">
            <v>35</v>
          </cell>
          <cell r="N14049" t="str">
            <v>Beschermhoes wit Palisander lounger back-pillow white</v>
          </cell>
          <cell r="O14049" t="str">
            <v>L60*T24*H40 cm</v>
          </cell>
          <cell r="P14049" t="str">
            <v>Housse de protection blanc pour  BACK-PILLOW blanc pour</v>
          </cell>
          <cell r="Q14049" t="str">
            <v>canapé Palissandre</v>
          </cell>
          <cell r="R14049" t="str">
            <v>Cover white for Palisander lounger back-pillow white</v>
          </cell>
          <cell r="T14049">
            <v>0</v>
          </cell>
        </row>
        <row r="14050">
          <cell r="A14050">
            <v>391023</v>
          </cell>
          <cell r="C14050" t="str">
            <v>Verkauf (Anlage)</v>
          </cell>
          <cell r="D14050" t="str">
            <v>Cover grau für Palisander lounger seat-pillow black</v>
          </cell>
          <cell r="E14050" t="str">
            <v>L60*T70*H24 cm</v>
          </cell>
          <cell r="F14050">
            <v>0</v>
          </cell>
          <cell r="G14050">
            <v>0</v>
          </cell>
          <cell r="H14050">
            <v>0</v>
          </cell>
          <cell r="I14050">
            <v>35</v>
          </cell>
          <cell r="N14050" t="str">
            <v>Beschermhoes grijs Palisander lounger seat-pillow black</v>
          </cell>
          <cell r="O14050" t="str">
            <v>L60*T70*H24cm</v>
          </cell>
          <cell r="P14050" t="str">
            <v>Housse de protection gris pour SEAT-PILLOW noir pour</v>
          </cell>
          <cell r="Q14050" t="str">
            <v>canapé Palissandre</v>
          </cell>
          <cell r="R14050" t="str">
            <v>Cover grey for Palisander lounger seat-pillow black</v>
          </cell>
          <cell r="T14050">
            <v>0</v>
          </cell>
        </row>
        <row r="14051">
          <cell r="A14051">
            <v>391024</v>
          </cell>
          <cell r="C14051" t="str">
            <v>Verkauf (Anlage)</v>
          </cell>
          <cell r="D14051" t="str">
            <v>Cover grau für Palisander lounger back-pillow black</v>
          </cell>
          <cell r="E14051" t="str">
            <v>L60*T24*H40 cm</v>
          </cell>
          <cell r="F14051">
            <v>0</v>
          </cell>
          <cell r="G14051">
            <v>0</v>
          </cell>
          <cell r="H14051">
            <v>0</v>
          </cell>
          <cell r="I14051">
            <v>35</v>
          </cell>
          <cell r="N14051" t="str">
            <v>Berschermhoes grijs Palisander lounger back-pillow black</v>
          </cell>
          <cell r="O14051" t="str">
            <v>L60*T24*H40 cm</v>
          </cell>
          <cell r="P14051" t="str">
            <v>Housse de protection gris pour BACK-PILLOW noir pour</v>
          </cell>
          <cell r="Q14051" t="str">
            <v>canapé Palissandre</v>
          </cell>
          <cell r="R14051" t="str">
            <v>Cover grey for Palisander lounger back-pillow black</v>
          </cell>
          <cell r="T14051">
            <v>0</v>
          </cell>
        </row>
        <row r="14052">
          <cell r="A14052">
            <v>391025</v>
          </cell>
          <cell r="C14052" t="str">
            <v>Verkauf (Anlage)</v>
          </cell>
          <cell r="D14052" t="str">
            <v>Cover braun für Palisander lounger seat-pillow taupe</v>
          </cell>
          <cell r="E14052" t="str">
            <v>L60*T70*H24 cm</v>
          </cell>
          <cell r="F14052">
            <v>0</v>
          </cell>
          <cell r="G14052">
            <v>0</v>
          </cell>
          <cell r="H14052">
            <v>0</v>
          </cell>
          <cell r="I14052">
            <v>35</v>
          </cell>
          <cell r="N14052" t="str">
            <v>Beschermhoes bruin Palisander lounger seat-pillow taupe</v>
          </cell>
          <cell r="O14052" t="str">
            <v>L60*T70*H24cm</v>
          </cell>
          <cell r="P14052" t="str">
            <v>Housse de protection brun pour SEAT-PILLOW taupe pour</v>
          </cell>
          <cell r="Q14052" t="str">
            <v>canapé Palissandre</v>
          </cell>
          <cell r="R14052" t="str">
            <v>Cover brown for Palisander lounger seat-pillow taupe</v>
          </cell>
          <cell r="T14052">
            <v>0</v>
          </cell>
        </row>
        <row r="14053">
          <cell r="A14053">
            <v>391026</v>
          </cell>
          <cell r="C14053" t="str">
            <v>Verkauf (Anlage)</v>
          </cell>
          <cell r="D14053" t="str">
            <v>Cover braun für Palisander lounger back-pillow taupe</v>
          </cell>
          <cell r="E14053" t="str">
            <v>L60*T24*H40 cm</v>
          </cell>
          <cell r="F14053">
            <v>0</v>
          </cell>
          <cell r="G14053">
            <v>0</v>
          </cell>
          <cell r="H14053">
            <v>0</v>
          </cell>
          <cell r="I14053">
            <v>35</v>
          </cell>
          <cell r="N14053" t="str">
            <v>Beschermhoes bruin Palisander lounger back-pillow taupe</v>
          </cell>
          <cell r="O14053" t="str">
            <v>L60*T24*H40 cm</v>
          </cell>
          <cell r="P14053" t="str">
            <v>Housse de protection brun pour BACK-PILLOW taupe pour</v>
          </cell>
          <cell r="Q14053" t="str">
            <v>canapé Palissandre</v>
          </cell>
          <cell r="R14053" t="str">
            <v>Cover brown for Palisander lounger back-pillow taupe</v>
          </cell>
          <cell r="T14053">
            <v>0</v>
          </cell>
        </row>
        <row r="14054">
          <cell r="A14054">
            <v>392609</v>
          </cell>
          <cell r="C14054" t="str">
            <v>Verkauf (Anlage)</v>
          </cell>
          <cell r="D14054" t="str">
            <v>Cover Abdeckung acryl Ø75 (2609)</v>
          </cell>
          <cell r="F14054">
            <v>0</v>
          </cell>
          <cell r="G14054">
            <v>0</v>
          </cell>
          <cell r="H14054">
            <v>0</v>
          </cell>
          <cell r="I14054">
            <v>36</v>
          </cell>
          <cell r="N14054" t="str">
            <v>Cover afdekplaat acryl Ø75 (2609)</v>
          </cell>
          <cell r="P14054" t="str">
            <v>Housse de protection pour plaque en verre acrylique Ø75</v>
          </cell>
          <cell r="Q14054" t="str">
            <v>(2609)</v>
          </cell>
          <cell r="R14054" t="str">
            <v>Transportationcover für cover acryl Ø75 cm (2609)</v>
          </cell>
          <cell r="T14054">
            <v>0</v>
          </cell>
        </row>
        <row r="14055">
          <cell r="A14055">
            <v>392611</v>
          </cell>
          <cell r="C14055" t="str">
            <v>Verkauf (Anlage)</v>
          </cell>
          <cell r="D14055" t="str">
            <v>Cover Lounge-Hocker Hollywood weiß Drei-Eck 70*70*H41</v>
          </cell>
          <cell r="F14055">
            <v>0</v>
          </cell>
          <cell r="G14055">
            <v>0</v>
          </cell>
          <cell r="H14055">
            <v>0</v>
          </cell>
          <cell r="I14055">
            <v>44</v>
          </cell>
          <cell r="N14055" t="str">
            <v>Beschermhoes lounge-hocker Hollywood wit driehoek</v>
          </cell>
          <cell r="O14055" t="str">
            <v>L70*D70*H41</v>
          </cell>
          <cell r="P14055" t="str">
            <v>Housse de protection pour loungemeuble Hollywood</v>
          </cell>
          <cell r="Q14055" t="str">
            <v>triangualire blanc 70*70*H41 cm</v>
          </cell>
          <cell r="R14055" t="str">
            <v>Cover lounge-stool Hollywood white triangle 70*70*H41</v>
          </cell>
          <cell r="T14055">
            <v>0</v>
          </cell>
        </row>
        <row r="14056">
          <cell r="A14056">
            <v>392613</v>
          </cell>
          <cell r="C14056" t="str">
            <v>Verkauf (Anlage)</v>
          </cell>
          <cell r="D14056" t="str">
            <v>Cover Lounge-Hocker Hollywood weiß 45*45*H41</v>
          </cell>
          <cell r="F14056">
            <v>0</v>
          </cell>
          <cell r="G14056">
            <v>0</v>
          </cell>
          <cell r="H14056">
            <v>0</v>
          </cell>
          <cell r="I14056">
            <v>35</v>
          </cell>
          <cell r="N14056" t="str">
            <v>Beschermhoes lounge-cube Hollywood wit L45*D45*H41</v>
          </cell>
          <cell r="P14056" t="str">
            <v>Housse de protection pour pouf Hollywood blanc 45*45*H41 cm</v>
          </cell>
          <cell r="R14056" t="str">
            <v>Cover lounge-stool Hollywood white 45*45*H41</v>
          </cell>
          <cell r="T14056">
            <v>0</v>
          </cell>
        </row>
        <row r="14057">
          <cell r="A14057">
            <v>392614</v>
          </cell>
          <cell r="C14057" t="str">
            <v>Verkauf (Anlage)</v>
          </cell>
          <cell r="D14057" t="str">
            <v>Cover Lounge-Hocker Hollywood weiß Ø35*H45</v>
          </cell>
          <cell r="F14057">
            <v>0</v>
          </cell>
          <cell r="G14057">
            <v>0</v>
          </cell>
          <cell r="H14057">
            <v>0</v>
          </cell>
          <cell r="I14057">
            <v>46</v>
          </cell>
          <cell r="N14057" t="str">
            <v>Beschermhoes lounge-hocker Hollywood wit Ø35*H45</v>
          </cell>
          <cell r="P14057" t="str">
            <v>Housse de protection pour pouf Hollywood blanc Ø35*H45 cm</v>
          </cell>
          <cell r="R14057" t="str">
            <v>Cover lounge-stool Hollywood white Ø35*H45</v>
          </cell>
          <cell r="T14057">
            <v>0</v>
          </cell>
        </row>
        <row r="14058">
          <cell r="A14058">
            <v>392615</v>
          </cell>
          <cell r="C14058" t="str">
            <v>Verkauf (Anlage)</v>
          </cell>
          <cell r="D14058" t="str">
            <v>Cover Lounge-Hocker Hollywood weiß 70*70*H41</v>
          </cell>
          <cell r="F14058">
            <v>0</v>
          </cell>
          <cell r="G14058">
            <v>0</v>
          </cell>
          <cell r="H14058">
            <v>0</v>
          </cell>
          <cell r="I14058">
            <v>44</v>
          </cell>
          <cell r="N14058" t="str">
            <v>Beschermhoes lounge-hocker Hollywood wit L70*D70*H41</v>
          </cell>
          <cell r="P14058" t="str">
            <v>Housse de protection pour loungemeuble Hollywood blanc</v>
          </cell>
          <cell r="Q14058" t="str">
            <v>70*70*H41 cm</v>
          </cell>
          <cell r="R14058" t="str">
            <v>Cover lounge-stool Hollywood white 70*70*H41</v>
          </cell>
          <cell r="T14058">
            <v>0</v>
          </cell>
        </row>
        <row r="14059">
          <cell r="A14059">
            <v>392616</v>
          </cell>
          <cell r="B14059" t="str">
            <v>Verkaufsartikel</v>
          </cell>
          <cell r="C14059" t="str">
            <v>Verkauf (Anlage)</v>
          </cell>
          <cell r="D14059" t="str">
            <v>Cover Lounge-Hocker Hollywood weiß Ø40*H41</v>
          </cell>
          <cell r="F14059">
            <v>0</v>
          </cell>
          <cell r="G14059">
            <v>0</v>
          </cell>
          <cell r="H14059">
            <v>0</v>
          </cell>
          <cell r="I14059">
            <v>50</v>
          </cell>
          <cell r="N14059" t="str">
            <v>Beschermhoes lounge-hocker Hollywood wit Ø40*H41</v>
          </cell>
          <cell r="P14059" t="str">
            <v>Housse de protection pour pouf Hollywood blanc Ø40*H41 cm</v>
          </cell>
          <cell r="R14059" t="str">
            <v>Cover lounge-stool Hollywood white Ø40*H41</v>
          </cell>
          <cell r="T14059">
            <v>0</v>
          </cell>
        </row>
        <row r="14060">
          <cell r="A14060">
            <v>392617</v>
          </cell>
          <cell r="C14060" t="str">
            <v>Verkauf (Anlage)</v>
          </cell>
          <cell r="D14060" t="str">
            <v>Cover Lounge-Hocker Hollywood weiß 104*70*H41</v>
          </cell>
          <cell r="F14060">
            <v>0</v>
          </cell>
          <cell r="G14060">
            <v>0</v>
          </cell>
          <cell r="H14060">
            <v>0</v>
          </cell>
          <cell r="I14060">
            <v>50</v>
          </cell>
          <cell r="N14060" t="str">
            <v>Beschermhoes lounge-2-zits-hocker Hollywood wit L104*D70*H41</v>
          </cell>
          <cell r="P14060" t="str">
            <v>Housse de protection pour loungemeuble Hollywood blanc</v>
          </cell>
          <cell r="Q14060" t="str">
            <v>104*70*H41 cm</v>
          </cell>
          <cell r="R14060" t="str">
            <v>Cover lounge-2-seater Hollywood white 104*70*H41</v>
          </cell>
          <cell r="T14060">
            <v>0</v>
          </cell>
        </row>
        <row r="14061">
          <cell r="A14061">
            <v>392618</v>
          </cell>
          <cell r="C14061" t="str">
            <v>Verkauf (Anlage)</v>
          </cell>
          <cell r="D14061" t="str">
            <v>Cover Lounge-Hocker Hollywood weiß Ø70*H41</v>
          </cell>
          <cell r="F14061">
            <v>0</v>
          </cell>
          <cell r="G14061">
            <v>0</v>
          </cell>
          <cell r="H14061">
            <v>0</v>
          </cell>
          <cell r="I14061">
            <v>67</v>
          </cell>
          <cell r="N14061" t="str">
            <v>Beschermhoes lounge-hocker Hollywood wit Ø70*H41</v>
          </cell>
          <cell r="P14061" t="str">
            <v>Housse de protection pour pouf Hollywood blanc Ø70*H41 cm</v>
          </cell>
          <cell r="R14061" t="str">
            <v>Cover lounge-stool Hollywood white Ø70*H41</v>
          </cell>
          <cell r="T14061">
            <v>0</v>
          </cell>
        </row>
        <row r="14062">
          <cell r="A14062">
            <v>392619</v>
          </cell>
          <cell r="C14062" t="str">
            <v>Verkauf (Anlage)</v>
          </cell>
          <cell r="D14062" t="str">
            <v>Cover Rückenlehne Hollywood weiß L104 Ø30</v>
          </cell>
          <cell r="F14062">
            <v>0</v>
          </cell>
          <cell r="G14062">
            <v>0</v>
          </cell>
          <cell r="H14062">
            <v>0</v>
          </cell>
          <cell r="I14062">
            <v>27</v>
          </cell>
          <cell r="N14062" t="str">
            <v>Beschermhoes rugleuning Hollywood wit L104 Ø30</v>
          </cell>
          <cell r="P14062" t="str">
            <v>Housse de protection pour dos Hollywood blanc L104 Ø30 cm</v>
          </cell>
          <cell r="R14062" t="str">
            <v>Cover backrest Hollywood white L104 Ø30</v>
          </cell>
          <cell r="T14062">
            <v>0</v>
          </cell>
        </row>
        <row r="14063">
          <cell r="A14063">
            <v>392622</v>
          </cell>
          <cell r="C14063" t="str">
            <v>Verkauf (Anlage)</v>
          </cell>
          <cell r="D14063" t="str">
            <v>Cover Stuhl Hollywood weiß 52*70*H70</v>
          </cell>
          <cell r="F14063">
            <v>0</v>
          </cell>
          <cell r="G14063">
            <v>0</v>
          </cell>
          <cell r="H14063">
            <v>0</v>
          </cell>
          <cell r="I14063">
            <v>49</v>
          </cell>
          <cell r="N14063" t="str">
            <v>Beschermhoes stoel Hollywood wit L52*D70*H70</v>
          </cell>
          <cell r="P14063" t="str">
            <v>Housse de protection pour chaise Hollywood blanc</v>
          </cell>
          <cell r="Q14063" t="str">
            <v>52*70*H70 cm</v>
          </cell>
          <cell r="R14063" t="str">
            <v>Cover chair Hollywood white 52*70*H70</v>
          </cell>
          <cell r="T14063">
            <v>0</v>
          </cell>
        </row>
        <row r="14064">
          <cell r="A14064">
            <v>392624</v>
          </cell>
          <cell r="C14064" t="str">
            <v>Verkauf (Anlage)</v>
          </cell>
          <cell r="D14064" t="str">
            <v>Cover Bank Hollywood weiß 104*70*H70</v>
          </cell>
          <cell r="F14064">
            <v>0</v>
          </cell>
          <cell r="G14064">
            <v>0</v>
          </cell>
          <cell r="H14064">
            <v>0</v>
          </cell>
          <cell r="I14064">
            <v>67</v>
          </cell>
          <cell r="N14064" t="str">
            <v>Beschermhoes bank Hollywood 2-zits wit L104*D70*H70</v>
          </cell>
          <cell r="P14064" t="str">
            <v>Housse de protection pour banc Hollywood blanc 104*70*H70 cm</v>
          </cell>
          <cell r="R14064" t="str">
            <v>Cover settee 2-seater Hollywood white 104*70*H70</v>
          </cell>
          <cell r="T14064">
            <v>0</v>
          </cell>
        </row>
        <row r="14065">
          <cell r="A14065">
            <v>392626</v>
          </cell>
          <cell r="C14065" t="str">
            <v>Verkauf (Anlage)</v>
          </cell>
          <cell r="D14065" t="str">
            <v>Cover Sessel Hollywood weiß Eckelement 70*70*H70</v>
          </cell>
          <cell r="F14065">
            <v>0</v>
          </cell>
          <cell r="G14065">
            <v>0</v>
          </cell>
          <cell r="H14065">
            <v>0</v>
          </cell>
          <cell r="I14065">
            <v>51</v>
          </cell>
          <cell r="N14065" t="str">
            <v>Beschermhoes fauteuil Hollywood wit hoekelement L70*D70*H70</v>
          </cell>
          <cell r="P14065" t="str">
            <v>Housse de protection pour fauteuil angle Hollywood blanc</v>
          </cell>
          <cell r="Q14065" t="str">
            <v>70*70*H70 cm</v>
          </cell>
          <cell r="R14065" t="str">
            <v>Cover Armchair Hollywood white cornerelement 70*70*H70</v>
          </cell>
          <cell r="T14065">
            <v>0</v>
          </cell>
        </row>
        <row r="14066">
          <cell r="A14066">
            <v>392632</v>
          </cell>
          <cell r="C14066" t="str">
            <v>Verkauf (Anlage)</v>
          </cell>
          <cell r="D14066" t="str">
            <v>Cover Sitze (2) für Sessel Hollywood weiß</v>
          </cell>
          <cell r="F14066">
            <v>0</v>
          </cell>
          <cell r="G14066">
            <v>0</v>
          </cell>
          <cell r="H14066">
            <v>0</v>
          </cell>
          <cell r="I14066">
            <v>27</v>
          </cell>
          <cell r="N14066" t="str">
            <v>Beschermhoes zittingen (2) voor fauteuil Hollywood wit</v>
          </cell>
          <cell r="P14066" t="str">
            <v>Housse de protection pour coussin (2) pour fauteuil</v>
          </cell>
          <cell r="Q14066" t="str">
            <v>Hollywood blanc</v>
          </cell>
          <cell r="R14066" t="str">
            <v>Cover back cushion white (2) for Armchair Hollywood white</v>
          </cell>
          <cell r="T14066">
            <v>0</v>
          </cell>
        </row>
        <row r="14067">
          <cell r="A14067">
            <v>392633</v>
          </cell>
          <cell r="C14067" t="str">
            <v>Verkauf (Anlage)</v>
          </cell>
          <cell r="D14067" t="str">
            <v>Cover Sessel Hollywood weiß mit Armlehnen 70*70*H70</v>
          </cell>
          <cell r="F14067">
            <v>0</v>
          </cell>
          <cell r="G14067">
            <v>0</v>
          </cell>
          <cell r="H14067">
            <v>0</v>
          </cell>
          <cell r="I14067">
            <v>46</v>
          </cell>
          <cell r="N14067" t="str">
            <v>Beschermhoes fauteuil Hollywood wit met armleuningen</v>
          </cell>
          <cell r="P14067" t="str">
            <v>Housse de protection pour fauteuil Hollywood blanc</v>
          </cell>
          <cell r="Q14067" t="str">
            <v>70*70*H70 cm</v>
          </cell>
          <cell r="R14067" t="str">
            <v>Cover Armchair Hollywood white with armrests 70*70*H70</v>
          </cell>
          <cell r="T14067">
            <v>0</v>
          </cell>
        </row>
        <row r="14068">
          <cell r="A14068">
            <v>392635</v>
          </cell>
          <cell r="C14068" t="str">
            <v>Verkauf (Anlage)</v>
          </cell>
          <cell r="D14068" t="str">
            <v>Cover Sofa Hollywood weiß mit Armlehnen 122*70*H70</v>
          </cell>
          <cell r="F14068">
            <v>0</v>
          </cell>
          <cell r="G14068">
            <v>0</v>
          </cell>
          <cell r="H14068">
            <v>0</v>
          </cell>
          <cell r="I14068">
            <v>69</v>
          </cell>
          <cell r="N14068" t="str">
            <v>Beschermhoes bank Hollywood 2-zits wit met armleuningen</v>
          </cell>
          <cell r="O14068" t="str">
            <v>L122*D70*H70</v>
          </cell>
          <cell r="P14068" t="str">
            <v>Housse de protection pour canapé Hollywood blanc</v>
          </cell>
          <cell r="Q14068" t="str">
            <v>122*70*H70 cm</v>
          </cell>
          <cell r="R14068" t="str">
            <v>Cover sofa Hollywood white with armrests L122*D70*H70</v>
          </cell>
          <cell r="T14068">
            <v>0</v>
          </cell>
        </row>
        <row r="14069">
          <cell r="A14069">
            <v>392711</v>
          </cell>
          <cell r="C14069" t="str">
            <v>Verkauf (Anlage)</v>
          </cell>
          <cell r="D14069" t="str">
            <v>Cover Lounge-Hocker Havanna karamell Drei-Eck 70*70*H41</v>
          </cell>
          <cell r="F14069">
            <v>0</v>
          </cell>
          <cell r="G14069">
            <v>0</v>
          </cell>
          <cell r="H14069">
            <v>0</v>
          </cell>
          <cell r="I14069">
            <v>38</v>
          </cell>
          <cell r="N14069" t="str">
            <v>Beschermhoes lounge-hocker Havanna caramel driehoek</v>
          </cell>
          <cell r="O14069" t="str">
            <v>L70*D70*H41</v>
          </cell>
          <cell r="P14069" t="str">
            <v>Housse de protection pour loungemeuble triangulaire Havanna</v>
          </cell>
          <cell r="Q14069" t="str">
            <v>caramel 70*70*H41 cm</v>
          </cell>
          <cell r="R14069" t="str">
            <v>Cover lounge-stool Hollywood caramel triangle 70*70*H41</v>
          </cell>
          <cell r="T14069">
            <v>0</v>
          </cell>
        </row>
        <row r="14070">
          <cell r="A14070">
            <v>392713</v>
          </cell>
          <cell r="C14070" t="str">
            <v>Verkauf (Anlage)</v>
          </cell>
          <cell r="D14070" t="str">
            <v>Cover Lounge-Hocker Havanna karamell 45*45*H41</v>
          </cell>
          <cell r="F14070">
            <v>0</v>
          </cell>
          <cell r="G14070">
            <v>0</v>
          </cell>
          <cell r="H14070">
            <v>0</v>
          </cell>
          <cell r="I14070">
            <v>29</v>
          </cell>
          <cell r="N14070" t="str">
            <v>Beschermhoes lounge-cube Havanna caramel L45*D45*H41</v>
          </cell>
          <cell r="P14070" t="str">
            <v>Housse de protection pour pouf Havanna caramel 45*45*H41 cm</v>
          </cell>
          <cell r="R14070" t="str">
            <v>Cover lounge-stool Hollywood caramel 45*45*H41</v>
          </cell>
          <cell r="T14070">
            <v>0</v>
          </cell>
        </row>
        <row r="14071">
          <cell r="A14071">
            <v>392715</v>
          </cell>
          <cell r="C14071" t="str">
            <v>Verkauf (Anlage)</v>
          </cell>
          <cell r="D14071" t="str">
            <v>Cover Lounge-Hocker Havanna karamell 70*70*H41</v>
          </cell>
          <cell r="F14071">
            <v>0</v>
          </cell>
          <cell r="G14071">
            <v>0</v>
          </cell>
          <cell r="H14071">
            <v>0</v>
          </cell>
          <cell r="I14071">
            <v>35</v>
          </cell>
          <cell r="N14071" t="str">
            <v>Beschermhoes lounge-hocker Havanna caramel 70*D70*H41</v>
          </cell>
          <cell r="P14071" t="str">
            <v>Housse de protection pour loungemeuble Havanna caramel</v>
          </cell>
          <cell r="Q14071" t="str">
            <v>70*70*H41 cm</v>
          </cell>
          <cell r="R14071" t="str">
            <v>Cover lounge-stool Hollywood caramel 70*70*H41</v>
          </cell>
          <cell r="T14071">
            <v>0</v>
          </cell>
        </row>
        <row r="14072">
          <cell r="A14072">
            <v>392717</v>
          </cell>
          <cell r="C14072" t="str">
            <v>Verkauf (Anlage)</v>
          </cell>
          <cell r="D14072" t="str">
            <v>Cover Lounge-Hocker Havanna karamell 104*70*H41</v>
          </cell>
          <cell r="F14072">
            <v>0</v>
          </cell>
          <cell r="G14072">
            <v>0</v>
          </cell>
          <cell r="H14072">
            <v>0</v>
          </cell>
          <cell r="I14072">
            <v>45</v>
          </cell>
          <cell r="N14072" t="str">
            <v>Beschermhoes lounge-2-zits-hocker Havanna caramel</v>
          </cell>
          <cell r="O14072" t="str">
            <v>L104*D70*H41</v>
          </cell>
          <cell r="P14072" t="str">
            <v>Housse de protection pour loungemeuble Havanna caramel</v>
          </cell>
          <cell r="Q14072" t="str">
            <v>104*70*H41 cm</v>
          </cell>
          <cell r="R14072" t="str">
            <v>Cover lounge-2-seater Hollywood caramel 104*70*H41</v>
          </cell>
          <cell r="T14072">
            <v>0</v>
          </cell>
        </row>
        <row r="14073">
          <cell r="A14073">
            <v>392719</v>
          </cell>
          <cell r="C14073" t="str">
            <v>Verkauf (Anlage)</v>
          </cell>
          <cell r="D14073" t="str">
            <v>Cover Rückenlehne Havanna karamell L104 Ø30</v>
          </cell>
          <cell r="F14073">
            <v>0</v>
          </cell>
          <cell r="G14073">
            <v>0</v>
          </cell>
          <cell r="H14073">
            <v>0</v>
          </cell>
          <cell r="I14073">
            <v>22</v>
          </cell>
          <cell r="N14073" t="str">
            <v>Beschermhoes rugleuning Havanna caramel L104 Ø30</v>
          </cell>
          <cell r="P14073" t="str">
            <v>Housse de protection pour dos Havanna caramel L104 Ø30 cm</v>
          </cell>
          <cell r="R14073" t="str">
            <v>Cover backrest Hollywood caramel L104 Ø30</v>
          </cell>
          <cell r="T14073">
            <v>0</v>
          </cell>
        </row>
        <row r="14074">
          <cell r="A14074">
            <v>392722</v>
          </cell>
          <cell r="C14074" t="str">
            <v>Verkauf (Anlage)</v>
          </cell>
          <cell r="D14074" t="str">
            <v>Cover Stuhl Havanna karamell 52*70*H70</v>
          </cell>
          <cell r="F14074">
            <v>0</v>
          </cell>
          <cell r="G14074">
            <v>0</v>
          </cell>
          <cell r="H14074">
            <v>0</v>
          </cell>
          <cell r="I14074">
            <v>42</v>
          </cell>
          <cell r="N14074" t="str">
            <v>Beschermhoes stoel Havanna caramel L52*D70*H70</v>
          </cell>
          <cell r="P14074" t="str">
            <v>Housse de protection pour chaise Havanna caramel</v>
          </cell>
          <cell r="Q14074" t="str">
            <v>52*70*H70 cm</v>
          </cell>
          <cell r="R14074" t="str">
            <v>Cover chair Hollywood caramel 52*70*H70</v>
          </cell>
          <cell r="T14074">
            <v>0</v>
          </cell>
        </row>
        <row r="14075">
          <cell r="A14075">
            <v>392724</v>
          </cell>
          <cell r="C14075" t="str">
            <v>Verkauf (Anlage)</v>
          </cell>
          <cell r="D14075" t="str">
            <v>Cover Bank Havanna karamell 104*70*H70</v>
          </cell>
          <cell r="F14075">
            <v>0</v>
          </cell>
          <cell r="G14075">
            <v>0</v>
          </cell>
          <cell r="H14075">
            <v>0</v>
          </cell>
          <cell r="I14075">
            <v>64</v>
          </cell>
          <cell r="N14075" t="str">
            <v>Beschermhoes bank Havanna caramel 2-zits L104*D70*H70</v>
          </cell>
          <cell r="P14075" t="str">
            <v>Housse de protection pour banc Havanna caramel 52*70*H70 cm</v>
          </cell>
          <cell r="R14075" t="str">
            <v>Cover settee 2-seater Hollywood caramel 104*70*H70</v>
          </cell>
          <cell r="T14075">
            <v>0</v>
          </cell>
        </row>
        <row r="14076">
          <cell r="A14076">
            <v>392726</v>
          </cell>
          <cell r="C14076" t="str">
            <v>Verkauf (Anlage)</v>
          </cell>
          <cell r="D14076" t="str">
            <v>Cover Sessel Havanna karamell Eckelement 70*70*H70</v>
          </cell>
          <cell r="F14076">
            <v>0</v>
          </cell>
          <cell r="G14076">
            <v>0</v>
          </cell>
          <cell r="H14076">
            <v>0</v>
          </cell>
          <cell r="I14076">
            <v>46</v>
          </cell>
          <cell r="N14076" t="str">
            <v>Beschermhoes fauteuil Havanna caramel hoekelement</v>
          </cell>
          <cell r="O14076" t="str">
            <v>L70*D70*H70</v>
          </cell>
          <cell r="P14076" t="str">
            <v>Housse de protection pour fauteuil Havanna caramel</v>
          </cell>
          <cell r="Q14076" t="str">
            <v>70*70*H70 cm</v>
          </cell>
          <cell r="R14076" t="str">
            <v>Cover Armchair Hollywood caramel cornerelement 70*70*H70</v>
          </cell>
          <cell r="T14076">
            <v>0</v>
          </cell>
        </row>
        <row r="14077">
          <cell r="A14077">
            <v>392732</v>
          </cell>
          <cell r="C14077" t="str">
            <v>Verkauf (Anlage)</v>
          </cell>
          <cell r="D14077" t="str">
            <v>Cover Sitze (2) für Sessel Havanna karamell</v>
          </cell>
          <cell r="F14077">
            <v>0</v>
          </cell>
          <cell r="G14077">
            <v>0</v>
          </cell>
          <cell r="H14077">
            <v>0</v>
          </cell>
          <cell r="I14077">
            <v>22</v>
          </cell>
          <cell r="N14077" t="str">
            <v>Beschermhoes zittingen (2) voor fauteuil Havanna caramel</v>
          </cell>
          <cell r="P14077" t="str">
            <v>Housse de protection pour coussin (2) pour fauteuil Havanna</v>
          </cell>
          <cell r="Q14077" t="str">
            <v>caramel</v>
          </cell>
          <cell r="R14077" t="str">
            <v>Cover back cushion caramel (2)</v>
          </cell>
          <cell r="S14077" t="str">
            <v>for Armchair Hollywood caramel</v>
          </cell>
          <cell r="T14077">
            <v>0</v>
          </cell>
        </row>
        <row r="14078">
          <cell r="A14078">
            <v>392733</v>
          </cell>
          <cell r="C14078" t="str">
            <v>Verkauf (Anlage)</v>
          </cell>
          <cell r="D14078" t="str">
            <v>Cover Sessel Havanna karamell mit Armlehnen 70*70*H70</v>
          </cell>
          <cell r="F14078">
            <v>0</v>
          </cell>
          <cell r="G14078">
            <v>0</v>
          </cell>
          <cell r="H14078">
            <v>0</v>
          </cell>
          <cell r="I14078">
            <v>44</v>
          </cell>
          <cell r="N14078" t="str">
            <v>Beschermhoes fauteuil Havanna caramel met armleuningen</v>
          </cell>
          <cell r="O14078" t="str">
            <v>70*70*H70</v>
          </cell>
          <cell r="P14078" t="str">
            <v>Housse de protection pour fauteuil Havanna caramel</v>
          </cell>
          <cell r="Q14078" t="str">
            <v>70*70*H70 cm</v>
          </cell>
          <cell r="R14078" t="str">
            <v>Cover Armchair Hollywood caramel with armrests 70*70*H70</v>
          </cell>
          <cell r="T14078">
            <v>0</v>
          </cell>
        </row>
        <row r="14079">
          <cell r="A14079">
            <v>392735</v>
          </cell>
          <cell r="C14079" t="str">
            <v>Verkauf (Anlage)</v>
          </cell>
          <cell r="D14079" t="str">
            <v>Cover Sofa Havanna karamell mit Armlehnen 122*70*H70</v>
          </cell>
          <cell r="F14079">
            <v>0</v>
          </cell>
          <cell r="G14079">
            <v>0</v>
          </cell>
          <cell r="H14079">
            <v>0</v>
          </cell>
          <cell r="I14079">
            <v>57</v>
          </cell>
          <cell r="N14079" t="str">
            <v>Beschermhoes bank Havanna 2-zits caramel met armleuningen</v>
          </cell>
          <cell r="O14079" t="str">
            <v>122*70*H70</v>
          </cell>
          <cell r="P14079" t="str">
            <v>Housse de protection pour canapé Havanna caramel</v>
          </cell>
          <cell r="Q14079" t="str">
            <v>122*70*H70 cm</v>
          </cell>
          <cell r="R14079" t="str">
            <v>Cover sofa Hollywood caramel with armrests L122*D70*H70</v>
          </cell>
          <cell r="T14079">
            <v>0</v>
          </cell>
        </row>
        <row r="14080">
          <cell r="A14080">
            <v>392811</v>
          </cell>
          <cell r="C14080" t="str">
            <v>Verkauf (Anlage)</v>
          </cell>
          <cell r="D14080" t="str">
            <v>Cover Lounge-Hocker Cannes platingrau Drei-Eck 70*70*H41</v>
          </cell>
          <cell r="F14080">
            <v>0</v>
          </cell>
          <cell r="G14080">
            <v>0</v>
          </cell>
          <cell r="H14080">
            <v>0</v>
          </cell>
          <cell r="I14080">
            <v>38</v>
          </cell>
          <cell r="N14080" t="str">
            <v>Beschermhoes lounge-hocker Cannes platina grijs driehoek</v>
          </cell>
          <cell r="O14080" t="str">
            <v>L70*D70*H41</v>
          </cell>
          <cell r="P14080" t="str">
            <v>Housse de protection pour loungemeuble triangulaire Cannes</v>
          </cell>
          <cell r="Q14080" t="str">
            <v>gris platine 70*70*H41 cm</v>
          </cell>
          <cell r="R14080" t="str">
            <v>Cover lounge-stool Hollywood platinum grey triangle</v>
          </cell>
          <cell r="S14080" t="str">
            <v>70*70*H41 cm</v>
          </cell>
          <cell r="T14080">
            <v>0</v>
          </cell>
        </row>
        <row r="14081">
          <cell r="A14081">
            <v>392813</v>
          </cell>
          <cell r="C14081" t="str">
            <v>Verkauf (Anlage)</v>
          </cell>
          <cell r="D14081" t="str">
            <v>Cover Lounge-Hocker Cannes platingrau 45*45*H41</v>
          </cell>
          <cell r="F14081">
            <v>0</v>
          </cell>
          <cell r="G14081">
            <v>0</v>
          </cell>
          <cell r="H14081">
            <v>0</v>
          </cell>
          <cell r="I14081">
            <v>29</v>
          </cell>
          <cell r="N14081" t="str">
            <v>Beschermhoes lounge-cube Cannes platina grijs L45*D45*H41</v>
          </cell>
          <cell r="P14081" t="str">
            <v>Housse de protection pour pouf Cannes gris platine</v>
          </cell>
          <cell r="Q14081" t="str">
            <v>45*45*H41 cm</v>
          </cell>
          <cell r="R14081" t="str">
            <v>Cover lounge-stool Hollywood platinum grey 45*45*H41</v>
          </cell>
          <cell r="T14081">
            <v>0</v>
          </cell>
        </row>
        <row r="14082">
          <cell r="A14082">
            <v>392815</v>
          </cell>
          <cell r="C14082" t="str">
            <v>Verkauf (Anlage)</v>
          </cell>
          <cell r="D14082" t="str">
            <v>Cover Lounge-Hocker Cannes platingrau 70*70*H41</v>
          </cell>
          <cell r="F14082">
            <v>0</v>
          </cell>
          <cell r="G14082">
            <v>0</v>
          </cell>
          <cell r="H14082">
            <v>0</v>
          </cell>
          <cell r="I14082">
            <v>35</v>
          </cell>
          <cell r="N14082" t="str">
            <v>Beschermhoes lounge-hocker Cannes platina grijs L70*D70*H41</v>
          </cell>
          <cell r="P14082" t="str">
            <v>Housse de protection pour loungemeuble Cannes gris</v>
          </cell>
          <cell r="Q14082" t="str">
            <v>platine 70*70*H41 cm</v>
          </cell>
          <cell r="R14082" t="str">
            <v>Cover lounge-stool Hollywood platinum grey 70*70*H41</v>
          </cell>
          <cell r="T14082">
            <v>0</v>
          </cell>
        </row>
        <row r="14083">
          <cell r="A14083">
            <v>392817</v>
          </cell>
          <cell r="C14083" t="str">
            <v>Verkauf (Anlage)</v>
          </cell>
          <cell r="D14083" t="str">
            <v>Cover Lounge-Hocker Cannes platingrau 104*70*H41</v>
          </cell>
          <cell r="F14083">
            <v>0</v>
          </cell>
          <cell r="G14083">
            <v>0</v>
          </cell>
          <cell r="H14083">
            <v>0</v>
          </cell>
          <cell r="I14083">
            <v>45</v>
          </cell>
          <cell r="N14083" t="str">
            <v>Beschermhoes lounge-2-zits-hocker Cannes platina grijs</v>
          </cell>
          <cell r="O14083" t="str">
            <v>L104*D70*H41</v>
          </cell>
          <cell r="P14083" t="str">
            <v>Housse de protection pour loungemeuble Cannes gris</v>
          </cell>
          <cell r="Q14083" t="str">
            <v>platine 104*70*H41 cm</v>
          </cell>
          <cell r="R14083" t="str">
            <v>Cover lounge-2-seater Hollywood platinum grey 104*70*H41</v>
          </cell>
          <cell r="T14083">
            <v>0</v>
          </cell>
        </row>
        <row r="14084">
          <cell r="A14084">
            <v>392819</v>
          </cell>
          <cell r="C14084" t="str">
            <v>Verkauf (Anlage)</v>
          </cell>
          <cell r="D14084" t="str">
            <v>Cover Rückenlehne Cannes platingrau L104 Ø30</v>
          </cell>
          <cell r="F14084">
            <v>0</v>
          </cell>
          <cell r="G14084">
            <v>0</v>
          </cell>
          <cell r="H14084">
            <v>0</v>
          </cell>
          <cell r="I14084">
            <v>22</v>
          </cell>
          <cell r="N14084" t="str">
            <v>Beschermhoes rugleuning Cannes platina grijs L104 Ø30</v>
          </cell>
          <cell r="P14084" t="str">
            <v>Housse de protection pour dos Cannes gris platine L104</v>
          </cell>
          <cell r="Q14084" t="str">
            <v>Ø30 cm</v>
          </cell>
          <cell r="R14084" t="str">
            <v>Cover backrest Hollywood platinum grey L104 Ø30</v>
          </cell>
          <cell r="T14084">
            <v>0</v>
          </cell>
        </row>
        <row r="14085">
          <cell r="A14085">
            <v>392822</v>
          </cell>
          <cell r="C14085" t="str">
            <v>Verkauf (Anlage)</v>
          </cell>
          <cell r="D14085" t="str">
            <v>Cover Stuhl Cannes platingrau 52*70*H70</v>
          </cell>
          <cell r="F14085">
            <v>0</v>
          </cell>
          <cell r="G14085">
            <v>0</v>
          </cell>
          <cell r="H14085">
            <v>0</v>
          </cell>
          <cell r="I14085">
            <v>42</v>
          </cell>
          <cell r="N14085" t="str">
            <v>Beschermhoes stoel Cannes platina grijs L52*D70*H70</v>
          </cell>
          <cell r="P14085" t="str">
            <v>Housse de protection pour chaise Cannes gris platine</v>
          </cell>
          <cell r="Q14085" t="str">
            <v>52*70*H70 cm</v>
          </cell>
          <cell r="R14085" t="str">
            <v>Cover chair Hollywood platinum grey 52*70*H70</v>
          </cell>
          <cell r="T14085">
            <v>0</v>
          </cell>
        </row>
        <row r="14086">
          <cell r="A14086">
            <v>392824</v>
          </cell>
          <cell r="C14086" t="str">
            <v>Verkauf (Anlage)</v>
          </cell>
          <cell r="D14086" t="str">
            <v>Cover Bank Cannes platingrau 104*70*H70</v>
          </cell>
          <cell r="F14086">
            <v>0</v>
          </cell>
          <cell r="G14086">
            <v>0</v>
          </cell>
          <cell r="H14086">
            <v>0</v>
          </cell>
          <cell r="I14086">
            <v>64</v>
          </cell>
          <cell r="N14086" t="str">
            <v>Beschermhoes bank Cannes platina grijs 2-zits L104*D70*H70</v>
          </cell>
          <cell r="P14086" t="str">
            <v>Housse de protection pour banc Cannes gris platine</v>
          </cell>
          <cell r="Q14086" t="str">
            <v>104*70*H70 cm</v>
          </cell>
          <cell r="R14086" t="str">
            <v>Cover settee 2-seater Hollywood platinum grey 104*70*H70</v>
          </cell>
          <cell r="T14086">
            <v>0</v>
          </cell>
        </row>
        <row r="14087">
          <cell r="A14087">
            <v>392826</v>
          </cell>
          <cell r="C14087" t="str">
            <v>Verkauf (Anlage)</v>
          </cell>
          <cell r="D14087" t="str">
            <v>Cover Sessel Cannes platingrau Eckelement 70*70*H70</v>
          </cell>
          <cell r="F14087">
            <v>0</v>
          </cell>
          <cell r="G14087">
            <v>0</v>
          </cell>
          <cell r="H14087">
            <v>0</v>
          </cell>
          <cell r="I14087">
            <v>46</v>
          </cell>
          <cell r="N14087" t="str">
            <v>Beschermhoes fauteuil Cannes platina grijs hoekelement</v>
          </cell>
          <cell r="O14087" t="str">
            <v>L70*D70*H70</v>
          </cell>
          <cell r="P14087" t="str">
            <v>Housse de protection pour fauteuil angle Cannes gris</v>
          </cell>
          <cell r="Q14087" t="str">
            <v>platine  70*70*H70 cm</v>
          </cell>
          <cell r="R14087" t="str">
            <v>Cover Armchair Hollywood platinum grey cornerelement</v>
          </cell>
          <cell r="S14087" t="str">
            <v>70*70*H70 cm</v>
          </cell>
          <cell r="T14087">
            <v>0</v>
          </cell>
        </row>
        <row r="14088">
          <cell r="A14088">
            <v>392832</v>
          </cell>
          <cell r="C14088" t="str">
            <v>Verkauf (Anlage)</v>
          </cell>
          <cell r="D14088" t="str">
            <v>Cover Sitze (2) für Sessel Cannes platingrau</v>
          </cell>
          <cell r="F14088">
            <v>0</v>
          </cell>
          <cell r="G14088">
            <v>0</v>
          </cell>
          <cell r="H14088">
            <v>0</v>
          </cell>
          <cell r="I14088">
            <v>22</v>
          </cell>
          <cell r="N14088" t="str">
            <v>Beschermhoes zittingen (2) voor fauteuil Cannes</v>
          </cell>
          <cell r="O14088" t="str">
            <v>platina grijs</v>
          </cell>
          <cell r="P14088" t="str">
            <v>Housse de protection pour coussin (2) pour fauteuil Cannes</v>
          </cell>
          <cell r="Q14088" t="str">
            <v>gris platine</v>
          </cell>
          <cell r="R14088" t="str">
            <v>Cover back cushion platinum grey (2)</v>
          </cell>
          <cell r="S14088" t="str">
            <v>for Armchair Hollywood platinum grey</v>
          </cell>
          <cell r="T14088">
            <v>0</v>
          </cell>
        </row>
        <row r="14089">
          <cell r="A14089">
            <v>392833</v>
          </cell>
          <cell r="C14089" t="str">
            <v>Verkauf (Anlage)</v>
          </cell>
          <cell r="D14089" t="str">
            <v>Cover Sessel Cannes platingrau mit Armlehnen 70*70*H70</v>
          </cell>
          <cell r="F14089">
            <v>0</v>
          </cell>
          <cell r="G14089">
            <v>0</v>
          </cell>
          <cell r="H14089">
            <v>0</v>
          </cell>
          <cell r="I14089">
            <v>44</v>
          </cell>
          <cell r="N14089" t="str">
            <v>Beschermhoes fauteuil Cannes platina grijs met armleuningen</v>
          </cell>
          <cell r="P14089" t="str">
            <v>Housse de protection pour fauteuil Cannes gris platine</v>
          </cell>
          <cell r="Q14089" t="str">
            <v>70*70*H70 cm</v>
          </cell>
          <cell r="R14089" t="str">
            <v>Cover Armchair Hollywood platinum grey with armrests</v>
          </cell>
          <cell r="S14089" t="str">
            <v>70*70*H70 cm</v>
          </cell>
          <cell r="T14089">
            <v>0</v>
          </cell>
        </row>
        <row r="14090">
          <cell r="A14090">
            <v>392835</v>
          </cell>
          <cell r="C14090" t="str">
            <v>Verkauf (Anlage)</v>
          </cell>
          <cell r="D14090" t="str">
            <v>Cover Sofa Cannes platingrau mit Armlehnen 122*70*H70</v>
          </cell>
          <cell r="F14090">
            <v>0</v>
          </cell>
          <cell r="G14090">
            <v>0</v>
          </cell>
          <cell r="H14090">
            <v>0</v>
          </cell>
          <cell r="I14090">
            <v>57</v>
          </cell>
          <cell r="N14090" t="str">
            <v>Beschermhoes bank Cannes platina grijs 2-zits</v>
          </cell>
          <cell r="O14090" t="str">
            <v>met armleuningen L122*D70*H70</v>
          </cell>
          <cell r="P14090" t="str">
            <v>Housse de protection pour canapé Cannes gris platine</v>
          </cell>
          <cell r="Q14090" t="str">
            <v>122*70*H70 cm</v>
          </cell>
          <cell r="R14090" t="str">
            <v>Cover sofa Hollywood platinum grey with armrests</v>
          </cell>
          <cell r="S14090" t="str">
            <v>L122*D70*H70 cm</v>
          </cell>
          <cell r="T14090">
            <v>0</v>
          </cell>
        </row>
        <row r="14091">
          <cell r="A14091">
            <v>392911</v>
          </cell>
          <cell r="C14091" t="str">
            <v>Verkauf (Anlage)</v>
          </cell>
          <cell r="D14091" t="str">
            <v>Cover Lounge-Hocker Locarno creme Drei-Eck 70*70*H41</v>
          </cell>
          <cell r="F14091">
            <v>0</v>
          </cell>
          <cell r="G14091">
            <v>0</v>
          </cell>
          <cell r="H14091">
            <v>0</v>
          </cell>
          <cell r="I14091">
            <v>38</v>
          </cell>
          <cell r="N14091" t="str">
            <v>Beschermhoes lounge-hocker Locarno creme driehoek</v>
          </cell>
          <cell r="O14091" t="str">
            <v>L70*D70*H41</v>
          </cell>
          <cell r="P14091" t="str">
            <v>Housse de protection pour loungemeuble triangulaire Locarno</v>
          </cell>
          <cell r="Q14091" t="str">
            <v>crème 70*70*H41 cm</v>
          </cell>
          <cell r="R14091" t="str">
            <v>Cover lounge-stool Hollywood cream triangle 70*70*H41</v>
          </cell>
          <cell r="T14091">
            <v>0</v>
          </cell>
        </row>
        <row r="14092">
          <cell r="A14092">
            <v>392913</v>
          </cell>
          <cell r="C14092" t="str">
            <v>Verkauf (Anlage)</v>
          </cell>
          <cell r="D14092" t="str">
            <v>Cover Lounge-Hocker Locarno creme 45*45*H41</v>
          </cell>
          <cell r="F14092">
            <v>0</v>
          </cell>
          <cell r="G14092">
            <v>0</v>
          </cell>
          <cell r="H14092">
            <v>0</v>
          </cell>
          <cell r="I14092">
            <v>28</v>
          </cell>
          <cell r="N14092" t="str">
            <v>Beschermhoes lounge-cube Locarno creme L45*D45*H41</v>
          </cell>
          <cell r="P14092" t="str">
            <v>Housse de protection pour pouf Locarno crème 45*45*H41 cm</v>
          </cell>
          <cell r="R14092" t="str">
            <v>Cover lounge-stool Hollywood cream 45*45*H41</v>
          </cell>
          <cell r="T14092">
            <v>0</v>
          </cell>
        </row>
        <row r="14093">
          <cell r="A14093">
            <v>392915</v>
          </cell>
          <cell r="C14093" t="str">
            <v>Verkauf (Anlage)</v>
          </cell>
          <cell r="D14093" t="str">
            <v>Cover Lounge-Hocker Locarno creme 70*70*H41</v>
          </cell>
          <cell r="F14093">
            <v>0</v>
          </cell>
          <cell r="G14093">
            <v>0</v>
          </cell>
          <cell r="H14093">
            <v>0</v>
          </cell>
          <cell r="I14093">
            <v>35</v>
          </cell>
          <cell r="N14093" t="str">
            <v>Beschermhoes lounge-hocker Locarno creme L70*D70*H41</v>
          </cell>
          <cell r="P14093" t="str">
            <v>Housse de protection pour loungemeuble Locarno crème</v>
          </cell>
          <cell r="Q14093" t="str">
            <v>70*70*H41 cm</v>
          </cell>
          <cell r="R14093" t="str">
            <v>Cover lounge-stool Hollywood cream 70*70*H41</v>
          </cell>
          <cell r="T14093">
            <v>0</v>
          </cell>
        </row>
        <row r="14094">
          <cell r="A14094">
            <v>392917</v>
          </cell>
          <cell r="C14094" t="str">
            <v>Verkauf (Anlage)</v>
          </cell>
          <cell r="D14094" t="str">
            <v>Cover Lounge-Hocker Locarno creme 104*70*H41</v>
          </cell>
          <cell r="F14094">
            <v>0</v>
          </cell>
          <cell r="G14094">
            <v>0</v>
          </cell>
          <cell r="H14094">
            <v>0</v>
          </cell>
          <cell r="I14094">
            <v>45</v>
          </cell>
          <cell r="N14094" t="str">
            <v>Beschermhoes lounge-2-zits-hocker Locarno creme L104*D70*H41</v>
          </cell>
          <cell r="P14094" t="str">
            <v>Housse de protection pour loungemeuble Locarno crème</v>
          </cell>
          <cell r="Q14094" t="str">
            <v>104*70*H41 cm</v>
          </cell>
          <cell r="R14094" t="str">
            <v>Cover lounge-2-seater Hollywood cream 104*70*H41</v>
          </cell>
          <cell r="T14094">
            <v>0</v>
          </cell>
        </row>
        <row r="14095">
          <cell r="A14095">
            <v>392919</v>
          </cell>
          <cell r="C14095" t="str">
            <v>Verkauf (Anlage)</v>
          </cell>
          <cell r="D14095" t="str">
            <v>Cover Rückenlehne Locarno creme L104 Ø30</v>
          </cell>
          <cell r="F14095">
            <v>0</v>
          </cell>
          <cell r="G14095">
            <v>0</v>
          </cell>
          <cell r="H14095">
            <v>0</v>
          </cell>
          <cell r="I14095">
            <v>22</v>
          </cell>
          <cell r="N14095" t="str">
            <v>Beschermhoes rugleuning Locarno creme L104 Ø30</v>
          </cell>
          <cell r="P14095" t="str">
            <v>Housse de protection pour dos Locarno crème L104 Ø30 cm</v>
          </cell>
          <cell r="R14095" t="str">
            <v>Cover backrest Hollywood cream L104 Ø30</v>
          </cell>
          <cell r="T14095">
            <v>0</v>
          </cell>
        </row>
        <row r="14096">
          <cell r="A14096">
            <v>392922</v>
          </cell>
          <cell r="C14096" t="str">
            <v>Verkauf (Anlage)</v>
          </cell>
          <cell r="D14096" t="str">
            <v>Cover Stuhl Locarno creme 52*70*H70</v>
          </cell>
          <cell r="F14096">
            <v>0</v>
          </cell>
          <cell r="G14096">
            <v>0</v>
          </cell>
          <cell r="H14096">
            <v>0</v>
          </cell>
          <cell r="I14096">
            <v>42</v>
          </cell>
          <cell r="N14096" t="str">
            <v>Beschermhoes stoel Locarno creme L52*D70*H70</v>
          </cell>
          <cell r="P14096" t="str">
            <v>Housse de protection pour chaise Locarno crème</v>
          </cell>
          <cell r="Q14096" t="str">
            <v>52*70*H70 cm</v>
          </cell>
          <cell r="R14096" t="str">
            <v>Cover chair Hollywood cream 52*70*H70</v>
          </cell>
          <cell r="T14096">
            <v>0</v>
          </cell>
        </row>
        <row r="14097">
          <cell r="A14097">
            <v>392924</v>
          </cell>
          <cell r="C14097" t="str">
            <v>Verkauf (Anlage)</v>
          </cell>
          <cell r="D14097" t="str">
            <v>Cover Bank Locarno creme 104*70*H70</v>
          </cell>
          <cell r="F14097">
            <v>0</v>
          </cell>
          <cell r="G14097">
            <v>0</v>
          </cell>
          <cell r="H14097">
            <v>0</v>
          </cell>
          <cell r="I14097">
            <v>64</v>
          </cell>
          <cell r="N14097" t="str">
            <v>Beschermhoes bank Locarno creme 2-zits L104*D70*H70</v>
          </cell>
          <cell r="P14097" t="str">
            <v>Housse de protection pour banc Locarno crème</v>
          </cell>
          <cell r="Q14097" t="str">
            <v>104*70*H70 cm</v>
          </cell>
          <cell r="R14097" t="str">
            <v>Cover settee 2-seater Hollywood cream 104*70*H70</v>
          </cell>
          <cell r="T14097">
            <v>0</v>
          </cell>
        </row>
        <row r="14098">
          <cell r="A14098">
            <v>392926</v>
          </cell>
          <cell r="C14098" t="str">
            <v>Verkauf (Anlage)</v>
          </cell>
          <cell r="D14098" t="str">
            <v>Cover Sessel Locarno creme Eckelement 70*70*H70</v>
          </cell>
          <cell r="F14098">
            <v>0</v>
          </cell>
          <cell r="G14098">
            <v>0</v>
          </cell>
          <cell r="H14098">
            <v>0</v>
          </cell>
          <cell r="I14098">
            <v>46</v>
          </cell>
          <cell r="N14098" t="str">
            <v>Beschermhoes fauteuil Locarno creme hoekelement L70*D70*H70</v>
          </cell>
          <cell r="P14098" t="str">
            <v>Housse de protection pour fauteuil angle Locarno crème</v>
          </cell>
          <cell r="Q14098" t="str">
            <v>70*70*H70 cm</v>
          </cell>
          <cell r="R14098" t="str">
            <v>Cover Armchair Hollywood cream cornerelement 70*70*H70</v>
          </cell>
          <cell r="T14098">
            <v>0</v>
          </cell>
        </row>
        <row r="14099">
          <cell r="A14099">
            <v>392932</v>
          </cell>
          <cell r="C14099" t="str">
            <v>Verkauf (Anlage)</v>
          </cell>
          <cell r="D14099" t="str">
            <v>Cover Sitze (2) für Sessel Locarno creme</v>
          </cell>
          <cell r="F14099">
            <v>0</v>
          </cell>
          <cell r="G14099">
            <v>0</v>
          </cell>
          <cell r="H14099">
            <v>0</v>
          </cell>
          <cell r="I14099">
            <v>22</v>
          </cell>
          <cell r="N14099" t="str">
            <v>Beschermhoes zittingen (2) voor fauteuil Locarno creme</v>
          </cell>
          <cell r="P14099" t="str">
            <v>Housse de protection pour coussin (2) pour fauteuil Locarno</v>
          </cell>
          <cell r="Q14099" t="str">
            <v>crème</v>
          </cell>
          <cell r="R14099" t="str">
            <v>Cover back cushion cream (2) for Armchair Hollywood cream</v>
          </cell>
          <cell r="T14099">
            <v>0</v>
          </cell>
        </row>
        <row r="14100">
          <cell r="A14100">
            <v>392933</v>
          </cell>
          <cell r="C14100" t="str">
            <v>Verkauf (Anlage)</v>
          </cell>
          <cell r="D14100" t="str">
            <v>Cover Sessel Locarno creme mit Armlehnen 70*70*H70</v>
          </cell>
          <cell r="F14100">
            <v>0</v>
          </cell>
          <cell r="G14100">
            <v>0</v>
          </cell>
          <cell r="H14100">
            <v>0</v>
          </cell>
          <cell r="I14100">
            <v>44</v>
          </cell>
          <cell r="N14100" t="str">
            <v>Beschermhoes fauteuil Locarno creme met armleuningen</v>
          </cell>
          <cell r="P14100" t="str">
            <v>Housse de protection pour fauteuil Locarno crème</v>
          </cell>
          <cell r="Q14100" t="str">
            <v>70*70*H70 cm</v>
          </cell>
          <cell r="R14100" t="str">
            <v>Cover Armchair Hollywood cream with armrests 70*70*H70</v>
          </cell>
          <cell r="T14100">
            <v>0</v>
          </cell>
        </row>
        <row r="14101">
          <cell r="A14101">
            <v>392935</v>
          </cell>
          <cell r="C14101" t="str">
            <v>Verkauf (Anlage)</v>
          </cell>
          <cell r="D14101" t="str">
            <v>Cover Sofa Locarno creme mit Armlehnen 122*70*H70</v>
          </cell>
          <cell r="F14101">
            <v>0</v>
          </cell>
          <cell r="G14101">
            <v>0</v>
          </cell>
          <cell r="H14101">
            <v>0</v>
          </cell>
          <cell r="I14101">
            <v>57</v>
          </cell>
          <cell r="N14101" t="str">
            <v>Beschermhoes bank Locarno creme 2-zits</v>
          </cell>
          <cell r="O14101" t="str">
            <v>met armleuningen L122*D70*H70</v>
          </cell>
          <cell r="P14101" t="str">
            <v>Housse de protection pour canapé Locarno crème</v>
          </cell>
          <cell r="Q14101" t="str">
            <v>122*70*H70 cm</v>
          </cell>
          <cell r="R14101" t="str">
            <v>Cover sofa Hollywood cream with armrests L122*D70*H70</v>
          </cell>
          <cell r="T14101">
            <v>0</v>
          </cell>
        </row>
        <row r="14102">
          <cell r="A14102">
            <v>393416</v>
          </cell>
          <cell r="B14102" t="str">
            <v>Verkaufsartikel</v>
          </cell>
          <cell r="C14102" t="str">
            <v>Verkauf (Anlage)</v>
          </cell>
          <cell r="D14102" t="str">
            <v>Cover Zinzo Coffee Table schwarz 40*40*H40 cm</v>
          </cell>
          <cell r="F14102">
            <v>0</v>
          </cell>
          <cell r="G14102">
            <v>0</v>
          </cell>
          <cell r="H14102">
            <v>0</v>
          </cell>
          <cell r="I14102">
            <v>72</v>
          </cell>
          <cell r="T14102">
            <v>0</v>
          </cell>
        </row>
        <row r="14103">
          <cell r="A14103">
            <v>393420</v>
          </cell>
          <cell r="C14103" t="str">
            <v>Verkauf (Anlage)</v>
          </cell>
          <cell r="D14103" t="str">
            <v>Transportcover grau für Clubsessel schwarz (3420)</v>
          </cell>
          <cell r="F14103">
            <v>0</v>
          </cell>
          <cell r="G14103">
            <v>0</v>
          </cell>
          <cell r="H14103">
            <v>0</v>
          </cell>
          <cell r="I14103">
            <v>45</v>
          </cell>
          <cell r="N14103" t="str">
            <v>Transportcover grijs voor clubje zwart (3420)</v>
          </cell>
          <cell r="P14103" t="str">
            <v>Housse de transport gris pour fauteuil Club noir (3420)</v>
          </cell>
          <cell r="R14103" t="str">
            <v>Transportcover grey for club chair black (3420)</v>
          </cell>
          <cell r="T14103">
            <v>0</v>
          </cell>
        </row>
        <row r="14104">
          <cell r="A14104">
            <v>393421</v>
          </cell>
          <cell r="C14104" t="str">
            <v>Verkauf (Anlage)</v>
          </cell>
          <cell r="D14104" t="str">
            <v>Transportcover grau für Sitzsack Fatboy schwarz</v>
          </cell>
          <cell r="F14104">
            <v>0</v>
          </cell>
          <cell r="G14104">
            <v>0</v>
          </cell>
          <cell r="H14104">
            <v>0</v>
          </cell>
          <cell r="I14104">
            <v>77</v>
          </cell>
          <cell r="N14104" t="str">
            <v>Transportcover grijs voor zitzak Fatboy zwart</v>
          </cell>
          <cell r="P14104" t="str">
            <v>Housse de transport gris pour pouf Fatboy noir</v>
          </cell>
          <cell r="R14104" t="str">
            <v>Transportcover grey for Fatboy black</v>
          </cell>
          <cell r="T14104">
            <v>0</v>
          </cell>
        </row>
        <row r="14105">
          <cell r="A14105">
            <v>393422</v>
          </cell>
          <cell r="C14105" t="str">
            <v>Verkauf (Anlage)</v>
          </cell>
          <cell r="D14105" t="str">
            <v>Transportcover weiß für Sitzsack Fatboy weiß</v>
          </cell>
          <cell r="F14105">
            <v>0</v>
          </cell>
          <cell r="G14105">
            <v>0</v>
          </cell>
          <cell r="H14105">
            <v>0</v>
          </cell>
          <cell r="I14105">
            <v>77</v>
          </cell>
          <cell r="N14105" t="str">
            <v>Transportcover wit voor zitzak Fatboy wit</v>
          </cell>
          <cell r="P14105" t="str">
            <v>Housse de transport blanc pour pouf Fatboy blanc</v>
          </cell>
          <cell r="R14105" t="str">
            <v>Transportcover white for Fatboy white</v>
          </cell>
          <cell r="T14105">
            <v>0</v>
          </cell>
        </row>
        <row r="14106">
          <cell r="A14106">
            <v>394481</v>
          </cell>
          <cell r="C14106" t="str">
            <v>Verkauf (Anlage)</v>
          </cell>
          <cell r="D14106" t="str">
            <v>Transportcover gelb/weiß-gestreift</v>
          </cell>
          <cell r="E14106" t="str">
            <v>für Solid-Kissen-Satz weiß Sessel Jamaica</v>
          </cell>
          <cell r="F14106">
            <v>0</v>
          </cell>
          <cell r="G14106">
            <v>0</v>
          </cell>
          <cell r="H14106">
            <v>0</v>
          </cell>
          <cell r="I14106">
            <v>35</v>
          </cell>
          <cell r="N14106" t="str">
            <v>Transportcover geel/wit-gestreept</v>
          </cell>
          <cell r="O14106" t="str">
            <v>voor Solid-kussen-set wit zetel Jamaica</v>
          </cell>
          <cell r="P14106" t="str">
            <v>Housse de transport jaune/blanc</v>
          </cell>
          <cell r="R14106" t="str">
            <v>Transportcover yellow/white-striped</v>
          </cell>
          <cell r="S14106" t="str">
            <v>for Solid-cushion-set white Armchair Jamaica</v>
          </cell>
          <cell r="T14106">
            <v>0</v>
          </cell>
        </row>
        <row r="14107">
          <cell r="A14107">
            <v>394483</v>
          </cell>
          <cell r="C14107" t="str">
            <v>Verkauf (Anlage)</v>
          </cell>
          <cell r="D14107" t="str">
            <v>Transportcover gelb/weiß gestreift</v>
          </cell>
          <cell r="E14107" t="str">
            <v>für Solid-Kissen-Satz weiß Bank Jamaica</v>
          </cell>
          <cell r="F14107">
            <v>0</v>
          </cell>
          <cell r="G14107">
            <v>0</v>
          </cell>
          <cell r="H14107">
            <v>0</v>
          </cell>
          <cell r="I14107">
            <v>45</v>
          </cell>
          <cell r="N14107" t="str">
            <v>Transportcover geel/wit gestreept</v>
          </cell>
          <cell r="O14107" t="str">
            <v>voor Solid-kussen-set wit bank Jamaica</v>
          </cell>
          <cell r="P14107" t="str">
            <v>Housse de transport jaune/blanc</v>
          </cell>
          <cell r="R14107" t="str">
            <v>Transportcover yellow/white-striped</v>
          </cell>
          <cell r="S14107" t="str">
            <v>for Solid-cushion-set white bench Jamaica</v>
          </cell>
          <cell r="T14107">
            <v>0</v>
          </cell>
        </row>
        <row r="14108">
          <cell r="A14108">
            <v>394491</v>
          </cell>
          <cell r="C14108" t="str">
            <v>Verkauf (Anlage)</v>
          </cell>
          <cell r="D14108" t="str">
            <v>Transportcover braun/weiß-gestreift</v>
          </cell>
          <cell r="E14108" t="str">
            <v>für Solid-Kissen-Satz schwarz Sessel Jamaica</v>
          </cell>
          <cell r="F14108">
            <v>0</v>
          </cell>
          <cell r="G14108">
            <v>0</v>
          </cell>
          <cell r="H14108">
            <v>0</v>
          </cell>
          <cell r="I14108">
            <v>35</v>
          </cell>
          <cell r="N14108" t="str">
            <v>Transportcover bruin/wit-gestreept</v>
          </cell>
          <cell r="O14108" t="str">
            <v>voor Solid-kussen-set zwart zetel Jamaica</v>
          </cell>
          <cell r="P14108" t="str">
            <v>Housse de transport brun/blanc</v>
          </cell>
          <cell r="R14108" t="str">
            <v>Transportcover brown/white-striped</v>
          </cell>
          <cell r="S14108" t="str">
            <v>for Solid-cushion-set black Armchair Jamaica</v>
          </cell>
          <cell r="T14108">
            <v>0</v>
          </cell>
        </row>
        <row r="14109">
          <cell r="A14109">
            <v>394493</v>
          </cell>
          <cell r="C14109" t="str">
            <v>Verkauf (Anlage)</v>
          </cell>
          <cell r="D14109" t="str">
            <v>Transportcover braun/weiß-gestreift</v>
          </cell>
          <cell r="E14109" t="str">
            <v>für Solid-Kissen-Satz schwarz Bank Jamaica</v>
          </cell>
          <cell r="F14109">
            <v>0</v>
          </cell>
          <cell r="G14109">
            <v>0</v>
          </cell>
          <cell r="H14109">
            <v>0</v>
          </cell>
          <cell r="I14109">
            <v>45</v>
          </cell>
          <cell r="N14109" t="str">
            <v>Transportcover bruin/wit gestreept</v>
          </cell>
          <cell r="O14109" t="str">
            <v>voor Solid-kussen-set zwart bank Jamaica</v>
          </cell>
          <cell r="P14109" t="str">
            <v>Housse de transport brun/blanc</v>
          </cell>
          <cell r="R14109" t="str">
            <v>Transportcover brown/white-striped</v>
          </cell>
          <cell r="S14109" t="str">
            <v>for Solid-cushion-set black bench Jamaica</v>
          </cell>
          <cell r="T14109">
            <v>0</v>
          </cell>
        </row>
        <row r="14110">
          <cell r="A14110">
            <v>394711</v>
          </cell>
          <cell r="C14110" t="str">
            <v>Verkauf (Anlage)</v>
          </cell>
          <cell r="D14110" t="str">
            <v>Cover blau für Lounge-Hocker Montreal Dreieck taupe</v>
          </cell>
          <cell r="E14110" t="str">
            <v>70*70*H41cm</v>
          </cell>
          <cell r="F14110">
            <v>0</v>
          </cell>
          <cell r="G14110">
            <v>0</v>
          </cell>
          <cell r="H14110">
            <v>0</v>
          </cell>
          <cell r="I14110">
            <v>54</v>
          </cell>
          <cell r="N14110" t="str">
            <v>Transporthoes blauw voor lounge-hocker Montreal</v>
          </cell>
          <cell r="O14110" t="str">
            <v>driehoek taupe 70*70*H41cm</v>
          </cell>
          <cell r="P14110" t="str">
            <v>Housse de protection bleu pour loungemeuble triangulaire</v>
          </cell>
          <cell r="Q14110" t="str">
            <v>Montréal taupe</v>
          </cell>
          <cell r="R14110" t="str">
            <v>Cover blue for lounge-stool Montreal triangle taupe</v>
          </cell>
          <cell r="S14110" t="str">
            <v>70*70*H41 cm</v>
          </cell>
          <cell r="T14110">
            <v>0</v>
          </cell>
        </row>
        <row r="14111">
          <cell r="A14111">
            <v>394713</v>
          </cell>
          <cell r="C14111" t="str">
            <v>Verkauf (Anlage)</v>
          </cell>
          <cell r="D14111" t="str">
            <v>Cover blau für Lounge-Würfel Montreal taupe 45*45*H41 cm</v>
          </cell>
          <cell r="F14111">
            <v>0</v>
          </cell>
          <cell r="G14111">
            <v>0</v>
          </cell>
          <cell r="H14111">
            <v>0</v>
          </cell>
          <cell r="I14111">
            <v>45</v>
          </cell>
          <cell r="N14111" t="str">
            <v>Transporthoes blauw voor lounge-cube Montreal taupe</v>
          </cell>
          <cell r="O14111" t="str">
            <v>45*45*H41 cm</v>
          </cell>
          <cell r="P14111" t="str">
            <v>Housse de protection bleu pour pouf Montréal taupe</v>
          </cell>
          <cell r="Q14111" t="str">
            <v>45*45*H41 cm</v>
          </cell>
          <cell r="R14111" t="str">
            <v>Cover blue for lounge-stool Montreal taupe 45*45*H41 cm</v>
          </cell>
          <cell r="T14111">
            <v>0</v>
          </cell>
        </row>
        <row r="14112">
          <cell r="A14112">
            <v>394714</v>
          </cell>
          <cell r="C14112" t="str">
            <v>Verkauf (Anlage)</v>
          </cell>
          <cell r="D14112" t="str">
            <v>Cover blau für Lounge-Hocker Montreal taupe Ø35*H45 cm</v>
          </cell>
          <cell r="F14112">
            <v>0</v>
          </cell>
          <cell r="G14112">
            <v>0</v>
          </cell>
          <cell r="H14112">
            <v>0</v>
          </cell>
          <cell r="I14112">
            <v>69</v>
          </cell>
          <cell r="N14112" t="str">
            <v>Transporthoes blauw voor loungekruk Montreal taupe</v>
          </cell>
          <cell r="O14112" t="str">
            <v>Ø35*H45 cm</v>
          </cell>
          <cell r="P14112" t="str">
            <v>Housse de protection bleu pour pouf Montréal taupe</v>
          </cell>
          <cell r="Q14112" t="str">
            <v>Ø35*H45 cm</v>
          </cell>
          <cell r="R14112" t="str">
            <v>Cover blue for lounge-stool Montreal taupe Ø35*H45 cm</v>
          </cell>
          <cell r="T14112">
            <v>0</v>
          </cell>
        </row>
        <row r="14113">
          <cell r="A14113">
            <v>394715</v>
          </cell>
          <cell r="C14113" t="str">
            <v>Verkauf (Anlage)</v>
          </cell>
          <cell r="D14113" t="str">
            <v>Cover blau für Lounge-Würfel Montreal taupe 70*70*H41 cm</v>
          </cell>
          <cell r="F14113">
            <v>0</v>
          </cell>
          <cell r="G14113">
            <v>0</v>
          </cell>
          <cell r="H14113">
            <v>0</v>
          </cell>
          <cell r="I14113">
            <v>50</v>
          </cell>
          <cell r="N14113" t="str">
            <v>Transporthoes blauw voor lounge-hocker Montreal taupe</v>
          </cell>
          <cell r="O14113" t="str">
            <v>70*70*H41 cm</v>
          </cell>
          <cell r="P14113" t="str">
            <v>Housse de protection bleu pour loungemeuble Montréal taupe</v>
          </cell>
          <cell r="Q14113" t="str">
            <v>taupe 70*70*H41 cm</v>
          </cell>
          <cell r="R14113" t="str">
            <v>Cover blue for lounge-stool Montreal taupe 70*70*H41 cm</v>
          </cell>
          <cell r="T14113">
            <v>0</v>
          </cell>
        </row>
        <row r="14114">
          <cell r="A14114">
            <v>394716</v>
          </cell>
          <cell r="C14114" t="str">
            <v>Verkauf (Anlage)</v>
          </cell>
          <cell r="D14114" t="str">
            <v>Cover blau für Lounge-Hocker Montreal taupe Ø40*H41 cm</v>
          </cell>
          <cell r="F14114">
            <v>0</v>
          </cell>
          <cell r="G14114">
            <v>0</v>
          </cell>
          <cell r="H14114">
            <v>0</v>
          </cell>
          <cell r="I14114">
            <v>72</v>
          </cell>
          <cell r="N14114" t="str">
            <v>Transporthoes blauw voor loungekruk Montreal taupe</v>
          </cell>
          <cell r="O14114" t="str">
            <v>Ø40*H41 cm</v>
          </cell>
          <cell r="P14114" t="str">
            <v>Housse de protection bleu pour pouf Montréal taupe</v>
          </cell>
          <cell r="Q14114" t="str">
            <v>Ø40*H41 cm</v>
          </cell>
          <cell r="R14114" t="str">
            <v>Cover blue for lounge-stool Montreal taupe Ø40*H41 cm</v>
          </cell>
          <cell r="T14114">
            <v>0</v>
          </cell>
        </row>
        <row r="14115">
          <cell r="A14115">
            <v>394718</v>
          </cell>
          <cell r="C14115" t="str">
            <v>Verkauf (Anlage)</v>
          </cell>
          <cell r="D14115" t="str">
            <v>Cover blau für Lounge-Hocker Montreal taupe Ø70*H41 cm</v>
          </cell>
          <cell r="F14115">
            <v>0</v>
          </cell>
          <cell r="G14115">
            <v>0</v>
          </cell>
          <cell r="H14115">
            <v>0</v>
          </cell>
          <cell r="I14115">
            <v>89</v>
          </cell>
          <cell r="N14115" t="str">
            <v>Transporthoes blauw voor loungekruk Montreal taupe</v>
          </cell>
          <cell r="O14115" t="str">
            <v>Ø70*H41 cm</v>
          </cell>
          <cell r="P14115" t="str">
            <v>Housse de protection bleu pour pouf Montréal taupe Ø70*</v>
          </cell>
          <cell r="Q14115" t="str">
            <v>H41 cm</v>
          </cell>
          <cell r="R14115" t="str">
            <v>Cover blue for lounge-stool Montreal taupe Ø70*H41 cm</v>
          </cell>
          <cell r="T14115">
            <v>0</v>
          </cell>
        </row>
        <row r="14116">
          <cell r="A14116">
            <v>394722</v>
          </cell>
          <cell r="C14116" t="str">
            <v>Verkauf (Anlage)</v>
          </cell>
          <cell r="D14116" t="str">
            <v>Cover blau für Stuhl Montreal taupe 52*70*H70 cm</v>
          </cell>
          <cell r="F14116">
            <v>0</v>
          </cell>
          <cell r="G14116">
            <v>0</v>
          </cell>
          <cell r="H14116">
            <v>0</v>
          </cell>
          <cell r="I14116">
            <v>60</v>
          </cell>
          <cell r="N14116" t="str">
            <v>Transporthoes blauw voor stoel Montreal taupe 52*70*H70 cm</v>
          </cell>
          <cell r="P14116" t="str">
            <v>Housse de protection bleu pour chaise Montréal taupe</v>
          </cell>
          <cell r="Q14116" t="str">
            <v>52*70*H70 cm</v>
          </cell>
          <cell r="R14116" t="str">
            <v>Cover blue for chair Montreal taupe 52*70*H70 cm</v>
          </cell>
          <cell r="T14116">
            <v>0</v>
          </cell>
        </row>
        <row r="14117">
          <cell r="A14117">
            <v>394724</v>
          </cell>
          <cell r="C14117" t="str">
            <v>Verkauf (Anlage)</v>
          </cell>
          <cell r="D14117" t="str">
            <v>Cover blau für Bank 2-Sitz Montreal taupe 104*70*H70 cm</v>
          </cell>
          <cell r="F14117">
            <v>0</v>
          </cell>
          <cell r="G14117">
            <v>0</v>
          </cell>
          <cell r="H14117">
            <v>0</v>
          </cell>
          <cell r="I14117">
            <v>85</v>
          </cell>
          <cell r="N14117" t="str">
            <v>Transporthoes blauw voor bank 2-zits Montreal taupe</v>
          </cell>
          <cell r="O14117" t="str">
            <v>104*70*H70 cm</v>
          </cell>
          <cell r="P14117" t="str">
            <v>Housse de protection bleu pour banc Montréal taupe</v>
          </cell>
          <cell r="Q14117" t="str">
            <v>104*70*H70 cm</v>
          </cell>
          <cell r="R14117" t="str">
            <v>Cover blue for settee 2-seater Montreal taupe 104*70*H70 cm</v>
          </cell>
          <cell r="T14117">
            <v>0</v>
          </cell>
        </row>
        <row r="14118">
          <cell r="A14118">
            <v>394725</v>
          </cell>
          <cell r="C14118" t="str">
            <v>Verkauf (Anlage)</v>
          </cell>
          <cell r="D14118" t="str">
            <v>Cover blau für Sessel Montreal taupe Eckelement 70*70*H70 cm</v>
          </cell>
          <cell r="F14118">
            <v>0</v>
          </cell>
          <cell r="G14118">
            <v>0</v>
          </cell>
          <cell r="H14118">
            <v>0</v>
          </cell>
          <cell r="I14118">
            <v>65</v>
          </cell>
          <cell r="N14118" t="str">
            <v>Transporthoes blauw voor fauteuil Montreal taupe hoekelement</v>
          </cell>
          <cell r="O14118" t="str">
            <v>70*70*H70 cm</v>
          </cell>
          <cell r="P14118" t="str">
            <v>Housse de protection pour fauteuil angle Montréal taupe</v>
          </cell>
          <cell r="Q14118" t="str">
            <v>70*70*H70 cm</v>
          </cell>
          <cell r="R14118" t="str">
            <v>Cover blue for Armchair Montreal taupe cornerelement</v>
          </cell>
          <cell r="S14118" t="str">
            <v>70*70*H70 cm</v>
          </cell>
          <cell r="T14118">
            <v>0</v>
          </cell>
        </row>
        <row r="14119">
          <cell r="A14119">
            <v>395811</v>
          </cell>
          <cell r="C14119" t="str">
            <v>Verkauf (Anlage)</v>
          </cell>
          <cell r="D14119" t="str">
            <v>Cover rot für Lounge-Hocker Ontario Dreieck grau 70*70*H41cm</v>
          </cell>
          <cell r="F14119">
            <v>0</v>
          </cell>
          <cell r="G14119">
            <v>0</v>
          </cell>
          <cell r="H14119">
            <v>0</v>
          </cell>
          <cell r="I14119">
            <v>54</v>
          </cell>
          <cell r="N14119" t="str">
            <v>Transporthoes rood voor lounge-hocker Ontario driehoek grijs</v>
          </cell>
          <cell r="O14119" t="str">
            <v>70*70*H41cm</v>
          </cell>
          <cell r="P14119" t="str">
            <v>Housse de protection rouge pour loungemeuble triangulaire</v>
          </cell>
          <cell r="Q14119" t="str">
            <v>Ontario gris 70*70*H41 cm</v>
          </cell>
          <cell r="R14119" t="str">
            <v>Cover red for lounge-stool Ontario triangle grey 70*70*H41cm</v>
          </cell>
          <cell r="T14119">
            <v>0</v>
          </cell>
        </row>
        <row r="14120">
          <cell r="A14120">
            <v>395813</v>
          </cell>
          <cell r="C14120" t="str">
            <v>Verkauf (Anlage)</v>
          </cell>
          <cell r="D14120" t="str">
            <v>Cover rot für Lounge-Würfel Ontario grau 45*45*H41 cm</v>
          </cell>
          <cell r="F14120">
            <v>0</v>
          </cell>
          <cell r="G14120">
            <v>0</v>
          </cell>
          <cell r="H14120">
            <v>0</v>
          </cell>
          <cell r="I14120">
            <v>45</v>
          </cell>
          <cell r="N14120" t="str">
            <v>Transporthoes rood voor lounge-cube Ontario grijs</v>
          </cell>
          <cell r="O14120" t="str">
            <v>45*45*H41 cm</v>
          </cell>
          <cell r="P14120" t="str">
            <v>Housse de protection rouge pour pouf Ontario gris</v>
          </cell>
          <cell r="Q14120" t="str">
            <v>45*45*H41 cm</v>
          </cell>
          <cell r="R14120" t="str">
            <v>Cover red for lounge-stool Ontario grey 45*45*H41 cm</v>
          </cell>
          <cell r="T14120">
            <v>0</v>
          </cell>
        </row>
        <row r="14121">
          <cell r="A14121">
            <v>395814</v>
          </cell>
          <cell r="C14121" t="str">
            <v>Verkauf (Anlage)</v>
          </cell>
          <cell r="D14121" t="str">
            <v>Cover rot für Lounge-Hocker Ontario grau Ø35*H45 cm</v>
          </cell>
          <cell r="F14121">
            <v>0</v>
          </cell>
          <cell r="G14121">
            <v>0</v>
          </cell>
          <cell r="H14121">
            <v>0</v>
          </cell>
          <cell r="I14121">
            <v>69</v>
          </cell>
          <cell r="N14121" t="str">
            <v>Transporthoes rood voor loungekruk Ontario grijs Ø35*H45 cm</v>
          </cell>
          <cell r="P14121" t="str">
            <v>Housse de protection rouge pour pouf Ontario gris Ø35*H45 cm</v>
          </cell>
          <cell r="R14121" t="str">
            <v>Cover red for lounge-stool Ontario grey Ø35*H45 cm</v>
          </cell>
          <cell r="T14121">
            <v>0</v>
          </cell>
        </row>
        <row r="14122">
          <cell r="A14122">
            <v>395815</v>
          </cell>
          <cell r="C14122" t="str">
            <v>Verkauf (Anlage)</v>
          </cell>
          <cell r="D14122" t="str">
            <v>Cover rot für Lounge-Würfel Ontario grau 70*70*H41 cm</v>
          </cell>
          <cell r="F14122">
            <v>0</v>
          </cell>
          <cell r="G14122">
            <v>0</v>
          </cell>
          <cell r="H14122">
            <v>0</v>
          </cell>
          <cell r="I14122">
            <v>50</v>
          </cell>
          <cell r="N14122" t="str">
            <v>Transporthoes rood voor lounge-hcker Ontario grijs</v>
          </cell>
          <cell r="O14122" t="str">
            <v>70*70*H41 cm</v>
          </cell>
          <cell r="P14122" t="str">
            <v>Housse de protection rouge pour loungemeuble Ontario gris</v>
          </cell>
          <cell r="Q14122" t="str">
            <v>70*70*H41 cm</v>
          </cell>
          <cell r="R14122" t="str">
            <v>Cover red for lounge-stool Ontario grey 70*70*H41 cm</v>
          </cell>
          <cell r="T14122">
            <v>0</v>
          </cell>
        </row>
        <row r="14123">
          <cell r="A14123">
            <v>395816</v>
          </cell>
          <cell r="C14123" t="str">
            <v>Verkauf (Anlage)</v>
          </cell>
          <cell r="D14123" t="str">
            <v>Cover rot für Lounge-Hocker Ontario grau Ø40*H41 cm</v>
          </cell>
          <cell r="F14123">
            <v>0</v>
          </cell>
          <cell r="G14123">
            <v>0</v>
          </cell>
          <cell r="H14123">
            <v>0</v>
          </cell>
          <cell r="I14123">
            <v>72</v>
          </cell>
          <cell r="N14123" t="str">
            <v>Transporthoes rood voor loungekruk Ontario grijs Ø40*H41 cm</v>
          </cell>
          <cell r="P14123" t="str">
            <v>Housse de protection rouge pour pouf Ontario gris Ø40*H41 cm</v>
          </cell>
          <cell r="R14123" t="str">
            <v>Cover red for lounge-stool Ontario grey Ø40*H41 cm</v>
          </cell>
          <cell r="T14123">
            <v>0</v>
          </cell>
        </row>
        <row r="14124">
          <cell r="A14124">
            <v>395818</v>
          </cell>
          <cell r="C14124" t="str">
            <v>Verkauf (Anlage)</v>
          </cell>
          <cell r="D14124" t="str">
            <v>Cover rot für Lounge-Hocker Ontario grau Ø70*H41 cm</v>
          </cell>
          <cell r="F14124">
            <v>0</v>
          </cell>
          <cell r="G14124">
            <v>0</v>
          </cell>
          <cell r="H14124">
            <v>0</v>
          </cell>
          <cell r="I14124">
            <v>89</v>
          </cell>
          <cell r="N14124" t="str">
            <v>Transporthoes rood voor loungekruk Ontario grijs Ø70*H41 cm</v>
          </cell>
          <cell r="P14124" t="str">
            <v>Housse de protection rouge pour pouf Ontario gris Ø70*H41 cm</v>
          </cell>
          <cell r="R14124" t="str">
            <v>Cover red for lounge-stool Ontario grey Ø70*H41 cm</v>
          </cell>
          <cell r="T14124">
            <v>0</v>
          </cell>
        </row>
        <row r="14125">
          <cell r="A14125">
            <v>395822</v>
          </cell>
          <cell r="C14125" t="str">
            <v>Verkauf (Anlage)</v>
          </cell>
          <cell r="D14125" t="str">
            <v>Cover rot für Stuhl Ontario grau 52*70*H70 cm</v>
          </cell>
          <cell r="F14125">
            <v>0</v>
          </cell>
          <cell r="G14125">
            <v>0</v>
          </cell>
          <cell r="H14125">
            <v>0</v>
          </cell>
          <cell r="I14125">
            <v>60</v>
          </cell>
          <cell r="N14125" t="str">
            <v>Transporthoes rood voor stoel Ontario grijs 52*70*H70 cm</v>
          </cell>
          <cell r="P14125" t="str">
            <v>Housse de protection rouge pour chaise Ontario gris</v>
          </cell>
          <cell r="Q14125" t="str">
            <v>52*70*H70 cm</v>
          </cell>
          <cell r="R14125" t="str">
            <v>Cover red for chair Ontario grey 52*70*H70 cm</v>
          </cell>
          <cell r="T14125">
            <v>0</v>
          </cell>
        </row>
        <row r="14126">
          <cell r="A14126">
            <v>395824</v>
          </cell>
          <cell r="C14126" t="str">
            <v>Verkauf (Anlage)</v>
          </cell>
          <cell r="D14126" t="str">
            <v>Cover rot für Bank 2-Sitz Ontario grau 104*70*H70 cm</v>
          </cell>
          <cell r="F14126">
            <v>0</v>
          </cell>
          <cell r="G14126">
            <v>0</v>
          </cell>
          <cell r="H14126">
            <v>0</v>
          </cell>
          <cell r="I14126">
            <v>85</v>
          </cell>
          <cell r="N14126" t="str">
            <v>Transporthoes rood voor bank 2-zits Ontario grijs</v>
          </cell>
          <cell r="O14126" t="str">
            <v>104*70*H70 cm</v>
          </cell>
          <cell r="P14126" t="str">
            <v>Housse de protection rouge pour banc Ontario gris</v>
          </cell>
          <cell r="Q14126" t="str">
            <v>104*70*H70 cm</v>
          </cell>
          <cell r="R14126" t="str">
            <v>Cover red for settee 2-seater Ontario grey 104*70*H70 cm</v>
          </cell>
          <cell r="T14126">
            <v>0</v>
          </cell>
        </row>
        <row r="14127">
          <cell r="A14127">
            <v>395825</v>
          </cell>
          <cell r="C14127" t="str">
            <v>Verkauf (Anlage)</v>
          </cell>
          <cell r="D14127" t="str">
            <v>Cover rot für Sessel Ontario grau Eckelement 70*70*H70 cm</v>
          </cell>
          <cell r="F14127">
            <v>0</v>
          </cell>
          <cell r="G14127">
            <v>0</v>
          </cell>
          <cell r="H14127">
            <v>0</v>
          </cell>
          <cell r="I14127">
            <v>65</v>
          </cell>
          <cell r="N14127" t="str">
            <v>Transporthoes rood voor fauteuil Ontario grijs hoekelement</v>
          </cell>
          <cell r="O14127" t="str">
            <v>70*70*H70 cm</v>
          </cell>
          <cell r="P14127" t="str">
            <v>Housse de protection rouge pour fauteuil angle Ontario gris</v>
          </cell>
          <cell r="Q14127" t="str">
            <v>70*70*H70 cm</v>
          </cell>
          <cell r="R14127" t="str">
            <v>Cover red for Armchair Ontario grey cornerelement</v>
          </cell>
          <cell r="S14127" t="str">
            <v>70*70*H70 cm</v>
          </cell>
          <cell r="T14127">
            <v>0</v>
          </cell>
        </row>
        <row r="14128">
          <cell r="A14128">
            <v>395831</v>
          </cell>
          <cell r="C14128" t="str">
            <v>Verkauf (Anlage)</v>
          </cell>
          <cell r="D14128" t="str">
            <v>Cover orange Lounge-Hocker Barbados schwarz Drei-Eck 70*70*H</v>
          </cell>
          <cell r="F14128">
            <v>0</v>
          </cell>
          <cell r="G14128">
            <v>0</v>
          </cell>
          <cell r="H14128">
            <v>0</v>
          </cell>
          <cell r="I14128">
            <v>54</v>
          </cell>
          <cell r="N14128" t="str">
            <v>Tansporthoes oranje lounge-hocker Barbados zwart dreihoek 70</v>
          </cell>
          <cell r="P14128" t="str">
            <v>Housse de protection orange pour loungemeuble triangulaire</v>
          </cell>
          <cell r="Q14128" t="str">
            <v>Barbados noir 70*70*H41 cm</v>
          </cell>
          <cell r="R14128" t="str">
            <v>Cover orange lounge-stool Barbados black triangle 70*70*H41</v>
          </cell>
          <cell r="T14128">
            <v>0</v>
          </cell>
        </row>
        <row r="14129">
          <cell r="A14129">
            <v>395833</v>
          </cell>
          <cell r="C14129" t="str">
            <v>Verkauf (Anlage)</v>
          </cell>
          <cell r="D14129" t="str">
            <v>Cover orange Lounge-Würfel Barbados schwarz 45*45*H41</v>
          </cell>
          <cell r="F14129">
            <v>0</v>
          </cell>
          <cell r="G14129">
            <v>0</v>
          </cell>
          <cell r="H14129">
            <v>0</v>
          </cell>
          <cell r="I14129">
            <v>45</v>
          </cell>
          <cell r="N14129" t="str">
            <v>Tansporthoes oranje lounge-cube Barbados zwart 45*45*H41</v>
          </cell>
          <cell r="P14129" t="str">
            <v>Housse de protection orange pour pouf Barbados noir</v>
          </cell>
          <cell r="Q14129" t="str">
            <v>45*45*H41 cm</v>
          </cell>
          <cell r="R14129" t="str">
            <v>Cover orange lounge-stool Barbados black 45*45*H41</v>
          </cell>
          <cell r="T14129">
            <v>0</v>
          </cell>
        </row>
        <row r="14130">
          <cell r="A14130">
            <v>395835</v>
          </cell>
          <cell r="C14130" t="str">
            <v>Verkauf (Anlage)</v>
          </cell>
          <cell r="D14130" t="str">
            <v>Cover orange Lounge-Hocker Barbados schwarz 70*70*H41</v>
          </cell>
          <cell r="F14130">
            <v>0</v>
          </cell>
          <cell r="G14130">
            <v>0</v>
          </cell>
          <cell r="H14130">
            <v>0</v>
          </cell>
          <cell r="I14130">
            <v>54</v>
          </cell>
          <cell r="N14130" t="str">
            <v>Tansporthoes oranje lounge-hocker Barbados zwart 70*70*H41</v>
          </cell>
          <cell r="P14130" t="str">
            <v>Housse de protection orange pour loungemeuble Barbados</v>
          </cell>
          <cell r="Q14130" t="str">
            <v>noir 70*70*H41 cm</v>
          </cell>
          <cell r="R14130" t="str">
            <v>Cover orange lounge-stool Barbados black 70*70*H41</v>
          </cell>
          <cell r="T14130">
            <v>0</v>
          </cell>
        </row>
        <row r="14131">
          <cell r="A14131">
            <v>395836</v>
          </cell>
          <cell r="C14131" t="str">
            <v>Verkauf (Anlage)</v>
          </cell>
          <cell r="D14131" t="str">
            <v>Cover orange Lounge-Hocker Barbados schwarz Ø40*H41</v>
          </cell>
          <cell r="F14131">
            <v>0</v>
          </cell>
          <cell r="G14131">
            <v>0</v>
          </cell>
          <cell r="H14131">
            <v>0</v>
          </cell>
          <cell r="I14131">
            <v>72</v>
          </cell>
          <cell r="N14131" t="str">
            <v>Tansporthoes oranje loungekruk Barbados zwart Ø40*H41</v>
          </cell>
          <cell r="P14131" t="str">
            <v>Housse de protection orange pour pouf Barbados noir Ø40*H41</v>
          </cell>
          <cell r="R14131" t="str">
            <v>Cover orange lounge-stool Barbados black Ø40*H41</v>
          </cell>
          <cell r="T14131">
            <v>0</v>
          </cell>
        </row>
        <row r="14132">
          <cell r="A14132">
            <v>395837</v>
          </cell>
          <cell r="C14132" t="str">
            <v>Verkauf (Anlage)</v>
          </cell>
          <cell r="D14132" t="str">
            <v>Cover orange Lounge-Hocker Barbados schwarz 104*70*H41</v>
          </cell>
          <cell r="F14132">
            <v>0</v>
          </cell>
          <cell r="G14132">
            <v>0</v>
          </cell>
          <cell r="H14132">
            <v>0</v>
          </cell>
          <cell r="I14132">
            <v>65</v>
          </cell>
          <cell r="N14132" t="str">
            <v>Transporthoes oranje voor lounge 2-zits-hocker zwart</v>
          </cell>
          <cell r="O14132" t="str">
            <v>L104*D70*H41</v>
          </cell>
          <cell r="P14132" t="str">
            <v>Housse de protection orange pour loungemeuble Barbados noir</v>
          </cell>
          <cell r="Q14132" t="str">
            <v>104*70*H41 cm</v>
          </cell>
          <cell r="R14132" t="str">
            <v>Cover orange lounge-2-seater Barbados black 104*70*H41</v>
          </cell>
          <cell r="T14132">
            <v>0</v>
          </cell>
        </row>
        <row r="14133">
          <cell r="A14133">
            <v>395838</v>
          </cell>
          <cell r="C14133" t="str">
            <v>Verkauf (Anlage)</v>
          </cell>
          <cell r="D14133" t="str">
            <v>Cover orange Lounge-Hocker Barbados schwarz Ø70*H41</v>
          </cell>
          <cell r="F14133">
            <v>0</v>
          </cell>
          <cell r="G14133">
            <v>0</v>
          </cell>
          <cell r="H14133">
            <v>0</v>
          </cell>
          <cell r="I14133">
            <v>89</v>
          </cell>
          <cell r="N14133" t="str">
            <v>Tansporthoes oranje loungekruk Barbados zwart Ø70*H41</v>
          </cell>
          <cell r="P14133" t="str">
            <v>Housse de protection orange pour pouf Barbados noir Ø70*H41</v>
          </cell>
          <cell r="R14133" t="str">
            <v>Cover orange lounge-stool Barbados black Ø70*H41</v>
          </cell>
          <cell r="T14133">
            <v>0</v>
          </cell>
        </row>
        <row r="14134">
          <cell r="A14134">
            <v>395842</v>
          </cell>
          <cell r="C14134" t="str">
            <v>Verkauf (Anlage)</v>
          </cell>
          <cell r="D14134" t="str">
            <v>Cover orange Stuhl Barbados schwarz 52*70*H70</v>
          </cell>
          <cell r="F14134">
            <v>0</v>
          </cell>
          <cell r="G14134">
            <v>0</v>
          </cell>
          <cell r="H14134">
            <v>0</v>
          </cell>
          <cell r="I14134">
            <v>65</v>
          </cell>
          <cell r="N14134" t="str">
            <v>Tansporthoes oranje stoel Barbados zwart 52*70*H70</v>
          </cell>
          <cell r="P14134" t="str">
            <v>Housse de protection orange pour chaise Barbados noir</v>
          </cell>
          <cell r="Q14134" t="str">
            <v>52*70*H70 cm</v>
          </cell>
          <cell r="R14134" t="str">
            <v>Cover orange chair Barbados black 52*70*H70</v>
          </cell>
          <cell r="T14134">
            <v>0</v>
          </cell>
        </row>
        <row r="14135">
          <cell r="A14135">
            <v>395844</v>
          </cell>
          <cell r="C14135" t="str">
            <v>Verkauf (Anlage)</v>
          </cell>
          <cell r="D14135" t="str">
            <v>Cover orange Bank Barbados schwarz 104*70*H70</v>
          </cell>
          <cell r="F14135">
            <v>0</v>
          </cell>
          <cell r="G14135">
            <v>0</v>
          </cell>
          <cell r="H14135">
            <v>0</v>
          </cell>
          <cell r="I14135">
            <v>94</v>
          </cell>
          <cell r="N14135" t="str">
            <v>Tansporthoes oranje bank 2-zits Barbados zwart 104*70*H70</v>
          </cell>
          <cell r="P14135" t="str">
            <v>Housse de protection orange pour banc Barbados noir</v>
          </cell>
          <cell r="Q14135" t="str">
            <v>104*70*H70 cm</v>
          </cell>
          <cell r="R14135" t="str">
            <v>Cover orange settee 2-seater Barbados black 104*70*H70</v>
          </cell>
          <cell r="T14135">
            <v>0</v>
          </cell>
        </row>
        <row r="14136">
          <cell r="A14136">
            <v>395850</v>
          </cell>
          <cell r="C14136" t="str">
            <v>Verkauf (Anlage)</v>
          </cell>
          <cell r="D14136" t="str">
            <v>Cover orange Sessel Barbados schwarz Eckelement L70*T70*H70</v>
          </cell>
          <cell r="F14136">
            <v>0</v>
          </cell>
          <cell r="G14136">
            <v>0</v>
          </cell>
          <cell r="H14136">
            <v>0</v>
          </cell>
          <cell r="I14136">
            <v>94</v>
          </cell>
          <cell r="N14136" t="str">
            <v>Transporthoes oranje fauteuil Barbados zwart hoekelement L70</v>
          </cell>
          <cell r="P14136" t="str">
            <v>Housse de protection orange pour fauteuil Barbados noir</v>
          </cell>
          <cell r="Q14136" t="str">
            <v>angle L70*P70*H70 cm</v>
          </cell>
          <cell r="T14136">
            <v>0</v>
          </cell>
        </row>
        <row r="14137">
          <cell r="A14137">
            <v>395852</v>
          </cell>
          <cell r="C14137" t="str">
            <v>Verkauf (Anlage)</v>
          </cell>
          <cell r="D14137" t="str">
            <v>Cover orange für Sitze (2) Sessel Barbados schwarz</v>
          </cell>
          <cell r="F14137">
            <v>0</v>
          </cell>
          <cell r="G14137">
            <v>0</v>
          </cell>
          <cell r="H14137">
            <v>0</v>
          </cell>
          <cell r="I14137">
            <v>45</v>
          </cell>
          <cell r="N14137" t="str">
            <v>x</v>
          </cell>
          <cell r="P14137" t="str">
            <v>x</v>
          </cell>
          <cell r="T14137">
            <v>0</v>
          </cell>
        </row>
        <row r="14138">
          <cell r="A14138">
            <v>395853</v>
          </cell>
          <cell r="C14138" t="str">
            <v>Verkauf (Anlage)</v>
          </cell>
          <cell r="D14138" t="str">
            <v>Cover orange Sessel Barbados schwarz mit Armlehnen</v>
          </cell>
          <cell r="E14138" t="str">
            <v>70*70*H70</v>
          </cell>
          <cell r="F14138">
            <v>0</v>
          </cell>
          <cell r="G14138">
            <v>0</v>
          </cell>
          <cell r="H14138">
            <v>0</v>
          </cell>
          <cell r="I14138">
            <v>72</v>
          </cell>
          <cell r="N14138" t="str">
            <v>x</v>
          </cell>
          <cell r="P14138" t="str">
            <v>x</v>
          </cell>
          <cell r="T14138">
            <v>0</v>
          </cell>
        </row>
        <row r="14139">
          <cell r="A14139">
            <v>395860</v>
          </cell>
          <cell r="C14139" t="str">
            <v>Verkauf</v>
          </cell>
          <cell r="D14139" t="str">
            <v>Cover weiß für Kissensatz weiß Lounge Armchair Dedon B90 cm</v>
          </cell>
          <cell r="F14139">
            <v>0</v>
          </cell>
          <cell r="G14139">
            <v>0</v>
          </cell>
          <cell r="H14139">
            <v>0</v>
          </cell>
          <cell r="I14139">
            <v>61</v>
          </cell>
          <cell r="J14139">
            <v>0</v>
          </cell>
          <cell r="K14139">
            <v>0</v>
          </cell>
          <cell r="T14139">
            <v>0</v>
          </cell>
        </row>
        <row r="14140">
          <cell r="A14140">
            <v>395861</v>
          </cell>
          <cell r="C14140" t="str">
            <v>Verkauf</v>
          </cell>
          <cell r="D14140" t="str">
            <v>Cover weiß f Kissensatz weiß Lounge Center Module XXL Dedon</v>
          </cell>
          <cell r="E14140" t="str">
            <v>B110 cm</v>
          </cell>
          <cell r="F14140">
            <v>0</v>
          </cell>
          <cell r="G14140">
            <v>0</v>
          </cell>
          <cell r="H14140">
            <v>0</v>
          </cell>
          <cell r="I14140">
            <v>61</v>
          </cell>
          <cell r="J14140">
            <v>0</v>
          </cell>
          <cell r="K14140">
            <v>0</v>
          </cell>
          <cell r="T14140">
            <v>0</v>
          </cell>
        </row>
        <row r="14141">
          <cell r="A14141">
            <v>395862</v>
          </cell>
          <cell r="C14141" t="str">
            <v>Verkauf</v>
          </cell>
          <cell r="D14141" t="str">
            <v>Cover weiß für Kissensatz weiß Lounge Corner Module Dedon</v>
          </cell>
          <cell r="E14141" t="str">
            <v>B75 cm</v>
          </cell>
          <cell r="F14141">
            <v>0</v>
          </cell>
          <cell r="G14141">
            <v>0</v>
          </cell>
          <cell r="H14141">
            <v>0</v>
          </cell>
          <cell r="I14141">
            <v>58</v>
          </cell>
          <cell r="J14141">
            <v>0</v>
          </cell>
          <cell r="K14141">
            <v>0</v>
          </cell>
          <cell r="T14141">
            <v>0</v>
          </cell>
        </row>
        <row r="14142">
          <cell r="A14142">
            <v>395863</v>
          </cell>
          <cell r="C14142" t="str">
            <v>Verkauf</v>
          </cell>
          <cell r="D14142" t="str">
            <v>Cover weiß für Kissen weiß Lounge Hocker Dedon B110 cm</v>
          </cell>
          <cell r="F14142">
            <v>0</v>
          </cell>
          <cell r="G14142">
            <v>0</v>
          </cell>
          <cell r="H14142">
            <v>0</v>
          </cell>
          <cell r="I14142">
            <v>48</v>
          </cell>
          <cell r="J14142">
            <v>0</v>
          </cell>
          <cell r="K14142">
            <v>0</v>
          </cell>
          <cell r="T14142">
            <v>0</v>
          </cell>
        </row>
        <row r="14143">
          <cell r="A14143">
            <v>395864</v>
          </cell>
          <cell r="C14143" t="str">
            <v>Verkauf</v>
          </cell>
          <cell r="D14143" t="str">
            <v>Cover grau für Kissensatz schwarz Lounge Armchair Dedon B90</v>
          </cell>
          <cell r="F14143">
            <v>0</v>
          </cell>
          <cell r="G14143">
            <v>0</v>
          </cell>
          <cell r="H14143">
            <v>0</v>
          </cell>
          <cell r="I14143">
            <v>61</v>
          </cell>
          <cell r="J14143">
            <v>0</v>
          </cell>
          <cell r="K14143">
            <v>0</v>
          </cell>
          <cell r="T14143">
            <v>0</v>
          </cell>
        </row>
        <row r="14144">
          <cell r="A14144">
            <v>395865</v>
          </cell>
          <cell r="C14144" t="str">
            <v>Verkauf</v>
          </cell>
          <cell r="D14144" t="str">
            <v>Cover grau f Kissens. schwarz Lounge Center Module XXL Dedon</v>
          </cell>
          <cell r="E14144" t="str">
            <v>B110 cm</v>
          </cell>
          <cell r="F14144">
            <v>0</v>
          </cell>
          <cell r="G14144">
            <v>0</v>
          </cell>
          <cell r="H14144">
            <v>0</v>
          </cell>
          <cell r="I14144">
            <v>61</v>
          </cell>
          <cell r="J14144">
            <v>0</v>
          </cell>
          <cell r="K14144">
            <v>0</v>
          </cell>
          <cell r="T14144">
            <v>0</v>
          </cell>
        </row>
        <row r="14145">
          <cell r="A14145">
            <v>395866</v>
          </cell>
          <cell r="C14145" t="str">
            <v>Verkauf</v>
          </cell>
          <cell r="D14145" t="str">
            <v>Cover grau für Kissensatz schwarz Lounge Corner Module Dedon</v>
          </cell>
          <cell r="E14145" t="str">
            <v>B75 cm</v>
          </cell>
          <cell r="F14145">
            <v>0</v>
          </cell>
          <cell r="G14145">
            <v>0</v>
          </cell>
          <cell r="H14145">
            <v>0</v>
          </cell>
          <cell r="I14145">
            <v>58</v>
          </cell>
          <cell r="J14145">
            <v>0</v>
          </cell>
          <cell r="K14145">
            <v>0</v>
          </cell>
          <cell r="T14145">
            <v>0</v>
          </cell>
        </row>
        <row r="14146">
          <cell r="A14146">
            <v>395867</v>
          </cell>
          <cell r="C14146" t="str">
            <v>Verkauf</v>
          </cell>
          <cell r="D14146" t="str">
            <v>Cover grau für Kissen schwarz Lounge Hocker Dedon B110 cm</v>
          </cell>
          <cell r="F14146">
            <v>0</v>
          </cell>
          <cell r="G14146">
            <v>0</v>
          </cell>
          <cell r="H14146">
            <v>0</v>
          </cell>
          <cell r="I14146">
            <v>48</v>
          </cell>
          <cell r="J14146">
            <v>0</v>
          </cell>
          <cell r="K14146">
            <v>0</v>
          </cell>
          <cell r="T14146">
            <v>0</v>
          </cell>
        </row>
        <row r="14147">
          <cell r="A14147">
            <v>396020</v>
          </cell>
          <cell r="B14147" t="str">
            <v>Verkaufsartikel</v>
          </cell>
          <cell r="C14147" t="str">
            <v>Verkauf (Anlage)</v>
          </cell>
          <cell r="D14147" t="str">
            <v>Tranportcover grau // Net Relax Stuhl Sitzkissen grau</v>
          </cell>
          <cell r="E14147" t="str">
            <v>B57*T53 cm</v>
          </cell>
          <cell r="F14147">
            <v>0</v>
          </cell>
          <cell r="G14147">
            <v>0</v>
          </cell>
          <cell r="H14147">
            <v>0</v>
          </cell>
          <cell r="I14147">
            <v>48</v>
          </cell>
          <cell r="T14147">
            <v>0</v>
          </cell>
        </row>
        <row r="14148">
          <cell r="A14148">
            <v>396046</v>
          </cell>
          <cell r="B14148" t="str">
            <v>Verkaufsartikel</v>
          </cell>
          <cell r="C14148" t="str">
            <v>Verkauf (Anlage)</v>
          </cell>
          <cell r="D14148" t="str">
            <v>Transportcover gau // Net Bank Sitzkissen grau B105*T53 cm</v>
          </cell>
          <cell r="F14148">
            <v>0</v>
          </cell>
          <cell r="G14148">
            <v>0</v>
          </cell>
          <cell r="H14148">
            <v>0</v>
          </cell>
          <cell r="I14148">
            <v>52</v>
          </cell>
          <cell r="T14148">
            <v>0</v>
          </cell>
        </row>
        <row r="14149">
          <cell r="A14149">
            <v>396047</v>
          </cell>
          <cell r="B14149" t="str">
            <v>Verkaufsartikel</v>
          </cell>
          <cell r="C14149" t="str">
            <v>Verkauf (Anlage)</v>
          </cell>
          <cell r="D14149" t="str">
            <v>Transportcover grün für Lounge-Hocker beige Deauville</v>
          </cell>
          <cell r="E14149" t="str">
            <v>bouclé Ø40*H41 cm</v>
          </cell>
          <cell r="F14149">
            <v>0</v>
          </cell>
          <cell r="G14149">
            <v>0</v>
          </cell>
          <cell r="H14149">
            <v>0</v>
          </cell>
          <cell r="I14149">
            <v>72</v>
          </cell>
          <cell r="N14149" t="str">
            <v>x</v>
          </cell>
          <cell r="P14149" t="str">
            <v>x</v>
          </cell>
          <cell r="R14149" t="str">
            <v>x</v>
          </cell>
          <cell r="T14149">
            <v>0</v>
          </cell>
        </row>
        <row r="14150">
          <cell r="A14150">
            <v>396048</v>
          </cell>
          <cell r="B14150" t="str">
            <v>Verkaufsartikel</v>
          </cell>
          <cell r="C14150" t="str">
            <v>Verkauf (Anlage)</v>
          </cell>
          <cell r="D14150" t="str">
            <v>Transportcover grün für Lounge-Hocker beige Deauville</v>
          </cell>
          <cell r="E14150" t="str">
            <v>bouclé Ø70*H41 cm</v>
          </cell>
          <cell r="F14150">
            <v>0</v>
          </cell>
          <cell r="G14150">
            <v>0</v>
          </cell>
          <cell r="H14150">
            <v>0</v>
          </cell>
          <cell r="I14150">
            <v>89</v>
          </cell>
          <cell r="N14150" t="str">
            <v>x</v>
          </cell>
          <cell r="P14150" t="str">
            <v>x</v>
          </cell>
          <cell r="R14150" t="str">
            <v>x</v>
          </cell>
          <cell r="T14150">
            <v>0</v>
          </cell>
        </row>
        <row r="14151">
          <cell r="A14151">
            <v>396052</v>
          </cell>
          <cell r="B14151" t="str">
            <v>Verkaufsartikel</v>
          </cell>
          <cell r="C14151" t="str">
            <v>Verkauf (Anlage)</v>
          </cell>
          <cell r="D14151" t="str">
            <v>Transportcover grün für Lounge-Hocker Dreieck beige</v>
          </cell>
          <cell r="E14151" t="str">
            <v>Deauville bouclé B70*T70*H41 cm</v>
          </cell>
          <cell r="F14151">
            <v>0</v>
          </cell>
          <cell r="G14151">
            <v>0</v>
          </cell>
          <cell r="H14151">
            <v>0</v>
          </cell>
          <cell r="I14151">
            <v>94</v>
          </cell>
          <cell r="N14151" t="str">
            <v>x</v>
          </cell>
          <cell r="P14151" t="str">
            <v>x</v>
          </cell>
          <cell r="R14151" t="str">
            <v>x</v>
          </cell>
          <cell r="T14151">
            <v>0</v>
          </cell>
        </row>
        <row r="14152">
          <cell r="A14152">
            <v>396053</v>
          </cell>
          <cell r="B14152" t="str">
            <v>Verkaufsartikel</v>
          </cell>
          <cell r="C14152" t="str">
            <v>Verkauf (Anlage)</v>
          </cell>
          <cell r="D14152" t="str">
            <v>Transportcover grün für Lounge-2-Sitz-Hocker beige</v>
          </cell>
          <cell r="E14152" t="str">
            <v>Deauville bouclé L104*T70*H41 cm</v>
          </cell>
          <cell r="F14152">
            <v>0</v>
          </cell>
          <cell r="G14152">
            <v>0</v>
          </cell>
          <cell r="H14152">
            <v>0</v>
          </cell>
          <cell r="I14152">
            <v>68</v>
          </cell>
          <cell r="N14152" t="str">
            <v>x</v>
          </cell>
          <cell r="P14152" t="str">
            <v>x</v>
          </cell>
          <cell r="R14152" t="str">
            <v>x</v>
          </cell>
          <cell r="T14152">
            <v>0</v>
          </cell>
        </row>
        <row r="14153">
          <cell r="A14153">
            <v>396055</v>
          </cell>
          <cell r="B14153" t="str">
            <v>Verkaufsartikel</v>
          </cell>
          <cell r="C14153" t="str">
            <v>Verkauf (Anlage)</v>
          </cell>
          <cell r="D14153" t="str">
            <v>Transportcover grün für Stuhl beige Deauville bouclé</v>
          </cell>
          <cell r="E14153" t="str">
            <v>L52*T70*H70 cm</v>
          </cell>
          <cell r="F14153">
            <v>0</v>
          </cell>
          <cell r="G14153">
            <v>0</v>
          </cell>
          <cell r="H14153">
            <v>0</v>
          </cell>
          <cell r="I14153">
            <v>68</v>
          </cell>
          <cell r="N14153" t="str">
            <v>x</v>
          </cell>
          <cell r="P14153" t="str">
            <v>x</v>
          </cell>
          <cell r="R14153" t="str">
            <v>x</v>
          </cell>
          <cell r="T14153">
            <v>0</v>
          </cell>
        </row>
        <row r="14154">
          <cell r="A14154">
            <v>396056</v>
          </cell>
          <cell r="B14154" t="str">
            <v>Verkaufsartikel</v>
          </cell>
          <cell r="C14154" t="str">
            <v>Verkauf (Anlage)</v>
          </cell>
          <cell r="D14154" t="str">
            <v>Transportcover grün für Bank 2-Sitz beige Deauville bouclé</v>
          </cell>
          <cell r="E14154" t="str">
            <v>L104*T70*H70 cm</v>
          </cell>
          <cell r="F14154">
            <v>0</v>
          </cell>
          <cell r="G14154">
            <v>0</v>
          </cell>
          <cell r="H14154">
            <v>0</v>
          </cell>
          <cell r="I14154">
            <v>94</v>
          </cell>
          <cell r="N14154" t="str">
            <v>x</v>
          </cell>
          <cell r="P14154" t="str">
            <v>x</v>
          </cell>
          <cell r="R14154" t="str">
            <v>x</v>
          </cell>
          <cell r="T14154">
            <v>0</v>
          </cell>
        </row>
        <row r="14155">
          <cell r="A14155">
            <v>396057</v>
          </cell>
          <cell r="B14155" t="str">
            <v>Verkaufsartikel</v>
          </cell>
          <cell r="C14155" t="str">
            <v>Verkauf (Anlage)</v>
          </cell>
          <cell r="D14155" t="str">
            <v>Transportcover grün für Sessel Eckelement beige Deauville</v>
          </cell>
          <cell r="E14155" t="str">
            <v>bouclé L70*T70*H70 cm</v>
          </cell>
          <cell r="F14155">
            <v>0</v>
          </cell>
          <cell r="G14155">
            <v>0</v>
          </cell>
          <cell r="H14155">
            <v>0</v>
          </cell>
          <cell r="I14155">
            <v>94</v>
          </cell>
          <cell r="N14155" t="str">
            <v>x</v>
          </cell>
          <cell r="P14155" t="str">
            <v>x</v>
          </cell>
          <cell r="R14155" t="str">
            <v>x</v>
          </cell>
          <cell r="T14155">
            <v>0</v>
          </cell>
        </row>
        <row r="14156">
          <cell r="A14156">
            <v>396605</v>
          </cell>
          <cell r="B14156" t="str">
            <v>Verkaufsartikel</v>
          </cell>
          <cell r="C14156" t="str">
            <v>Verkauf (Anlage)</v>
          </cell>
          <cell r="D14156" t="str">
            <v>Transportcover grau // Komodo Lounge-Rückenkissen grau</v>
          </cell>
          <cell r="F14156">
            <v>0</v>
          </cell>
          <cell r="G14156">
            <v>0</v>
          </cell>
          <cell r="H14156">
            <v>0</v>
          </cell>
          <cell r="I14156">
            <v>50</v>
          </cell>
          <cell r="T14156">
            <v>0</v>
          </cell>
        </row>
        <row r="14157">
          <cell r="A14157">
            <v>396606</v>
          </cell>
          <cell r="B14157" t="str">
            <v>Verkaufsartikel</v>
          </cell>
          <cell r="C14157" t="str">
            <v>Verkauf (Anlage)</v>
          </cell>
          <cell r="D14157" t="str">
            <v>Transportcover grau // Komodo Lounge-Sitzkissen grau</v>
          </cell>
          <cell r="F14157">
            <v>0</v>
          </cell>
          <cell r="G14157">
            <v>0</v>
          </cell>
          <cell r="H14157">
            <v>0</v>
          </cell>
          <cell r="I14157">
            <v>55</v>
          </cell>
          <cell r="T14157">
            <v>0</v>
          </cell>
        </row>
        <row r="14158">
          <cell r="A14158">
            <v>396607</v>
          </cell>
          <cell r="B14158" t="str">
            <v>Verkaufsartikel</v>
          </cell>
          <cell r="C14158" t="str">
            <v>Verkauf (Anlage)</v>
          </cell>
          <cell r="D14158" t="str">
            <v>Transportcover grau // Komodo Lounge-Ecke-Rückenkissen</v>
          </cell>
          <cell r="E14158" t="str">
            <v>kurz grau</v>
          </cell>
          <cell r="F14158">
            <v>0</v>
          </cell>
          <cell r="G14158">
            <v>0</v>
          </cell>
          <cell r="H14158">
            <v>0</v>
          </cell>
          <cell r="I14158">
            <v>50</v>
          </cell>
          <cell r="T14158">
            <v>0</v>
          </cell>
        </row>
        <row r="14159">
          <cell r="A14159">
            <v>397405</v>
          </cell>
          <cell r="B14159" t="str">
            <v>Verkaufsartikel</v>
          </cell>
          <cell r="C14159" t="str">
            <v>Verkauf (Anlage)</v>
          </cell>
          <cell r="D14159" t="str">
            <v>Transportcover beige // Komodo Lounge-Rückenkissen taupe</v>
          </cell>
          <cell r="F14159">
            <v>0</v>
          </cell>
          <cell r="G14159">
            <v>0</v>
          </cell>
          <cell r="H14159">
            <v>0</v>
          </cell>
          <cell r="I14159">
            <v>50</v>
          </cell>
          <cell r="T14159">
            <v>0</v>
          </cell>
        </row>
        <row r="14160">
          <cell r="A14160">
            <v>397406</v>
          </cell>
          <cell r="B14160" t="str">
            <v>Verkaufsartikel</v>
          </cell>
          <cell r="C14160" t="str">
            <v>Verkauf (Anlage)</v>
          </cell>
          <cell r="D14160" t="str">
            <v>Transportcover beige // Komodo Lounge-Sitzkissen taupe</v>
          </cell>
          <cell r="F14160">
            <v>0</v>
          </cell>
          <cell r="G14160">
            <v>0</v>
          </cell>
          <cell r="H14160">
            <v>0</v>
          </cell>
          <cell r="I14160">
            <v>55</v>
          </cell>
          <cell r="T14160">
            <v>0</v>
          </cell>
        </row>
        <row r="14161">
          <cell r="A14161">
            <v>397407</v>
          </cell>
          <cell r="B14161" t="str">
            <v>Verkaufsartikel</v>
          </cell>
          <cell r="C14161" t="str">
            <v>Verkauf (Anlage)</v>
          </cell>
          <cell r="D14161" t="str">
            <v>Transportcover beige // Komodo Lounge-Ecke-Rückenkissen</v>
          </cell>
          <cell r="E14161" t="str">
            <v>kurz taupe</v>
          </cell>
          <cell r="F14161">
            <v>0</v>
          </cell>
          <cell r="G14161">
            <v>0</v>
          </cell>
          <cell r="H14161">
            <v>0</v>
          </cell>
          <cell r="I14161">
            <v>50</v>
          </cell>
          <cell r="T14161">
            <v>0</v>
          </cell>
        </row>
        <row r="14162">
          <cell r="A14162">
            <v>399167</v>
          </cell>
          <cell r="C14162" t="str">
            <v>Verkauf (Anlage)</v>
          </cell>
          <cell r="D14162" t="str">
            <v>Transportcover grün für Plexiglasplatte Tisch Bermuda</v>
          </cell>
          <cell r="F14162">
            <v>0</v>
          </cell>
          <cell r="G14162">
            <v>0</v>
          </cell>
          <cell r="H14162">
            <v>0</v>
          </cell>
          <cell r="I14162">
            <v>39</v>
          </cell>
          <cell r="N14162" t="str">
            <v>Transportcover groen voor plexiglasplaat tafel Bermuda</v>
          </cell>
          <cell r="P14162" t="str">
            <v>Housse de transport vert pour plaque en verre table Bermuda</v>
          </cell>
          <cell r="R14162" t="str">
            <v>Transportcover green for plexiglass top table Bermuda</v>
          </cell>
          <cell r="T14162">
            <v>0</v>
          </cell>
        </row>
        <row r="14163">
          <cell r="A14163">
            <v>399265</v>
          </cell>
          <cell r="B14163" t="str">
            <v>Mietartikel</v>
          </cell>
          <cell r="C14163" t="str">
            <v>Logistik</v>
          </cell>
          <cell r="D14163" t="str">
            <v>Transportbeutel grau f. Sitzkissen Crossback Chair (14)</v>
          </cell>
          <cell r="F14163">
            <v>0</v>
          </cell>
          <cell r="G14163">
            <v>0</v>
          </cell>
          <cell r="H14163">
            <v>0</v>
          </cell>
          <cell r="I14163">
            <v>45</v>
          </cell>
          <cell r="J14163">
            <v>0</v>
          </cell>
          <cell r="K14163">
            <v>0</v>
          </cell>
          <cell r="T14163">
            <v>0</v>
          </cell>
        </row>
        <row r="14164">
          <cell r="A14164">
            <v>399501</v>
          </cell>
          <cell r="C14164" t="str">
            <v>Verkauf (Anlage)</v>
          </cell>
          <cell r="D14164" t="str">
            <v>Cover Rednerpult (2251)</v>
          </cell>
          <cell r="F14164">
            <v>0</v>
          </cell>
          <cell r="G14164">
            <v>0</v>
          </cell>
          <cell r="H14164">
            <v>0</v>
          </cell>
          <cell r="I14164">
            <v>70</v>
          </cell>
          <cell r="N14164" t="str">
            <v>Cover katheder (2251)</v>
          </cell>
          <cell r="P14164" t="str">
            <v>Housse de protection pour pupitre orateur (code 2251)</v>
          </cell>
          <cell r="R14164" t="str">
            <v>Cover lectern (2251)</v>
          </cell>
          <cell r="T14164">
            <v>0</v>
          </cell>
        </row>
        <row r="14165">
          <cell r="A14165">
            <v>399502</v>
          </cell>
          <cell r="C14165" t="str">
            <v>Verkauf (Anlage)</v>
          </cell>
          <cell r="D14165" t="str">
            <v>Cover mobile Thekenanlage</v>
          </cell>
          <cell r="E14165" t="str">
            <v>(mit 2 Sichtfenstern auf kurze Seite)</v>
          </cell>
          <cell r="F14165">
            <v>0</v>
          </cell>
          <cell r="G14165">
            <v>0</v>
          </cell>
          <cell r="H14165">
            <v>0</v>
          </cell>
          <cell r="I14165">
            <v>99</v>
          </cell>
          <cell r="N14165" t="str">
            <v>Cover mobiel klapbuffet</v>
          </cell>
          <cell r="P14165" t="str">
            <v>Housse de protection pour comptoir mobile (code 3160)</v>
          </cell>
          <cell r="R14165" t="str">
            <v>Cover folding buffet</v>
          </cell>
          <cell r="T14165">
            <v>0</v>
          </cell>
        </row>
        <row r="14166">
          <cell r="A14166">
            <v>399503</v>
          </cell>
          <cell r="C14166" t="str">
            <v>Verkauf (Anlage)</v>
          </cell>
          <cell r="D14166" t="str">
            <v>Cover Thekendeckblatt L200*T70 cm</v>
          </cell>
          <cell r="E14166" t="str">
            <v>(mit 2 Sichtfenstern auf lange Seite)</v>
          </cell>
          <cell r="F14166">
            <v>0</v>
          </cell>
          <cell r="G14166">
            <v>0</v>
          </cell>
          <cell r="H14166">
            <v>0</v>
          </cell>
          <cell r="I14166">
            <v>95</v>
          </cell>
          <cell r="N14166" t="str">
            <v>Cover buffet-werkblad L200*D70 cm</v>
          </cell>
          <cell r="P14166" t="str">
            <v>Housse de protection pour plaque de travail (code 3178/3179)</v>
          </cell>
          <cell r="R14166" t="str">
            <v>Cover buffet-tabletop L200*D70 cm</v>
          </cell>
          <cell r="T14166">
            <v>0</v>
          </cell>
        </row>
        <row r="14167">
          <cell r="A14167">
            <v>399504</v>
          </cell>
          <cell r="C14167" t="str">
            <v>Verkauf (Anlage)</v>
          </cell>
          <cell r="D14167" t="str">
            <v>Cover Theken-Zwischenelement (3186) mit 2 Sichtfenstern</v>
          </cell>
          <cell r="F14167">
            <v>0</v>
          </cell>
          <cell r="G14167">
            <v>0</v>
          </cell>
          <cell r="H14167">
            <v>0</v>
          </cell>
          <cell r="I14167">
            <v>65</v>
          </cell>
          <cell r="N14167" t="str">
            <v>Cover buffet-tussenstuk (3186)</v>
          </cell>
          <cell r="P14167" t="str">
            <v>Housse de protection pour élément de raccord (code 3186)</v>
          </cell>
          <cell r="R14167" t="str">
            <v>Cover buffet-connecting element (3186)</v>
          </cell>
          <cell r="T14167">
            <v>0</v>
          </cell>
        </row>
        <row r="14168">
          <cell r="A14168">
            <v>399505</v>
          </cell>
          <cell r="C14168" t="str">
            <v>Verkauf (Anlage)</v>
          </cell>
          <cell r="D14168" t="str">
            <v>Cover Theken-Zwischenelement 45°-Ecke (3188)</v>
          </cell>
          <cell r="E14168" t="str">
            <v>(mit 2 Sichtfenstern und 3 Schutzecken 5 cm)</v>
          </cell>
          <cell r="F14168">
            <v>0</v>
          </cell>
          <cell r="G14168">
            <v>0</v>
          </cell>
          <cell r="H14168">
            <v>0</v>
          </cell>
          <cell r="I14168">
            <v>70</v>
          </cell>
          <cell r="N14168" t="str">
            <v>Cover buffet-tussenstuk 45°-hoek (3188)</v>
          </cell>
          <cell r="P14168" t="str">
            <v>Housse de protection pour élément de raccord 45° (code 3188)</v>
          </cell>
          <cell r="R14168" t="str">
            <v>Cover buffet-connecting element 45°-corner (3188)</v>
          </cell>
          <cell r="T14168">
            <v>0</v>
          </cell>
        </row>
        <row r="14169">
          <cell r="A14169">
            <v>399506</v>
          </cell>
          <cell r="C14169" t="str">
            <v>Verkauf (Anlage)</v>
          </cell>
          <cell r="D14169" t="str">
            <v>Cover Theken-Rückschrank (3192)</v>
          </cell>
          <cell r="F14169">
            <v>0</v>
          </cell>
          <cell r="G14169">
            <v>0</v>
          </cell>
          <cell r="H14169">
            <v>0</v>
          </cell>
          <cell r="I14169">
            <v>99</v>
          </cell>
          <cell r="N14169" t="str">
            <v>Cover buffet-achterkast (3192)</v>
          </cell>
          <cell r="P14169" t="str">
            <v>Housse de protection pour armoire pliable (code 3192)</v>
          </cell>
          <cell r="R14169" t="str">
            <v>Cover folding buffet wall-cupboard (3192)</v>
          </cell>
          <cell r="T14169">
            <v>0</v>
          </cell>
        </row>
        <row r="14170">
          <cell r="A14170">
            <v>399507</v>
          </cell>
          <cell r="C14170" t="str">
            <v>Verkauf (Anlage)</v>
          </cell>
          <cell r="D14170" t="str">
            <v>Cover Thekenaufsatz L200*T25/13*H40 cm</v>
          </cell>
          <cell r="E14170" t="str">
            <v>(mit 2 Sichtfenstern auf kurze Seite)</v>
          </cell>
          <cell r="F14170">
            <v>0</v>
          </cell>
          <cell r="G14170">
            <v>0</v>
          </cell>
          <cell r="H14170">
            <v>0</v>
          </cell>
          <cell r="I14170">
            <v>95</v>
          </cell>
          <cell r="N14170" t="str">
            <v>Cover buffet-opzetstuk L200*D25/13*H40 cm</v>
          </cell>
          <cell r="P14170" t="str">
            <v>Housse de protection pour élément illuminé (code 3182/3184)</v>
          </cell>
          <cell r="R14170" t="str">
            <v>Cover buffet-frontelement L200*D25/13*H40 cm</v>
          </cell>
          <cell r="T14170">
            <v>0</v>
          </cell>
        </row>
        <row r="14171">
          <cell r="A14171">
            <v>399508</v>
          </cell>
          <cell r="C14171" t="str">
            <v>Verkauf (Anlage)</v>
          </cell>
          <cell r="D14171" t="str">
            <v>Cover Prospektständer (3141)</v>
          </cell>
          <cell r="F14171">
            <v>0</v>
          </cell>
          <cell r="G14171">
            <v>0</v>
          </cell>
          <cell r="H14171">
            <v>0</v>
          </cell>
          <cell r="I14171">
            <v>75</v>
          </cell>
          <cell r="N14171" t="str">
            <v>Cover folderstandaard (3141)</v>
          </cell>
          <cell r="P14171" t="str">
            <v>Housse de protection pour porte magazine (code 3141)</v>
          </cell>
          <cell r="R14171" t="str">
            <v>Cover folder stand (3141)</v>
          </cell>
          <cell r="T14171">
            <v>0</v>
          </cell>
        </row>
        <row r="14172">
          <cell r="A14172">
            <v>399509</v>
          </cell>
          <cell r="C14172" t="str">
            <v>Verkauf (Anlage)</v>
          </cell>
          <cell r="D14172" t="str">
            <v>Cover Aktenregal 5 Fächer (3405)</v>
          </cell>
          <cell r="F14172">
            <v>0</v>
          </cell>
          <cell r="G14172">
            <v>0</v>
          </cell>
          <cell r="H14172">
            <v>0</v>
          </cell>
          <cell r="I14172">
            <v>92</v>
          </cell>
          <cell r="N14172" t="str">
            <v>Cover dossierkast 5 vakken</v>
          </cell>
          <cell r="P14172" t="str">
            <v>Housse de protection pour porte-document (code 3405)</v>
          </cell>
          <cell r="R14172" t="str">
            <v>Cover document shelf (3405)</v>
          </cell>
          <cell r="T14172">
            <v>0</v>
          </cell>
        </row>
        <row r="14173">
          <cell r="A14173">
            <v>399510</v>
          </cell>
          <cell r="C14173" t="str">
            <v>Verkauf (Anlage)</v>
          </cell>
          <cell r="D14173" t="str">
            <v>Cover Side-Board (3407)</v>
          </cell>
          <cell r="F14173">
            <v>0</v>
          </cell>
          <cell r="G14173">
            <v>0</v>
          </cell>
          <cell r="H14173">
            <v>0</v>
          </cell>
          <cell r="I14173">
            <v>70</v>
          </cell>
          <cell r="N14173" t="str">
            <v>Cover side-board (3407)</v>
          </cell>
          <cell r="P14173" t="str">
            <v>Housse de protection pour side-board (code 3407)</v>
          </cell>
          <cell r="R14173" t="str">
            <v>Cover side-Board (3407)</v>
          </cell>
          <cell r="T14173">
            <v>0</v>
          </cell>
        </row>
        <row r="14174">
          <cell r="A14174">
            <v>399511</v>
          </cell>
          <cell r="C14174" t="str">
            <v>Verkauf (Anlage)</v>
          </cell>
          <cell r="D14174" t="str">
            <v>Cover Lounge-Hocker 39*39*H42 cm</v>
          </cell>
          <cell r="F14174">
            <v>0</v>
          </cell>
          <cell r="G14174">
            <v>0</v>
          </cell>
          <cell r="H14174">
            <v>0</v>
          </cell>
          <cell r="I14174">
            <v>49</v>
          </cell>
          <cell r="N14174" t="str">
            <v>Cover lounge-hocker 39*39*H42 cm</v>
          </cell>
          <cell r="P14174" t="str">
            <v>Housse de protection pour loungemeuble (code 2087)</v>
          </cell>
          <cell r="R14174" t="str">
            <v>Cover lounge-stoolelement 39*39*H42 cm</v>
          </cell>
          <cell r="T14174">
            <v>0</v>
          </cell>
        </row>
        <row r="14175">
          <cell r="A14175">
            <v>399512</v>
          </cell>
          <cell r="C14175" t="str">
            <v>Verkauf (Anlage)</v>
          </cell>
          <cell r="D14175" t="str">
            <v>Cover Lounge-Hocker mit seitlichen Beinen (2088)</v>
          </cell>
          <cell r="F14175">
            <v>0</v>
          </cell>
          <cell r="G14175">
            <v>0</v>
          </cell>
          <cell r="H14175">
            <v>0</v>
          </cell>
          <cell r="I14175">
            <v>53</v>
          </cell>
          <cell r="N14175" t="str">
            <v>Cover lounge-hocker met zijpoten (2088)</v>
          </cell>
          <cell r="P14175" t="str">
            <v>Housse de protection pour loungemeuble (code 2088)</v>
          </cell>
          <cell r="R14175" t="str">
            <v>Cover lounge-stool silver grey (2088)</v>
          </cell>
          <cell r="T14175">
            <v>0</v>
          </cell>
        </row>
        <row r="14176">
          <cell r="A14176">
            <v>399513</v>
          </cell>
          <cell r="C14176" t="str">
            <v>Verkauf (Anlage)</v>
          </cell>
          <cell r="D14176" t="str">
            <v>Cover Klappbett (3435)</v>
          </cell>
          <cell r="F14176">
            <v>0</v>
          </cell>
          <cell r="G14176">
            <v>0</v>
          </cell>
          <cell r="H14176">
            <v>0</v>
          </cell>
          <cell r="I14176">
            <v>70</v>
          </cell>
          <cell r="N14176" t="str">
            <v>Cover klapbed (3435)</v>
          </cell>
          <cell r="P14176" t="str">
            <v>Housse de protection pour lit pliable (code 3435)</v>
          </cell>
          <cell r="R14176" t="str">
            <v>Cover folding bett (3435)</v>
          </cell>
          <cell r="T14176">
            <v>0</v>
          </cell>
        </row>
        <row r="14177">
          <cell r="A14177">
            <v>399514</v>
          </cell>
          <cell r="C14177" t="str">
            <v>Verkauf (Anlage)</v>
          </cell>
          <cell r="D14177" t="str">
            <v>Cover Garderobenschrank mit 10 Schließfächern (3446)</v>
          </cell>
          <cell r="F14177">
            <v>0</v>
          </cell>
          <cell r="G14177">
            <v>0</v>
          </cell>
          <cell r="H14177">
            <v>0</v>
          </cell>
          <cell r="I14177">
            <v>99</v>
          </cell>
          <cell r="N14177" t="str">
            <v>Cover garderobekast met 10 afsluitbare kastjes (3446)</v>
          </cell>
          <cell r="P14177" t="str">
            <v>Housse de protection pour armoire avec 10 casiers</v>
          </cell>
          <cell r="Q14177" t="str">
            <v>(code 3446)</v>
          </cell>
          <cell r="R14177" t="str">
            <v>Cover wardrobe shelve (3446)</v>
          </cell>
          <cell r="T14177">
            <v>0</v>
          </cell>
        </row>
        <row r="14178">
          <cell r="A14178">
            <v>399515</v>
          </cell>
          <cell r="C14178" t="str">
            <v>Verkauf (Anlage)</v>
          </cell>
          <cell r="D14178" t="str">
            <v>Cover Ankleidespiegel (2269)</v>
          </cell>
          <cell r="F14178">
            <v>0</v>
          </cell>
          <cell r="G14178">
            <v>0</v>
          </cell>
          <cell r="H14178">
            <v>0</v>
          </cell>
          <cell r="I14178">
            <v>60</v>
          </cell>
          <cell r="N14178" t="str">
            <v>Cover passpiegel (2269)</v>
          </cell>
          <cell r="P14178" t="str">
            <v>Housse de protection pour miroir sur roues (code 2269)</v>
          </cell>
          <cell r="R14178" t="str">
            <v>Cover full-length mirror (2269)</v>
          </cell>
          <cell r="T14178">
            <v>0</v>
          </cell>
        </row>
        <row r="14179">
          <cell r="A14179">
            <v>399516</v>
          </cell>
          <cell r="C14179" t="str">
            <v>Verkauf (Anlage)</v>
          </cell>
          <cell r="D14179" t="str">
            <v>Cover Schminkspiegel (2270)</v>
          </cell>
          <cell r="F14179">
            <v>0</v>
          </cell>
          <cell r="G14179">
            <v>0</v>
          </cell>
          <cell r="H14179">
            <v>0</v>
          </cell>
          <cell r="I14179">
            <v>49</v>
          </cell>
          <cell r="N14179" t="str">
            <v>Cover opmaakspiegel (2270)</v>
          </cell>
          <cell r="P14179" t="str">
            <v>Housse de protection pour miroir de maquillage (code 2270)</v>
          </cell>
          <cell r="R14179" t="str">
            <v>Cover cosmetic mirror (2270)</v>
          </cell>
          <cell r="T14179">
            <v>0</v>
          </cell>
        </row>
        <row r="14180">
          <cell r="A14180">
            <v>399517</v>
          </cell>
          <cell r="C14180" t="str">
            <v>Verkauf (Anlage)</v>
          </cell>
          <cell r="D14180" t="str">
            <v>Cover Tischplatte 90*90*H10 cm</v>
          </cell>
          <cell r="E14180" t="str">
            <v>(mit 2 Sichtfenstern auf lange Seite)</v>
          </cell>
          <cell r="F14180">
            <v>0</v>
          </cell>
          <cell r="G14180">
            <v>0</v>
          </cell>
          <cell r="H14180">
            <v>0</v>
          </cell>
          <cell r="I14180">
            <v>65</v>
          </cell>
          <cell r="N14180" t="str">
            <v>Cover tafelblad 90*90*H10 cm</v>
          </cell>
          <cell r="P14180" t="str">
            <v>Housse de protection pour table lumineuse ou</v>
          </cell>
          <cell r="Q14180" t="str">
            <v>en bois 90*90cm (code 2352/2342)</v>
          </cell>
          <cell r="R14180" t="str">
            <v>Cover tabletop 90*90*H10 cm</v>
          </cell>
          <cell r="T14180">
            <v>0</v>
          </cell>
        </row>
        <row r="14181">
          <cell r="A14181">
            <v>399518</v>
          </cell>
          <cell r="C14181" t="str">
            <v>Verkauf (Anlage)</v>
          </cell>
          <cell r="D14181" t="str">
            <v>Cover Tischplatte 180*90*H10 cm</v>
          </cell>
          <cell r="E14181" t="str">
            <v>(mit 2 Sichtfenstern auf lange Seite)</v>
          </cell>
          <cell r="F14181">
            <v>0</v>
          </cell>
          <cell r="G14181">
            <v>0</v>
          </cell>
          <cell r="H14181">
            <v>0</v>
          </cell>
          <cell r="I14181">
            <v>75</v>
          </cell>
          <cell r="N14181" t="str">
            <v>Cover tafelblad 90*180*H10 cm</v>
          </cell>
          <cell r="P14181" t="str">
            <v>Housse de protection pour table lumineuse ou</v>
          </cell>
          <cell r="Q14181" t="str">
            <v>en bois 180*90cm (code 2354/2344)</v>
          </cell>
          <cell r="R14181" t="str">
            <v>Cover tabletop 180*90*H10 cm</v>
          </cell>
          <cell r="T14181">
            <v>0</v>
          </cell>
        </row>
        <row r="14182">
          <cell r="A14182">
            <v>399519</v>
          </cell>
          <cell r="C14182" t="str">
            <v>Verkauf (Anlage)</v>
          </cell>
          <cell r="D14182" t="str">
            <v>Cover Medikamentenschrank (3441)</v>
          </cell>
          <cell r="F14182">
            <v>0</v>
          </cell>
          <cell r="G14182">
            <v>0</v>
          </cell>
          <cell r="H14182">
            <v>0</v>
          </cell>
          <cell r="I14182">
            <v>105</v>
          </cell>
          <cell r="N14182" t="str">
            <v>Cover medicijnkast staal L180*D40*H180 cm</v>
          </cell>
          <cell r="P14182" t="str">
            <v>Housse de protection pour armoire à médicaments (code 3441)</v>
          </cell>
          <cell r="R14182" t="str">
            <v>Cover drug cabinet (3441)</v>
          </cell>
          <cell r="T14182">
            <v>0</v>
          </cell>
        </row>
        <row r="14183">
          <cell r="A14183">
            <v>399520</v>
          </cell>
          <cell r="C14183" t="str">
            <v>Verkauf (Anlage)</v>
          </cell>
          <cell r="D14183" t="str">
            <v>Cover Kühlschrank 360 ltr H150 cm (1750)</v>
          </cell>
          <cell r="F14183">
            <v>0</v>
          </cell>
          <cell r="G14183">
            <v>0</v>
          </cell>
          <cell r="H14183">
            <v>0</v>
          </cell>
          <cell r="I14183">
            <v>99</v>
          </cell>
          <cell r="N14183" t="str">
            <v>Cover koelkast 360 ltr H150 cm (1750)</v>
          </cell>
          <cell r="P14183" t="str">
            <v>Housse de protection pour réfrigérateur (code 1750)</v>
          </cell>
          <cell r="R14183" t="str">
            <v>Cover refrigerator 360 ltr H150 cm (1750)</v>
          </cell>
          <cell r="T14183">
            <v>0</v>
          </cell>
        </row>
        <row r="14184">
          <cell r="A14184">
            <v>399521</v>
          </cell>
          <cell r="C14184" t="str">
            <v>Verkauf (Anlage)</v>
          </cell>
          <cell r="D14184" t="str">
            <v>Cover Kühlschrank mit Glastür (3150)</v>
          </cell>
          <cell r="F14184">
            <v>0</v>
          </cell>
          <cell r="G14184">
            <v>0</v>
          </cell>
          <cell r="H14184">
            <v>0</v>
          </cell>
          <cell r="I14184">
            <v>90</v>
          </cell>
          <cell r="N14184" t="str">
            <v>Cover koelkast 360 ltr met glasdeur (3150)</v>
          </cell>
          <cell r="P14184" t="str">
            <v>Housse de protection pour réfrigérateur avec porte</v>
          </cell>
          <cell r="Q14184" t="str">
            <v>en verre (code 3150)</v>
          </cell>
          <cell r="R14184" t="str">
            <v>Cover refrigerator 360 ltr with glass door (3150)</v>
          </cell>
          <cell r="T14184">
            <v>0</v>
          </cell>
        </row>
        <row r="14185">
          <cell r="A14185">
            <v>399522</v>
          </cell>
          <cell r="C14185" t="str">
            <v>Verkauf (Anlage)</v>
          </cell>
          <cell r="D14185" t="str">
            <v>Cover Kühlschrank 150 ltr H85 cm (1755)</v>
          </cell>
          <cell r="F14185">
            <v>0</v>
          </cell>
          <cell r="G14185">
            <v>0</v>
          </cell>
          <cell r="H14185">
            <v>0</v>
          </cell>
          <cell r="I14185">
            <v>75</v>
          </cell>
          <cell r="N14185" t="str">
            <v>Cover koelkast 150 ltr H85 cm (1755)</v>
          </cell>
          <cell r="P14185" t="str">
            <v>Housse de protection pour réfrigérateur 150ltr (code 1755)</v>
          </cell>
          <cell r="R14185" t="str">
            <v>Cover refrigerator 150 ltr H85 cm (1755)</v>
          </cell>
          <cell r="T14185">
            <v>0</v>
          </cell>
        </row>
        <row r="14186">
          <cell r="A14186">
            <v>399523</v>
          </cell>
          <cell r="C14186" t="str">
            <v>Verkauf (Anlage)</v>
          </cell>
          <cell r="D14186" t="str">
            <v>Cover Tiefkühltruhe (1756)</v>
          </cell>
          <cell r="F14186">
            <v>0</v>
          </cell>
          <cell r="G14186">
            <v>0</v>
          </cell>
          <cell r="H14186">
            <v>0</v>
          </cell>
          <cell r="I14186">
            <v>90</v>
          </cell>
          <cell r="N14186" t="str">
            <v>Cover vrieskist (1756)</v>
          </cell>
          <cell r="P14186" t="str">
            <v>Housse de protection pour congélateur (code 1756)</v>
          </cell>
          <cell r="R14186" t="str">
            <v>Cover chest freezer 350 ltr (1756)</v>
          </cell>
          <cell r="T14186">
            <v>0</v>
          </cell>
        </row>
        <row r="14187">
          <cell r="A14187">
            <v>399524</v>
          </cell>
          <cell r="C14187" t="str">
            <v>Verkauf (Anlage)</v>
          </cell>
          <cell r="D14187" t="str">
            <v>Cover Kühltruhe (1757)</v>
          </cell>
          <cell r="F14187">
            <v>0</v>
          </cell>
          <cell r="G14187">
            <v>0</v>
          </cell>
          <cell r="H14187">
            <v>0</v>
          </cell>
          <cell r="I14187">
            <v>90</v>
          </cell>
          <cell r="N14187" t="str">
            <v>Cover koelkist (1757)</v>
          </cell>
          <cell r="P14187" t="str">
            <v>Housse de protection pour réfrigérateur (code 1757)</v>
          </cell>
          <cell r="R14187" t="str">
            <v>Cover chest refrigeratorr 260 ltr (1757)</v>
          </cell>
          <cell r="T14187">
            <v>0</v>
          </cell>
        </row>
        <row r="14188">
          <cell r="A14188">
            <v>399525</v>
          </cell>
          <cell r="C14188" t="str">
            <v>Verkauf (Anlage)</v>
          </cell>
          <cell r="D14188" t="str">
            <v>Cover Tischfüße H33 cm (2381/2371)</v>
          </cell>
          <cell r="F14188">
            <v>0</v>
          </cell>
          <cell r="G14188">
            <v>0</v>
          </cell>
          <cell r="H14188">
            <v>0</v>
          </cell>
          <cell r="I14188">
            <v>88</v>
          </cell>
          <cell r="N14188" t="str">
            <v>Cover tafelpoten H33 cm (2381/2371)</v>
          </cell>
          <cell r="P14188" t="str">
            <v>Housse de protection pour pieds de table (code 2381/2371)</v>
          </cell>
          <cell r="R14188" t="str">
            <v>Cover table legs H33 cm 4 pieces (2381/2371)</v>
          </cell>
          <cell r="T14188">
            <v>0</v>
          </cell>
        </row>
        <row r="14189">
          <cell r="A14189">
            <v>399526</v>
          </cell>
          <cell r="C14189" t="str">
            <v>Verkauf (Anlage)</v>
          </cell>
          <cell r="D14189" t="str">
            <v>Cover Tischfüße H66 cm (2382/2372)</v>
          </cell>
          <cell r="F14189">
            <v>0</v>
          </cell>
          <cell r="G14189">
            <v>0</v>
          </cell>
          <cell r="H14189">
            <v>0</v>
          </cell>
          <cell r="I14189">
            <v>90</v>
          </cell>
          <cell r="N14189" t="str">
            <v>Cover tafelpoten H66 cm (2382/2372)</v>
          </cell>
          <cell r="P14189" t="str">
            <v>Housse de protection pour pieds de table (code 2182/2172)</v>
          </cell>
          <cell r="R14189" t="str">
            <v>Cover table legs H66 cm 4 pieces (2182/2172)</v>
          </cell>
          <cell r="T14189">
            <v>0</v>
          </cell>
        </row>
        <row r="14190">
          <cell r="A14190">
            <v>399527</v>
          </cell>
          <cell r="C14190" t="str">
            <v>Verkauf (Anlage)</v>
          </cell>
          <cell r="D14190" t="str">
            <v>Cover Tischfüße H100 cm (2383/2373)</v>
          </cell>
          <cell r="F14190">
            <v>0</v>
          </cell>
          <cell r="G14190">
            <v>0</v>
          </cell>
          <cell r="H14190">
            <v>0</v>
          </cell>
          <cell r="I14190">
            <v>92</v>
          </cell>
          <cell r="N14190" t="str">
            <v>Cover tafelpoten H100 cm (2383/2373)</v>
          </cell>
          <cell r="P14190" t="str">
            <v>Housse de protection pour pieds de table (code 2183/2173)</v>
          </cell>
          <cell r="R14190" t="str">
            <v>Cover table legs H100 cm 4 pieces (2183/2173)</v>
          </cell>
          <cell r="T14190">
            <v>0</v>
          </cell>
        </row>
        <row r="14191">
          <cell r="A14191">
            <v>399528</v>
          </cell>
          <cell r="C14191" t="str">
            <v>Verkauf (Anlage)</v>
          </cell>
          <cell r="D14191" t="str">
            <v>Cover Heissluftgerät (1859)</v>
          </cell>
          <cell r="F14191">
            <v>0</v>
          </cell>
          <cell r="G14191">
            <v>0</v>
          </cell>
          <cell r="H14191">
            <v>0</v>
          </cell>
          <cell r="I14191">
            <v>92</v>
          </cell>
          <cell r="N14191" t="str">
            <v>Cover heteluchtoven (1859)</v>
          </cell>
          <cell r="P14191" t="str">
            <v>Housse de protection pour four à air pulsé (code 1859)</v>
          </cell>
          <cell r="R14191" t="str">
            <v>Cover fan forced oven ELH 10-1 (1859)</v>
          </cell>
          <cell r="T14191">
            <v>0</v>
          </cell>
        </row>
        <row r="14192">
          <cell r="A14192">
            <v>399529</v>
          </cell>
          <cell r="C14192" t="str">
            <v>Verkauf (Anlage)</v>
          </cell>
          <cell r="D14192" t="str">
            <v>Cover Kombi-Dämpfer (1786)</v>
          </cell>
          <cell r="F14192">
            <v>0</v>
          </cell>
          <cell r="G14192">
            <v>0</v>
          </cell>
          <cell r="H14192">
            <v>0</v>
          </cell>
          <cell r="I14192">
            <v>92</v>
          </cell>
          <cell r="N14192" t="str">
            <v>Cover kombi-steamer (1786)</v>
          </cell>
          <cell r="P14192" t="str">
            <v>Housse de protection pour combi-steamer (code 1786)</v>
          </cell>
          <cell r="R14192" t="str">
            <v>Cover combi-steamer CM 101 (1786)</v>
          </cell>
          <cell r="T14192">
            <v>0</v>
          </cell>
        </row>
        <row r="14193">
          <cell r="A14193">
            <v>399530</v>
          </cell>
          <cell r="C14193" t="str">
            <v>Verkauf (Anlage)</v>
          </cell>
          <cell r="D14193" t="str">
            <v>Cover Frontcooking-Station (1890)</v>
          </cell>
          <cell r="F14193">
            <v>0</v>
          </cell>
          <cell r="G14193">
            <v>0</v>
          </cell>
          <cell r="H14193">
            <v>0</v>
          </cell>
          <cell r="I14193">
            <v>119</v>
          </cell>
          <cell r="N14193" t="str">
            <v>Cover frontcooking-station (1890)</v>
          </cell>
          <cell r="P14193" t="str">
            <v>Housse de protection pour station frontcooking (code 1890)</v>
          </cell>
          <cell r="R14193" t="str">
            <v>Cover front cooking station (1890)</v>
          </cell>
          <cell r="T14193">
            <v>0</v>
          </cell>
        </row>
        <row r="14194">
          <cell r="A14194">
            <v>399531</v>
          </cell>
          <cell r="C14194" t="str">
            <v>Verkauf (Anlage)</v>
          </cell>
          <cell r="D14194" t="str">
            <v>Cover Paravant 2-Teilig (2286)</v>
          </cell>
          <cell r="F14194">
            <v>0</v>
          </cell>
          <cell r="G14194">
            <v>0</v>
          </cell>
          <cell r="H14194">
            <v>0</v>
          </cell>
          <cell r="I14194">
            <v>92</v>
          </cell>
          <cell r="N14194" t="str">
            <v>Cover scheidingswand 2-delig (2286)</v>
          </cell>
          <cell r="P14194" t="str">
            <v>Housse de protection pour paravent (code 2286)</v>
          </cell>
          <cell r="R14194" t="str">
            <v>Cover paravant 2 parts (2286)</v>
          </cell>
          <cell r="T14194">
            <v>0</v>
          </cell>
        </row>
        <row r="14195">
          <cell r="A14195">
            <v>399532</v>
          </cell>
          <cell r="C14195" t="str">
            <v>Verkauf (Anlage)</v>
          </cell>
          <cell r="D14195" t="str">
            <v>Cover Buffet-Thekendeckblatt L200*T90*H5 cm</v>
          </cell>
          <cell r="E14195" t="str">
            <v>(mit 2 Sichtfenstern auf lange Seite und 4 Schutzecken 5cm)</v>
          </cell>
          <cell r="F14195">
            <v>0</v>
          </cell>
          <cell r="G14195">
            <v>0</v>
          </cell>
          <cell r="H14195">
            <v>0</v>
          </cell>
          <cell r="I14195">
            <v>115</v>
          </cell>
          <cell r="N14195" t="str">
            <v>Cover buffet-werkblad L200*D90*H5 cm</v>
          </cell>
          <cell r="P14195" t="str">
            <v>Housse de protection pour plaque de buffet</v>
          </cell>
          <cell r="Q14195" t="str">
            <v>(code 3195/3196/3197)</v>
          </cell>
          <cell r="R14195" t="str">
            <v>Cover buffet-tabletop white L200*D90*H5 cm</v>
          </cell>
          <cell r="T14195">
            <v>0</v>
          </cell>
        </row>
        <row r="14196">
          <cell r="A14196">
            <v>399535</v>
          </cell>
          <cell r="C14196" t="str">
            <v>Verkauf (Anlage)</v>
          </cell>
          <cell r="D14196" t="str">
            <v>Cover Brückentischplatte 70*70 cm</v>
          </cell>
          <cell r="E14196" t="str">
            <v>(mit 2 Sichtfenstern auf lange Seite)</v>
          </cell>
          <cell r="F14196">
            <v>0</v>
          </cell>
          <cell r="G14196">
            <v>0</v>
          </cell>
          <cell r="H14196">
            <v>0</v>
          </cell>
          <cell r="I14196">
            <v>105</v>
          </cell>
          <cell r="N14196" t="str">
            <v>Cover brugtafelblad 70*70 cm</v>
          </cell>
          <cell r="P14196" t="str">
            <v>Housse de protection pour plaque de table St Tropez 70*70cm</v>
          </cell>
          <cell r="Q14196" t="str">
            <v>(code 2321)</v>
          </cell>
          <cell r="R14196" t="str">
            <v>Cover bridge-tabletop 70*70 cm</v>
          </cell>
          <cell r="T14196">
            <v>0</v>
          </cell>
        </row>
        <row r="14197">
          <cell r="A14197">
            <v>399536</v>
          </cell>
          <cell r="C14197" t="str">
            <v>Verkauf (Anlage)</v>
          </cell>
          <cell r="D14197" t="str">
            <v>Cover Brückentischplatte 180*70 cm</v>
          </cell>
          <cell r="E14197" t="str">
            <v>(mit 2 Sichtfenstern auf lange Seite)</v>
          </cell>
          <cell r="F14197">
            <v>0</v>
          </cell>
          <cell r="G14197">
            <v>0</v>
          </cell>
          <cell r="H14197">
            <v>0</v>
          </cell>
          <cell r="I14197">
            <v>135</v>
          </cell>
          <cell r="N14197" t="str">
            <v>Cover brugtafelblad 180*70 cm</v>
          </cell>
          <cell r="P14197" t="str">
            <v>Housse de protection pour plaque de table St Tropez</v>
          </cell>
          <cell r="Q14197" t="str">
            <v>180*70cm (code 2323/3273)</v>
          </cell>
          <cell r="R14197" t="str">
            <v>Cover bridge-tabletop 180*70 cm</v>
          </cell>
          <cell r="T14197">
            <v>0</v>
          </cell>
        </row>
        <row r="14198">
          <cell r="A14198">
            <v>399537</v>
          </cell>
          <cell r="C14198" t="str">
            <v>Verkauf (Anlage)</v>
          </cell>
          <cell r="D14198" t="str">
            <v>Cover Brückentischbeine Höhe 37 cm (2326)</v>
          </cell>
          <cell r="E14198" t="str">
            <v>(mit 2 Sichtfenstern auf lange Seite)</v>
          </cell>
          <cell r="F14198">
            <v>0</v>
          </cell>
          <cell r="G14198">
            <v>0</v>
          </cell>
          <cell r="H14198">
            <v>0</v>
          </cell>
          <cell r="I14198">
            <v>92</v>
          </cell>
          <cell r="N14198" t="str">
            <v>Cover brugtafelpoten hoog 37 cm (2326)</v>
          </cell>
          <cell r="P14198" t="str">
            <v>Housse de protection pour pieds de table St Tropez H37cm</v>
          </cell>
          <cell r="Q14198" t="str">
            <v>(code 2326)</v>
          </cell>
          <cell r="R14198" t="str">
            <v>Cover bridge-tablelegs height 37 cm (2326)</v>
          </cell>
          <cell r="T14198">
            <v>0</v>
          </cell>
        </row>
        <row r="14199">
          <cell r="A14199">
            <v>399538</v>
          </cell>
          <cell r="C14199" t="str">
            <v>Verkauf (Anlage)</v>
          </cell>
          <cell r="D14199" t="str">
            <v>Cover Brückentischbeine Höhe 100 cm (2328)</v>
          </cell>
          <cell r="E14199" t="str">
            <v>(mit 2 Sichtfenstern auf lange Seite)</v>
          </cell>
          <cell r="F14199">
            <v>0</v>
          </cell>
          <cell r="G14199">
            <v>0</v>
          </cell>
          <cell r="H14199">
            <v>0</v>
          </cell>
          <cell r="I14199">
            <v>115</v>
          </cell>
          <cell r="N14199" t="str">
            <v>Cover brugtafelpoten hoog 100 cm (2328)</v>
          </cell>
          <cell r="P14199" t="str">
            <v>Housse de protection pour pieds de table St Tropez H100cm</v>
          </cell>
          <cell r="Q14199" t="str">
            <v>(code 2328)</v>
          </cell>
          <cell r="R14199" t="str">
            <v>Cover bridge-tablelegs height 100 cm (2328)</v>
          </cell>
          <cell r="T14199">
            <v>0</v>
          </cell>
        </row>
        <row r="14200">
          <cell r="A14200">
            <v>399539</v>
          </cell>
          <cell r="C14200" t="str">
            <v>Verkauf (Anlage)</v>
          </cell>
          <cell r="D14200" t="str">
            <v>Cover Brückentischbeine Höhe 68 cm (2327)</v>
          </cell>
          <cell r="E14200" t="str">
            <v>(mit 2 Sichtfenstern auf lange Seite)</v>
          </cell>
          <cell r="F14200">
            <v>0</v>
          </cell>
          <cell r="G14200">
            <v>0</v>
          </cell>
          <cell r="H14200">
            <v>0</v>
          </cell>
          <cell r="I14200">
            <v>105</v>
          </cell>
          <cell r="N14200" t="str">
            <v>Cover brugtafelpoten hoog 68 cm (2327)</v>
          </cell>
          <cell r="P14200" t="str">
            <v>Housse de protection pour pieds de table St Tropez H168cm</v>
          </cell>
          <cell r="R14200" t="str">
            <v>Cover bridge-tablelegs height 68 cm (2327)</v>
          </cell>
          <cell r="T14200">
            <v>0</v>
          </cell>
        </row>
        <row r="14201">
          <cell r="A14201">
            <v>399540</v>
          </cell>
          <cell r="C14201" t="str">
            <v>Verkauf (Anlage)</v>
          </cell>
          <cell r="D14201" t="str">
            <v>Cover Tischplatte Provence 220*100 (2871)</v>
          </cell>
          <cell r="F14201">
            <v>0</v>
          </cell>
          <cell r="G14201">
            <v>0</v>
          </cell>
          <cell r="H14201">
            <v>0</v>
          </cell>
          <cell r="I14201">
            <v>145</v>
          </cell>
          <cell r="N14201" t="str">
            <v>Cover tafelblad Provence 220*100 (2871)</v>
          </cell>
          <cell r="P14201" t="str">
            <v>Housse de protection pour plaque de table Provence 220*100</v>
          </cell>
          <cell r="Q14201" t="str">
            <v>(2871)</v>
          </cell>
          <cell r="R14201" t="str">
            <v>Cover tabletop Provence 220*100 cm (2871)</v>
          </cell>
          <cell r="T14201">
            <v>0</v>
          </cell>
        </row>
        <row r="14202">
          <cell r="A14202">
            <v>399541</v>
          </cell>
          <cell r="C14202" t="str">
            <v>Verkauf (Anlage)</v>
          </cell>
          <cell r="D14202" t="str">
            <v>Cover Tischplatte Toscane 240*125 (2873)</v>
          </cell>
          <cell r="F14202">
            <v>0</v>
          </cell>
          <cell r="G14202">
            <v>0</v>
          </cell>
          <cell r="H14202">
            <v>0</v>
          </cell>
          <cell r="I14202">
            <v>140</v>
          </cell>
          <cell r="N14202" t="str">
            <v>Cover tafelblad Toscane 240*125 (2873)</v>
          </cell>
          <cell r="P14202" t="str">
            <v>Housse de protection pour plaque de table Toscane 240*125</v>
          </cell>
          <cell r="Q14202" t="str">
            <v>(2873)</v>
          </cell>
          <cell r="R14202" t="str">
            <v>Cover tabletop Toscane 240*125 (2873)</v>
          </cell>
          <cell r="T14202">
            <v>0</v>
          </cell>
        </row>
        <row r="14203">
          <cell r="A14203">
            <v>399542</v>
          </cell>
          <cell r="C14203" t="str">
            <v>Verkauf (Anlage)</v>
          </cell>
          <cell r="D14203" t="str">
            <v>Cover Tischfüße H73 cm Provence/Toscane (2876)</v>
          </cell>
          <cell r="F14203">
            <v>0</v>
          </cell>
          <cell r="G14203">
            <v>0</v>
          </cell>
          <cell r="H14203">
            <v>0</v>
          </cell>
          <cell r="I14203">
            <v>119</v>
          </cell>
          <cell r="N14203" t="str">
            <v>Cover tafelpoten H73 cm Provence/Toscane (2876)</v>
          </cell>
          <cell r="P14203" t="str">
            <v>Housse de protection pour pieds de table H73 Provence/</v>
          </cell>
          <cell r="Q14203" t="str">
            <v>Toscane (2876)</v>
          </cell>
          <cell r="R14203" t="str">
            <v>Cover table legs H73 cm for tabletop Provence/Toscane (2876)</v>
          </cell>
          <cell r="T14203">
            <v>0</v>
          </cell>
        </row>
        <row r="14204">
          <cell r="A14204">
            <v>399543</v>
          </cell>
          <cell r="C14204" t="str">
            <v>Verkauf (Anlage)</v>
          </cell>
          <cell r="D14204" t="str">
            <v>Cover Tischfüße H108 cm Provence/Toscane (2878)</v>
          </cell>
          <cell r="F14204">
            <v>0</v>
          </cell>
          <cell r="G14204">
            <v>0</v>
          </cell>
          <cell r="H14204">
            <v>0</v>
          </cell>
          <cell r="I14204">
            <v>119</v>
          </cell>
          <cell r="N14204" t="str">
            <v>Cover tafelpoten H108 cm Provence/Toscane (2878)</v>
          </cell>
          <cell r="P14204" t="str">
            <v>Housse de protection pour pieds de table H108 cm Provence/</v>
          </cell>
          <cell r="Q14204" t="str">
            <v>Toscane (2878)</v>
          </cell>
          <cell r="R14204" t="str">
            <v>Cover table legs H108 cm for tabletop Provence/Toscane</v>
          </cell>
          <cell r="T14204">
            <v>0</v>
          </cell>
        </row>
        <row r="14205">
          <cell r="A14205">
            <v>399545</v>
          </cell>
          <cell r="C14205" t="str">
            <v>Verkauf (Anlage)</v>
          </cell>
          <cell r="D14205" t="str">
            <v>Cover LED Würfel 45*45*H45 cm mit losem Tischblatt</v>
          </cell>
          <cell r="E14205" t="str">
            <v>(mit 2 Sichtfenstern)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  <cell r="N14205" t="str">
            <v>Cover kubus met verlichting 45*45*H45 cm met acrylglasplaat</v>
          </cell>
          <cell r="P14205" t="str">
            <v>Housse de protection pour cube LED 45*45*H45 cm</v>
          </cell>
          <cell r="Q14205" t="str">
            <v>avec plaque amovible</v>
          </cell>
          <cell r="R14205" t="str">
            <v>Cover LED cube 45*45*H45 cm with plexiglass tabletop</v>
          </cell>
          <cell r="T14205">
            <v>0</v>
          </cell>
        </row>
        <row r="14206">
          <cell r="A14206">
            <v>399546</v>
          </cell>
          <cell r="C14206" t="str">
            <v>Verkauf (Anlage)</v>
          </cell>
          <cell r="D14206" t="str">
            <v>Cover Design Regal B100*T45*H210 cm (3152)</v>
          </cell>
          <cell r="F14206">
            <v>0</v>
          </cell>
          <cell r="G14206">
            <v>0</v>
          </cell>
          <cell r="H14206">
            <v>0</v>
          </cell>
          <cell r="I14206">
            <v>145</v>
          </cell>
          <cell r="N14206" t="str">
            <v>Cover design rek B100*D45*H210 cm (3152)</v>
          </cell>
          <cell r="P14206" t="str">
            <v>Housse de protection pour étagère Design</v>
          </cell>
          <cell r="Q14206" t="str">
            <v>LA100*P45*H210 cm (3152)</v>
          </cell>
          <cell r="R14206" t="str">
            <v>Cover design rack B100*D45*H210 cm (3152)</v>
          </cell>
          <cell r="T14206">
            <v>0</v>
          </cell>
        </row>
        <row r="14207">
          <cell r="A14207">
            <v>399547</v>
          </cell>
          <cell r="C14207" t="str">
            <v>Verkauf (Anlage)</v>
          </cell>
          <cell r="D14207" t="str">
            <v>Cover Design Regal B200*T45*H210 cm (3156)</v>
          </cell>
          <cell r="F14207">
            <v>0</v>
          </cell>
          <cell r="G14207">
            <v>0</v>
          </cell>
          <cell r="H14207">
            <v>0</v>
          </cell>
          <cell r="I14207">
            <v>165</v>
          </cell>
          <cell r="N14207" t="str">
            <v>Cover design rek B200*D45*H210 cm (3156)</v>
          </cell>
          <cell r="P14207" t="str">
            <v>Housse de protection pour étagère Design</v>
          </cell>
          <cell r="Q14207" t="str">
            <v>LA200*P45*H210 cm (3156)</v>
          </cell>
          <cell r="R14207" t="str">
            <v>Cover design rack B200*D45*H210 cm (3156)</v>
          </cell>
          <cell r="T14207">
            <v>0</v>
          </cell>
        </row>
        <row r="14208">
          <cell r="A14208">
            <v>399548</v>
          </cell>
          <cell r="C14208" t="str">
            <v>Verkauf (Anlage)</v>
          </cell>
          <cell r="D14208" t="str">
            <v>Cover Buffet-Zwischenelement 45°-Ecke weiß (3205)</v>
          </cell>
          <cell r="E14208" t="str">
            <v>(mit 2 Sichtfenstern und 3 Schutzecken 5 cm)</v>
          </cell>
          <cell r="F14208">
            <v>0</v>
          </cell>
          <cell r="G14208">
            <v>0</v>
          </cell>
          <cell r="H14208">
            <v>0</v>
          </cell>
          <cell r="I14208">
            <v>115</v>
          </cell>
          <cell r="N14208" t="str">
            <v>Cover buffet-tussenelement 45°-hoek wit (3205)</v>
          </cell>
          <cell r="P14208" t="str">
            <v>Housse de protection pour élément de raccord</v>
          </cell>
          <cell r="Q14208" t="str">
            <v>45°-coin blanc (3205)</v>
          </cell>
          <cell r="R14208" t="str">
            <v>Cover buffet-connecting element 45°-corner white (3205)</v>
          </cell>
          <cell r="T14208">
            <v>0</v>
          </cell>
        </row>
        <row r="14209">
          <cell r="A14209">
            <v>399549</v>
          </cell>
          <cell r="C14209" t="str">
            <v>Verkauf (Anlage)</v>
          </cell>
          <cell r="D14209" t="str">
            <v>Cover LED-Stehtisch 40*40*H110 cm</v>
          </cell>
          <cell r="E14209" t="str">
            <v>mit losem Tischblatt (2604) (mit 2 Sichtfenstern)</v>
          </cell>
          <cell r="F14209">
            <v>0</v>
          </cell>
          <cell r="G14209">
            <v>0</v>
          </cell>
          <cell r="H14209">
            <v>0</v>
          </cell>
          <cell r="I14209">
            <v>70</v>
          </cell>
          <cell r="N14209" t="str">
            <v>Cover LED-statafel 40*40*H110 cm mit acrylglasplaat (2604)</v>
          </cell>
          <cell r="P14209" t="str">
            <v>Housse de protection pour table haute LED 40*40*H110 cm</v>
          </cell>
          <cell r="R14209" t="str">
            <v>Cover LED-bar table Kubus 40*40*H110 cm</v>
          </cell>
          <cell r="S14209" t="str">
            <v>with plexiglass tabletop</v>
          </cell>
          <cell r="T14209">
            <v>0</v>
          </cell>
        </row>
        <row r="14210">
          <cell r="A14210">
            <v>399552</v>
          </cell>
          <cell r="C14210" t="str">
            <v>Verkauf (Anlage)</v>
          </cell>
          <cell r="D14210" t="str">
            <v>Cover Lounge-Holzsteg (2) 48*45*H8 cm</v>
          </cell>
          <cell r="E14210" t="str">
            <v>(mit 2 Sichtfenstern auf breite Seite)</v>
          </cell>
          <cell r="F14210">
            <v>0</v>
          </cell>
          <cell r="G14210">
            <v>0</v>
          </cell>
          <cell r="H14210">
            <v>0</v>
          </cell>
          <cell r="I14210">
            <v>66</v>
          </cell>
          <cell r="N14210" t="str">
            <v>Cover lounge-afdekplaat (2) 48*45*H8 cm</v>
          </cell>
          <cell r="P14210" t="str">
            <v>Housse de protection pour traverse de lounge (2) 48*45*H8 cm</v>
          </cell>
          <cell r="R14210" t="str">
            <v>Cover lounge-bar (2) 48*45*H8 cm</v>
          </cell>
          <cell r="T14210">
            <v>0</v>
          </cell>
        </row>
        <row r="14211">
          <cell r="A14211">
            <v>399553</v>
          </cell>
          <cell r="C14211" t="str">
            <v>Verkauf (Anlage)</v>
          </cell>
          <cell r="D14211" t="str">
            <v>Cover Lounge-Holzsteg (2) 73*35*H8 cm</v>
          </cell>
          <cell r="E14211" t="str">
            <v>(mit 2 Sichtfenstern auf breite Seite)</v>
          </cell>
          <cell r="F14211">
            <v>0</v>
          </cell>
          <cell r="G14211">
            <v>0</v>
          </cell>
          <cell r="H14211">
            <v>0</v>
          </cell>
          <cell r="I14211">
            <v>70</v>
          </cell>
          <cell r="N14211" t="str">
            <v>Cover lounge-afdekplaat (2) 73*35*H8 cm</v>
          </cell>
          <cell r="P14211" t="str">
            <v>Housse de protection pour traverse de lounge (2) 73*35*H8 cm</v>
          </cell>
          <cell r="R14211" t="str">
            <v>Cover lounge-bar (2) 73*35*H8 cm</v>
          </cell>
          <cell r="T14211">
            <v>0</v>
          </cell>
        </row>
        <row r="14212">
          <cell r="A14212">
            <v>399579</v>
          </cell>
          <cell r="C14212" t="str">
            <v>Verkauf (Anlage)</v>
          </cell>
          <cell r="D14212" t="str">
            <v>Cover Sitz Barhocker Monza mit RFID-Tag Tragetasche</v>
          </cell>
          <cell r="E14212" t="str">
            <v>(mit 1 Sichtfenster in Sitzfläche und 1 Sichtfenster im Rücken)</v>
          </cell>
          <cell r="F14212">
            <v>0</v>
          </cell>
          <cell r="G14212">
            <v>0</v>
          </cell>
          <cell r="H14212">
            <v>0</v>
          </cell>
          <cell r="I14212">
            <v>36</v>
          </cell>
          <cell r="N14212" t="str">
            <v>Cover zitting barkruk Monza</v>
          </cell>
          <cell r="P14212" t="str">
            <v>Housse de protection pour tabouret Monza</v>
          </cell>
          <cell r="R14212" t="str">
            <v>Cover seat bar stool Monza</v>
          </cell>
          <cell r="T14212">
            <v>0</v>
          </cell>
        </row>
        <row r="14213">
          <cell r="A14213">
            <v>399580</v>
          </cell>
          <cell r="C14213" t="str">
            <v>Verkauf (Anlage)</v>
          </cell>
          <cell r="D14213" t="str">
            <v>Cover Stuhl Cuba</v>
          </cell>
          <cell r="E14213" t="str">
            <v>(mit 1 Sichtfenster in Sitzfläche und 1 Sichtfenster im Rücken)</v>
          </cell>
          <cell r="F14213">
            <v>0</v>
          </cell>
          <cell r="G14213">
            <v>0</v>
          </cell>
          <cell r="H14213">
            <v>0</v>
          </cell>
          <cell r="I14213">
            <v>29</v>
          </cell>
          <cell r="N14213" t="str">
            <v>Cover stoel Cuba</v>
          </cell>
          <cell r="P14213" t="str">
            <v>Housse de protection pour  chaise Cuba</v>
          </cell>
          <cell r="R14213" t="str">
            <v>Cover chair Cuba</v>
          </cell>
          <cell r="T14213">
            <v>0</v>
          </cell>
        </row>
        <row r="14214">
          <cell r="A14214">
            <v>399581</v>
          </cell>
          <cell r="C14214" t="str">
            <v>Verkauf (Anlage)</v>
          </cell>
          <cell r="D14214" t="str">
            <v>Cover Stuhl Jo</v>
          </cell>
          <cell r="F14214">
            <v>0</v>
          </cell>
          <cell r="G14214">
            <v>0</v>
          </cell>
          <cell r="H14214">
            <v>0</v>
          </cell>
          <cell r="I14214">
            <v>35</v>
          </cell>
          <cell r="N14214" t="str">
            <v>Cover stoel Jo</v>
          </cell>
          <cell r="P14214" t="str">
            <v>Housse de protection pour chaise Jo</v>
          </cell>
          <cell r="R14214" t="str">
            <v>Cover chair Jo</v>
          </cell>
          <cell r="T14214">
            <v>0</v>
          </cell>
        </row>
        <row r="14215">
          <cell r="A14215">
            <v>399582</v>
          </cell>
          <cell r="C14215" t="str">
            <v>Verkauf (Anlage)</v>
          </cell>
          <cell r="D14215" t="str">
            <v>Cover Transportwagen schmal für Lounge-Möbel (7025)</v>
          </cell>
          <cell r="F14215">
            <v>0</v>
          </cell>
          <cell r="G14215">
            <v>0</v>
          </cell>
          <cell r="H14215">
            <v>0</v>
          </cell>
          <cell r="I14215">
            <v>165</v>
          </cell>
          <cell r="N14215" t="str">
            <v>Cover transportkar smal voor lounge-meubelen (7025)</v>
          </cell>
          <cell r="P14215" t="str">
            <v>Housse de protection pour chariot petit de meubles</v>
          </cell>
          <cell r="Q14215" t="str">
            <v>lounge (7025)</v>
          </cell>
          <cell r="R14215" t="str">
            <v>Cover trolley lounge-furniture small (7025)</v>
          </cell>
          <cell r="T14215">
            <v>0</v>
          </cell>
        </row>
        <row r="14216">
          <cell r="A14216">
            <v>399583</v>
          </cell>
          <cell r="C14216" t="str">
            <v>Verkauf (Anlage)</v>
          </cell>
          <cell r="D14216" t="str">
            <v>Cover Transportwagen breit für Lounge-Möbel (7225)</v>
          </cell>
          <cell r="F14216">
            <v>0</v>
          </cell>
          <cell r="G14216">
            <v>0</v>
          </cell>
          <cell r="H14216">
            <v>0</v>
          </cell>
          <cell r="I14216">
            <v>198</v>
          </cell>
          <cell r="N14216" t="str">
            <v>Cover transportkar breed voor lounge-meubelen (7225)</v>
          </cell>
          <cell r="P14216" t="str">
            <v>Housse de protection pour chariot grand de meubles</v>
          </cell>
          <cell r="Q14216" t="str">
            <v>lounge (7225)</v>
          </cell>
          <cell r="R14216" t="str">
            <v>Cover trolley lounge-furniture wide (7225)</v>
          </cell>
          <cell r="T14216">
            <v>0</v>
          </cell>
        </row>
        <row r="14217">
          <cell r="A14217">
            <v>399584</v>
          </cell>
          <cell r="C14217" t="str">
            <v>Verkauf (Anlage)</v>
          </cell>
          <cell r="D14217" t="str">
            <v>Cover Buffet-Rückwand (3199)</v>
          </cell>
          <cell r="F14217">
            <v>0</v>
          </cell>
          <cell r="G14217">
            <v>0</v>
          </cell>
          <cell r="H14217">
            <v>0</v>
          </cell>
          <cell r="I14217">
            <v>150</v>
          </cell>
          <cell r="N14217" t="str">
            <v>Cover buffet-achterwand (3199)</v>
          </cell>
          <cell r="P14217" t="str">
            <v>Housse de protection pour parpi de buffet (3199)</v>
          </cell>
          <cell r="R14217" t="str">
            <v>Cover buffet-back wall (3199)</v>
          </cell>
          <cell r="T14217">
            <v>0</v>
          </cell>
        </row>
        <row r="14218">
          <cell r="A14218">
            <v>399585</v>
          </cell>
          <cell r="C14218" t="str">
            <v>Verkauf (Anlage)</v>
          </cell>
          <cell r="D14218" t="str">
            <v>Cover Kühlschrank 150 ltr mit Glastür (1753)</v>
          </cell>
          <cell r="F14218">
            <v>0</v>
          </cell>
          <cell r="G14218">
            <v>0</v>
          </cell>
          <cell r="H14218">
            <v>0</v>
          </cell>
          <cell r="I14218">
            <v>90</v>
          </cell>
          <cell r="N14218" t="str">
            <v>Cover koelkast 150 ltr met glasdeur (1753)</v>
          </cell>
          <cell r="P14218" t="str">
            <v>Housse de protection pour réfrigérateur 150 ltr</v>
          </cell>
          <cell r="Q14218" t="str">
            <v>avec porte en verre (1753)</v>
          </cell>
          <cell r="R14218" t="str">
            <v>Cover refrigerator with glass door 145 ltr (1753)</v>
          </cell>
          <cell r="T14218">
            <v>0</v>
          </cell>
        </row>
        <row r="14219">
          <cell r="A14219">
            <v>399586</v>
          </cell>
          <cell r="C14219" t="str">
            <v>Verkauf (Anlage)</v>
          </cell>
          <cell r="D14219" t="str">
            <v>Cover Holzwürfel 40*40*H40 cm</v>
          </cell>
          <cell r="E14219" t="str">
            <v>(mit 2 Sichtfenstern)</v>
          </cell>
          <cell r="F14219">
            <v>0</v>
          </cell>
          <cell r="G14219">
            <v>0</v>
          </cell>
          <cell r="H14219">
            <v>0</v>
          </cell>
          <cell r="I14219">
            <v>53</v>
          </cell>
          <cell r="N14219" t="str">
            <v>Cover houten kubus 40*40*H40 cm</v>
          </cell>
          <cell r="P14219" t="str">
            <v>Housse de protection pour cube en bois 40*40*H40 cm</v>
          </cell>
          <cell r="R14219" t="str">
            <v>Cover wooden cube 40*40*H40 cm</v>
          </cell>
          <cell r="T14219">
            <v>0</v>
          </cell>
        </row>
        <row r="14220">
          <cell r="A14220">
            <v>399587</v>
          </cell>
          <cell r="C14220" t="str">
            <v>Verkauf (Anlage)</v>
          </cell>
          <cell r="D14220" t="str">
            <v>Cover Stehtisch Kubus 40*40*H110 cm</v>
          </cell>
          <cell r="E14220" t="str">
            <v>(mit 2 Sichtfenstern)</v>
          </cell>
          <cell r="F14220">
            <v>0</v>
          </cell>
          <cell r="G14220">
            <v>0</v>
          </cell>
          <cell r="H14220">
            <v>0</v>
          </cell>
          <cell r="I14220">
            <v>59</v>
          </cell>
          <cell r="N14220" t="str">
            <v>Cover statafel Kubus 40*40*H110 cm</v>
          </cell>
          <cell r="P14220" t="str">
            <v>Housse de protection pour table haute Kubus 40*40*H110 cm</v>
          </cell>
          <cell r="R14220" t="str">
            <v>Cover bar table Kubus 40*40*H110 cm</v>
          </cell>
          <cell r="T14220">
            <v>0</v>
          </cell>
        </row>
        <row r="14221">
          <cell r="A14221">
            <v>399588</v>
          </cell>
          <cell r="C14221" t="str">
            <v>Verkauf (Anlage)</v>
          </cell>
          <cell r="D14221" t="str">
            <v>Cover Lounge-Holztisch 70*35*H40 cm</v>
          </cell>
          <cell r="E14221" t="str">
            <v>(mit 2 Sichtfenstern auf breite Seite)</v>
          </cell>
          <cell r="F14221">
            <v>0</v>
          </cell>
          <cell r="G14221">
            <v>0</v>
          </cell>
          <cell r="H14221">
            <v>0</v>
          </cell>
          <cell r="I14221">
            <v>67</v>
          </cell>
          <cell r="N14221" t="str">
            <v>Cover lounge-tafel 70*35*H40 cm</v>
          </cell>
          <cell r="P14221" t="str">
            <v>Housse de protection pour table lounge en bois 70*35*H40 cm</v>
          </cell>
          <cell r="R14221" t="str">
            <v>Cover Lounge-table 70*35*H40 cm</v>
          </cell>
          <cell r="T14221">
            <v>0</v>
          </cell>
        </row>
        <row r="14222">
          <cell r="A14222">
            <v>399589</v>
          </cell>
          <cell r="C14222" t="str">
            <v>Verkauf (Anlage)</v>
          </cell>
          <cell r="D14222" t="str">
            <v>Cover Tischplatte 160*80*H5 cm</v>
          </cell>
          <cell r="E14222" t="str">
            <v>(mit 2 Sichtfenstern auf lange Seite und 4 Schutzecken 5 cm)</v>
          </cell>
          <cell r="F14222">
            <v>0</v>
          </cell>
          <cell r="G14222">
            <v>0</v>
          </cell>
          <cell r="H14222">
            <v>0</v>
          </cell>
          <cell r="I14222">
            <v>89</v>
          </cell>
          <cell r="N14222" t="str">
            <v>Cover tafelblad 160*80*H5 cm</v>
          </cell>
          <cell r="P14222" t="str">
            <v>Housse de protection pour plaque de table 160*80*H5 cm</v>
          </cell>
          <cell r="R14222" t="str">
            <v>Cover tabletop 160*80*H5 cm</v>
          </cell>
          <cell r="T14222">
            <v>0</v>
          </cell>
        </row>
        <row r="14223">
          <cell r="A14223">
            <v>399590</v>
          </cell>
          <cell r="C14223" t="str">
            <v>Verkauf (Anlage)</v>
          </cell>
          <cell r="D14223" t="str">
            <v>Cover Tischplatte Ø160*H5 cm</v>
          </cell>
          <cell r="E14223" t="str">
            <v>(mit 2 Sichtfenstern)</v>
          </cell>
          <cell r="F14223">
            <v>0</v>
          </cell>
          <cell r="G14223">
            <v>0</v>
          </cell>
          <cell r="H14223">
            <v>0</v>
          </cell>
          <cell r="I14223">
            <v>115</v>
          </cell>
          <cell r="N14223" t="str">
            <v>Cover tafleblad Ø160*5 cm</v>
          </cell>
          <cell r="P14223" t="str">
            <v>Housse de protection pour plaque de table Ø160*H5 cm</v>
          </cell>
          <cell r="R14223" t="str">
            <v>Cover tabletop Ø160*H5 cm</v>
          </cell>
          <cell r="T14223">
            <v>0</v>
          </cell>
        </row>
        <row r="14224">
          <cell r="A14224">
            <v>399591</v>
          </cell>
          <cell r="C14224" t="str">
            <v>Verkauf (Anlage)</v>
          </cell>
          <cell r="D14224" t="str">
            <v>Cover Stuhl Berlin/Barhocker Kopenhagen</v>
          </cell>
          <cell r="E14224" t="str">
            <v>(mit 1 Sichtfenster in Sitzfläche und 1 Sichtfenster im Rücken)</v>
          </cell>
          <cell r="F14224">
            <v>0</v>
          </cell>
          <cell r="G14224">
            <v>0</v>
          </cell>
          <cell r="H14224">
            <v>0</v>
          </cell>
          <cell r="I14224">
            <v>24</v>
          </cell>
          <cell r="N14224" t="str">
            <v>Cover stoel Berlin/barkruk Kopenhagen</v>
          </cell>
          <cell r="P14224" t="str">
            <v>Housse de protection pour chaise Berlin/tabouret Copenhague</v>
          </cell>
          <cell r="R14224" t="str">
            <v>Cover chair Berlin/bar stool Kopenhagen</v>
          </cell>
          <cell r="T14224">
            <v>0</v>
          </cell>
        </row>
        <row r="14225">
          <cell r="A14225">
            <v>399592</v>
          </cell>
          <cell r="C14225" t="str">
            <v>Verkauf (Anlage)</v>
          </cell>
          <cell r="D14225" t="str">
            <v>Cover Leuchtvase Ø72*H107 cm (2610)</v>
          </cell>
          <cell r="F14225">
            <v>0</v>
          </cell>
          <cell r="G14225">
            <v>0</v>
          </cell>
          <cell r="H14225">
            <v>0</v>
          </cell>
          <cell r="I14225">
            <v>105</v>
          </cell>
          <cell r="N14225" t="str">
            <v>Cover vaas met verlichting Ø72*H107 cm (2610)</v>
          </cell>
          <cell r="P14225" t="str">
            <v>Housse de protection pour vase lumineux Ø72*H107 cm (2610)</v>
          </cell>
          <cell r="R14225" t="str">
            <v>Cover wall pot Ø72*H107 cm (2610)</v>
          </cell>
          <cell r="T14225">
            <v>0</v>
          </cell>
        </row>
        <row r="14226">
          <cell r="A14226">
            <v>399593</v>
          </cell>
          <cell r="C14226" t="str">
            <v>Verkauf (Anlage)</v>
          </cell>
          <cell r="D14226" t="str">
            <v>Cover Lampe Drip H165 (2607)</v>
          </cell>
          <cell r="F14226">
            <v>0</v>
          </cell>
          <cell r="G14226">
            <v>0</v>
          </cell>
          <cell r="H14226">
            <v>0</v>
          </cell>
          <cell r="I14226">
            <v>99</v>
          </cell>
          <cell r="N14226" t="str">
            <v>Cover Lamp Drip H165 (2607)</v>
          </cell>
          <cell r="P14226" t="str">
            <v>Housse de protection pour lampe Drip H165 (2607)</v>
          </cell>
          <cell r="R14226" t="str">
            <v>Cover Lampe Drip H165 (2607)</v>
          </cell>
          <cell r="T14226">
            <v>0</v>
          </cell>
        </row>
        <row r="14227">
          <cell r="A14227">
            <v>399596</v>
          </cell>
          <cell r="C14227" t="str">
            <v>Verkauf (Anlage)</v>
          </cell>
          <cell r="D14227" t="str">
            <v>Cover Barhocker LEM</v>
          </cell>
          <cell r="E14227" t="str">
            <v>(mit 1 Sichtfenster in Sitzfläche)</v>
          </cell>
          <cell r="F14227">
            <v>0</v>
          </cell>
          <cell r="G14227">
            <v>0</v>
          </cell>
          <cell r="H14227">
            <v>0</v>
          </cell>
          <cell r="I14227">
            <v>27</v>
          </cell>
          <cell r="N14227" t="str">
            <v>Cover barkruk LEM</v>
          </cell>
          <cell r="P14227" t="str">
            <v>Housse de protection pour  tabouret LEM</v>
          </cell>
          <cell r="R14227" t="str">
            <v>Cover bar stool LEM</v>
          </cell>
          <cell r="T14227">
            <v>0</v>
          </cell>
        </row>
        <row r="14228">
          <cell r="A14228">
            <v>399597</v>
          </cell>
          <cell r="C14228" t="str">
            <v>Verkauf (Anlage)</v>
          </cell>
          <cell r="D14228" t="str">
            <v>Cover Metall-Barhocker Le Mans (2050)</v>
          </cell>
          <cell r="F14228">
            <v>0</v>
          </cell>
          <cell r="G14228">
            <v>0</v>
          </cell>
          <cell r="H14228">
            <v>0</v>
          </cell>
          <cell r="I14228">
            <v>35</v>
          </cell>
          <cell r="N14228" t="str">
            <v>Cover barkruk metaal Le Mans (2050)</v>
          </cell>
          <cell r="P14228" t="str">
            <v>Housse de protection pour tabouret Le Mans (2050)</v>
          </cell>
          <cell r="R14228" t="str">
            <v>Cover bar stool Le Mans (2050)</v>
          </cell>
          <cell r="T14228">
            <v>0</v>
          </cell>
        </row>
        <row r="14229">
          <cell r="A14229">
            <v>399598</v>
          </cell>
          <cell r="C14229" t="str">
            <v>Verkauf (Anlage)</v>
          </cell>
          <cell r="D14229" t="str">
            <v>Cover Metallstuhl Modena (2049)</v>
          </cell>
          <cell r="F14229">
            <v>0</v>
          </cell>
          <cell r="G14229">
            <v>0</v>
          </cell>
          <cell r="H14229">
            <v>0</v>
          </cell>
          <cell r="I14229">
            <v>35</v>
          </cell>
          <cell r="N14229" t="str">
            <v>Cover stoel metaal Modena (2049)</v>
          </cell>
          <cell r="P14229" t="str">
            <v>Housse de protection pour chaise Modena (2049)</v>
          </cell>
          <cell r="R14229" t="str">
            <v>Cover chair Modena (2049)</v>
          </cell>
          <cell r="T14229">
            <v>0</v>
          </cell>
        </row>
        <row r="14230">
          <cell r="A14230">
            <v>399601</v>
          </cell>
          <cell r="C14230" t="str">
            <v>Verkauf (Anlage)</v>
          </cell>
          <cell r="D14230" t="str">
            <v>Cover Tischplatte Ø80*H5 cm</v>
          </cell>
          <cell r="E14230" t="str">
            <v>(mit 2 Sichtfenstern)</v>
          </cell>
          <cell r="F14230">
            <v>0</v>
          </cell>
          <cell r="G14230">
            <v>0</v>
          </cell>
          <cell r="H14230">
            <v>0</v>
          </cell>
          <cell r="I14230">
            <v>55</v>
          </cell>
          <cell r="N14230" t="str">
            <v>Cover tafelblad Ø80*H5 cm</v>
          </cell>
          <cell r="P14230" t="str">
            <v>Housse de protection pour plaque de table Ø80*H5 cm</v>
          </cell>
          <cell r="R14230" t="str">
            <v>Cover tabletop Ø80*H5 cm</v>
          </cell>
          <cell r="T14230">
            <v>0</v>
          </cell>
        </row>
        <row r="14231">
          <cell r="A14231">
            <v>399602</v>
          </cell>
          <cell r="C14231" t="str">
            <v>Verkauf (Anlage)</v>
          </cell>
          <cell r="D14231" t="str">
            <v>Cover Tischplatte 80*80*H5 cm</v>
          </cell>
          <cell r="E14231" t="str">
            <v>(mit 2 Sichtfenstern)</v>
          </cell>
          <cell r="F14231">
            <v>0</v>
          </cell>
          <cell r="G14231">
            <v>0</v>
          </cell>
          <cell r="H14231">
            <v>0</v>
          </cell>
          <cell r="I14231">
            <v>59</v>
          </cell>
          <cell r="N14231" t="str">
            <v>Cover tafelblad 80*80*H5 cm</v>
          </cell>
          <cell r="P14231" t="str">
            <v>Housse de protection pour plaque de table 80*80*H5 cm</v>
          </cell>
          <cell r="R14231" t="str">
            <v>Cover tabletop 80*80*H5 cm</v>
          </cell>
          <cell r="T14231">
            <v>0</v>
          </cell>
        </row>
        <row r="14232">
          <cell r="A14232">
            <v>399603</v>
          </cell>
          <cell r="C14232" t="str">
            <v>Verkauf (Anlage)</v>
          </cell>
          <cell r="D14232" t="str">
            <v>Cover Sitzbank Snake Out (2952)</v>
          </cell>
          <cell r="F14232">
            <v>0</v>
          </cell>
          <cell r="G14232">
            <v>0</v>
          </cell>
          <cell r="H14232">
            <v>0</v>
          </cell>
          <cell r="I14232">
            <v>125</v>
          </cell>
          <cell r="N14232" t="str">
            <v>Cover zitbank Snake Out (2952)</v>
          </cell>
          <cell r="P14232" t="str">
            <v>Housse de protection pour banc Snake Out (2952)</v>
          </cell>
          <cell r="R14232" t="str">
            <v>Cover sitting bench Snake Out (2952)</v>
          </cell>
          <cell r="T14232">
            <v>0</v>
          </cell>
        </row>
        <row r="14233">
          <cell r="A14233">
            <v>399604</v>
          </cell>
          <cell r="C14233" t="str">
            <v>Verkauf (Anlage)</v>
          </cell>
          <cell r="D14233" t="str">
            <v>Cover Barhocker Barcelona</v>
          </cell>
          <cell r="F14233">
            <v>0</v>
          </cell>
          <cell r="G14233">
            <v>0</v>
          </cell>
          <cell r="H14233">
            <v>0</v>
          </cell>
          <cell r="I14233">
            <v>25</v>
          </cell>
          <cell r="N14233" t="str">
            <v>Cover barkruk Barcelona</v>
          </cell>
          <cell r="P14233" t="str">
            <v>Housse de protection pour tabouret Barcelone</v>
          </cell>
          <cell r="R14233" t="str">
            <v>Cover bar stool Barcelona</v>
          </cell>
          <cell r="T14233">
            <v>0</v>
          </cell>
        </row>
        <row r="14234">
          <cell r="A14234">
            <v>399605</v>
          </cell>
          <cell r="C14234" t="str">
            <v>Verkauf (Anlage)</v>
          </cell>
          <cell r="D14234" t="str">
            <v>Cover Tischplatte Eleganz 140*90*H4 cm</v>
          </cell>
          <cell r="F14234">
            <v>0</v>
          </cell>
          <cell r="G14234">
            <v>0</v>
          </cell>
          <cell r="H14234">
            <v>0</v>
          </cell>
          <cell r="I14234">
            <v>109</v>
          </cell>
          <cell r="N14234" t="str">
            <v>Cover tafelblad Eleganz 140*90*H4 cm</v>
          </cell>
          <cell r="P14234" t="str">
            <v>Housse de protection pour plaque de table Élégance</v>
          </cell>
          <cell r="Q14234" t="str">
            <v>140*90*H4 cm</v>
          </cell>
          <cell r="R14234" t="str">
            <v>Cover table top Eleganz 140*90*H4 cm</v>
          </cell>
          <cell r="T14234">
            <v>0</v>
          </cell>
        </row>
        <row r="14235">
          <cell r="A14235">
            <v>399606</v>
          </cell>
          <cell r="C14235" t="str">
            <v>Verkauf (Anlage)</v>
          </cell>
          <cell r="D14235" t="str">
            <v>Cover Tischplatte Eleganz 260*90*H4 cm</v>
          </cell>
          <cell r="F14235">
            <v>0</v>
          </cell>
          <cell r="G14235">
            <v>0</v>
          </cell>
          <cell r="H14235">
            <v>0</v>
          </cell>
          <cell r="I14235">
            <v>129</v>
          </cell>
          <cell r="N14235" t="str">
            <v>Cover tafelblad Eleganz 260*90*H4 cm</v>
          </cell>
          <cell r="P14235" t="str">
            <v>Housse de protection pour plaque de table Élégance</v>
          </cell>
          <cell r="Q14235" t="str">
            <v>260*90*H4 cm</v>
          </cell>
          <cell r="R14235" t="str">
            <v>Cover table top Eleganz 260*90*H4 cm</v>
          </cell>
          <cell r="T14235">
            <v>0</v>
          </cell>
        </row>
        <row r="14236">
          <cell r="A14236">
            <v>399607</v>
          </cell>
          <cell r="C14236" t="str">
            <v>Verkauf (Anlage)</v>
          </cell>
          <cell r="D14236" t="str">
            <v>Cover Tischfüße Eleganz H71 cm</v>
          </cell>
          <cell r="F14236">
            <v>0</v>
          </cell>
          <cell r="G14236">
            <v>0</v>
          </cell>
          <cell r="H14236">
            <v>0</v>
          </cell>
          <cell r="I14236">
            <v>50</v>
          </cell>
          <cell r="N14236" t="str">
            <v>Cover tafelpoten Eleganz H71 cm</v>
          </cell>
          <cell r="P14236" t="str">
            <v>Housse de protection pour pied de table Élégance H71 cm</v>
          </cell>
          <cell r="R14236" t="str">
            <v>Cover table legs H71 cm for tabletop Eleganz</v>
          </cell>
          <cell r="T14236">
            <v>0</v>
          </cell>
        </row>
        <row r="14237">
          <cell r="A14237">
            <v>399608</v>
          </cell>
          <cell r="C14237" t="str">
            <v>Verkauf (Anlage)</v>
          </cell>
          <cell r="D14237" t="str">
            <v>Cover Tischfüße Eleganz H106 cm</v>
          </cell>
          <cell r="F14237">
            <v>0</v>
          </cell>
          <cell r="G14237">
            <v>0</v>
          </cell>
          <cell r="H14237">
            <v>0</v>
          </cell>
          <cell r="I14237">
            <v>70</v>
          </cell>
          <cell r="N14237" t="str">
            <v>Cover tafelpoten Eleganz H106 cm</v>
          </cell>
          <cell r="P14237" t="str">
            <v>Housse de protection pour pied de table Élégance H106 cm</v>
          </cell>
          <cell r="R14237" t="str">
            <v>Cover table legs H106 cm for tabletop Eleganz</v>
          </cell>
          <cell r="T14237">
            <v>0</v>
          </cell>
        </row>
        <row r="14238">
          <cell r="A14238">
            <v>399609</v>
          </cell>
          <cell r="C14238" t="str">
            <v>Verkauf (Anlage)</v>
          </cell>
          <cell r="D14238" t="str">
            <v>Cover Spuckschutz aus Acrylglas L200*T28*H28 cm</v>
          </cell>
          <cell r="F14238">
            <v>0</v>
          </cell>
          <cell r="G14238">
            <v>0</v>
          </cell>
          <cell r="H14238">
            <v>0</v>
          </cell>
          <cell r="I14238">
            <v>110</v>
          </cell>
          <cell r="N14238" t="str">
            <v>Cover hoestbescherming acrylglas L200*T28*H28 cm</v>
          </cell>
          <cell r="P14238" t="str">
            <v>Housse de protection pour protection en verre acrilyque</v>
          </cell>
          <cell r="Q14238" t="str">
            <v>L200*P28*H28 cm</v>
          </cell>
          <cell r="R14238" t="str">
            <v>Cover sneeze guard plexiglass L200*D28*H28 cm</v>
          </cell>
          <cell r="T14238">
            <v>0</v>
          </cell>
        </row>
        <row r="14239">
          <cell r="A14239">
            <v>399610</v>
          </cell>
          <cell r="C14239" t="str">
            <v>Verkauf (Anlage)</v>
          </cell>
          <cell r="D14239" t="str">
            <v>Cover Salina candle stand 9-arms large H180 cm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P14239" t="str">
            <v>Housse de protection pour chandelier Salinas 9 bras H180 cm</v>
          </cell>
          <cell r="T14239">
            <v>0</v>
          </cell>
        </row>
        <row r="14240">
          <cell r="A14240">
            <v>399611</v>
          </cell>
          <cell r="C14240" t="str">
            <v>Verkauf (Anlage)</v>
          </cell>
          <cell r="D14240" t="str">
            <v>Cover mit Gurtklemme für Ocean Shell Vase tall H150 cm</v>
          </cell>
          <cell r="E14240" t="str">
            <v>(mit 2 Sichtfenstern)</v>
          </cell>
          <cell r="F14240">
            <v>0</v>
          </cell>
          <cell r="G14240">
            <v>0</v>
          </cell>
          <cell r="H14240">
            <v>0</v>
          </cell>
          <cell r="I14240">
            <v>185</v>
          </cell>
          <cell r="N14240" t="str">
            <v>Cover met bandklem voor Ocean Shell vaas tall H150 cm</v>
          </cell>
          <cell r="P14240" t="str">
            <v>Housse de protection avec pince pour vase Océan grand</v>
          </cell>
          <cell r="Q14240" t="str">
            <v>H150 cm</v>
          </cell>
          <cell r="R14240" t="str">
            <v>Cover with clip for Ocean Shell vase tall H150 cm</v>
          </cell>
          <cell r="T14240">
            <v>0</v>
          </cell>
        </row>
        <row r="14241">
          <cell r="A14241">
            <v>399612</v>
          </cell>
          <cell r="C14241" t="str">
            <v>Verkauf (Anlage)</v>
          </cell>
          <cell r="D14241" t="str">
            <v>Cover mit Gurtklemme Ocean Shell Vase low H80 cm</v>
          </cell>
          <cell r="E14241" t="str">
            <v>(mit 2 Sichtfenstern)</v>
          </cell>
          <cell r="F14241">
            <v>0</v>
          </cell>
          <cell r="G14241">
            <v>0</v>
          </cell>
          <cell r="H14241">
            <v>0</v>
          </cell>
          <cell r="I14241">
            <v>175</v>
          </cell>
          <cell r="N14241" t="str">
            <v>Cover met bandklem voor Ocean Shell vaas low H80 cm</v>
          </cell>
          <cell r="P14241" t="str">
            <v>Housse de protection avec pince pour vase Océan petit H80 cm</v>
          </cell>
          <cell r="R14241" t="str">
            <v>Cover with clip for Ocean Shell vase low H80 cm</v>
          </cell>
          <cell r="T14241">
            <v>0</v>
          </cell>
        </row>
        <row r="14242">
          <cell r="A14242">
            <v>399613</v>
          </cell>
          <cell r="C14242" t="str">
            <v>Verkauf (Anlage)</v>
          </cell>
          <cell r="D14242" t="str">
            <v>Cover Lederstuhl Siena</v>
          </cell>
          <cell r="E14242" t="str">
            <v>(mit 1 Sichtfenster in Sitzfläche und 1 Sichtfenster im Rücken)</v>
          </cell>
          <cell r="F14242">
            <v>0</v>
          </cell>
          <cell r="G14242">
            <v>0</v>
          </cell>
          <cell r="H14242">
            <v>0</v>
          </cell>
          <cell r="I14242">
            <v>44</v>
          </cell>
          <cell r="N14242" t="str">
            <v>Cover leren stoel Siena</v>
          </cell>
          <cell r="P14242" t="str">
            <v>Housse de protection pour chaise Sienne</v>
          </cell>
          <cell r="R14242" t="str">
            <v>Cover leather chair Siena</v>
          </cell>
          <cell r="T14242">
            <v>0</v>
          </cell>
        </row>
        <row r="14243">
          <cell r="A14243">
            <v>399614</v>
          </cell>
          <cell r="C14243" t="str">
            <v>Verkauf (Anlage)</v>
          </cell>
          <cell r="D14243" t="str">
            <v>Cover Lederbarhocker Padova</v>
          </cell>
          <cell r="E14243" t="str">
            <v>(mit 1 Sichtfenster in Sitzfläche und 1 Sichtfenster im Rücken)</v>
          </cell>
          <cell r="F14243">
            <v>0</v>
          </cell>
          <cell r="G14243">
            <v>0</v>
          </cell>
          <cell r="H14243">
            <v>0</v>
          </cell>
          <cell r="I14243">
            <v>44</v>
          </cell>
          <cell r="N14243" t="str">
            <v>Cover leren barkruk Padova</v>
          </cell>
          <cell r="P14243" t="str">
            <v>Housse de protection pour tabouret Padoue</v>
          </cell>
          <cell r="R14243" t="str">
            <v>Cover leather bar stool Padova</v>
          </cell>
          <cell r="T14243">
            <v>0</v>
          </cell>
        </row>
        <row r="14244">
          <cell r="A14244">
            <v>399645</v>
          </cell>
          <cell r="C14244" t="str">
            <v>Verkauf (Anlage)</v>
          </cell>
          <cell r="D14244" t="str">
            <v>Cover Pavia Vase H150 cm (3326/3336)</v>
          </cell>
          <cell r="E14244" t="str">
            <v>(mit 2 Sichtfenstern)</v>
          </cell>
          <cell r="F14244">
            <v>0</v>
          </cell>
          <cell r="G14244">
            <v>0</v>
          </cell>
          <cell r="H14244">
            <v>0</v>
          </cell>
          <cell r="I14244">
            <v>144</v>
          </cell>
          <cell r="N14244" t="str">
            <v>Cover Pavia vaas H150 cm</v>
          </cell>
          <cell r="P14244" t="str">
            <v>Housse de protection pour vase Pavia H150 cm (3326/3336)</v>
          </cell>
          <cell r="R14244" t="str">
            <v>Cover Pavia vase H150 cm</v>
          </cell>
          <cell r="T14244">
            <v>0</v>
          </cell>
        </row>
        <row r="14245">
          <cell r="A14245">
            <v>399646</v>
          </cell>
          <cell r="C14245" t="str">
            <v>Verkauf (Anlage)</v>
          </cell>
          <cell r="D14245" t="str">
            <v>Cover Rosali Vase H100 cm (3327/3337)</v>
          </cell>
          <cell r="E14245" t="str">
            <v>(mit 2 Sichtfenstern)</v>
          </cell>
          <cell r="F14245">
            <v>0</v>
          </cell>
          <cell r="G14245">
            <v>0</v>
          </cell>
          <cell r="H14245">
            <v>0</v>
          </cell>
          <cell r="I14245">
            <v>150</v>
          </cell>
          <cell r="N14245" t="str">
            <v>Cover Rosali vaas H100 cm</v>
          </cell>
          <cell r="P14245" t="str">
            <v>Housse de protection pour vase Rosali H100 cm (3327/3337)</v>
          </cell>
          <cell r="R14245" t="str">
            <v>Cover Rosali vase H100 cm</v>
          </cell>
          <cell r="T14245">
            <v>0</v>
          </cell>
        </row>
        <row r="14246">
          <cell r="A14246">
            <v>399647</v>
          </cell>
          <cell r="C14246" t="str">
            <v>Verkauf (Anlage)</v>
          </cell>
          <cell r="D14246" t="str">
            <v>Cover Rosali Vase H150 cm (3328/3338)</v>
          </cell>
          <cell r="E14246" t="str">
            <v>(mit 2 Sichtfenstern)</v>
          </cell>
          <cell r="F14246">
            <v>0</v>
          </cell>
          <cell r="G14246">
            <v>0</v>
          </cell>
          <cell r="H14246">
            <v>0</v>
          </cell>
          <cell r="I14246">
            <v>165</v>
          </cell>
          <cell r="N14246" t="str">
            <v>Cover Rosali vaas H150 cm</v>
          </cell>
          <cell r="P14246" t="str">
            <v>Housse de protection pour vase Rosali H150 cm (3328/3338)</v>
          </cell>
          <cell r="R14246" t="str">
            <v>Cover Rosali vase H150 cm</v>
          </cell>
          <cell r="T14246">
            <v>0</v>
          </cell>
        </row>
        <row r="14247">
          <cell r="A14247">
            <v>399648</v>
          </cell>
          <cell r="C14247" t="str">
            <v>Verkauf (Anlage)</v>
          </cell>
          <cell r="D14247" t="str">
            <v>Cover Malaysia flower pot (3298)</v>
          </cell>
          <cell r="F14247">
            <v>0</v>
          </cell>
          <cell r="G14247">
            <v>0</v>
          </cell>
          <cell r="H14247">
            <v>0</v>
          </cell>
          <cell r="I14247">
            <v>110</v>
          </cell>
          <cell r="N14247" t="str">
            <v>Cover Malaysia flower pot (3298)</v>
          </cell>
          <cell r="P14247" t="str">
            <v>Housse de protection pour pot de fleurs Malaysie</v>
          </cell>
          <cell r="R14247" t="str">
            <v>Cover Malaysia flower pot (3298)</v>
          </cell>
          <cell r="T14247">
            <v>0</v>
          </cell>
        </row>
        <row r="14248">
          <cell r="A14248">
            <v>399649</v>
          </cell>
          <cell r="C14248" t="str">
            <v>Verkauf (Anlage)</v>
          </cell>
          <cell r="D14248" t="str">
            <v>Cover Elektro Selfcooking Center SCC 101 (1691)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P14248" t="str">
            <v>Housse de protection pour Self Cooking Center électrique</v>
          </cell>
          <cell r="Q14248" t="str">
            <v>SCC 101 (1691)</v>
          </cell>
          <cell r="T14248">
            <v>0</v>
          </cell>
        </row>
        <row r="14249">
          <cell r="A14249">
            <v>399652</v>
          </cell>
          <cell r="C14249" t="str">
            <v>Verkauf (Anlage)</v>
          </cell>
          <cell r="D14249" t="str">
            <v>Cover Palisander Lounger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P14249" t="str">
            <v>Housse de protection pour fauteuil Palissandre</v>
          </cell>
          <cell r="T14249">
            <v>0</v>
          </cell>
        </row>
        <row r="14250">
          <cell r="A14250">
            <v>399653</v>
          </cell>
          <cell r="C14250" t="str">
            <v>Verkauf (Anlage)</v>
          </cell>
          <cell r="D14250" t="str">
            <v>Cover Palisander white dinner low table-leg H75 cm (6032)</v>
          </cell>
          <cell r="E14250" t="str">
            <v>(mit 2 Sichtfenstern)</v>
          </cell>
          <cell r="F14250">
            <v>0</v>
          </cell>
          <cell r="G14250">
            <v>0</v>
          </cell>
          <cell r="H14250">
            <v>0</v>
          </cell>
          <cell r="I14250">
            <v>130</v>
          </cell>
          <cell r="N14250" t="str">
            <v>Cover Palisander white dinner low table-leg H75 cm (6032)</v>
          </cell>
          <cell r="P14250" t="str">
            <v>Housse de protection pour pieds de table Palissandre</v>
          </cell>
          <cell r="Q14250" t="str">
            <v>H75 cm (6032)</v>
          </cell>
          <cell r="R14250" t="str">
            <v>Cover Palisander white dinner low table-leg H75 cm (6032)</v>
          </cell>
          <cell r="T14250">
            <v>0</v>
          </cell>
        </row>
        <row r="14251">
          <cell r="A14251">
            <v>399654</v>
          </cell>
          <cell r="C14251" t="str">
            <v>Verkauf (Anlage)</v>
          </cell>
          <cell r="D14251" t="str">
            <v>Cover Palisander white dinner high table-leg H110 cm (6033)</v>
          </cell>
          <cell r="E14251" t="str">
            <v>(mit 2 Sichtfenstern)</v>
          </cell>
          <cell r="F14251">
            <v>0</v>
          </cell>
          <cell r="G14251">
            <v>0</v>
          </cell>
          <cell r="H14251">
            <v>0</v>
          </cell>
          <cell r="I14251">
            <v>165</v>
          </cell>
          <cell r="N14251" t="str">
            <v>Cover Palisander white dinner high table-leg H110 cm (6033)</v>
          </cell>
          <cell r="P14251" t="str">
            <v>Housse de protection pour pieds de table Palissandre</v>
          </cell>
          <cell r="Q14251" t="str">
            <v>H110 cm (6033)</v>
          </cell>
          <cell r="R14251" t="str">
            <v>Cover Palisander white dinner high table-leg H110 cm (6033)</v>
          </cell>
          <cell r="T14251">
            <v>0</v>
          </cell>
        </row>
        <row r="14252">
          <cell r="A14252">
            <v>399655</v>
          </cell>
          <cell r="C14252" t="str">
            <v>Verkauf (Anlage)</v>
          </cell>
          <cell r="D14252" t="str">
            <v>Cover Palisander white table-connector L120 cm (6040)</v>
          </cell>
          <cell r="E14252" t="str">
            <v>(mit 2 Sichtfenstern)</v>
          </cell>
          <cell r="F14252">
            <v>0</v>
          </cell>
          <cell r="G14252">
            <v>0</v>
          </cell>
          <cell r="H14252">
            <v>0</v>
          </cell>
          <cell r="I14252">
            <v>82</v>
          </cell>
          <cell r="N14252" t="str">
            <v>Cover Palisander white table-connector L120 cm (6040)</v>
          </cell>
          <cell r="P14252" t="str">
            <v>Housse de protection pour élément de raccord Palissandre</v>
          </cell>
          <cell r="Q14252" t="str">
            <v>120 cm (6040)</v>
          </cell>
          <cell r="R14252" t="str">
            <v>Cover Palisander white table-connector L120 cm (6040)</v>
          </cell>
          <cell r="T14252">
            <v>0</v>
          </cell>
        </row>
        <row r="14253">
          <cell r="A14253">
            <v>399656</v>
          </cell>
          <cell r="C14253" t="str">
            <v>Verkauf (Anlage)</v>
          </cell>
          <cell r="D14253" t="str">
            <v>Cover Palisander white table-connector L180 cm (6050)</v>
          </cell>
          <cell r="E14253" t="str">
            <v>(mit 2 Sichtfenstern)</v>
          </cell>
          <cell r="F14253">
            <v>0</v>
          </cell>
          <cell r="G14253">
            <v>0</v>
          </cell>
          <cell r="H14253">
            <v>0</v>
          </cell>
          <cell r="I14253">
            <v>99</v>
          </cell>
          <cell r="N14253" t="str">
            <v>Cover Palisander white table-connector L180 cm (6050)</v>
          </cell>
          <cell r="P14253" t="str">
            <v>Housse de protection pour élément de raccord Palissandre</v>
          </cell>
          <cell r="Q14253" t="str">
            <v>180 cm (6050)</v>
          </cell>
          <cell r="R14253" t="str">
            <v>Cover Palisander white table-connector L180 cm (6050)</v>
          </cell>
          <cell r="T14253">
            <v>0</v>
          </cell>
        </row>
        <row r="14254">
          <cell r="A14254">
            <v>399657</v>
          </cell>
          <cell r="C14254" t="str">
            <v>Verkauf (Anlage)</v>
          </cell>
          <cell r="D14254" t="str">
            <v>Cover BACKREST B220*H150 cm</v>
          </cell>
          <cell r="E14254" t="str">
            <v>für Palisander white bench high end (6110)</v>
          </cell>
          <cell r="F14254">
            <v>0</v>
          </cell>
          <cell r="G14254">
            <v>0</v>
          </cell>
          <cell r="H14254">
            <v>0</v>
          </cell>
          <cell r="I14254">
            <v>210</v>
          </cell>
          <cell r="N14254" t="str">
            <v>Cover BACKREST B220*H150 cm</v>
          </cell>
          <cell r="O14254" t="str">
            <v>voor Palisander white bench high end (6110)</v>
          </cell>
          <cell r="P14254" t="str">
            <v>Housse de protection BACKREST L220*H150 cm</v>
          </cell>
          <cell r="R14254" t="str">
            <v>Cover BACKREST B220*H150 cm</v>
          </cell>
          <cell r="S14254" t="str">
            <v>for Palisander white bench high end (6110)</v>
          </cell>
          <cell r="T14254">
            <v>0</v>
          </cell>
        </row>
        <row r="14255">
          <cell r="A14255">
            <v>399658</v>
          </cell>
          <cell r="C14255" t="str">
            <v>Verkauf (Anlage)</v>
          </cell>
          <cell r="D14255" t="str">
            <v>Cover SIDE-ELEMENT B70*H150 cm</v>
          </cell>
          <cell r="E14255" t="str">
            <v>für Palisander white bench high end (6110)</v>
          </cell>
          <cell r="F14255">
            <v>0</v>
          </cell>
          <cell r="G14255">
            <v>0</v>
          </cell>
          <cell r="H14255">
            <v>0</v>
          </cell>
          <cell r="I14255">
            <v>150</v>
          </cell>
          <cell r="N14255" t="str">
            <v>Cover SIDE-ELEMENT B70*H150 cm</v>
          </cell>
          <cell r="O14255" t="str">
            <v>voor Palisander white bench high end (6110)</v>
          </cell>
          <cell r="P14255" t="str">
            <v>Housse de protection SIDE-ELEMENT L70*H150 cm</v>
          </cell>
          <cell r="R14255" t="str">
            <v>Cover SIDE-ELEMENT B70*H150 cm</v>
          </cell>
          <cell r="S14255" t="str">
            <v>for Palisander white bench high end (6110)</v>
          </cell>
          <cell r="T14255">
            <v>0</v>
          </cell>
        </row>
        <row r="14256">
          <cell r="A14256">
            <v>399659</v>
          </cell>
          <cell r="C14256" t="str">
            <v>Verkauf (Anlage)</v>
          </cell>
          <cell r="D14256" t="str">
            <v>Cover SEAT B220*T60 cm</v>
          </cell>
          <cell r="E14256" t="str">
            <v>für Palisander white bench high end (6110)</v>
          </cell>
          <cell r="F14256">
            <v>0</v>
          </cell>
          <cell r="G14256">
            <v>0</v>
          </cell>
          <cell r="H14256">
            <v>0</v>
          </cell>
          <cell r="I14256">
            <v>175</v>
          </cell>
          <cell r="N14256" t="str">
            <v>Cover SEAT B220*T60 cm</v>
          </cell>
          <cell r="O14256" t="str">
            <v>voor Palisander white bench high end (6110)</v>
          </cell>
          <cell r="P14256" t="str">
            <v>Housse de protection SEAT L220*P60 cm</v>
          </cell>
          <cell r="R14256" t="str">
            <v>Cover SEAT B220*T60 cm</v>
          </cell>
          <cell r="S14256" t="str">
            <v>for Palisander white bench high end (6110)</v>
          </cell>
          <cell r="T14256">
            <v>0</v>
          </cell>
        </row>
        <row r="14257">
          <cell r="A14257">
            <v>399660</v>
          </cell>
          <cell r="C14257" t="str">
            <v>Verkauf (Anlage)</v>
          </cell>
          <cell r="D14257" t="str">
            <v>Cover weiß für SEAT-PILLOW white</v>
          </cell>
          <cell r="E14257" t="str">
            <v>für Palisander bench-high-end (6131)</v>
          </cell>
          <cell r="F14257">
            <v>0</v>
          </cell>
          <cell r="G14257">
            <v>0</v>
          </cell>
          <cell r="H14257">
            <v>0</v>
          </cell>
          <cell r="I14257">
            <v>129</v>
          </cell>
          <cell r="N14257" t="str">
            <v>Cover wit SEAT-PILLOW white</v>
          </cell>
          <cell r="O14257" t="str">
            <v>voor Palisander bench-high-end (6131)</v>
          </cell>
          <cell r="P14257" t="str">
            <v>Housse de protection blanc pour SEAT-PILLOW blanc</v>
          </cell>
          <cell r="R14257" t="str">
            <v>Cover white for SEAT-PILLOW white</v>
          </cell>
          <cell r="S14257" t="str">
            <v>for Palisander bench-high-end (6131)</v>
          </cell>
          <cell r="T14257">
            <v>0</v>
          </cell>
        </row>
        <row r="14258">
          <cell r="A14258">
            <v>399661</v>
          </cell>
          <cell r="C14258" t="str">
            <v>Verkauf (Anlage)</v>
          </cell>
          <cell r="D14258" t="str">
            <v>Cover weiß für BACK-PILLOW white</v>
          </cell>
          <cell r="E14258" t="str">
            <v>für Palisander bench-high-end (6132)</v>
          </cell>
          <cell r="F14258">
            <v>0</v>
          </cell>
          <cell r="G14258">
            <v>0</v>
          </cell>
          <cell r="H14258">
            <v>0</v>
          </cell>
          <cell r="I14258">
            <v>129</v>
          </cell>
          <cell r="N14258" t="str">
            <v>Cover wit BACK-PILLOW white</v>
          </cell>
          <cell r="O14258" t="str">
            <v>voor Palisander bench-high-end (6132)</v>
          </cell>
          <cell r="P14258" t="str">
            <v>Housse de protection blanc pour BACK-PILLOW blanc</v>
          </cell>
          <cell r="R14258" t="str">
            <v>Cover white for BACK-PILLOW white</v>
          </cell>
          <cell r="S14258" t="str">
            <v>for Palisander bench-high-end (6132)</v>
          </cell>
          <cell r="T14258">
            <v>0</v>
          </cell>
        </row>
        <row r="14259">
          <cell r="A14259">
            <v>399662</v>
          </cell>
          <cell r="C14259" t="str">
            <v>Verkauf (Anlage)</v>
          </cell>
          <cell r="D14259" t="str">
            <v>Cover Palisander double-lounger B210*T93*H60 cm (61150)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P14259" t="str">
            <v>Housse de protection pour canapé Pailssandre</v>
          </cell>
          <cell r="Q14259" t="str">
            <v>L210*P93*H60 cm (6150)</v>
          </cell>
          <cell r="T14259">
            <v>0</v>
          </cell>
        </row>
        <row r="14260">
          <cell r="A14260">
            <v>399663</v>
          </cell>
          <cell r="C14260" t="str">
            <v>Verkauf (Anlage)</v>
          </cell>
          <cell r="D14260" t="str">
            <v>Cover weiß für SEAT-PILLOW white</v>
          </cell>
          <cell r="E14260" t="str">
            <v>für Palisander double-lounger (6151)</v>
          </cell>
          <cell r="F14260">
            <v>0</v>
          </cell>
          <cell r="G14260">
            <v>0</v>
          </cell>
          <cell r="H14260">
            <v>0</v>
          </cell>
          <cell r="I14260">
            <v>129</v>
          </cell>
          <cell r="N14260" t="str">
            <v>Cover wit voor SEAT-PILLOW white</v>
          </cell>
          <cell r="O14260" t="str">
            <v>voor Palisander double-lounger (6151)</v>
          </cell>
          <cell r="P14260" t="str">
            <v>Housse de protection blanc pour SEAT-PILLOW blanc</v>
          </cell>
          <cell r="R14260" t="str">
            <v>Cover white for SEAT-PILLOW white</v>
          </cell>
          <cell r="S14260" t="str">
            <v>for Palisander double-lounger (6151)</v>
          </cell>
          <cell r="T14260">
            <v>0</v>
          </cell>
        </row>
        <row r="14261">
          <cell r="A14261">
            <v>399664</v>
          </cell>
          <cell r="C14261" t="str">
            <v>Verkauf (Anlage)</v>
          </cell>
          <cell r="D14261" t="str">
            <v>Cover weiß für BACK-PILLOW white</v>
          </cell>
          <cell r="E14261" t="str">
            <v>für Palisander double-lounger (6152)</v>
          </cell>
          <cell r="F14261">
            <v>0</v>
          </cell>
          <cell r="G14261">
            <v>0</v>
          </cell>
          <cell r="H14261">
            <v>0</v>
          </cell>
          <cell r="I14261">
            <v>130</v>
          </cell>
          <cell r="N14261" t="str">
            <v>Cover wit voor BACK-PILLOW white</v>
          </cell>
          <cell r="O14261" t="str">
            <v>voor Palisander double-lounger (6152)</v>
          </cell>
          <cell r="P14261" t="str">
            <v>Housse de protection blanc pour BACK-PILLOW blanc</v>
          </cell>
          <cell r="R14261" t="str">
            <v>Cover white for BACK-PILLOW white</v>
          </cell>
          <cell r="S14261" t="str">
            <v>for Palisander double-lounger (6152)</v>
          </cell>
          <cell r="T14261">
            <v>0</v>
          </cell>
        </row>
        <row r="14262">
          <cell r="A14262">
            <v>399665</v>
          </cell>
          <cell r="C14262" t="str">
            <v>Verkauf (Anlage)</v>
          </cell>
          <cell r="D14262" t="str">
            <v>Cover grau für SEAT-PILLOW black</v>
          </cell>
          <cell r="E14262" t="str">
            <v>für Palisander double-lounger (6153)</v>
          </cell>
          <cell r="F14262">
            <v>0</v>
          </cell>
          <cell r="G14262">
            <v>0</v>
          </cell>
          <cell r="H14262">
            <v>0</v>
          </cell>
          <cell r="I14262">
            <v>165</v>
          </cell>
          <cell r="N14262" t="str">
            <v>Cover grijs voor SEAT-PILLOW black</v>
          </cell>
          <cell r="O14262" t="str">
            <v>voor Palisander double-lounger (6153)</v>
          </cell>
          <cell r="P14262" t="str">
            <v>Housse de protection gris pour SEAT-PILLOW noir</v>
          </cell>
          <cell r="R14262" t="str">
            <v>Cover grey for SEAT-PILLOW black</v>
          </cell>
          <cell r="S14262" t="str">
            <v>for Palisander double-lounger (6153)</v>
          </cell>
          <cell r="T14262">
            <v>0</v>
          </cell>
        </row>
        <row r="14263">
          <cell r="A14263">
            <v>399666</v>
          </cell>
          <cell r="C14263" t="str">
            <v>Verkauf (Anlage)</v>
          </cell>
          <cell r="D14263" t="str">
            <v>Cover grau für BACK-PILLOW black</v>
          </cell>
          <cell r="E14263" t="str">
            <v>für Palisander double-lounger (6154)</v>
          </cell>
          <cell r="F14263">
            <v>0</v>
          </cell>
          <cell r="G14263">
            <v>0</v>
          </cell>
          <cell r="H14263">
            <v>0</v>
          </cell>
          <cell r="I14263">
            <v>155</v>
          </cell>
          <cell r="N14263" t="str">
            <v>Cover grijs voor BACK-PILLOW black</v>
          </cell>
          <cell r="O14263" t="str">
            <v>voor Palisander double-lounger (6154)</v>
          </cell>
          <cell r="P14263" t="str">
            <v>Housse de protection gris pour BACK-PILLOW noir</v>
          </cell>
          <cell r="R14263" t="str">
            <v>Cover grey for BACK-PILLOW black</v>
          </cell>
          <cell r="S14263" t="str">
            <v>for Palisander double-lounger (6154)</v>
          </cell>
          <cell r="T14263">
            <v>0</v>
          </cell>
        </row>
        <row r="14264">
          <cell r="A14264">
            <v>399667</v>
          </cell>
          <cell r="C14264" t="str">
            <v>Verkauf (Anlage)</v>
          </cell>
          <cell r="D14264" t="str">
            <v>Cover pedestal 100*100*H110 cm (mit 2 Sichtfenstern)</v>
          </cell>
          <cell r="F14264">
            <v>0</v>
          </cell>
          <cell r="G14264">
            <v>0</v>
          </cell>
          <cell r="H14264">
            <v>0</v>
          </cell>
          <cell r="I14264">
            <v>144</v>
          </cell>
          <cell r="N14264" t="str">
            <v>Cover pedestal 100*100*H110 cm</v>
          </cell>
          <cell r="P14264" t="str">
            <v>Housse de protection pour Cube 100*100*H110cm</v>
          </cell>
          <cell r="Q14264" t="str">
            <v>(avec 2 fenêtres)</v>
          </cell>
          <cell r="R14264" t="str">
            <v>Cover pedestal 100*100*H110 cm</v>
          </cell>
          <cell r="T14264">
            <v>0</v>
          </cell>
        </row>
        <row r="14265">
          <cell r="A14265">
            <v>399668</v>
          </cell>
          <cell r="C14265" t="str">
            <v>Verkauf (Anlage)</v>
          </cell>
          <cell r="D14265" t="str">
            <v>Cover Zinzo Massif 40*40*H10 cm mit 2 Sichtfenstern</v>
          </cell>
          <cell r="F14265">
            <v>0</v>
          </cell>
          <cell r="G14265">
            <v>0</v>
          </cell>
          <cell r="H14265">
            <v>0</v>
          </cell>
          <cell r="I14265">
            <v>36</v>
          </cell>
          <cell r="N14265" t="str">
            <v>Cover Zinzo Massif 40*40*H10 cm</v>
          </cell>
          <cell r="P14265" t="str">
            <v>Housse de protection Zinzo Massif 40*40*H10 cm</v>
          </cell>
          <cell r="Q14265" t="str">
            <v>(avec 2 fenêtres)</v>
          </cell>
          <cell r="R14265" t="str">
            <v>Cover Zinzo Massif 40*40*H10 cm</v>
          </cell>
          <cell r="T14265">
            <v>0</v>
          </cell>
        </row>
        <row r="14266">
          <cell r="A14266">
            <v>399671</v>
          </cell>
          <cell r="C14266" t="str">
            <v>Verkauf (Anlage)</v>
          </cell>
          <cell r="D14266" t="str">
            <v>Cover Palisander glass top 122*40 cm - for 6041</v>
          </cell>
          <cell r="F14266">
            <v>0</v>
          </cell>
          <cell r="G14266">
            <v>0</v>
          </cell>
          <cell r="H14266">
            <v>0</v>
          </cell>
          <cell r="I14266">
            <v>43</v>
          </cell>
          <cell r="N14266" t="str">
            <v>Cover Palisander glass top 122*40 cm - for 6041</v>
          </cell>
          <cell r="P14266" t="str">
            <v>Housse de protection pour plaque en verre Palissandre</v>
          </cell>
          <cell r="Q14266" t="str">
            <v>122*40 cm (6041)</v>
          </cell>
          <cell r="R14266" t="str">
            <v>Cover Palisander glass top 122*40 cm - for 6041</v>
          </cell>
          <cell r="T14266">
            <v>0</v>
          </cell>
        </row>
        <row r="14267">
          <cell r="A14267">
            <v>399672</v>
          </cell>
          <cell r="C14267" t="str">
            <v>Verkauf (Anlage)</v>
          </cell>
          <cell r="D14267" t="str">
            <v>Cover Palisander glass top 184*40 cm - for 6051</v>
          </cell>
          <cell r="F14267">
            <v>0</v>
          </cell>
          <cell r="G14267">
            <v>0</v>
          </cell>
          <cell r="H14267">
            <v>0</v>
          </cell>
          <cell r="I14267">
            <v>48</v>
          </cell>
          <cell r="N14267" t="str">
            <v>Cover Palisander glass top 184*40 cm - for 6051</v>
          </cell>
          <cell r="P14267" t="str">
            <v>Housse de protection pour plaque en verre Palissandre</v>
          </cell>
          <cell r="Q14267" t="str">
            <v>184*40 cm (6051)</v>
          </cell>
          <cell r="R14267" t="str">
            <v>Cover Palisander glass top 184*40 cm - for 6051</v>
          </cell>
          <cell r="T14267">
            <v>0</v>
          </cell>
        </row>
        <row r="14268">
          <cell r="A14268">
            <v>399673</v>
          </cell>
          <cell r="C14268" t="str">
            <v>Verkauf (Anlage)</v>
          </cell>
          <cell r="D14268" t="str">
            <v>Cover Trennwand-Paneel weiß 200*80 cm (4825)</v>
          </cell>
          <cell r="F14268">
            <v>0</v>
          </cell>
          <cell r="G14268">
            <v>0</v>
          </cell>
          <cell r="H14268">
            <v>0</v>
          </cell>
          <cell r="I14268">
            <v>75</v>
          </cell>
          <cell r="N14268" t="str">
            <v>Cover scheidingswand-paneel wit 200*80 cm (4825)</v>
          </cell>
          <cell r="P14268" t="str">
            <v>Housse de protection pour élément de séparation blanc</v>
          </cell>
          <cell r="Q14268" t="str">
            <v>200*80 cm (4825)</v>
          </cell>
          <cell r="R14268" t="str">
            <v>Cover partition panel white 200*80 cm (4825)</v>
          </cell>
          <cell r="T14268">
            <v>0</v>
          </cell>
        </row>
        <row r="14269">
          <cell r="A14269">
            <v>399674</v>
          </cell>
          <cell r="C14269" t="str">
            <v>Verkauf (Anlage)</v>
          </cell>
          <cell r="D14269" t="str">
            <v>Cover Preis- und Infodisplay "Sign" (3143)</v>
          </cell>
          <cell r="F14269">
            <v>0</v>
          </cell>
          <cell r="G14269">
            <v>0</v>
          </cell>
          <cell r="H14269">
            <v>0</v>
          </cell>
          <cell r="I14269">
            <v>55</v>
          </cell>
          <cell r="N14269" t="str">
            <v>Cover prijs- en infodisplay "Sign" (3143)</v>
          </cell>
          <cell r="P14269" t="str">
            <v>Housse de protection pour écran d'info prix "Sign" (3143)</v>
          </cell>
          <cell r="R14269" t="str">
            <v>Cover price- and infodisplay "Sign" (3143)</v>
          </cell>
          <cell r="T14269">
            <v>0</v>
          </cell>
        </row>
        <row r="14270">
          <cell r="A14270">
            <v>399675</v>
          </cell>
          <cell r="C14270" t="str">
            <v>Verkauf (Anlage)</v>
          </cell>
          <cell r="D14270" t="str">
            <v>Cover Casibari Deko-Schale Ø60*H28 cm (4291)</v>
          </cell>
          <cell r="F14270">
            <v>0</v>
          </cell>
          <cell r="G14270">
            <v>0</v>
          </cell>
          <cell r="H14270">
            <v>0</v>
          </cell>
          <cell r="I14270">
            <v>75</v>
          </cell>
          <cell r="N14270" t="str">
            <v>Cover Casibari deko-schaal Ø60*H28 cm (4291)</v>
          </cell>
          <cell r="P14270" t="str">
            <v>Housse de protection pour coupe Casibari Ø60*H28 cm (4291)</v>
          </cell>
          <cell r="R14270" t="str">
            <v>Cover Casibari deco-bowl Ø60*H28 cm (4291)</v>
          </cell>
          <cell r="T14270">
            <v>0</v>
          </cell>
        </row>
        <row r="14271">
          <cell r="A14271">
            <v>399676</v>
          </cell>
          <cell r="C14271" t="str">
            <v>Verkauf (Anlage)</v>
          </cell>
          <cell r="D14271" t="str">
            <v>Cover Casibari Deko-Schale Ø70*H25 cm (4292)</v>
          </cell>
          <cell r="F14271">
            <v>0</v>
          </cell>
          <cell r="G14271">
            <v>0</v>
          </cell>
          <cell r="H14271">
            <v>0</v>
          </cell>
          <cell r="I14271">
            <v>82</v>
          </cell>
          <cell r="N14271" t="str">
            <v>Cover Casibari deko-schaal Ø70*H25 cm (4292)</v>
          </cell>
          <cell r="P14271" t="str">
            <v>Housse de protection pour coupe Casibari Ø70*H25 cm (4292)</v>
          </cell>
          <cell r="R14271" t="str">
            <v>Cover Casibari deco-bowl Ø70*H25 cm (4292)</v>
          </cell>
          <cell r="T14271">
            <v>0</v>
          </cell>
        </row>
        <row r="14272">
          <cell r="A14272">
            <v>399677</v>
          </cell>
          <cell r="C14272" t="str">
            <v>Verkauf (Anlage)</v>
          </cell>
          <cell r="D14272" t="str">
            <v>Cover Casibari Deko-Schale Ø94*H33 cm (4295)</v>
          </cell>
          <cell r="F14272">
            <v>0</v>
          </cell>
          <cell r="G14272">
            <v>0</v>
          </cell>
          <cell r="H14272">
            <v>0</v>
          </cell>
          <cell r="I14272">
            <v>91</v>
          </cell>
          <cell r="N14272" t="str">
            <v>Cover Casibari deko-schaal Ø94*H33 cm (4295)</v>
          </cell>
          <cell r="P14272" t="str">
            <v>Housse de protection pour coupe Casibari Ø94*H33 cm (4295)</v>
          </cell>
          <cell r="R14272" t="str">
            <v>Cover Casibari deco-bowl Ø94*H33 cm (4295)</v>
          </cell>
          <cell r="T14272">
            <v>0</v>
          </cell>
        </row>
        <row r="14273">
          <cell r="A14273">
            <v>399679</v>
          </cell>
          <cell r="C14273" t="str">
            <v>Verkauf (Anlage)</v>
          </cell>
          <cell r="D14273" t="str">
            <v>Cover Anbaurahmen Floor für Design Regal (3147)</v>
          </cell>
          <cell r="F14273">
            <v>0</v>
          </cell>
          <cell r="G14273">
            <v>0</v>
          </cell>
          <cell r="H14273">
            <v>0</v>
          </cell>
          <cell r="I14273">
            <v>85</v>
          </cell>
          <cell r="N14273" t="str">
            <v>Cover aanbouwelement Floor voor design achterkast (3147)</v>
          </cell>
          <cell r="P14273" t="str">
            <v>Housse de protection pour cadre FLOOR pour étagère Design</v>
          </cell>
          <cell r="Q14273" t="str">
            <v>(3147)</v>
          </cell>
          <cell r="R14273" t="str">
            <v>Cover mounting frame Floor for design rack (3147)</v>
          </cell>
          <cell r="T14273">
            <v>0</v>
          </cell>
        </row>
        <row r="14274">
          <cell r="A14274">
            <v>399680</v>
          </cell>
          <cell r="C14274" t="str">
            <v>Verkauf (Anlage)</v>
          </cell>
          <cell r="D14274" t="str">
            <v>Cover Anbaurahmen Side für Design Regal (3148)</v>
          </cell>
          <cell r="F14274">
            <v>0</v>
          </cell>
          <cell r="G14274">
            <v>0</v>
          </cell>
          <cell r="H14274">
            <v>0</v>
          </cell>
          <cell r="I14274">
            <v>110</v>
          </cell>
          <cell r="N14274" t="str">
            <v>Cover aanbouwelement Side voor design achterkast (3148)</v>
          </cell>
          <cell r="P14274" t="str">
            <v>Housse de protection pour cadre SIDE pour étagère Design</v>
          </cell>
          <cell r="Q14274" t="str">
            <v>(3148)</v>
          </cell>
          <cell r="R14274" t="str">
            <v>Cover mounting frame Side for design rack (3148)</v>
          </cell>
          <cell r="T14274">
            <v>0</v>
          </cell>
        </row>
        <row r="14275">
          <cell r="A14275">
            <v>399681</v>
          </cell>
          <cell r="C14275" t="str">
            <v>Verkauf (Anlage)</v>
          </cell>
          <cell r="D14275" t="str">
            <v>Cover Anbaurahmen Upper für Design Regal (3149)</v>
          </cell>
          <cell r="F14275">
            <v>0</v>
          </cell>
          <cell r="G14275">
            <v>0</v>
          </cell>
          <cell r="H14275">
            <v>0</v>
          </cell>
          <cell r="I14275">
            <v>82</v>
          </cell>
          <cell r="N14275" t="str">
            <v>Cover aanbouwelement Upper voor design achterkast(3149)</v>
          </cell>
          <cell r="P14275" t="str">
            <v>Housse de protection pour cadre UPPER pour étagère Design</v>
          </cell>
          <cell r="Q14275" t="str">
            <v>(3149)</v>
          </cell>
          <cell r="R14275" t="str">
            <v>Cover mounting frame Upper for design rack(3149)</v>
          </cell>
          <cell r="T14275">
            <v>0</v>
          </cell>
        </row>
        <row r="14276">
          <cell r="A14276">
            <v>399682</v>
          </cell>
          <cell r="C14276" t="str">
            <v>Verkauf (Anlage)</v>
          </cell>
          <cell r="D14276" t="str">
            <v>Cover 3 Glas Tops für Club-Bar-Top</v>
          </cell>
          <cell r="F14276">
            <v>0</v>
          </cell>
          <cell r="G14276">
            <v>0</v>
          </cell>
          <cell r="H14276">
            <v>0</v>
          </cell>
          <cell r="I14276">
            <v>75</v>
          </cell>
          <cell r="N14276" t="str">
            <v>Cover 3 Glas Tops tbv Club-Bar-Top</v>
          </cell>
          <cell r="P14276" t="str">
            <v>Housse de protection pour plaque en verre pour Club-Bar</v>
          </cell>
          <cell r="R14276" t="str">
            <v>Cover 3 Glas Tops for Club-Bar-Top</v>
          </cell>
          <cell r="T14276">
            <v>0</v>
          </cell>
        </row>
        <row r="14277">
          <cell r="A14277">
            <v>399683</v>
          </cell>
          <cell r="C14277" t="str">
            <v>Verkauf (Anlage)</v>
          </cell>
          <cell r="D14277" t="str">
            <v>Cover Club-Bar-Front-Panel (6060)</v>
          </cell>
          <cell r="F14277">
            <v>0</v>
          </cell>
          <cell r="G14277">
            <v>0</v>
          </cell>
          <cell r="H14277">
            <v>0</v>
          </cell>
          <cell r="I14277">
            <v>165</v>
          </cell>
          <cell r="N14277" t="str">
            <v>Cover Club-Bar-Front-Panel (6060)</v>
          </cell>
          <cell r="P14277" t="str">
            <v>Housse de protection pour panneau FRONT Club Bar (6060)</v>
          </cell>
          <cell r="R14277" t="str">
            <v>Cover Club-Bar-Front-Panel (6060)</v>
          </cell>
          <cell r="T14277">
            <v>0</v>
          </cell>
        </row>
        <row r="14278">
          <cell r="A14278">
            <v>399684</v>
          </cell>
          <cell r="C14278" t="str">
            <v>Verkauf (Anlage)</v>
          </cell>
          <cell r="D14278" t="str">
            <v>Cover Brückentischblende 164*H68 cm</v>
          </cell>
          <cell r="F14278">
            <v>0</v>
          </cell>
          <cell r="G14278">
            <v>0</v>
          </cell>
          <cell r="H14278">
            <v>0</v>
          </cell>
          <cell r="I14278">
            <v>129</v>
          </cell>
          <cell r="N14278" t="str">
            <v>Cover knieschot voor brug-tafel 164*H68 cm</v>
          </cell>
          <cell r="P14278" t="str">
            <v>Housse de protection pour cloison de fermeture 164*H68 cm</v>
          </cell>
          <cell r="R14278" t="str">
            <v>Cover desk skirt 164*H68 cm</v>
          </cell>
          <cell r="T14278">
            <v>0</v>
          </cell>
        </row>
        <row r="14279">
          <cell r="A14279">
            <v>399685</v>
          </cell>
          <cell r="C14279" t="str">
            <v>Verkauf (Anlage)</v>
          </cell>
          <cell r="D14279" t="str">
            <v>Cover Brückentischblende 164*H102 cm</v>
          </cell>
          <cell r="F14279">
            <v>0</v>
          </cell>
          <cell r="G14279">
            <v>0</v>
          </cell>
          <cell r="H14279">
            <v>0</v>
          </cell>
          <cell r="I14279">
            <v>140</v>
          </cell>
          <cell r="N14279" t="str">
            <v>Cover knieschot voor brug-tafel 164*H102 cm</v>
          </cell>
          <cell r="P14279" t="str">
            <v>Housse de protection pour cloison de fermeture 164*H102 cm</v>
          </cell>
          <cell r="R14279" t="str">
            <v>Cover desk skirt 164*H102 cm</v>
          </cell>
          <cell r="T14279">
            <v>0</v>
          </cell>
        </row>
        <row r="14280">
          <cell r="A14280">
            <v>399686</v>
          </cell>
          <cell r="C14280" t="str">
            <v>Verkauf (Anlage)</v>
          </cell>
          <cell r="D14280" t="str">
            <v>Cover Club-Bar-Top (6061)</v>
          </cell>
          <cell r="F14280">
            <v>0</v>
          </cell>
          <cell r="G14280">
            <v>0</v>
          </cell>
          <cell r="H14280">
            <v>0</v>
          </cell>
          <cell r="I14280">
            <v>110</v>
          </cell>
          <cell r="N14280" t="str">
            <v>Cover Club-Bar-Top (6061)</v>
          </cell>
          <cell r="P14280" t="str">
            <v>Housse de protection pour élément TOP Club Bar (6061)</v>
          </cell>
          <cell r="R14280" t="str">
            <v>Cover Club-Bar-Top (6061)</v>
          </cell>
          <cell r="T14280">
            <v>0</v>
          </cell>
        </row>
        <row r="14281">
          <cell r="A14281">
            <v>399687</v>
          </cell>
          <cell r="C14281" t="str">
            <v>Verkauf (Anlage)</v>
          </cell>
          <cell r="D14281" t="str">
            <v>Cover Tischplatte Ø120*H5 cm</v>
          </cell>
          <cell r="F14281">
            <v>0</v>
          </cell>
          <cell r="G14281">
            <v>0</v>
          </cell>
          <cell r="H14281">
            <v>0</v>
          </cell>
          <cell r="I14281">
            <v>100</v>
          </cell>
          <cell r="N14281" t="str">
            <v>Cover tafleblad Ø120*H5 cm</v>
          </cell>
          <cell r="P14281" t="str">
            <v>Housse de protection pour plaque de table Ø120*H5 cm</v>
          </cell>
          <cell r="R14281" t="str">
            <v>Cover tabletop Ø120*H5 cm</v>
          </cell>
          <cell r="T14281">
            <v>0</v>
          </cell>
        </row>
        <row r="14282">
          <cell r="A14282">
            <v>399692</v>
          </cell>
          <cell r="C14282" t="str">
            <v>Verkauf (Anlage)</v>
          </cell>
          <cell r="D14282" t="str">
            <v>Cover Innen-Sichtblende 1/8 Kreis</v>
          </cell>
          <cell r="F14282">
            <v>0</v>
          </cell>
          <cell r="G14282">
            <v>0</v>
          </cell>
          <cell r="H14282">
            <v>0</v>
          </cell>
          <cell r="I14282">
            <v>135</v>
          </cell>
          <cell r="N14282" t="str">
            <v>Cover frontpaneel binnendiameter 1/8 Kreis Ø526 cm</v>
          </cell>
          <cell r="P14282" t="str">
            <v>Housse de protection pour cloison de fermeture intérieur</v>
          </cell>
          <cell r="Q14282" t="str">
            <v>1/8 cercle Ø526 cm</v>
          </cell>
          <cell r="R14282" t="str">
            <v>Cover modesty panel inside 1/8 circle Ø526 cm</v>
          </cell>
          <cell r="T14282">
            <v>0</v>
          </cell>
        </row>
        <row r="14283">
          <cell r="A14283">
            <v>399693</v>
          </cell>
          <cell r="C14283" t="str">
            <v>Verkauf (Anlage)</v>
          </cell>
          <cell r="D14283" t="str">
            <v>Cover Thekendeckblatt 1/8 Kreis Ø526 cm*T70 cm</v>
          </cell>
          <cell r="F14283">
            <v>0</v>
          </cell>
          <cell r="G14283">
            <v>0</v>
          </cell>
          <cell r="H14283">
            <v>0</v>
          </cell>
          <cell r="I14283">
            <v>115</v>
          </cell>
          <cell r="N14283" t="str">
            <v>Cover buffetblad 1/8 rond Ø526 cm*D70 cm</v>
          </cell>
          <cell r="P14283" t="str">
            <v>Housse de protection pour plaque de travail 1/8 cercle</v>
          </cell>
          <cell r="Q14283" t="str">
            <v>blanc Ø526 cm*P70 cm</v>
          </cell>
          <cell r="R14283" t="str">
            <v>Cover buffet-tabletop 1/8 circle Ø526 cm*D70 cm</v>
          </cell>
          <cell r="T14283">
            <v>0</v>
          </cell>
        </row>
        <row r="14284">
          <cell r="A14284">
            <v>399694</v>
          </cell>
          <cell r="C14284" t="str">
            <v>Verkauf (Anlage)</v>
          </cell>
          <cell r="D14284" t="str">
            <v>Cover Buffet-Thekendeckblatt weiß 1/8 Kreis*T90 cm</v>
          </cell>
          <cell r="E14284" t="str">
            <v>(2x Sichtloch)</v>
          </cell>
          <cell r="F14284">
            <v>0</v>
          </cell>
          <cell r="G14284">
            <v>0</v>
          </cell>
          <cell r="H14284">
            <v>0</v>
          </cell>
          <cell r="I14284">
            <v>124</v>
          </cell>
          <cell r="N14284" t="str">
            <v>Cover buffetblad wit 1/8 rond*D90 cm</v>
          </cell>
          <cell r="P14284" t="str">
            <v>Housse de protection pour plaque de travail 1/8 cercle</v>
          </cell>
          <cell r="Q14284" t="str">
            <v>blanc Ø526 cm*P90 cm</v>
          </cell>
          <cell r="R14284" t="str">
            <v>Cover buffet-tabletop 1/8 circle Ø526 cm*D90 cm</v>
          </cell>
          <cell r="T14284">
            <v>0</v>
          </cell>
        </row>
        <row r="14285">
          <cell r="A14285">
            <v>399695</v>
          </cell>
          <cell r="C14285" t="str">
            <v>Verkauf (Anlage)</v>
          </cell>
          <cell r="D14285" t="str">
            <v>Cover LED Thekenaufsatz 1/8 Kreis</v>
          </cell>
          <cell r="F14285">
            <v>0</v>
          </cell>
          <cell r="G14285">
            <v>0</v>
          </cell>
          <cell r="H14285">
            <v>0</v>
          </cell>
          <cell r="I14285">
            <v>135</v>
          </cell>
          <cell r="N14285" t="str">
            <v>Cover buffet-opzetstuk 1/8 rond</v>
          </cell>
          <cell r="P14285" t="str">
            <v>Housse de protection pour étagère 1/8 cercle</v>
          </cell>
          <cell r="R14285" t="str">
            <v>Cover buffet-frontelement 1/8 circle</v>
          </cell>
          <cell r="T14285">
            <v>0</v>
          </cell>
        </row>
        <row r="14286">
          <cell r="A14286">
            <v>399696</v>
          </cell>
          <cell r="C14286" t="str">
            <v>Verkauf (Anlage)</v>
          </cell>
          <cell r="D14286" t="str">
            <v>Cover grau für SEAT-pillow black</v>
          </cell>
          <cell r="E14286" t="str">
            <v>für Palisander bench-high-end white</v>
          </cell>
          <cell r="F14286">
            <v>0</v>
          </cell>
          <cell r="G14286">
            <v>0</v>
          </cell>
          <cell r="H14286">
            <v>0</v>
          </cell>
          <cell r="I14286">
            <v>129</v>
          </cell>
          <cell r="N14286" t="str">
            <v>Cover grijs SEAT-pillow black voor Palisander bench-high-end</v>
          </cell>
          <cell r="P14286" t="str">
            <v>Housse de protection gris pour SEAT-PILLOW noir</v>
          </cell>
          <cell r="R14286" t="str">
            <v>Cover grey SEAT-pillow black for Palisander bench-high-end</v>
          </cell>
          <cell r="T14286">
            <v>0</v>
          </cell>
        </row>
        <row r="14287">
          <cell r="A14287">
            <v>399697</v>
          </cell>
          <cell r="C14287" t="str">
            <v>Verkauf (Anlage)</v>
          </cell>
          <cell r="D14287" t="str">
            <v>Cover grau für BACK-pillow black</v>
          </cell>
          <cell r="E14287" t="str">
            <v>für Palisander bench-high-end white</v>
          </cell>
          <cell r="F14287">
            <v>0</v>
          </cell>
          <cell r="G14287">
            <v>0</v>
          </cell>
          <cell r="H14287">
            <v>0</v>
          </cell>
          <cell r="I14287">
            <v>129</v>
          </cell>
          <cell r="N14287" t="str">
            <v>Cover grijs BACK-pillow black voor Palisander bench-high-end</v>
          </cell>
          <cell r="P14287" t="str">
            <v>Housse de protection gris pour BACK-PILLOW noir</v>
          </cell>
          <cell r="R14287" t="str">
            <v>Cover grey BACK-pillow black for Palisander bench-high-end</v>
          </cell>
          <cell r="T14287">
            <v>0</v>
          </cell>
        </row>
        <row r="14288">
          <cell r="A14288">
            <v>399698</v>
          </cell>
          <cell r="C14288" t="str">
            <v>Verkauf (Anlage)</v>
          </cell>
          <cell r="D14288" t="str">
            <v>Cover Rednerpult CUBE (2250)</v>
          </cell>
          <cell r="F14288">
            <v>0</v>
          </cell>
          <cell r="G14288">
            <v>0</v>
          </cell>
          <cell r="H14288">
            <v>0</v>
          </cell>
          <cell r="I14288">
            <v>124</v>
          </cell>
          <cell r="N14288" t="str">
            <v>Cover Katheder CUBE</v>
          </cell>
          <cell r="P14288" t="str">
            <v>Housse de protection pour pupitre CUBE</v>
          </cell>
          <cell r="R14288" t="str">
            <v>Cover lectern CUBE</v>
          </cell>
          <cell r="T14288">
            <v>0</v>
          </cell>
        </row>
        <row r="14289">
          <cell r="A14289">
            <v>399699</v>
          </cell>
          <cell r="C14289" t="str">
            <v>Verkauf (Anlage)</v>
          </cell>
          <cell r="D14289" t="str">
            <v>Cover Loungesessel Plateau (1x Sichtloch)</v>
          </cell>
          <cell r="F14289">
            <v>0</v>
          </cell>
          <cell r="G14289">
            <v>0</v>
          </cell>
          <cell r="H14289">
            <v>0</v>
          </cell>
          <cell r="I14289">
            <v>260</v>
          </cell>
          <cell r="N14289" t="str">
            <v>Cover lounge stoel Plateau</v>
          </cell>
          <cell r="P14289" t="str">
            <v>Housse de protection pour fauteuil Plateau</v>
          </cell>
          <cell r="R14289" t="str">
            <v>Cover lounge chair Plateau</v>
          </cell>
          <cell r="T14289">
            <v>0</v>
          </cell>
        </row>
        <row r="14290">
          <cell r="A14290">
            <v>399700</v>
          </cell>
          <cell r="C14290" t="str">
            <v>Verkauf (Anlage)</v>
          </cell>
          <cell r="D14290" t="str">
            <v>Cover Loungesessel Petit Plateau (1x Sichtloch)</v>
          </cell>
          <cell r="F14290">
            <v>0</v>
          </cell>
          <cell r="G14290">
            <v>0</v>
          </cell>
          <cell r="H14290">
            <v>0</v>
          </cell>
          <cell r="I14290">
            <v>235</v>
          </cell>
          <cell r="N14290" t="str">
            <v>Cover lounge stoel Petit Plateau</v>
          </cell>
          <cell r="P14290" t="str">
            <v>Housse de protection pour fauteuil Petit Plateau</v>
          </cell>
          <cell r="R14290" t="str">
            <v>Cover lounge chair Petit Plateau</v>
          </cell>
          <cell r="T14290">
            <v>0</v>
          </cell>
        </row>
        <row r="14291">
          <cell r="A14291">
            <v>399701</v>
          </cell>
          <cell r="C14291" t="str">
            <v>Verkauf (Anlage)</v>
          </cell>
          <cell r="D14291" t="str">
            <v>Cover Holzwürfel 60*60*H60 cm</v>
          </cell>
          <cell r="F14291">
            <v>0</v>
          </cell>
          <cell r="G14291">
            <v>0</v>
          </cell>
          <cell r="H14291">
            <v>0</v>
          </cell>
          <cell r="I14291">
            <v>79</v>
          </cell>
          <cell r="N14291" t="str">
            <v>Cover houten kubus 60*60*H60 cm</v>
          </cell>
          <cell r="P14291" t="str">
            <v>Housse de protection pour cube 60*60H60 cm</v>
          </cell>
          <cell r="R14291" t="str">
            <v>Cover disposal bin Pushboy</v>
          </cell>
          <cell r="T14291">
            <v>0</v>
          </cell>
        </row>
        <row r="14292">
          <cell r="A14292">
            <v>399702</v>
          </cell>
          <cell r="C14292" t="str">
            <v>Verkauf (Anlage)</v>
          </cell>
          <cell r="D14292" t="str">
            <v>Cover Podest Jalis 100*90*H16 cm</v>
          </cell>
          <cell r="F14292">
            <v>0</v>
          </cell>
          <cell r="G14292">
            <v>0</v>
          </cell>
          <cell r="H14292">
            <v>0</v>
          </cell>
          <cell r="I14292">
            <v>180</v>
          </cell>
          <cell r="N14292" t="str">
            <v>Cover platform Jalis 100*90*H16 cm</v>
          </cell>
          <cell r="P14292" t="str">
            <v>Housse de protection pour estrade Jalis H16 cm</v>
          </cell>
          <cell r="R14292" t="str">
            <v>Cover pedestal Jalis 100*90*H16 cm</v>
          </cell>
          <cell r="T14292">
            <v>0</v>
          </cell>
        </row>
        <row r="14293">
          <cell r="A14293">
            <v>399703</v>
          </cell>
          <cell r="C14293" t="str">
            <v>Verkauf (Anlage)</v>
          </cell>
          <cell r="D14293" t="str">
            <v>Cover Podest Füllstück Jalis 90*10*H16 cm</v>
          </cell>
          <cell r="F14293">
            <v>0</v>
          </cell>
          <cell r="G14293">
            <v>0</v>
          </cell>
          <cell r="H14293">
            <v>0</v>
          </cell>
          <cell r="I14293">
            <v>58</v>
          </cell>
          <cell r="N14293" t="str">
            <v>Cover platform opvulstuk Jalis 90*10*H16 cm</v>
          </cell>
          <cell r="P14293" t="str">
            <v>Housse de protection pour élément de raccord Jalis</v>
          </cell>
          <cell r="Q14293" t="str">
            <v>90*10*H16 cm</v>
          </cell>
          <cell r="R14293" t="str">
            <v>Cover pedestal filler Jalis 90*10*H16 cm</v>
          </cell>
          <cell r="T14293">
            <v>0</v>
          </cell>
        </row>
        <row r="14294">
          <cell r="A14294">
            <v>399704</v>
          </cell>
          <cell r="C14294" t="str">
            <v>Verkauf (Anlage)</v>
          </cell>
          <cell r="D14294" t="str">
            <v>Cover Sitzkissen Jalis mit Rücken- und Armlehne</v>
          </cell>
          <cell r="F14294">
            <v>0</v>
          </cell>
          <cell r="G14294">
            <v>0</v>
          </cell>
          <cell r="H14294">
            <v>0</v>
          </cell>
          <cell r="I14294">
            <v>155</v>
          </cell>
          <cell r="N14294" t="str">
            <v>Cover zitkussen Jalis met rug- en armleuning</v>
          </cell>
          <cell r="P14294" t="str">
            <v>Housse de protection pour coussin Jalis avec dos</v>
          </cell>
          <cell r="Q14294" t="str">
            <v>et accoudoir</v>
          </cell>
          <cell r="R14294" t="str">
            <v>Cover cushion Jalis with back- and armrest</v>
          </cell>
          <cell r="T14294">
            <v>0</v>
          </cell>
        </row>
        <row r="14295">
          <cell r="A14295">
            <v>399705</v>
          </cell>
          <cell r="C14295" t="str">
            <v>Verkauf (Anlage)</v>
          </cell>
          <cell r="D14295" t="str">
            <v>Cover Sitzkissen Jalis mit Rückenlehne</v>
          </cell>
          <cell r="F14295">
            <v>0</v>
          </cell>
          <cell r="G14295">
            <v>0</v>
          </cell>
          <cell r="H14295">
            <v>0</v>
          </cell>
          <cell r="I14295">
            <v>155</v>
          </cell>
          <cell r="N14295" t="str">
            <v>Cover zitkussen Jalis met rugleuning</v>
          </cell>
          <cell r="P14295" t="str">
            <v>Housse de protection pour coussin Jalis avec dos</v>
          </cell>
          <cell r="R14295" t="str">
            <v>Cover cushion Jalis with backrest</v>
          </cell>
          <cell r="T14295">
            <v>0</v>
          </cell>
        </row>
        <row r="14296">
          <cell r="A14296">
            <v>399706</v>
          </cell>
          <cell r="C14296" t="str">
            <v>Verkauf (Anlage)</v>
          </cell>
          <cell r="D14296" t="str">
            <v>Cover Hockerkissen Jalis</v>
          </cell>
          <cell r="F14296">
            <v>0</v>
          </cell>
          <cell r="G14296">
            <v>0</v>
          </cell>
          <cell r="H14296">
            <v>0</v>
          </cell>
          <cell r="I14296">
            <v>145</v>
          </cell>
          <cell r="N14296" t="str">
            <v>Cover hockerkussen Jalis</v>
          </cell>
          <cell r="P14296" t="str">
            <v>Housse de protection pour coussin Jalis</v>
          </cell>
          <cell r="R14296" t="str">
            <v>Cover stoolcushion Jalis</v>
          </cell>
          <cell r="T14296">
            <v>0</v>
          </cell>
        </row>
        <row r="14297">
          <cell r="A14297">
            <v>399707</v>
          </cell>
          <cell r="C14297" t="str">
            <v>Verkauf (Anlage)</v>
          </cell>
          <cell r="D14297" t="str">
            <v>Cover Sitzbank Sylt/Bornholm 160*30*H50 cm</v>
          </cell>
          <cell r="E14297" t="str">
            <v>(4x Sichtloch)</v>
          </cell>
          <cell r="F14297">
            <v>0</v>
          </cell>
          <cell r="G14297">
            <v>0</v>
          </cell>
          <cell r="H14297">
            <v>0</v>
          </cell>
          <cell r="I14297">
            <v>105</v>
          </cell>
          <cell r="N14297" t="str">
            <v>Cover bank Sylt</v>
          </cell>
          <cell r="P14297" t="str">
            <v>Housse de protection pour banc Sylt</v>
          </cell>
          <cell r="R14297" t="str">
            <v>Cover bench Sylt</v>
          </cell>
          <cell r="T14297">
            <v>0</v>
          </cell>
        </row>
        <row r="14298">
          <cell r="A14298">
            <v>399708</v>
          </cell>
          <cell r="C14298" t="str">
            <v>Verkauf (Anlage)</v>
          </cell>
          <cell r="D14298" t="str">
            <v>Cover Lounger Seat-pillow textile taupe (5053)</v>
          </cell>
          <cell r="F14298">
            <v>0</v>
          </cell>
          <cell r="G14298">
            <v>0</v>
          </cell>
          <cell r="H14298">
            <v>0</v>
          </cell>
          <cell r="I14298">
            <v>60</v>
          </cell>
          <cell r="N14298" t="str">
            <v>Cover Seat-pillow textile taupe (5053)</v>
          </cell>
          <cell r="P14298" t="str">
            <v>Housse de protection pour SEAT-PILLOW en tissu taupe (5053)</v>
          </cell>
          <cell r="R14298" t="str">
            <v>Cover Seat-pillow textile taupe (5053)</v>
          </cell>
          <cell r="T14298">
            <v>0</v>
          </cell>
        </row>
        <row r="14299">
          <cell r="A14299">
            <v>399709</v>
          </cell>
          <cell r="C14299" t="str">
            <v>Verkauf (Anlage)</v>
          </cell>
          <cell r="D14299" t="str">
            <v>Cover Lounger Back-pillow textile taupe (5054)</v>
          </cell>
          <cell r="F14299">
            <v>0</v>
          </cell>
          <cell r="G14299">
            <v>0</v>
          </cell>
          <cell r="H14299">
            <v>0</v>
          </cell>
          <cell r="I14299">
            <v>59</v>
          </cell>
          <cell r="N14299" t="str">
            <v>Cover Back-pillow textile taupe (5054)</v>
          </cell>
          <cell r="P14299" t="str">
            <v>Housse de protection pour BACK-PILLOW en tissu taupe (5054)</v>
          </cell>
          <cell r="R14299" t="str">
            <v>Cover Back-pillow textile taupe (5054)</v>
          </cell>
          <cell r="T14299">
            <v>0</v>
          </cell>
        </row>
        <row r="14300">
          <cell r="A14300">
            <v>399710</v>
          </cell>
          <cell r="C14300" t="str">
            <v>Verkauf (Anlage)</v>
          </cell>
          <cell r="D14300" t="str">
            <v>Cover Lounger Seat-pillow textile grey (5056)</v>
          </cell>
          <cell r="F14300">
            <v>0</v>
          </cell>
          <cell r="G14300">
            <v>0</v>
          </cell>
          <cell r="H14300">
            <v>0</v>
          </cell>
          <cell r="I14300">
            <v>60</v>
          </cell>
          <cell r="N14300" t="str">
            <v>Cover Seat-pillow textile grey (5056)</v>
          </cell>
          <cell r="P14300" t="str">
            <v>Housse de protection pour SEAT-PILLOW gris (5056)</v>
          </cell>
          <cell r="R14300" t="str">
            <v>Cover Seat-pillow textile grey (5056)</v>
          </cell>
          <cell r="T14300">
            <v>0</v>
          </cell>
        </row>
        <row r="14301">
          <cell r="A14301">
            <v>399711</v>
          </cell>
          <cell r="C14301" t="str">
            <v>Verkauf (Anlage)</v>
          </cell>
          <cell r="D14301" t="str">
            <v>Cover Lounger Back-pillow textile grey (5057)</v>
          </cell>
          <cell r="F14301">
            <v>0</v>
          </cell>
          <cell r="G14301">
            <v>0</v>
          </cell>
          <cell r="H14301">
            <v>0</v>
          </cell>
          <cell r="I14301">
            <v>59</v>
          </cell>
          <cell r="N14301" t="str">
            <v>Cover Back-pillow textile grey (5057)</v>
          </cell>
          <cell r="P14301" t="str">
            <v>Housse de protection pour BACK-PILLOW gris (5057)</v>
          </cell>
          <cell r="R14301" t="str">
            <v>Cover Back-pillow textile grey (5057)</v>
          </cell>
          <cell r="T14301">
            <v>0</v>
          </cell>
        </row>
        <row r="14302">
          <cell r="A14302">
            <v>399712</v>
          </cell>
          <cell r="C14302" t="str">
            <v>Verkauf (Anlage)</v>
          </cell>
          <cell r="D14302" t="str">
            <v>Cover Drehsessel Schwan</v>
          </cell>
          <cell r="F14302">
            <v>0</v>
          </cell>
          <cell r="G14302">
            <v>0</v>
          </cell>
          <cell r="H14302">
            <v>0</v>
          </cell>
          <cell r="I14302">
            <v>245</v>
          </cell>
          <cell r="N14302" t="str">
            <v>Cover fauteuil Swan</v>
          </cell>
          <cell r="P14302" t="str">
            <v>Housse de protection pour fauteuil Swan</v>
          </cell>
          <cell r="R14302" t="str">
            <v>Cover swivel chair Swan</v>
          </cell>
          <cell r="T14302">
            <v>0</v>
          </cell>
        </row>
        <row r="14303">
          <cell r="A14303">
            <v>399713</v>
          </cell>
          <cell r="C14303" t="str">
            <v>Verkauf (Anlage)</v>
          </cell>
          <cell r="D14303" t="str">
            <v>Cover Lounge Bank ZA1 B48 cm</v>
          </cell>
          <cell r="F14303">
            <v>0</v>
          </cell>
          <cell r="G14303">
            <v>0</v>
          </cell>
          <cell r="H14303">
            <v>0</v>
          </cell>
          <cell r="I14303">
            <v>84</v>
          </cell>
          <cell r="N14303" t="str">
            <v>Cover lounge bank ZA1 B48 cm</v>
          </cell>
          <cell r="P14303" t="str">
            <v>Housse de protection pour loungemeuble ZA1 L48 cm</v>
          </cell>
          <cell r="R14303" t="str">
            <v>Cover lounge bench ZA1 B48 cm</v>
          </cell>
          <cell r="T14303">
            <v>0</v>
          </cell>
        </row>
        <row r="14304">
          <cell r="A14304">
            <v>399714</v>
          </cell>
          <cell r="C14304" t="str">
            <v>Verkauf (Anlage)</v>
          </cell>
          <cell r="D14304" t="str">
            <v>Cover Lounge Bank ZA2 B94 cm</v>
          </cell>
          <cell r="F14304">
            <v>0</v>
          </cell>
          <cell r="G14304">
            <v>0</v>
          </cell>
          <cell r="H14304">
            <v>0</v>
          </cell>
          <cell r="I14304">
            <v>102</v>
          </cell>
          <cell r="N14304" t="str">
            <v>Cover lounge bank ZA2 B94 cm</v>
          </cell>
          <cell r="P14304" t="str">
            <v>Housse de protection pour loungemeuble ZA2 L94 cm</v>
          </cell>
          <cell r="R14304" t="str">
            <v>Cover lounge bench ZA2 B94 cm</v>
          </cell>
          <cell r="T14304">
            <v>0</v>
          </cell>
        </row>
        <row r="14305">
          <cell r="A14305">
            <v>399715</v>
          </cell>
          <cell r="C14305" t="str">
            <v>Verkauf (Anlage)</v>
          </cell>
          <cell r="D14305" t="str">
            <v>Cover Lounge Bank ZA Angle 45°</v>
          </cell>
          <cell r="F14305">
            <v>0</v>
          </cell>
          <cell r="G14305">
            <v>0</v>
          </cell>
          <cell r="H14305">
            <v>0</v>
          </cell>
          <cell r="I14305">
            <v>110</v>
          </cell>
          <cell r="N14305" t="str">
            <v>Cover lounge bank ZA Angle 45°</v>
          </cell>
          <cell r="P14305" t="str">
            <v>Housse de protection pour banc ZA Angle 45°</v>
          </cell>
          <cell r="R14305" t="str">
            <v>Cover lounge bench ZA Angle 45°</v>
          </cell>
          <cell r="T14305">
            <v>0</v>
          </cell>
        </row>
        <row r="14306">
          <cell r="A14306">
            <v>399716</v>
          </cell>
          <cell r="C14306" t="str">
            <v>Verkauf (Anlage)</v>
          </cell>
          <cell r="D14306" t="str">
            <v>Cover Sichtblende 62*H185 cm für Garderobengestell</v>
          </cell>
          <cell r="F14306">
            <v>0</v>
          </cell>
          <cell r="G14306">
            <v>0</v>
          </cell>
          <cell r="H14306">
            <v>0</v>
          </cell>
          <cell r="I14306">
            <v>145</v>
          </cell>
          <cell r="N14306" t="str">
            <v>Cover scherm 62*H185 cm voor garderoberek</v>
          </cell>
          <cell r="P14306" t="str">
            <v>Housse de protection pour cache de vestiaire 62*H185 cm</v>
          </cell>
          <cell r="R14306" t="str">
            <v>Cover modesty panel 62*H185 cm for wardrobe stand</v>
          </cell>
          <cell r="T14306">
            <v>0</v>
          </cell>
        </row>
        <row r="14307">
          <cell r="A14307">
            <v>399717</v>
          </cell>
          <cell r="C14307" t="str">
            <v>Verkauf (Anlage)</v>
          </cell>
          <cell r="D14307" t="str">
            <v>Cover Sitzschale DSW Eames Chair</v>
          </cell>
          <cell r="F14307">
            <v>0</v>
          </cell>
          <cell r="G14307">
            <v>0</v>
          </cell>
          <cell r="H14307">
            <v>0</v>
          </cell>
          <cell r="I14307">
            <v>45</v>
          </cell>
          <cell r="N14307" t="str">
            <v>Cover zitting DSW Eames Chair</v>
          </cell>
          <cell r="P14307" t="str">
            <v>Housse de protection pour assise DSW Eames Chair</v>
          </cell>
          <cell r="R14307" t="str">
            <v>Cover seat DSW Eames Chair</v>
          </cell>
          <cell r="T14307">
            <v>0</v>
          </cell>
        </row>
        <row r="14308">
          <cell r="A14308">
            <v>399718</v>
          </cell>
          <cell r="C14308" t="str">
            <v>Verkauf (Anlage)</v>
          </cell>
          <cell r="D14308" t="str">
            <v>Cover Gestell DSW Eames Chair mit Schutz-Netzgewebe</v>
          </cell>
          <cell r="F14308">
            <v>0</v>
          </cell>
          <cell r="G14308">
            <v>0</v>
          </cell>
          <cell r="H14308">
            <v>0</v>
          </cell>
          <cell r="I14308">
            <v>31</v>
          </cell>
          <cell r="P14308" t="str">
            <v>Housse de protection pour châssis DSW Eames Chair</v>
          </cell>
          <cell r="T14308">
            <v>0</v>
          </cell>
        </row>
        <row r="14309">
          <cell r="A14309">
            <v>399719</v>
          </cell>
          <cell r="C14309" t="str">
            <v>Verkauf (Anlage)</v>
          </cell>
          <cell r="D14309" t="str">
            <v>Cover Drehsessel Egg</v>
          </cell>
          <cell r="F14309">
            <v>0</v>
          </cell>
          <cell r="G14309">
            <v>0</v>
          </cell>
          <cell r="H14309">
            <v>0</v>
          </cell>
          <cell r="I14309">
            <v>245</v>
          </cell>
          <cell r="N14309" t="str">
            <v>Cover fauteuil Egg</v>
          </cell>
          <cell r="P14309" t="str">
            <v>Housse de protection pour fauteuil Egg</v>
          </cell>
          <cell r="R14309" t="str">
            <v>Cover swivel chair Egg</v>
          </cell>
          <cell r="T14309">
            <v>0</v>
          </cell>
        </row>
        <row r="14310">
          <cell r="A14310">
            <v>399720</v>
          </cell>
          <cell r="C14310" t="str">
            <v>Verkauf (Anlage)</v>
          </cell>
          <cell r="D14310" t="str">
            <v>Cover Tischplatte ellipse 200*90*H5 cm</v>
          </cell>
          <cell r="F14310">
            <v>0</v>
          </cell>
          <cell r="G14310">
            <v>0</v>
          </cell>
          <cell r="H14310">
            <v>0</v>
          </cell>
          <cell r="I14310">
            <v>79</v>
          </cell>
          <cell r="N14310" t="str">
            <v>Cover tafelblad ellipse 200*90*H5 cm</v>
          </cell>
          <cell r="P14310" t="str">
            <v>Housse de protection pour plaque de table Ellipse</v>
          </cell>
          <cell r="Q14310" t="str">
            <v>200*90*H5 cm</v>
          </cell>
          <cell r="R14310" t="str">
            <v>Cover tabletop ellipse 200*90*H5 cm</v>
          </cell>
          <cell r="T14310">
            <v>0</v>
          </cell>
        </row>
        <row r="14311">
          <cell r="A14311">
            <v>399721</v>
          </cell>
          <cell r="C14311" t="str">
            <v>Verkauf (Anlage)</v>
          </cell>
          <cell r="D14311" t="str">
            <v>Cover Seat Doughnut 1/4 Ø200</v>
          </cell>
          <cell r="F14311">
            <v>0</v>
          </cell>
          <cell r="G14311">
            <v>0</v>
          </cell>
          <cell r="H14311">
            <v>0</v>
          </cell>
          <cell r="I14311">
            <v>145</v>
          </cell>
          <cell r="N14311" t="str">
            <v>Cover Seat Doughnut 1/4 Ø200</v>
          </cell>
          <cell r="P14311" t="str">
            <v>Housse de protection pour élément Doughnut Base 1/4 Ø200</v>
          </cell>
          <cell r="R14311" t="str">
            <v>Cover Seat Doughnut 1/4 Ø200</v>
          </cell>
          <cell r="T14311">
            <v>0</v>
          </cell>
        </row>
        <row r="14312">
          <cell r="A14312">
            <v>399722</v>
          </cell>
          <cell r="C14312" t="str">
            <v>Verkauf (Anlage)</v>
          </cell>
          <cell r="D14312" t="str">
            <v>Cover High Back Doughnut H120 cm</v>
          </cell>
          <cell r="F14312">
            <v>0</v>
          </cell>
          <cell r="G14312">
            <v>0</v>
          </cell>
          <cell r="H14312">
            <v>0</v>
          </cell>
          <cell r="I14312">
            <v>155</v>
          </cell>
          <cell r="N14312" t="str">
            <v>Cover High Back Doughnut H120 cm</v>
          </cell>
          <cell r="P14312" t="str">
            <v>Housse de protection pour Doughnut High Back H120 cm</v>
          </cell>
          <cell r="R14312" t="str">
            <v>Cover High Back Doughnut H120 cm</v>
          </cell>
          <cell r="T14312">
            <v>0</v>
          </cell>
        </row>
        <row r="14313">
          <cell r="A14313">
            <v>399723</v>
          </cell>
          <cell r="C14313" t="str">
            <v>Verkauf (Anlage)</v>
          </cell>
          <cell r="D14313" t="str">
            <v>Cover Low Back Doughnut H76 cm</v>
          </cell>
          <cell r="F14313">
            <v>0</v>
          </cell>
          <cell r="G14313">
            <v>0</v>
          </cell>
          <cell r="H14313">
            <v>0</v>
          </cell>
          <cell r="I14313">
            <v>140</v>
          </cell>
          <cell r="N14313" t="str">
            <v>Cover Low Back Doughnut H76 cm</v>
          </cell>
          <cell r="P14313" t="str">
            <v>Housse de protection pour Doughnut Low Back H76 cm</v>
          </cell>
          <cell r="R14313" t="str">
            <v>Cover Low Back Doughnut H76 cm</v>
          </cell>
          <cell r="T14313">
            <v>0</v>
          </cell>
        </row>
        <row r="14314">
          <cell r="A14314">
            <v>399724</v>
          </cell>
          <cell r="C14314" t="str">
            <v>Verkauf (Anlage)</v>
          </cell>
          <cell r="D14314" t="str">
            <v>Cover Endless round seat Ø86*H39 cm</v>
          </cell>
          <cell r="F14314">
            <v>0</v>
          </cell>
          <cell r="G14314">
            <v>0</v>
          </cell>
          <cell r="H14314">
            <v>0</v>
          </cell>
          <cell r="I14314">
            <v>89</v>
          </cell>
          <cell r="N14314" t="str">
            <v>Cover Endless round seat Ø88 *H39 cm</v>
          </cell>
          <cell r="P14314" t="str">
            <v>Housse de protection pour Endless Base arrondi Ø88*H39 cm</v>
          </cell>
          <cell r="R14314" t="str">
            <v>Cover Endless round seat Ø88 *H39 cm</v>
          </cell>
          <cell r="T14314">
            <v>0</v>
          </cell>
        </row>
        <row r="14315">
          <cell r="A14315">
            <v>399725</v>
          </cell>
          <cell r="C14315" t="str">
            <v>Verkauf (Anlage)</v>
          </cell>
          <cell r="D14315" t="str">
            <v>Cover Endless straight seat 86*86*H39 cm</v>
          </cell>
          <cell r="F14315">
            <v>0</v>
          </cell>
          <cell r="G14315">
            <v>0</v>
          </cell>
          <cell r="H14315">
            <v>0</v>
          </cell>
          <cell r="I14315">
            <v>103</v>
          </cell>
          <cell r="N14315" t="str">
            <v>Cover Endless straight seat 86*86*H39 cm</v>
          </cell>
          <cell r="P14315" t="str">
            <v>Housse de protection pour Endless Base carré 86*86*H39 cm</v>
          </cell>
          <cell r="R14315" t="str">
            <v>Cover Endless straight seat 86*86*H39 cm</v>
          </cell>
          <cell r="T14315">
            <v>0</v>
          </cell>
        </row>
        <row r="14316">
          <cell r="A14316">
            <v>399726</v>
          </cell>
          <cell r="C14316" t="str">
            <v>Verkauf (Anlage)</v>
          </cell>
          <cell r="D14316" t="str">
            <v>Cover Endless low back straight H30 cm</v>
          </cell>
          <cell r="F14316">
            <v>0</v>
          </cell>
          <cell r="G14316">
            <v>0</v>
          </cell>
          <cell r="H14316">
            <v>0</v>
          </cell>
          <cell r="I14316">
            <v>89</v>
          </cell>
          <cell r="N14316" t="str">
            <v>Cover Endless low back straight H30 cm</v>
          </cell>
          <cell r="P14316" t="str">
            <v>Housse de protection pour Endless Dos petit H30 cm</v>
          </cell>
          <cell r="R14316" t="str">
            <v>Cover Endless low back straight H30 cm</v>
          </cell>
          <cell r="T14316">
            <v>0</v>
          </cell>
        </row>
        <row r="14317">
          <cell r="A14317">
            <v>399727</v>
          </cell>
          <cell r="C14317" t="str">
            <v>Verkauf (Anlage)</v>
          </cell>
          <cell r="D14317" t="str">
            <v>Cover Endless low back corner H30 cm</v>
          </cell>
          <cell r="F14317">
            <v>0</v>
          </cell>
          <cell r="G14317">
            <v>0</v>
          </cell>
          <cell r="H14317">
            <v>0</v>
          </cell>
          <cell r="I14317">
            <v>103</v>
          </cell>
          <cell r="N14317" t="str">
            <v>Cover Endless low back corner H30 cm</v>
          </cell>
          <cell r="P14317" t="str">
            <v>Housse de protection pour Endless Dos angle H30 cm</v>
          </cell>
          <cell r="R14317" t="str">
            <v>Cover Endless low back corner H30 cm</v>
          </cell>
          <cell r="T14317">
            <v>0</v>
          </cell>
        </row>
        <row r="14318">
          <cell r="A14318">
            <v>399728</v>
          </cell>
          <cell r="C14318" t="str">
            <v>Verkauf (Anlage)</v>
          </cell>
          <cell r="D14318" t="str">
            <v>Cover Endless high back straight H119 cm</v>
          </cell>
          <cell r="E14318" t="str">
            <v>(mit Schaumfüllung anthrazit)</v>
          </cell>
          <cell r="F14318">
            <v>0</v>
          </cell>
          <cell r="G14318">
            <v>0</v>
          </cell>
          <cell r="H14318">
            <v>0</v>
          </cell>
          <cell r="I14318">
            <v>130</v>
          </cell>
          <cell r="N14318" t="str">
            <v>Cover Endless high back straight H119 cm</v>
          </cell>
          <cell r="P14318" t="str">
            <v>Housse de protection pour Endless High Back H119 cm</v>
          </cell>
          <cell r="R14318" t="str">
            <v>Cover Endless high back straight H119 cm</v>
          </cell>
          <cell r="T14318">
            <v>0</v>
          </cell>
        </row>
        <row r="14319">
          <cell r="A14319">
            <v>399729</v>
          </cell>
          <cell r="C14319" t="str">
            <v>Verkauf (Anlage)</v>
          </cell>
          <cell r="D14319" t="str">
            <v>Cover Endless high back corner H119 cm</v>
          </cell>
          <cell r="E14319" t="str">
            <v>(mit Schaumfüllung anthrazit)</v>
          </cell>
          <cell r="F14319">
            <v>0</v>
          </cell>
          <cell r="G14319">
            <v>0</v>
          </cell>
          <cell r="H14319">
            <v>0</v>
          </cell>
          <cell r="I14319">
            <v>185</v>
          </cell>
          <cell r="N14319" t="str">
            <v>Cover Endless high back corner H119 cm</v>
          </cell>
          <cell r="P14319" t="str">
            <v>Housse de protection pour Endless High Back angle H119 cm</v>
          </cell>
          <cell r="R14319" t="str">
            <v>Cover Endless high back corner H119 cm</v>
          </cell>
          <cell r="T14319">
            <v>0</v>
          </cell>
        </row>
        <row r="14320">
          <cell r="A14320">
            <v>399730</v>
          </cell>
          <cell r="C14320" t="str">
            <v>Verkauf (Anlage)</v>
          </cell>
          <cell r="D14320" t="str">
            <v>Cover Endless curved seat 154*86*H39 cm 1/8 Kreis Ø420 cm</v>
          </cell>
          <cell r="F14320">
            <v>0</v>
          </cell>
          <cell r="G14320">
            <v>0</v>
          </cell>
          <cell r="H14320">
            <v>0</v>
          </cell>
          <cell r="I14320">
            <v>103</v>
          </cell>
          <cell r="N14320" t="str">
            <v>Cover Endless curved seat 154*86*H39 cm 1/8 rond Ø420 cm</v>
          </cell>
          <cell r="P14320" t="str">
            <v>Housse de protection pour Endless Base arrondi</v>
          </cell>
          <cell r="Q14320" t="str">
            <v>154*86*H39 cm 1/8 cercle Ø420 cm</v>
          </cell>
          <cell r="R14320" t="str">
            <v>Cover Endless curved seat 154*86*H39 cm 1/8 circle Ø420 cm</v>
          </cell>
          <cell r="T14320">
            <v>0</v>
          </cell>
        </row>
        <row r="14321">
          <cell r="A14321">
            <v>399731</v>
          </cell>
          <cell r="C14321" t="str">
            <v>Verkauf (Anlage)</v>
          </cell>
          <cell r="D14321" t="str">
            <v>Cover Endless low back curve small H30 cm</v>
          </cell>
          <cell r="F14321">
            <v>0</v>
          </cell>
          <cell r="G14321">
            <v>0</v>
          </cell>
          <cell r="H14321">
            <v>0</v>
          </cell>
          <cell r="I14321">
            <v>95</v>
          </cell>
          <cell r="N14321" t="str">
            <v>Cover Endless low back curve small H30 cm</v>
          </cell>
          <cell r="P14321" t="str">
            <v>Housse de protection pour Endless Low Back arrondi</v>
          </cell>
          <cell r="Q14321" t="str">
            <v>petit H30 cm</v>
          </cell>
          <cell r="R14321" t="str">
            <v>Cover Endless low back curve small H30 cm</v>
          </cell>
          <cell r="T14321">
            <v>0</v>
          </cell>
        </row>
        <row r="14322">
          <cell r="A14322">
            <v>399732</v>
          </cell>
          <cell r="C14322" t="str">
            <v>Verkauf (Anlage)</v>
          </cell>
          <cell r="D14322" t="str">
            <v>Cover Endless low back curve large H30 cm</v>
          </cell>
          <cell r="F14322">
            <v>0</v>
          </cell>
          <cell r="G14322">
            <v>0</v>
          </cell>
          <cell r="H14322">
            <v>0</v>
          </cell>
          <cell r="I14322">
            <v>95</v>
          </cell>
          <cell r="N14322" t="str">
            <v>Cover Endless low back curve large H30 cm</v>
          </cell>
          <cell r="P14322" t="str">
            <v>Housse de protection pour Endless Low Back arrondi</v>
          </cell>
          <cell r="Q14322" t="str">
            <v>grand H30 cm</v>
          </cell>
          <cell r="R14322" t="str">
            <v>Cover Endless low back curve large H30 cm</v>
          </cell>
          <cell r="T14322">
            <v>0</v>
          </cell>
        </row>
        <row r="14323">
          <cell r="A14323">
            <v>399733</v>
          </cell>
          <cell r="C14323" t="str">
            <v>Verkauf (Anlage)</v>
          </cell>
          <cell r="D14323" t="str">
            <v>Cover Endless high back curve small H119 cm</v>
          </cell>
          <cell r="E14323" t="str">
            <v>(mit Schaumfüllung anthrazit)</v>
          </cell>
          <cell r="F14323">
            <v>0</v>
          </cell>
          <cell r="G14323">
            <v>0</v>
          </cell>
          <cell r="H14323">
            <v>0</v>
          </cell>
          <cell r="I14323">
            <v>135</v>
          </cell>
          <cell r="N14323" t="str">
            <v>Cover Endless high back curve small H119 cm</v>
          </cell>
          <cell r="P14323" t="str">
            <v>Housse de protection pour Endless High Back arrondi H119 cm</v>
          </cell>
          <cell r="R14323" t="str">
            <v>Cover Endless high back curve small H119 cm</v>
          </cell>
          <cell r="T14323">
            <v>0</v>
          </cell>
        </row>
        <row r="14324">
          <cell r="A14324">
            <v>399734</v>
          </cell>
          <cell r="C14324" t="str">
            <v>Verkauf (Anlage)</v>
          </cell>
          <cell r="D14324" t="str">
            <v>Cover Endless high back curve large H119 cm</v>
          </cell>
          <cell r="E14324" t="str">
            <v>(mit Schaumfüllung anthrazit)</v>
          </cell>
          <cell r="F14324">
            <v>0</v>
          </cell>
          <cell r="G14324">
            <v>0</v>
          </cell>
          <cell r="H14324">
            <v>0</v>
          </cell>
          <cell r="I14324">
            <v>180</v>
          </cell>
          <cell r="N14324" t="str">
            <v>Cover Endless high back curve large H119 cm</v>
          </cell>
          <cell r="P14324" t="str">
            <v>Housse de protection pour Endless High Back arrondi angle</v>
          </cell>
          <cell r="Q14324" t="str">
            <v>H119 cm</v>
          </cell>
          <cell r="R14324" t="str">
            <v>Cover Endless high back curve large H119 cm</v>
          </cell>
          <cell r="T14324">
            <v>0</v>
          </cell>
        </row>
        <row r="14325">
          <cell r="A14325">
            <v>399735</v>
          </cell>
          <cell r="C14325" t="str">
            <v>Verkauf (Anlage)</v>
          </cell>
          <cell r="D14325" t="str">
            <v>Cover Vitra Aluminium Chair</v>
          </cell>
          <cell r="F14325">
            <v>0</v>
          </cell>
          <cell r="G14325">
            <v>0</v>
          </cell>
          <cell r="H14325">
            <v>0</v>
          </cell>
          <cell r="I14325">
            <v>145</v>
          </cell>
          <cell r="N14325" t="str">
            <v>Cover Vitra Aluminium Chair</v>
          </cell>
          <cell r="P14325" t="str">
            <v>Housse de protection pour chaise Vitra Aluminium</v>
          </cell>
          <cell r="R14325" t="str">
            <v>Cover Vitra Aluminium Chair</v>
          </cell>
          <cell r="T14325">
            <v>0</v>
          </cell>
        </row>
        <row r="14326">
          <cell r="A14326">
            <v>399736</v>
          </cell>
          <cell r="C14326" t="str">
            <v>Verkauf (Anlage)</v>
          </cell>
          <cell r="D14326" t="str">
            <v>Cover Sessel Ovo mit schmaler Rückenlehne</v>
          </cell>
          <cell r="F14326">
            <v>0</v>
          </cell>
          <cell r="G14326">
            <v>0</v>
          </cell>
          <cell r="H14326">
            <v>0</v>
          </cell>
          <cell r="I14326">
            <v>154</v>
          </cell>
          <cell r="N14326" t="str">
            <v>Cover fauteuil Ovo met smalle rugleuning</v>
          </cell>
          <cell r="P14326" t="str">
            <v>Housse de protection pour fauteuil Ovo aec dos étroit</v>
          </cell>
          <cell r="R14326" t="str">
            <v>Cover easy chair Ovo with smal backrest</v>
          </cell>
          <cell r="T14326">
            <v>0</v>
          </cell>
        </row>
        <row r="14327">
          <cell r="A14327">
            <v>399737</v>
          </cell>
          <cell r="C14327" t="str">
            <v>Verkauf (Anlage)</v>
          </cell>
          <cell r="D14327" t="str">
            <v>Cover Sofa Nuba</v>
          </cell>
          <cell r="F14327">
            <v>0</v>
          </cell>
          <cell r="G14327">
            <v>0</v>
          </cell>
          <cell r="H14327">
            <v>0</v>
          </cell>
          <cell r="I14327">
            <v>145</v>
          </cell>
          <cell r="N14327" t="str">
            <v>Cover bank Nuba</v>
          </cell>
          <cell r="P14327" t="str">
            <v>Housse de protection pour canapé Nuba</v>
          </cell>
          <cell r="R14327" t="str">
            <v>Cover sofa Nuba</v>
          </cell>
          <cell r="T14327">
            <v>0</v>
          </cell>
        </row>
        <row r="14328">
          <cell r="A14328">
            <v>399738</v>
          </cell>
          <cell r="C14328" t="str">
            <v>Verkauf (Anlage)</v>
          </cell>
          <cell r="D14328" t="str">
            <v>Cover Ecksofa Nuba</v>
          </cell>
          <cell r="F14328">
            <v>0</v>
          </cell>
          <cell r="G14328">
            <v>0</v>
          </cell>
          <cell r="H14328">
            <v>0</v>
          </cell>
          <cell r="I14328">
            <v>160</v>
          </cell>
          <cell r="N14328" t="str">
            <v>Cover hoekbank Nuba</v>
          </cell>
          <cell r="P14328" t="str">
            <v>Housse de protection pour canapé angle Nuba</v>
          </cell>
          <cell r="R14328" t="str">
            <v>Cover corner sofa Nuba</v>
          </cell>
          <cell r="T14328">
            <v>0</v>
          </cell>
        </row>
        <row r="14329">
          <cell r="A14329">
            <v>399739</v>
          </cell>
          <cell r="C14329" t="str">
            <v>Verkauf (Anlage)</v>
          </cell>
          <cell r="D14329" t="str">
            <v>Cover Barhocker Cato mit RFID-Tag Tragetasche</v>
          </cell>
          <cell r="F14329">
            <v>0</v>
          </cell>
          <cell r="G14329">
            <v>0</v>
          </cell>
          <cell r="H14329">
            <v>0</v>
          </cell>
          <cell r="I14329">
            <v>34</v>
          </cell>
          <cell r="N14329" t="str">
            <v>Cover barkruk Cato</v>
          </cell>
          <cell r="P14329" t="str">
            <v>Housse de protection pour tabouret Cato</v>
          </cell>
          <cell r="R14329" t="str">
            <v>Cover bar stool Cato</v>
          </cell>
          <cell r="T14329">
            <v>0</v>
          </cell>
        </row>
        <row r="14330">
          <cell r="A14330">
            <v>399740</v>
          </cell>
          <cell r="C14330" t="str">
            <v>Verkauf (Anlage)</v>
          </cell>
          <cell r="D14330" t="str">
            <v>Cover Lounge-Hocker Pix Ø67 cm (mit 2 Sichtlöcher)</v>
          </cell>
          <cell r="F14330">
            <v>0</v>
          </cell>
          <cell r="G14330">
            <v>0</v>
          </cell>
          <cell r="I14330">
            <v>0</v>
          </cell>
          <cell r="T14330">
            <v>0</v>
          </cell>
        </row>
        <row r="14331">
          <cell r="A14331">
            <v>399741</v>
          </cell>
          <cell r="C14331" t="str">
            <v>Verkauf (Anlage)</v>
          </cell>
          <cell r="D14331" t="str">
            <v>Cover Lounge-Hocker Pix Ø87 cm (mit 2 Sichtlöcher)</v>
          </cell>
          <cell r="F14331">
            <v>0</v>
          </cell>
          <cell r="G14331">
            <v>0</v>
          </cell>
          <cell r="I14331">
            <v>0</v>
          </cell>
          <cell r="T14331">
            <v>0</v>
          </cell>
        </row>
        <row r="14332">
          <cell r="A14332">
            <v>399742</v>
          </cell>
          <cell r="C14332" t="str">
            <v>Verkauf (Anlage)</v>
          </cell>
          <cell r="D14332" t="str">
            <v>Cover Sessel Freistil 173 (2x Sichtloch)</v>
          </cell>
          <cell r="F14332">
            <v>0</v>
          </cell>
          <cell r="G14332">
            <v>0</v>
          </cell>
          <cell r="H14332">
            <v>0</v>
          </cell>
          <cell r="I14332">
            <v>145</v>
          </cell>
          <cell r="N14332" t="str">
            <v>Cover fauteuil Freistil 173</v>
          </cell>
          <cell r="P14332" t="str">
            <v>Housse de protection pour fauteuil Freistil</v>
          </cell>
          <cell r="Q14332" t="str">
            <v>(avec 2 fenêtres)</v>
          </cell>
          <cell r="R14332" t="str">
            <v>Cover Armchair Freistil 173</v>
          </cell>
          <cell r="T14332">
            <v>0</v>
          </cell>
        </row>
        <row r="14333">
          <cell r="A14333">
            <v>399743</v>
          </cell>
          <cell r="C14333" t="str">
            <v>Verkauf (Anlage)</v>
          </cell>
          <cell r="D14333" t="str">
            <v>Cover Pouf Freistil 173 (1x Sichtloch)</v>
          </cell>
          <cell r="F14333">
            <v>0</v>
          </cell>
          <cell r="G14333">
            <v>0</v>
          </cell>
          <cell r="H14333">
            <v>0</v>
          </cell>
          <cell r="I14333">
            <v>43</v>
          </cell>
          <cell r="N14333" t="str">
            <v>Cover poef Freistil 173</v>
          </cell>
          <cell r="P14333" t="str">
            <v>Housse de protection pour pouf Freistil (avec 2 fenêtres)</v>
          </cell>
          <cell r="R14333" t="str">
            <v>Cover pouf Freistil 173</v>
          </cell>
          <cell r="T14333">
            <v>0</v>
          </cell>
        </row>
        <row r="14334">
          <cell r="A14334">
            <v>399744</v>
          </cell>
          <cell r="C14334" t="str">
            <v>Verkauf (Anlage)</v>
          </cell>
          <cell r="D14334" t="str">
            <v>Cover Tischplatte Ibiza/Bahama Ø60*H5 cm</v>
          </cell>
          <cell r="E14334" t="str">
            <v>(mit 2 Sichtlöcher)</v>
          </cell>
          <cell r="F14334">
            <v>0</v>
          </cell>
          <cell r="G14334">
            <v>0</v>
          </cell>
          <cell r="H14334">
            <v>0</v>
          </cell>
          <cell r="I14334">
            <v>43</v>
          </cell>
          <cell r="N14334" t="str">
            <v>Cover tafelblad Ø60*H5 cm</v>
          </cell>
          <cell r="P14334" t="str">
            <v>Housse de protection pour plaque de table Ø60 cm *H5 cm</v>
          </cell>
          <cell r="R14334" t="str">
            <v>Cover tabletop Ø60*H5 cm</v>
          </cell>
          <cell r="T14334">
            <v>0</v>
          </cell>
        </row>
        <row r="14335">
          <cell r="A14335">
            <v>399745</v>
          </cell>
          <cell r="C14335" t="str">
            <v>Verkauf (Anlage)</v>
          </cell>
          <cell r="D14335" t="str">
            <v>Cover Unterschrank für Brückentisch L164*H68*T50 cm</v>
          </cell>
          <cell r="F14335">
            <v>0</v>
          </cell>
          <cell r="G14335">
            <v>0</v>
          </cell>
          <cell r="H14335">
            <v>0</v>
          </cell>
          <cell r="I14335">
            <v>42.9</v>
          </cell>
          <cell r="N14335" t="str">
            <v>Cover onderkast voor brugtafel L164*H68*D50 cm</v>
          </cell>
          <cell r="P14335" t="str">
            <v>Housse de protection pour meuble St. Tropez/Monte Carlo/</v>
          </cell>
          <cell r="Q14335" t="str">
            <v>Marseille L164*P50*H68 cm</v>
          </cell>
          <cell r="T14335">
            <v>0</v>
          </cell>
        </row>
        <row r="14336">
          <cell r="A14336">
            <v>399746</v>
          </cell>
          <cell r="C14336" t="str">
            <v>Verkauf (Anlage)</v>
          </cell>
          <cell r="D14336" t="str">
            <v>Cover Brunch-Tischplatte-Connectorelement 2-Fach gerade</v>
          </cell>
          <cell r="E14336" t="str">
            <v>L180*T70 cm (1x Sichtloch)</v>
          </cell>
          <cell r="F14336">
            <v>0</v>
          </cell>
          <cell r="G14336">
            <v>0</v>
          </cell>
          <cell r="H14336">
            <v>0</v>
          </cell>
          <cell r="I14336">
            <v>84</v>
          </cell>
          <cell r="N14336" t="str">
            <v>Cover brunch-tafelblad connectorelement 2-weg recht</v>
          </cell>
          <cell r="P14336" t="str">
            <v>Housse de protection pour élément de raccord rectangulaire</v>
          </cell>
          <cell r="Q14336" t="str">
            <v>Brunch</v>
          </cell>
          <cell r="R14336" t="str">
            <v>Cover brunch-tabletop connectorelement 2-way straight</v>
          </cell>
          <cell r="T14336">
            <v>0</v>
          </cell>
        </row>
        <row r="14337">
          <cell r="A14337">
            <v>399747</v>
          </cell>
          <cell r="C14337" t="str">
            <v>Verkauf (Anlage)</v>
          </cell>
          <cell r="D14337" t="str">
            <v>Cover Brunch-Tischplatte-Connectorelement 4-Fach Kreuz</v>
          </cell>
          <cell r="E14337" t="str">
            <v>(1x Sichtloch)</v>
          </cell>
          <cell r="F14337">
            <v>0</v>
          </cell>
          <cell r="G14337">
            <v>0</v>
          </cell>
          <cell r="H14337">
            <v>0</v>
          </cell>
          <cell r="I14337">
            <v>96</v>
          </cell>
          <cell r="N14337" t="str">
            <v>Cover brunch-tafelblad connectorelement 4-weg kruis</v>
          </cell>
          <cell r="P14337" t="str">
            <v>Housse de protection pour élément de raccord carré Brunch</v>
          </cell>
          <cell r="R14337" t="str">
            <v>Cover brunch-tafletop connectorelement 4-way cross</v>
          </cell>
          <cell r="T14337">
            <v>0</v>
          </cell>
        </row>
        <row r="14338">
          <cell r="A14338">
            <v>399748</v>
          </cell>
          <cell r="C14338" t="str">
            <v>Verkauf (Anlage)</v>
          </cell>
          <cell r="D14338" t="str">
            <v>Cover Brunch-Tischplatte-Connectorelement 3-Fach Stern</v>
          </cell>
          <cell r="E14338" t="str">
            <v>(1x Sichtloch)</v>
          </cell>
          <cell r="F14338">
            <v>0</v>
          </cell>
          <cell r="G14338">
            <v>0</v>
          </cell>
          <cell r="H14338">
            <v>0</v>
          </cell>
          <cell r="I14338">
            <v>96</v>
          </cell>
          <cell r="N14338" t="str">
            <v>Cover brunch-tafelblad connectorelement 3-weg ster</v>
          </cell>
          <cell r="P14338" t="str">
            <v>Housse de protection pour élément de raccord triangulaire</v>
          </cell>
          <cell r="Q14338" t="str">
            <v>Brunch</v>
          </cell>
          <cell r="R14338" t="str">
            <v>Cover brunch-tabletop connectorelement 3-way star</v>
          </cell>
          <cell r="T14338">
            <v>0</v>
          </cell>
        </row>
        <row r="14339">
          <cell r="A14339">
            <v>399749</v>
          </cell>
          <cell r="C14339" t="str">
            <v>Verkauf (Anlage)</v>
          </cell>
          <cell r="D14339" t="str">
            <v>Cover Infocounter Plano</v>
          </cell>
          <cell r="E14339" t="str">
            <v>(1x Sichtloch)</v>
          </cell>
          <cell r="F14339">
            <v>0</v>
          </cell>
          <cell r="G14339">
            <v>0</v>
          </cell>
          <cell r="H14339">
            <v>0</v>
          </cell>
          <cell r="I14339">
            <v>230</v>
          </cell>
          <cell r="N14339" t="str">
            <v>Cover infocounter Plano</v>
          </cell>
          <cell r="P14339" t="str">
            <v>Housse de protection pour desk d'accueil Plano</v>
          </cell>
          <cell r="R14339" t="str">
            <v>Cover infocounter Plano</v>
          </cell>
          <cell r="T14339">
            <v>0</v>
          </cell>
        </row>
        <row r="14340">
          <cell r="A14340">
            <v>399750</v>
          </cell>
          <cell r="C14340" t="str">
            <v>Verkauf (Anlage)</v>
          </cell>
          <cell r="D14340" t="str">
            <v>Cover Infocounter Aufsatz Plano-1 B60 cm</v>
          </cell>
          <cell r="E14340" t="str">
            <v>(1x Sichtloch)</v>
          </cell>
          <cell r="F14340">
            <v>0</v>
          </cell>
          <cell r="G14340">
            <v>0</v>
          </cell>
          <cell r="H14340">
            <v>0</v>
          </cell>
          <cell r="I14340">
            <v>79</v>
          </cell>
          <cell r="N14340" t="str">
            <v>Cover infocounter-opzet Plano-1 B60 cm</v>
          </cell>
          <cell r="P14340" t="str">
            <v>Housse de protection pour réhausse Plano-1 L60 cm</v>
          </cell>
          <cell r="R14340" t="str">
            <v>Cover infocounter-top Plano-1 B60 cm</v>
          </cell>
          <cell r="T14340">
            <v>0</v>
          </cell>
        </row>
        <row r="14341">
          <cell r="A14341">
            <v>399751</v>
          </cell>
          <cell r="B14341" t="str">
            <v>Verkaufsartikel</v>
          </cell>
          <cell r="C14341" t="str">
            <v>Verkauf (Anlage)</v>
          </cell>
          <cell r="D14341" t="str">
            <v>Cover Infocounter Aufsatz Plano-2 B120 cm</v>
          </cell>
          <cell r="E14341" t="str">
            <v>(1x Sichtloch)</v>
          </cell>
          <cell r="F14341">
            <v>0</v>
          </cell>
          <cell r="G14341">
            <v>0</v>
          </cell>
          <cell r="H14341">
            <v>0</v>
          </cell>
          <cell r="I14341">
            <v>100</v>
          </cell>
          <cell r="N14341" t="str">
            <v>Cover Infocounter-opzet Plano-2 B120 cm</v>
          </cell>
          <cell r="P14341" t="str">
            <v>Housse de protection pour réhausse Plano-2 L120 cm</v>
          </cell>
          <cell r="R14341" t="str">
            <v>Cover infocounter-top Plano-2 B120 cm</v>
          </cell>
          <cell r="T14341">
            <v>0</v>
          </cell>
        </row>
        <row r="14342">
          <cell r="A14342">
            <v>399752</v>
          </cell>
          <cell r="B14342" t="str">
            <v>Verkaufsartikel</v>
          </cell>
          <cell r="C14342" t="str">
            <v>Verkauf (Anlage)</v>
          </cell>
          <cell r="D14342" t="str">
            <v>Cover Kipu Hocker 130</v>
          </cell>
          <cell r="E14342" t="str">
            <v>(1x Sichtloch)</v>
          </cell>
          <cell r="F14342">
            <v>0</v>
          </cell>
          <cell r="G14342">
            <v>0</v>
          </cell>
          <cell r="H14342">
            <v>0</v>
          </cell>
          <cell r="I14342">
            <v>75</v>
          </cell>
          <cell r="N14342" t="str">
            <v>Cover Kipu hocker 130</v>
          </cell>
          <cell r="P14342" t="str">
            <v>Housse de protection pour pouf Kipu 130</v>
          </cell>
          <cell r="R14342" t="str">
            <v>Cover Kipu ottoman 130</v>
          </cell>
          <cell r="T14342">
            <v>0</v>
          </cell>
        </row>
        <row r="14343">
          <cell r="A14343">
            <v>399753</v>
          </cell>
          <cell r="B14343" t="str">
            <v>Verkaufsartikel</v>
          </cell>
          <cell r="C14343" t="str">
            <v>Verkauf (Anlage)</v>
          </cell>
          <cell r="D14343" t="str">
            <v>Cover Kipu Hocker 80</v>
          </cell>
          <cell r="E14343" t="str">
            <v>(1x Sichtloch)</v>
          </cell>
          <cell r="F14343">
            <v>0</v>
          </cell>
          <cell r="G14343">
            <v>0</v>
          </cell>
          <cell r="H14343">
            <v>0</v>
          </cell>
          <cell r="I14343">
            <v>69</v>
          </cell>
          <cell r="N14343" t="str">
            <v>Cover Kipu hocker 80</v>
          </cell>
          <cell r="P14343" t="str">
            <v>Housse de protection pour pouf Kipu 80</v>
          </cell>
          <cell r="R14343" t="str">
            <v>Cover Kipu ottoman 80</v>
          </cell>
          <cell r="T14343">
            <v>0</v>
          </cell>
        </row>
        <row r="14344">
          <cell r="A14344">
            <v>399754</v>
          </cell>
          <cell r="B14344" t="str">
            <v>Verkaufsartikel</v>
          </cell>
          <cell r="C14344" t="str">
            <v>Verkauf (Anlage)</v>
          </cell>
          <cell r="D14344" t="str">
            <v>Cover Kipu Hocker 57</v>
          </cell>
          <cell r="E14344" t="str">
            <v>(1x Sichtloch)</v>
          </cell>
          <cell r="F14344">
            <v>0</v>
          </cell>
          <cell r="G14344">
            <v>0</v>
          </cell>
          <cell r="H14344">
            <v>0</v>
          </cell>
          <cell r="I14344">
            <v>65</v>
          </cell>
          <cell r="N14344" t="str">
            <v>Cover Kipu hocker 57</v>
          </cell>
          <cell r="P14344" t="str">
            <v>Housse de protection pour pouf Kipu 57</v>
          </cell>
          <cell r="R14344" t="str">
            <v>Cover Kipu ottoman 57</v>
          </cell>
          <cell r="T14344">
            <v>0</v>
          </cell>
        </row>
        <row r="14345">
          <cell r="A14345">
            <v>399755</v>
          </cell>
          <cell r="C14345" t="str">
            <v>Verkauf (Anlage)</v>
          </cell>
          <cell r="D14345" t="str">
            <v>Cover Bar Plust Bartolomeo</v>
          </cell>
          <cell r="F14345">
            <v>0</v>
          </cell>
          <cell r="G14345">
            <v>0</v>
          </cell>
          <cell r="H14345">
            <v>0</v>
          </cell>
          <cell r="I14345">
            <v>165</v>
          </cell>
          <cell r="P14345" t="str">
            <v>Housse de protection pour Bar Plust Bartolomeo</v>
          </cell>
          <cell r="T14345">
            <v>0</v>
          </cell>
        </row>
        <row r="14346">
          <cell r="A14346">
            <v>399756</v>
          </cell>
          <cell r="C14346" t="str">
            <v>Verkauf (Anlage)</v>
          </cell>
          <cell r="D14346" t="str">
            <v>Cover Bar Plust Bartolomeo Corner</v>
          </cell>
          <cell r="F14346">
            <v>0</v>
          </cell>
          <cell r="G14346">
            <v>0</v>
          </cell>
          <cell r="H14346">
            <v>0</v>
          </cell>
          <cell r="I14346">
            <v>160</v>
          </cell>
          <cell r="P14346" t="str">
            <v>Housse de protection pour Bar Plust Bartolomeo Angle</v>
          </cell>
          <cell r="T14346">
            <v>0</v>
          </cell>
        </row>
        <row r="14347">
          <cell r="A14347">
            <v>399757</v>
          </cell>
          <cell r="C14347" t="str">
            <v>Verkauf (Anlage)</v>
          </cell>
          <cell r="D14347" t="str">
            <v>Cover Brunch-Tischblende 180*H72 cm</v>
          </cell>
          <cell r="F14347">
            <v>0</v>
          </cell>
          <cell r="G14347">
            <v>0</v>
          </cell>
          <cell r="H14347">
            <v>0</v>
          </cell>
          <cell r="I14347">
            <v>108</v>
          </cell>
          <cell r="P14347" t="str">
            <v>Housse de protection pour cloison de fermeture Brunch</v>
          </cell>
          <cell r="Q14347" t="str">
            <v>180*H72 cm</v>
          </cell>
          <cell r="T14347">
            <v>0</v>
          </cell>
        </row>
        <row r="14348">
          <cell r="A14348">
            <v>399758</v>
          </cell>
          <cell r="C14348" t="str">
            <v>Verkauf (Anlage)</v>
          </cell>
          <cell r="D14348" t="str">
            <v>Uni-Cover Brunch-Tischblende H104 cm</v>
          </cell>
          <cell r="F14348">
            <v>0</v>
          </cell>
          <cell r="G14348">
            <v>0</v>
          </cell>
          <cell r="H14348">
            <v>0</v>
          </cell>
          <cell r="I14348">
            <v>110</v>
          </cell>
          <cell r="P14348" t="str">
            <v>Housse de protection pour cloison de fermeture Brunch</v>
          </cell>
          <cell r="Q14348" t="str">
            <v>180*H106 cm</v>
          </cell>
          <cell r="T14348">
            <v>0</v>
          </cell>
        </row>
        <row r="14349">
          <cell r="A14349">
            <v>399759</v>
          </cell>
          <cell r="C14349" t="str">
            <v>Verkauf (Anlage)</v>
          </cell>
          <cell r="D14349" t="str">
            <v>Cover Stuhl Catifa 60</v>
          </cell>
          <cell r="F14349">
            <v>0</v>
          </cell>
          <cell r="G14349">
            <v>0</v>
          </cell>
          <cell r="H14349">
            <v>0</v>
          </cell>
          <cell r="I14349">
            <v>108</v>
          </cell>
          <cell r="P14349" t="str">
            <v>Housse de protection pour chaise Catifa 60</v>
          </cell>
          <cell r="T14349">
            <v>0</v>
          </cell>
        </row>
        <row r="14350">
          <cell r="A14350">
            <v>399760</v>
          </cell>
          <cell r="C14350" t="str">
            <v>Verkauf (Anlage)</v>
          </cell>
          <cell r="D14350" t="str">
            <v>Cover Tischplatte Algarve 80*64 cm (1x Sichtloch)</v>
          </cell>
          <cell r="F14350">
            <v>0</v>
          </cell>
          <cell r="G14350">
            <v>0</v>
          </cell>
          <cell r="H14350">
            <v>0</v>
          </cell>
          <cell r="I14350">
            <v>108</v>
          </cell>
          <cell r="N14350" t="str">
            <v>Cover tafelblad Algarve 80*64 cm</v>
          </cell>
          <cell r="P14350" t="str">
            <v>Housse de protection pour plaque de table Algarve 80*64 cm</v>
          </cell>
          <cell r="Q14350" t="str">
            <v>(avec 1 fenêtre)</v>
          </cell>
          <cell r="R14350" t="str">
            <v>Cover tabletop Algarve 80*64 cm</v>
          </cell>
          <cell r="T14350">
            <v>0</v>
          </cell>
        </row>
        <row r="14351">
          <cell r="A14351">
            <v>399761</v>
          </cell>
          <cell r="C14351" t="str">
            <v>Verkauf (Anlage)</v>
          </cell>
          <cell r="D14351" t="str">
            <v>Cover Tischplatte Algarve 80*164 cm (1x Sichtloch)</v>
          </cell>
          <cell r="F14351">
            <v>0</v>
          </cell>
          <cell r="G14351">
            <v>0</v>
          </cell>
          <cell r="H14351">
            <v>0</v>
          </cell>
          <cell r="I14351">
            <v>145</v>
          </cell>
          <cell r="N14351" t="str">
            <v>Cover tafelblad Algarve 80*164 cm</v>
          </cell>
          <cell r="P14351" t="str">
            <v>Housse de protection pour plaque de table Algarve 80*164 cm</v>
          </cell>
          <cell r="Q14351" t="str">
            <v>(avec 1 fenêtre)</v>
          </cell>
          <cell r="R14351" t="str">
            <v>Cover tabletop Algarve 80*164 cm</v>
          </cell>
          <cell r="T14351">
            <v>0</v>
          </cell>
        </row>
        <row r="14352">
          <cell r="A14352">
            <v>399762</v>
          </cell>
          <cell r="C14352" t="str">
            <v>Verkauf (Anlage)</v>
          </cell>
          <cell r="D14352" t="str">
            <v>Cover Tischplatte Algarve 80*224 cm (1x Sichtloch)</v>
          </cell>
          <cell r="F14352">
            <v>0</v>
          </cell>
          <cell r="G14352">
            <v>0</v>
          </cell>
          <cell r="H14352">
            <v>0</v>
          </cell>
          <cell r="I14352">
            <v>139</v>
          </cell>
          <cell r="N14352" t="str">
            <v>Cover tafelblad Algarve 80*224 cm</v>
          </cell>
          <cell r="P14352" t="str">
            <v>Housse de protection pour plaque de table Algarve 80*224 cm</v>
          </cell>
          <cell r="Q14352" t="str">
            <v>(avec 1 fenêtre)</v>
          </cell>
          <cell r="R14352" t="str">
            <v>Cover tabletop Algarve 80*224 cm</v>
          </cell>
          <cell r="T14352">
            <v>0</v>
          </cell>
        </row>
        <row r="14353">
          <cell r="A14353">
            <v>399763</v>
          </cell>
          <cell r="C14353" t="str">
            <v>Verkauf (Anlage)</v>
          </cell>
          <cell r="D14353" t="str">
            <v>Cover Foldit Tisch 70*160 cm</v>
          </cell>
          <cell r="F14353">
            <v>0</v>
          </cell>
          <cell r="G14353">
            <v>0</v>
          </cell>
          <cell r="H14353">
            <v>0</v>
          </cell>
          <cell r="I14353">
            <v>79</v>
          </cell>
          <cell r="P14353" t="str">
            <v>Housse de protection pour table Foldit 70*160 cm</v>
          </cell>
          <cell r="T14353">
            <v>0</v>
          </cell>
        </row>
        <row r="14354">
          <cell r="A14354">
            <v>399764</v>
          </cell>
          <cell r="C14354" t="str">
            <v>Verkauf (Anlage)</v>
          </cell>
          <cell r="D14354" t="str">
            <v>Cover Foldit Tischblende 160*H40 cm (1x Sichtloch)</v>
          </cell>
          <cell r="F14354">
            <v>0</v>
          </cell>
          <cell r="G14354">
            <v>0</v>
          </cell>
          <cell r="H14354">
            <v>0</v>
          </cell>
          <cell r="I14354">
            <v>103</v>
          </cell>
          <cell r="P14354" t="str">
            <v>Housse de protection pour cloison de table Foldit 160*H40 cm</v>
          </cell>
          <cell r="T14354">
            <v>0</v>
          </cell>
        </row>
        <row r="14355">
          <cell r="A14355">
            <v>399765</v>
          </cell>
          <cell r="C14355" t="str">
            <v>Verkauf (Anlage)</v>
          </cell>
          <cell r="D14355" t="str">
            <v>Cover Brunch-Tischplatte L180 cm</v>
          </cell>
          <cell r="F14355">
            <v>0</v>
          </cell>
          <cell r="G14355">
            <v>0</v>
          </cell>
          <cell r="H14355">
            <v>0</v>
          </cell>
          <cell r="I14355">
            <v>179</v>
          </cell>
          <cell r="N14355" t="str">
            <v>Cover Brunch-tafelblad L180 cm</v>
          </cell>
          <cell r="P14355" t="str">
            <v>Housse de protection pour plaque de table Brunch L180 cm</v>
          </cell>
          <cell r="R14355" t="str">
            <v>Cover Brunch-tabletop L180 cm</v>
          </cell>
          <cell r="T14355">
            <v>0</v>
          </cell>
        </row>
        <row r="14356">
          <cell r="A14356">
            <v>399766</v>
          </cell>
          <cell r="C14356" t="str">
            <v>Verkauf (Anlage)</v>
          </cell>
          <cell r="D14356" t="str">
            <v>Cover Stuhl Tonio</v>
          </cell>
          <cell r="F14356">
            <v>0</v>
          </cell>
          <cell r="G14356">
            <v>0</v>
          </cell>
          <cell r="H14356">
            <v>0</v>
          </cell>
          <cell r="I14356">
            <v>39</v>
          </cell>
          <cell r="N14356" t="str">
            <v>Cover stoel Tonio</v>
          </cell>
          <cell r="P14356" t="str">
            <v>Housse de protection pour chaise Tonio</v>
          </cell>
          <cell r="T14356">
            <v>0</v>
          </cell>
        </row>
        <row r="14357">
          <cell r="A14357">
            <v>399767</v>
          </cell>
          <cell r="C14357" t="str">
            <v>Verkauf (Anlage)</v>
          </cell>
          <cell r="D14357" t="str">
            <v>Cover Barhocker Tonio</v>
          </cell>
          <cell r="F14357">
            <v>0</v>
          </cell>
          <cell r="G14357">
            <v>0</v>
          </cell>
          <cell r="H14357">
            <v>0</v>
          </cell>
          <cell r="I14357">
            <v>39</v>
          </cell>
          <cell r="N14357" t="str">
            <v>Cover barkruk Tonio</v>
          </cell>
          <cell r="P14357" t="str">
            <v>Housse de protection pour tabouret Tonio</v>
          </cell>
          <cell r="T14357">
            <v>0</v>
          </cell>
        </row>
        <row r="14358">
          <cell r="A14358">
            <v>399768</v>
          </cell>
          <cell r="D14358" t="str">
            <v>Cover Sitzschale DAW Eames Chair</v>
          </cell>
          <cell r="F14358">
            <v>0</v>
          </cell>
          <cell r="G14358">
            <v>0</v>
          </cell>
          <cell r="H14358">
            <v>0</v>
          </cell>
          <cell r="I14358">
            <v>45</v>
          </cell>
          <cell r="N14358" t="str">
            <v>Cover zitting DAW Eames Chair</v>
          </cell>
          <cell r="P14358" t="str">
            <v>xxxxxxxxxxxxxxxxxxxxxxxxxxxx</v>
          </cell>
          <cell r="R14358" t="str">
            <v>Cover seat DAW Eames Chair</v>
          </cell>
        </row>
        <row r="14359">
          <cell r="A14359">
            <v>399769</v>
          </cell>
          <cell r="D14359" t="str">
            <v>Cover Gestell DAW Eames Chair</v>
          </cell>
          <cell r="F14359">
            <v>0</v>
          </cell>
          <cell r="G14359">
            <v>0</v>
          </cell>
          <cell r="H14359">
            <v>0</v>
          </cell>
          <cell r="I14359">
            <v>33</v>
          </cell>
          <cell r="N14359" t="str">
            <v>Cover onderstel DAW Eames Chair</v>
          </cell>
          <cell r="P14359" t="str">
            <v>xxxxxxxxxxxxxxxxxxxxxxxxxxxx</v>
          </cell>
          <cell r="R14359" t="str">
            <v>Cover frame DAW Eames Chair</v>
          </cell>
        </row>
        <row r="14360">
          <cell r="A14360">
            <v>399770</v>
          </cell>
          <cell r="D14360" t="str">
            <v>Cover Tischplatte Ibiza/Bahama/Malta 120*80 cm</v>
          </cell>
          <cell r="E14360" t="str">
            <v>(2x Sichtloch &amp; 4 Schutzecken)</v>
          </cell>
          <cell r="F14360">
            <v>0</v>
          </cell>
          <cell r="G14360">
            <v>0</v>
          </cell>
          <cell r="H14360">
            <v>0</v>
          </cell>
          <cell r="I14360">
            <v>70</v>
          </cell>
          <cell r="N14360" t="str">
            <v>Cover tafelblad Ibiza/Bahama/Malta 120*80 cm</v>
          </cell>
          <cell r="P14360" t="str">
            <v>xxxxxxxxxxxxxxxxxxxxxxxxxxxx</v>
          </cell>
          <cell r="R14360" t="str">
            <v>Cover tabletop Ibiza/Bahama/Malta 120*80 cm</v>
          </cell>
        </row>
        <row r="14361">
          <cell r="A14361">
            <v>399771</v>
          </cell>
          <cell r="D14361" t="str">
            <v>Cover Tischplatte A2 Ø80 cm</v>
          </cell>
          <cell r="F14361">
            <v>0</v>
          </cell>
          <cell r="G14361">
            <v>0</v>
          </cell>
          <cell r="H14361">
            <v>0</v>
          </cell>
          <cell r="I14361">
            <v>45</v>
          </cell>
          <cell r="N14361" t="str">
            <v>Cover tafelblad A2 Ø80 cm</v>
          </cell>
          <cell r="P14361" t="str">
            <v>xxxxxxxxxxxxxxxxxxxxxxxxxxxx</v>
          </cell>
          <cell r="R14361" t="str">
            <v>Cover tabletop A2 Ø80 cm</v>
          </cell>
        </row>
        <row r="14362">
          <cell r="A14362">
            <v>399772</v>
          </cell>
          <cell r="D14362" t="str">
            <v>Cover Sitzkubus Moduplus 74*74*H38 cm</v>
          </cell>
          <cell r="E14362" t="str">
            <v>(2x Sichtloch)</v>
          </cell>
          <cell r="F14362">
            <v>0</v>
          </cell>
          <cell r="G14362">
            <v>0</v>
          </cell>
          <cell r="H14362">
            <v>0</v>
          </cell>
          <cell r="I14362">
            <v>70</v>
          </cell>
          <cell r="N14362" t="str">
            <v>Cover zitkubus Moduplus 74*74*H38 cm</v>
          </cell>
          <cell r="P14362" t="str">
            <v>xxxxxxxxxxxxxxxxxxxxxxxxxxxx</v>
          </cell>
        </row>
        <row r="14363">
          <cell r="A14363">
            <v>399773</v>
          </cell>
          <cell r="D14363" t="str">
            <v>Cover Rückenlehne Moduplus 74*18*H61 cm</v>
          </cell>
          <cell r="E14363" t="str">
            <v>(2x Sichtloch)</v>
          </cell>
          <cell r="F14363">
            <v>0</v>
          </cell>
          <cell r="G14363">
            <v>0</v>
          </cell>
          <cell r="H14363">
            <v>0</v>
          </cell>
          <cell r="I14363">
            <v>79</v>
          </cell>
          <cell r="N14363" t="str">
            <v>Cover rugleuning Moduplus 74*18*H61 cm</v>
          </cell>
          <cell r="P14363" t="str">
            <v>xxxxxxxxxxxxxxxxxxxxxxxxxxxx</v>
          </cell>
        </row>
        <row r="14364">
          <cell r="A14364">
            <v>399774</v>
          </cell>
          <cell r="D14364" t="str">
            <v>Cover Kissen Moduplus 55*14*H35 cm</v>
          </cell>
          <cell r="E14364" t="str">
            <v>(1x Sichtloch)</v>
          </cell>
          <cell r="F14364">
            <v>0</v>
          </cell>
          <cell r="G14364">
            <v>0</v>
          </cell>
          <cell r="H14364">
            <v>0</v>
          </cell>
          <cell r="I14364">
            <v>27</v>
          </cell>
          <cell r="N14364" t="str">
            <v>Cover kussen Moduplus 55*14*H35 cm</v>
          </cell>
          <cell r="P14364" t="str">
            <v>xxxxxxxxxxxxxxxxxxxxxxxxxxxx</v>
          </cell>
        </row>
        <row r="14365">
          <cell r="A14365">
            <v>399775</v>
          </cell>
          <cell r="D14365" t="str">
            <v>Cover Gestell Flow Chair 4 Füße</v>
          </cell>
          <cell r="F14365">
            <v>0</v>
          </cell>
          <cell r="G14365">
            <v>0</v>
          </cell>
          <cell r="I14365">
            <v>0</v>
          </cell>
          <cell r="P14365" t="str">
            <v>xxxxxxxxxxxxxxxxxxxxxxxxxxxx</v>
          </cell>
        </row>
        <row r="14366">
          <cell r="A14366">
            <v>399776</v>
          </cell>
          <cell r="D14366" t="str">
            <v>Cover Tellerfuß Flow Chair</v>
          </cell>
          <cell r="F14366">
            <v>0</v>
          </cell>
          <cell r="G14366">
            <v>0</v>
          </cell>
          <cell r="I14366">
            <v>0</v>
          </cell>
          <cell r="P14366" t="str">
            <v>xxxxxxxxxxxxxxxxxxxxxxxxxxxx</v>
          </cell>
        </row>
        <row r="14367">
          <cell r="A14367">
            <v>399777</v>
          </cell>
          <cell r="D14367" t="str">
            <v>Cover Sitzschale Flow Chair (mit Schaumfüllung)</v>
          </cell>
          <cell r="F14367">
            <v>0</v>
          </cell>
          <cell r="G14367">
            <v>0</v>
          </cell>
          <cell r="H14367">
            <v>0</v>
          </cell>
          <cell r="I14367">
            <v>36</v>
          </cell>
          <cell r="P14367" t="str">
            <v>xxxxxxxxxxxxxxxxxxxxxxxxxxxx</v>
          </cell>
        </row>
        <row r="14368">
          <cell r="A14368">
            <v>399778</v>
          </cell>
          <cell r="D14368" t="str">
            <v>Cover Gestell Flow Stool (Barhocker) 4 Füße</v>
          </cell>
          <cell r="F14368">
            <v>0</v>
          </cell>
          <cell r="G14368">
            <v>0</v>
          </cell>
          <cell r="I14368">
            <v>0</v>
          </cell>
          <cell r="P14368" t="str">
            <v>xxxxxxxxxxxxxxxxxxxxxxxxxxxx</v>
          </cell>
        </row>
        <row r="14369">
          <cell r="A14369">
            <v>399779</v>
          </cell>
          <cell r="D14369" t="str">
            <v>Cover Sitzschale Flow Stool (Barhocker) mit Schaumfüllung</v>
          </cell>
          <cell r="F14369">
            <v>0</v>
          </cell>
          <cell r="G14369">
            <v>0</v>
          </cell>
          <cell r="H14369">
            <v>0</v>
          </cell>
          <cell r="I14369">
            <v>36</v>
          </cell>
          <cell r="P14369" t="str">
            <v>xxxxxxxxxxxxxxxxxxxxxxxxxxxx</v>
          </cell>
        </row>
        <row r="14370">
          <cell r="A14370">
            <v>399780</v>
          </cell>
          <cell r="D14370" t="str">
            <v>Cover Flipchart</v>
          </cell>
          <cell r="F14370">
            <v>0</v>
          </cell>
          <cell r="G14370">
            <v>0</v>
          </cell>
          <cell r="H14370">
            <v>0</v>
          </cell>
          <cell r="I14370">
            <v>62</v>
          </cell>
          <cell r="N14370" t="str">
            <v>Cover flipover</v>
          </cell>
          <cell r="P14370" t="str">
            <v>xxxxxxxxxxxxxxxxxxxxxxxxxxxx</v>
          </cell>
        </row>
        <row r="14371">
          <cell r="A14371">
            <v>399781</v>
          </cell>
          <cell r="D14371" t="str">
            <v>Cover Sessel Foster 500</v>
          </cell>
          <cell r="F14371">
            <v>0</v>
          </cell>
          <cell r="G14371">
            <v>0</v>
          </cell>
          <cell r="H14371">
            <v>0</v>
          </cell>
          <cell r="I14371">
            <v>179</v>
          </cell>
          <cell r="N14371" t="str">
            <v>Cover fauteuil Foster 500</v>
          </cell>
          <cell r="P14371" t="str">
            <v>xxxxxxxxxxxxxxxxxxxxxxxxxxxx</v>
          </cell>
        </row>
        <row r="14372">
          <cell r="A14372">
            <v>399782</v>
          </cell>
          <cell r="D14372" t="str">
            <v>Cover Sofa Foster 500</v>
          </cell>
          <cell r="F14372">
            <v>0</v>
          </cell>
          <cell r="G14372">
            <v>0</v>
          </cell>
          <cell r="H14372">
            <v>0</v>
          </cell>
          <cell r="I14372">
            <v>165</v>
          </cell>
          <cell r="N14372" t="str">
            <v>Cover bank Foster 500</v>
          </cell>
          <cell r="P14372" t="str">
            <v>xxxxxxxxxxxxxxxxxxxxxxxxxxxx</v>
          </cell>
        </row>
        <row r="14373">
          <cell r="A14373">
            <v>399783</v>
          </cell>
          <cell r="D14373" t="str">
            <v>Cover Varithek-Buffet-System Rieber</v>
          </cell>
          <cell r="E14373" t="str">
            <v>mit Wärme- und Lichtaufsatz L120*T79*H131 cm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P14373" t="str">
            <v>xxxxxxxxxxxxxxxxxxxxxxxxxxxx</v>
          </cell>
        </row>
        <row r="14374">
          <cell r="A14374">
            <v>399784</v>
          </cell>
          <cell r="D14374" t="str">
            <v>Cover Regal Plust Bartolomeo Light 80*50*H150 cm</v>
          </cell>
          <cell r="F14374">
            <v>0</v>
          </cell>
          <cell r="G14374">
            <v>0</v>
          </cell>
          <cell r="H14374">
            <v>0</v>
          </cell>
          <cell r="I14374">
            <v>179</v>
          </cell>
          <cell r="P14374" t="str">
            <v>xxxxxxxxxxxxxxxxxxxxxxxxxxxx</v>
          </cell>
        </row>
        <row r="14375">
          <cell r="A14375">
            <v>399785</v>
          </cell>
          <cell r="D14375" t="str">
            <v>Cover Barhocker Thin</v>
          </cell>
          <cell r="F14375">
            <v>0</v>
          </cell>
          <cell r="G14375">
            <v>0</v>
          </cell>
          <cell r="H14375">
            <v>0</v>
          </cell>
          <cell r="I14375">
            <v>30</v>
          </cell>
          <cell r="N14375" t="str">
            <v>Cover barkruk Thin</v>
          </cell>
          <cell r="P14375" t="str">
            <v>xxxxxxxxxxxxxxxxxxxxxxxxxxxx</v>
          </cell>
        </row>
        <row r="14376">
          <cell r="A14376">
            <v>399786</v>
          </cell>
          <cell r="D14376" t="str">
            <v>Cover Brunch-Tischregal klein H65 cm</v>
          </cell>
          <cell r="F14376">
            <v>0</v>
          </cell>
          <cell r="G14376">
            <v>0</v>
          </cell>
          <cell r="H14376">
            <v>0</v>
          </cell>
          <cell r="I14376">
            <v>64</v>
          </cell>
        </row>
        <row r="14377">
          <cell r="A14377">
            <v>399787</v>
          </cell>
          <cell r="D14377" t="str">
            <v>Uni Cover Brunch-Tischregal groß / -Unterschrank H80 cm</v>
          </cell>
          <cell r="F14377">
            <v>0</v>
          </cell>
          <cell r="G14377">
            <v>0</v>
          </cell>
          <cell r="H14377">
            <v>0</v>
          </cell>
          <cell r="I14377">
            <v>68</v>
          </cell>
        </row>
        <row r="14378">
          <cell r="A14378">
            <v>399788</v>
          </cell>
          <cell r="D14378" t="str">
            <v>Cover Zinzo Massif 84*84*H10 cm (2 Sichtlöcher)</v>
          </cell>
          <cell r="F14378">
            <v>0</v>
          </cell>
          <cell r="G14378">
            <v>0</v>
          </cell>
          <cell r="H14378">
            <v>0</v>
          </cell>
          <cell r="I14378">
            <v>69</v>
          </cell>
          <cell r="N14378" t="str">
            <v>Cover Zinzo Massif 84*84*H10 cm</v>
          </cell>
        </row>
        <row r="14379">
          <cell r="A14379">
            <v>399789</v>
          </cell>
          <cell r="D14379" t="str">
            <v>Cover schwarz / weiß für Riesenschirm weiß Ø350 cm</v>
          </cell>
          <cell r="F14379">
            <v>0</v>
          </cell>
          <cell r="G14379">
            <v>0</v>
          </cell>
          <cell r="H14379">
            <v>0</v>
          </cell>
          <cell r="I14379">
            <v>115</v>
          </cell>
          <cell r="N14379" t="str">
            <v>x</v>
          </cell>
        </row>
        <row r="14380">
          <cell r="A14380">
            <v>399790</v>
          </cell>
          <cell r="D14380" t="str">
            <v>Cover grau / weiß für Riesenschirm weiß 300*300 cm</v>
          </cell>
          <cell r="F14380">
            <v>0</v>
          </cell>
          <cell r="G14380">
            <v>0</v>
          </cell>
          <cell r="H14380">
            <v>0</v>
          </cell>
          <cell r="I14380">
            <v>115</v>
          </cell>
          <cell r="N14380" t="str">
            <v>x</v>
          </cell>
        </row>
        <row r="14381">
          <cell r="A14381">
            <v>399791</v>
          </cell>
          <cell r="D14381" t="str">
            <v>Cover Brückentischblende 54*H102 cm (mit 1 Sichtloch)</v>
          </cell>
          <cell r="F14381">
            <v>0</v>
          </cell>
          <cell r="G14381">
            <v>0</v>
          </cell>
          <cell r="H14381">
            <v>0</v>
          </cell>
          <cell r="I14381">
            <v>103</v>
          </cell>
          <cell r="N14381" t="str">
            <v>x</v>
          </cell>
        </row>
        <row r="14382">
          <cell r="A14382">
            <v>399792</v>
          </cell>
          <cell r="D14382" t="str">
            <v>Cover schwarz / rot für Riesenschirm rot Ø350 cm</v>
          </cell>
          <cell r="F14382">
            <v>0</v>
          </cell>
          <cell r="G14382">
            <v>0</v>
          </cell>
          <cell r="H14382">
            <v>0</v>
          </cell>
          <cell r="I14382">
            <v>115</v>
          </cell>
          <cell r="N14382" t="str">
            <v>x</v>
          </cell>
        </row>
        <row r="14383">
          <cell r="A14383">
            <v>399793</v>
          </cell>
          <cell r="D14383" t="str">
            <v>Cover schwarz / gelb für Riesenschirm gelb Ø350 cm</v>
          </cell>
          <cell r="F14383">
            <v>0</v>
          </cell>
          <cell r="G14383">
            <v>0</v>
          </cell>
          <cell r="H14383">
            <v>0</v>
          </cell>
          <cell r="I14383">
            <v>115</v>
          </cell>
          <cell r="N14383" t="str">
            <v>x</v>
          </cell>
        </row>
        <row r="14384">
          <cell r="A14384">
            <v>399794</v>
          </cell>
          <cell r="D14384" t="str">
            <v>Cover schwarz / blau für Riesenschirm blau Ø350 cm</v>
          </cell>
          <cell r="F14384">
            <v>0</v>
          </cell>
          <cell r="G14384">
            <v>0</v>
          </cell>
          <cell r="H14384">
            <v>0</v>
          </cell>
          <cell r="I14384">
            <v>115</v>
          </cell>
          <cell r="N14384" t="str">
            <v>x</v>
          </cell>
        </row>
        <row r="14385">
          <cell r="A14385">
            <v>399795</v>
          </cell>
          <cell r="D14385" t="str">
            <v>Cover schwarz / grün für Riesenschirm grün Ø350 cm</v>
          </cell>
          <cell r="F14385">
            <v>0</v>
          </cell>
          <cell r="G14385">
            <v>0</v>
          </cell>
          <cell r="H14385">
            <v>0</v>
          </cell>
          <cell r="I14385">
            <v>115</v>
          </cell>
          <cell r="N14385" t="str">
            <v>x</v>
          </cell>
        </row>
        <row r="14386">
          <cell r="A14386">
            <v>399796</v>
          </cell>
          <cell r="D14386" t="str">
            <v>Cover grau / schwarz für Riesenschirm schwarz 300*300 cm</v>
          </cell>
          <cell r="F14386">
            <v>0</v>
          </cell>
          <cell r="G14386">
            <v>0</v>
          </cell>
          <cell r="H14386">
            <v>0</v>
          </cell>
          <cell r="I14386">
            <v>115</v>
          </cell>
          <cell r="N14386" t="str">
            <v>Cover grijs / zwart voor reuzenparasol zwart 300*300 cm</v>
          </cell>
        </row>
        <row r="14387">
          <cell r="A14387">
            <v>399797</v>
          </cell>
          <cell r="D14387" t="str">
            <v>Cover Beistelltisch On-The-Move large</v>
          </cell>
          <cell r="F14387">
            <v>0</v>
          </cell>
          <cell r="G14387">
            <v>0</v>
          </cell>
          <cell r="H14387">
            <v>0</v>
          </cell>
          <cell r="I14387">
            <v>79</v>
          </cell>
          <cell r="N14387" t="str">
            <v>Cover bijzettafel On-The-Move large</v>
          </cell>
          <cell r="P14387" t="str">
            <v>x</v>
          </cell>
          <cell r="R14387" t="str">
            <v>Cover side table On-The-Move large</v>
          </cell>
        </row>
        <row r="14388">
          <cell r="A14388">
            <v>399798</v>
          </cell>
          <cell r="D14388" t="str">
            <v>Cover Brio Tischplatte Ø60 cm</v>
          </cell>
          <cell r="F14388">
            <v>0</v>
          </cell>
          <cell r="G14388">
            <v>0</v>
          </cell>
          <cell r="H14388">
            <v>0</v>
          </cell>
          <cell r="I14388">
            <v>49</v>
          </cell>
          <cell r="J14388">
            <v>0</v>
          </cell>
          <cell r="K14388">
            <v>0</v>
          </cell>
        </row>
        <row r="14389">
          <cell r="A14389">
            <v>399799</v>
          </cell>
          <cell r="D14389" t="str">
            <v>Cover Brio Tischplatte 60*60 cm</v>
          </cell>
          <cell r="F14389">
            <v>0</v>
          </cell>
          <cell r="G14389">
            <v>0</v>
          </cell>
          <cell r="H14389">
            <v>0</v>
          </cell>
          <cell r="I14389">
            <v>53</v>
          </cell>
          <cell r="J14389">
            <v>0</v>
          </cell>
          <cell r="K14389">
            <v>0</v>
          </cell>
        </row>
        <row r="14390">
          <cell r="A14390">
            <v>399800</v>
          </cell>
          <cell r="D14390" t="str">
            <v>Cover Cocktailsessel SHRIMP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</row>
        <row r="14391">
          <cell r="A14391">
            <v>399801</v>
          </cell>
          <cell r="D14391" t="str">
            <v>Cover Big Cut Armchair 102*81*H73 cm</v>
          </cell>
          <cell r="F14391">
            <v>0</v>
          </cell>
          <cell r="G14391">
            <v>0</v>
          </cell>
          <cell r="H14391">
            <v>0</v>
          </cell>
          <cell r="I14391">
            <v>14</v>
          </cell>
          <cell r="J14391">
            <v>0</v>
          </cell>
          <cell r="K14391">
            <v>0</v>
          </cell>
        </row>
        <row r="14392">
          <cell r="A14392">
            <v>399802</v>
          </cell>
          <cell r="D14392" t="str">
            <v>Cover Big Cut Corner Chair 81*81*H73 cm</v>
          </cell>
          <cell r="F14392">
            <v>0</v>
          </cell>
          <cell r="G14392">
            <v>0</v>
          </cell>
          <cell r="H14392">
            <v>0</v>
          </cell>
          <cell r="I14392">
            <v>125</v>
          </cell>
          <cell r="J14392">
            <v>0</v>
          </cell>
          <cell r="K14392">
            <v>0</v>
          </cell>
        </row>
        <row r="14393">
          <cell r="A14393">
            <v>399803</v>
          </cell>
          <cell r="D14393" t="str">
            <v>Cover Big Cut Chair weiß 60*81*H73 cm</v>
          </cell>
          <cell r="F14393">
            <v>0</v>
          </cell>
          <cell r="G14393">
            <v>0</v>
          </cell>
          <cell r="H14393">
            <v>0</v>
          </cell>
          <cell r="I14393">
            <v>85</v>
          </cell>
          <cell r="J14393">
            <v>0</v>
          </cell>
          <cell r="K14393">
            <v>0</v>
          </cell>
        </row>
        <row r="14394">
          <cell r="A14394">
            <v>399804</v>
          </cell>
          <cell r="C14394" t="str">
            <v>Verkauf Sachanlagen</v>
          </cell>
          <cell r="D14394" t="str">
            <v>Cover Big Cut Table 60*60*H31 cm</v>
          </cell>
          <cell r="F14394">
            <v>0</v>
          </cell>
          <cell r="G14394">
            <v>0</v>
          </cell>
          <cell r="H14394">
            <v>0</v>
          </cell>
          <cell r="I14394">
            <v>64</v>
          </cell>
          <cell r="J14394">
            <v>0</v>
          </cell>
          <cell r="K14394">
            <v>0</v>
          </cell>
          <cell r="T14394">
            <v>0</v>
          </cell>
        </row>
        <row r="14395">
          <cell r="A14395">
            <v>399805</v>
          </cell>
          <cell r="C14395" t="str">
            <v>Verkauf Sachanlagen</v>
          </cell>
          <cell r="D14395" t="str">
            <v>Cover Tischplatte Kranich Ø80 cm</v>
          </cell>
          <cell r="F14395">
            <v>0</v>
          </cell>
          <cell r="G14395">
            <v>0</v>
          </cell>
          <cell r="H14395">
            <v>0</v>
          </cell>
          <cell r="I14395">
            <v>63</v>
          </cell>
          <cell r="J14395">
            <v>0</v>
          </cell>
          <cell r="K14395">
            <v>0</v>
          </cell>
          <cell r="T14395">
            <v>0</v>
          </cell>
        </row>
        <row r="14396">
          <cell r="A14396">
            <v>399806</v>
          </cell>
          <cell r="C14396" t="str">
            <v>Verkauf Sachanlagen</v>
          </cell>
          <cell r="D14396" t="str">
            <v>Cover Tischplatte Kranich Ø160 cm (doppellagig)</v>
          </cell>
          <cell r="F14396">
            <v>0</v>
          </cell>
          <cell r="G14396">
            <v>0</v>
          </cell>
          <cell r="H14396">
            <v>0</v>
          </cell>
          <cell r="I14396">
            <v>95</v>
          </cell>
          <cell r="J14396">
            <v>0</v>
          </cell>
          <cell r="K14396">
            <v>0</v>
          </cell>
          <cell r="T14396">
            <v>0</v>
          </cell>
        </row>
        <row r="14397">
          <cell r="A14397">
            <v>399807</v>
          </cell>
          <cell r="C14397" t="str">
            <v>Verkauf Sachanlagen</v>
          </cell>
          <cell r="D14397" t="str">
            <v>Cover Tischplatte Kranich 80*80 cm</v>
          </cell>
          <cell r="F14397">
            <v>0</v>
          </cell>
          <cell r="G14397">
            <v>0</v>
          </cell>
          <cell r="H14397">
            <v>0</v>
          </cell>
          <cell r="I14397">
            <v>67</v>
          </cell>
          <cell r="J14397">
            <v>0</v>
          </cell>
          <cell r="K14397">
            <v>0</v>
          </cell>
          <cell r="T14397">
            <v>0</v>
          </cell>
        </row>
        <row r="14398">
          <cell r="A14398">
            <v>399808</v>
          </cell>
          <cell r="C14398" t="str">
            <v>Verkauf Sachanlagen</v>
          </cell>
          <cell r="D14398" t="str">
            <v>Cover Tischplatte Kranich 130*130 cm</v>
          </cell>
          <cell r="F14398">
            <v>0</v>
          </cell>
          <cell r="G14398">
            <v>0</v>
          </cell>
          <cell r="H14398">
            <v>0</v>
          </cell>
          <cell r="I14398">
            <v>102</v>
          </cell>
          <cell r="J14398">
            <v>0</v>
          </cell>
          <cell r="K14398">
            <v>0</v>
          </cell>
          <cell r="T14398">
            <v>0</v>
          </cell>
        </row>
        <row r="14399">
          <cell r="A14399">
            <v>399809</v>
          </cell>
          <cell r="C14399" t="str">
            <v>Verkauf Sachanlagen</v>
          </cell>
          <cell r="D14399" t="str">
            <v>Cover Tischplatte Kranich 180*80 cm</v>
          </cell>
          <cell r="F14399">
            <v>0</v>
          </cell>
          <cell r="G14399">
            <v>0</v>
          </cell>
          <cell r="H14399">
            <v>0</v>
          </cell>
          <cell r="I14399">
            <v>89</v>
          </cell>
          <cell r="J14399">
            <v>0</v>
          </cell>
          <cell r="K14399">
            <v>0</v>
          </cell>
          <cell r="T14399">
            <v>0</v>
          </cell>
        </row>
        <row r="14400">
          <cell r="A14400">
            <v>399810</v>
          </cell>
          <cell r="C14400" t="str">
            <v>Verkauf Sachanlagen</v>
          </cell>
          <cell r="D14400" t="str">
            <v>Cover LED Leucht-Würfel 43*43*H43 cm (2600)</v>
          </cell>
          <cell r="F14400">
            <v>0</v>
          </cell>
          <cell r="G14400">
            <v>0</v>
          </cell>
          <cell r="H14400">
            <v>0</v>
          </cell>
          <cell r="I14400">
            <v>50</v>
          </cell>
          <cell r="J14400">
            <v>0</v>
          </cell>
          <cell r="K14400">
            <v>0</v>
          </cell>
          <cell r="T14400">
            <v>0</v>
          </cell>
        </row>
        <row r="14401">
          <cell r="A14401">
            <v>399811</v>
          </cell>
          <cell r="B14401" t="str">
            <v>Verkaufsartikel</v>
          </cell>
          <cell r="C14401" t="str">
            <v>Verkauf Sachanlagen</v>
          </cell>
          <cell r="D14401" t="str">
            <v>Cover Sideboard USM Haller mit 2 Klapptüren L75*T35*H74 cm</v>
          </cell>
          <cell r="F14401">
            <v>0</v>
          </cell>
          <cell r="G14401">
            <v>0</v>
          </cell>
          <cell r="H14401">
            <v>0</v>
          </cell>
          <cell r="I14401">
            <v>59</v>
          </cell>
          <cell r="J14401">
            <v>0</v>
          </cell>
          <cell r="K14401">
            <v>0</v>
          </cell>
          <cell r="N14401" t="str">
            <v>Cover sideboard USM Haller met 2 klapdeuren L75*D35*H74 cm</v>
          </cell>
          <cell r="T14401">
            <v>0</v>
          </cell>
        </row>
        <row r="14402">
          <cell r="A14402">
            <v>399812</v>
          </cell>
          <cell r="B14402" t="str">
            <v>Verkaufsartikel</v>
          </cell>
          <cell r="C14402" t="str">
            <v>Verkauf Sachanlagen</v>
          </cell>
          <cell r="D14402" t="str">
            <v>Cover Sideboard USM Haller mit 4 Klapptüren L153*T35*H74 cm</v>
          </cell>
          <cell r="F14402">
            <v>0</v>
          </cell>
          <cell r="G14402">
            <v>0</v>
          </cell>
          <cell r="H14402">
            <v>0</v>
          </cell>
          <cell r="I14402">
            <v>95</v>
          </cell>
          <cell r="J14402">
            <v>0</v>
          </cell>
          <cell r="K14402">
            <v>0</v>
          </cell>
          <cell r="N14402" t="str">
            <v>Cover sideboard USM Haller met 4 klapdeuren L153*D35*H74 cm</v>
          </cell>
          <cell r="T14402">
            <v>0</v>
          </cell>
        </row>
        <row r="14403">
          <cell r="A14403">
            <v>399813</v>
          </cell>
          <cell r="B14403" t="str">
            <v>Verkaufsartikel</v>
          </cell>
          <cell r="C14403" t="str">
            <v>Verkauf Sachanlagen</v>
          </cell>
          <cell r="D14403" t="str">
            <v>Cover Empfangscounter Cube B110*T50*H110 cm</v>
          </cell>
          <cell r="E14403" t="str">
            <v>(mit extra Eckenschutz)</v>
          </cell>
          <cell r="F14403">
            <v>0</v>
          </cell>
          <cell r="G14403">
            <v>0</v>
          </cell>
          <cell r="H14403">
            <v>0</v>
          </cell>
          <cell r="I14403">
            <v>185</v>
          </cell>
          <cell r="J14403">
            <v>0</v>
          </cell>
          <cell r="K14403">
            <v>0</v>
          </cell>
          <cell r="N14403" t="str">
            <v>Cover ontvangstbalie Cube B110*D50*H110 cm</v>
          </cell>
          <cell r="O14403" t="str">
            <v>(met extra hoekbescherming)</v>
          </cell>
          <cell r="T14403">
            <v>0</v>
          </cell>
        </row>
        <row r="14404">
          <cell r="A14404">
            <v>399814</v>
          </cell>
          <cell r="C14404" t="str">
            <v>Verkauf Sachanlagen</v>
          </cell>
          <cell r="D14404" t="str">
            <v>Cover Barcelona Chair</v>
          </cell>
          <cell r="F14404">
            <v>0</v>
          </cell>
          <cell r="G14404">
            <v>0</v>
          </cell>
          <cell r="H14404">
            <v>0</v>
          </cell>
          <cell r="I14404">
            <v>95</v>
          </cell>
          <cell r="J14404">
            <v>0</v>
          </cell>
          <cell r="K14404">
            <v>0</v>
          </cell>
          <cell r="N14404" t="str">
            <v>Cover Barcelona Chair</v>
          </cell>
          <cell r="T14404">
            <v>0</v>
          </cell>
        </row>
        <row r="14405">
          <cell r="A14405">
            <v>399815</v>
          </cell>
          <cell r="C14405" t="str">
            <v>Verkauf Sachanlagen</v>
          </cell>
          <cell r="D14405" t="str">
            <v>Cover Brunch-Tischplatte-Connectorelement 120*70 cm gerade</v>
          </cell>
          <cell r="F14405">
            <v>0</v>
          </cell>
          <cell r="G14405">
            <v>0</v>
          </cell>
          <cell r="H14405">
            <v>0</v>
          </cell>
          <cell r="I14405">
            <v>77</v>
          </cell>
          <cell r="J14405">
            <v>0</v>
          </cell>
          <cell r="K14405">
            <v>0</v>
          </cell>
          <cell r="N14405" t="str">
            <v>x</v>
          </cell>
          <cell r="T14405">
            <v>0</v>
          </cell>
        </row>
        <row r="14406">
          <cell r="A14406">
            <v>399816</v>
          </cell>
          <cell r="C14406" t="str">
            <v>Verkauf Sachanlagen</v>
          </cell>
          <cell r="D14406" t="str">
            <v>Cover Regalkubus Flat-Pack faltbar B40*T40*H40 cm</v>
          </cell>
          <cell r="F14406">
            <v>0</v>
          </cell>
          <cell r="G14406">
            <v>0</v>
          </cell>
          <cell r="H14406">
            <v>0</v>
          </cell>
          <cell r="I14406">
            <v>77</v>
          </cell>
          <cell r="J14406">
            <v>0</v>
          </cell>
          <cell r="K14406">
            <v>0</v>
          </cell>
          <cell r="N14406" t="str">
            <v>x</v>
          </cell>
          <cell r="T14406">
            <v>0</v>
          </cell>
        </row>
        <row r="14407">
          <cell r="A14407">
            <v>399817</v>
          </cell>
          <cell r="C14407" t="str">
            <v>Verkauf Sachanlagen</v>
          </cell>
          <cell r="D14407" t="str">
            <v>Cover Regalkubus Flat-Pack faltbar B80*T40*H40 cm</v>
          </cell>
          <cell r="F14407">
            <v>0</v>
          </cell>
          <cell r="G14407">
            <v>0</v>
          </cell>
          <cell r="H14407">
            <v>0</v>
          </cell>
          <cell r="I14407">
            <v>82</v>
          </cell>
          <cell r="J14407">
            <v>0</v>
          </cell>
          <cell r="K14407">
            <v>0</v>
          </cell>
          <cell r="N14407" t="str">
            <v>x</v>
          </cell>
          <cell r="T14407">
            <v>0</v>
          </cell>
        </row>
        <row r="14408">
          <cell r="A14408">
            <v>399818</v>
          </cell>
          <cell r="C14408" t="str">
            <v>Verkauf Sachanlagen</v>
          </cell>
          <cell r="D14408" t="str">
            <v>Cover Zinzo Tischplatte 81*81 cm</v>
          </cell>
          <cell r="F14408">
            <v>0</v>
          </cell>
          <cell r="G14408">
            <v>0</v>
          </cell>
          <cell r="H14408">
            <v>0</v>
          </cell>
          <cell r="I14408">
            <v>67</v>
          </cell>
          <cell r="J14408">
            <v>0</v>
          </cell>
          <cell r="K14408">
            <v>0</v>
          </cell>
          <cell r="N14408" t="str">
            <v>x</v>
          </cell>
          <cell r="T14408">
            <v>0</v>
          </cell>
        </row>
        <row r="14409">
          <cell r="A14409">
            <v>399819</v>
          </cell>
          <cell r="C14409" t="str">
            <v>Verkauf Sachanlagen</v>
          </cell>
          <cell r="D14409" t="str">
            <v>Cover Jalis Podest Abdeckplatte 100*90*H2 cm</v>
          </cell>
          <cell r="F14409">
            <v>0</v>
          </cell>
          <cell r="G14409">
            <v>0</v>
          </cell>
          <cell r="H14409">
            <v>0</v>
          </cell>
          <cell r="I14409">
            <v>67</v>
          </cell>
          <cell r="J14409">
            <v>0</v>
          </cell>
          <cell r="K14409">
            <v>0</v>
          </cell>
          <cell r="N14409" t="str">
            <v>x</v>
          </cell>
          <cell r="T14409">
            <v>0</v>
          </cell>
        </row>
        <row r="14410">
          <cell r="A14410">
            <v>399820</v>
          </cell>
          <cell r="B14410" t="str">
            <v>Verkaufsartikel</v>
          </cell>
          <cell r="C14410" t="str">
            <v>Verkauf Sachanlagen</v>
          </cell>
          <cell r="D14410" t="str">
            <v>Cover Foldit Tisch-Kupplungsbeschlag 7.1*70 cm</v>
          </cell>
          <cell r="F14410">
            <v>0</v>
          </cell>
          <cell r="G14410">
            <v>0</v>
          </cell>
          <cell r="H14410">
            <v>0</v>
          </cell>
          <cell r="I14410">
            <v>32</v>
          </cell>
          <cell r="J14410">
            <v>0</v>
          </cell>
          <cell r="K14410">
            <v>0</v>
          </cell>
          <cell r="N14410" t="str">
            <v>x</v>
          </cell>
          <cell r="T14410">
            <v>0</v>
          </cell>
        </row>
        <row r="14411">
          <cell r="A14411">
            <v>399821</v>
          </cell>
          <cell r="B14411" t="str">
            <v>Verkaufsartikel</v>
          </cell>
          <cell r="C14411" t="str">
            <v>Verkauf Sachanlagen</v>
          </cell>
          <cell r="D14411" t="str">
            <v>Cover Occasional Tisch LTR 40*34*H25 cm</v>
          </cell>
          <cell r="F14411">
            <v>0</v>
          </cell>
          <cell r="G14411">
            <v>0</v>
          </cell>
          <cell r="H14411">
            <v>0</v>
          </cell>
          <cell r="I14411">
            <v>32</v>
          </cell>
          <cell r="J14411">
            <v>0</v>
          </cell>
          <cell r="K14411">
            <v>0</v>
          </cell>
          <cell r="N14411" t="str">
            <v>x</v>
          </cell>
          <cell r="T14411">
            <v>0</v>
          </cell>
        </row>
        <row r="14412">
          <cell r="A14412">
            <v>399822</v>
          </cell>
          <cell r="B14412" t="str">
            <v>Verkaufsartikel</v>
          </cell>
          <cell r="C14412" t="str">
            <v>Verkauf Sachanlagen</v>
          </cell>
          <cell r="D14412" t="str">
            <v>Cover Tisch Moduplus "in between" 74*28*H20 cm</v>
          </cell>
          <cell r="F14412">
            <v>0</v>
          </cell>
          <cell r="G14412">
            <v>0</v>
          </cell>
          <cell r="H14412">
            <v>0</v>
          </cell>
          <cell r="I14412">
            <v>72</v>
          </cell>
          <cell r="J14412">
            <v>0</v>
          </cell>
          <cell r="K14412">
            <v>0</v>
          </cell>
          <cell r="N14412" t="str">
            <v>x</v>
          </cell>
          <cell r="T14412">
            <v>0</v>
          </cell>
        </row>
        <row r="14413">
          <cell r="A14413">
            <v>399823</v>
          </cell>
          <cell r="B14413" t="str">
            <v>Verkaufsartikel</v>
          </cell>
          <cell r="C14413" t="str">
            <v>Verkauf Sachanlagen</v>
          </cell>
          <cell r="D14413" t="str">
            <v>Cover Elliptical Tisch ETR 226*74*H25 cm</v>
          </cell>
          <cell r="F14413">
            <v>0</v>
          </cell>
          <cell r="G14413">
            <v>0</v>
          </cell>
          <cell r="H14413">
            <v>0</v>
          </cell>
          <cell r="I14413">
            <v>67</v>
          </cell>
          <cell r="J14413">
            <v>0</v>
          </cell>
          <cell r="K14413">
            <v>0</v>
          </cell>
          <cell r="N14413" t="str">
            <v>x</v>
          </cell>
          <cell r="T14413">
            <v>0</v>
          </cell>
        </row>
        <row r="14414">
          <cell r="A14414">
            <v>399824</v>
          </cell>
          <cell r="B14414" t="str">
            <v>Verkaufsartikel</v>
          </cell>
          <cell r="C14414" t="str">
            <v>Verkauf Sachanlagen</v>
          </cell>
          <cell r="D14414" t="str">
            <v>Cover Sitzschale Armlehnstuhl Hay About a Chair AAC</v>
          </cell>
          <cell r="E14414" t="str">
            <v>(mit Schaumfüllung &amp; 2x Sichtloch)</v>
          </cell>
          <cell r="F14414">
            <v>0</v>
          </cell>
          <cell r="G14414">
            <v>0</v>
          </cell>
          <cell r="H14414">
            <v>0</v>
          </cell>
          <cell r="I14414">
            <v>63</v>
          </cell>
          <cell r="J14414">
            <v>0</v>
          </cell>
          <cell r="K14414">
            <v>0</v>
          </cell>
          <cell r="N14414" t="str">
            <v>x</v>
          </cell>
          <cell r="T14414">
            <v>0</v>
          </cell>
        </row>
        <row r="14415">
          <cell r="A14415">
            <v>399825</v>
          </cell>
          <cell r="B14415" t="str">
            <v>Verkaufsartikel</v>
          </cell>
          <cell r="C14415" t="str">
            <v>Verkauf Sachanlagen</v>
          </cell>
          <cell r="D14415" t="str">
            <v>Cover Sitzschale Barhocker Hay About a Stool AAS</v>
          </cell>
          <cell r="E14415" t="str">
            <v>(mit Schaumfüllung &amp; 2x Sichtloch)</v>
          </cell>
          <cell r="F14415">
            <v>0</v>
          </cell>
          <cell r="G14415">
            <v>0</v>
          </cell>
          <cell r="H14415">
            <v>0</v>
          </cell>
          <cell r="I14415">
            <v>54</v>
          </cell>
          <cell r="J14415">
            <v>0</v>
          </cell>
          <cell r="K14415">
            <v>0</v>
          </cell>
          <cell r="N14415" t="str">
            <v>x</v>
          </cell>
          <cell r="T14415">
            <v>0</v>
          </cell>
        </row>
        <row r="14416">
          <cell r="A14416">
            <v>399826</v>
          </cell>
          <cell r="B14416" t="str">
            <v>Verkaufsartikel</v>
          </cell>
          <cell r="C14416" t="str">
            <v>Verkauf Transportmittel</v>
          </cell>
          <cell r="D14416" t="str">
            <v>Cover mit Sichtfenster für TK Stuhlhussen (317116)</v>
          </cell>
          <cell r="F14416">
            <v>0</v>
          </cell>
          <cell r="G14416">
            <v>0</v>
          </cell>
          <cell r="I14416">
            <v>189</v>
          </cell>
          <cell r="J14416">
            <v>0</v>
          </cell>
          <cell r="K14416">
            <v>0</v>
          </cell>
          <cell r="N14416" t="str">
            <v>x</v>
          </cell>
          <cell r="T14416">
            <v>0</v>
          </cell>
        </row>
        <row r="14417">
          <cell r="A14417">
            <v>399827</v>
          </cell>
          <cell r="B14417" t="str">
            <v>Verkaufsartikel</v>
          </cell>
          <cell r="C14417" t="str">
            <v>Verkauf Transportmittel</v>
          </cell>
          <cell r="D14417" t="str">
            <v>Cover Tisch USM Haller 150*75*H74 cm</v>
          </cell>
          <cell r="F14417">
            <v>0</v>
          </cell>
          <cell r="G14417">
            <v>0</v>
          </cell>
          <cell r="H14417">
            <v>0</v>
          </cell>
          <cell r="I14417">
            <v>160</v>
          </cell>
          <cell r="J14417">
            <v>0</v>
          </cell>
          <cell r="K14417">
            <v>0</v>
          </cell>
          <cell r="N14417" t="str">
            <v>x</v>
          </cell>
          <cell r="T14417">
            <v>0</v>
          </cell>
        </row>
        <row r="14418">
          <cell r="A14418">
            <v>399828</v>
          </cell>
          <cell r="B14418" t="str">
            <v>Verkaufsartikel</v>
          </cell>
          <cell r="C14418" t="str">
            <v>Verkauf Transportmittel</v>
          </cell>
          <cell r="D14418" t="str">
            <v>Cover Rücken-/Sitzkissen Big Cut Chair</v>
          </cell>
          <cell r="F14418">
            <v>0</v>
          </cell>
          <cell r="G14418">
            <v>0</v>
          </cell>
          <cell r="H14418">
            <v>0</v>
          </cell>
          <cell r="I14418">
            <v>80</v>
          </cell>
          <cell r="J14418">
            <v>0</v>
          </cell>
          <cell r="K14418">
            <v>0</v>
          </cell>
          <cell r="N14418" t="str">
            <v>x</v>
          </cell>
          <cell r="T14418">
            <v>0</v>
          </cell>
        </row>
        <row r="14419">
          <cell r="A14419">
            <v>399829</v>
          </cell>
          <cell r="B14419" t="str">
            <v>Verkaufsartikel</v>
          </cell>
          <cell r="C14419" t="str">
            <v>Verkauf Transportmittel</v>
          </cell>
          <cell r="D14419" t="str">
            <v>Cover Brückentisch Stabilisierungs-Querstrebe L164*H25 cm</v>
          </cell>
          <cell r="E14419" t="str">
            <v>(2x Sichtloch)</v>
          </cell>
          <cell r="F14419">
            <v>0</v>
          </cell>
          <cell r="G14419">
            <v>0</v>
          </cell>
          <cell r="H14419">
            <v>0</v>
          </cell>
          <cell r="I14419">
            <v>89</v>
          </cell>
          <cell r="J14419">
            <v>0</v>
          </cell>
          <cell r="K14419">
            <v>0</v>
          </cell>
          <cell r="T14419">
            <v>0</v>
          </cell>
        </row>
        <row r="14420">
          <cell r="A14420">
            <v>399830</v>
          </cell>
          <cell r="B14420" t="str">
            <v>Verkaufsartikel</v>
          </cell>
          <cell r="C14420" t="str">
            <v>Verkauf Transportmittel</v>
          </cell>
          <cell r="D14420" t="str">
            <v>Cover Brückentischblende B54*H68 cm (2x Sichtloch)</v>
          </cell>
          <cell r="F14420">
            <v>0</v>
          </cell>
          <cell r="G14420">
            <v>0</v>
          </cell>
          <cell r="H14420">
            <v>0</v>
          </cell>
          <cell r="I14420">
            <v>79</v>
          </cell>
          <cell r="J14420">
            <v>0</v>
          </cell>
          <cell r="K14420">
            <v>0</v>
          </cell>
          <cell r="T14420">
            <v>0</v>
          </cell>
        </row>
        <row r="14421">
          <cell r="A14421">
            <v>399831</v>
          </cell>
          <cell r="B14421" t="str">
            <v>Verkaufsartikel</v>
          </cell>
          <cell r="C14421" t="str">
            <v>Verkauf Transportmittel</v>
          </cell>
          <cell r="D14421" t="str">
            <v>Cover Lounge Armchair Dedon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T14421">
            <v>0</v>
          </cell>
        </row>
        <row r="14422">
          <cell r="A14422">
            <v>399832</v>
          </cell>
          <cell r="B14422" t="str">
            <v>Verkaufsartikel</v>
          </cell>
          <cell r="C14422" t="str">
            <v>Verkauf Transportmittel</v>
          </cell>
          <cell r="D14422" t="str">
            <v>Cover Lounge Corner Module Dedon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T14422">
            <v>0</v>
          </cell>
        </row>
        <row r="14423">
          <cell r="A14423">
            <v>399833</v>
          </cell>
          <cell r="B14423" t="str">
            <v>Verkaufsartikel</v>
          </cell>
          <cell r="C14423" t="str">
            <v>Verkauf Transportmittel</v>
          </cell>
          <cell r="D14423" t="str">
            <v>Cover Lounge Center Module XXL Dedon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T14423">
            <v>0</v>
          </cell>
        </row>
        <row r="14424">
          <cell r="A14424">
            <v>399834</v>
          </cell>
          <cell r="B14424" t="str">
            <v>Verkaufsartikel</v>
          </cell>
          <cell r="C14424" t="str">
            <v>Verkauf Transportmittel</v>
          </cell>
          <cell r="D14424" t="str">
            <v>Cover Coffee Table Dedon</v>
          </cell>
          <cell r="F14424">
            <v>0</v>
          </cell>
          <cell r="G14424">
            <v>0</v>
          </cell>
          <cell r="H14424">
            <v>0</v>
          </cell>
          <cell r="I14424">
            <v>95</v>
          </cell>
          <cell r="J14424">
            <v>0</v>
          </cell>
          <cell r="K14424">
            <v>0</v>
          </cell>
          <cell r="T14424">
            <v>0</v>
          </cell>
        </row>
        <row r="14425">
          <cell r="A14425">
            <v>399835</v>
          </cell>
          <cell r="B14425" t="str">
            <v>Verkaufsartikel</v>
          </cell>
          <cell r="C14425" t="str">
            <v>Verkauf Transportmittel</v>
          </cell>
          <cell r="D14425" t="str">
            <v>Cover Glasplatte Dedon (5994)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T14425">
            <v>0</v>
          </cell>
        </row>
        <row r="14426">
          <cell r="A14426">
            <v>399836</v>
          </cell>
          <cell r="B14426" t="str">
            <v>Verkaufsartikel</v>
          </cell>
          <cell r="C14426" t="str">
            <v>Verkauf Transportmittel</v>
          </cell>
          <cell r="D14426" t="str">
            <v>Transportcover Dach-Metallstangen (4) Eiswagen Portofino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T14426">
            <v>0</v>
          </cell>
        </row>
        <row r="14427">
          <cell r="A14427">
            <v>399837</v>
          </cell>
          <cell r="B14427" t="str">
            <v>Verkaufsartikel</v>
          </cell>
          <cell r="C14427" t="str">
            <v>Verkauf Transportmittel</v>
          </cell>
          <cell r="D14427" t="str">
            <v>Cover Aufsatz Empfangscounter Cube (3134)</v>
          </cell>
          <cell r="F14427">
            <v>0</v>
          </cell>
          <cell r="G14427">
            <v>0</v>
          </cell>
          <cell r="H14427">
            <v>0</v>
          </cell>
          <cell r="I14427">
            <v>110</v>
          </cell>
          <cell r="J14427">
            <v>0</v>
          </cell>
          <cell r="K14427">
            <v>0</v>
          </cell>
          <cell r="T14427">
            <v>0</v>
          </cell>
        </row>
        <row r="14428">
          <cell r="A14428">
            <v>399838</v>
          </cell>
          <cell r="B14428" t="str">
            <v>Verkaufsartikel</v>
          </cell>
          <cell r="C14428" t="str">
            <v>Verkauf Transportmittel</v>
          </cell>
          <cell r="D14428" t="str">
            <v>Cover Sideboard Moduplus 74*20*H50 cm</v>
          </cell>
          <cell r="F14428">
            <v>0</v>
          </cell>
          <cell r="G14428">
            <v>0</v>
          </cell>
          <cell r="H14428">
            <v>0</v>
          </cell>
          <cell r="I14428">
            <v>61.6</v>
          </cell>
          <cell r="J14428">
            <v>0</v>
          </cell>
          <cell r="K14428">
            <v>0</v>
          </cell>
          <cell r="T14428">
            <v>0</v>
          </cell>
        </row>
        <row r="14429">
          <cell r="A14429">
            <v>399839</v>
          </cell>
          <cell r="B14429" t="str">
            <v>Verkaufsartikel</v>
          </cell>
          <cell r="C14429" t="str">
            <v>Verkauf Transportmittel</v>
          </cell>
          <cell r="D14429" t="str">
            <v>Cover Garderobenständer Battista H165 cm</v>
          </cell>
          <cell r="F14429">
            <v>0</v>
          </cell>
          <cell r="G14429">
            <v>0</v>
          </cell>
          <cell r="H14429">
            <v>0</v>
          </cell>
          <cell r="I14429">
            <v>100</v>
          </cell>
          <cell r="J14429">
            <v>0</v>
          </cell>
          <cell r="K14429">
            <v>0</v>
          </cell>
          <cell r="T14429">
            <v>0</v>
          </cell>
        </row>
        <row r="14430">
          <cell r="A14430">
            <v>399840</v>
          </cell>
          <cell r="B14430" t="str">
            <v>Verkaufsartikel</v>
          </cell>
          <cell r="C14430" t="str">
            <v>Verkauf Transportmittel</v>
          </cell>
          <cell r="D14430" t="str">
            <v>Cover Beistelltisch Little Friend KS11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T14430">
            <v>0</v>
          </cell>
        </row>
        <row r="14431">
          <cell r="A14431">
            <v>399841</v>
          </cell>
          <cell r="B14431" t="str">
            <v>Verkaufsartikel</v>
          </cell>
          <cell r="C14431" t="str">
            <v>Verkauf Transportmittel</v>
          </cell>
          <cell r="D14431" t="str">
            <v>Cover Sofa Bora Bora links L210*T90*H61 cm (5911)</v>
          </cell>
          <cell r="F14431">
            <v>0</v>
          </cell>
          <cell r="G14431">
            <v>0</v>
          </cell>
          <cell r="H14431">
            <v>0</v>
          </cell>
          <cell r="I14431">
            <v>295</v>
          </cell>
          <cell r="J14431">
            <v>0</v>
          </cell>
          <cell r="K14431">
            <v>0</v>
          </cell>
          <cell r="T14431">
            <v>0</v>
          </cell>
        </row>
        <row r="14432">
          <cell r="A14432">
            <v>399842</v>
          </cell>
          <cell r="B14432" t="str">
            <v>Verkaufsartikel</v>
          </cell>
          <cell r="C14432" t="str">
            <v>Verkauf Transportmittel</v>
          </cell>
          <cell r="D14432" t="str">
            <v>Cover Sofa Bora Bora rechts L210*T90*H61 cm (5912)</v>
          </cell>
          <cell r="F14432">
            <v>0</v>
          </cell>
          <cell r="G14432">
            <v>0</v>
          </cell>
          <cell r="H14432">
            <v>0</v>
          </cell>
          <cell r="I14432">
            <v>295</v>
          </cell>
          <cell r="J14432">
            <v>0</v>
          </cell>
          <cell r="K14432">
            <v>0</v>
          </cell>
          <cell r="T14432">
            <v>0</v>
          </cell>
        </row>
        <row r="14433">
          <cell r="A14433">
            <v>399843</v>
          </cell>
          <cell r="B14433" t="str">
            <v>Verkaufsartikel</v>
          </cell>
          <cell r="C14433" t="str">
            <v>Verkauf Transportmittel</v>
          </cell>
          <cell r="D14433" t="str">
            <v>Cover Ecksofa Bora Bora links L210*T90*H61 cm (5913)</v>
          </cell>
          <cell r="F14433">
            <v>0</v>
          </cell>
          <cell r="G14433">
            <v>0</v>
          </cell>
          <cell r="H14433">
            <v>0</v>
          </cell>
          <cell r="I14433">
            <v>295</v>
          </cell>
          <cell r="J14433">
            <v>0</v>
          </cell>
          <cell r="K14433">
            <v>0</v>
          </cell>
          <cell r="T14433">
            <v>0</v>
          </cell>
        </row>
        <row r="14434">
          <cell r="A14434">
            <v>399844</v>
          </cell>
          <cell r="B14434" t="str">
            <v>Verkaufsartikel</v>
          </cell>
          <cell r="C14434" t="str">
            <v>Verkauf Transportmittel</v>
          </cell>
          <cell r="D14434" t="str">
            <v>Cover Ecksofa Bora Bora rechts L210*T90*H61 cm (5914)</v>
          </cell>
          <cell r="F14434">
            <v>0</v>
          </cell>
          <cell r="G14434">
            <v>0</v>
          </cell>
          <cell r="H14434">
            <v>0</v>
          </cell>
          <cell r="I14434">
            <v>295</v>
          </cell>
          <cell r="J14434">
            <v>0</v>
          </cell>
          <cell r="K14434">
            <v>0</v>
          </cell>
          <cell r="T14434">
            <v>0</v>
          </cell>
        </row>
        <row r="14435">
          <cell r="A14435">
            <v>399845</v>
          </cell>
          <cell r="B14435" t="str">
            <v>Verkaufsartikel</v>
          </cell>
          <cell r="C14435" t="str">
            <v>Verkauf Transportmittel</v>
          </cell>
          <cell r="D14435" t="str">
            <v>Cover grau / braun für Riesenschirm grau/braun 300*300 cm</v>
          </cell>
          <cell r="F14435">
            <v>0</v>
          </cell>
          <cell r="G14435">
            <v>0</v>
          </cell>
          <cell r="H14435">
            <v>0</v>
          </cell>
          <cell r="I14435">
            <v>115</v>
          </cell>
          <cell r="J14435">
            <v>0</v>
          </cell>
          <cell r="K14435">
            <v>0</v>
          </cell>
          <cell r="T14435">
            <v>0</v>
          </cell>
        </row>
        <row r="14436">
          <cell r="A14436">
            <v>399846</v>
          </cell>
          <cell r="B14436" t="str">
            <v>Verkaufsartikel</v>
          </cell>
          <cell r="C14436" t="str">
            <v>Verkauf Transportmittel</v>
          </cell>
          <cell r="D14436" t="str">
            <v>Cover Tischplatte Bornholm 240*80 cm</v>
          </cell>
          <cell r="F14436">
            <v>0</v>
          </cell>
          <cell r="G14436">
            <v>0</v>
          </cell>
          <cell r="I14436">
            <v>0</v>
          </cell>
          <cell r="J14436">
            <v>0</v>
          </cell>
          <cell r="K14436">
            <v>0</v>
          </cell>
          <cell r="T14436">
            <v>0</v>
          </cell>
        </row>
        <row r="14437">
          <cell r="A14437">
            <v>399847</v>
          </cell>
          <cell r="B14437" t="str">
            <v>Verkaufsartikel</v>
          </cell>
          <cell r="C14437" t="str">
            <v>Verkauf Transportmittel</v>
          </cell>
          <cell r="D14437" t="str">
            <v>Cover Hee Lounge Chair B73*T67*H66 cm</v>
          </cell>
          <cell r="F14437">
            <v>0</v>
          </cell>
          <cell r="G14437">
            <v>0</v>
          </cell>
          <cell r="H14437">
            <v>0</v>
          </cell>
          <cell r="I14437">
            <v>100</v>
          </cell>
          <cell r="J14437">
            <v>0</v>
          </cell>
          <cell r="K14437">
            <v>0</v>
          </cell>
          <cell r="T14437">
            <v>0</v>
          </cell>
        </row>
        <row r="14438">
          <cell r="A14438">
            <v>399848</v>
          </cell>
          <cell r="B14438" t="str">
            <v>Verkaufsartikel</v>
          </cell>
          <cell r="C14438" t="str">
            <v>Verkauf Transportmittel</v>
          </cell>
          <cell r="D14438" t="str">
            <v>Cover Beach Lounger</v>
          </cell>
          <cell r="F14438">
            <v>0</v>
          </cell>
          <cell r="G14438">
            <v>0</v>
          </cell>
          <cell r="H14438">
            <v>0</v>
          </cell>
          <cell r="I14438">
            <v>93</v>
          </cell>
          <cell r="J14438">
            <v>0</v>
          </cell>
          <cell r="K14438">
            <v>0</v>
          </cell>
          <cell r="T14438">
            <v>0</v>
          </cell>
        </row>
        <row r="14439">
          <cell r="A14439">
            <v>399849</v>
          </cell>
          <cell r="B14439" t="str">
            <v>Verkaufsartikel</v>
          </cell>
          <cell r="C14439" t="str">
            <v>Verkauf Transportmittel</v>
          </cell>
          <cell r="D14439" t="str">
            <v>Cover Hee Dining Stuhl B48*T48*H79 cm</v>
          </cell>
          <cell r="F14439">
            <v>0</v>
          </cell>
          <cell r="G14439">
            <v>0</v>
          </cell>
          <cell r="H14439">
            <v>0</v>
          </cell>
          <cell r="I14439">
            <v>53</v>
          </cell>
          <cell r="J14439">
            <v>0</v>
          </cell>
          <cell r="K14439">
            <v>0</v>
          </cell>
          <cell r="T14439">
            <v>0</v>
          </cell>
        </row>
        <row r="14440">
          <cell r="A14440">
            <v>399850</v>
          </cell>
          <cell r="B14440" t="str">
            <v>Verkaufsartikel</v>
          </cell>
          <cell r="C14440" t="str">
            <v>Verkauf Transportmittel</v>
          </cell>
          <cell r="D14440" t="str">
            <v>Cover Hee Barhocker B40*T47*H86 cm</v>
          </cell>
          <cell r="F14440">
            <v>0</v>
          </cell>
          <cell r="G14440">
            <v>0</v>
          </cell>
          <cell r="H14440">
            <v>0</v>
          </cell>
          <cell r="I14440">
            <v>69</v>
          </cell>
          <cell r="J14440">
            <v>0</v>
          </cell>
          <cell r="K14440">
            <v>0</v>
          </cell>
          <cell r="T14440">
            <v>0</v>
          </cell>
        </row>
        <row r="14441">
          <cell r="A14441">
            <v>399851</v>
          </cell>
          <cell r="B14441" t="str">
            <v>Verkaufsartikel</v>
          </cell>
          <cell r="C14441" t="str">
            <v>Verkauf Transportmittel</v>
          </cell>
          <cell r="D14441" t="str">
            <v>Cover Loungetisch Tray 40*40*H44 cm</v>
          </cell>
          <cell r="F14441">
            <v>0</v>
          </cell>
          <cell r="G14441">
            <v>0</v>
          </cell>
          <cell r="H14441">
            <v>0</v>
          </cell>
          <cell r="I14441">
            <v>95</v>
          </cell>
          <cell r="J14441">
            <v>0</v>
          </cell>
          <cell r="K14441">
            <v>0</v>
          </cell>
          <cell r="T14441">
            <v>0</v>
          </cell>
        </row>
        <row r="14442">
          <cell r="A14442">
            <v>399852</v>
          </cell>
          <cell r="B14442" t="str">
            <v>Verkaufsartikel</v>
          </cell>
          <cell r="C14442" t="str">
            <v>Verkauf Transportmittel</v>
          </cell>
          <cell r="D14442" t="str">
            <v>Cover Loungetisch Tray 60*60*H39 cm</v>
          </cell>
          <cell r="F14442">
            <v>0</v>
          </cell>
          <cell r="G14442">
            <v>0</v>
          </cell>
          <cell r="H14442">
            <v>0</v>
          </cell>
          <cell r="I14442">
            <v>100</v>
          </cell>
          <cell r="J14442">
            <v>0</v>
          </cell>
          <cell r="K14442">
            <v>0</v>
          </cell>
          <cell r="T14442">
            <v>0</v>
          </cell>
        </row>
        <row r="14443">
          <cell r="A14443">
            <v>399853</v>
          </cell>
          <cell r="B14443" t="str">
            <v>Verkaufsartikel</v>
          </cell>
          <cell r="C14443" t="str">
            <v>Verkauf Transportmittel</v>
          </cell>
          <cell r="D14443" t="str">
            <v>Cover Beistelltisch DLM Ø38*H44/58 cm</v>
          </cell>
          <cell r="F14443">
            <v>0</v>
          </cell>
          <cell r="G14443">
            <v>0</v>
          </cell>
          <cell r="H14443">
            <v>0</v>
          </cell>
          <cell r="I14443">
            <v>84</v>
          </cell>
          <cell r="J14443">
            <v>0</v>
          </cell>
          <cell r="K14443">
            <v>0</v>
          </cell>
          <cell r="T14443">
            <v>0</v>
          </cell>
        </row>
        <row r="14444">
          <cell r="A14444">
            <v>399854</v>
          </cell>
          <cell r="B14444" t="str">
            <v>Verkaufsartikel</v>
          </cell>
          <cell r="C14444" t="str">
            <v>Verkauf Transportmittel</v>
          </cell>
          <cell r="D14444" t="str">
            <v>Cover Beistelltisch DLM XL Ø48*H49,5/65 cm</v>
          </cell>
          <cell r="F14444">
            <v>0</v>
          </cell>
          <cell r="G14444">
            <v>0</v>
          </cell>
          <cell r="H14444">
            <v>0</v>
          </cell>
          <cell r="I14444">
            <v>93</v>
          </cell>
          <cell r="J14444">
            <v>0</v>
          </cell>
          <cell r="K14444">
            <v>0</v>
          </cell>
          <cell r="T14444">
            <v>0</v>
          </cell>
        </row>
        <row r="14445">
          <cell r="A14445">
            <v>399855</v>
          </cell>
          <cell r="B14445" t="str">
            <v>Verkaufsartikel</v>
          </cell>
          <cell r="C14445" t="str">
            <v>Verkauf Transportmittel</v>
          </cell>
          <cell r="D14445" t="str">
            <v>Cover Dreh-Metallbarhocker Revolver</v>
          </cell>
          <cell r="F14445">
            <v>0</v>
          </cell>
          <cell r="G14445">
            <v>0</v>
          </cell>
          <cell r="H14445">
            <v>0</v>
          </cell>
          <cell r="I14445">
            <v>76</v>
          </cell>
          <cell r="J14445">
            <v>0</v>
          </cell>
          <cell r="K14445">
            <v>0</v>
          </cell>
          <cell r="T14445">
            <v>0</v>
          </cell>
        </row>
        <row r="14446">
          <cell r="A14446">
            <v>399856</v>
          </cell>
          <cell r="B14446" t="str">
            <v>Verkaufsartikel</v>
          </cell>
          <cell r="C14446" t="str">
            <v>Verkauf Transportmittel</v>
          </cell>
          <cell r="D14446" t="str">
            <v>Cover Stehtisch Miura Ø60*H109 cm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T14446">
            <v>0</v>
          </cell>
        </row>
        <row r="14447">
          <cell r="A14447">
            <v>399857</v>
          </cell>
          <cell r="B14447" t="str">
            <v>Verkaufsartikel</v>
          </cell>
          <cell r="C14447" t="str">
            <v>Verkauf Transportmittel</v>
          </cell>
          <cell r="D14447" t="str">
            <v>Cover Sitzschale Cocktail-Sessel AAL82/AAL81</v>
          </cell>
          <cell r="F14447">
            <v>0</v>
          </cell>
          <cell r="G14447">
            <v>0</v>
          </cell>
          <cell r="H14447">
            <v>0</v>
          </cell>
          <cell r="I14447">
            <v>195</v>
          </cell>
          <cell r="J14447">
            <v>0</v>
          </cell>
          <cell r="K14447">
            <v>0</v>
          </cell>
          <cell r="T14447">
            <v>0</v>
          </cell>
        </row>
        <row r="14448">
          <cell r="A14448">
            <v>399858</v>
          </cell>
          <cell r="B14448" t="str">
            <v>Verkaufsartikel</v>
          </cell>
          <cell r="C14448" t="str">
            <v>Verkauf Transportmittel</v>
          </cell>
          <cell r="D14448" t="str">
            <v>Cover Sitzschale Cocktail-Sofa AAL Sofa</v>
          </cell>
          <cell r="F14448">
            <v>0</v>
          </cell>
          <cell r="G14448">
            <v>0</v>
          </cell>
          <cell r="H14448">
            <v>0</v>
          </cell>
          <cell r="I14448">
            <v>245</v>
          </cell>
          <cell r="J14448">
            <v>0</v>
          </cell>
          <cell r="K14448">
            <v>0</v>
          </cell>
          <cell r="T14448">
            <v>0</v>
          </cell>
        </row>
        <row r="14449">
          <cell r="A14449">
            <v>399859</v>
          </cell>
          <cell r="B14449" t="str">
            <v>Verkaufsartikel</v>
          </cell>
          <cell r="C14449" t="str">
            <v>Verkauf Transportmittel</v>
          </cell>
          <cell r="D14449" t="str">
            <v>Cover Sitzschale Cocktail-Sessel AAL91 mit hoher Rückenlehne</v>
          </cell>
          <cell r="F14449">
            <v>0</v>
          </cell>
          <cell r="G14449">
            <v>0</v>
          </cell>
          <cell r="H14449">
            <v>0</v>
          </cell>
          <cell r="I14449">
            <v>165</v>
          </cell>
          <cell r="J14449">
            <v>0</v>
          </cell>
          <cell r="K14449">
            <v>0</v>
          </cell>
          <cell r="T14449">
            <v>0</v>
          </cell>
        </row>
        <row r="14450">
          <cell r="A14450">
            <v>399860</v>
          </cell>
          <cell r="B14450" t="str">
            <v>Verkaufsartikel</v>
          </cell>
          <cell r="C14450" t="str">
            <v>Verkauf Transportmittel</v>
          </cell>
          <cell r="D14450" t="str">
            <v>Cover Holzfüße (4 Stück) AAL Cocktail-Sessel/-Sofa</v>
          </cell>
          <cell r="F14450">
            <v>0</v>
          </cell>
          <cell r="G14450">
            <v>0</v>
          </cell>
          <cell r="H14450">
            <v>0</v>
          </cell>
          <cell r="I14450">
            <v>50</v>
          </cell>
          <cell r="J14450">
            <v>0</v>
          </cell>
          <cell r="K14450">
            <v>0</v>
          </cell>
          <cell r="T14450">
            <v>0</v>
          </cell>
        </row>
        <row r="14451">
          <cell r="A14451">
            <v>399861</v>
          </cell>
          <cell r="B14451" t="str">
            <v>Verkaufsartikel</v>
          </cell>
          <cell r="C14451" t="str">
            <v>Verkauf Transportmittel</v>
          </cell>
          <cell r="D14451" t="str">
            <v>Cover Thekenaufsatz Bornholm (3191)</v>
          </cell>
          <cell r="F14451">
            <v>0</v>
          </cell>
          <cell r="G14451">
            <v>0</v>
          </cell>
          <cell r="H14451">
            <v>0</v>
          </cell>
          <cell r="I14451">
            <v>129</v>
          </cell>
          <cell r="J14451">
            <v>0</v>
          </cell>
          <cell r="K14451">
            <v>0</v>
          </cell>
          <cell r="T14451">
            <v>0</v>
          </cell>
        </row>
        <row r="14452">
          <cell r="A14452">
            <v>399862</v>
          </cell>
          <cell r="B14452" t="str">
            <v>Verkaufsartikel</v>
          </cell>
          <cell r="C14452" t="str">
            <v>Verkauf Transportmittel</v>
          </cell>
          <cell r="D14452" t="str">
            <v>Cover Staffelei Holz</v>
          </cell>
          <cell r="F14452">
            <v>0</v>
          </cell>
          <cell r="G14452">
            <v>0</v>
          </cell>
          <cell r="H14452">
            <v>0</v>
          </cell>
          <cell r="I14452">
            <v>84</v>
          </cell>
          <cell r="J14452">
            <v>0</v>
          </cell>
          <cell r="K14452">
            <v>0</v>
          </cell>
          <cell r="T14452">
            <v>0</v>
          </cell>
        </row>
        <row r="14453">
          <cell r="A14453">
            <v>399863</v>
          </cell>
          <cell r="B14453" t="str">
            <v>Verkaufsartikel</v>
          </cell>
          <cell r="C14453" t="str">
            <v>Verkauf Transportmittel</v>
          </cell>
          <cell r="D14453" t="str">
            <v>Cover Ocean Shell Vase-36   Ø26*H36 cm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T14453">
            <v>0</v>
          </cell>
        </row>
        <row r="14454">
          <cell r="A14454">
            <v>399864</v>
          </cell>
          <cell r="B14454" t="str">
            <v>Verkaufsartikel</v>
          </cell>
          <cell r="C14454" t="str">
            <v>Verkauf Transportmittel</v>
          </cell>
          <cell r="D14454" t="str">
            <v>Cover Ocean Shell Vase-53   Ø36*H53 cm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T14454">
            <v>0</v>
          </cell>
        </row>
        <row r="14455">
          <cell r="A14455">
            <v>399865</v>
          </cell>
          <cell r="B14455" t="str">
            <v>Verkaufsartikel</v>
          </cell>
          <cell r="C14455" t="str">
            <v>Verkauf Transportmittel</v>
          </cell>
          <cell r="D14455" t="str">
            <v>Cover Ocean Shell Vase-70   Ø48*H70 cm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T14455">
            <v>0</v>
          </cell>
        </row>
        <row r="14456">
          <cell r="A14456">
            <v>399866</v>
          </cell>
          <cell r="B14456" t="str">
            <v>Verkaufsartikel</v>
          </cell>
          <cell r="C14456" t="str">
            <v>Verkauf Transportmittel</v>
          </cell>
          <cell r="D14456" t="str">
            <v>Cover Theken-90 Grad-Eckelement 1/4 rund B90*T90*H90 cm</v>
          </cell>
          <cell r="F14456">
            <v>0</v>
          </cell>
          <cell r="G14456">
            <v>0</v>
          </cell>
          <cell r="H14456">
            <v>0</v>
          </cell>
          <cell r="I14456">
            <v>280</v>
          </cell>
          <cell r="J14456">
            <v>0</v>
          </cell>
          <cell r="K14456">
            <v>0</v>
          </cell>
          <cell r="T14456">
            <v>0</v>
          </cell>
        </row>
        <row r="14457">
          <cell r="A14457">
            <v>399867</v>
          </cell>
          <cell r="B14457" t="str">
            <v>Verkaufsartikel</v>
          </cell>
          <cell r="C14457" t="str">
            <v>Verkauf Transportmittel</v>
          </cell>
          <cell r="D14457" t="str">
            <v>Cover Sofa Egedal 2-Sitz</v>
          </cell>
          <cell r="F14457">
            <v>0</v>
          </cell>
          <cell r="G14457">
            <v>0</v>
          </cell>
          <cell r="H14457">
            <v>0</v>
          </cell>
          <cell r="I14457">
            <v>245</v>
          </cell>
          <cell r="J14457">
            <v>0</v>
          </cell>
          <cell r="K14457">
            <v>0</v>
          </cell>
          <cell r="T14457">
            <v>0</v>
          </cell>
        </row>
        <row r="14458">
          <cell r="A14458">
            <v>399868</v>
          </cell>
          <cell r="B14458" t="str">
            <v>Verkaufsartikel</v>
          </cell>
          <cell r="C14458" t="str">
            <v>Verkauf Transportmittel</v>
          </cell>
          <cell r="D14458" t="str">
            <v>Cover Schwarzstahlgestell Bristol HIGH T43*H215 cm</v>
          </cell>
          <cell r="F14458">
            <v>0</v>
          </cell>
          <cell r="G14458">
            <v>0</v>
          </cell>
          <cell r="H14458">
            <v>0</v>
          </cell>
          <cell r="I14458">
            <v>129</v>
          </cell>
          <cell r="J14458">
            <v>0</v>
          </cell>
          <cell r="K14458">
            <v>0</v>
          </cell>
          <cell r="T14458">
            <v>0</v>
          </cell>
        </row>
        <row r="14459">
          <cell r="A14459">
            <v>399869</v>
          </cell>
          <cell r="B14459" t="str">
            <v>Verkaufsartikel</v>
          </cell>
          <cell r="C14459" t="str">
            <v>Verkauf Transportmittel</v>
          </cell>
          <cell r="D14459" t="str">
            <v>Cover Regalboden Schwarzstahlgestell L139 cm (4x Sichtloch)</v>
          </cell>
          <cell r="F14459">
            <v>0</v>
          </cell>
          <cell r="G14459">
            <v>0</v>
          </cell>
          <cell r="H14459">
            <v>0</v>
          </cell>
          <cell r="I14459">
            <v>69</v>
          </cell>
          <cell r="J14459">
            <v>0</v>
          </cell>
          <cell r="K14459">
            <v>0</v>
          </cell>
          <cell r="T14459">
            <v>0</v>
          </cell>
        </row>
        <row r="14460">
          <cell r="A14460">
            <v>399870</v>
          </cell>
          <cell r="B14460" t="str">
            <v>Verkaufsartikel</v>
          </cell>
          <cell r="C14460" t="str">
            <v>Verkauf Transportmittel</v>
          </cell>
          <cell r="D14460" t="str">
            <v>Cover Regalboden Schwarzstahlgestell L199 cm (4x Sichtloch)</v>
          </cell>
          <cell r="F14460">
            <v>0</v>
          </cell>
          <cell r="G14460">
            <v>0</v>
          </cell>
          <cell r="H14460">
            <v>0</v>
          </cell>
          <cell r="I14460">
            <v>80</v>
          </cell>
          <cell r="J14460">
            <v>0</v>
          </cell>
          <cell r="K14460">
            <v>0</v>
          </cell>
          <cell r="T14460">
            <v>0</v>
          </cell>
        </row>
        <row r="14461">
          <cell r="A14461">
            <v>399871</v>
          </cell>
          <cell r="B14461" t="str">
            <v>Verkaufsartikel</v>
          </cell>
          <cell r="C14461" t="str">
            <v>Verkauf Transportmittel</v>
          </cell>
          <cell r="D14461" t="str">
            <v>Cover Sofa Alcove Highback 2-Sitz</v>
          </cell>
          <cell r="F14461">
            <v>0</v>
          </cell>
          <cell r="G14461">
            <v>0</v>
          </cell>
          <cell r="H14461">
            <v>0</v>
          </cell>
          <cell r="I14461">
            <v>380</v>
          </cell>
          <cell r="J14461">
            <v>0</v>
          </cell>
          <cell r="K14461">
            <v>0</v>
          </cell>
          <cell r="T14461">
            <v>0</v>
          </cell>
        </row>
        <row r="14462">
          <cell r="A14462">
            <v>399872</v>
          </cell>
          <cell r="B14462" t="str">
            <v>Verkaufsartikel</v>
          </cell>
          <cell r="C14462" t="str">
            <v>Verkauf Transportmittel</v>
          </cell>
          <cell r="D14462" t="str">
            <v>Cover Pfosten (4) zur Aufnahme der Trennwand-Paneele</v>
          </cell>
          <cell r="F14462">
            <v>0</v>
          </cell>
          <cell r="G14462">
            <v>0</v>
          </cell>
          <cell r="H14462">
            <v>0</v>
          </cell>
          <cell r="I14462">
            <v>84</v>
          </cell>
          <cell r="J14462">
            <v>0</v>
          </cell>
          <cell r="K14462">
            <v>0</v>
          </cell>
          <cell r="T14462">
            <v>0</v>
          </cell>
        </row>
        <row r="14463">
          <cell r="A14463">
            <v>399873</v>
          </cell>
          <cell r="B14463" t="str">
            <v>Verkaufsartikel</v>
          </cell>
          <cell r="C14463" t="str">
            <v>Verkauf Transportmittel</v>
          </cell>
          <cell r="D14463" t="str">
            <v>Cover Dach für Italienischer Eiswagen (1966)</v>
          </cell>
          <cell r="F14463">
            <v>0</v>
          </cell>
          <cell r="G14463">
            <v>0</v>
          </cell>
          <cell r="H14463">
            <v>0</v>
          </cell>
          <cell r="I14463">
            <v>170</v>
          </cell>
          <cell r="J14463">
            <v>0</v>
          </cell>
          <cell r="K14463">
            <v>0</v>
          </cell>
          <cell r="T14463">
            <v>0</v>
          </cell>
        </row>
        <row r="14464">
          <cell r="A14464">
            <v>399874</v>
          </cell>
          <cell r="B14464" t="str">
            <v>Verkaufsartikel</v>
          </cell>
          <cell r="C14464" t="str">
            <v>Verkauf Transportmittel</v>
          </cell>
          <cell r="D14464" t="str">
            <v>Cover Unterbau für Italienischer Eiswagen (1966)</v>
          </cell>
          <cell r="F14464">
            <v>0</v>
          </cell>
          <cell r="G14464">
            <v>0</v>
          </cell>
          <cell r="H14464">
            <v>0</v>
          </cell>
          <cell r="I14464">
            <v>240</v>
          </cell>
          <cell r="J14464">
            <v>0</v>
          </cell>
          <cell r="K14464">
            <v>0</v>
          </cell>
          <cell r="T14464">
            <v>0</v>
          </cell>
        </row>
        <row r="14465">
          <cell r="A14465">
            <v>399875</v>
          </cell>
          <cell r="B14465" t="str">
            <v>Verkaufsartikel</v>
          </cell>
          <cell r="C14465" t="str">
            <v>Verkauf Transportmittel</v>
          </cell>
          <cell r="D14465" t="str">
            <v>Transportcover Eiswagen Portofino (1965)</v>
          </cell>
          <cell r="F14465">
            <v>0</v>
          </cell>
          <cell r="G14465">
            <v>0</v>
          </cell>
          <cell r="H14465">
            <v>0</v>
          </cell>
          <cell r="I14465">
            <v>240</v>
          </cell>
          <cell r="J14465">
            <v>0</v>
          </cell>
          <cell r="K14465">
            <v>0</v>
          </cell>
          <cell r="T14465">
            <v>0</v>
          </cell>
        </row>
        <row r="14466">
          <cell r="A14466">
            <v>399876</v>
          </cell>
          <cell r="B14466" t="str">
            <v>Verkaufsartikel</v>
          </cell>
          <cell r="C14466" t="str">
            <v>Verkauf Transportmittel</v>
          </cell>
          <cell r="D14466" t="str">
            <v>Cover Pedestal 80*80*H115 cm (1x Sichtloch)</v>
          </cell>
          <cell r="F14466">
            <v>0</v>
          </cell>
          <cell r="G14466">
            <v>0</v>
          </cell>
          <cell r="H14466">
            <v>0</v>
          </cell>
          <cell r="I14466">
            <v>145</v>
          </cell>
          <cell r="J14466">
            <v>0</v>
          </cell>
          <cell r="K14466">
            <v>0</v>
          </cell>
          <cell r="T14466">
            <v>0</v>
          </cell>
        </row>
        <row r="14467">
          <cell r="A14467">
            <v>399877</v>
          </cell>
          <cell r="B14467" t="str">
            <v>Verkaufsartikel</v>
          </cell>
          <cell r="C14467" t="str">
            <v>Verkauf Transportmittel</v>
          </cell>
          <cell r="D14467" t="str">
            <v>Cover Tischplatte Samoa 80*80 cm (mit Markierungsstreifen)</v>
          </cell>
          <cell r="E14467" t="str">
            <v>(2x Sichtloch)</v>
          </cell>
          <cell r="F14467">
            <v>0</v>
          </cell>
          <cell r="G14467">
            <v>0</v>
          </cell>
          <cell r="H14467">
            <v>0</v>
          </cell>
          <cell r="I14467">
            <v>70</v>
          </cell>
          <cell r="J14467">
            <v>0</v>
          </cell>
          <cell r="K14467">
            <v>0</v>
          </cell>
          <cell r="T14467">
            <v>0</v>
          </cell>
        </row>
        <row r="14468">
          <cell r="A14468">
            <v>399878</v>
          </cell>
          <cell r="B14468" t="str">
            <v>Verkaufsartikel</v>
          </cell>
          <cell r="C14468" t="str">
            <v>Verkauf Transportmittel</v>
          </cell>
          <cell r="D14468" t="str">
            <v>Cover Tischplatte Samoa 160*80 cm (mit Markierungsstreifen)</v>
          </cell>
          <cell r="E14468" t="str">
            <v>(2x Sichtloch)</v>
          </cell>
          <cell r="F14468">
            <v>0</v>
          </cell>
          <cell r="G14468">
            <v>0</v>
          </cell>
          <cell r="H14468">
            <v>0</v>
          </cell>
          <cell r="I14468">
            <v>75</v>
          </cell>
          <cell r="J14468">
            <v>0</v>
          </cell>
          <cell r="K14468">
            <v>0</v>
          </cell>
          <cell r="T14468">
            <v>0</v>
          </cell>
        </row>
        <row r="14469">
          <cell r="A14469">
            <v>399879</v>
          </cell>
          <cell r="B14469" t="str">
            <v>Verkaufsartikel</v>
          </cell>
          <cell r="C14469" t="str">
            <v>Verkauf Transportmittel</v>
          </cell>
          <cell r="D14469" t="str">
            <v>Cover Tablettrutsche Buffet-Thekendeckblatt (3194)</v>
          </cell>
          <cell r="F14469">
            <v>0</v>
          </cell>
          <cell r="G14469">
            <v>0</v>
          </cell>
          <cell r="H14469">
            <v>0</v>
          </cell>
          <cell r="I14469">
            <v>139</v>
          </cell>
          <cell r="J14469">
            <v>0</v>
          </cell>
          <cell r="K14469">
            <v>0</v>
          </cell>
          <cell r="T14469">
            <v>0</v>
          </cell>
        </row>
        <row r="14470">
          <cell r="A14470">
            <v>399880</v>
          </cell>
          <cell r="B14470" t="str">
            <v>Verkaufsartikel</v>
          </cell>
          <cell r="C14470" t="str">
            <v>Verkauf Transportmittel</v>
          </cell>
          <cell r="D14470" t="str">
            <v>Cover Tischplatte Bornholm Ø70 cm (2x Sichtloch)</v>
          </cell>
          <cell r="F14470">
            <v>0</v>
          </cell>
          <cell r="G14470">
            <v>0</v>
          </cell>
          <cell r="H14470">
            <v>0</v>
          </cell>
          <cell r="I14470">
            <v>47</v>
          </cell>
          <cell r="J14470">
            <v>500</v>
          </cell>
          <cell r="K14470">
            <v>1E-3</v>
          </cell>
          <cell r="T14470">
            <v>0</v>
          </cell>
        </row>
        <row r="14471">
          <cell r="A14471">
            <v>399881</v>
          </cell>
          <cell r="B14471" t="str">
            <v>Verkaufsartikel</v>
          </cell>
          <cell r="C14471" t="str">
            <v>Verkauf Transportmittel</v>
          </cell>
          <cell r="D14471" t="str">
            <v>Cover Tischplatte Halmstad Ø70 cm</v>
          </cell>
          <cell r="E14471" t="str">
            <v>(mit Markierungsstreifen creme)</v>
          </cell>
          <cell r="F14471">
            <v>0</v>
          </cell>
          <cell r="G14471">
            <v>0</v>
          </cell>
          <cell r="H14471">
            <v>0</v>
          </cell>
          <cell r="I14471">
            <v>89</v>
          </cell>
          <cell r="J14471">
            <v>500</v>
          </cell>
          <cell r="K14471">
            <v>1E-3</v>
          </cell>
          <cell r="T14471">
            <v>0</v>
          </cell>
        </row>
        <row r="14472">
          <cell r="A14472">
            <v>399882</v>
          </cell>
          <cell r="B14472" t="str">
            <v>Verkaufsartikel</v>
          </cell>
          <cell r="C14472" t="str">
            <v>Verkauf Transportmittel</v>
          </cell>
          <cell r="D14472" t="str">
            <v>Stretch-Cover Tischplatte Halmstad 180*80 cm</v>
          </cell>
          <cell r="E14472" t="str">
            <v>(mit Markierungsstreifen creme)</v>
          </cell>
          <cell r="F14472">
            <v>0</v>
          </cell>
          <cell r="G14472">
            <v>0</v>
          </cell>
          <cell r="H14472">
            <v>0</v>
          </cell>
          <cell r="I14472">
            <v>164</v>
          </cell>
          <cell r="J14472">
            <v>1000</v>
          </cell>
          <cell r="K14472">
            <v>1E-3</v>
          </cell>
          <cell r="T14472">
            <v>0</v>
          </cell>
        </row>
        <row r="14473">
          <cell r="A14473">
            <v>399883</v>
          </cell>
          <cell r="B14473" t="str">
            <v>Verkaufsartikel</v>
          </cell>
          <cell r="C14473" t="str">
            <v>Verkauf Transportmittel</v>
          </cell>
          <cell r="D14473" t="str">
            <v>Cover Kühlschrankverkleidung Bornholm UPPER (3150)</v>
          </cell>
          <cell r="F14473">
            <v>0</v>
          </cell>
          <cell r="G14473">
            <v>0</v>
          </cell>
          <cell r="H14473">
            <v>0</v>
          </cell>
          <cell r="I14473">
            <v>95</v>
          </cell>
          <cell r="J14473">
            <v>1000</v>
          </cell>
          <cell r="K14473">
            <v>1E-3</v>
          </cell>
          <cell r="T14473">
            <v>0</v>
          </cell>
        </row>
        <row r="14474">
          <cell r="A14474">
            <v>399884</v>
          </cell>
          <cell r="B14474" t="str">
            <v>Verkaufsartikel</v>
          </cell>
          <cell r="C14474" t="str">
            <v>Verkauf Transportmittel</v>
          </cell>
          <cell r="D14474" t="str">
            <v>Cover Kühlschrankverkleidung Bornholm SIDE (3150)</v>
          </cell>
          <cell r="F14474">
            <v>0</v>
          </cell>
          <cell r="G14474">
            <v>0</v>
          </cell>
          <cell r="H14474">
            <v>0</v>
          </cell>
          <cell r="I14474">
            <v>89</v>
          </cell>
          <cell r="J14474">
            <v>1000</v>
          </cell>
          <cell r="K14474">
            <v>1E-3</v>
          </cell>
          <cell r="T14474">
            <v>0</v>
          </cell>
        </row>
        <row r="14475">
          <cell r="A14475">
            <v>399885</v>
          </cell>
          <cell r="B14475" t="str">
            <v>Verkaufsartikel</v>
          </cell>
          <cell r="C14475" t="str">
            <v>Verkauf Transportmittel</v>
          </cell>
          <cell r="D14475" t="str">
            <v>Cover Barhocker Miura (1x Sichtloch)</v>
          </cell>
          <cell r="F14475">
            <v>0</v>
          </cell>
          <cell r="G14475">
            <v>0</v>
          </cell>
          <cell r="H14475">
            <v>0</v>
          </cell>
          <cell r="I14475">
            <v>62</v>
          </cell>
          <cell r="J14475">
            <v>500</v>
          </cell>
          <cell r="K14475">
            <v>1E-3</v>
          </cell>
          <cell r="T14475">
            <v>0</v>
          </cell>
        </row>
        <row r="14476">
          <cell r="A14476">
            <v>399886</v>
          </cell>
          <cell r="B14476" t="str">
            <v>Verkaufsartikel</v>
          </cell>
          <cell r="C14476" t="str">
            <v>Verkauf Transportmittel</v>
          </cell>
          <cell r="D14476" t="str">
            <v>Cover Terrassenheizstrahler Deluxe "8490"</v>
          </cell>
          <cell r="F14476">
            <v>0</v>
          </cell>
          <cell r="G14476">
            <v>0</v>
          </cell>
          <cell r="H14476">
            <v>0</v>
          </cell>
          <cell r="I14476">
            <v>80</v>
          </cell>
          <cell r="J14476">
            <v>500</v>
          </cell>
          <cell r="K14476">
            <v>1E-3</v>
          </cell>
          <cell r="T14476">
            <v>0</v>
          </cell>
        </row>
        <row r="14477">
          <cell r="A14477">
            <v>399887</v>
          </cell>
          <cell r="B14477" t="str">
            <v>Verkaufsartikel</v>
          </cell>
          <cell r="C14477" t="str">
            <v>Verkauf Transportmittel</v>
          </cell>
          <cell r="D14477" t="str">
            <v>Transportcover Hygienesäule HYGN (72731)</v>
          </cell>
          <cell r="F14477">
            <v>0</v>
          </cell>
          <cell r="G14477">
            <v>0</v>
          </cell>
          <cell r="H14477">
            <v>0</v>
          </cell>
          <cell r="I14477">
            <v>175</v>
          </cell>
          <cell r="J14477">
            <v>1000</v>
          </cell>
          <cell r="K14477">
            <v>1E-3</v>
          </cell>
          <cell r="T14477">
            <v>0</v>
          </cell>
        </row>
        <row r="14478">
          <cell r="A14478">
            <v>399888</v>
          </cell>
          <cell r="B14478" t="str">
            <v>Verkaufsartikel</v>
          </cell>
          <cell r="C14478" t="str">
            <v>Verkauf Transportmittel</v>
          </cell>
          <cell r="D14478" t="str">
            <v>Transportcover Base Hygiene-Schutz B90*T22 cm (4025)</v>
          </cell>
          <cell r="F14478">
            <v>0</v>
          </cell>
          <cell r="G14478">
            <v>0</v>
          </cell>
          <cell r="H14478">
            <v>0</v>
          </cell>
          <cell r="I14478">
            <v>85</v>
          </cell>
          <cell r="J14478">
            <v>500</v>
          </cell>
          <cell r="K14478">
            <v>1E-3</v>
          </cell>
          <cell r="T14478">
            <v>0</v>
          </cell>
        </row>
        <row r="14479">
          <cell r="A14479">
            <v>399889</v>
          </cell>
          <cell r="B14479" t="str">
            <v>Verkaufsartikel</v>
          </cell>
          <cell r="C14479" t="str">
            <v>Verkauf Transportmittel</v>
          </cell>
          <cell r="D14479" t="str">
            <v>Cover Acrylglasplatte Hygiene-Schutz</v>
          </cell>
          <cell r="E14479" t="str">
            <v>B90*H88 cm (4026)</v>
          </cell>
          <cell r="F14479">
            <v>0</v>
          </cell>
          <cell r="G14479">
            <v>0</v>
          </cell>
          <cell r="H14479">
            <v>0</v>
          </cell>
          <cell r="I14479">
            <v>100</v>
          </cell>
          <cell r="J14479">
            <v>500</v>
          </cell>
          <cell r="K14479">
            <v>1E-3</v>
          </cell>
          <cell r="T14479">
            <v>0</v>
          </cell>
        </row>
        <row r="14480">
          <cell r="A14480">
            <v>399890</v>
          </cell>
          <cell r="B14480" t="str">
            <v>Verkaufsartikel</v>
          </cell>
          <cell r="C14480" t="str">
            <v>Verkauf Transportmittel</v>
          </cell>
          <cell r="D14480" t="str">
            <v>Transportcover Acrylglasplatte mit Durchreiche</v>
          </cell>
          <cell r="E14480" t="str">
            <v>Hygiene-Schutz B90*H88 cm (4027)</v>
          </cell>
          <cell r="F14480">
            <v>0</v>
          </cell>
          <cell r="G14480">
            <v>0</v>
          </cell>
          <cell r="H14480">
            <v>0</v>
          </cell>
          <cell r="I14480">
            <v>115</v>
          </cell>
          <cell r="J14480">
            <v>500</v>
          </cell>
          <cell r="K14480">
            <v>1E-3</v>
          </cell>
          <cell r="T14480">
            <v>0</v>
          </cell>
        </row>
        <row r="14481">
          <cell r="A14481">
            <v>399891</v>
          </cell>
          <cell r="B14481" t="str">
            <v>Verkaufsartikel</v>
          </cell>
          <cell r="C14481" t="str">
            <v>Verkauf Transportmittel</v>
          </cell>
          <cell r="D14481" t="str">
            <v>Transportcover Teleskop-Displayständer DIN A3 (3145)</v>
          </cell>
          <cell r="F14481">
            <v>0</v>
          </cell>
          <cell r="G14481">
            <v>0</v>
          </cell>
          <cell r="H14481">
            <v>0</v>
          </cell>
          <cell r="I14481">
            <v>80</v>
          </cell>
          <cell r="J14481">
            <v>500</v>
          </cell>
          <cell r="K14481">
            <v>1E-3</v>
          </cell>
          <cell r="T14481">
            <v>0</v>
          </cell>
        </row>
        <row r="14482">
          <cell r="A14482">
            <v>399893</v>
          </cell>
          <cell r="B14482" t="str">
            <v>Verkaufsartikel</v>
          </cell>
          <cell r="C14482" t="str">
            <v>Verkauf Transportmittel</v>
          </cell>
          <cell r="D14482" t="str">
            <v>Transportcover 2 Füße Hygiene-Trennwand (4035)</v>
          </cell>
          <cell r="F14482">
            <v>0</v>
          </cell>
          <cell r="G14482">
            <v>0</v>
          </cell>
          <cell r="H14482">
            <v>0</v>
          </cell>
          <cell r="I14482">
            <v>95</v>
          </cell>
          <cell r="J14482">
            <v>500</v>
          </cell>
          <cell r="K14482">
            <v>1E-3</v>
          </cell>
          <cell r="T14482">
            <v>0</v>
          </cell>
        </row>
        <row r="14483">
          <cell r="A14483">
            <v>399894</v>
          </cell>
          <cell r="B14483" t="str">
            <v>Verkaufsartikel</v>
          </cell>
          <cell r="C14483" t="str">
            <v>Verkauf Transportmittel</v>
          </cell>
          <cell r="D14483" t="str">
            <v>Transportcover Acrylglasplatte Hygiene-Trennwand</v>
          </cell>
          <cell r="E14483" t="str">
            <v>B90*H183 cm (4036)</v>
          </cell>
          <cell r="F14483">
            <v>0</v>
          </cell>
          <cell r="G14483">
            <v>0</v>
          </cell>
          <cell r="H14483">
            <v>0</v>
          </cell>
          <cell r="I14483">
            <v>140</v>
          </cell>
          <cell r="J14483">
            <v>1000</v>
          </cell>
          <cell r="K14483">
            <v>1E-3</v>
          </cell>
          <cell r="T14483">
            <v>0</v>
          </cell>
        </row>
        <row r="14484">
          <cell r="A14484">
            <v>399895</v>
          </cell>
          <cell r="B14484" t="str">
            <v>Verkaufsartikel</v>
          </cell>
          <cell r="C14484" t="str">
            <v>Verkauf Transportmittel</v>
          </cell>
          <cell r="D14484" t="str">
            <v>Transportcover Mini-Kühlvitrine 78L (1801)</v>
          </cell>
          <cell r="F14484">
            <v>0</v>
          </cell>
          <cell r="G14484">
            <v>0</v>
          </cell>
          <cell r="H14484">
            <v>0</v>
          </cell>
          <cell r="I14484">
            <v>90</v>
          </cell>
          <cell r="J14484">
            <v>500</v>
          </cell>
          <cell r="K14484">
            <v>1E-3</v>
          </cell>
          <cell r="T14484">
            <v>0</v>
          </cell>
        </row>
        <row r="14485">
          <cell r="A14485">
            <v>399896</v>
          </cell>
          <cell r="B14485" t="str">
            <v>Verkaufsartikel</v>
          </cell>
          <cell r="C14485" t="str">
            <v>Verkauf Transportmittel</v>
          </cell>
          <cell r="D14485" t="str">
            <v>Transportcover se:flex Bürostuhl</v>
          </cell>
          <cell r="F14485">
            <v>0</v>
          </cell>
          <cell r="G14485">
            <v>0</v>
          </cell>
          <cell r="H14485">
            <v>0</v>
          </cell>
          <cell r="I14485">
            <v>115</v>
          </cell>
          <cell r="J14485">
            <v>500</v>
          </cell>
          <cell r="K14485">
            <v>1E-3</v>
          </cell>
          <cell r="T14485">
            <v>0</v>
          </cell>
        </row>
        <row r="14486">
          <cell r="A14486">
            <v>399897</v>
          </cell>
          <cell r="B14486" t="str">
            <v>Verkaufsartikel</v>
          </cell>
          <cell r="C14486" t="str">
            <v>Verkauf Transportmittel</v>
          </cell>
          <cell r="D14486" t="str">
            <v>Transportcover Tischplatte Poul Kjærholm PK61 80*80 cm</v>
          </cell>
          <cell r="F14486">
            <v>0</v>
          </cell>
          <cell r="G14486">
            <v>0</v>
          </cell>
          <cell r="H14486">
            <v>0</v>
          </cell>
          <cell r="I14486">
            <v>115</v>
          </cell>
          <cell r="J14486">
            <v>500</v>
          </cell>
          <cell r="K14486">
            <v>1E-3</v>
          </cell>
          <cell r="T14486">
            <v>0</v>
          </cell>
        </row>
        <row r="14487">
          <cell r="A14487">
            <v>399898</v>
          </cell>
          <cell r="B14487" t="str">
            <v>Verkaufsartikel</v>
          </cell>
          <cell r="C14487" t="str">
            <v>Verkauf Transportmittel</v>
          </cell>
          <cell r="D14487" t="str">
            <v>Transportcover Bürostuhl Vitra ID TRIM (1x Sichtloch)</v>
          </cell>
          <cell r="F14487">
            <v>0</v>
          </cell>
          <cell r="G14487">
            <v>0</v>
          </cell>
          <cell r="H14487">
            <v>0</v>
          </cell>
          <cell r="I14487">
            <v>140</v>
          </cell>
          <cell r="J14487">
            <v>500</v>
          </cell>
          <cell r="K14487">
            <v>1E-3</v>
          </cell>
          <cell r="T14487">
            <v>0</v>
          </cell>
        </row>
        <row r="14488">
          <cell r="A14488">
            <v>399899</v>
          </cell>
          <cell r="B14488" t="str">
            <v>Verkaufsartikel</v>
          </cell>
          <cell r="C14488" t="str">
            <v>Verkauf Transportmittel</v>
          </cell>
          <cell r="D14488" t="str">
            <v>Transportcover Bürostuhl Vitra ID TRIM L</v>
          </cell>
          <cell r="E14488" t="str">
            <v>mit hoher Rückenlehne (1x Sichtloch)</v>
          </cell>
          <cell r="F14488">
            <v>0</v>
          </cell>
          <cell r="G14488">
            <v>0</v>
          </cell>
          <cell r="H14488">
            <v>0</v>
          </cell>
          <cell r="I14488">
            <v>145</v>
          </cell>
          <cell r="J14488">
            <v>500</v>
          </cell>
          <cell r="K14488">
            <v>1E-3</v>
          </cell>
          <cell r="T14488">
            <v>0</v>
          </cell>
        </row>
        <row r="14489">
          <cell r="A14489">
            <v>399900</v>
          </cell>
          <cell r="B14489" t="str">
            <v>Verkaufsartikel</v>
          </cell>
          <cell r="C14489" t="str">
            <v>Verkauf Transportmittel</v>
          </cell>
          <cell r="D14489" t="str">
            <v>Transportcover Tischplatte Kranich Ø70 cm (1x Sichtloch)</v>
          </cell>
          <cell r="F14489">
            <v>0</v>
          </cell>
          <cell r="G14489">
            <v>0</v>
          </cell>
          <cell r="H14489">
            <v>0</v>
          </cell>
          <cell r="I14489">
            <v>60</v>
          </cell>
          <cell r="J14489">
            <v>250</v>
          </cell>
          <cell r="K14489">
            <v>1E-3</v>
          </cell>
          <cell r="T14489">
            <v>0</v>
          </cell>
        </row>
        <row r="14490">
          <cell r="A14490">
            <v>399901</v>
          </cell>
          <cell r="B14490" t="str">
            <v>Verkaufsartikel</v>
          </cell>
          <cell r="C14490" t="str">
            <v>Verkauf Sachanlagen</v>
          </cell>
          <cell r="D14490" t="str">
            <v>Cover Sideboard USM Haller mit 3 Klapptüren L78*T38*H109 cm</v>
          </cell>
          <cell r="F14490">
            <v>0</v>
          </cell>
          <cell r="G14490">
            <v>0</v>
          </cell>
          <cell r="H14490">
            <v>0</v>
          </cell>
          <cell r="I14490">
            <v>130</v>
          </cell>
          <cell r="J14490">
            <v>1000</v>
          </cell>
          <cell r="K14490">
            <v>1E-3</v>
          </cell>
          <cell r="N14490" t="str">
            <v>Cover sideboard USM Haller met 3 klapdeuren L78*D38*H109 cm</v>
          </cell>
          <cell r="T14490">
            <v>0</v>
          </cell>
        </row>
        <row r="14491">
          <cell r="A14491">
            <v>399906</v>
          </cell>
          <cell r="B14491" t="str">
            <v>Verkaufsartikel</v>
          </cell>
          <cell r="C14491" t="str">
            <v>Verkauf Sachanlagen</v>
          </cell>
          <cell r="D14491" t="str">
            <v>Transportcover schwarz für Sessel LC2 "Le Corbussier"</v>
          </cell>
          <cell r="E14491" t="str">
            <v>B76*T70*H67 cm (2x Sichtloch)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1000</v>
          </cell>
          <cell r="K14491">
            <v>1E-3</v>
          </cell>
          <cell r="N14491" t="str">
            <v>x</v>
          </cell>
          <cell r="T14491">
            <v>0</v>
          </cell>
        </row>
        <row r="14492">
          <cell r="A14492">
            <v>399907</v>
          </cell>
          <cell r="B14492" t="str">
            <v>Verkaufsartikel</v>
          </cell>
          <cell r="C14492" t="str">
            <v>Verkauf Sachanlagen</v>
          </cell>
          <cell r="D14492" t="str">
            <v>Transportcover schwarz für Sofa LC2 "Le Corbussier"</v>
          </cell>
          <cell r="E14492" t="str">
            <v>B130*T70*H67 cm (2x Sichtloch)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1000</v>
          </cell>
          <cell r="K14492">
            <v>1E-3</v>
          </cell>
          <cell r="N14492" t="str">
            <v>x</v>
          </cell>
          <cell r="T14492">
            <v>0</v>
          </cell>
        </row>
        <row r="14493">
          <cell r="A14493">
            <v>399908</v>
          </cell>
          <cell r="B14493" t="str">
            <v>Verkaufsartikel</v>
          </cell>
          <cell r="C14493" t="str">
            <v>Verkauf Sachanlagen</v>
          </cell>
          <cell r="D14493" t="str">
            <v>Transportcover grau Grand Outdoor Sessel LC3 "Le Corbussier"</v>
          </cell>
          <cell r="E14493" t="str">
            <v>B99*T73*H63 cm (2x Sichtloch)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1000</v>
          </cell>
          <cell r="K14493">
            <v>1E-3</v>
          </cell>
          <cell r="N14493" t="str">
            <v>x</v>
          </cell>
          <cell r="T14493">
            <v>0</v>
          </cell>
        </row>
        <row r="14494">
          <cell r="A14494">
            <v>399909</v>
          </cell>
          <cell r="B14494" t="str">
            <v>Verkaufsartikel</v>
          </cell>
          <cell r="C14494" t="str">
            <v>Verkauf Sachanlagen</v>
          </cell>
          <cell r="D14494" t="str">
            <v>Transportcover grau Grand Outdoor Sofa LC3 "Le Corbussier"</v>
          </cell>
          <cell r="E14494" t="str">
            <v>B168*T73*H63 cm (2x Sichtloch)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1000</v>
          </cell>
          <cell r="K14494">
            <v>1E-3</v>
          </cell>
          <cell r="N14494" t="str">
            <v>x</v>
          </cell>
          <cell r="T14494">
            <v>0</v>
          </cell>
        </row>
        <row r="14495">
          <cell r="A14495">
            <v>399910</v>
          </cell>
          <cell r="B14495" t="str">
            <v>Verkaufsartikel</v>
          </cell>
          <cell r="C14495" t="str">
            <v>Verkauf Transportmittel</v>
          </cell>
          <cell r="D14495" t="str">
            <v>Transportcover Schwarzstahlgestell Bristol LOW T43*H72 cm</v>
          </cell>
          <cell r="F14495">
            <v>0</v>
          </cell>
          <cell r="G14495">
            <v>0</v>
          </cell>
          <cell r="H14495">
            <v>0</v>
          </cell>
          <cell r="I14495">
            <v>109</v>
          </cell>
          <cell r="J14495">
            <v>0</v>
          </cell>
          <cell r="K14495">
            <v>0</v>
          </cell>
          <cell r="T14495">
            <v>0</v>
          </cell>
        </row>
        <row r="14496">
          <cell r="A14496">
            <v>946016</v>
          </cell>
          <cell r="B14496" t="str">
            <v>Mietartikel</v>
          </cell>
          <cell r="C14496" t="str">
            <v>Tischdekoration</v>
          </cell>
          <cell r="D14496" t="str">
            <v>Senso Tischdekosatz 016 alu white Ø34 cm</v>
          </cell>
          <cell r="F14496">
            <v>14.5</v>
          </cell>
          <cell r="G14496">
            <v>0</v>
          </cell>
          <cell r="H14496">
            <v>9.4499999999999993</v>
          </cell>
          <cell r="I14496">
            <v>0</v>
          </cell>
          <cell r="N14496" t="str">
            <v>Senso tafeldecoset 016 alu white Ø34 cm</v>
          </cell>
          <cell r="P14496" t="str">
            <v>Décoration de table Senso 016 alu blanc Ø34 cm</v>
          </cell>
          <cell r="R14496" t="str">
            <v>Senso tabledecoset 016 alu white Ø34 cm</v>
          </cell>
        </row>
        <row r="14497">
          <cell r="A14497">
            <v>946036</v>
          </cell>
          <cell r="B14497" t="str">
            <v>Mietartikel</v>
          </cell>
          <cell r="C14497" t="str">
            <v>Tischdekoration</v>
          </cell>
          <cell r="D14497" t="str">
            <v>Senso Tischdekosatz 036 alu black Ø34 cm</v>
          </cell>
          <cell r="F14497">
            <v>14.5</v>
          </cell>
          <cell r="G14497">
            <v>0</v>
          </cell>
          <cell r="H14497">
            <v>9.4499999999999993</v>
          </cell>
          <cell r="I14497">
            <v>0</v>
          </cell>
          <cell r="N14497" t="str">
            <v>Senso tafeldecoset 036 alu black Ø34 cm</v>
          </cell>
          <cell r="P14497" t="str">
            <v>Décoration de table Senso 016 alu noir Ø34 cm</v>
          </cell>
          <cell r="R14497" t="str">
            <v>Senso tabledecoset 036 alu black Ø34 cm</v>
          </cell>
        </row>
        <row r="14498">
          <cell r="A14498">
            <v>946101</v>
          </cell>
          <cell r="B14498" t="str">
            <v>Mietartikel</v>
          </cell>
          <cell r="C14498" t="str">
            <v>Tischdekoration</v>
          </cell>
          <cell r="D14498" t="str">
            <v>Senso Tischdekosatz 101 pure white Ø40 cm</v>
          </cell>
          <cell r="F14498">
            <v>25</v>
          </cell>
          <cell r="G14498">
            <v>0</v>
          </cell>
          <cell r="H14498">
            <v>9.4499999999999993</v>
          </cell>
          <cell r="I14498">
            <v>0</v>
          </cell>
          <cell r="N14498" t="str">
            <v>Senso tafeldecoset 101 pure white Ø40 cm</v>
          </cell>
          <cell r="P14498" t="str">
            <v>Décoration de table Senso 101 pur blanc Ø40 cm</v>
          </cell>
          <cell r="R14498" t="str">
            <v>Senso tabledecoset 101 pure white Ø40 cm</v>
          </cell>
        </row>
        <row r="14499">
          <cell r="A14499">
            <v>946102</v>
          </cell>
          <cell r="B14499" t="str">
            <v>Mietartikel</v>
          </cell>
          <cell r="C14499" t="str">
            <v>Tischdekoration</v>
          </cell>
          <cell r="D14499" t="str">
            <v>Senso Tischdekosatz 102 pure white Ø40 cm</v>
          </cell>
          <cell r="F14499">
            <v>14.5</v>
          </cell>
          <cell r="G14499">
            <v>0</v>
          </cell>
          <cell r="H14499">
            <v>9.4499999999999993</v>
          </cell>
          <cell r="I14499">
            <v>0</v>
          </cell>
          <cell r="N14499" t="str">
            <v>Senso tafeldecoset 102 pure white Ø40 cm</v>
          </cell>
          <cell r="P14499" t="str">
            <v>Senso décoration de table set 102 pur blanc Ø40 cm</v>
          </cell>
          <cell r="R14499" t="str">
            <v>Senso tabledecoset 102 pure white Ø40 cm</v>
          </cell>
        </row>
        <row r="14500">
          <cell r="A14500">
            <v>946103</v>
          </cell>
          <cell r="B14500" t="str">
            <v>Mietartikel</v>
          </cell>
          <cell r="C14500" t="str">
            <v>Tischdekoration</v>
          </cell>
          <cell r="D14500" t="str">
            <v>Senso Tischdekosatz 103 white alu Ø40 cm</v>
          </cell>
          <cell r="F14500">
            <v>24.5</v>
          </cell>
          <cell r="G14500">
            <v>0</v>
          </cell>
          <cell r="H14500">
            <v>10.395</v>
          </cell>
          <cell r="I14500">
            <v>0</v>
          </cell>
          <cell r="J14500">
            <v>8500</v>
          </cell>
          <cell r="K14500">
            <v>0.17</v>
          </cell>
          <cell r="N14500" t="str">
            <v>Senso tafeldecoset 103 white alu Ø40 cm</v>
          </cell>
          <cell r="P14500" t="str">
            <v>Décoration de table Senso 103 alu blanc Ø40 cm</v>
          </cell>
          <cell r="R14500" t="str">
            <v>Senso tabledecoset 103 white alu Ø40 cm</v>
          </cell>
          <cell r="T14500">
            <v>0</v>
          </cell>
        </row>
        <row r="14501">
          <cell r="A14501">
            <v>946104</v>
          </cell>
          <cell r="B14501" t="str">
            <v>Mietartikel</v>
          </cell>
          <cell r="C14501" t="str">
            <v>Tischdekoration</v>
          </cell>
          <cell r="D14501" t="str">
            <v>Senso Tischdekosatz 104 white glass Ø40 cm</v>
          </cell>
          <cell r="F14501">
            <v>15</v>
          </cell>
          <cell r="G14501">
            <v>0</v>
          </cell>
          <cell r="H14501">
            <v>10.395</v>
          </cell>
          <cell r="I14501">
            <v>0</v>
          </cell>
          <cell r="J14501">
            <v>6000</v>
          </cell>
          <cell r="K14501">
            <v>0.15</v>
          </cell>
          <cell r="N14501" t="str">
            <v>Senso tafeldecoset 104 white glass Ø40 cm</v>
          </cell>
          <cell r="P14501" t="str">
            <v>Décoration de table Senso 104 verre blanc Ø40 cm</v>
          </cell>
          <cell r="R14501" t="str">
            <v>Senso tabledecoset 104 white glass Ø40 cm</v>
          </cell>
          <cell r="T14501">
            <v>0</v>
          </cell>
        </row>
        <row r="14502">
          <cell r="A14502">
            <v>946111</v>
          </cell>
          <cell r="B14502" t="str">
            <v>Mietartikel</v>
          </cell>
          <cell r="C14502" t="str">
            <v>Tischdekoration</v>
          </cell>
          <cell r="D14502" t="str">
            <v>Senso Tischdekosatz 111 pure white 40*40 cm</v>
          </cell>
          <cell r="F14502">
            <v>32.5</v>
          </cell>
          <cell r="G14502">
            <v>0</v>
          </cell>
          <cell r="H14502">
            <v>10.395</v>
          </cell>
          <cell r="I14502">
            <v>0</v>
          </cell>
          <cell r="J14502">
            <v>8500</v>
          </cell>
          <cell r="K14502">
            <v>0.18</v>
          </cell>
          <cell r="N14502" t="str">
            <v>Senso tafeldecoset 111 pure white 40*40 cm</v>
          </cell>
          <cell r="P14502" t="str">
            <v>Décoration de table Senso 111 pur blanc Ø40 cm</v>
          </cell>
          <cell r="R14502" t="str">
            <v>Senso tabledecoset 111 pure white 40*40 cm</v>
          </cell>
          <cell r="T14502">
            <v>35.700000000000003</v>
          </cell>
        </row>
        <row r="14503">
          <cell r="A14503">
            <v>946112</v>
          </cell>
          <cell r="B14503" t="str">
            <v>Mietartikel</v>
          </cell>
          <cell r="C14503" t="str">
            <v>Tischdekoration</v>
          </cell>
          <cell r="D14503" t="str">
            <v>Senso Tischdekosatz 112 white alu 40*40 cm</v>
          </cell>
          <cell r="F14503">
            <v>40</v>
          </cell>
          <cell r="G14503">
            <v>0</v>
          </cell>
          <cell r="H14503">
            <v>9.4499999999999993</v>
          </cell>
          <cell r="I14503">
            <v>0</v>
          </cell>
          <cell r="N14503" t="str">
            <v>Senso tafeldecoset 112 white alu 40*40 cm</v>
          </cell>
          <cell r="P14503" t="str">
            <v>Décoration de table Senso 112 alu blanc Ø40 cm</v>
          </cell>
          <cell r="R14503" t="str">
            <v>Senso tabledecoset 112 white alu W40*D40 cm</v>
          </cell>
        </row>
        <row r="14504">
          <cell r="A14504">
            <v>946121</v>
          </cell>
          <cell r="B14504" t="str">
            <v>Mietartikel</v>
          </cell>
          <cell r="C14504" t="str">
            <v>Tischdekoration</v>
          </cell>
          <cell r="D14504" t="str">
            <v>Senso Tischdekosatz 121 pure white 22*22 cm</v>
          </cell>
          <cell r="F14504">
            <v>14</v>
          </cell>
          <cell r="G14504">
            <v>0</v>
          </cell>
          <cell r="H14504">
            <v>8.0850000000000009</v>
          </cell>
          <cell r="I14504">
            <v>0</v>
          </cell>
          <cell r="J14504">
            <v>3500</v>
          </cell>
          <cell r="K14504">
            <v>7.0000000000000007E-2</v>
          </cell>
          <cell r="N14504" t="str">
            <v>Senso tafeldecoset 121 pure white 22*22 cm</v>
          </cell>
          <cell r="P14504" t="str">
            <v>Décoration de table Senso 121 pur blanc 22*22 cm</v>
          </cell>
          <cell r="R14504" t="str">
            <v>Senso tabledecoset 121 pure white 22*22 cm</v>
          </cell>
          <cell r="T14504">
            <v>0</v>
          </cell>
        </row>
        <row r="14505">
          <cell r="A14505">
            <v>946122</v>
          </cell>
          <cell r="B14505" t="str">
            <v>Mietartikel</v>
          </cell>
          <cell r="C14505" t="str">
            <v>Tischdekoration</v>
          </cell>
          <cell r="D14505" t="str">
            <v>Senso Tischdekosatz 122 pure white 22*22 cm</v>
          </cell>
          <cell r="F14505">
            <v>10</v>
          </cell>
          <cell r="G14505">
            <v>0</v>
          </cell>
          <cell r="H14505">
            <v>7.35</v>
          </cell>
          <cell r="I14505">
            <v>0</v>
          </cell>
          <cell r="N14505" t="str">
            <v>Senso tafeldecoset 122 pure white 22*22 cm</v>
          </cell>
          <cell r="P14505" t="str">
            <v>Décoration de table Senso 122 pur blanc 22*22 cm</v>
          </cell>
          <cell r="R14505" t="str">
            <v>Senso tabledecoset 122 pure white W22*D22 cm</v>
          </cell>
        </row>
        <row r="14506">
          <cell r="A14506">
            <v>946123</v>
          </cell>
          <cell r="B14506" t="str">
            <v>Mietartikel</v>
          </cell>
          <cell r="C14506" t="str">
            <v>Tischdekoration</v>
          </cell>
          <cell r="D14506" t="str">
            <v>Senso Tischdekosatz 123 pure white 22*22 cm</v>
          </cell>
          <cell r="F14506">
            <v>8</v>
          </cell>
          <cell r="G14506">
            <v>0</v>
          </cell>
          <cell r="H14506">
            <v>7.35</v>
          </cell>
          <cell r="I14506">
            <v>0</v>
          </cell>
          <cell r="N14506" t="str">
            <v>Senso tafeldecoset 123 pure white 22*22 cm</v>
          </cell>
          <cell r="P14506" t="str">
            <v>Décoration de table Senso 123 pur blanc 22*22 cm</v>
          </cell>
          <cell r="R14506" t="str">
            <v>Senso tabledecoset 123 pure white W22*D22 cm</v>
          </cell>
        </row>
        <row r="14507">
          <cell r="A14507">
            <v>946124</v>
          </cell>
          <cell r="B14507" t="str">
            <v>Mietartikel</v>
          </cell>
          <cell r="C14507" t="str">
            <v>Tischdekoration</v>
          </cell>
          <cell r="D14507" t="str">
            <v>Senso Tischdekosatz 124 pure white 22*22 cm</v>
          </cell>
          <cell r="F14507">
            <v>8</v>
          </cell>
          <cell r="G14507">
            <v>0</v>
          </cell>
          <cell r="H14507">
            <v>7.35</v>
          </cell>
          <cell r="I14507">
            <v>0</v>
          </cell>
          <cell r="N14507" t="str">
            <v>Senso tafeldecoset 124 pure white 22*22 cm</v>
          </cell>
          <cell r="P14507" t="str">
            <v>Décoration de table Senso 124 pur blanc 22*22 cm</v>
          </cell>
          <cell r="R14507" t="str">
            <v>Senso tabledecoset 124 pure white 22*22 cm</v>
          </cell>
        </row>
        <row r="14508">
          <cell r="A14508">
            <v>946125</v>
          </cell>
          <cell r="B14508" t="str">
            <v>Mietartikel</v>
          </cell>
          <cell r="C14508" t="str">
            <v>Tischdekoration</v>
          </cell>
          <cell r="D14508" t="str">
            <v>Senso Tischdekosatz 125 white alu 22*22 cm</v>
          </cell>
          <cell r="F14508">
            <v>13</v>
          </cell>
          <cell r="G14508">
            <v>0</v>
          </cell>
          <cell r="H14508">
            <v>7.35</v>
          </cell>
          <cell r="I14508">
            <v>0</v>
          </cell>
          <cell r="N14508" t="str">
            <v>Senso tafeldecoset 125 white alu 22*22 cm</v>
          </cell>
          <cell r="P14508" t="str">
            <v>Décoration de table Senso 125 alu blanc 22*22 cm</v>
          </cell>
          <cell r="R14508" t="str">
            <v>Senso tabledecoset 125 white alu 22*22 cm</v>
          </cell>
        </row>
        <row r="14509">
          <cell r="A14509">
            <v>946126</v>
          </cell>
          <cell r="B14509" t="str">
            <v>Mietartikel</v>
          </cell>
          <cell r="C14509" t="str">
            <v>Tischdekoration</v>
          </cell>
          <cell r="D14509" t="str">
            <v>Senso Tischdekosatz 126 white alu 22*22 cm</v>
          </cell>
          <cell r="F14509">
            <v>13</v>
          </cell>
          <cell r="G14509">
            <v>0</v>
          </cell>
          <cell r="H14509">
            <v>7.35</v>
          </cell>
          <cell r="I14509">
            <v>0</v>
          </cell>
          <cell r="N14509" t="str">
            <v>Senso tafeldecoset 126 white alu 22*22 cm</v>
          </cell>
          <cell r="P14509" t="str">
            <v>Décoration de table Senso 126 alu blanc 22*22 cm</v>
          </cell>
          <cell r="R14509" t="str">
            <v>Senso tabledecoset 126 white alu 22*22 cm</v>
          </cell>
        </row>
        <row r="14510">
          <cell r="A14510">
            <v>946127</v>
          </cell>
          <cell r="B14510" t="str">
            <v>Mietartikel</v>
          </cell>
          <cell r="C14510" t="str">
            <v>Tischdekoration</v>
          </cell>
          <cell r="D14510" t="str">
            <v>Senso Tischdekosatz 127 white glass 22*22 cm</v>
          </cell>
          <cell r="F14510">
            <v>8</v>
          </cell>
          <cell r="G14510">
            <v>0</v>
          </cell>
          <cell r="H14510">
            <v>7.35</v>
          </cell>
          <cell r="I14510">
            <v>0</v>
          </cell>
          <cell r="N14510" t="str">
            <v>Senso tafeldecoset 127 white glass 22*22 cm</v>
          </cell>
          <cell r="P14510" t="str">
            <v>Décoration de table Senso 127 verre blanc 22*22 cm</v>
          </cell>
          <cell r="R14510" t="str">
            <v>Senso tabledecoset 127 white glass 22*22 cm</v>
          </cell>
        </row>
        <row r="14511">
          <cell r="A14511">
            <v>946128</v>
          </cell>
          <cell r="B14511" t="str">
            <v>Mietartikel</v>
          </cell>
          <cell r="C14511" t="str">
            <v>Tischdekoration</v>
          </cell>
          <cell r="D14511" t="str">
            <v>Senso Tischdekosatz 128 white glass 22*22 cm</v>
          </cell>
          <cell r="F14511">
            <v>8</v>
          </cell>
          <cell r="G14511">
            <v>0</v>
          </cell>
          <cell r="H14511">
            <v>7.35</v>
          </cell>
          <cell r="I14511">
            <v>0</v>
          </cell>
          <cell r="N14511" t="str">
            <v>Senso tafeldecoset 128 white glass 22*22 cm</v>
          </cell>
          <cell r="P14511" t="str">
            <v>Décoration de table Senso 128 verre blanc 22*22 cm</v>
          </cell>
          <cell r="R14511" t="str">
            <v>Senso tabledecoset 128 white glass W22*D22 cm</v>
          </cell>
        </row>
        <row r="14512">
          <cell r="A14512">
            <v>946129</v>
          </cell>
          <cell r="B14512" t="str">
            <v>Mietartikel</v>
          </cell>
          <cell r="C14512" t="str">
            <v>Tischdekoration</v>
          </cell>
          <cell r="D14512" t="str">
            <v>Senso Tischdekosatz 129 white glass 22*22 cm</v>
          </cell>
          <cell r="F14512">
            <v>15</v>
          </cell>
          <cell r="G14512">
            <v>0</v>
          </cell>
          <cell r="H14512">
            <v>7.35</v>
          </cell>
          <cell r="I14512">
            <v>0</v>
          </cell>
          <cell r="N14512" t="str">
            <v>Senso tafeldecoset 129 white glass 22*22 cm</v>
          </cell>
          <cell r="P14512" t="str">
            <v>Décoration de table Senso 129 verre blanc 22*22 cm</v>
          </cell>
          <cell r="R14512" t="str">
            <v>Senso tabledecoset 129 white glass W22*D22 cm</v>
          </cell>
        </row>
        <row r="14513">
          <cell r="A14513">
            <v>946131</v>
          </cell>
          <cell r="B14513" t="str">
            <v>Mietartikel</v>
          </cell>
          <cell r="C14513" t="str">
            <v>Tischdekoration</v>
          </cell>
          <cell r="D14513" t="str">
            <v>Senso Tischdekosatz 131 pure white Ø22 cm</v>
          </cell>
          <cell r="F14513">
            <v>8</v>
          </cell>
          <cell r="G14513">
            <v>0</v>
          </cell>
          <cell r="H14513">
            <v>7.35</v>
          </cell>
          <cell r="I14513">
            <v>0</v>
          </cell>
          <cell r="N14513" t="str">
            <v>Senso tafeldecoset 131 pure white Ø22 cm</v>
          </cell>
          <cell r="P14513" t="str">
            <v>Décoration de table Senso 131 pur blanc Ø22 cm</v>
          </cell>
          <cell r="R14513" t="str">
            <v>Senso tabledecoset 131 pure white Ø22 cm</v>
          </cell>
        </row>
        <row r="14514">
          <cell r="A14514">
            <v>946132</v>
          </cell>
          <cell r="B14514" t="str">
            <v>Mietartikel</v>
          </cell>
          <cell r="C14514" t="str">
            <v>Tischdekoration</v>
          </cell>
          <cell r="D14514" t="str">
            <v>Senso Tischdekosatz 132 pure white Ø22 cm</v>
          </cell>
          <cell r="F14514">
            <v>8</v>
          </cell>
          <cell r="G14514">
            <v>0</v>
          </cell>
          <cell r="H14514">
            <v>7.35</v>
          </cell>
          <cell r="I14514">
            <v>0</v>
          </cell>
          <cell r="N14514" t="str">
            <v>Senso tafeldecoset 132 pure white Ø22 cm</v>
          </cell>
          <cell r="P14514" t="str">
            <v>Décoration de table Senso 132 pur blanc Ø22 cm</v>
          </cell>
          <cell r="R14514" t="str">
            <v>Senso tabledecoset 132 pure white Ø22 cm</v>
          </cell>
        </row>
        <row r="14515">
          <cell r="A14515">
            <v>946133</v>
          </cell>
          <cell r="B14515" t="str">
            <v>Mietartikel</v>
          </cell>
          <cell r="C14515" t="str">
            <v>Tischdekoration</v>
          </cell>
          <cell r="D14515" t="str">
            <v>Senso Tischdekosatz 133 pure white Ø22 cm</v>
          </cell>
          <cell r="F14515">
            <v>8</v>
          </cell>
          <cell r="G14515">
            <v>0</v>
          </cell>
          <cell r="H14515">
            <v>7.35</v>
          </cell>
          <cell r="I14515">
            <v>0</v>
          </cell>
          <cell r="N14515" t="str">
            <v>Senso tafeldecoset 133 pure white Ø22 cm</v>
          </cell>
          <cell r="P14515" t="str">
            <v>Décoration de table Senso 133 pur blanc Ø22 cm</v>
          </cell>
          <cell r="R14515" t="str">
            <v>Senso tabledecoset 133 pure white Ø22 cm</v>
          </cell>
        </row>
        <row r="14516">
          <cell r="A14516">
            <v>946134</v>
          </cell>
          <cell r="B14516" t="str">
            <v>Mietartikel</v>
          </cell>
          <cell r="C14516" t="str">
            <v>Tischdekoration</v>
          </cell>
          <cell r="D14516" t="str">
            <v>Senso Tischdekosatz 134 white glass Ø22 cm</v>
          </cell>
          <cell r="F14516">
            <v>8</v>
          </cell>
          <cell r="G14516">
            <v>0</v>
          </cell>
          <cell r="H14516">
            <v>7.35</v>
          </cell>
          <cell r="I14516">
            <v>0</v>
          </cell>
          <cell r="N14516" t="str">
            <v>Senso tafeldecoset 134 white glass Ø22 cm</v>
          </cell>
          <cell r="P14516" t="str">
            <v>Décoration de table Senso 134 verre blanc Ø22 cm</v>
          </cell>
          <cell r="R14516" t="str">
            <v>Senso tabledecoset 134 white glass Ø22 cm</v>
          </cell>
        </row>
        <row r="14517">
          <cell r="A14517">
            <v>946135</v>
          </cell>
          <cell r="B14517" t="str">
            <v>Mietartikel</v>
          </cell>
          <cell r="C14517" t="str">
            <v>Tischdekoration</v>
          </cell>
          <cell r="D14517" t="str">
            <v>Senso Tischdekosatz 135 white glass Ø22 cm</v>
          </cell>
          <cell r="F14517">
            <v>8</v>
          </cell>
          <cell r="G14517">
            <v>0</v>
          </cell>
          <cell r="H14517">
            <v>7.35</v>
          </cell>
          <cell r="I14517">
            <v>0</v>
          </cell>
          <cell r="N14517" t="str">
            <v>Senso tafeldecoset 135 white glass Ø22 cm</v>
          </cell>
          <cell r="P14517" t="str">
            <v>Décoration de table Senso 135 verre blanc Ø22 cm</v>
          </cell>
          <cell r="R14517" t="str">
            <v>Senso tabledecoset 135 white glass Ø22 cm</v>
          </cell>
        </row>
        <row r="14518">
          <cell r="A14518">
            <v>946141</v>
          </cell>
          <cell r="B14518" t="str">
            <v>Mietartikel</v>
          </cell>
          <cell r="C14518" t="str">
            <v>Tischdekoration</v>
          </cell>
          <cell r="D14518" t="str">
            <v>Senso Tischdekosatz 141 pure white 15*15 cm</v>
          </cell>
          <cell r="F14518">
            <v>8</v>
          </cell>
          <cell r="G14518">
            <v>0</v>
          </cell>
          <cell r="H14518">
            <v>6.3</v>
          </cell>
          <cell r="I14518">
            <v>0</v>
          </cell>
          <cell r="N14518" t="str">
            <v>Senso tafeldecoset 141 pure white 15*15 cm</v>
          </cell>
          <cell r="P14518" t="str">
            <v>Décoration de table Senso 141 pur blanc 15*15 cm</v>
          </cell>
          <cell r="R14518" t="str">
            <v>Senso tabledecoset 141 pure white 15*15 cm</v>
          </cell>
        </row>
        <row r="14519">
          <cell r="A14519">
            <v>946142</v>
          </cell>
          <cell r="B14519" t="str">
            <v>Mietartikel</v>
          </cell>
          <cell r="C14519" t="str">
            <v>Tischdekoration</v>
          </cell>
          <cell r="D14519" t="str">
            <v>Senso Tischdekosatz 142 pure white 15*15 cm</v>
          </cell>
          <cell r="F14519">
            <v>5</v>
          </cell>
          <cell r="G14519">
            <v>0</v>
          </cell>
          <cell r="H14519">
            <v>6.3</v>
          </cell>
          <cell r="I14519">
            <v>0</v>
          </cell>
          <cell r="N14519" t="str">
            <v>Senso tafeldecoset 142 pure white 15*15 cm</v>
          </cell>
          <cell r="P14519" t="str">
            <v>Décoration de table Senso 142 pur blanc 15*15 cm</v>
          </cell>
          <cell r="R14519" t="str">
            <v>Senso tabledecoset 142 pure white W15*D15 cm</v>
          </cell>
        </row>
        <row r="14520">
          <cell r="A14520">
            <v>946143</v>
          </cell>
          <cell r="B14520" t="str">
            <v>Mietartikel</v>
          </cell>
          <cell r="C14520" t="str">
            <v>Tischdekoration</v>
          </cell>
          <cell r="D14520" t="str">
            <v>Senso Tischdekosatz 143 white glass 15*15 cm</v>
          </cell>
          <cell r="F14520">
            <v>4</v>
          </cell>
          <cell r="G14520">
            <v>0</v>
          </cell>
          <cell r="H14520">
            <v>6.3</v>
          </cell>
          <cell r="I14520">
            <v>0</v>
          </cell>
          <cell r="N14520" t="str">
            <v>Senso tafeldecoset 143 white glass 15*15 cm</v>
          </cell>
          <cell r="P14520" t="str">
            <v>Décoration de table Senso 143 verre blanc 15*15 cm</v>
          </cell>
          <cell r="R14520" t="str">
            <v>Senso tabledecoset 143 white glass W15*D15 cm</v>
          </cell>
        </row>
        <row r="14521">
          <cell r="A14521">
            <v>946144</v>
          </cell>
          <cell r="B14521" t="str">
            <v>Mietartikel</v>
          </cell>
          <cell r="C14521" t="str">
            <v>Tischdekoration</v>
          </cell>
          <cell r="D14521" t="str">
            <v>Senso Tischdekosatz 144 white glass 15*15 cm</v>
          </cell>
          <cell r="F14521">
            <v>4</v>
          </cell>
          <cell r="G14521">
            <v>0</v>
          </cell>
          <cell r="H14521">
            <v>6.3</v>
          </cell>
          <cell r="I14521">
            <v>0</v>
          </cell>
          <cell r="N14521" t="str">
            <v>Senso tafeldecoset 144 white glass 15*15 cm</v>
          </cell>
          <cell r="P14521" t="str">
            <v>Décoration de table Senso 144 verre blanc 15*15 cm</v>
          </cell>
          <cell r="R14521" t="str">
            <v>Senso tabledecoset 144 white glass W15*D15 cm</v>
          </cell>
        </row>
        <row r="14522">
          <cell r="A14522">
            <v>946151</v>
          </cell>
          <cell r="B14522" t="str">
            <v>Mietartikel</v>
          </cell>
          <cell r="C14522" t="str">
            <v>Tischdekoration</v>
          </cell>
          <cell r="D14522" t="str">
            <v>Senso Tischdekosatz 151 pure white 12.5*30 cm</v>
          </cell>
          <cell r="F14522">
            <v>12.5</v>
          </cell>
          <cell r="G14522">
            <v>0</v>
          </cell>
          <cell r="H14522">
            <v>6.3</v>
          </cell>
          <cell r="I14522">
            <v>0</v>
          </cell>
          <cell r="N14522" t="str">
            <v>Senso tafeldecoset 151 pure white 12.5*30 cm</v>
          </cell>
          <cell r="P14522" t="str">
            <v>Décoration de table Senso 151 pur blanc 12.5*30 cm</v>
          </cell>
          <cell r="R14522" t="str">
            <v>Senso tabledecoset 151 pure white 12.5*30 cm</v>
          </cell>
        </row>
        <row r="14523">
          <cell r="A14523">
            <v>946152</v>
          </cell>
          <cell r="B14523" t="str">
            <v>Mietartikel</v>
          </cell>
          <cell r="C14523" t="str">
            <v>Tischdekoration</v>
          </cell>
          <cell r="D14523" t="str">
            <v>Senso Tischdekosatz 152 pure white 12,5*30 cm</v>
          </cell>
          <cell r="F14523">
            <v>8</v>
          </cell>
          <cell r="G14523">
            <v>0</v>
          </cell>
          <cell r="H14523">
            <v>6.3</v>
          </cell>
          <cell r="I14523">
            <v>0</v>
          </cell>
          <cell r="N14523" t="str">
            <v>Senso tafeldecoset 152 pure white 12.5*30 cm</v>
          </cell>
          <cell r="P14523" t="str">
            <v>Décoration de table Senso 152 pur blanc 12.5*30 cm</v>
          </cell>
          <cell r="R14523" t="str">
            <v>Senso tabledecoset 152 pure white W12.5*D30 cm</v>
          </cell>
        </row>
        <row r="14524">
          <cell r="A14524">
            <v>946153</v>
          </cell>
          <cell r="B14524" t="str">
            <v>Mietartikel</v>
          </cell>
          <cell r="C14524" t="str">
            <v>Tischdekoration</v>
          </cell>
          <cell r="D14524" t="str">
            <v>Senso Tischdekosatz 153 pure white 12,5*30 cm</v>
          </cell>
          <cell r="F14524">
            <v>8</v>
          </cell>
          <cell r="G14524">
            <v>0</v>
          </cell>
          <cell r="H14524">
            <v>6.3</v>
          </cell>
          <cell r="I14524">
            <v>0</v>
          </cell>
          <cell r="N14524" t="str">
            <v>Senso tafeldecoset 153 pure white 12.5*30 cm</v>
          </cell>
          <cell r="P14524" t="str">
            <v>Décoration de table Senso 153 pur blanc 12.5*30 cm</v>
          </cell>
          <cell r="R14524" t="str">
            <v>Senso tabledecoset 153 pure white W12.5*D30 cm</v>
          </cell>
        </row>
        <row r="14525">
          <cell r="A14525">
            <v>946154</v>
          </cell>
          <cell r="B14525" t="str">
            <v>Mietartikel</v>
          </cell>
          <cell r="C14525" t="str">
            <v>Tischdekoration</v>
          </cell>
          <cell r="D14525" t="str">
            <v>Senso Tischdekosatz 154 white glass 12,5*30 cm</v>
          </cell>
          <cell r="F14525">
            <v>7</v>
          </cell>
          <cell r="G14525">
            <v>0</v>
          </cell>
          <cell r="H14525">
            <v>6.3</v>
          </cell>
          <cell r="I14525">
            <v>0</v>
          </cell>
          <cell r="N14525" t="str">
            <v>Senso tafeldecoset 154 white glass 12.5*30 cm</v>
          </cell>
          <cell r="P14525" t="str">
            <v>Décoration de table Senso 154 verre blanc 12.5*30 cm</v>
          </cell>
          <cell r="R14525" t="str">
            <v>Senso tabledecoset 154 white glass W12.5*D30 cm</v>
          </cell>
        </row>
        <row r="14526">
          <cell r="A14526">
            <v>946155</v>
          </cell>
          <cell r="B14526" t="str">
            <v>Mietartikel</v>
          </cell>
          <cell r="C14526" t="str">
            <v>Tischdekoration</v>
          </cell>
          <cell r="D14526" t="str">
            <v>Senso Tischdekosatz 155 white glass 12,5*30 cm</v>
          </cell>
          <cell r="F14526">
            <v>7</v>
          </cell>
          <cell r="G14526">
            <v>0</v>
          </cell>
          <cell r="H14526">
            <v>6.3</v>
          </cell>
          <cell r="I14526">
            <v>0</v>
          </cell>
          <cell r="N14526" t="str">
            <v>Senso tafeldecoset 155 white glass 12.5*30 cm</v>
          </cell>
          <cell r="P14526" t="str">
            <v>Décoration de table Senso 155 verre blanc 12.5*30 cm</v>
          </cell>
          <cell r="R14526" t="str">
            <v>Senso tabledecoset 155 white glass W12.5*D30 cm</v>
          </cell>
        </row>
        <row r="14527">
          <cell r="A14527">
            <v>946204</v>
          </cell>
          <cell r="B14527" t="str">
            <v>Mietartikel</v>
          </cell>
          <cell r="C14527" t="str">
            <v>Tischdekoration</v>
          </cell>
          <cell r="D14527" t="str">
            <v>Senso Tischdekosatz 204 alu glass Ø40 cm</v>
          </cell>
          <cell r="F14527">
            <v>15</v>
          </cell>
          <cell r="G14527">
            <v>0</v>
          </cell>
          <cell r="H14527">
            <v>9.4499999999999993</v>
          </cell>
          <cell r="I14527">
            <v>0</v>
          </cell>
          <cell r="N14527" t="str">
            <v>Senso tafeldecoset 204 alu glass Ø40 cm</v>
          </cell>
          <cell r="P14527" t="str">
            <v>Décoration de table Senso 204 verre alu Ø40 cm</v>
          </cell>
          <cell r="R14527" t="str">
            <v>Senso tabledecoset 204 alu glass Ø40 cm</v>
          </cell>
        </row>
        <row r="14528">
          <cell r="A14528">
            <v>946227</v>
          </cell>
          <cell r="B14528" t="str">
            <v>Mietartikel</v>
          </cell>
          <cell r="C14528" t="str">
            <v>Tischdekoration</v>
          </cell>
          <cell r="D14528" t="str">
            <v>Senso Tischdekosatz 227 alu glass 22*22 cm</v>
          </cell>
          <cell r="F14528">
            <v>8</v>
          </cell>
          <cell r="G14528">
            <v>0</v>
          </cell>
          <cell r="H14528">
            <v>7.35</v>
          </cell>
          <cell r="I14528">
            <v>0</v>
          </cell>
          <cell r="N14528" t="str">
            <v>Senso tafeldecoset 227 alu glass 22*22 cm</v>
          </cell>
          <cell r="P14528" t="str">
            <v>Décoration de table Senso 227 verre alu 22*22 cm</v>
          </cell>
          <cell r="R14528" t="str">
            <v>Senso tabledecoset 227 alu glass 22*22 cm</v>
          </cell>
        </row>
        <row r="14529">
          <cell r="A14529">
            <v>946228</v>
          </cell>
          <cell r="B14529" t="str">
            <v>Mietartikel</v>
          </cell>
          <cell r="C14529" t="str">
            <v>Tischdekoration</v>
          </cell>
          <cell r="D14529" t="str">
            <v>Senso Tischdekosatz 228 alu glass 22*22 cm</v>
          </cell>
          <cell r="F14529">
            <v>8</v>
          </cell>
          <cell r="G14529">
            <v>0</v>
          </cell>
          <cell r="H14529">
            <v>7.35</v>
          </cell>
          <cell r="I14529">
            <v>0</v>
          </cell>
          <cell r="N14529" t="str">
            <v>Senso tafeldecoset 228 alu glass 22*22 cm</v>
          </cell>
          <cell r="P14529" t="str">
            <v>Décoration de table Senso 228 verre alu 22*22 cm</v>
          </cell>
          <cell r="R14529" t="str">
            <v>Senso tabledecoset 228 alu glass W22*D22 cm</v>
          </cell>
        </row>
        <row r="14530">
          <cell r="A14530">
            <v>946229</v>
          </cell>
          <cell r="B14530" t="str">
            <v>Mietartikel</v>
          </cell>
          <cell r="C14530" t="str">
            <v>Tischdekoration</v>
          </cell>
          <cell r="D14530" t="str">
            <v>Senso Tischdekosatz 229 alu glass 22*22 cm</v>
          </cell>
          <cell r="F14530">
            <v>15</v>
          </cell>
          <cell r="G14530">
            <v>0</v>
          </cell>
          <cell r="H14530">
            <v>7.35</v>
          </cell>
          <cell r="I14530">
            <v>0</v>
          </cell>
          <cell r="N14530" t="str">
            <v>Senso tafeldecoset 229 alu glass 22*22 cm</v>
          </cell>
          <cell r="P14530" t="str">
            <v>Décoration de table Senso 229 verre alu 22*22 cm</v>
          </cell>
          <cell r="R14530" t="str">
            <v>Senso tabledecoset 229 alu glass W22*D22 cm</v>
          </cell>
        </row>
        <row r="14531">
          <cell r="A14531">
            <v>946234</v>
          </cell>
          <cell r="B14531" t="str">
            <v>Mietartikel</v>
          </cell>
          <cell r="C14531" t="str">
            <v>Tischdekoration</v>
          </cell>
          <cell r="D14531" t="str">
            <v>Senso Tischdekosatz 234 alu glass Ø22 cm</v>
          </cell>
          <cell r="F14531">
            <v>8</v>
          </cell>
          <cell r="G14531">
            <v>0</v>
          </cell>
          <cell r="H14531">
            <v>7.35</v>
          </cell>
          <cell r="I14531">
            <v>0</v>
          </cell>
          <cell r="N14531" t="str">
            <v>Senso tafeldecoset 234 alu glass Ø22 cm</v>
          </cell>
          <cell r="P14531" t="str">
            <v>Décoration de table Senso 234 verre alu Ø22 cm</v>
          </cell>
          <cell r="R14531" t="str">
            <v>Senso tabledecoset 234 alu glass Ø22 cm</v>
          </cell>
        </row>
        <row r="14532">
          <cell r="A14532">
            <v>946235</v>
          </cell>
          <cell r="B14532" t="str">
            <v>Mietartikel</v>
          </cell>
          <cell r="C14532" t="str">
            <v>Tischdekoration</v>
          </cell>
          <cell r="D14532" t="str">
            <v>Senso Tischdekosatz 235 alu glass Ø22 cm</v>
          </cell>
          <cell r="F14532">
            <v>8</v>
          </cell>
          <cell r="G14532">
            <v>0</v>
          </cell>
          <cell r="H14532">
            <v>7.35</v>
          </cell>
          <cell r="I14532">
            <v>0</v>
          </cell>
          <cell r="N14532" t="str">
            <v>Senso tafeldecoset 235 alu glass Ø22 cm</v>
          </cell>
          <cell r="P14532" t="str">
            <v>Décoration de table Senso 235 verre alu Ø22 cm</v>
          </cell>
          <cell r="R14532" t="str">
            <v>Senso tabledecoset 235 alu glass Ø22 cm</v>
          </cell>
        </row>
        <row r="14533">
          <cell r="A14533">
            <v>946243</v>
          </cell>
          <cell r="B14533" t="str">
            <v>Mietartikel</v>
          </cell>
          <cell r="C14533" t="str">
            <v>Tischdekoration</v>
          </cell>
          <cell r="D14533" t="str">
            <v>Senso Tischdekosatz 243 alu glass 15*15 cm</v>
          </cell>
          <cell r="F14533">
            <v>4</v>
          </cell>
          <cell r="G14533">
            <v>0</v>
          </cell>
          <cell r="H14533">
            <v>6.3</v>
          </cell>
          <cell r="I14533">
            <v>0</v>
          </cell>
          <cell r="N14533" t="str">
            <v>Senso tafeldecoset 243 alu glass 15*15 cm</v>
          </cell>
          <cell r="P14533" t="str">
            <v>Décoration de table Senso 243 verre alu 15*15 cm</v>
          </cell>
          <cell r="R14533" t="str">
            <v>Senso tabledecoset 243 alu glass W15*D15 cm</v>
          </cell>
        </row>
        <row r="14534">
          <cell r="A14534">
            <v>946244</v>
          </cell>
          <cell r="B14534" t="str">
            <v>Mietartikel</v>
          </cell>
          <cell r="C14534" t="str">
            <v>Tischdekoration</v>
          </cell>
          <cell r="D14534" t="str">
            <v>Senso Tischdekosatz 244 alu glass 15*15 cm</v>
          </cell>
          <cell r="F14534">
            <v>4</v>
          </cell>
          <cell r="G14534">
            <v>0</v>
          </cell>
          <cell r="H14534">
            <v>6.3</v>
          </cell>
          <cell r="I14534">
            <v>0</v>
          </cell>
          <cell r="N14534" t="str">
            <v>Senso tafeldecoset 244 alu glass 15*15 cm</v>
          </cell>
          <cell r="P14534" t="str">
            <v>Décoration de table Senso 244 verre alu 15*15 cm</v>
          </cell>
          <cell r="R14534" t="str">
            <v>Senso tabledecoset 244 alu glass W15*D15 cm</v>
          </cell>
        </row>
        <row r="14535">
          <cell r="A14535">
            <v>946254</v>
          </cell>
          <cell r="B14535" t="str">
            <v>Mietartikel</v>
          </cell>
          <cell r="C14535" t="str">
            <v>Tischdekoration</v>
          </cell>
          <cell r="D14535" t="str">
            <v>Senso Tischdekosatz 254 alu glass 12,5*30 cm</v>
          </cell>
          <cell r="F14535">
            <v>7</v>
          </cell>
          <cell r="G14535">
            <v>0</v>
          </cell>
          <cell r="H14535">
            <v>6.3</v>
          </cell>
          <cell r="I14535">
            <v>0</v>
          </cell>
          <cell r="N14535" t="str">
            <v>Senso tafeldecoset 254 alu glass 12.5*30 cm</v>
          </cell>
          <cell r="P14535" t="str">
            <v>Décoration de table Senso 254 verre alu 12.5*30 cm</v>
          </cell>
          <cell r="R14535" t="str">
            <v>Senso tabledecoset 254 alu glass W12.5*D30 cm</v>
          </cell>
        </row>
        <row r="14536">
          <cell r="A14536">
            <v>946255</v>
          </cell>
          <cell r="B14536" t="str">
            <v>Mietartikel</v>
          </cell>
          <cell r="C14536" t="str">
            <v>Tischdekoration</v>
          </cell>
          <cell r="D14536" t="str">
            <v>Senso Tischdekosatz 255 alu glass 12,5*30 cm</v>
          </cell>
          <cell r="F14536">
            <v>7</v>
          </cell>
          <cell r="G14536">
            <v>0</v>
          </cell>
          <cell r="H14536">
            <v>6.3</v>
          </cell>
          <cell r="I14536">
            <v>0</v>
          </cell>
          <cell r="N14536" t="str">
            <v>Senso tafeldecoset 255 alu glass 12.5*30 cm</v>
          </cell>
          <cell r="P14536" t="str">
            <v>Décoration de table Senso 255 verre alu 12.5*30 cm</v>
          </cell>
          <cell r="R14536" t="str">
            <v>Senso tabledecoset 255 alu glass W12.5*D30 cm</v>
          </cell>
        </row>
        <row r="14537">
          <cell r="A14537">
            <v>946301</v>
          </cell>
          <cell r="B14537" t="str">
            <v>Mietartikel</v>
          </cell>
          <cell r="C14537" t="str">
            <v>Tischdekoration</v>
          </cell>
          <cell r="D14537" t="str">
            <v>Senso Tischdekosatz 301 mistic black Ø40cm</v>
          </cell>
          <cell r="F14537">
            <v>25</v>
          </cell>
          <cell r="G14537">
            <v>0</v>
          </cell>
          <cell r="H14537">
            <v>9.4499999999999993</v>
          </cell>
          <cell r="I14537">
            <v>0</v>
          </cell>
          <cell r="N14537" t="str">
            <v>Senso tafeldecoset 301 mistic black Ø40cm</v>
          </cell>
          <cell r="P14537" t="str">
            <v>Décoration de table Senso 101 noir mystique Ø40 cm</v>
          </cell>
          <cell r="R14537" t="str">
            <v>Senso tabledecoset 301 mistic black Ø40cm</v>
          </cell>
        </row>
        <row r="14538">
          <cell r="A14538">
            <v>946302</v>
          </cell>
          <cell r="B14538" t="str">
            <v>Mietartikel</v>
          </cell>
          <cell r="C14538" t="str">
            <v>Tischdekoration</v>
          </cell>
          <cell r="D14538" t="str">
            <v>Senso Tischdekosatz 302 mistic black Ø40 cm</v>
          </cell>
          <cell r="F14538">
            <v>14.5</v>
          </cell>
          <cell r="G14538">
            <v>0</v>
          </cell>
          <cell r="H14538">
            <v>9.4499999999999993</v>
          </cell>
          <cell r="I14538">
            <v>0</v>
          </cell>
          <cell r="N14538" t="str">
            <v>Senso tafeldecoset 302 mistic black Ø40 cm</v>
          </cell>
          <cell r="P14538" t="str">
            <v>Senso décoration de table set 302 noir mystique Ø40 cm</v>
          </cell>
          <cell r="R14538" t="str">
            <v>Senso tabledecoset 302 mistic black Ø40 cm</v>
          </cell>
        </row>
        <row r="14539">
          <cell r="A14539">
            <v>946303</v>
          </cell>
          <cell r="B14539" t="str">
            <v>Mietartikel</v>
          </cell>
          <cell r="D14539" t="str">
            <v>Senso Tischdekosatz 303 black alu Ø40 cm</v>
          </cell>
          <cell r="F14539">
            <v>24.5</v>
          </cell>
          <cell r="G14539">
            <v>0</v>
          </cell>
          <cell r="H14539">
            <v>10.395</v>
          </cell>
          <cell r="I14539">
            <v>0</v>
          </cell>
          <cell r="J14539">
            <v>8500</v>
          </cell>
          <cell r="K14539">
            <v>0.17</v>
          </cell>
          <cell r="N14539" t="str">
            <v>Senso tafeldecoset 303 black alu Ø40 cm</v>
          </cell>
          <cell r="P14539" t="str">
            <v>Décoration de table Senso 303 alu noir Ø40 cm</v>
          </cell>
          <cell r="R14539" t="str">
            <v>Senso tabledecoset 303 black alu Ø40 cm</v>
          </cell>
        </row>
        <row r="14540">
          <cell r="A14540">
            <v>946304</v>
          </cell>
          <cell r="B14540" t="str">
            <v>Mietartikel</v>
          </cell>
          <cell r="D14540" t="str">
            <v>Senso Tischdekosatz 304 black glass Ø40 cm</v>
          </cell>
          <cell r="F14540">
            <v>15</v>
          </cell>
          <cell r="G14540">
            <v>0</v>
          </cell>
          <cell r="H14540">
            <v>10.395</v>
          </cell>
          <cell r="I14540">
            <v>0</v>
          </cell>
          <cell r="J14540">
            <v>6000</v>
          </cell>
          <cell r="K14540">
            <v>0.15</v>
          </cell>
          <cell r="N14540" t="str">
            <v>Senso tafeldecoset 304 black glass Ø40 cm</v>
          </cell>
          <cell r="P14540" t="str">
            <v>Décoration de table Senso 304 verre noir Ø40 cm</v>
          </cell>
          <cell r="R14540" t="str">
            <v>Senso tabledecoset 304 black glass Ø40 cm</v>
          </cell>
        </row>
        <row r="14541">
          <cell r="A14541">
            <v>946311</v>
          </cell>
          <cell r="B14541" t="str">
            <v>Mietartikel</v>
          </cell>
          <cell r="D14541" t="str">
            <v>Senso Tischdekosatz 311 mistic black 40*40 cm</v>
          </cell>
          <cell r="F14541">
            <v>32.5</v>
          </cell>
          <cell r="G14541">
            <v>0</v>
          </cell>
          <cell r="H14541">
            <v>10.395</v>
          </cell>
          <cell r="I14541">
            <v>0</v>
          </cell>
          <cell r="J14541">
            <v>8500</v>
          </cell>
          <cell r="K14541">
            <v>0.18</v>
          </cell>
          <cell r="N14541" t="str">
            <v>Senso tafeldecoset 311 mistic black 40*40 cm</v>
          </cell>
          <cell r="P14541" t="str">
            <v>Décoration de table Senso 311 noir mystique Ø40 cm</v>
          </cell>
          <cell r="R14541" t="str">
            <v>Senso tabledecoset 311 mistic black 40*40 cm</v>
          </cell>
        </row>
        <row r="14542">
          <cell r="A14542">
            <v>946312</v>
          </cell>
          <cell r="B14542" t="str">
            <v>Mietartikel</v>
          </cell>
          <cell r="C14542" t="str">
            <v>Tischdekoration</v>
          </cell>
          <cell r="D14542" t="str">
            <v>Senso Tischdekosatz 312 black alu 40*40 cm</v>
          </cell>
          <cell r="F14542">
            <v>40</v>
          </cell>
          <cell r="G14542">
            <v>0</v>
          </cell>
          <cell r="H14542">
            <v>9.4499999999999993</v>
          </cell>
          <cell r="I14542">
            <v>0</v>
          </cell>
          <cell r="N14542" t="str">
            <v>Senso tafeldecoset 312 black alu 40*40 cm</v>
          </cell>
          <cell r="P14542" t="str">
            <v>Décoration de table Senso 312 alu noir Ø40 cm</v>
          </cell>
          <cell r="R14542" t="str">
            <v>Senso tabledecoset 312 black alu W40*D40 cm</v>
          </cell>
        </row>
        <row r="14543">
          <cell r="A14543">
            <v>946321</v>
          </cell>
          <cell r="B14543" t="str">
            <v>Mietartikel</v>
          </cell>
          <cell r="D14543" t="str">
            <v>Senso Tischdekosatz 321 mistic black 22*22 cm</v>
          </cell>
          <cell r="F14543">
            <v>14</v>
          </cell>
          <cell r="G14543">
            <v>0</v>
          </cell>
          <cell r="H14543">
            <v>8.0850000000000009</v>
          </cell>
          <cell r="I14543">
            <v>0</v>
          </cell>
          <cell r="J14543">
            <v>3500</v>
          </cell>
          <cell r="K14543">
            <v>7.0000000000000007E-2</v>
          </cell>
          <cell r="N14543" t="str">
            <v>Senso tafeldecoset 321 mistic black 22*22 cm</v>
          </cell>
          <cell r="P14543" t="str">
            <v>Décoration de table Senso 321 noir mystique 22*22 cm</v>
          </cell>
          <cell r="R14543" t="str">
            <v>Senso tabledecoset 321 mistic black 22*22 cm</v>
          </cell>
        </row>
        <row r="14544">
          <cell r="A14544">
            <v>946322</v>
          </cell>
          <cell r="B14544" t="str">
            <v>Mietartikel</v>
          </cell>
          <cell r="C14544" t="str">
            <v>Tischdekoration</v>
          </cell>
          <cell r="D14544" t="str">
            <v>Senso Tischdekosatz 322 mistic black 22*22 cm</v>
          </cell>
          <cell r="F14544">
            <v>10</v>
          </cell>
          <cell r="G14544">
            <v>0</v>
          </cell>
          <cell r="H14544">
            <v>7.35</v>
          </cell>
          <cell r="I14544">
            <v>0</v>
          </cell>
          <cell r="N14544" t="str">
            <v>Senso tafeldecoset 322 mistic black 22*22 cm</v>
          </cell>
          <cell r="P14544" t="str">
            <v>Décoration de table Senso 322 noir mystique 22*22 cm</v>
          </cell>
          <cell r="R14544" t="str">
            <v>Senso tabledecoset 322 mistic black W22*D22 cm</v>
          </cell>
        </row>
        <row r="14545">
          <cell r="A14545">
            <v>946323</v>
          </cell>
          <cell r="B14545" t="str">
            <v>Mietartikel</v>
          </cell>
          <cell r="C14545" t="str">
            <v>Tischdekoration</v>
          </cell>
          <cell r="D14545" t="str">
            <v>Senso Tischdekosatz 323 mistic black 22*22 cm</v>
          </cell>
          <cell r="F14545">
            <v>8</v>
          </cell>
          <cell r="G14545">
            <v>0</v>
          </cell>
          <cell r="H14545">
            <v>7.35</v>
          </cell>
          <cell r="I14545">
            <v>0</v>
          </cell>
          <cell r="N14545" t="str">
            <v>Senso tafeldecoset 323 mistic black 22*22 cm</v>
          </cell>
          <cell r="P14545" t="str">
            <v>Décoration de table Senso 323 noir mystique 22*22 cm</v>
          </cell>
          <cell r="R14545" t="str">
            <v>Senso tabledecoset 323 mistic black W22*D22 cm</v>
          </cell>
        </row>
        <row r="14546">
          <cell r="A14546">
            <v>946324</v>
          </cell>
          <cell r="B14546" t="str">
            <v>Mietartikel</v>
          </cell>
          <cell r="D14546" t="str">
            <v>Senso Tischdekosatz 324 mistic black 22*22 cm</v>
          </cell>
          <cell r="F14546">
            <v>8</v>
          </cell>
          <cell r="G14546">
            <v>0</v>
          </cell>
          <cell r="H14546">
            <v>8.0850000000000009</v>
          </cell>
          <cell r="I14546">
            <v>0</v>
          </cell>
          <cell r="J14546">
            <v>2500</v>
          </cell>
          <cell r="K14546">
            <v>0.04</v>
          </cell>
          <cell r="N14546" t="str">
            <v>Senso tafeldecoset 324 mistic black 22*22 cm</v>
          </cell>
          <cell r="P14546" t="str">
            <v>Décoration de table Senso 324 noir mystique 22*22 cm</v>
          </cell>
          <cell r="R14546" t="str">
            <v>Senso tabledecoset 324 mistic black 22*22 cm</v>
          </cell>
        </row>
        <row r="14547">
          <cell r="A14547">
            <v>946325</v>
          </cell>
          <cell r="B14547" t="str">
            <v>Mietartikel</v>
          </cell>
          <cell r="D14547" t="str">
            <v>Senso Tischdekosatz 325 black alu 22*22 cm</v>
          </cell>
          <cell r="F14547">
            <v>13</v>
          </cell>
          <cell r="G14547">
            <v>0</v>
          </cell>
          <cell r="H14547">
            <v>8.0850000000000009</v>
          </cell>
          <cell r="I14547">
            <v>0</v>
          </cell>
          <cell r="J14547">
            <v>4000</v>
          </cell>
          <cell r="K14547">
            <v>0.05</v>
          </cell>
          <cell r="N14547" t="str">
            <v>Senso tafeldecoset 325 black alu 22*22 cm</v>
          </cell>
          <cell r="P14547" t="str">
            <v>Décoration de table Senso 325 alu noir 22*22 cm</v>
          </cell>
          <cell r="R14547" t="str">
            <v>Senso tabledecoset 325 black alu 22*22 cm</v>
          </cell>
        </row>
        <row r="14548">
          <cell r="A14548">
            <v>946326</v>
          </cell>
          <cell r="B14548" t="str">
            <v>Mietartikel</v>
          </cell>
          <cell r="D14548" t="str">
            <v>Senso Tischdekosatz 326 black alu 22*22 cm</v>
          </cell>
          <cell r="F14548">
            <v>13</v>
          </cell>
          <cell r="G14548">
            <v>0</v>
          </cell>
          <cell r="H14548">
            <v>8.0850000000000009</v>
          </cell>
          <cell r="I14548">
            <v>0</v>
          </cell>
          <cell r="J14548">
            <v>5000</v>
          </cell>
          <cell r="K14548">
            <v>0.06</v>
          </cell>
          <cell r="N14548" t="str">
            <v>Senso tafeldecoset 326 black alu 22*22 cm</v>
          </cell>
          <cell r="P14548" t="str">
            <v>Décoration de table Senso 326 alu noir 22*22 cm</v>
          </cell>
          <cell r="R14548" t="str">
            <v>Senso tabledecoset 326 black alu 22*22 cm</v>
          </cell>
        </row>
        <row r="14549">
          <cell r="A14549">
            <v>946327</v>
          </cell>
          <cell r="B14549" t="str">
            <v>Mietartikel</v>
          </cell>
          <cell r="D14549" t="str">
            <v>Senso Tischdekosatz 327 black glass 22*22 cm</v>
          </cell>
          <cell r="F14549">
            <v>8</v>
          </cell>
          <cell r="G14549">
            <v>0</v>
          </cell>
          <cell r="H14549">
            <v>8.0850000000000009</v>
          </cell>
          <cell r="I14549">
            <v>0</v>
          </cell>
          <cell r="J14549">
            <v>3500</v>
          </cell>
          <cell r="K14549">
            <v>0.04</v>
          </cell>
          <cell r="N14549" t="str">
            <v>Senso tafeldecoset 327 black glass 22*22 cm</v>
          </cell>
          <cell r="P14549" t="str">
            <v>Décoration de table Senso 327 verre noir 22*22 cm</v>
          </cell>
          <cell r="R14549" t="str">
            <v>Senso tabledecoset 327 black glass 22*22 cm</v>
          </cell>
        </row>
        <row r="14550">
          <cell r="A14550">
            <v>946328</v>
          </cell>
          <cell r="B14550" t="str">
            <v>Mietartikel</v>
          </cell>
          <cell r="C14550" t="str">
            <v>Tischdekoration</v>
          </cell>
          <cell r="D14550" t="str">
            <v>Senso Tischdekosatz 328 black glass 22*22 cm</v>
          </cell>
          <cell r="F14550">
            <v>8</v>
          </cell>
          <cell r="G14550">
            <v>0</v>
          </cell>
          <cell r="H14550">
            <v>7.35</v>
          </cell>
          <cell r="I14550">
            <v>0</v>
          </cell>
          <cell r="N14550" t="str">
            <v>Senso tafeldecoset 328 black glass 22*22 cm</v>
          </cell>
          <cell r="P14550" t="str">
            <v>Décoration de table Senso 328 verre noir 22*22 cm</v>
          </cell>
          <cell r="R14550" t="str">
            <v>Senso tabledecoset 328 black glass W22*D22 cm</v>
          </cell>
        </row>
        <row r="14551">
          <cell r="A14551">
            <v>946329</v>
          </cell>
          <cell r="B14551" t="str">
            <v>Mietartikel</v>
          </cell>
          <cell r="C14551" t="str">
            <v>Tischdekoration</v>
          </cell>
          <cell r="D14551" t="str">
            <v>Senso Tischdekosatz 329 black glass 22*22 cm</v>
          </cell>
          <cell r="F14551">
            <v>15</v>
          </cell>
          <cell r="G14551">
            <v>0</v>
          </cell>
          <cell r="H14551">
            <v>7.35</v>
          </cell>
          <cell r="I14551">
            <v>0</v>
          </cell>
          <cell r="N14551" t="str">
            <v>Senso tafeldecoset 329 black glass 22*22 cm</v>
          </cell>
          <cell r="P14551" t="str">
            <v>Décoration de table Senso 329 verre noir 22*22 cm</v>
          </cell>
          <cell r="R14551" t="str">
            <v>Senso tabledecoset 329 black glass W22*D22 cm</v>
          </cell>
        </row>
        <row r="14552">
          <cell r="A14552">
            <v>946331</v>
          </cell>
          <cell r="B14552" t="str">
            <v>Mietartikel</v>
          </cell>
          <cell r="C14552" t="str">
            <v>Tischdekoration</v>
          </cell>
          <cell r="D14552" t="str">
            <v>Senso Tischdekosatz 331 mistic black Ø22 cm</v>
          </cell>
          <cell r="F14552">
            <v>8</v>
          </cell>
          <cell r="G14552">
            <v>0</v>
          </cell>
          <cell r="H14552">
            <v>7.35</v>
          </cell>
          <cell r="I14552">
            <v>0</v>
          </cell>
          <cell r="N14552" t="str">
            <v>Senso tafeldecoset 331 mistic black Ø22 cm</v>
          </cell>
          <cell r="P14552" t="str">
            <v>Décoration de table Senso 331 noir mystique Ø22 cm</v>
          </cell>
          <cell r="R14552" t="str">
            <v>Senso tabledecoset 331 mistic black Ø22 cm</v>
          </cell>
        </row>
        <row r="14553">
          <cell r="A14553">
            <v>946332</v>
          </cell>
          <cell r="B14553" t="str">
            <v>Mietartikel</v>
          </cell>
          <cell r="C14553" t="str">
            <v>Tischdekoration</v>
          </cell>
          <cell r="D14553" t="str">
            <v>Senso Tischdekosatz 332 mistic black Ø22 cm</v>
          </cell>
          <cell r="F14553">
            <v>8</v>
          </cell>
          <cell r="G14553">
            <v>0</v>
          </cell>
          <cell r="H14553">
            <v>7.35</v>
          </cell>
          <cell r="I14553">
            <v>0</v>
          </cell>
          <cell r="N14553" t="str">
            <v>Senso tafeldecoset 332 mistic black Ø22 cm</v>
          </cell>
          <cell r="P14553" t="str">
            <v>Décoration de table Senso 332 noir mystique Ø22 cm</v>
          </cell>
          <cell r="R14553" t="str">
            <v>Senso tabledecoset 332 mistic black Ø22 cm</v>
          </cell>
        </row>
        <row r="14554">
          <cell r="A14554">
            <v>946333</v>
          </cell>
          <cell r="B14554" t="str">
            <v>Mietartikel</v>
          </cell>
          <cell r="D14554" t="str">
            <v>Senso Tischdekosatz 333 mistic black Ø22 cm</v>
          </cell>
          <cell r="F14554">
            <v>8</v>
          </cell>
          <cell r="G14554">
            <v>0</v>
          </cell>
          <cell r="H14554">
            <v>8.0850000000000009</v>
          </cell>
          <cell r="I14554">
            <v>0</v>
          </cell>
          <cell r="J14554">
            <v>1800</v>
          </cell>
          <cell r="K14554">
            <v>0.04</v>
          </cell>
          <cell r="N14554" t="str">
            <v>Senso tafeldecoset 333 mistic black Ø22 cm</v>
          </cell>
          <cell r="P14554" t="str">
            <v>Décoration de table Senso 333 noir mystique Ø22 cm</v>
          </cell>
          <cell r="R14554" t="str">
            <v>Senso tabledecoset 333 mistic black Ø22 cm</v>
          </cell>
        </row>
        <row r="14555">
          <cell r="A14555">
            <v>946334</v>
          </cell>
          <cell r="B14555" t="str">
            <v>Mietartikel</v>
          </cell>
          <cell r="C14555" t="str">
            <v>Tischdekoration</v>
          </cell>
          <cell r="D14555" t="str">
            <v>Senso Tischdekosatz 334 black glass Ø22 cm</v>
          </cell>
          <cell r="F14555">
            <v>8</v>
          </cell>
          <cell r="G14555">
            <v>0</v>
          </cell>
          <cell r="H14555">
            <v>7.35</v>
          </cell>
          <cell r="I14555">
            <v>0</v>
          </cell>
          <cell r="N14555" t="str">
            <v>Senso tafeldecoset 334 black glass Ø22 cm</v>
          </cell>
          <cell r="P14555" t="str">
            <v>Décoration de table sSenso 334 verre noir Ø22 cm</v>
          </cell>
          <cell r="R14555" t="str">
            <v>Senso tabledecoset 334 black glass Ø22 cm</v>
          </cell>
        </row>
        <row r="14556">
          <cell r="A14556">
            <v>946335</v>
          </cell>
          <cell r="B14556" t="str">
            <v>Mietartikel</v>
          </cell>
          <cell r="C14556" t="str">
            <v>Tischdekoration</v>
          </cell>
          <cell r="D14556" t="str">
            <v>Senso Tischdekosatz 335 black glass Ø22 cm</v>
          </cell>
          <cell r="F14556">
            <v>8</v>
          </cell>
          <cell r="G14556">
            <v>0</v>
          </cell>
          <cell r="H14556">
            <v>7.35</v>
          </cell>
          <cell r="I14556">
            <v>0</v>
          </cell>
          <cell r="N14556" t="str">
            <v>Senso tafeldecoset 335 black glass Ø22 cm</v>
          </cell>
          <cell r="P14556" t="str">
            <v>Décoration de table Senso 335 verre noir Ø22 cm</v>
          </cell>
          <cell r="R14556" t="str">
            <v>Senso tabledecoset 335 black glass Ø22 cm</v>
          </cell>
        </row>
        <row r="14557">
          <cell r="A14557">
            <v>946341</v>
          </cell>
          <cell r="B14557" t="str">
            <v>Mietartikel</v>
          </cell>
          <cell r="D14557" t="str">
            <v>Senso Tischdekosatz 341 mistic black 15*15 cm</v>
          </cell>
          <cell r="F14557">
            <v>8</v>
          </cell>
          <cell r="G14557">
            <v>0</v>
          </cell>
          <cell r="H14557">
            <v>6.93</v>
          </cell>
          <cell r="I14557">
            <v>0</v>
          </cell>
          <cell r="J14557">
            <v>800</v>
          </cell>
          <cell r="K14557">
            <v>0.03</v>
          </cell>
          <cell r="N14557" t="str">
            <v>Senso tafeldecoset 341 mistic black 15*15 cm</v>
          </cell>
          <cell r="P14557" t="str">
            <v>Décoration de table Senso 341 noir mystique 15*15 cm</v>
          </cell>
          <cell r="R14557" t="str">
            <v>Senso tabledecoset 341 mistic black 15*15 cm</v>
          </cell>
        </row>
        <row r="14558">
          <cell r="A14558">
            <v>946342</v>
          </cell>
          <cell r="B14558" t="str">
            <v>Mietartikel</v>
          </cell>
          <cell r="C14558" t="str">
            <v>Tischdekoration</v>
          </cell>
          <cell r="D14558" t="str">
            <v>Senso Tischdekosatz 342 mistic black 15*15 cm</v>
          </cell>
          <cell r="F14558">
            <v>5</v>
          </cell>
          <cell r="G14558">
            <v>0</v>
          </cell>
          <cell r="H14558">
            <v>6.3</v>
          </cell>
          <cell r="I14558">
            <v>0</v>
          </cell>
          <cell r="N14558" t="str">
            <v>Senso tafeldecoset 342 mistic black 15*15 cm</v>
          </cell>
          <cell r="P14558" t="str">
            <v>Décoration de table Senso 342 noir mystique 15*15 cm</v>
          </cell>
          <cell r="R14558" t="str">
            <v>Senso tabledecoset 342 mistic black W15*D15 cm</v>
          </cell>
        </row>
        <row r="14559">
          <cell r="A14559">
            <v>946343</v>
          </cell>
          <cell r="B14559" t="str">
            <v>Mietartikel</v>
          </cell>
          <cell r="C14559" t="str">
            <v>Tischdekoration</v>
          </cell>
          <cell r="D14559" t="str">
            <v>Senso Tischdekosatz 343 black glass 15*15 cm</v>
          </cell>
          <cell r="F14559">
            <v>13.5</v>
          </cell>
          <cell r="G14559">
            <v>0</v>
          </cell>
          <cell r="H14559">
            <v>6.3</v>
          </cell>
          <cell r="I14559">
            <v>0</v>
          </cell>
          <cell r="N14559" t="str">
            <v>Senso tafeldecoset 343 black glass 15*15 cm</v>
          </cell>
          <cell r="P14559" t="str">
            <v>Décoration de table Senso 343 verre noir 15*15 cm</v>
          </cell>
          <cell r="R14559" t="str">
            <v>Senso tabledecoset 343 black glass W15*D15 cm</v>
          </cell>
        </row>
        <row r="14560">
          <cell r="A14560">
            <v>946344</v>
          </cell>
          <cell r="B14560" t="str">
            <v>Mietartikel</v>
          </cell>
          <cell r="C14560" t="str">
            <v>Tischdekoration</v>
          </cell>
          <cell r="D14560" t="str">
            <v>Senso Tischdekosatz 344 black glass 15*15 cm</v>
          </cell>
          <cell r="F14560">
            <v>4</v>
          </cell>
          <cell r="G14560">
            <v>0</v>
          </cell>
          <cell r="H14560">
            <v>6.3</v>
          </cell>
          <cell r="I14560">
            <v>0</v>
          </cell>
          <cell r="N14560" t="str">
            <v>Senso tafeldecoset 344 black glass 15*15 cm</v>
          </cell>
          <cell r="P14560" t="str">
            <v>Décoration de table Senso 344 verre noir 15*15 cm</v>
          </cell>
          <cell r="R14560" t="str">
            <v>Senso tabledecoset 344 black glass W15*D15 cm</v>
          </cell>
        </row>
        <row r="14561">
          <cell r="A14561">
            <v>946351</v>
          </cell>
          <cell r="B14561" t="str">
            <v>Mietartikel</v>
          </cell>
          <cell r="D14561" t="str">
            <v>Senso Tischdekosatz 351 mistic black 12.5*30 cm</v>
          </cell>
          <cell r="F14561">
            <v>12.5</v>
          </cell>
          <cell r="G14561">
            <v>0</v>
          </cell>
          <cell r="H14561">
            <v>6.93</v>
          </cell>
          <cell r="I14561">
            <v>0</v>
          </cell>
          <cell r="J14561">
            <v>1800</v>
          </cell>
          <cell r="K14561">
            <v>0.05</v>
          </cell>
          <cell r="N14561" t="str">
            <v>Senso tafeldecoset 351 mistic black 12.5*30 cm</v>
          </cell>
          <cell r="P14561" t="str">
            <v>Décoration de table Senso 351 noir mystique 12.5*30 cm</v>
          </cell>
          <cell r="R14561" t="str">
            <v>Senso tabledecoset 351 mistic black 12.5*30 cm</v>
          </cell>
        </row>
        <row r="14562">
          <cell r="A14562">
            <v>946352</v>
          </cell>
          <cell r="B14562" t="str">
            <v>Mietartikel</v>
          </cell>
          <cell r="C14562" t="str">
            <v>Tischdekoration</v>
          </cell>
          <cell r="D14562" t="str">
            <v>Senso Tischdekosatz 352 mistic black 12,5*30 cm</v>
          </cell>
          <cell r="F14562">
            <v>8</v>
          </cell>
          <cell r="G14562">
            <v>0</v>
          </cell>
          <cell r="H14562">
            <v>6.3</v>
          </cell>
          <cell r="I14562">
            <v>0</v>
          </cell>
          <cell r="N14562" t="str">
            <v>Senso tafeldecoset 352 mistic black 12.5*30 cm</v>
          </cell>
          <cell r="P14562" t="str">
            <v>Décoration de table Senso 352 noir mystique 12.5*30 cm</v>
          </cell>
          <cell r="R14562" t="str">
            <v>Senso tabledecoset 352 mistic black W12.5*D30 cm</v>
          </cell>
        </row>
        <row r="14563">
          <cell r="A14563">
            <v>946353</v>
          </cell>
          <cell r="B14563" t="str">
            <v>Mietartikel</v>
          </cell>
          <cell r="C14563" t="str">
            <v>Tischdekoration</v>
          </cell>
          <cell r="D14563" t="str">
            <v>Senso Tischdekosatz 353 mistic black 12,5*30 cm</v>
          </cell>
          <cell r="F14563">
            <v>8</v>
          </cell>
          <cell r="G14563">
            <v>0</v>
          </cell>
          <cell r="H14563">
            <v>6.3</v>
          </cell>
          <cell r="I14563">
            <v>0</v>
          </cell>
          <cell r="N14563" t="str">
            <v>Senso tafeldecoset 353 mistic black 12.5*30 cm</v>
          </cell>
          <cell r="P14563" t="str">
            <v>Décoration de table Senso 353 noir mystique 12.5*30 cm</v>
          </cell>
          <cell r="R14563" t="str">
            <v>Senso tabledecoset 353 mistic black W12.5*D30 cm</v>
          </cell>
        </row>
        <row r="14564">
          <cell r="A14564">
            <v>946354</v>
          </cell>
          <cell r="B14564" t="str">
            <v>Mietartikel</v>
          </cell>
          <cell r="C14564" t="str">
            <v>Tischdekoration</v>
          </cell>
          <cell r="D14564" t="str">
            <v>Senso Tischdekosatz 354 black glass 12,5*30 cm</v>
          </cell>
          <cell r="F14564">
            <v>7</v>
          </cell>
          <cell r="G14564">
            <v>0</v>
          </cell>
          <cell r="H14564">
            <v>6.3</v>
          </cell>
          <cell r="I14564">
            <v>0</v>
          </cell>
          <cell r="N14564" t="str">
            <v>Senso tafeldecoset 354 black glass 12.5*30 cm</v>
          </cell>
          <cell r="P14564" t="str">
            <v>Décoration de table Senso 354 verre noir 12.5*30 cm</v>
          </cell>
          <cell r="R14564" t="str">
            <v>Senso tabledecoset 354 black glass W12.5*D30 cm</v>
          </cell>
        </row>
        <row r="14565">
          <cell r="A14565">
            <v>946355</v>
          </cell>
          <cell r="B14565" t="str">
            <v>Mietartikel</v>
          </cell>
          <cell r="C14565" t="str">
            <v>Tischdekoration</v>
          </cell>
          <cell r="D14565" t="str">
            <v>Senso Tischdekosatz 355 black glass 12,5*30 cm</v>
          </cell>
          <cell r="F14565">
            <v>7</v>
          </cell>
          <cell r="G14565">
            <v>0</v>
          </cell>
          <cell r="H14565">
            <v>6.3</v>
          </cell>
          <cell r="I14565">
            <v>0</v>
          </cell>
          <cell r="N14565" t="str">
            <v>Senso tafeldecoset 355 black glass 12.5*30 cm</v>
          </cell>
          <cell r="P14565" t="str">
            <v>Décoration de table Senso 355 verre noir 12.5*30 cm</v>
          </cell>
          <cell r="R14565" t="str">
            <v>Senso tabledecoset 355 black glass W12.5*D30 cm</v>
          </cell>
        </row>
        <row r="14566">
          <cell r="A14566">
            <v>946401</v>
          </cell>
          <cell r="B14566" t="str">
            <v>Verkaufsartikel</v>
          </cell>
          <cell r="C14566" t="str">
            <v>Verkauf</v>
          </cell>
          <cell r="D14566" t="str">
            <v>Blumen Dekosatz 401</v>
          </cell>
          <cell r="F14566">
            <v>24.5</v>
          </cell>
          <cell r="G14566">
            <v>0</v>
          </cell>
          <cell r="H14566">
            <v>6.93</v>
          </cell>
          <cell r="I14566">
            <v>0</v>
          </cell>
          <cell r="N14566" t="str">
            <v>Bloemdecoratie 401</v>
          </cell>
          <cell r="P14566" t="str">
            <v>Décoration florale 401</v>
          </cell>
          <cell r="R14566" t="str">
            <v>Flower decorationset 401</v>
          </cell>
          <cell r="T14566">
            <v>24.5</v>
          </cell>
        </row>
        <row r="14567">
          <cell r="A14567">
            <v>946402</v>
          </cell>
          <cell r="B14567" t="str">
            <v>Verkaufsartikel</v>
          </cell>
          <cell r="C14567" t="str">
            <v>Verkauf</v>
          </cell>
          <cell r="D14567" t="str">
            <v>Blumen Dekosatz 402</v>
          </cell>
          <cell r="F14567">
            <v>25</v>
          </cell>
          <cell r="G14567">
            <v>0</v>
          </cell>
          <cell r="H14567">
            <v>4.0425000000000004</v>
          </cell>
          <cell r="I14567">
            <v>0</v>
          </cell>
          <cell r="N14567" t="str">
            <v>Bloemdecoratie 402</v>
          </cell>
          <cell r="P14567" t="str">
            <v>Décoration de fleurs 402</v>
          </cell>
          <cell r="R14567" t="str">
            <v>Flower decorationset 402</v>
          </cell>
          <cell r="T14567">
            <v>25</v>
          </cell>
        </row>
        <row r="14568">
          <cell r="A14568">
            <v>946403</v>
          </cell>
          <cell r="B14568" t="str">
            <v>Mietartikel</v>
          </cell>
          <cell r="D14568" t="str">
            <v>Blumen Dekosatz 403</v>
          </cell>
          <cell r="F14568">
            <v>25</v>
          </cell>
          <cell r="G14568">
            <v>0</v>
          </cell>
          <cell r="H14568">
            <v>4.0425000000000004</v>
          </cell>
          <cell r="I14568">
            <v>0</v>
          </cell>
          <cell r="N14568" t="str">
            <v>Bloemdecoratie 403</v>
          </cell>
          <cell r="P14568" t="str">
            <v>Décoration florale 403</v>
          </cell>
          <cell r="R14568" t="str">
            <v>Flower decorationset 403</v>
          </cell>
          <cell r="T14568">
            <v>25</v>
          </cell>
        </row>
        <row r="14569">
          <cell r="A14569">
            <v>946404</v>
          </cell>
          <cell r="B14569" t="str">
            <v>Mietartikel</v>
          </cell>
          <cell r="D14569" t="str">
            <v>Blumen Dekosatz 404</v>
          </cell>
          <cell r="F14569">
            <v>34.5</v>
          </cell>
          <cell r="G14569">
            <v>0</v>
          </cell>
          <cell r="H14569">
            <v>6.93</v>
          </cell>
          <cell r="I14569">
            <v>0</v>
          </cell>
          <cell r="N14569" t="str">
            <v>Bloemdecoratie 404</v>
          </cell>
          <cell r="P14569" t="str">
            <v>Décoration florale 404</v>
          </cell>
          <cell r="R14569" t="str">
            <v>Flower decorationset 404</v>
          </cell>
          <cell r="T14569">
            <v>34.5</v>
          </cell>
        </row>
        <row r="14570">
          <cell r="A14570">
            <v>946410</v>
          </cell>
          <cell r="B14570" t="str">
            <v>Mietartikel</v>
          </cell>
          <cell r="C14570" t="str">
            <v>Rattanstühle</v>
          </cell>
          <cell r="D14570" t="str">
            <v>Blumen Deko für Rococo Vase H15 cm</v>
          </cell>
          <cell r="F14570">
            <v>3</v>
          </cell>
          <cell r="G14570">
            <v>0</v>
          </cell>
          <cell r="H14570">
            <v>1.155</v>
          </cell>
          <cell r="I14570">
            <v>0</v>
          </cell>
          <cell r="N14570" t="str">
            <v>Bloemdecoratie voor Rococo vaas H15 cm</v>
          </cell>
          <cell r="P14570" t="str">
            <v>Décoration florale pour vase Rococo H15 cm</v>
          </cell>
          <cell r="R14570" t="str">
            <v>Flower decoration for Rococo vase H15 cm</v>
          </cell>
          <cell r="T14570">
            <v>3.25</v>
          </cell>
        </row>
        <row r="14571">
          <cell r="A14571">
            <v>946411</v>
          </cell>
          <cell r="B14571" t="str">
            <v>Mietartikel</v>
          </cell>
          <cell r="D14571" t="str">
            <v>Blumen Dekosatz 411</v>
          </cell>
          <cell r="F14571">
            <v>37</v>
          </cell>
          <cell r="G14571">
            <v>0</v>
          </cell>
          <cell r="H14571">
            <v>4.0425000000000004</v>
          </cell>
          <cell r="I14571">
            <v>0</v>
          </cell>
          <cell r="N14571" t="str">
            <v>Bloemdecoratie 411</v>
          </cell>
          <cell r="P14571" t="str">
            <v>Décoration florale 411</v>
          </cell>
          <cell r="R14571" t="str">
            <v>Flower decorationset 411</v>
          </cell>
          <cell r="T14571">
            <v>37</v>
          </cell>
        </row>
        <row r="14572">
          <cell r="A14572">
            <v>946412</v>
          </cell>
          <cell r="B14572" t="str">
            <v>Verkaufsartikel</v>
          </cell>
          <cell r="C14572" t="str">
            <v>Verkauf</v>
          </cell>
          <cell r="D14572" t="str">
            <v>Blumen Dekosatz 412</v>
          </cell>
          <cell r="F14572">
            <v>19.5</v>
          </cell>
          <cell r="G14572">
            <v>0</v>
          </cell>
          <cell r="H14572">
            <v>4.0425000000000004</v>
          </cell>
          <cell r="I14572">
            <v>0</v>
          </cell>
          <cell r="N14572" t="str">
            <v>Bloemdecoratie 412</v>
          </cell>
          <cell r="P14572" t="str">
            <v>Décoration florale 412</v>
          </cell>
          <cell r="R14572" t="str">
            <v>Flower decorationset 412</v>
          </cell>
          <cell r="T14572">
            <v>19.5</v>
          </cell>
        </row>
        <row r="14573">
          <cell r="A14573">
            <v>946416</v>
          </cell>
          <cell r="B14573" t="str">
            <v>Verkaufsartikel</v>
          </cell>
          <cell r="C14573" t="str">
            <v>Verkauf</v>
          </cell>
          <cell r="D14573" t="str">
            <v>Blumen Dekosatz 416</v>
          </cell>
          <cell r="F14573">
            <v>24.5</v>
          </cell>
          <cell r="G14573">
            <v>0</v>
          </cell>
          <cell r="H14573">
            <v>4.0425000000000004</v>
          </cell>
          <cell r="I14573">
            <v>0</v>
          </cell>
          <cell r="N14573" t="str">
            <v>Bloemdecoratie 416</v>
          </cell>
          <cell r="P14573" t="str">
            <v>Décoration florale 416</v>
          </cell>
          <cell r="R14573" t="str">
            <v>Flower decorationset 416</v>
          </cell>
          <cell r="T14573">
            <v>24.5</v>
          </cell>
        </row>
        <row r="14574">
          <cell r="A14574">
            <v>946420</v>
          </cell>
          <cell r="B14574" t="str">
            <v>Mietartikel</v>
          </cell>
          <cell r="C14574" t="str">
            <v>Rattanstühle</v>
          </cell>
          <cell r="D14574" t="str">
            <v>Blumen Deko für Rococo Vase H25 cm</v>
          </cell>
          <cell r="F14574">
            <v>4.5</v>
          </cell>
          <cell r="G14574">
            <v>0</v>
          </cell>
          <cell r="H14574">
            <v>6.93</v>
          </cell>
          <cell r="I14574">
            <v>0</v>
          </cell>
          <cell r="N14574" t="str">
            <v>Bloemdecoratie voor Rococo vaas H25 cm</v>
          </cell>
          <cell r="P14574" t="str">
            <v>Décoration florale pour vase Rococo H25 cm</v>
          </cell>
          <cell r="R14574" t="str">
            <v>Flower decoration for Rococo vase H25 cm</v>
          </cell>
          <cell r="T14574">
            <v>4.75</v>
          </cell>
        </row>
        <row r="14575">
          <cell r="A14575">
            <v>946421</v>
          </cell>
          <cell r="B14575" t="str">
            <v>Mietartikel</v>
          </cell>
          <cell r="D14575" t="str">
            <v>Blumen Dekosatz 421</v>
          </cell>
          <cell r="F14575">
            <v>13.5</v>
          </cell>
          <cell r="G14575">
            <v>0</v>
          </cell>
          <cell r="H14575">
            <v>4.0425000000000004</v>
          </cell>
          <cell r="I14575">
            <v>0</v>
          </cell>
          <cell r="N14575" t="str">
            <v>Bloemdecoratie 421</v>
          </cell>
          <cell r="P14575" t="str">
            <v>Décoration florale 421</v>
          </cell>
          <cell r="R14575" t="str">
            <v>Flower decorationset 421</v>
          </cell>
          <cell r="T14575">
            <v>13.5</v>
          </cell>
        </row>
        <row r="14576">
          <cell r="A14576">
            <v>946422</v>
          </cell>
          <cell r="B14576" t="str">
            <v>Verkaufsartikel</v>
          </cell>
          <cell r="C14576" t="str">
            <v>Verkauf</v>
          </cell>
          <cell r="D14576" t="str">
            <v>Blumen Dekosatz 422</v>
          </cell>
          <cell r="F14576">
            <v>14.5</v>
          </cell>
          <cell r="G14576">
            <v>0</v>
          </cell>
          <cell r="H14576">
            <v>4.0425000000000004</v>
          </cell>
          <cell r="I14576">
            <v>0</v>
          </cell>
          <cell r="N14576" t="str">
            <v>Bloemdecoratie 422</v>
          </cell>
          <cell r="P14576" t="str">
            <v>Décoration florale 422</v>
          </cell>
          <cell r="R14576" t="str">
            <v>Flower decorationset 422</v>
          </cell>
          <cell r="T14576">
            <v>14.5</v>
          </cell>
        </row>
        <row r="14577">
          <cell r="A14577">
            <v>946423</v>
          </cell>
          <cell r="B14577" t="str">
            <v>Verkaufsartikel</v>
          </cell>
          <cell r="C14577" t="str">
            <v>Verkauf</v>
          </cell>
          <cell r="D14577" t="str">
            <v>Blumen Dekosatz 423</v>
          </cell>
          <cell r="F14577">
            <v>14.5</v>
          </cell>
          <cell r="G14577">
            <v>0</v>
          </cell>
          <cell r="H14577">
            <v>4.0425000000000004</v>
          </cell>
          <cell r="I14577">
            <v>0</v>
          </cell>
          <cell r="N14577" t="str">
            <v>Bloemdecoratie 423</v>
          </cell>
          <cell r="P14577" t="str">
            <v>Décoration florale 423</v>
          </cell>
          <cell r="R14577" t="str">
            <v>Flower decorationset 423</v>
          </cell>
          <cell r="T14577">
            <v>14.5</v>
          </cell>
        </row>
        <row r="14578">
          <cell r="A14578">
            <v>946424</v>
          </cell>
          <cell r="B14578" t="str">
            <v>Mietartikel</v>
          </cell>
          <cell r="D14578" t="str">
            <v>Blumen Dekosatz 424</v>
          </cell>
          <cell r="F14578">
            <v>14.5</v>
          </cell>
          <cell r="G14578">
            <v>0</v>
          </cell>
          <cell r="H14578">
            <v>4.0425000000000004</v>
          </cell>
          <cell r="I14578">
            <v>0</v>
          </cell>
          <cell r="N14578" t="str">
            <v>Bloemdecoratie 424</v>
          </cell>
          <cell r="P14578" t="str">
            <v>Décoration florale 424</v>
          </cell>
          <cell r="R14578" t="str">
            <v>Flower decorationset 424</v>
          </cell>
          <cell r="T14578">
            <v>14.5</v>
          </cell>
        </row>
        <row r="14579">
          <cell r="A14579">
            <v>946425</v>
          </cell>
          <cell r="B14579" t="str">
            <v>Mietartikel</v>
          </cell>
          <cell r="D14579" t="str">
            <v>Blumen Dekosatz 425</v>
          </cell>
          <cell r="F14579">
            <v>14.5</v>
          </cell>
          <cell r="G14579">
            <v>0</v>
          </cell>
          <cell r="H14579">
            <v>4.0425000000000004</v>
          </cell>
          <cell r="I14579">
            <v>0</v>
          </cell>
          <cell r="N14579" t="str">
            <v>Bloemdecoratie 425</v>
          </cell>
          <cell r="P14579" t="str">
            <v>Décoration florale 425</v>
          </cell>
          <cell r="R14579" t="str">
            <v>Flower decorationset 425</v>
          </cell>
          <cell r="T14579">
            <v>14.5</v>
          </cell>
        </row>
        <row r="14580">
          <cell r="A14580">
            <v>946426</v>
          </cell>
          <cell r="B14580" t="str">
            <v>Mietartikel</v>
          </cell>
          <cell r="D14580" t="str">
            <v>Blumen Dekosatz 426</v>
          </cell>
          <cell r="F14580">
            <v>14.5</v>
          </cell>
          <cell r="G14580">
            <v>0</v>
          </cell>
          <cell r="H14580">
            <v>4.0425000000000004</v>
          </cell>
          <cell r="I14580">
            <v>0</v>
          </cell>
          <cell r="N14580" t="str">
            <v>Bloemdecoratie 426</v>
          </cell>
          <cell r="P14580" t="str">
            <v>Décoration florale 426</v>
          </cell>
          <cell r="R14580" t="str">
            <v>Flower decorationset 426</v>
          </cell>
          <cell r="T14580">
            <v>14.5</v>
          </cell>
        </row>
        <row r="14581">
          <cell r="A14581">
            <v>946427</v>
          </cell>
          <cell r="B14581" t="str">
            <v>Mietartikel</v>
          </cell>
          <cell r="D14581" t="str">
            <v>Blumen Dekosatz 427</v>
          </cell>
          <cell r="F14581">
            <v>14.5</v>
          </cell>
          <cell r="G14581">
            <v>0</v>
          </cell>
          <cell r="H14581">
            <v>4.0425000000000004</v>
          </cell>
          <cell r="I14581">
            <v>0</v>
          </cell>
          <cell r="N14581" t="str">
            <v>Bloemdecoratie 427</v>
          </cell>
          <cell r="P14581" t="str">
            <v>Décoration florale 427</v>
          </cell>
          <cell r="R14581" t="str">
            <v>Flower decorationset 427</v>
          </cell>
          <cell r="T14581">
            <v>14.5</v>
          </cell>
        </row>
        <row r="14582">
          <cell r="A14582">
            <v>946428</v>
          </cell>
          <cell r="B14582" t="str">
            <v>Verkaufsartikel</v>
          </cell>
          <cell r="C14582" t="str">
            <v>Verkauf</v>
          </cell>
          <cell r="D14582" t="str">
            <v>Blumen Dekosatz 428</v>
          </cell>
          <cell r="F14582">
            <v>16.5</v>
          </cell>
          <cell r="G14582">
            <v>0</v>
          </cell>
          <cell r="H14582">
            <v>4.0425000000000004</v>
          </cell>
          <cell r="I14582">
            <v>0</v>
          </cell>
          <cell r="N14582" t="str">
            <v>Bloemdecoratie 428</v>
          </cell>
          <cell r="P14582" t="str">
            <v>Décoration florale 428</v>
          </cell>
          <cell r="R14582" t="str">
            <v>Flower decorationset 428</v>
          </cell>
          <cell r="T14582">
            <v>16.5</v>
          </cell>
        </row>
        <row r="14583">
          <cell r="A14583">
            <v>946429</v>
          </cell>
          <cell r="B14583" t="str">
            <v>Verkaufsartikel</v>
          </cell>
          <cell r="C14583" t="str">
            <v>Verkauf</v>
          </cell>
          <cell r="D14583" t="str">
            <v>Blumen Dekosatz 429</v>
          </cell>
          <cell r="F14583">
            <v>12.5</v>
          </cell>
          <cell r="G14583">
            <v>0</v>
          </cell>
          <cell r="H14583">
            <v>4.0425000000000004</v>
          </cell>
          <cell r="I14583">
            <v>0</v>
          </cell>
          <cell r="N14583" t="str">
            <v>Bloemdecoratie 429</v>
          </cell>
          <cell r="P14583" t="str">
            <v>Décoration florale 429</v>
          </cell>
          <cell r="R14583" t="str">
            <v>Flower decorationset 429</v>
          </cell>
          <cell r="T14583">
            <v>12.5</v>
          </cell>
        </row>
        <row r="14584">
          <cell r="A14584">
            <v>946430</v>
          </cell>
          <cell r="B14584" t="str">
            <v>Mietartikel</v>
          </cell>
          <cell r="C14584" t="str">
            <v>Rattanstühle</v>
          </cell>
          <cell r="D14584" t="str">
            <v>Blumen Deko für Rococo Vase H75 cm</v>
          </cell>
          <cell r="F14584">
            <v>59</v>
          </cell>
          <cell r="G14584">
            <v>0</v>
          </cell>
          <cell r="H14584">
            <v>20.212499999999999</v>
          </cell>
          <cell r="I14584">
            <v>0</v>
          </cell>
          <cell r="N14584" t="str">
            <v>Bloemdecoratie voor Rococo vaas H75 cm</v>
          </cell>
          <cell r="P14584" t="str">
            <v>Décoration florale pour vase Rococo H75 cm</v>
          </cell>
          <cell r="R14584" t="str">
            <v>Flower decoration for Rococo vase H75 cm</v>
          </cell>
          <cell r="T14584">
            <v>62.5</v>
          </cell>
        </row>
        <row r="14585">
          <cell r="A14585">
            <v>946431</v>
          </cell>
          <cell r="B14585" t="str">
            <v>Verkaufsartikel</v>
          </cell>
          <cell r="C14585" t="str">
            <v>Verkauf</v>
          </cell>
          <cell r="D14585" t="str">
            <v>Blumen Dekosatz 431</v>
          </cell>
          <cell r="F14585">
            <v>14.5</v>
          </cell>
          <cell r="G14585">
            <v>0</v>
          </cell>
          <cell r="H14585">
            <v>4.0425000000000004</v>
          </cell>
          <cell r="I14585">
            <v>0</v>
          </cell>
          <cell r="N14585" t="str">
            <v>Bloemdecoratie 431</v>
          </cell>
          <cell r="P14585" t="str">
            <v>Décoration florale 431</v>
          </cell>
          <cell r="R14585" t="str">
            <v>Flower decorationset 431</v>
          </cell>
          <cell r="T14585">
            <v>14.5</v>
          </cell>
        </row>
        <row r="14586">
          <cell r="A14586">
            <v>946432</v>
          </cell>
          <cell r="B14586" t="str">
            <v>Verkaufsartikel</v>
          </cell>
          <cell r="C14586" t="str">
            <v>Verkauf</v>
          </cell>
          <cell r="D14586" t="str">
            <v>Blumen Dekosatz 432</v>
          </cell>
          <cell r="F14586">
            <v>11.5</v>
          </cell>
          <cell r="G14586">
            <v>0</v>
          </cell>
          <cell r="H14586">
            <v>4.0425000000000004</v>
          </cell>
          <cell r="I14586">
            <v>0</v>
          </cell>
          <cell r="N14586" t="str">
            <v>Bloemdecoratie 432</v>
          </cell>
          <cell r="P14586" t="str">
            <v>Décoration florale 432</v>
          </cell>
          <cell r="R14586" t="str">
            <v>Flower decorationset 432</v>
          </cell>
          <cell r="T14586">
            <v>11.5</v>
          </cell>
        </row>
        <row r="14587">
          <cell r="A14587">
            <v>946433</v>
          </cell>
          <cell r="B14587" t="str">
            <v>Mietartikel</v>
          </cell>
          <cell r="D14587" t="str">
            <v>Blumen Dekosatz 433</v>
          </cell>
          <cell r="F14587">
            <v>16.5</v>
          </cell>
          <cell r="G14587">
            <v>0</v>
          </cell>
          <cell r="H14587">
            <v>4.0425000000000004</v>
          </cell>
          <cell r="I14587">
            <v>0</v>
          </cell>
          <cell r="N14587" t="str">
            <v>Bloemdecoratie 433</v>
          </cell>
          <cell r="P14587" t="str">
            <v>Décoration florale 433</v>
          </cell>
          <cell r="R14587" t="str">
            <v>Flower decorationset 433</v>
          </cell>
          <cell r="T14587">
            <v>16.5</v>
          </cell>
        </row>
        <row r="14588">
          <cell r="A14588">
            <v>946434</v>
          </cell>
          <cell r="B14588" t="str">
            <v>Verkaufsartikel</v>
          </cell>
          <cell r="C14588" t="str">
            <v>Verkauf</v>
          </cell>
          <cell r="D14588" t="str">
            <v>Blumen Dekosatz 434</v>
          </cell>
          <cell r="F14588">
            <v>14.5</v>
          </cell>
          <cell r="G14588">
            <v>0</v>
          </cell>
          <cell r="H14588">
            <v>4.0425000000000004</v>
          </cell>
          <cell r="I14588">
            <v>0</v>
          </cell>
          <cell r="N14588" t="str">
            <v>Bloemdecoratie 434</v>
          </cell>
          <cell r="P14588" t="str">
            <v>Décoration florale 434</v>
          </cell>
          <cell r="R14588" t="str">
            <v>Flower decorationset 434</v>
          </cell>
          <cell r="T14588">
            <v>14.5</v>
          </cell>
        </row>
        <row r="14589">
          <cell r="A14589">
            <v>946435</v>
          </cell>
          <cell r="B14589" t="str">
            <v>Verkaufsartikel</v>
          </cell>
          <cell r="C14589" t="str">
            <v>Verkauf</v>
          </cell>
          <cell r="D14589" t="str">
            <v>Blumen Dekosatz 435</v>
          </cell>
          <cell r="F14589">
            <v>16.5</v>
          </cell>
          <cell r="G14589">
            <v>0</v>
          </cell>
          <cell r="H14589">
            <v>4.0425000000000004</v>
          </cell>
          <cell r="I14589">
            <v>0</v>
          </cell>
          <cell r="N14589" t="str">
            <v>Bloemdecoratie 435</v>
          </cell>
          <cell r="P14589" t="str">
            <v>Décoration florale 435</v>
          </cell>
          <cell r="R14589" t="str">
            <v>Flower decorationset 435</v>
          </cell>
          <cell r="T14589">
            <v>16.5</v>
          </cell>
        </row>
        <row r="14590">
          <cell r="A14590">
            <v>946441</v>
          </cell>
          <cell r="B14590" t="str">
            <v>Mietartikel</v>
          </cell>
          <cell r="D14590" t="str">
            <v>Blumen Dekosatz 441</v>
          </cell>
          <cell r="F14590">
            <v>11.5</v>
          </cell>
          <cell r="G14590">
            <v>0</v>
          </cell>
          <cell r="H14590">
            <v>4.0425000000000004</v>
          </cell>
          <cell r="I14590">
            <v>0</v>
          </cell>
          <cell r="J14590">
            <v>800</v>
          </cell>
          <cell r="K14590">
            <v>0.03</v>
          </cell>
          <cell r="N14590" t="str">
            <v>Bloemdecoratie 441</v>
          </cell>
          <cell r="P14590" t="str">
            <v>Décoration florale 441</v>
          </cell>
          <cell r="R14590" t="str">
            <v>Flower decorationset 441</v>
          </cell>
          <cell r="T14590">
            <v>11.5</v>
          </cell>
        </row>
        <row r="14591">
          <cell r="A14591">
            <v>946442</v>
          </cell>
          <cell r="B14591" t="str">
            <v>Verkaufsartikel</v>
          </cell>
          <cell r="C14591" t="str">
            <v>Verkauf</v>
          </cell>
          <cell r="D14591" t="str">
            <v>Blumen Dekosatz 442</v>
          </cell>
          <cell r="F14591">
            <v>14.5</v>
          </cell>
          <cell r="G14591">
            <v>0</v>
          </cell>
          <cell r="H14591">
            <v>4.0425000000000004</v>
          </cell>
          <cell r="I14591">
            <v>0</v>
          </cell>
          <cell r="J14591">
            <v>1000</v>
          </cell>
          <cell r="K14591">
            <v>0.03</v>
          </cell>
          <cell r="N14591" t="str">
            <v>Bloemdecoratie 442</v>
          </cell>
          <cell r="P14591" t="str">
            <v>Décoration florale 442</v>
          </cell>
          <cell r="R14591" t="str">
            <v>Flower decorationset 442</v>
          </cell>
          <cell r="T14591">
            <v>14.5</v>
          </cell>
        </row>
        <row r="14592">
          <cell r="A14592">
            <v>946443</v>
          </cell>
          <cell r="B14592" t="str">
            <v>Verkaufsartikel</v>
          </cell>
          <cell r="C14592" t="str">
            <v>Verkauf</v>
          </cell>
          <cell r="D14592" t="str">
            <v>Blumen Dekosatz 443</v>
          </cell>
          <cell r="F14592">
            <v>13.5</v>
          </cell>
          <cell r="G14592">
            <v>0</v>
          </cell>
          <cell r="H14592">
            <v>4.0425000000000004</v>
          </cell>
          <cell r="I14592">
            <v>0</v>
          </cell>
          <cell r="N14592" t="str">
            <v>Bloemdecoratie 443</v>
          </cell>
          <cell r="P14592" t="str">
            <v>Décoration florale 443</v>
          </cell>
          <cell r="R14592" t="str">
            <v>Flower decorationset 443</v>
          </cell>
          <cell r="T14592">
            <v>13.5</v>
          </cell>
        </row>
        <row r="14593">
          <cell r="A14593">
            <v>946444</v>
          </cell>
          <cell r="B14593" t="str">
            <v>Verkaufsartikel</v>
          </cell>
          <cell r="C14593" t="str">
            <v>Verkauf</v>
          </cell>
          <cell r="D14593" t="str">
            <v>Blumen Dekosatz 444</v>
          </cell>
          <cell r="F14593">
            <v>8.5</v>
          </cell>
          <cell r="G14593">
            <v>0</v>
          </cell>
          <cell r="H14593">
            <v>4.0425000000000004</v>
          </cell>
          <cell r="I14593">
            <v>0</v>
          </cell>
          <cell r="N14593" t="str">
            <v>Bloemdecoratie 444</v>
          </cell>
          <cell r="P14593" t="str">
            <v>Décoration florale 444</v>
          </cell>
          <cell r="R14593" t="str">
            <v>Flower decorationset 444</v>
          </cell>
          <cell r="T14593">
            <v>8.5</v>
          </cell>
        </row>
        <row r="14594">
          <cell r="A14594">
            <v>946451</v>
          </cell>
          <cell r="B14594" t="str">
            <v>Mietartikel</v>
          </cell>
          <cell r="D14594" t="str">
            <v>Blumen Dekosatz 451</v>
          </cell>
          <cell r="F14594">
            <v>12</v>
          </cell>
          <cell r="G14594">
            <v>0</v>
          </cell>
          <cell r="H14594">
            <v>4.0425000000000004</v>
          </cell>
          <cell r="I14594">
            <v>0</v>
          </cell>
          <cell r="N14594" t="str">
            <v>Bloemdecoratie 451</v>
          </cell>
          <cell r="P14594" t="str">
            <v>Décoration florale 451</v>
          </cell>
          <cell r="R14594" t="str">
            <v>Flower decorationset 451</v>
          </cell>
          <cell r="T14594">
            <v>12</v>
          </cell>
        </row>
        <row r="14595">
          <cell r="A14595">
            <v>946452</v>
          </cell>
          <cell r="B14595" t="str">
            <v>Verkaufsartikel</v>
          </cell>
          <cell r="C14595" t="str">
            <v>Verkauf</v>
          </cell>
          <cell r="D14595" t="str">
            <v>Blumen Dekosatz 452</v>
          </cell>
          <cell r="F14595">
            <v>14.5</v>
          </cell>
          <cell r="G14595">
            <v>0</v>
          </cell>
          <cell r="H14595">
            <v>4.0425000000000004</v>
          </cell>
          <cell r="I14595">
            <v>0</v>
          </cell>
          <cell r="N14595" t="str">
            <v>Bloemdecoratie 452</v>
          </cell>
          <cell r="P14595" t="str">
            <v>Décoration florale 452</v>
          </cell>
          <cell r="R14595" t="str">
            <v>Flower decorationset 452</v>
          </cell>
          <cell r="T14595">
            <v>14.5</v>
          </cell>
        </row>
        <row r="14596">
          <cell r="A14596">
            <v>946453</v>
          </cell>
          <cell r="B14596" t="str">
            <v>Verkaufsartikel</v>
          </cell>
          <cell r="C14596" t="str">
            <v>Verkauf</v>
          </cell>
          <cell r="D14596" t="str">
            <v>Blumen Dekosatz 453</v>
          </cell>
          <cell r="F14596">
            <v>14.5</v>
          </cell>
          <cell r="G14596">
            <v>0</v>
          </cell>
          <cell r="H14596">
            <v>3.6749999999999998</v>
          </cell>
          <cell r="I14596">
            <v>0</v>
          </cell>
          <cell r="N14596" t="str">
            <v>Bloemdecoratie 453</v>
          </cell>
          <cell r="P14596" t="str">
            <v>Décoration florale 453</v>
          </cell>
          <cell r="R14596" t="str">
            <v>Flower decorationset 453</v>
          </cell>
          <cell r="T14596">
            <v>14.5</v>
          </cell>
        </row>
        <row r="14597">
          <cell r="A14597">
            <v>946454</v>
          </cell>
          <cell r="B14597" t="str">
            <v>Verkaufsartikel</v>
          </cell>
          <cell r="C14597" t="str">
            <v>Verkauf</v>
          </cell>
          <cell r="D14597" t="str">
            <v>Blumen Dekosatz 454</v>
          </cell>
          <cell r="F14597">
            <v>15.5</v>
          </cell>
          <cell r="G14597">
            <v>0</v>
          </cell>
          <cell r="H14597">
            <v>4.0425000000000004</v>
          </cell>
          <cell r="I14597">
            <v>0</v>
          </cell>
          <cell r="N14597" t="str">
            <v>Bloemdecoratie 454</v>
          </cell>
          <cell r="P14597" t="str">
            <v>Décoration florale 454</v>
          </cell>
          <cell r="R14597" t="str">
            <v>Flower decorationset 454</v>
          </cell>
          <cell r="T14597">
            <v>15.5</v>
          </cell>
        </row>
        <row r="14598">
          <cell r="A14598">
            <v>946455</v>
          </cell>
          <cell r="B14598" t="str">
            <v>Verkaufsartikel</v>
          </cell>
          <cell r="C14598" t="str">
            <v>Verkauf</v>
          </cell>
          <cell r="D14598" t="str">
            <v>Blumen Dekosatz 455</v>
          </cell>
          <cell r="F14598">
            <v>12.5</v>
          </cell>
          <cell r="G14598">
            <v>0</v>
          </cell>
          <cell r="H14598">
            <v>4.0425000000000004</v>
          </cell>
          <cell r="I14598">
            <v>0</v>
          </cell>
          <cell r="N14598" t="str">
            <v>Bloemdecoratie 455</v>
          </cell>
          <cell r="P14598" t="str">
            <v>Décoration florale 455</v>
          </cell>
          <cell r="R14598" t="str">
            <v>Flower decorationset 455</v>
          </cell>
          <cell r="T14598">
            <v>12.5</v>
          </cell>
        </row>
        <row r="14599">
          <cell r="A14599">
            <v>946462</v>
          </cell>
          <cell r="B14599" t="str">
            <v>Mietartikel</v>
          </cell>
          <cell r="C14599" t="str">
            <v>Dekoration / Vasen 2011</v>
          </cell>
          <cell r="D14599" t="str">
            <v>Blumen Deko für Ocean shell Vase 150 (3302/3312)</v>
          </cell>
          <cell r="F14599">
            <v>445</v>
          </cell>
          <cell r="G14599">
            <v>0</v>
          </cell>
          <cell r="H14599">
            <v>86.625</v>
          </cell>
          <cell r="I14599">
            <v>0</v>
          </cell>
          <cell r="J14599">
            <v>20000</v>
          </cell>
          <cell r="K14599">
            <v>1</v>
          </cell>
          <cell r="N14599" t="str">
            <v>Bloemdecoratie voor Ocean shell vaas 150 (3302/3312)</v>
          </cell>
          <cell r="P14599" t="str">
            <v>Décoration florale pour vase Océan 150 (3302/3312)</v>
          </cell>
          <cell r="R14599" t="str">
            <v>Flower decoration for Ocean shell vase 150 (3302/3312)</v>
          </cell>
          <cell r="T14599">
            <v>0</v>
          </cell>
        </row>
        <row r="14600">
          <cell r="A14600">
            <v>946463</v>
          </cell>
          <cell r="B14600" t="str">
            <v>Mietartikel</v>
          </cell>
          <cell r="C14600" t="str">
            <v>Rattanstühle</v>
          </cell>
          <cell r="D14600" t="str">
            <v>Blumen Deko für Ocean shell Vase 80 (3303/3313)</v>
          </cell>
          <cell r="F14600">
            <v>445</v>
          </cell>
          <cell r="G14600">
            <v>0</v>
          </cell>
          <cell r="H14600">
            <v>78.75</v>
          </cell>
          <cell r="I14600">
            <v>0</v>
          </cell>
          <cell r="J14600">
            <v>20000</v>
          </cell>
          <cell r="K14600">
            <v>1</v>
          </cell>
          <cell r="N14600" t="str">
            <v>Bloemdecoratie voor Ocean shell vaas 80 (3303/3313)</v>
          </cell>
          <cell r="P14600" t="str">
            <v>Décoration florale pour vase Océan 80 (3303/3313)</v>
          </cell>
          <cell r="R14600" t="str">
            <v>Flower decoration for Ocean shell vase 80 (3303/3313)</v>
          </cell>
          <cell r="T14600">
            <v>0</v>
          </cell>
        </row>
        <row r="14601">
          <cell r="A14601">
            <v>946465</v>
          </cell>
          <cell r="B14601" t="str">
            <v>Mietartikel</v>
          </cell>
          <cell r="C14601" t="str">
            <v>Rattanstühle</v>
          </cell>
          <cell r="D14601" t="str">
            <v>Blumen Deko für Palma conic Glasvase H70 cm (3305/3315)</v>
          </cell>
          <cell r="F14601">
            <v>59</v>
          </cell>
          <cell r="G14601">
            <v>0</v>
          </cell>
          <cell r="H14601">
            <v>34.65</v>
          </cell>
          <cell r="I14601">
            <v>0</v>
          </cell>
          <cell r="J14601">
            <v>5000</v>
          </cell>
          <cell r="K14601">
            <v>0.2</v>
          </cell>
          <cell r="N14601" t="str">
            <v>Bloemdecoratie voor Palma conic vaas H70 cm (3305 &amp; 3315)</v>
          </cell>
          <cell r="P14601" t="str">
            <v>Décoration florale pour vase en verre Palma conique H70 cm</v>
          </cell>
          <cell r="Q14601" t="str">
            <v>(3305/3315)</v>
          </cell>
          <cell r="R14601" t="str">
            <v>Flower decoration for Palma conic vase H70 cm (3305 &amp; 3315)</v>
          </cell>
          <cell r="T14601">
            <v>62.5</v>
          </cell>
        </row>
        <row r="14602">
          <cell r="A14602">
            <v>946467</v>
          </cell>
          <cell r="B14602" t="str">
            <v>Mietartikel</v>
          </cell>
          <cell r="C14602" t="str">
            <v>Rattanstühle</v>
          </cell>
          <cell r="D14602" t="str">
            <v>Blumen Deko für Palma Cylinder Glasvase H18 cm (3867)</v>
          </cell>
          <cell r="F14602">
            <v>19.5</v>
          </cell>
          <cell r="G14602">
            <v>0</v>
          </cell>
          <cell r="H14602">
            <v>9.8175000000000008</v>
          </cell>
          <cell r="I14602">
            <v>0</v>
          </cell>
          <cell r="J14602">
            <v>2000</v>
          </cell>
          <cell r="K14602">
            <v>0.05</v>
          </cell>
          <cell r="N14602" t="str">
            <v>Bloemdecoratie voor voor Palma cylinder vaas H18 cm (3867)</v>
          </cell>
          <cell r="P14602" t="str">
            <v>Décoration florale pour vase en verre cylindre Palma H18 cm</v>
          </cell>
          <cell r="Q14602" t="str">
            <v>(3869)</v>
          </cell>
          <cell r="R14602" t="str">
            <v>Flower decoration for Palma cylinder vase H18 cm (3867)</v>
          </cell>
          <cell r="T14602">
            <v>20.5</v>
          </cell>
        </row>
        <row r="14603">
          <cell r="A14603">
            <v>946469</v>
          </cell>
          <cell r="B14603" t="str">
            <v>Mietartikel</v>
          </cell>
          <cell r="C14603" t="str">
            <v>Rattanstühle</v>
          </cell>
          <cell r="D14603" t="str">
            <v>Blumen Deko für Palma Cylinder Glasvase H80 cm (3869)</v>
          </cell>
          <cell r="F14603">
            <v>59</v>
          </cell>
          <cell r="G14603">
            <v>0</v>
          </cell>
          <cell r="H14603">
            <v>34.65</v>
          </cell>
          <cell r="I14603">
            <v>0</v>
          </cell>
          <cell r="J14603">
            <v>3000</v>
          </cell>
          <cell r="K14603">
            <v>0.1</v>
          </cell>
          <cell r="N14603" t="str">
            <v>Bloemdecoratie voor Palma cylinder vaas H80 cm (3869)</v>
          </cell>
          <cell r="P14603" t="str">
            <v>Décoration florale pour vase en verre cylindre Palma H80 cm</v>
          </cell>
          <cell r="Q14603" t="str">
            <v>(3869)</v>
          </cell>
          <cell r="R14603" t="str">
            <v>Flower decoration for Palma cylinder vase H80 cm (3869)</v>
          </cell>
          <cell r="T14603">
            <v>62.5</v>
          </cell>
        </row>
        <row r="14604">
          <cell r="A14604">
            <v>946476</v>
          </cell>
          <cell r="B14604" t="str">
            <v>Mietartikel</v>
          </cell>
          <cell r="C14604" t="str">
            <v>Rattanstühle</v>
          </cell>
          <cell r="D14604" t="str">
            <v>Blumen Deko für Pavia Vase high 47*47*H150 cm (3326/3336)</v>
          </cell>
          <cell r="F14604">
            <v>150</v>
          </cell>
          <cell r="G14604">
            <v>0</v>
          </cell>
          <cell r="H14604">
            <v>52.5</v>
          </cell>
          <cell r="I14604">
            <v>0</v>
          </cell>
          <cell r="J14604">
            <v>15000</v>
          </cell>
          <cell r="K14604">
            <v>0.75</v>
          </cell>
          <cell r="N14604" t="str">
            <v>Bloemdecoratie voor Pavia vaas high 47*47*H150 cm</v>
          </cell>
          <cell r="O14604" t="str">
            <v>(3326/3336)</v>
          </cell>
          <cell r="P14604" t="str">
            <v>Décoration florale pour vase Pavia 47*47*H150 cm (3326/3336)</v>
          </cell>
          <cell r="R14604" t="str">
            <v>Flower decoration for Pavia vase high 47*47*H150 cm</v>
          </cell>
          <cell r="S14604" t="str">
            <v>(3326/3336)</v>
          </cell>
          <cell r="T14604">
            <v>0</v>
          </cell>
        </row>
        <row r="14605">
          <cell r="A14605">
            <v>946477</v>
          </cell>
          <cell r="B14605" t="str">
            <v>Mietartikel</v>
          </cell>
          <cell r="C14605" t="str">
            <v>Rattanstühle</v>
          </cell>
          <cell r="D14605" t="str">
            <v>Blumen Deko für Rosali Vase 66*66*H100 cm (3327/3337)</v>
          </cell>
          <cell r="F14605">
            <v>195</v>
          </cell>
          <cell r="G14605">
            <v>0</v>
          </cell>
          <cell r="H14605">
            <v>52.5</v>
          </cell>
          <cell r="I14605">
            <v>0</v>
          </cell>
          <cell r="J14605">
            <v>20000</v>
          </cell>
          <cell r="K14605">
            <v>1</v>
          </cell>
          <cell r="N14605" t="str">
            <v>Bloemdecoratie voor Rosali vaas 66*66*H100 cm (3327/3337)</v>
          </cell>
          <cell r="P14605" t="str">
            <v>Décoration florale pour vase Rosali 66*66*H100 cm</v>
          </cell>
          <cell r="Q14605" t="str">
            <v>(3327/3337)</v>
          </cell>
          <cell r="R14605" t="str">
            <v>Fower decoration for Rosali vase 66*66*H100 cm (3327/3337)</v>
          </cell>
          <cell r="T14605">
            <v>0</v>
          </cell>
        </row>
        <row r="14606">
          <cell r="A14606">
            <v>946478</v>
          </cell>
          <cell r="B14606" t="str">
            <v>Mietartikel</v>
          </cell>
          <cell r="C14606" t="str">
            <v>Rattanstühle</v>
          </cell>
          <cell r="D14606" t="str">
            <v>Blumen Deko für Rosali Vase 99*99*H150 cm (3328/3338)</v>
          </cell>
          <cell r="F14606">
            <v>275</v>
          </cell>
          <cell r="G14606">
            <v>0</v>
          </cell>
          <cell r="H14606">
            <v>78.75</v>
          </cell>
          <cell r="I14606">
            <v>0</v>
          </cell>
          <cell r="J14606">
            <v>20000</v>
          </cell>
          <cell r="K14606">
            <v>1</v>
          </cell>
          <cell r="N14606" t="str">
            <v>Bloemdecoratie voor Rosali vaas 99*99*H150 cm (3328/3338)</v>
          </cell>
          <cell r="P14606" t="str">
            <v>Décoration florale pour vase Rosali 99*99*H150 cm</v>
          </cell>
          <cell r="Q14606" t="str">
            <v>(3328/3338)</v>
          </cell>
          <cell r="R14606" t="str">
            <v>Flower decoration for Rosali vase 99*99*H150 cm (3328/3338)</v>
          </cell>
          <cell r="T14606">
            <v>0</v>
          </cell>
        </row>
        <row r="14607">
          <cell r="A14607">
            <v>946480</v>
          </cell>
          <cell r="B14607" t="str">
            <v>Mietartikel</v>
          </cell>
          <cell r="D14607" t="str">
            <v>Blumen Deko für Vase weiß Ø72 H107 cm (2610)</v>
          </cell>
          <cell r="F14607">
            <v>150</v>
          </cell>
          <cell r="G14607">
            <v>0</v>
          </cell>
          <cell r="H14607">
            <v>52.5</v>
          </cell>
          <cell r="I14607">
            <v>0</v>
          </cell>
          <cell r="N14607" t="str">
            <v>Bloemdecoratie voor vaas wit Ø72 H107 cm (2610)</v>
          </cell>
          <cell r="P14607" t="str">
            <v>Décoration florale pour vase blanc Ø72 H107 cm (2610)</v>
          </cell>
          <cell r="R14607" t="str">
            <v>Flower decoration for wall pot Ø72 H107 cm (2610)</v>
          </cell>
        </row>
        <row r="14608">
          <cell r="A14608">
            <v>946486</v>
          </cell>
          <cell r="B14608" t="str">
            <v>Mietartikel</v>
          </cell>
          <cell r="D14608" t="str">
            <v>Blumen Deko für Ocean shell Vase Ø26*H36 cm</v>
          </cell>
          <cell r="F14608">
            <v>145</v>
          </cell>
          <cell r="G14608">
            <v>0</v>
          </cell>
          <cell r="H14608">
            <v>26.25</v>
          </cell>
          <cell r="I14608">
            <v>0</v>
          </cell>
          <cell r="J14608">
            <v>6000</v>
          </cell>
          <cell r="K14608">
            <v>0.25</v>
          </cell>
          <cell r="N14608" t="str">
            <v>Bloemdecoratie voor Ocean shell vaas Ø26*H36 cm</v>
          </cell>
          <cell r="P14608" t="str">
            <v>Décoration florale pour vase Océan Ø26*H36 cm</v>
          </cell>
          <cell r="R14608" t="str">
            <v>Flower decoration for Ocean shell vase Ø26*H36 cm</v>
          </cell>
        </row>
        <row r="14609">
          <cell r="A14609">
            <v>946487</v>
          </cell>
          <cell r="B14609" t="str">
            <v>Mietartikel</v>
          </cell>
          <cell r="D14609" t="str">
            <v>Blumen Deko für Ocean shell Vase Ø36*H53 cm</v>
          </cell>
          <cell r="F14609">
            <v>170</v>
          </cell>
          <cell r="G14609">
            <v>0</v>
          </cell>
          <cell r="H14609">
            <v>36.75</v>
          </cell>
          <cell r="I14609">
            <v>0</v>
          </cell>
          <cell r="J14609">
            <v>10000</v>
          </cell>
          <cell r="K14609">
            <v>0.5</v>
          </cell>
          <cell r="N14609" t="str">
            <v>Bloemdecoratie voor Ocean shell vaas Ø36*H53 cm</v>
          </cell>
          <cell r="P14609" t="str">
            <v>Décoration florale pour vase Océan Ø36*H53 cm</v>
          </cell>
          <cell r="R14609" t="str">
            <v>Flower decoration for Ocean shell vase Ø36*H53 cm</v>
          </cell>
        </row>
        <row r="14610">
          <cell r="A14610">
            <v>946488</v>
          </cell>
          <cell r="B14610" t="str">
            <v>Mietartikel</v>
          </cell>
          <cell r="D14610" t="str">
            <v>Blumen Deko für Ocean shell Vase Ø48*H70 cm</v>
          </cell>
          <cell r="F14610">
            <v>275</v>
          </cell>
          <cell r="G14610">
            <v>0</v>
          </cell>
          <cell r="H14610">
            <v>52.5</v>
          </cell>
          <cell r="I14610">
            <v>0</v>
          </cell>
          <cell r="J14610">
            <v>15000</v>
          </cell>
          <cell r="K14610">
            <v>0.75</v>
          </cell>
          <cell r="N14610" t="str">
            <v>Bloemdecoratie voor Ocean shell vaas Ø48*H70 cm</v>
          </cell>
          <cell r="P14610" t="str">
            <v>Décoration florale pour vase Océan Ø48*H70 cm</v>
          </cell>
          <cell r="R14610" t="str">
            <v>Flower decoration for Ocean shell vase Ø48*H70 cm</v>
          </cell>
        </row>
        <row r="14611">
          <cell r="A14611">
            <v>946491</v>
          </cell>
          <cell r="B14611" t="str">
            <v>Mietartikel</v>
          </cell>
          <cell r="C14611" t="str">
            <v>Rattanstühle</v>
          </cell>
          <cell r="D14611" t="str">
            <v>Blumen Deko für Casibari Deko-Schale Ø60 cm (4291)</v>
          </cell>
          <cell r="F14611">
            <v>149</v>
          </cell>
          <cell r="G14611">
            <v>0</v>
          </cell>
          <cell r="H14611">
            <v>57.75</v>
          </cell>
          <cell r="I14611">
            <v>0</v>
          </cell>
          <cell r="J14611">
            <v>8000</v>
          </cell>
          <cell r="K14611">
            <v>0.5</v>
          </cell>
          <cell r="N14611" t="str">
            <v>Bloemdecoratie voor Casibari deco-schaal Ø60 cm (4291)</v>
          </cell>
          <cell r="P14611" t="str">
            <v>Décoration florale bol Casaibari Ø60 cm (4291)</v>
          </cell>
          <cell r="R14611" t="str">
            <v>Flower decoration for Casibari deco-bowl Ø60 cm (4291)</v>
          </cell>
          <cell r="T14611">
            <v>156.44999999999999</v>
          </cell>
        </row>
        <row r="14612">
          <cell r="A14612">
            <v>946492</v>
          </cell>
          <cell r="B14612" t="str">
            <v>Mietartikel</v>
          </cell>
          <cell r="C14612" t="str">
            <v>Rattanstühle</v>
          </cell>
          <cell r="D14612" t="str">
            <v>Blumen Deko für Casibari Deko-Schale Ø70 cm (4292)</v>
          </cell>
          <cell r="F14612">
            <v>169</v>
          </cell>
          <cell r="G14612">
            <v>0</v>
          </cell>
          <cell r="H14612">
            <v>69.3</v>
          </cell>
          <cell r="I14612">
            <v>0</v>
          </cell>
          <cell r="J14612">
            <v>8000</v>
          </cell>
          <cell r="K14612">
            <v>0.5</v>
          </cell>
          <cell r="N14612" t="str">
            <v>Bloemdecoratie voor Casibari deco-schaal Ø70 cm (4292)</v>
          </cell>
          <cell r="P14612" t="str">
            <v>Décoration florale bol Casaibari Ø70 cm (4292)</v>
          </cell>
          <cell r="R14612" t="str">
            <v>Flower decoration for Casibari deco-bowl Ø70 cm (4292)</v>
          </cell>
          <cell r="T14612">
            <v>177.45</v>
          </cell>
        </row>
        <row r="14613">
          <cell r="A14613">
            <v>946495</v>
          </cell>
          <cell r="B14613" t="str">
            <v>Mietartikel</v>
          </cell>
          <cell r="C14613" t="str">
            <v>Rattanstühle</v>
          </cell>
          <cell r="D14613" t="str">
            <v>Blumen Deko für Casibari Deko-Schale Ø94 cm (4295)</v>
          </cell>
          <cell r="F14613">
            <v>225</v>
          </cell>
          <cell r="G14613">
            <v>0</v>
          </cell>
          <cell r="H14613">
            <v>69.3</v>
          </cell>
          <cell r="I14613">
            <v>0</v>
          </cell>
          <cell r="N14613" t="str">
            <v>Bloemdecoratie voor Casibari deco-schaal Ø94 cm (4295)</v>
          </cell>
          <cell r="P14613" t="str">
            <v>Décoration florale plateau  Casaibari Ø94 cm (4295)</v>
          </cell>
          <cell r="R14613" t="str">
            <v>Flower decoration for Casibari deco-bowl Ø94 cm (4295)</v>
          </cell>
          <cell r="T14613">
            <v>236.25</v>
          </cell>
        </row>
        <row r="14614">
          <cell r="A14614">
            <v>946498</v>
          </cell>
          <cell r="B14614" t="str">
            <v>Mietartikel</v>
          </cell>
          <cell r="C14614" t="str">
            <v>Rattanstühle</v>
          </cell>
          <cell r="D14614" t="str">
            <v>Blumen Deko für Malaysia flower pot (3298)</v>
          </cell>
          <cell r="F14614">
            <v>49</v>
          </cell>
          <cell r="G14614">
            <v>0</v>
          </cell>
          <cell r="H14614">
            <v>14.4375</v>
          </cell>
          <cell r="I14614">
            <v>0</v>
          </cell>
          <cell r="J14614">
            <v>5000</v>
          </cell>
          <cell r="K14614">
            <v>0.2</v>
          </cell>
          <cell r="N14614" t="str">
            <v>Bloemdecoratie voor Malaysia flower pot (3298)</v>
          </cell>
          <cell r="P14614" t="str">
            <v>Décoration florale pour pot de fleurs Malaisie (3298)</v>
          </cell>
          <cell r="R14614" t="str">
            <v>Flower decoration for Malaysia flower pot (3298)</v>
          </cell>
          <cell r="T14614">
            <v>51.45</v>
          </cell>
        </row>
        <row r="14615">
          <cell r="A14615">
            <v>946901</v>
          </cell>
          <cell r="B14615" t="str">
            <v>Mietartikel</v>
          </cell>
          <cell r="D14615" t="str">
            <v>Dekokorb 01 (1) / 50x50xH45 cm /</v>
          </cell>
          <cell r="E14615" t="str">
            <v>Prägung 4-fach weiß : partyrent.com inkl 4 grüne71 Clips : Dekosatz 01 (Beschriftung schwarz)</v>
          </cell>
          <cell r="F14615">
            <v>0</v>
          </cell>
          <cell r="G14615">
            <v>0</v>
          </cell>
          <cell r="H14615">
            <v>0</v>
          </cell>
          <cell r="I14615">
            <v>99</v>
          </cell>
          <cell r="N14615" t="str">
            <v>Decokrat 01 (1) / 50x50xH45 cm</v>
          </cell>
        </row>
        <row r="14616">
          <cell r="A14616">
            <v>946902</v>
          </cell>
          <cell r="B14616" t="str">
            <v>Mietartikel</v>
          </cell>
          <cell r="D14616" t="str">
            <v>Dekokorb 02 (1) / 50x50xH24 cm /</v>
          </cell>
          <cell r="E14616" t="str">
            <v>Prägung 4-fach weiß : partyrent.com inkl 4 grüne71 Clips : Dekosatz 02 (Beschriftung schwarz)</v>
          </cell>
          <cell r="F14616">
            <v>0</v>
          </cell>
          <cell r="G14616">
            <v>0</v>
          </cell>
          <cell r="H14616">
            <v>0</v>
          </cell>
          <cell r="I14616">
            <v>99</v>
          </cell>
          <cell r="N14616" t="str">
            <v>Decokrat 02 (1) / 50x50xH24 cm</v>
          </cell>
        </row>
        <row r="14617">
          <cell r="A14617">
            <v>946903</v>
          </cell>
          <cell r="B14617" t="str">
            <v>Mietartikel</v>
          </cell>
          <cell r="D14617" t="str">
            <v>Dekokorb 03 (1) / 50x50xH45 cm /</v>
          </cell>
          <cell r="E14617" t="str">
            <v>Prägung 4-fach weiß : partyrent.com inkl 4 grüne71 Clips : Dekosatz 03 (Beschriftung schwarz)</v>
          </cell>
          <cell r="F14617">
            <v>0</v>
          </cell>
          <cell r="G14617">
            <v>0</v>
          </cell>
          <cell r="H14617">
            <v>0</v>
          </cell>
          <cell r="I14617">
            <v>99</v>
          </cell>
          <cell r="N14617" t="str">
            <v>Decokrat 03 (1) / 50x50xH45 cm</v>
          </cell>
        </row>
        <row r="14618">
          <cell r="A14618">
            <v>946904</v>
          </cell>
          <cell r="B14618" t="str">
            <v>Mietartikel</v>
          </cell>
          <cell r="D14618" t="str">
            <v>Dekokorb 04 (1) / 50x50xH24 cm /</v>
          </cell>
          <cell r="E14618" t="str">
            <v>Prägung 4-fach weiß : partyrent.com inkl 4 grüne71 Clips : Dekosatz 04 (Beschriftung schwarz)</v>
          </cell>
          <cell r="F14618">
            <v>0</v>
          </cell>
          <cell r="G14618">
            <v>0</v>
          </cell>
          <cell r="H14618">
            <v>0</v>
          </cell>
          <cell r="I14618">
            <v>99</v>
          </cell>
          <cell r="N14618" t="str">
            <v>Decokrat 04 (1) / 50x50xH24 cm</v>
          </cell>
        </row>
        <row r="14619">
          <cell r="A14619">
            <v>946911</v>
          </cell>
          <cell r="B14619" t="str">
            <v>Mietartikel</v>
          </cell>
          <cell r="D14619" t="str">
            <v>Dekokorb 11 (1) / 50x50xH45 cm /</v>
          </cell>
          <cell r="E14619" t="str">
            <v>Prägung 4-fach weiß : partyrent.com inkl 4 grüne71 Clips : Dekosatz 11 (Beschriftung schwarz)</v>
          </cell>
          <cell r="F14619">
            <v>0</v>
          </cell>
          <cell r="G14619">
            <v>0</v>
          </cell>
          <cell r="H14619">
            <v>0</v>
          </cell>
          <cell r="I14619">
            <v>99</v>
          </cell>
          <cell r="N14619" t="str">
            <v>Decokrat 11 (1) / 50x50xH45 cm</v>
          </cell>
        </row>
        <row r="14620">
          <cell r="A14620">
            <v>946912</v>
          </cell>
          <cell r="B14620" t="str">
            <v>Mietartikel</v>
          </cell>
          <cell r="D14620" t="str">
            <v>Dekokorb 12 (1) / 50x50xH45 cm /</v>
          </cell>
          <cell r="E14620" t="str">
            <v>Prägung 4-fach weiß : partyrent.com inkl 4 grüne71 Clips : Dekosatz 12 (Beschriftung schwarz)</v>
          </cell>
          <cell r="F14620">
            <v>0</v>
          </cell>
          <cell r="G14620">
            <v>0</v>
          </cell>
          <cell r="H14620">
            <v>0</v>
          </cell>
          <cell r="I14620">
            <v>99</v>
          </cell>
          <cell r="N14620" t="str">
            <v>Decokrat 12 (1) / 50x50xH45 cm</v>
          </cell>
        </row>
        <row r="14621">
          <cell r="A14621">
            <v>946916</v>
          </cell>
          <cell r="B14621" t="str">
            <v>Mietartikel</v>
          </cell>
          <cell r="D14621" t="str">
            <v>Dekokorb 16 (2) / 60x40xH35 cm /</v>
          </cell>
          <cell r="E14621" t="str">
            <v>Prägung 4-fach schwarz : partyrent.com  inkl 4 grüne71 Clips : Dekosatz 16 (Beschriftung schwarz)</v>
          </cell>
          <cell r="F14621">
            <v>0</v>
          </cell>
          <cell r="G14621">
            <v>0</v>
          </cell>
          <cell r="H14621">
            <v>0</v>
          </cell>
          <cell r="I14621">
            <v>99</v>
          </cell>
          <cell r="N14621" t="str">
            <v>Decokrat 16 (2) / 60x40xH35 cm</v>
          </cell>
        </row>
        <row r="14622">
          <cell r="A14622">
            <v>946921</v>
          </cell>
          <cell r="B14622" t="str">
            <v>Mietartikel</v>
          </cell>
          <cell r="D14622" t="str">
            <v>Dekokorb 21 (2) / 60x40xH30 cm /</v>
          </cell>
          <cell r="E14622" t="str">
            <v>Prägung 4-fach schwarz : partyrent.com inkl 4 grüne71 Clips : Dekosatz 21 (Beschriftung schwarz)</v>
          </cell>
          <cell r="F14622">
            <v>0</v>
          </cell>
          <cell r="G14622">
            <v>0</v>
          </cell>
          <cell r="H14622">
            <v>0</v>
          </cell>
          <cell r="I14622">
            <v>99</v>
          </cell>
          <cell r="N14622" t="str">
            <v>Decokrat 21 (2) / 60x40xH30 cm</v>
          </cell>
        </row>
        <row r="14623">
          <cell r="A14623">
            <v>946922</v>
          </cell>
          <cell r="B14623" t="str">
            <v>Mietartikel</v>
          </cell>
          <cell r="D14623" t="str">
            <v>Dekokorb 22 (2) / 60x40xH30 cm /</v>
          </cell>
          <cell r="E14623" t="str">
            <v>Prägung 4-fach schwarz : partyrent.com inkl 4 grüne71 Clips : Dekosatz 22 (Beschriftung schwarz)</v>
          </cell>
          <cell r="F14623">
            <v>0</v>
          </cell>
          <cell r="G14623">
            <v>0</v>
          </cell>
          <cell r="H14623">
            <v>0</v>
          </cell>
          <cell r="I14623">
            <v>99</v>
          </cell>
          <cell r="N14623" t="str">
            <v>Decokrat 22 (2) / 60x40xH30 cm</v>
          </cell>
        </row>
        <row r="14624">
          <cell r="A14624">
            <v>946923</v>
          </cell>
          <cell r="B14624" t="str">
            <v>Mietartikel</v>
          </cell>
          <cell r="D14624" t="str">
            <v>Dekokorb 23 (3) / 60x40xH30 cm /</v>
          </cell>
          <cell r="E14624" t="str">
            <v>Prägung 4-fach schwarz : partyrent.com inkl 4 grüne71 Clips : Dekosatz 23 (Beschriftung schwarz)</v>
          </cell>
          <cell r="F14624">
            <v>0</v>
          </cell>
          <cell r="G14624">
            <v>0</v>
          </cell>
          <cell r="H14624">
            <v>0</v>
          </cell>
          <cell r="I14624">
            <v>99</v>
          </cell>
          <cell r="N14624" t="str">
            <v>Decokrat 23 (3) / 60x40xH30 cm</v>
          </cell>
        </row>
        <row r="14625">
          <cell r="A14625">
            <v>946924</v>
          </cell>
          <cell r="B14625" t="str">
            <v>Mietartikel</v>
          </cell>
          <cell r="D14625" t="str">
            <v>Dekokorb 24 (2) / 60x40xH30 cm /</v>
          </cell>
          <cell r="E14625" t="str">
            <v>Prägung 4-fach schwarz : partyrent.com inkl 4 grüne71 Clips : Dekosatz 24 (Beschriftung schwarz)</v>
          </cell>
          <cell r="F14625">
            <v>0</v>
          </cell>
          <cell r="G14625">
            <v>0</v>
          </cell>
          <cell r="H14625">
            <v>0</v>
          </cell>
          <cell r="I14625">
            <v>99</v>
          </cell>
          <cell r="N14625" t="str">
            <v>Decokrat 24 (2) / 60x40xH30 cm</v>
          </cell>
        </row>
        <row r="14626">
          <cell r="A14626">
            <v>946925</v>
          </cell>
          <cell r="B14626" t="str">
            <v>Mietartikel</v>
          </cell>
          <cell r="D14626" t="str">
            <v>Dekokorb 25 (3) / 60x40xH37 cm /</v>
          </cell>
          <cell r="E14626" t="str">
            <v>Prägung 4-fach schwarz : partyrent.com inkl 4 grüne71 Clips : Dekosatz 25 (Beschriftung schwarz)</v>
          </cell>
          <cell r="F14626">
            <v>0</v>
          </cell>
          <cell r="G14626">
            <v>0</v>
          </cell>
          <cell r="H14626">
            <v>0</v>
          </cell>
          <cell r="I14626">
            <v>99</v>
          </cell>
          <cell r="N14626" t="str">
            <v>Decokrat 25 (3) / 60x40xH37 cm</v>
          </cell>
        </row>
        <row r="14627">
          <cell r="A14627">
            <v>946926</v>
          </cell>
          <cell r="B14627" t="str">
            <v>Mietartikel</v>
          </cell>
          <cell r="D14627" t="str">
            <v>Dekokorb 26 (2) / 60x40xH40 cm /</v>
          </cell>
          <cell r="E14627" t="str">
            <v>Prägung 4-fach schwarz : partyrent.com inkl 4 grüne71 Clips : Dekosatz 26 (Beschriftung schwarz)</v>
          </cell>
          <cell r="F14627">
            <v>0</v>
          </cell>
          <cell r="G14627">
            <v>0</v>
          </cell>
          <cell r="H14627">
            <v>0</v>
          </cell>
          <cell r="I14627">
            <v>99</v>
          </cell>
          <cell r="N14627" t="str">
            <v>Decokrat 26 (2) / 60x40xH40 cm</v>
          </cell>
        </row>
        <row r="14628">
          <cell r="A14628">
            <v>946927</v>
          </cell>
          <cell r="B14628" t="str">
            <v>Mietartikel</v>
          </cell>
          <cell r="D14628" t="str">
            <v>Dekokorb 27 (3) / 60x40xH30 cm /</v>
          </cell>
          <cell r="E14628" t="str">
            <v>Prägung 4-fach schwarz : partyrent.com inkl 4 grüne71 Clips : Dekosatz 27 (Beschriftung schwarz)</v>
          </cell>
          <cell r="F14628">
            <v>0</v>
          </cell>
          <cell r="G14628">
            <v>0</v>
          </cell>
          <cell r="H14628">
            <v>0</v>
          </cell>
          <cell r="I14628">
            <v>99</v>
          </cell>
          <cell r="N14628" t="str">
            <v>Decokrat 27 (3) / 60x40xH30 cm</v>
          </cell>
        </row>
        <row r="14629">
          <cell r="A14629">
            <v>946928</v>
          </cell>
          <cell r="B14629" t="str">
            <v>Mietartikel</v>
          </cell>
          <cell r="D14629" t="str">
            <v>Dekokorb 28 (3) / 60x40xH30 cm /</v>
          </cell>
          <cell r="E14629" t="str">
            <v>Prägung 4-fach schwarz : partyrent.com inkl 4 grüne71 Clips : Dekosatz 28 (Beschriftung schwarz)</v>
          </cell>
          <cell r="F14629">
            <v>0</v>
          </cell>
          <cell r="G14629">
            <v>0</v>
          </cell>
          <cell r="H14629">
            <v>0</v>
          </cell>
          <cell r="I14629">
            <v>99</v>
          </cell>
          <cell r="N14629" t="str">
            <v>Decokrat 28 (3) / 60x40xH30 cm</v>
          </cell>
        </row>
        <row r="14630">
          <cell r="A14630">
            <v>946929</v>
          </cell>
          <cell r="B14630" t="str">
            <v>Mietartikel</v>
          </cell>
          <cell r="D14630" t="str">
            <v>Dekokorb 29 (3) / 60x40xH30 cm /</v>
          </cell>
          <cell r="E14630" t="str">
            <v>Prägung 4-fach schwarz : partyrent.com inkl 4 grüne71 Clips : Dekosatz 29 (Beschriftung schwarz)</v>
          </cell>
          <cell r="F14630">
            <v>0</v>
          </cell>
          <cell r="G14630">
            <v>0</v>
          </cell>
          <cell r="H14630">
            <v>0</v>
          </cell>
          <cell r="I14630">
            <v>99</v>
          </cell>
          <cell r="N14630" t="str">
            <v>Decokrat 29 (3) / 60x40xH30 cm</v>
          </cell>
        </row>
        <row r="14631">
          <cell r="A14631">
            <v>946931</v>
          </cell>
          <cell r="B14631" t="str">
            <v>Mietartikel</v>
          </cell>
          <cell r="D14631" t="str">
            <v>Dekokorb 31 (3) / 60x40xH27 cm /</v>
          </cell>
          <cell r="E14631" t="str">
            <v>Prägung 4-fach schwarz : partyrent.com inkl 4 grüne71 Clips : Dekosatz 31 (Beschriftung schwarz)</v>
          </cell>
          <cell r="F14631">
            <v>0</v>
          </cell>
          <cell r="G14631">
            <v>0</v>
          </cell>
          <cell r="H14631">
            <v>0</v>
          </cell>
          <cell r="I14631">
            <v>99</v>
          </cell>
          <cell r="N14631" t="str">
            <v>Decokrat 31 (3) / 60x40xH27 cm</v>
          </cell>
        </row>
        <row r="14632">
          <cell r="A14632">
            <v>946932</v>
          </cell>
          <cell r="B14632" t="str">
            <v>Mietartikel</v>
          </cell>
          <cell r="D14632" t="str">
            <v>Dekokorb 32 (2) / 60x40xH40 cm /</v>
          </cell>
          <cell r="E14632" t="str">
            <v>Prägung 4-fach schwarz : partyrent.com inkl 4 grüne71 Clips : Dekosatz 32 (Beschriftung schwarz)</v>
          </cell>
          <cell r="F14632">
            <v>0</v>
          </cell>
          <cell r="G14632">
            <v>0</v>
          </cell>
          <cell r="H14632">
            <v>0</v>
          </cell>
          <cell r="I14632">
            <v>99</v>
          </cell>
          <cell r="N14632" t="str">
            <v>Decokrat 32 (2) / 60x40xH40 cm</v>
          </cell>
        </row>
        <row r="14633">
          <cell r="A14633">
            <v>946933</v>
          </cell>
          <cell r="B14633" t="str">
            <v>Mietartikel</v>
          </cell>
          <cell r="D14633" t="str">
            <v>Dekokorb 33 (3) / 60x40xH30 cm /</v>
          </cell>
          <cell r="E14633" t="str">
            <v>Prägung 4-fach schwarz : partyrent.com inkl 4 grüne71 Clips : Dekosatz 33 (Beschriftung schwarz)</v>
          </cell>
          <cell r="F14633">
            <v>0</v>
          </cell>
          <cell r="G14633">
            <v>0</v>
          </cell>
          <cell r="H14633">
            <v>0</v>
          </cell>
          <cell r="I14633">
            <v>99</v>
          </cell>
          <cell r="N14633" t="str">
            <v>Decokrat 33 (3) / 60x40xH30 cm</v>
          </cell>
        </row>
        <row r="14634">
          <cell r="A14634">
            <v>946934</v>
          </cell>
          <cell r="B14634" t="str">
            <v>Mietartikel</v>
          </cell>
          <cell r="D14634" t="str">
            <v>Dekokorb 34 (4) / 60x40xH27 cm /</v>
          </cell>
          <cell r="E14634" t="str">
            <v>Prägung 4-fach schwarz : partyrent.com inkl 4 grüne71 Clips : Dekosatz 34 (Beschriftung schwarz)</v>
          </cell>
          <cell r="F14634">
            <v>0</v>
          </cell>
          <cell r="G14634">
            <v>0</v>
          </cell>
          <cell r="H14634">
            <v>0</v>
          </cell>
          <cell r="I14634">
            <v>99</v>
          </cell>
          <cell r="N14634" t="str">
            <v>Decokrat 34 (4) / 60x40xH27 cm</v>
          </cell>
        </row>
        <row r="14635">
          <cell r="A14635">
            <v>946935</v>
          </cell>
          <cell r="B14635" t="str">
            <v>Mietartikel</v>
          </cell>
          <cell r="D14635" t="str">
            <v>Dekokorb 35 (3) / 60x40xH27 cm /</v>
          </cell>
          <cell r="E14635" t="str">
            <v>Prägung 4-fach schwarz : partyrent.com inkl 4 grüne71 Clips : Dekosatz 35 (Beschriftung schwarz)</v>
          </cell>
          <cell r="F14635">
            <v>0</v>
          </cell>
          <cell r="G14635">
            <v>0</v>
          </cell>
          <cell r="H14635">
            <v>0</v>
          </cell>
          <cell r="I14635">
            <v>99</v>
          </cell>
          <cell r="N14635" t="str">
            <v>Decokrat 35 (3) / 60x40xH27 cm</v>
          </cell>
        </row>
        <row r="14636">
          <cell r="A14636">
            <v>946941</v>
          </cell>
          <cell r="B14636" t="str">
            <v>Mietartikel</v>
          </cell>
          <cell r="D14636" t="str">
            <v>Dekokorb 41 (4) / 50x50xH25 cm /</v>
          </cell>
          <cell r="E14636" t="str">
            <v>Prägung 4-fach weiß : partyrent.com inkl 4 grüne71 Clips : Dekosatz 41 (Beschriftung schwarz)</v>
          </cell>
          <cell r="F14636">
            <v>0</v>
          </cell>
          <cell r="G14636">
            <v>0</v>
          </cell>
          <cell r="H14636">
            <v>0</v>
          </cell>
          <cell r="I14636">
            <v>99</v>
          </cell>
          <cell r="N14636" t="str">
            <v>Decokrat 41 (4) / 50x50xH25 cm</v>
          </cell>
        </row>
        <row r="14637">
          <cell r="A14637">
            <v>946942</v>
          </cell>
          <cell r="B14637" t="str">
            <v>Mietartikel</v>
          </cell>
          <cell r="D14637" t="str">
            <v>Dekokorb 42 (6) / 60x40xH27 cm /</v>
          </cell>
          <cell r="E14637" t="str">
            <v>Prägung 4-fach schwarz : partyrent.com inkl 4 grüne71 Clips : Dekosatz 42 (Beschriftung schwarz)</v>
          </cell>
          <cell r="F14637">
            <v>0</v>
          </cell>
          <cell r="G14637">
            <v>0</v>
          </cell>
          <cell r="H14637">
            <v>0</v>
          </cell>
          <cell r="I14637">
            <v>99</v>
          </cell>
          <cell r="N14637" t="str">
            <v>Decokrat 42 (6) / 60x40xH27 cm</v>
          </cell>
        </row>
        <row r="14638">
          <cell r="A14638">
            <v>946943</v>
          </cell>
          <cell r="B14638" t="str">
            <v>Mietartikel</v>
          </cell>
          <cell r="D14638" t="str">
            <v>Dekokorb 43 (4) / 60x40xH21 cm /</v>
          </cell>
          <cell r="E14638" t="str">
            <v>Prägung 4-fach schwarz : partyrent.com inkl 4 grüne71 Clips : Dekosatz 43 (Beschriftung schwarz)</v>
          </cell>
          <cell r="F14638">
            <v>0</v>
          </cell>
          <cell r="G14638">
            <v>0</v>
          </cell>
          <cell r="H14638">
            <v>0</v>
          </cell>
          <cell r="I14638">
            <v>99</v>
          </cell>
          <cell r="N14638" t="str">
            <v>Decokrat 43 (4) / 60x40xH21 cm</v>
          </cell>
        </row>
        <row r="14639">
          <cell r="A14639">
            <v>946944</v>
          </cell>
          <cell r="B14639" t="str">
            <v>Mietartikel</v>
          </cell>
          <cell r="D14639" t="str">
            <v>Dekokorb 44 (8) / 60x40xH21 cm /</v>
          </cell>
          <cell r="E14639" t="str">
            <v>Prägung 4-fach schwarz : partyrent.com inkl 4 grüne71 Clips : Dekosatz 44 (Beschriftung schwarz)</v>
          </cell>
          <cell r="F14639">
            <v>0</v>
          </cell>
          <cell r="G14639">
            <v>0</v>
          </cell>
          <cell r="H14639">
            <v>0</v>
          </cell>
          <cell r="I14639">
            <v>99</v>
          </cell>
          <cell r="N14639" t="str">
            <v>Decokrat 44 (8) / 60x40xH21 cm</v>
          </cell>
        </row>
        <row r="14640">
          <cell r="A14640">
            <v>946951</v>
          </cell>
          <cell r="B14640" t="str">
            <v>Mietartikel</v>
          </cell>
          <cell r="D14640" t="str">
            <v>Dekokorb 51 (2) / 60x40xH30 cm /</v>
          </cell>
          <cell r="E14640" t="str">
            <v>Prägung 4-fach weiß : partyrent.com inkl 4 grüne71 Clips : Dekosatz 51 (Beschriftung schwarz)</v>
          </cell>
          <cell r="F14640">
            <v>0</v>
          </cell>
          <cell r="G14640">
            <v>0</v>
          </cell>
          <cell r="H14640">
            <v>0</v>
          </cell>
          <cell r="I14640">
            <v>99</v>
          </cell>
          <cell r="N14640" t="str">
            <v>Decokrat 51 (2) / 60x40xH30 cm</v>
          </cell>
        </row>
        <row r="14641">
          <cell r="A14641">
            <v>946952</v>
          </cell>
          <cell r="B14641" t="str">
            <v>Mietartikel</v>
          </cell>
          <cell r="D14641" t="str">
            <v>Dekokorb 52 (3) / 60x40xH30 cm /</v>
          </cell>
          <cell r="E14641" t="str">
            <v>Prägung 4-fach schwarz : partyrent.com inkl 4 grüne71 Clips : Dekosatz 52 (Beschriftung schwarz)</v>
          </cell>
          <cell r="F14641">
            <v>0</v>
          </cell>
          <cell r="G14641">
            <v>0</v>
          </cell>
          <cell r="H14641">
            <v>0</v>
          </cell>
          <cell r="I14641">
            <v>99</v>
          </cell>
          <cell r="N14641" t="str">
            <v>Dekokrat 52 (3) / 60x40xH30 cm</v>
          </cell>
        </row>
        <row r="14642">
          <cell r="A14642">
            <v>946953</v>
          </cell>
          <cell r="B14642" t="str">
            <v>Mietartikel</v>
          </cell>
          <cell r="D14642" t="str">
            <v>Dekokorb 53 (4) / 60x40xH30 cm /</v>
          </cell>
          <cell r="E14642" t="str">
            <v>Prägung 4-fach schwarz : partyrent.com inkl 4 grüne71 Clips : Dekosatz 53 (Beschriftung schwarz)</v>
          </cell>
          <cell r="F14642">
            <v>0</v>
          </cell>
          <cell r="G14642">
            <v>0</v>
          </cell>
          <cell r="H14642">
            <v>0</v>
          </cell>
          <cell r="I14642">
            <v>99</v>
          </cell>
          <cell r="N14642" t="str">
            <v>Decokrat 53 (4) / 60x40xH30 cm</v>
          </cell>
        </row>
        <row r="14643">
          <cell r="A14643">
            <v>946954</v>
          </cell>
          <cell r="B14643" t="str">
            <v>Mietartikel</v>
          </cell>
          <cell r="D14643" t="str">
            <v>Dekokorb 54 (5) / 60x40xH21 cm /</v>
          </cell>
          <cell r="E14643" t="str">
            <v>Prägung 4-fach schwarz : partyrent.com inkl 4 grüne71 Clips : Dekosatz 54 (Beschriftung schwarz)</v>
          </cell>
          <cell r="F14643">
            <v>0</v>
          </cell>
          <cell r="G14643">
            <v>0</v>
          </cell>
          <cell r="H14643">
            <v>0</v>
          </cell>
          <cell r="I14643">
            <v>99</v>
          </cell>
          <cell r="N14643" t="str">
            <v>Decokrat 54 (5) / 60x40xH21 cm</v>
          </cell>
        </row>
        <row r="14644">
          <cell r="A14644">
            <v>946955</v>
          </cell>
          <cell r="B14644" t="str">
            <v>Mietartikel</v>
          </cell>
          <cell r="D14644" t="str">
            <v>Dekokorb 55 (5) / 60x40xH21 cm /</v>
          </cell>
          <cell r="E14644" t="str">
            <v>Prägung 4-fach schwarz : partyrent.com inkl 4 grüne71 Clips : Dekosatz 55 (Beschriftung schwarz)</v>
          </cell>
          <cell r="F14644">
            <v>0</v>
          </cell>
          <cell r="G14644">
            <v>0</v>
          </cell>
          <cell r="H14644">
            <v>0</v>
          </cell>
          <cell r="I14644">
            <v>99</v>
          </cell>
          <cell r="N14644" t="str">
            <v>Decokrat 55 (5) / 60x40xH21 cm</v>
          </cell>
        </row>
        <row r="14645">
          <cell r="A14645">
            <v>3131209</v>
          </cell>
          <cell r="B14645" t="str">
            <v>Verkaufsartikel</v>
          </cell>
          <cell r="C14645" t="str">
            <v>Verkauf Transportracks</v>
          </cell>
          <cell r="D14645" t="str">
            <v>Transportrack grau Sektglas Kuffler RMCC 131209 ;</v>
          </cell>
          <cell r="E14645" t="str">
            <v>50*50*H26 cm ; 6x6=36 ; Toprahmen grau - Zwischenrahmen rot ; Korbprägung 4-fach schwarz : partyrent.com ; 4 rote Clips : 131209 Kuffler cc Henkell Sekt (Beschriftung weiß)</v>
          </cell>
          <cell r="F14645">
            <v>0</v>
          </cell>
          <cell r="G14645">
            <v>0</v>
          </cell>
          <cell r="H14645">
            <v>0</v>
          </cell>
          <cell r="I14645">
            <v>93.5</v>
          </cell>
          <cell r="J14645">
            <v>0</v>
          </cell>
          <cell r="K14645">
            <v>0</v>
          </cell>
          <cell r="T14645">
            <v>0</v>
          </cell>
        </row>
        <row r="14646">
          <cell r="A14646">
            <v>3131233</v>
          </cell>
          <cell r="B14646" t="str">
            <v>Verkaufsartikel</v>
          </cell>
          <cell r="C14646" t="str">
            <v>Verkauf Transportracks</v>
          </cell>
          <cell r="D14646" t="str">
            <v>Transportrack blau Gerolsteiner Glas 20 cl 131233 ;</v>
          </cell>
          <cell r="E14646" t="str">
            <v>50*50*H20 cm ; 5x4=20 ; Toprahmen gelb ; Korbprägung 4-fach weiß : partyrent.com ; 4 weiße Clips : 131233 Gerolsteiner Wasser 20 cl (Beschriftung schwarz)</v>
          </cell>
          <cell r="F14646">
            <v>0</v>
          </cell>
          <cell r="G14646">
            <v>0</v>
          </cell>
          <cell r="H14646">
            <v>0</v>
          </cell>
          <cell r="I14646">
            <v>93.5</v>
          </cell>
          <cell r="J14646">
            <v>0</v>
          </cell>
          <cell r="K14646">
            <v>0</v>
          </cell>
          <cell r="T14646">
            <v>0</v>
          </cell>
        </row>
        <row r="14647">
          <cell r="A14647">
            <v>3131313</v>
          </cell>
          <cell r="B14647" t="str">
            <v>Verkaufsartikel</v>
          </cell>
          <cell r="C14647" t="str">
            <v>Verkauf Transportracks</v>
          </cell>
          <cell r="D14647" t="str">
            <v>Transportrack blau Apfelweinglas 25 cl 131313 ;</v>
          </cell>
          <cell r="E14647" t="str">
            <v>50*50*H15 cm ; 6x6=36 ; Toprahmen blau ; Korbprägung 4-fach weiß : partyrent.com ; 4  weiße Clips : 131313 Apfelwein 25 cl (Beschriftung schwarz)</v>
          </cell>
          <cell r="F14647">
            <v>0</v>
          </cell>
          <cell r="G14647">
            <v>0</v>
          </cell>
          <cell r="H14647">
            <v>0</v>
          </cell>
          <cell r="I14647">
            <v>82.5</v>
          </cell>
          <cell r="J14647">
            <v>0</v>
          </cell>
          <cell r="K14647">
            <v>0</v>
          </cell>
          <cell r="T14647">
            <v>0</v>
          </cell>
        </row>
        <row r="14648">
          <cell r="A14648">
            <v>3134322</v>
          </cell>
          <cell r="B14648" t="str">
            <v>Verkaufsartikel</v>
          </cell>
          <cell r="C14648" t="str">
            <v>Verkauf Transportracks</v>
          </cell>
          <cell r="D14648" t="str">
            <v>Transportrack blau Assam Glas doppelwandig 22 cl 134322 ;</v>
          </cell>
          <cell r="E14648" t="str">
            <v>50*50*H16 cm ; 5x5=25 ; Toprahmen grün ; Korbprägung 4-fach weiß : partyrent.com ; 4 weße Clips : 134322 Assam Glas 22 cl (Beschriftung schwarz)</v>
          </cell>
          <cell r="F14648">
            <v>0</v>
          </cell>
          <cell r="G14648">
            <v>0</v>
          </cell>
          <cell r="H14648">
            <v>0</v>
          </cell>
          <cell r="I14648">
            <v>82.5</v>
          </cell>
          <cell r="J14648">
            <v>0</v>
          </cell>
          <cell r="K14648">
            <v>0</v>
          </cell>
          <cell r="T14648">
            <v>0</v>
          </cell>
        </row>
        <row r="14649">
          <cell r="A14649">
            <v>3134323</v>
          </cell>
          <cell r="B14649" t="str">
            <v>Verkaufsartikel</v>
          </cell>
          <cell r="C14649" t="str">
            <v>Verkauf Transportracks</v>
          </cell>
          <cell r="D14649" t="str">
            <v>Transportrack blau Assam Glas doppelwandig 25 cl 134323 ;</v>
          </cell>
          <cell r="E14649" t="str">
            <v>50*50*H16 cm ; 5x5=25 ; Toprahmen grün ; Korbprägung 4-fach weiß : partyrent.com ; 4 weße Clips : 134323 Assam Glas 25 cl (Beschriftung schwarz)</v>
          </cell>
          <cell r="F14649">
            <v>0</v>
          </cell>
          <cell r="G14649">
            <v>0</v>
          </cell>
          <cell r="H14649">
            <v>0</v>
          </cell>
          <cell r="I14649">
            <v>82.5</v>
          </cell>
          <cell r="J14649">
            <v>0</v>
          </cell>
          <cell r="K14649">
            <v>0</v>
          </cell>
          <cell r="T14649">
            <v>0</v>
          </cell>
        </row>
        <row r="14650">
          <cell r="A14650">
            <v>3134324</v>
          </cell>
          <cell r="B14650" t="str">
            <v>Verkaufsartikel</v>
          </cell>
          <cell r="C14650" t="str">
            <v>Verkauf Transportracks</v>
          </cell>
          <cell r="D14650" t="str">
            <v>Transportrack blau Assam Glas doppelwandig 40 cl 134324 ;</v>
          </cell>
          <cell r="E14650" t="str">
            <v>50*50*H20 cm ; 5x5=25 ; Toprahmen grün ; Korbprägung 4-fach weiß : partyrent.com ; 4 weße Clips : 134324 Assam Glas 40 cl (Beschriftung schwarz)</v>
          </cell>
          <cell r="F14650">
            <v>0</v>
          </cell>
          <cell r="G14650">
            <v>0</v>
          </cell>
          <cell r="H14650">
            <v>0</v>
          </cell>
          <cell r="I14650">
            <v>82.5</v>
          </cell>
          <cell r="J14650">
            <v>0</v>
          </cell>
          <cell r="K14650">
            <v>0</v>
          </cell>
          <cell r="T14650">
            <v>0</v>
          </cell>
        </row>
        <row r="14651">
          <cell r="A14651">
            <v>3134868</v>
          </cell>
          <cell r="B14651" t="str">
            <v>Verkaufsartikel</v>
          </cell>
          <cell r="C14651" t="str">
            <v>Verkauf Transportracks</v>
          </cell>
          <cell r="D14651" t="str">
            <v>Transportrack blau Kaffeebecher Jade 32 cl 134868 ;</v>
          </cell>
          <cell r="E14651" t="str">
            <v>50*50*H13 cm ; 5x4=20 ; Toprahmen blau ; Korbprägung 4-fach weiß : partyrent.com ; 4 blaue Clips : 134868 Becher Jade 32 cl (Beschriftung weiß)</v>
          </cell>
          <cell r="F14651">
            <v>0</v>
          </cell>
          <cell r="G14651">
            <v>0</v>
          </cell>
          <cell r="H14651">
            <v>0</v>
          </cell>
          <cell r="I14651">
            <v>82.5</v>
          </cell>
          <cell r="J14651">
            <v>0</v>
          </cell>
          <cell r="K14651">
            <v>0</v>
          </cell>
          <cell r="T14651">
            <v>0</v>
          </cell>
        </row>
        <row r="14652">
          <cell r="A14652">
            <v>3136464</v>
          </cell>
          <cell r="B14652" t="str">
            <v>Verkaufsartikel</v>
          </cell>
          <cell r="C14652" t="str">
            <v>Verkauf Transportracks</v>
          </cell>
          <cell r="D14652" t="str">
            <v>Transportrack blau Mokkatasse Craft 10 cl weiß 136464 ;</v>
          </cell>
          <cell r="E14652" t="str">
            <v>50*50*H9 cm ; 6x5=30 ; Toprahmen blau ; Korbprägung 4-fach weiß : partyrent.com ; 4 graue Clips : 136464 Mokka Craft weiß (Beschriftung schwarz)</v>
          </cell>
          <cell r="F14652">
            <v>0</v>
          </cell>
          <cell r="G14652">
            <v>0</v>
          </cell>
          <cell r="H14652">
            <v>0</v>
          </cell>
          <cell r="I14652">
            <v>66</v>
          </cell>
          <cell r="J14652">
            <v>0</v>
          </cell>
          <cell r="K14652">
            <v>0</v>
          </cell>
          <cell r="T14652">
            <v>0</v>
          </cell>
        </row>
        <row r="14653">
          <cell r="A14653">
            <v>3136465</v>
          </cell>
          <cell r="B14653" t="str">
            <v>Verkaufsartikel</v>
          </cell>
          <cell r="C14653" t="str">
            <v>Verkauf Transportracks</v>
          </cell>
          <cell r="D14653" t="str">
            <v>Transportrack blau Kaffeetasse Craft 20 cl weiß 136465</v>
          </cell>
          <cell r="E14653" t="str">
            <v>50*50*H9 cm ; 5x4=20 ; Toprahmen blau ; Korbprägung 4-fach weiß : partyrent.com ; 4 graue Clips : 136465 Kaffee Craft weiß (Beschriftung schwarz)</v>
          </cell>
          <cell r="F14653">
            <v>0</v>
          </cell>
          <cell r="G14653">
            <v>0</v>
          </cell>
          <cell r="H14653">
            <v>0</v>
          </cell>
          <cell r="I14653">
            <v>66</v>
          </cell>
          <cell r="J14653">
            <v>0</v>
          </cell>
          <cell r="K14653">
            <v>0</v>
          </cell>
          <cell r="T14653">
            <v>0</v>
          </cell>
        </row>
        <row r="14654">
          <cell r="A14654">
            <v>3211221</v>
          </cell>
          <cell r="B14654" t="str">
            <v>Verkaufsartikel</v>
          </cell>
          <cell r="C14654" t="str">
            <v>Verkauf Transportracks</v>
          </cell>
          <cell r="D14654" t="str">
            <v>Transportrack blau Bierglas Helles 50 cl 211221 ;</v>
          </cell>
          <cell r="E14654" t="str">
            <v>50*50*H23 cm ; 5x5=25 ; Toprahmen gelb ; Korbprägung 4-fach weiß : partyrent.com ; 4 weiße Clips : 211221 Bier Helles 50 cl (Beschriftung schwarz)</v>
          </cell>
          <cell r="F14654">
            <v>0</v>
          </cell>
          <cell r="G14654">
            <v>0</v>
          </cell>
          <cell r="H14654">
            <v>0</v>
          </cell>
          <cell r="I14654">
            <v>77</v>
          </cell>
          <cell r="J14654">
            <v>0</v>
          </cell>
          <cell r="K14654">
            <v>0</v>
          </cell>
          <cell r="T14654">
            <v>0</v>
          </cell>
        </row>
        <row r="14655">
          <cell r="A14655">
            <v>3211226</v>
          </cell>
          <cell r="B14655" t="str">
            <v>Verkaufsartikel</v>
          </cell>
          <cell r="C14655" t="str">
            <v>Verkauf Transportracks</v>
          </cell>
          <cell r="D14655" t="str">
            <v>Transportrack blau Bierkrug 30 cl 211226 ;</v>
          </cell>
          <cell r="E14655" t="str">
            <v>50*50*H18,5 cm ; 5x4=20 ; Toprahmen orange ; Korbprägung 4-fach weiß : partyrent.com ; 4 weiße Clips : 211226 Bierkrug 30 cl (Beschriftung schwarz)</v>
          </cell>
          <cell r="F14655">
            <v>0</v>
          </cell>
          <cell r="G14655">
            <v>0</v>
          </cell>
          <cell r="H14655">
            <v>0</v>
          </cell>
          <cell r="I14655">
            <v>77</v>
          </cell>
          <cell r="J14655">
            <v>0</v>
          </cell>
          <cell r="K14655">
            <v>0</v>
          </cell>
          <cell r="T14655">
            <v>0</v>
          </cell>
        </row>
        <row r="14656">
          <cell r="A14656">
            <v>3211227</v>
          </cell>
          <cell r="B14656" t="str">
            <v>Verkaufsartikel</v>
          </cell>
          <cell r="C14656" t="str">
            <v>Verkauf Transportracks</v>
          </cell>
          <cell r="D14656" t="str">
            <v>Transportrack blau Bierkrug 50 cl 211227 ;</v>
          </cell>
          <cell r="E14656" t="str">
            <v>50*50*H20,5 cm ; 4x4=16 ; Toprahmen gelb ; Korbprägung 4-fach weiß : partyrent.com ; 4 weiße Clips : 211227 Bierkrug 50 cl (Beschriftung schwarz)</v>
          </cell>
          <cell r="F14656">
            <v>0</v>
          </cell>
          <cell r="G14656">
            <v>0</v>
          </cell>
          <cell r="H14656">
            <v>0</v>
          </cell>
          <cell r="I14656">
            <v>77</v>
          </cell>
          <cell r="J14656">
            <v>0</v>
          </cell>
          <cell r="K14656">
            <v>0</v>
          </cell>
          <cell r="T14656">
            <v>0</v>
          </cell>
        </row>
        <row r="14657">
          <cell r="A14657">
            <v>3211228</v>
          </cell>
          <cell r="B14657" t="str">
            <v>Verkaufsartikel</v>
          </cell>
          <cell r="C14657" t="str">
            <v>Verkauf Transportracks</v>
          </cell>
          <cell r="D14657" t="str">
            <v>Transportrack blau Bierkrug 100 cl 211228 ;</v>
          </cell>
          <cell r="E14657" t="str">
            <v>50*50*H24 cm ; Facheinteilung 12-er ; Toprahmen grün ; Korbprägung 4-fach weiß : partyrent.com ; 4 weiße Clips : 211228 Masskrug 100 cl (Beschriftung schwarz)</v>
          </cell>
          <cell r="F14657">
            <v>0</v>
          </cell>
          <cell r="G14657">
            <v>0</v>
          </cell>
          <cell r="H14657">
            <v>0</v>
          </cell>
          <cell r="I14657">
            <v>77</v>
          </cell>
          <cell r="J14657">
            <v>0</v>
          </cell>
          <cell r="K14657">
            <v>0</v>
          </cell>
          <cell r="T14657">
            <v>0</v>
          </cell>
        </row>
        <row r="14658">
          <cell r="A14658">
            <v>3211229</v>
          </cell>
          <cell r="B14658" t="str">
            <v>Verkaufsartikel</v>
          </cell>
          <cell r="C14658" t="str">
            <v>Verkauf Transportracks</v>
          </cell>
          <cell r="D14658" t="str">
            <v>Transportrack blau Bierglas Helles 30 cl 211229 ;</v>
          </cell>
          <cell r="E14658" t="str">
            <v>50*50*H19,5 cm ; 6x6=36 ; Toprahmen gelb ; Korbprägung 4-fach weiß : partyrent.com ; 4 weiße Clips : 211229 Bier Helles 30 cl (Beschriftung schwarz)</v>
          </cell>
          <cell r="F14658">
            <v>0</v>
          </cell>
          <cell r="G14658">
            <v>0</v>
          </cell>
          <cell r="H14658">
            <v>0</v>
          </cell>
          <cell r="I14658">
            <v>77</v>
          </cell>
          <cell r="J14658">
            <v>0</v>
          </cell>
          <cell r="K14658">
            <v>0</v>
          </cell>
          <cell r="T14658">
            <v>0</v>
          </cell>
        </row>
        <row r="14659">
          <cell r="A14659">
            <v>3216410</v>
          </cell>
          <cell r="B14659" t="str">
            <v>Verkaufsartikel</v>
          </cell>
          <cell r="C14659" t="str">
            <v>Verkauf Transportracks</v>
          </cell>
          <cell r="D14659" t="str">
            <v>Transportrack grau Longdrinkglas Renaissance 44 cl 216410 ;</v>
          </cell>
          <cell r="E14659" t="str">
            <v>50*50*H19,5 cm ; 5x5=25 ; Toprahmen grün ; Korbprägung 4-fach schwarz : partyrent.com ; 4 gelbe Clips : 216410 Longdrink Renaissance (Beschriftung schwarz)</v>
          </cell>
          <cell r="F14659">
            <v>0</v>
          </cell>
          <cell r="G14659">
            <v>0</v>
          </cell>
          <cell r="H14659">
            <v>0</v>
          </cell>
          <cell r="I14659">
            <v>77</v>
          </cell>
          <cell r="J14659">
            <v>0</v>
          </cell>
          <cell r="K14659">
            <v>0</v>
          </cell>
          <cell r="T14659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ndenbesuche"/>
      <sheetName val="Gebiete"/>
      <sheetName val="Umsatzübersicht_Kunden"/>
      <sheetName val="Umsatzübersicht_Marken"/>
      <sheetName val="Umsatzübersicht_Planer"/>
      <sheetName val="Freelancer"/>
      <sheetName val="Kundennummern"/>
      <sheetName val="Hitlist"/>
      <sheetName val="Besuchsplanung"/>
      <sheetName val="Umsatzübersicht_LEAD"/>
      <sheetName val="KPT - RKAM Info"/>
      <sheetName val="KPT - IKAM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/>
        </row>
        <row r="3">
          <cell r="B3">
            <v>101</v>
          </cell>
          <cell r="C3" t="str">
            <v>VOK DAMS Events GmbH</v>
          </cell>
          <cell r="D3" t="str">
            <v>v</v>
          </cell>
          <cell r="E3" t="str">
            <v>19.10.2022
Siehe "Sonstiges"</v>
          </cell>
          <cell r="F3" t="str">
            <v>MKI</v>
          </cell>
          <cell r="G3" t="str">
            <v>Besteller</v>
          </cell>
          <cell r="H3"/>
          <cell r="I3"/>
          <cell r="J3" t="str">
            <v>ja</v>
          </cell>
          <cell r="K3" t="str">
            <v xml:space="preserve">VOK DAMS Events GmbH
Katernberger Straße 54
D-42115 Wuppertal </v>
          </cell>
          <cell r="L3" t="str">
            <v>Bocholt</v>
          </cell>
          <cell r="M3">
            <v>160</v>
          </cell>
          <cell r="N3">
            <v>1200000</v>
          </cell>
          <cell r="O3">
            <v>44840</v>
          </cell>
          <cell r="P3" t="str">
            <v>Vereinbarung pro Projekt</v>
          </cell>
          <cell r="Q3" t="str">
            <v xml:space="preserve">4%
nicht ausweisen </v>
          </cell>
          <cell r="R3" t="str">
            <v>&lt;50T€ - 1,5%
&gt;50T€ - 2,0%
&gt;100T€ - 3,0%
&gt;500€ - 4,0%
&gt;1Mio€ - 5,0%</v>
          </cell>
          <cell r="S3"/>
          <cell r="T3"/>
          <cell r="U3"/>
        </row>
        <row r="4">
          <cell r="B4">
            <v>102</v>
          </cell>
          <cell r="C4" t="str">
            <v>Oliver Schrott Kommunikation GmbH</v>
          </cell>
          <cell r="D4" t="str">
            <v>v</v>
          </cell>
          <cell r="E4"/>
          <cell r="F4" t="str">
            <v>SV</v>
          </cell>
          <cell r="G4" t="str">
            <v>Planer</v>
          </cell>
          <cell r="H4"/>
          <cell r="I4"/>
          <cell r="J4" t="str">
            <v>ja</v>
          </cell>
          <cell r="K4" t="str">
            <v>Oliver Schrott Kommunikation GmbH
Friesenplatz 10
D-50672 Köln</v>
          </cell>
          <cell r="L4" t="str">
            <v>Bocholt</v>
          </cell>
          <cell r="M4">
            <v>198</v>
          </cell>
          <cell r="N4">
            <v>250000</v>
          </cell>
          <cell r="O4">
            <v>44839</v>
          </cell>
          <cell r="P4"/>
          <cell r="Q4"/>
          <cell r="R4"/>
          <cell r="S4"/>
          <cell r="T4"/>
          <cell r="U4"/>
        </row>
        <row r="5">
          <cell r="B5">
            <v>103</v>
          </cell>
          <cell r="C5" t="str">
            <v>Nespresso Deutschland GmbH</v>
          </cell>
          <cell r="D5" t="str">
            <v>x</v>
          </cell>
          <cell r="E5"/>
          <cell r="F5"/>
          <cell r="G5"/>
          <cell r="H5"/>
          <cell r="I5"/>
          <cell r="J5" t="str">
            <v>nein</v>
          </cell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</row>
        <row r="6">
          <cell r="B6">
            <v>104</v>
          </cell>
          <cell r="C6" t="str">
            <v>DO IT! Gesellschaft für Field-Promotion, Event-Management und Sponsoring mbH</v>
          </cell>
          <cell r="D6" t="str">
            <v>v</v>
          </cell>
          <cell r="E6"/>
          <cell r="F6" t="str">
            <v>DF</v>
          </cell>
          <cell r="G6" t="str">
            <v>Planer</v>
          </cell>
          <cell r="H6"/>
          <cell r="I6"/>
          <cell r="J6" t="str">
            <v>ja</v>
          </cell>
          <cell r="K6" t="str">
            <v>DO IT! Gesellschaft für Field-Activation, 
Event-Management und Sponsoring mbH
Bahnstr. 2
40212 Düsseldorf</v>
          </cell>
          <cell r="L6" t="str">
            <v>Bocholt</v>
          </cell>
          <cell r="M6">
            <v>307</v>
          </cell>
          <cell r="N6">
            <v>30000</v>
          </cell>
          <cell r="O6">
            <v>44796</v>
          </cell>
          <cell r="P6" t="str">
            <v>Verinbarung pro Projekt je nach Abrechnungspartner
(Endkunde/Messebau/Do It!)</v>
          </cell>
          <cell r="Q6"/>
          <cell r="R6"/>
          <cell r="S6" t="str">
            <v>• 15% Provision einrechnen, werden nachher gutgeschrieben (ist verhandelbar pro Projekt)</v>
          </cell>
          <cell r="T6" t="str">
            <v>ja</v>
          </cell>
          <cell r="U6"/>
        </row>
        <row r="7">
          <cell r="B7">
            <v>105</v>
          </cell>
          <cell r="C7" t="str">
            <v>Uniplan GmbH &amp; Co. KG</v>
          </cell>
          <cell r="D7" t="str">
            <v>v</v>
          </cell>
          <cell r="E7"/>
          <cell r="F7" t="str">
            <v>DF</v>
          </cell>
          <cell r="G7" t="str">
            <v>Besteller</v>
          </cell>
          <cell r="H7"/>
          <cell r="I7"/>
          <cell r="J7" t="str">
            <v>ja</v>
          </cell>
          <cell r="K7" t="str">
            <v>Uniplan GmbH &amp; Co. KG
Buchhaltung
Schanzenstr. 39 a/b
D-51063 Köln</v>
          </cell>
          <cell r="L7" t="str">
            <v>Bocholt</v>
          </cell>
          <cell r="M7">
            <v>244</v>
          </cell>
          <cell r="N7">
            <v>240000</v>
          </cell>
          <cell r="O7">
            <v>44802</v>
          </cell>
          <cell r="P7"/>
          <cell r="Q7"/>
          <cell r="R7"/>
          <cell r="S7"/>
          <cell r="T7" t="str">
            <v>nein</v>
          </cell>
          <cell r="U7"/>
        </row>
        <row r="8">
          <cell r="B8">
            <v>106</v>
          </cell>
          <cell r="C8" t="str">
            <v>BMW Group</v>
          </cell>
          <cell r="D8"/>
          <cell r="E8"/>
          <cell r="F8"/>
          <cell r="G8" t="str">
            <v>Besteller</v>
          </cell>
          <cell r="H8"/>
          <cell r="I8"/>
          <cell r="J8" t="str">
            <v>nein</v>
          </cell>
          <cell r="K8" t="str">
            <v>Catering Abteilung Ben Cudok</v>
          </cell>
          <cell r="L8" t="str">
            <v>München</v>
          </cell>
          <cell r="M8"/>
          <cell r="N8"/>
          <cell r="O8"/>
          <cell r="P8"/>
          <cell r="Q8"/>
          <cell r="R8"/>
          <cell r="S8"/>
          <cell r="T8"/>
          <cell r="U8"/>
        </row>
        <row r="9">
          <cell r="B9">
            <v>107</v>
          </cell>
          <cell r="C9" t="str">
            <v>Ranzinger &amp; Stamml GmbH</v>
          </cell>
          <cell r="D9" t="str">
            <v>v</v>
          </cell>
          <cell r="E9"/>
          <cell r="F9" t="str">
            <v>PH</v>
          </cell>
          <cell r="G9" t="str">
            <v>Planer</v>
          </cell>
          <cell r="H9"/>
          <cell r="I9"/>
          <cell r="J9" t="str">
            <v>ja</v>
          </cell>
          <cell r="K9" t="str">
            <v>Ranzinger &amp; Stamml GmbH
Hauptstraße 6a
D-82319 Starnberg</v>
          </cell>
          <cell r="L9" t="str">
            <v>München</v>
          </cell>
          <cell r="M9">
            <v>233</v>
          </cell>
          <cell r="N9">
            <v>25000</v>
          </cell>
          <cell r="O9">
            <v>41743</v>
          </cell>
          <cell r="P9"/>
          <cell r="Q9"/>
          <cell r="R9"/>
          <cell r="S9"/>
          <cell r="T9" t="str">
            <v>nein</v>
          </cell>
          <cell r="U9"/>
        </row>
        <row r="10">
          <cell r="B10">
            <v>108</v>
          </cell>
          <cell r="C10" t="str">
            <v>facts and fiction GmbH</v>
          </cell>
          <cell r="D10"/>
          <cell r="E10"/>
          <cell r="F10"/>
          <cell r="G10" t="str">
            <v>Planer</v>
          </cell>
          <cell r="H10"/>
          <cell r="I10"/>
          <cell r="J10" t="str">
            <v>nein</v>
          </cell>
          <cell r="K10" t="str">
            <v>facts and fiction GmbH 
Anna-Schneider-Steig 2 
D-50678 Köln</v>
          </cell>
          <cell r="L10" t="str">
            <v>Bocholt</v>
          </cell>
          <cell r="M10"/>
          <cell r="N10"/>
          <cell r="O10"/>
          <cell r="P10"/>
          <cell r="Q10"/>
          <cell r="R10"/>
          <cell r="S10"/>
          <cell r="T10"/>
          <cell r="U10"/>
        </row>
        <row r="11">
          <cell r="B11">
            <v>109</v>
          </cell>
          <cell r="C11" t="str">
            <v>facts and fiction GmbH</v>
          </cell>
          <cell r="D11"/>
          <cell r="E11"/>
          <cell r="F11"/>
          <cell r="G11" t="str">
            <v>Planer</v>
          </cell>
          <cell r="H11"/>
          <cell r="I11"/>
          <cell r="J11" t="str">
            <v>nein</v>
          </cell>
          <cell r="K11" t="str">
            <v>facts and fiction GmbH 
Mittelweg 50
12053 Berlin</v>
          </cell>
          <cell r="L11" t="str">
            <v>Berlin</v>
          </cell>
          <cell r="M11"/>
          <cell r="N11"/>
          <cell r="O11"/>
          <cell r="P11"/>
          <cell r="Q11"/>
          <cell r="R11"/>
          <cell r="S11"/>
          <cell r="T11"/>
          <cell r="U11"/>
        </row>
        <row r="12">
          <cell r="B12">
            <v>110</v>
          </cell>
          <cell r="C12" t="str">
            <v>STAGG &amp; FRIENDS GmbH</v>
          </cell>
          <cell r="D12" t="str">
            <v>v</v>
          </cell>
          <cell r="E12"/>
          <cell r="F12" t="str">
            <v>SV</v>
          </cell>
          <cell r="G12" t="str">
            <v>Planer</v>
          </cell>
          <cell r="H12"/>
          <cell r="I12"/>
          <cell r="J12" t="str">
            <v>ja</v>
          </cell>
          <cell r="K12" t="str">
            <v>STAGG &amp; FRIENDS GmbH
Fürstenwall 172
40217 Düsseldorf</v>
          </cell>
          <cell r="L12" t="str">
            <v>Bocholt</v>
          </cell>
          <cell r="M12">
            <v>218</v>
          </cell>
          <cell r="N12">
            <v>20000</v>
          </cell>
          <cell r="O12">
            <v>41271</v>
          </cell>
          <cell r="P12"/>
          <cell r="Q12"/>
          <cell r="R12"/>
          <cell r="S12"/>
          <cell r="T12" t="str">
            <v>nein</v>
          </cell>
          <cell r="U12"/>
        </row>
        <row r="13">
          <cell r="B13">
            <v>111</v>
          </cell>
          <cell r="C13" t="str">
            <v>METZLER : VATER communication group</v>
          </cell>
          <cell r="D13" t="str">
            <v>x</v>
          </cell>
          <cell r="E13"/>
          <cell r="F13"/>
          <cell r="G13"/>
          <cell r="H13"/>
          <cell r="I13"/>
          <cell r="J13" t="str">
            <v>nein</v>
          </cell>
          <cell r="K13">
            <v>0</v>
          </cell>
          <cell r="L13"/>
          <cell r="M13"/>
          <cell r="N13"/>
          <cell r="O13"/>
          <cell r="P13"/>
          <cell r="Q13"/>
          <cell r="R13"/>
          <cell r="S13"/>
          <cell r="T13"/>
          <cell r="U13"/>
        </row>
        <row r="14">
          <cell r="B14">
            <v>112</v>
          </cell>
          <cell r="C14" t="str">
            <v xml:space="preserve">Schmidhuber Brand Experience GmbH </v>
          </cell>
          <cell r="D14" t="str">
            <v>v</v>
          </cell>
          <cell r="E14"/>
          <cell r="F14" t="str">
            <v>SV</v>
          </cell>
          <cell r="G14" t="str">
            <v>Planer</v>
          </cell>
          <cell r="H14"/>
          <cell r="I14"/>
          <cell r="J14" t="str">
            <v>ja</v>
          </cell>
          <cell r="K14" t="str">
            <v>Schmidhuber Brand Experience GmbH 
Nederlinger Straße 21
D-80638 München</v>
          </cell>
          <cell r="L14" t="str">
            <v>München</v>
          </cell>
          <cell r="M14">
            <v>219</v>
          </cell>
          <cell r="N14">
            <v>20000</v>
          </cell>
          <cell r="O14">
            <v>41725</v>
          </cell>
          <cell r="P14"/>
          <cell r="Q14"/>
          <cell r="R14"/>
          <cell r="S14"/>
          <cell r="T14" t="str">
            <v>nein</v>
          </cell>
          <cell r="U14"/>
        </row>
        <row r="15">
          <cell r="B15">
            <v>113</v>
          </cell>
          <cell r="C15" t="str">
            <v>follow red</v>
          </cell>
          <cell r="D15" t="str">
            <v>v</v>
          </cell>
          <cell r="E15"/>
          <cell r="F15" t="str">
            <v>PH</v>
          </cell>
          <cell r="G15" t="str">
            <v>Planer</v>
          </cell>
          <cell r="H15"/>
          <cell r="I15"/>
          <cell r="J15" t="str">
            <v>ja</v>
          </cell>
          <cell r="K15" t="str">
            <v xml:space="preserve">follow red GmbH
Waldburgstr. 17/19
D-70563 Stuttgart </v>
          </cell>
          <cell r="L15" t="str">
            <v>Stuttgart</v>
          </cell>
          <cell r="M15">
            <v>185</v>
          </cell>
          <cell r="N15">
            <v>200000</v>
          </cell>
          <cell r="O15">
            <v>41815</v>
          </cell>
          <cell r="P15" t="str">
            <v xml:space="preserve">14 Tage 3% Skonto, 30 Tage netto </v>
          </cell>
          <cell r="Q15">
            <v>0.03</v>
          </cell>
          <cell r="R15" t="str">
            <v>Jahresrückvergütung
 bis EUR 297.884,35 (abzügl.  PRG AG Prov.) = 1,5%
ab EUR 297,884,36 (abzügl. PRG AG Prov.) = 3%</v>
          </cell>
          <cell r="S15" t="str">
            <v xml:space="preserve">15% Provision </v>
          </cell>
          <cell r="T15" t="str">
            <v>ja</v>
          </cell>
          <cell r="U15"/>
        </row>
        <row r="16">
          <cell r="B16">
            <v>114</v>
          </cell>
          <cell r="C16" t="str">
            <v>circ gmbh &amp; co kg</v>
          </cell>
          <cell r="D16" t="str">
            <v>x</v>
          </cell>
          <cell r="E16"/>
          <cell r="F16"/>
          <cell r="G16" t="str">
            <v>Planer</v>
          </cell>
          <cell r="H16"/>
          <cell r="I16"/>
          <cell r="J16" t="str">
            <v>nein</v>
          </cell>
          <cell r="K16" t="str">
            <v>Circ GmbH &amp; Co. KG
Unter den Eichen 5
D-65195 Wiesbaden</v>
          </cell>
          <cell r="L16"/>
          <cell r="M16">
            <v>261</v>
          </cell>
          <cell r="N16">
            <v>40000</v>
          </cell>
          <cell r="O16">
            <v>41725</v>
          </cell>
          <cell r="P16"/>
          <cell r="Q16"/>
          <cell r="R16"/>
          <cell r="S16"/>
          <cell r="T16" t="str">
            <v>nein</v>
          </cell>
          <cell r="U16"/>
        </row>
        <row r="17">
          <cell r="B17">
            <v>115</v>
          </cell>
          <cell r="C17" t="str">
            <v>Agentur für Markenträume GmbH</v>
          </cell>
          <cell r="D17" t="str">
            <v>v</v>
          </cell>
          <cell r="E17"/>
          <cell r="F17" t="str">
            <v>PH</v>
          </cell>
          <cell r="G17" t="str">
            <v>Planer</v>
          </cell>
          <cell r="H17"/>
          <cell r="I17"/>
          <cell r="J17" t="str">
            <v>ja</v>
          </cell>
          <cell r="K17" t="str">
            <v>Agentur für Markenträume GmbH
Kollwitzstraße 1
D-73728 Esslingen am Neckar</v>
          </cell>
          <cell r="L17" t="str">
            <v>Stuttgart</v>
          </cell>
          <cell r="M17">
            <v>218</v>
          </cell>
          <cell r="N17">
            <v>30000</v>
          </cell>
          <cell r="O17">
            <v>41725</v>
          </cell>
          <cell r="P17"/>
          <cell r="Q17"/>
          <cell r="R17"/>
          <cell r="S17"/>
          <cell r="T17" t="str">
            <v>nein</v>
          </cell>
          <cell r="U17"/>
        </row>
        <row r="18">
          <cell r="B18">
            <v>116</v>
          </cell>
          <cell r="C18" t="str">
            <v>Zibert + Friends Gesellschaft für Veranstaltungen mbH</v>
          </cell>
          <cell r="D18" t="str">
            <v>x</v>
          </cell>
          <cell r="E18"/>
          <cell r="F18"/>
          <cell r="G18"/>
          <cell r="H18"/>
          <cell r="I18"/>
          <cell r="J18" t="str">
            <v>nein</v>
          </cell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</row>
        <row r="19">
          <cell r="B19">
            <v>117</v>
          </cell>
          <cell r="C19" t="str">
            <v xml:space="preserve">THE COMPANIES GmbHMarken. Erlebnisse. Ergebnisse. </v>
          </cell>
          <cell r="D19" t="str">
            <v>x</v>
          </cell>
          <cell r="E19"/>
          <cell r="F19"/>
          <cell r="G19"/>
          <cell r="H19"/>
          <cell r="I19"/>
          <cell r="J19" t="str">
            <v>nein</v>
          </cell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</row>
        <row r="20">
          <cell r="B20">
            <v>118</v>
          </cell>
          <cell r="C20" t="str">
            <v>Jack Morton Worldwide Limited</v>
          </cell>
          <cell r="D20" t="str">
            <v>v</v>
          </cell>
          <cell r="E20"/>
          <cell r="F20" t="str">
            <v>MKI</v>
          </cell>
          <cell r="G20" t="str">
            <v>Besteller</v>
          </cell>
          <cell r="H20"/>
          <cell r="I20"/>
          <cell r="J20" t="str">
            <v>ja</v>
          </cell>
          <cell r="K20" t="str">
            <v>Jack Morton Worldwide Limited
16-18 Acton Park Estate, The Vale
UK-W3 7QE LONDON
Untited Kingdom</v>
          </cell>
          <cell r="L20" t="str">
            <v>London</v>
          </cell>
          <cell r="M20" t="str">
            <v>k.A.</v>
          </cell>
          <cell r="N20" t="str">
            <v>k.A.</v>
          </cell>
          <cell r="O20" t="str">
            <v>k.A.</v>
          </cell>
          <cell r="P20"/>
          <cell r="Q20"/>
          <cell r="R20"/>
          <cell r="S20"/>
          <cell r="T20"/>
          <cell r="U20"/>
        </row>
        <row r="21">
          <cell r="B21">
            <v>119</v>
          </cell>
          <cell r="C21" t="str">
            <v>Milla &amp; Partner GmbH</v>
          </cell>
          <cell r="D21" t="str">
            <v>V</v>
          </cell>
          <cell r="E21"/>
          <cell r="F21" t="str">
            <v>PH</v>
          </cell>
          <cell r="G21" t="str">
            <v>Planer</v>
          </cell>
          <cell r="H21"/>
          <cell r="I21"/>
          <cell r="J21" t="str">
            <v>ja</v>
          </cell>
          <cell r="K21" t="str">
            <v>Milla &amp; Partner GmbH
Heusteigstraße 44
D-70180 Stuttgart</v>
          </cell>
          <cell r="L21" t="str">
            <v>Stuttgart</v>
          </cell>
          <cell r="M21">
            <v>288</v>
          </cell>
          <cell r="N21">
            <v>70000</v>
          </cell>
          <cell r="O21">
            <v>42314</v>
          </cell>
          <cell r="P21"/>
          <cell r="Q21"/>
          <cell r="R21"/>
          <cell r="S21"/>
          <cell r="T21" t="str">
            <v>nein</v>
          </cell>
          <cell r="U21"/>
        </row>
        <row r="22">
          <cell r="B22">
            <v>120</v>
          </cell>
          <cell r="C22" t="str">
            <v>Hagen Invent GmbH &amp; Co. KG (MCI Deutschland)</v>
          </cell>
          <cell r="D22" t="str">
            <v>v</v>
          </cell>
          <cell r="E22"/>
          <cell r="F22" t="str">
            <v>MKI</v>
          </cell>
          <cell r="G22" t="str">
            <v>Besteller</v>
          </cell>
          <cell r="H22"/>
          <cell r="I22"/>
          <cell r="J22" t="str">
            <v>ja</v>
          </cell>
          <cell r="K22" t="str">
            <v>HAGEN INVENT GmbH &amp; Co. KG
Adlerstraße 74
40211 Düsseldorf</v>
          </cell>
          <cell r="L22" t="str">
            <v>Bocholt</v>
          </cell>
          <cell r="M22">
            <v>200</v>
          </cell>
          <cell r="N22">
            <v>50000</v>
          </cell>
          <cell r="O22">
            <v>41535</v>
          </cell>
          <cell r="P22" t="str">
            <v>pro Projekt vereinbaren</v>
          </cell>
          <cell r="Q22"/>
          <cell r="R22" t="str">
            <v>ja siehe unter sonstiges!
Regelung gilt für alle Umsätze von 
MCI Deutschland
Hagen Invent
Ovation Global</v>
          </cell>
          <cell r="S22" t="str">
            <v>10% Kommission auf alle Netto-Umsätze
als separate Gutschrift 
Bei Angebotsabgabe in der Email die spätere 10% Gutschrift erwähnen.</v>
          </cell>
          <cell r="T22"/>
          <cell r="U22"/>
        </row>
        <row r="23">
          <cell r="B23">
            <v>121</v>
          </cell>
          <cell r="C23" t="str">
            <v>Atelier Markgraph GmbH</v>
          </cell>
          <cell r="D23" t="str">
            <v>w</v>
          </cell>
          <cell r="E23"/>
          <cell r="F23" t="str">
            <v>DF</v>
          </cell>
          <cell r="G23" t="str">
            <v>Planer</v>
          </cell>
          <cell r="H23"/>
          <cell r="I23"/>
          <cell r="J23" t="str">
            <v>nein</v>
          </cell>
          <cell r="K23" t="str">
            <v>Atelier Markgraph GmbH
Ludwig-Landmann-Straße 349
D-60487 Frankfurt am Main</v>
          </cell>
          <cell r="L23" t="str">
            <v>Frankfurt</v>
          </cell>
          <cell r="M23">
            <v>179</v>
          </cell>
          <cell r="N23">
            <v>44000</v>
          </cell>
          <cell r="O23">
            <v>41681</v>
          </cell>
          <cell r="P23"/>
          <cell r="Q23"/>
          <cell r="R23"/>
          <cell r="S23"/>
          <cell r="T23" t="str">
            <v>nein</v>
          </cell>
          <cell r="U23"/>
        </row>
        <row r="24">
          <cell r="B24">
            <v>122</v>
          </cell>
          <cell r="C24" t="str">
            <v>Jung von Matt AG</v>
          </cell>
          <cell r="D24"/>
          <cell r="E24"/>
          <cell r="F24"/>
          <cell r="G24" t="str">
            <v>Planer</v>
          </cell>
          <cell r="H24"/>
          <cell r="I24"/>
          <cell r="J24" t="str">
            <v>nein</v>
          </cell>
          <cell r="K24" t="str">
            <v>Jung von Matt AG
Glashüttenstraße 49
D-20357 Hamburg</v>
          </cell>
          <cell r="L24" t="str">
            <v>Hamburg</v>
          </cell>
          <cell r="M24">
            <v>211</v>
          </cell>
          <cell r="N24">
            <v>100000</v>
          </cell>
          <cell r="O24">
            <v>41745</v>
          </cell>
          <cell r="P24"/>
          <cell r="Q24"/>
          <cell r="R24"/>
          <cell r="S24"/>
          <cell r="T24" t="str">
            <v>nein</v>
          </cell>
          <cell r="U24"/>
        </row>
        <row r="25">
          <cell r="B25">
            <v>123</v>
          </cell>
          <cell r="C25" t="str">
            <v xml:space="preserve">Avantgarde Gesellschaft für Kommunikation mbH </v>
          </cell>
          <cell r="D25" t="str">
            <v>v</v>
          </cell>
          <cell r="E25"/>
          <cell r="F25" t="str">
            <v>SV</v>
          </cell>
          <cell r="G25" t="str">
            <v>Planer/Besteller</v>
          </cell>
          <cell r="H25"/>
          <cell r="I25"/>
          <cell r="J25" t="str">
            <v>ja</v>
          </cell>
          <cell r="K25" t="str">
            <v>Avantgarde Gesellschaft für Kommunikation mbH
Atelierstraße 10 
D-81671 München</v>
          </cell>
          <cell r="L25" t="str">
            <v>München</v>
          </cell>
          <cell r="M25">
            <v>244</v>
          </cell>
          <cell r="N25">
            <v>180000</v>
          </cell>
          <cell r="O25">
            <v>44844</v>
          </cell>
          <cell r="P25"/>
          <cell r="Q25"/>
          <cell r="R25"/>
          <cell r="S25"/>
          <cell r="T25" t="str">
            <v>nein</v>
          </cell>
          <cell r="U25"/>
        </row>
        <row r="26">
          <cell r="B26">
            <v>124</v>
          </cell>
          <cell r="C26" t="str">
            <v>BBDO Germany (früher Pleon)</v>
          </cell>
          <cell r="D26" t="str">
            <v>x</v>
          </cell>
          <cell r="E26"/>
          <cell r="F26"/>
          <cell r="G26"/>
          <cell r="H26"/>
          <cell r="I26"/>
          <cell r="J26" t="str">
            <v>nein</v>
          </cell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</row>
        <row r="27">
          <cell r="B27">
            <v>125</v>
          </cell>
          <cell r="C27" t="str">
            <v>KMS BLACKSPACE GmbH</v>
          </cell>
          <cell r="D27" t="str">
            <v>x</v>
          </cell>
          <cell r="E27"/>
          <cell r="F27"/>
          <cell r="G27" t="str">
            <v>Planer</v>
          </cell>
          <cell r="H27"/>
          <cell r="I27"/>
          <cell r="J27" t="str">
            <v>ja</v>
          </cell>
          <cell r="K27" t="str">
            <v>KMS BLACKSPACE GmbH
Luisenstr. 14
D-80333 München</v>
          </cell>
          <cell r="L27" t="str">
            <v>München</v>
          </cell>
          <cell r="M27">
            <v>275</v>
          </cell>
          <cell r="N27">
            <v>5000</v>
          </cell>
          <cell r="O27">
            <v>41681</v>
          </cell>
          <cell r="P27"/>
          <cell r="Q27"/>
          <cell r="R27"/>
          <cell r="S27"/>
          <cell r="T27" t="str">
            <v>nein</v>
          </cell>
          <cell r="U27"/>
        </row>
        <row r="28">
          <cell r="B28">
            <v>126</v>
          </cell>
          <cell r="C28" t="str">
            <v>Phocus Brand Contact GmbH &amp; Co.KG</v>
          </cell>
          <cell r="D28" t="str">
            <v>x</v>
          </cell>
          <cell r="E28"/>
          <cell r="F28"/>
          <cell r="G28" t="str">
            <v>Planer</v>
          </cell>
          <cell r="H28"/>
          <cell r="I28"/>
          <cell r="J28" t="str">
            <v>nein</v>
          </cell>
          <cell r="K28" t="str">
            <v>Phocus Brand Contact GmbH &amp; Co.KG
Bartholomäusstraße 26F
D-90489 Nürnberg</v>
          </cell>
          <cell r="L28"/>
          <cell r="M28">
            <v>211</v>
          </cell>
          <cell r="N28">
            <v>50000</v>
          </cell>
          <cell r="O28">
            <v>41681</v>
          </cell>
          <cell r="P28"/>
          <cell r="Q28"/>
          <cell r="R28"/>
          <cell r="S28"/>
          <cell r="T28" t="str">
            <v>nein</v>
          </cell>
          <cell r="U28"/>
        </row>
        <row r="29">
          <cell r="B29">
            <v>127</v>
          </cell>
          <cell r="C29" t="str">
            <v>event it AG</v>
          </cell>
          <cell r="D29" t="str">
            <v>x</v>
          </cell>
          <cell r="E29"/>
          <cell r="F29"/>
          <cell r="G29"/>
          <cell r="H29"/>
          <cell r="I29"/>
          <cell r="J29" t="str">
            <v>nein</v>
          </cell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</row>
        <row r="30">
          <cell r="B30">
            <v>128</v>
          </cell>
          <cell r="C30" t="str">
            <v>Deutsche Telekom AG</v>
          </cell>
          <cell r="D30" t="str">
            <v>x</v>
          </cell>
          <cell r="E30"/>
          <cell r="F30"/>
          <cell r="G30"/>
          <cell r="H30"/>
          <cell r="I30"/>
          <cell r="J30" t="str">
            <v>nein</v>
          </cell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</row>
        <row r="31">
          <cell r="B31">
            <v>129</v>
          </cell>
          <cell r="C31" t="str">
            <v>Raumtechnik Messebau &amp; Event Services GmbH</v>
          </cell>
          <cell r="D31" t="str">
            <v>v</v>
          </cell>
          <cell r="E31"/>
          <cell r="F31" t="str">
            <v>DF</v>
          </cell>
          <cell r="G31" t="str">
            <v>Besteller</v>
          </cell>
          <cell r="H31">
            <v>300</v>
          </cell>
          <cell r="I31"/>
          <cell r="J31" t="str">
            <v>ja</v>
          </cell>
          <cell r="K31" t="str">
            <v>Raumtechnik Messebau &amp; Event Services GmbH
Plieninger Straße 54
D-73760 Ostfildern (Scharnhausen)</v>
          </cell>
          <cell r="L31" t="str">
            <v>Stuttgart</v>
          </cell>
          <cell r="M31">
            <v>258</v>
          </cell>
          <cell r="N31">
            <v>100000</v>
          </cell>
          <cell r="O31">
            <v>44684</v>
          </cell>
          <cell r="P31" t="str">
            <v>14 Tage
30 Tage netto</v>
          </cell>
          <cell r="Q31">
            <v>0.03</v>
          </cell>
          <cell r="R31"/>
          <cell r="S31">
            <v>7.4999999999999997E-2</v>
          </cell>
          <cell r="T31" t="str">
            <v>nein</v>
          </cell>
          <cell r="U31" t="str">
            <v>x</v>
          </cell>
        </row>
        <row r="32">
          <cell r="B32">
            <v>130</v>
          </cell>
          <cell r="C32" t="str">
            <v xml:space="preserve">A&amp;A Expo International B.V. </v>
          </cell>
          <cell r="D32" t="str">
            <v>v</v>
          </cell>
          <cell r="E32"/>
          <cell r="F32" t="str">
            <v>DF</v>
          </cell>
          <cell r="G32" t="str">
            <v>Besteller</v>
          </cell>
          <cell r="H32"/>
          <cell r="I32"/>
          <cell r="J32" t="str">
            <v>ja</v>
          </cell>
          <cell r="K32" t="str">
            <v>A&amp;A Expo International
Molenvliet 5
NL-3961 MT Wijk bij Duurstede</v>
          </cell>
          <cell r="L32" t="str">
            <v>Bocholt</v>
          </cell>
          <cell r="M32" t="str">
            <v>k.A.</v>
          </cell>
          <cell r="N32" t="str">
            <v>k.A.</v>
          </cell>
          <cell r="O32" t="str">
            <v>k.A.</v>
          </cell>
          <cell r="P32" t="str">
            <v>nach Vereinbarung</v>
          </cell>
          <cell r="Q32"/>
          <cell r="R32"/>
          <cell r="S32"/>
          <cell r="T32" t="str">
            <v>nein</v>
          </cell>
          <cell r="U32"/>
        </row>
        <row r="33">
          <cell r="B33">
            <v>131</v>
          </cell>
          <cell r="C33" t="str">
            <v>Oettle Ferber Assocciates GmbH</v>
          </cell>
          <cell r="D33" t="str">
            <v>v</v>
          </cell>
          <cell r="E33"/>
          <cell r="F33" t="str">
            <v>SV</v>
          </cell>
          <cell r="G33" t="str">
            <v>Planer</v>
          </cell>
          <cell r="H33"/>
          <cell r="I33"/>
          <cell r="J33" t="str">
            <v>ja</v>
          </cell>
          <cell r="K33" t="str">
            <v>Oettle Ferber Assocciates GmbH
Keferloh 1
D-85630 Grasbrunn</v>
          </cell>
          <cell r="L33" t="str">
            <v>München</v>
          </cell>
          <cell r="M33">
            <v>213</v>
          </cell>
          <cell r="N33">
            <v>20000</v>
          </cell>
          <cell r="O33">
            <v>41729</v>
          </cell>
          <cell r="P33"/>
          <cell r="Q33"/>
          <cell r="R33"/>
          <cell r="S33"/>
          <cell r="T33" t="str">
            <v>nein</v>
          </cell>
          <cell r="U33"/>
        </row>
        <row r="34">
          <cell r="B34">
            <v>132</v>
          </cell>
          <cell r="C34" t="str">
            <v>Planwerkstatt GmbH</v>
          </cell>
          <cell r="D34" t="str">
            <v>v</v>
          </cell>
          <cell r="E34"/>
          <cell r="F34" t="str">
            <v>SV</v>
          </cell>
          <cell r="G34" t="str">
            <v>Planer</v>
          </cell>
          <cell r="H34"/>
          <cell r="I34"/>
          <cell r="J34" t="str">
            <v>ja</v>
          </cell>
          <cell r="K34" t="str">
            <v>Planwerkstatt GmbH
An den Kastanien 27A
D-47551 Bedburg-Hau</v>
          </cell>
          <cell r="L34" t="str">
            <v>Bocholt</v>
          </cell>
          <cell r="M34">
            <v>236</v>
          </cell>
          <cell r="N34">
            <v>5000</v>
          </cell>
          <cell r="O34">
            <v>41729</v>
          </cell>
          <cell r="P34"/>
          <cell r="Q34"/>
          <cell r="R34"/>
          <cell r="S34"/>
          <cell r="T34" t="str">
            <v>nein</v>
          </cell>
          <cell r="U34"/>
        </row>
        <row r="35">
          <cell r="B35">
            <v>133</v>
          </cell>
          <cell r="C35" t="str">
            <v>Brandscape GmbH</v>
          </cell>
          <cell r="D35" t="str">
            <v>v</v>
          </cell>
          <cell r="E35"/>
          <cell r="F35" t="str">
            <v>SV</v>
          </cell>
          <cell r="G35" t="str">
            <v>Planer</v>
          </cell>
          <cell r="H35"/>
          <cell r="I35"/>
          <cell r="J35" t="str">
            <v>ja</v>
          </cell>
          <cell r="K35" t="str">
            <v>brandscape GmbH 
Sonnenberger Straße 82
D-65193 Wiesbaden</v>
          </cell>
          <cell r="L35" t="str">
            <v>Frankfurt</v>
          </cell>
          <cell r="M35">
            <v>230</v>
          </cell>
          <cell r="N35">
            <v>10000</v>
          </cell>
          <cell r="O35">
            <v>40910</v>
          </cell>
          <cell r="P35" t="str">
            <v>Auf Rechnung innerhalb 30 Tage (Limit 50.000 €)</v>
          </cell>
          <cell r="Q35"/>
          <cell r="R35" t="str">
            <v xml:space="preserve">&lt;100T€ -1% (max 1.000€)
&lt;200T€ -2% (max. 4.000€)
&lt;300T€ -3% (max. 9.000€)
&lt;400T€ -4% (max. 16.000€
&gt;500T€ -5% </v>
          </cell>
          <cell r="S35"/>
          <cell r="T35" t="str">
            <v>nein</v>
          </cell>
          <cell r="U35"/>
        </row>
        <row r="36">
          <cell r="B36">
            <v>134</v>
          </cell>
          <cell r="C36" t="str">
            <v xml:space="preserve">T-Systems International GmbH </v>
          </cell>
          <cell r="D36" t="str">
            <v>x</v>
          </cell>
          <cell r="E36"/>
          <cell r="F36"/>
          <cell r="G36"/>
          <cell r="H36"/>
          <cell r="I36"/>
          <cell r="J36" t="str">
            <v>nein</v>
          </cell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</row>
        <row r="37">
          <cell r="B37">
            <v>135</v>
          </cell>
          <cell r="C37" t="str">
            <v>Feld und Team GmbH</v>
          </cell>
          <cell r="D37" t="str">
            <v>x</v>
          </cell>
          <cell r="E37"/>
          <cell r="F37" t="str">
            <v>PH</v>
          </cell>
          <cell r="G37" t="str">
            <v>Planer</v>
          </cell>
          <cell r="H37"/>
          <cell r="I37"/>
          <cell r="J37" t="str">
            <v>ja</v>
          </cell>
          <cell r="K37" t="str">
            <v>Feld + Team GmbH
Hochstatt 6
D-85283 Wolnzach</v>
          </cell>
          <cell r="L37" t="str">
            <v>München</v>
          </cell>
          <cell r="M37">
            <v>266</v>
          </cell>
          <cell r="N37">
            <v>5000</v>
          </cell>
          <cell r="O37">
            <v>41729</v>
          </cell>
          <cell r="P37"/>
          <cell r="Q37"/>
          <cell r="R37"/>
          <cell r="S37"/>
          <cell r="T37" t="str">
            <v>nein</v>
          </cell>
          <cell r="U37"/>
        </row>
        <row r="38">
          <cell r="B38">
            <v>136</v>
          </cell>
          <cell r="C38" t="str">
            <v>branding-technology UG; Manfred Köcher (adidas)</v>
          </cell>
          <cell r="D38" t="str">
            <v>x</v>
          </cell>
          <cell r="E38"/>
          <cell r="F38" t="str">
            <v>MKI</v>
          </cell>
          <cell r="G38"/>
          <cell r="H38"/>
          <cell r="I38"/>
          <cell r="J38" t="str">
            <v>nein</v>
          </cell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</row>
        <row r="39">
          <cell r="B39">
            <v>137</v>
          </cell>
          <cell r="C39" t="str">
            <v>Nüssli (Switzerland) Ltd</v>
          </cell>
          <cell r="D39" t="str">
            <v>v</v>
          </cell>
          <cell r="E39"/>
          <cell r="F39" t="str">
            <v>MKI</v>
          </cell>
          <cell r="G39" t="str">
            <v>Besteller</v>
          </cell>
          <cell r="H39"/>
          <cell r="I39"/>
          <cell r="J39" t="str">
            <v>ja</v>
          </cell>
          <cell r="K39" t="str">
            <v>NÜSSLI Gruppe 
Hauptstraße 36
CH-8536 Hüttwilen</v>
          </cell>
          <cell r="L39" t="str">
            <v>Schweiz</v>
          </cell>
          <cell r="M39">
            <v>226</v>
          </cell>
          <cell r="N39">
            <v>1000000</v>
          </cell>
          <cell r="O39">
            <v>42402</v>
          </cell>
          <cell r="P39"/>
          <cell r="Q39"/>
          <cell r="R39"/>
          <cell r="S39"/>
          <cell r="T39" t="str">
            <v>nein</v>
          </cell>
          <cell r="U39"/>
        </row>
        <row r="40">
          <cell r="B40">
            <v>138</v>
          </cell>
          <cell r="C40" t="str">
            <v>ASTOR MONTERO Event Planning &amp; Destination Management</v>
          </cell>
          <cell r="D40"/>
          <cell r="E40"/>
          <cell r="F40"/>
          <cell r="G40"/>
          <cell r="H40"/>
          <cell r="I40"/>
          <cell r="J40" t="str">
            <v>nein</v>
          </cell>
          <cell r="K40" t="str">
            <v>Astor Montero Enterprises GmbH &amp; Co. KG
Schönleinstraße 31
10967 Berlin</v>
          </cell>
          <cell r="L40" t="str">
            <v>Berlin</v>
          </cell>
          <cell r="M40"/>
          <cell r="N40"/>
          <cell r="O40"/>
          <cell r="P40"/>
          <cell r="Q40"/>
          <cell r="R40"/>
          <cell r="S40"/>
          <cell r="T40"/>
          <cell r="U40"/>
        </row>
        <row r="41">
          <cell r="B41">
            <v>139</v>
          </cell>
          <cell r="C41" t="str">
            <v>IMG Studios</v>
          </cell>
          <cell r="D41" t="str">
            <v>x</v>
          </cell>
          <cell r="E41"/>
          <cell r="F41"/>
          <cell r="G41"/>
          <cell r="H41"/>
          <cell r="I41"/>
          <cell r="J41" t="str">
            <v>nein</v>
          </cell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</row>
        <row r="42">
          <cell r="B42">
            <v>140</v>
          </cell>
          <cell r="C42" t="str">
            <v>IMG Schweiz AG</v>
          </cell>
          <cell r="D42"/>
          <cell r="E42"/>
          <cell r="F42"/>
          <cell r="G42"/>
          <cell r="H42"/>
          <cell r="I42"/>
          <cell r="J42" t="str">
            <v>nein</v>
          </cell>
          <cell r="K42" t="str">
            <v>Img (Schweiz) Ag
Förrlibuckstrasse 72
8005 Zürich
Schweiz</v>
          </cell>
          <cell r="L42" t="str">
            <v>Schweiz</v>
          </cell>
          <cell r="M42"/>
          <cell r="N42"/>
          <cell r="O42"/>
          <cell r="P42"/>
          <cell r="Q42"/>
          <cell r="R42"/>
          <cell r="S42"/>
          <cell r="T42"/>
          <cell r="U42"/>
        </row>
        <row r="43">
          <cell r="B43">
            <v>141</v>
          </cell>
          <cell r="C43" t="str">
            <v>Tommy Hilfiger Europe B.V.</v>
          </cell>
          <cell r="D43"/>
          <cell r="E43"/>
          <cell r="F43"/>
          <cell r="G43"/>
          <cell r="H43"/>
          <cell r="I43"/>
          <cell r="J43" t="str">
            <v>nein</v>
          </cell>
          <cell r="K43" t="str">
            <v>Tommy Hilfiger Europe BV
Danzigerkade
1013 AP Amsterdam
Niederlande</v>
          </cell>
          <cell r="L43" t="str">
            <v>Bocholt</v>
          </cell>
          <cell r="M43"/>
          <cell r="N43"/>
          <cell r="O43"/>
          <cell r="P43"/>
          <cell r="Q43"/>
          <cell r="R43"/>
          <cell r="S43"/>
          <cell r="T43"/>
          <cell r="U43"/>
        </row>
        <row r="44">
          <cell r="B44">
            <v>142</v>
          </cell>
          <cell r="C44" t="str">
            <v>PWW GmbH; PUBLICIS</v>
          </cell>
          <cell r="D44"/>
          <cell r="E44"/>
          <cell r="F44"/>
          <cell r="G44" t="str">
            <v>Planer</v>
          </cell>
          <cell r="H44"/>
          <cell r="I44"/>
          <cell r="J44" t="str">
            <v>nein</v>
          </cell>
          <cell r="K44" t="str">
            <v>Publicis Pixelpark GmbH
Gerhofstraße 1-3
D-20354 Hamburg</v>
          </cell>
          <cell r="L44" t="str">
            <v>Hamburg</v>
          </cell>
          <cell r="M44">
            <v>188</v>
          </cell>
          <cell r="N44">
            <v>500000</v>
          </cell>
          <cell r="O44">
            <v>41745</v>
          </cell>
          <cell r="P44"/>
          <cell r="Q44"/>
          <cell r="R44"/>
          <cell r="S44"/>
          <cell r="T44" t="str">
            <v>nein</v>
          </cell>
          <cell r="U44"/>
        </row>
        <row r="45">
          <cell r="B45">
            <v>143</v>
          </cell>
          <cell r="C45" t="str">
            <v>adhoc4acp GmbH</v>
          </cell>
          <cell r="D45" t="str">
            <v>v</v>
          </cell>
          <cell r="E45"/>
          <cell r="F45" t="str">
            <v>SV</v>
          </cell>
          <cell r="G45" t="str">
            <v>Planer</v>
          </cell>
          <cell r="H45"/>
          <cell r="I45"/>
          <cell r="J45" t="str">
            <v>ja</v>
          </cell>
          <cell r="K45" t="str">
            <v>adhoc4acp GmbH
Boltensternstraße 159A
D-50735 Köln</v>
          </cell>
          <cell r="L45" t="str">
            <v>Bocholt</v>
          </cell>
          <cell r="M45" t="str">
            <v>k.A.</v>
          </cell>
          <cell r="N45" t="str">
            <v>k.A.</v>
          </cell>
          <cell r="O45" t="str">
            <v>k.A.</v>
          </cell>
          <cell r="P45"/>
          <cell r="Q45"/>
          <cell r="R45"/>
          <cell r="S45"/>
          <cell r="T45" t="str">
            <v>nein</v>
          </cell>
          <cell r="U45"/>
        </row>
        <row r="46">
          <cell r="B46">
            <v>144</v>
          </cell>
          <cell r="C46" t="str">
            <v>in charge : Nicole Leu</v>
          </cell>
          <cell r="D46" t="str">
            <v>x</v>
          </cell>
          <cell r="E46"/>
          <cell r="F46"/>
          <cell r="G46"/>
          <cell r="H46"/>
          <cell r="I46"/>
          <cell r="J46" t="str">
            <v>nein</v>
          </cell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</row>
        <row r="47">
          <cell r="B47">
            <v>145</v>
          </cell>
          <cell r="C47" t="str">
            <v>Concret GmbH (fusioniert)</v>
          </cell>
          <cell r="D47" t="str">
            <v>x</v>
          </cell>
          <cell r="E47"/>
          <cell r="F47"/>
          <cell r="G47" t="str">
            <v>Planer</v>
          </cell>
          <cell r="H47"/>
          <cell r="I47"/>
          <cell r="J47" t="str">
            <v>ja</v>
          </cell>
          <cell r="K47" t="str">
            <v>CONCRET GmbH
Toyota-Allee 41
D-50858 Köln</v>
          </cell>
          <cell r="L47" t="str">
            <v>Bocholt</v>
          </cell>
          <cell r="M47">
            <v>278</v>
          </cell>
          <cell r="N47">
            <v>5000</v>
          </cell>
          <cell r="O47">
            <v>41725</v>
          </cell>
          <cell r="P47"/>
          <cell r="Q47"/>
          <cell r="R47"/>
          <cell r="S47"/>
          <cell r="T47" t="str">
            <v>nein</v>
          </cell>
          <cell r="U47"/>
        </row>
        <row r="48">
          <cell r="B48">
            <v>146</v>
          </cell>
          <cell r="C48" t="str">
            <v>Koma* Kommunikation + Marketing; Konstanze Agatz</v>
          </cell>
          <cell r="D48" t="str">
            <v>x</v>
          </cell>
          <cell r="E48"/>
          <cell r="F48"/>
          <cell r="G48"/>
          <cell r="H48"/>
          <cell r="I48"/>
          <cell r="J48" t="str">
            <v>nein</v>
          </cell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</row>
        <row r="49">
          <cell r="B49">
            <v>147</v>
          </cell>
          <cell r="C49" t="str">
            <v>AL-VT Veranstaltungstechnik; Andreas Litger</v>
          </cell>
          <cell r="D49" t="str">
            <v>x</v>
          </cell>
          <cell r="E49"/>
          <cell r="F49"/>
          <cell r="G49"/>
          <cell r="H49"/>
          <cell r="I49"/>
          <cell r="J49" t="str">
            <v>nein</v>
          </cell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</row>
        <row r="50">
          <cell r="B50">
            <v>148</v>
          </cell>
          <cell r="C50" t="str">
            <v>ProjektPartner für Events; Claudia Luncke</v>
          </cell>
          <cell r="D50" t="str">
            <v>x</v>
          </cell>
          <cell r="E50"/>
          <cell r="F50"/>
          <cell r="G50"/>
          <cell r="H50"/>
          <cell r="I50"/>
          <cell r="J50" t="str">
            <v>nein</v>
          </cell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</row>
        <row r="51">
          <cell r="B51">
            <v>149</v>
          </cell>
          <cell r="C51" t="str">
            <v xml:space="preserve">evs interactive GmbH &amp; Co. KG; Eventsupport Sven Petersen </v>
          </cell>
          <cell r="D51" t="str">
            <v>x</v>
          </cell>
          <cell r="E51"/>
          <cell r="F51"/>
          <cell r="G51"/>
          <cell r="H51"/>
          <cell r="I51"/>
          <cell r="J51" t="str">
            <v>nein</v>
          </cell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</row>
        <row r="52">
          <cell r="B52">
            <v>150</v>
          </cell>
          <cell r="C52" t="str">
            <v>Imagepeople GmbH</v>
          </cell>
          <cell r="D52" t="str">
            <v>v</v>
          </cell>
          <cell r="E52"/>
          <cell r="F52" t="str">
            <v>MKI</v>
          </cell>
          <cell r="G52" t="str">
            <v>Planer</v>
          </cell>
          <cell r="H52"/>
          <cell r="I52"/>
          <cell r="J52" t="str">
            <v>ja</v>
          </cell>
          <cell r="K52" t="str">
            <v>Imagepeople GmbH
Schürmannstraße 30b
D-45136 Essen</v>
          </cell>
          <cell r="L52" t="str">
            <v>Bocholt</v>
          </cell>
          <cell r="M52">
            <v>282</v>
          </cell>
          <cell r="N52">
            <v>40000</v>
          </cell>
          <cell r="O52">
            <v>44484</v>
          </cell>
          <cell r="P52" t="str">
            <v>vor Corona 14 Tagen
jetzt pro Projekt abstimmen</v>
          </cell>
          <cell r="Q52"/>
          <cell r="R52"/>
          <cell r="S52" t="str">
            <v xml:space="preserve">10% Provision </v>
          </cell>
          <cell r="T52" t="str">
            <v>ja</v>
          </cell>
          <cell r="U52"/>
        </row>
        <row r="53">
          <cell r="B53">
            <v>151</v>
          </cell>
          <cell r="C53" t="str">
            <v>WSV Messebau GmbH</v>
          </cell>
          <cell r="D53" t="str">
            <v>x</v>
          </cell>
          <cell r="E53"/>
          <cell r="F53"/>
          <cell r="G53" t="str">
            <v>Besteller</v>
          </cell>
          <cell r="H53"/>
          <cell r="I53"/>
          <cell r="J53" t="str">
            <v>nein</v>
          </cell>
          <cell r="K53" t="str">
            <v>WSV Messebau GmbH
Gewerbestraße 3
D-91452 Wilhermsdorf</v>
          </cell>
          <cell r="L53"/>
          <cell r="M53">
            <v>382</v>
          </cell>
          <cell r="N53">
            <v>0</v>
          </cell>
          <cell r="O53">
            <v>43150</v>
          </cell>
          <cell r="P53" t="str">
            <v>Vorkasse oder bei Auslieferung</v>
          </cell>
          <cell r="Q53"/>
          <cell r="R53"/>
          <cell r="S53"/>
          <cell r="T53" t="str">
            <v>nein</v>
          </cell>
          <cell r="U53"/>
        </row>
        <row r="54">
          <cell r="B54">
            <v>152</v>
          </cell>
          <cell r="C54" t="str">
            <v>Andrés Cabral; Meister für Veranstaltungstechnik</v>
          </cell>
          <cell r="D54" t="str">
            <v>x</v>
          </cell>
          <cell r="E54"/>
          <cell r="F54"/>
          <cell r="G54"/>
          <cell r="H54"/>
          <cell r="I54"/>
          <cell r="J54" t="str">
            <v>nein</v>
          </cell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</row>
        <row r="55">
          <cell r="B55">
            <v>153</v>
          </cell>
          <cell r="C55" t="str">
            <v>Nedap N.V.</v>
          </cell>
          <cell r="D55" t="str">
            <v>x</v>
          </cell>
          <cell r="E55"/>
          <cell r="F55"/>
          <cell r="G55"/>
          <cell r="H55"/>
          <cell r="I55"/>
          <cell r="J55" t="str">
            <v>nein</v>
          </cell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</row>
        <row r="56">
          <cell r="B56">
            <v>154</v>
          </cell>
          <cell r="C56" t="str">
            <v>PerEx GmbH</v>
          </cell>
          <cell r="D56" t="str">
            <v>x</v>
          </cell>
          <cell r="E56"/>
          <cell r="F56"/>
          <cell r="G56"/>
          <cell r="H56"/>
          <cell r="I56"/>
          <cell r="J56" t="str">
            <v>nein</v>
          </cell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</row>
        <row r="57">
          <cell r="B57">
            <v>155</v>
          </cell>
          <cell r="C57" t="str">
            <v>UEFA Events SA Operations Division</v>
          </cell>
          <cell r="D57" t="str">
            <v>v</v>
          </cell>
          <cell r="E57"/>
          <cell r="F57" t="str">
            <v>SV</v>
          </cell>
          <cell r="G57" t="str">
            <v>Planer</v>
          </cell>
          <cell r="H57"/>
          <cell r="I57"/>
          <cell r="J57" t="str">
            <v>ja</v>
          </cell>
          <cell r="K57" t="str">
            <v>UEFA
Rte de Genève 46 
CH-1260 Nyon 2</v>
          </cell>
          <cell r="L57" t="str">
            <v>Schweiz</v>
          </cell>
          <cell r="M57" t="str">
            <v>k.A.</v>
          </cell>
          <cell r="N57" t="str">
            <v>k.A.</v>
          </cell>
          <cell r="O57" t="str">
            <v>k.A.</v>
          </cell>
          <cell r="P57"/>
          <cell r="Q57"/>
          <cell r="R57"/>
          <cell r="S57"/>
          <cell r="T57" t="str">
            <v>nein</v>
          </cell>
          <cell r="U57" t="str">
            <v>x</v>
          </cell>
        </row>
        <row r="58">
          <cell r="B58">
            <v>156</v>
          </cell>
          <cell r="C58" t="str">
            <v xml:space="preserve">Mood Concepts B.V. </v>
          </cell>
          <cell r="D58" t="str">
            <v>x</v>
          </cell>
          <cell r="E58"/>
          <cell r="F58"/>
          <cell r="G58"/>
          <cell r="H58"/>
          <cell r="I58"/>
          <cell r="J58" t="str">
            <v>nein</v>
          </cell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</row>
        <row r="59">
          <cell r="B59">
            <v>157</v>
          </cell>
          <cell r="C59" t="str">
            <v xml:space="preserve">Stockwerk 1 GmbH </v>
          </cell>
          <cell r="D59" t="str">
            <v>x</v>
          </cell>
          <cell r="E59"/>
          <cell r="F59"/>
          <cell r="G59"/>
          <cell r="H59"/>
          <cell r="I59"/>
          <cell r="J59" t="str">
            <v>nein</v>
          </cell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</row>
        <row r="60">
          <cell r="B60">
            <v>158</v>
          </cell>
          <cell r="C60" t="str">
            <v xml:space="preserve">Metron Eging GmbH </v>
          </cell>
          <cell r="D60" t="str">
            <v>v</v>
          </cell>
          <cell r="E60"/>
          <cell r="F60" t="str">
            <v>PH</v>
          </cell>
          <cell r="G60" t="str">
            <v>Besteller</v>
          </cell>
          <cell r="H60"/>
          <cell r="I60"/>
          <cell r="J60" t="str">
            <v>ja</v>
          </cell>
          <cell r="K60" t="str">
            <v>metron eging GmbH
Grafenauer Straße 16+18
D-94535 Eging am See</v>
          </cell>
          <cell r="L60" t="str">
            <v>München</v>
          </cell>
          <cell r="M60">
            <v>187</v>
          </cell>
          <cell r="N60">
            <v>400000</v>
          </cell>
          <cell r="O60">
            <v>43369</v>
          </cell>
          <cell r="P60"/>
          <cell r="Q60"/>
          <cell r="R60"/>
          <cell r="S60"/>
          <cell r="T60" t="str">
            <v>nein</v>
          </cell>
          <cell r="U60"/>
        </row>
        <row r="61">
          <cell r="B61">
            <v>159</v>
          </cell>
          <cell r="C61" t="str">
            <v>George P. Johnson GmbH</v>
          </cell>
          <cell r="D61" t="str">
            <v>v</v>
          </cell>
          <cell r="E61"/>
          <cell r="F61" t="str">
            <v>PH</v>
          </cell>
          <cell r="G61" t="str">
            <v>Besteller</v>
          </cell>
          <cell r="H61"/>
          <cell r="I61"/>
          <cell r="J61" t="str">
            <v>ja</v>
          </cell>
          <cell r="K61" t="str">
            <v>George P. Johnson GmbH
Hauptstaetter Strasse 149
D-70178 Stuttgart</v>
          </cell>
          <cell r="L61" t="str">
            <v>Stuttgart</v>
          </cell>
          <cell r="M61">
            <v>236</v>
          </cell>
          <cell r="N61">
            <v>400000</v>
          </cell>
          <cell r="O61">
            <v>44798</v>
          </cell>
          <cell r="P61" t="str">
            <v>innerhalb von 30 Tagen</v>
          </cell>
          <cell r="Q61"/>
          <cell r="R61"/>
          <cell r="S61" t="str">
            <v xml:space="preserve">Da GPJ mit open book arbeitet, immer einen Rabatt ausweisen, damti GPJ seinem Kunden den Vorteil offen zeigen kann. </v>
          </cell>
          <cell r="T61" t="str">
            <v>nein</v>
          </cell>
          <cell r="U61" t="str">
            <v>x</v>
          </cell>
        </row>
        <row r="62">
          <cell r="B62">
            <v>160</v>
          </cell>
          <cell r="C62" t="str">
            <v>DO &amp; CO Event Austria GmbH</v>
          </cell>
          <cell r="D62" t="str">
            <v>x</v>
          </cell>
          <cell r="E62"/>
          <cell r="F62"/>
          <cell r="G62"/>
          <cell r="H62"/>
          <cell r="I62"/>
          <cell r="J62" t="str">
            <v>nein</v>
          </cell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</row>
        <row r="63">
          <cell r="B63">
            <v>161</v>
          </cell>
          <cell r="C63" t="str">
            <v>Innocean Worldwide Europe GmbH</v>
          </cell>
          <cell r="D63" t="str">
            <v>x</v>
          </cell>
          <cell r="E63"/>
          <cell r="F63"/>
          <cell r="G63"/>
          <cell r="H63"/>
          <cell r="I63"/>
          <cell r="J63" t="str">
            <v>nein</v>
          </cell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</row>
        <row r="64">
          <cell r="B64">
            <v>162</v>
          </cell>
          <cell r="C64" t="str">
            <v>zerotwonine Headquarters ZEROTWONINE GmbH</v>
          </cell>
          <cell r="D64" t="str">
            <v>x</v>
          </cell>
          <cell r="E64"/>
          <cell r="F64"/>
          <cell r="G64"/>
          <cell r="H64"/>
          <cell r="I64"/>
          <cell r="J64" t="str">
            <v>nein</v>
          </cell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</row>
        <row r="65">
          <cell r="B65">
            <v>163</v>
          </cell>
          <cell r="C65" t="str">
            <v>REALIZE GmbH</v>
          </cell>
          <cell r="D65" t="str">
            <v>x</v>
          </cell>
          <cell r="E65"/>
          <cell r="F65"/>
          <cell r="G65"/>
          <cell r="H65"/>
          <cell r="I65"/>
          <cell r="J65" t="str">
            <v>nein</v>
          </cell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</row>
        <row r="66">
          <cell r="B66">
            <v>164</v>
          </cell>
          <cell r="C66" t="str">
            <v xml:space="preserve">Jack Morton Worldwide GmbH </v>
          </cell>
          <cell r="D66" t="str">
            <v>v</v>
          </cell>
          <cell r="E66"/>
          <cell r="F66" t="str">
            <v>MKI</v>
          </cell>
          <cell r="G66" t="str">
            <v>Besteller</v>
          </cell>
          <cell r="H66"/>
          <cell r="I66"/>
          <cell r="J66" t="str">
            <v>ja</v>
          </cell>
          <cell r="K66" t="str">
            <v>Jack Morton Worldwide GmbH
Karlstraße 68
D-80335 München</v>
          </cell>
          <cell r="L66" t="str">
            <v>Bocholt</v>
          </cell>
          <cell r="M66">
            <v>280</v>
          </cell>
          <cell r="N66">
            <v>2500</v>
          </cell>
          <cell r="O66">
            <v>44895</v>
          </cell>
          <cell r="P66" t="str">
            <v>nach Vereinbarung</v>
          </cell>
          <cell r="Q66"/>
          <cell r="R66"/>
          <cell r="S66"/>
          <cell r="T66" t="str">
            <v>nein</v>
          </cell>
          <cell r="U66"/>
        </row>
        <row r="67">
          <cell r="B67">
            <v>165</v>
          </cell>
          <cell r="C67" t="str">
            <v xml:space="preserve">Red Bull Deutschland GmbH </v>
          </cell>
          <cell r="D67" t="str">
            <v>x</v>
          </cell>
          <cell r="E67"/>
          <cell r="F67"/>
          <cell r="G67"/>
          <cell r="H67"/>
          <cell r="I67"/>
          <cell r="J67" t="str">
            <v>nein</v>
          </cell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</row>
        <row r="68">
          <cell r="B68">
            <v>166</v>
          </cell>
          <cell r="C68" t="str">
            <v>helot</v>
          </cell>
          <cell r="D68" t="str">
            <v>x</v>
          </cell>
          <cell r="E68"/>
          <cell r="F68"/>
          <cell r="G68"/>
          <cell r="H68"/>
          <cell r="I68"/>
          <cell r="J68" t="str">
            <v>nein</v>
          </cell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</row>
        <row r="69">
          <cell r="B69">
            <v>167</v>
          </cell>
          <cell r="C69" t="str">
            <v>Mediengruppe RTL Deutschland GmbH</v>
          </cell>
          <cell r="D69" t="str">
            <v>x</v>
          </cell>
          <cell r="E69"/>
          <cell r="F69"/>
          <cell r="G69"/>
          <cell r="H69"/>
          <cell r="I69"/>
          <cell r="J69" t="str">
            <v>nein</v>
          </cell>
          <cell r="K69" t="str">
            <v>Mediengruppe RTL Deutschland GmbH
Scanzentrum
Picassoplatz 1
D-50679 Köln</v>
          </cell>
          <cell r="L69"/>
          <cell r="M69"/>
          <cell r="N69"/>
          <cell r="O69"/>
          <cell r="P69"/>
          <cell r="Q69"/>
          <cell r="R69"/>
          <cell r="S69"/>
          <cell r="T69"/>
          <cell r="U69"/>
        </row>
        <row r="70">
          <cell r="B70">
            <v>168</v>
          </cell>
          <cell r="C70" t="str">
            <v>AvK Brand Events</v>
          </cell>
          <cell r="D70" t="str">
            <v>x</v>
          </cell>
          <cell r="E70"/>
          <cell r="F70"/>
          <cell r="G70"/>
          <cell r="H70"/>
          <cell r="I70"/>
          <cell r="J70" t="str">
            <v>nein</v>
          </cell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</row>
        <row r="71">
          <cell r="B71">
            <v>169</v>
          </cell>
          <cell r="C71" t="str">
            <v>PBL Milk GmbH</v>
          </cell>
          <cell r="D71"/>
          <cell r="E71"/>
          <cell r="F71"/>
          <cell r="G71" t="str">
            <v>Planer</v>
          </cell>
          <cell r="H71"/>
          <cell r="I71"/>
          <cell r="J71" t="str">
            <v>nein</v>
          </cell>
          <cell r="K71" t="str">
            <v>PBL Milk GmbH 
Neuer Weyerstrasserweg 135 
50969 Köln</v>
          </cell>
          <cell r="L71" t="str">
            <v>Bocholt</v>
          </cell>
          <cell r="M71"/>
          <cell r="N71"/>
          <cell r="O71"/>
          <cell r="P71"/>
          <cell r="Q71"/>
          <cell r="R71"/>
          <cell r="S71"/>
          <cell r="T71"/>
          <cell r="U71"/>
        </row>
        <row r="72">
          <cell r="B72">
            <v>170</v>
          </cell>
          <cell r="C72" t="str">
            <v>POOLgroup GmbH</v>
          </cell>
          <cell r="D72" t="str">
            <v>v</v>
          </cell>
          <cell r="E72"/>
          <cell r="F72" t="str">
            <v>DF</v>
          </cell>
          <cell r="G72" t="str">
            <v>Planer</v>
          </cell>
          <cell r="H72"/>
          <cell r="I72"/>
          <cell r="J72" t="str">
            <v>ja</v>
          </cell>
          <cell r="K72" t="str">
            <v>POOLGROUP GMBH
Südring 26
48282 Emsdetten</v>
          </cell>
          <cell r="L72" t="str">
            <v>Bocholt</v>
          </cell>
          <cell r="M72">
            <v>161</v>
          </cell>
          <cell r="N72">
            <v>240000</v>
          </cell>
          <cell r="O72">
            <v>44711</v>
          </cell>
          <cell r="P72" t="str">
            <v>14 Tage</v>
          </cell>
          <cell r="Q72"/>
          <cell r="R72"/>
          <cell r="S72"/>
          <cell r="T72"/>
          <cell r="U72"/>
        </row>
        <row r="73">
          <cell r="B73">
            <v>171</v>
          </cell>
          <cell r="C73" t="str">
            <v xml:space="preserve">IMG Fashion </v>
          </cell>
          <cell r="D73" t="str">
            <v>x</v>
          </cell>
          <cell r="E73"/>
          <cell r="F73"/>
          <cell r="G73"/>
          <cell r="H73"/>
          <cell r="I73"/>
          <cell r="J73" t="str">
            <v>nein</v>
          </cell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</row>
        <row r="74">
          <cell r="B74">
            <v>172</v>
          </cell>
          <cell r="C74" t="str">
            <v>Mecedes-Benz Vertrieb Deutschland</v>
          </cell>
          <cell r="D74" t="str">
            <v>x</v>
          </cell>
          <cell r="E74"/>
          <cell r="F74"/>
          <cell r="G74"/>
          <cell r="H74"/>
          <cell r="I74"/>
          <cell r="J74" t="str">
            <v>nein</v>
          </cell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</row>
        <row r="75">
          <cell r="B75">
            <v>173</v>
          </cell>
          <cell r="C75" t="str">
            <v>dc designcompany gmbh</v>
          </cell>
          <cell r="D75" t="str">
            <v>v</v>
          </cell>
          <cell r="E75"/>
          <cell r="F75" t="str">
            <v>SV</v>
          </cell>
          <cell r="G75" t="str">
            <v>Planer</v>
          </cell>
          <cell r="H75"/>
          <cell r="I75"/>
          <cell r="J75" t="str">
            <v>ja</v>
          </cell>
          <cell r="K75" t="str">
            <v>dc designcompany GmbH
Baaderstraße 19
D-80469 München</v>
          </cell>
          <cell r="L75" t="str">
            <v>München</v>
          </cell>
          <cell r="M75" t="str">
            <v>k.A.</v>
          </cell>
          <cell r="N75" t="str">
            <v>k.A.</v>
          </cell>
          <cell r="O75" t="str">
            <v>k.A.</v>
          </cell>
          <cell r="P75"/>
          <cell r="Q75"/>
          <cell r="R75"/>
          <cell r="S75"/>
          <cell r="T75" t="str">
            <v>nein</v>
          </cell>
          <cell r="U75"/>
        </row>
        <row r="76">
          <cell r="B76">
            <v>174</v>
          </cell>
          <cell r="C76" t="str">
            <v>René Splitthoff</v>
          </cell>
          <cell r="D76" t="str">
            <v>x</v>
          </cell>
          <cell r="E76"/>
          <cell r="F76"/>
          <cell r="G76"/>
          <cell r="H76"/>
          <cell r="I76"/>
          <cell r="J76" t="str">
            <v>nein</v>
          </cell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</row>
        <row r="77">
          <cell r="B77">
            <v>175</v>
          </cell>
          <cell r="C77" t="str">
            <v xml:space="preserve">explizit Werbeagentur GmbH </v>
          </cell>
          <cell r="D77"/>
          <cell r="E77"/>
          <cell r="F77"/>
          <cell r="G77" t="str">
            <v>Planer</v>
          </cell>
          <cell r="H77"/>
          <cell r="I77"/>
          <cell r="J77" t="str">
            <v>nein</v>
          </cell>
          <cell r="K77" t="str">
            <v>Explizit Werbeagentur GmbH
Wolfenbütteler Straße 45a
38124 Braunschweig</v>
          </cell>
          <cell r="L77" t="str">
            <v>Hannover</v>
          </cell>
          <cell r="M77"/>
          <cell r="N77"/>
          <cell r="O77"/>
          <cell r="P77"/>
          <cell r="Q77"/>
          <cell r="R77"/>
          <cell r="S77"/>
          <cell r="T77"/>
          <cell r="U77"/>
        </row>
        <row r="78">
          <cell r="B78">
            <v>176</v>
          </cell>
          <cell r="C78" t="str">
            <v>Art Directors Club Deutschland (ADC) e.V.</v>
          </cell>
          <cell r="D78"/>
          <cell r="E78"/>
          <cell r="F78"/>
          <cell r="G78" t="str">
            <v>Planer</v>
          </cell>
          <cell r="H78"/>
          <cell r="I78"/>
          <cell r="J78" t="str">
            <v>nein</v>
          </cell>
          <cell r="K78" t="str">
            <v>Art Directors Club für Deutschland e. V.
Franklinstraße 15
10587 Berlin</v>
          </cell>
          <cell r="L78" t="str">
            <v>Berlin</v>
          </cell>
          <cell r="M78"/>
          <cell r="N78"/>
          <cell r="O78"/>
          <cell r="P78"/>
          <cell r="Q78"/>
          <cell r="R78"/>
          <cell r="S78"/>
          <cell r="T78"/>
          <cell r="U78"/>
        </row>
        <row r="79">
          <cell r="B79">
            <v>177</v>
          </cell>
          <cell r="C79" t="str">
            <v>Deutscher Design Club (DDC) e.V.</v>
          </cell>
          <cell r="D79"/>
          <cell r="E79"/>
          <cell r="F79"/>
          <cell r="G79" t="str">
            <v>Planer</v>
          </cell>
          <cell r="H79"/>
          <cell r="I79"/>
          <cell r="J79" t="str">
            <v>nein</v>
          </cell>
          <cell r="K79" t="str">
            <v>Deutscher Designer Club
Große Fischerstraße 7
60311 Frankfurt am Main</v>
          </cell>
          <cell r="L79" t="str">
            <v>Frankfurt</v>
          </cell>
          <cell r="M79"/>
          <cell r="N79"/>
          <cell r="O79"/>
          <cell r="P79"/>
          <cell r="Q79"/>
          <cell r="R79"/>
          <cell r="S79"/>
          <cell r="T79"/>
          <cell r="U79"/>
        </row>
        <row r="80">
          <cell r="B80">
            <v>178</v>
          </cell>
          <cell r="C80" t="str">
            <v>AGMA GmbH &amp; Co. KG</v>
          </cell>
          <cell r="D80" t="str">
            <v>x</v>
          </cell>
          <cell r="E80"/>
          <cell r="F80"/>
          <cell r="G80" t="str">
            <v>Besteller</v>
          </cell>
          <cell r="H80"/>
          <cell r="I80"/>
          <cell r="J80" t="str">
            <v>ja</v>
          </cell>
          <cell r="K80" t="str">
            <v>AGMA GmbH &amp; Co.KG 
Breitenau 10, Halle 7B, 1.OG
D-85232 Bergkirchen</v>
          </cell>
          <cell r="L80" t="str">
            <v>München</v>
          </cell>
          <cell r="M80">
            <v>255</v>
          </cell>
          <cell r="N80">
            <v>5000</v>
          </cell>
          <cell r="O80">
            <v>43581</v>
          </cell>
          <cell r="P80" t="str">
            <v>keine Vereinbarung</v>
          </cell>
          <cell r="Q80"/>
          <cell r="R80"/>
          <cell r="S80"/>
          <cell r="T80" t="str">
            <v>nein</v>
          </cell>
          <cell r="U80"/>
        </row>
        <row r="81">
          <cell r="B81">
            <v>179</v>
          </cell>
          <cell r="C81" t="str">
            <v xml:space="preserve">DISPLAY INTERNATIONAL </v>
          </cell>
          <cell r="D81" t="str">
            <v>v</v>
          </cell>
          <cell r="E81"/>
          <cell r="F81" t="str">
            <v>DF</v>
          </cell>
          <cell r="G81" t="str">
            <v>Besteller</v>
          </cell>
          <cell r="H81"/>
          <cell r="I81"/>
          <cell r="J81" t="str">
            <v>ja</v>
          </cell>
          <cell r="K81" t="str">
            <v>DISPLAY INTERNATIONAL 
Schwendinger GmbH &amp; Co KG
Am Weiweg 1-3
D-52146 Würselen</v>
          </cell>
          <cell r="L81" t="str">
            <v>Bocholt</v>
          </cell>
          <cell r="M81">
            <v>219</v>
          </cell>
          <cell r="N81">
            <v>240000</v>
          </cell>
          <cell r="O81">
            <v>44509</v>
          </cell>
          <cell r="P81" t="str">
            <v>14 Tage, 30 Tage netto</v>
          </cell>
          <cell r="Q81">
            <v>0.03</v>
          </cell>
          <cell r="R81"/>
          <cell r="S81"/>
          <cell r="T81" t="str">
            <v>nein</v>
          </cell>
          <cell r="U81" t="str">
            <v>x</v>
          </cell>
        </row>
        <row r="82">
          <cell r="B82">
            <v>180</v>
          </cell>
          <cell r="C82" t="str">
            <v>maedebach werbung gmbh</v>
          </cell>
          <cell r="D82" t="str">
            <v>v</v>
          </cell>
          <cell r="E82"/>
          <cell r="F82" t="str">
            <v>PH</v>
          </cell>
          <cell r="G82" t="str">
            <v>Besteller</v>
          </cell>
          <cell r="H82"/>
          <cell r="I82"/>
          <cell r="J82" t="str">
            <v>ja</v>
          </cell>
          <cell r="K82" t="str">
            <v>maedebach werbung GmbH
Heesfeld 12
D-38112 Braunschweig</v>
          </cell>
          <cell r="L82" t="str">
            <v>Hannover</v>
          </cell>
          <cell r="M82">
            <v>166</v>
          </cell>
          <cell r="N82">
            <v>170000</v>
          </cell>
          <cell r="O82">
            <v>41941</v>
          </cell>
          <cell r="P82" t="str">
            <v>7 Tagen</v>
          </cell>
          <cell r="Q82">
            <v>0.02</v>
          </cell>
          <cell r="R82"/>
          <cell r="S82"/>
          <cell r="T82" t="str">
            <v>nein</v>
          </cell>
          <cell r="U82"/>
        </row>
        <row r="83">
          <cell r="B83">
            <v>181</v>
          </cell>
          <cell r="C83" t="str">
            <v>e.w.enture gmbh</v>
          </cell>
          <cell r="D83" t="str">
            <v>v</v>
          </cell>
          <cell r="E83"/>
          <cell r="F83" t="str">
            <v>PH</v>
          </cell>
          <cell r="G83" t="str">
            <v>Besteller</v>
          </cell>
          <cell r="H83"/>
          <cell r="I83"/>
          <cell r="J83" t="str">
            <v>ja</v>
          </cell>
          <cell r="K83" t="str">
            <v>e.w.enture GmbH
Unterbiberger Straße 11
D-81737 München</v>
          </cell>
          <cell r="L83" t="str">
            <v>München</v>
          </cell>
          <cell r="M83">
            <v>249</v>
          </cell>
          <cell r="N83">
            <v>90000</v>
          </cell>
          <cell r="O83">
            <v>44811</v>
          </cell>
          <cell r="P83" t="str">
            <v>nach Vereinbarung pro Projekt</v>
          </cell>
          <cell r="Q83"/>
          <cell r="R83"/>
          <cell r="S83"/>
          <cell r="T83" t="str">
            <v>nein</v>
          </cell>
          <cell r="U83"/>
        </row>
        <row r="84">
          <cell r="B84">
            <v>182</v>
          </cell>
          <cell r="C84" t="str">
            <v>NÜSSLI Ambrosius (Deutschland) GmbH</v>
          </cell>
          <cell r="D84" t="str">
            <v>x</v>
          </cell>
          <cell r="E84"/>
          <cell r="F84"/>
          <cell r="G84" t="str">
            <v>Besteller</v>
          </cell>
          <cell r="H84"/>
          <cell r="I84"/>
          <cell r="J84" t="str">
            <v>ja</v>
          </cell>
          <cell r="K84" t="str">
            <v>NÜSSLI Ambrosius (Deutschland) GmbH
Hanauer Landstraße 523
D-60386 Frankfurt am Main</v>
          </cell>
          <cell r="L84" t="str">
            <v>Frankfurt</v>
          </cell>
          <cell r="M84">
            <v>290</v>
          </cell>
          <cell r="N84">
            <v>30000</v>
          </cell>
          <cell r="O84">
            <v>43633</v>
          </cell>
          <cell r="P84" t="str">
            <v>nach Vereinbarung pro Projekt</v>
          </cell>
          <cell r="Q84"/>
          <cell r="R84"/>
          <cell r="S84"/>
          <cell r="T84" t="str">
            <v>nein</v>
          </cell>
          <cell r="U84"/>
        </row>
        <row r="85">
          <cell r="B85">
            <v>183</v>
          </cell>
          <cell r="C85" t="str">
            <v>Tina Emmer</v>
          </cell>
          <cell r="D85" t="str">
            <v>x</v>
          </cell>
          <cell r="E85"/>
          <cell r="F85"/>
          <cell r="G85"/>
          <cell r="H85"/>
          <cell r="I85"/>
          <cell r="J85" t="str">
            <v>nein</v>
          </cell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</row>
        <row r="86">
          <cell r="B86">
            <v>184</v>
          </cell>
          <cell r="C86" t="str">
            <v>Vera Lahme</v>
          </cell>
          <cell r="D86" t="str">
            <v>x</v>
          </cell>
          <cell r="E86"/>
          <cell r="F86"/>
          <cell r="G86"/>
          <cell r="H86"/>
          <cell r="I86"/>
          <cell r="J86" t="str">
            <v>nein</v>
          </cell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</row>
        <row r="87">
          <cell r="B87">
            <v>185</v>
          </cell>
          <cell r="C87" t="str">
            <v>SAP Deutschland SE &amp; Co. KG</v>
          </cell>
          <cell r="D87" t="str">
            <v>x</v>
          </cell>
          <cell r="E87"/>
          <cell r="F87"/>
          <cell r="G87"/>
          <cell r="H87"/>
          <cell r="I87"/>
          <cell r="J87" t="str">
            <v>nein</v>
          </cell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</row>
        <row r="88">
          <cell r="B88">
            <v>186</v>
          </cell>
          <cell r="C88" t="str">
            <v xml:space="preserve">planworx gmbh / event. marketing. communication. </v>
          </cell>
          <cell r="D88" t="str">
            <v>x</v>
          </cell>
          <cell r="E88"/>
          <cell r="F88"/>
          <cell r="G88"/>
          <cell r="H88"/>
          <cell r="I88"/>
          <cell r="J88" t="str">
            <v>nein</v>
          </cell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</row>
        <row r="89">
          <cell r="B89">
            <v>187</v>
          </cell>
          <cell r="C89" t="str">
            <v>Tisch 13 GmbH</v>
          </cell>
          <cell r="D89"/>
          <cell r="E89"/>
          <cell r="F89"/>
          <cell r="G89" t="str">
            <v>Planer</v>
          </cell>
          <cell r="H89"/>
          <cell r="I89"/>
          <cell r="J89" t="str">
            <v>nein</v>
          </cell>
          <cell r="K89" t="str">
            <v>tisch13 GmbH
Liebherrstraße 5 
80538 München</v>
          </cell>
          <cell r="L89" t="str">
            <v>München</v>
          </cell>
          <cell r="M89"/>
          <cell r="N89"/>
          <cell r="O89"/>
          <cell r="P89"/>
          <cell r="Q89"/>
          <cell r="R89"/>
          <cell r="S89"/>
          <cell r="T89"/>
          <cell r="U89"/>
        </row>
        <row r="90">
          <cell r="B90">
            <v>188</v>
          </cell>
          <cell r="C90" t="str">
            <v>der_berlin; Volker Berlin</v>
          </cell>
          <cell r="D90" t="str">
            <v>x</v>
          </cell>
          <cell r="E90"/>
          <cell r="F90"/>
          <cell r="G90"/>
          <cell r="H90"/>
          <cell r="I90"/>
          <cell r="J90" t="str">
            <v>nein</v>
          </cell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</row>
        <row r="91">
          <cell r="B91">
            <v>189</v>
          </cell>
          <cell r="C91" t="str">
            <v>Die Favoriten Ges. für Markenerlebnisse</v>
          </cell>
          <cell r="D91"/>
          <cell r="E91"/>
          <cell r="F91"/>
          <cell r="G91" t="str">
            <v>Planer</v>
          </cell>
          <cell r="H91"/>
          <cell r="I91"/>
          <cell r="J91" t="str">
            <v>nein</v>
          </cell>
          <cell r="K91" t="str">
            <v>DIE_FAVORITEN
Gesellschaft für Markenerlebnisse mbH
Flößergasse 2
81369 München</v>
          </cell>
          <cell r="L91" t="str">
            <v>München</v>
          </cell>
          <cell r="M91"/>
          <cell r="N91"/>
          <cell r="O91"/>
          <cell r="P91"/>
          <cell r="Q91"/>
          <cell r="R91"/>
          <cell r="S91"/>
          <cell r="T91"/>
          <cell r="U91"/>
        </row>
        <row r="92">
          <cell r="B92">
            <v>190</v>
          </cell>
          <cell r="C92" t="str">
            <v>Zeichen und Wunder GmbH</v>
          </cell>
          <cell r="D92" t="str">
            <v>x</v>
          </cell>
          <cell r="E92"/>
          <cell r="F92"/>
          <cell r="G92"/>
          <cell r="H92"/>
          <cell r="I92"/>
          <cell r="J92" t="str">
            <v>nein</v>
          </cell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</row>
        <row r="93">
          <cell r="B93">
            <v>191</v>
          </cell>
          <cell r="C93" t="str">
            <v>Zeeh Design GmbH</v>
          </cell>
          <cell r="D93" t="str">
            <v>v</v>
          </cell>
          <cell r="E93"/>
          <cell r="F93" t="str">
            <v>PH</v>
          </cell>
          <cell r="G93" t="str">
            <v>Besteller</v>
          </cell>
          <cell r="H93"/>
          <cell r="I93"/>
          <cell r="J93" t="str">
            <v>ja</v>
          </cell>
          <cell r="K93" t="str">
            <v>Zeeh Design GmbH
Boschstraße 16
D-82178 Puchheim</v>
          </cell>
          <cell r="L93" t="str">
            <v>München</v>
          </cell>
          <cell r="M93">
            <v>189</v>
          </cell>
          <cell r="N93">
            <v>115000</v>
          </cell>
          <cell r="O93">
            <v>41802</v>
          </cell>
          <cell r="P93"/>
          <cell r="Q93"/>
          <cell r="R93"/>
          <cell r="S93"/>
          <cell r="T93" t="str">
            <v>nein</v>
          </cell>
          <cell r="U93"/>
        </row>
        <row r="94">
          <cell r="B94">
            <v>192</v>
          </cell>
          <cell r="C94" t="str">
            <v>pe.erevents GmbH</v>
          </cell>
          <cell r="D94" t="str">
            <v>x</v>
          </cell>
          <cell r="E94"/>
          <cell r="F94"/>
          <cell r="G94"/>
          <cell r="H94"/>
          <cell r="I94"/>
          <cell r="J94" t="str">
            <v>nein</v>
          </cell>
          <cell r="K94" t="str">
            <v>pe.erevents GmbH
Petuelring 116
D-80809</v>
          </cell>
          <cell r="L94"/>
          <cell r="M94" t="str">
            <v>k.A.</v>
          </cell>
          <cell r="N94" t="str">
            <v>k.A.</v>
          </cell>
          <cell r="O94" t="str">
            <v>k.A.</v>
          </cell>
          <cell r="P94"/>
          <cell r="Q94"/>
          <cell r="R94"/>
          <cell r="S94"/>
          <cell r="T94" t="str">
            <v>nein</v>
          </cell>
          <cell r="U94"/>
        </row>
        <row r="95">
          <cell r="B95">
            <v>193</v>
          </cell>
          <cell r="C95" t="str">
            <v>architects company GmbH</v>
          </cell>
          <cell r="D95" t="str">
            <v>V</v>
          </cell>
          <cell r="E95"/>
          <cell r="F95" t="str">
            <v>PH</v>
          </cell>
          <cell r="G95" t="str">
            <v>Planer</v>
          </cell>
          <cell r="H95"/>
          <cell r="I95"/>
          <cell r="J95" t="str">
            <v>ja</v>
          </cell>
          <cell r="K95" t="str">
            <v>architects company GMbH
Schwanthalerstraße 144
D-80339 München</v>
          </cell>
          <cell r="L95" t="str">
            <v>München</v>
          </cell>
          <cell r="M95" t="str">
            <v>k.A.</v>
          </cell>
          <cell r="N95" t="str">
            <v>k.A.</v>
          </cell>
          <cell r="O95" t="str">
            <v>k.A.</v>
          </cell>
          <cell r="P95"/>
          <cell r="Q95"/>
          <cell r="R95"/>
          <cell r="S95"/>
          <cell r="T95" t="str">
            <v>nein</v>
          </cell>
          <cell r="U95"/>
        </row>
        <row r="96">
          <cell r="B96">
            <v>194</v>
          </cell>
          <cell r="C96" t="str">
            <v>KONTRAPUNKT
AGENTUR FÜR KOMMUNIKATION GMBH</v>
          </cell>
          <cell r="D96" t="str">
            <v>x</v>
          </cell>
          <cell r="E96"/>
          <cell r="F96"/>
          <cell r="G96"/>
          <cell r="H96"/>
          <cell r="I96"/>
          <cell r="J96" t="str">
            <v>nein</v>
          </cell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</row>
        <row r="97">
          <cell r="B97">
            <v>195</v>
          </cell>
          <cell r="C97" t="str">
            <v>ADUNIC AG</v>
          </cell>
          <cell r="D97" t="str">
            <v>v</v>
          </cell>
          <cell r="E97">
            <v>44827</v>
          </cell>
          <cell r="F97" t="str">
            <v>MKI</v>
          </cell>
          <cell r="G97" t="str">
            <v>Besteller</v>
          </cell>
          <cell r="H97"/>
          <cell r="I97"/>
          <cell r="J97" t="str">
            <v>ja</v>
          </cell>
          <cell r="K97" t="str">
            <v>Nüssli Adunic AG
Hauptstrasse 36
8536 Hüttwilen
Schweiz</v>
          </cell>
          <cell r="L97" t="str">
            <v>Schweiz</v>
          </cell>
          <cell r="M97">
            <v>264</v>
          </cell>
          <cell r="N97">
            <v>50000</v>
          </cell>
          <cell r="O97">
            <v>42401</v>
          </cell>
          <cell r="P97" t="str">
            <v>7 Tagen</v>
          </cell>
          <cell r="Q97"/>
          <cell r="R97"/>
          <cell r="S97"/>
          <cell r="T97" t="str">
            <v>nein</v>
          </cell>
          <cell r="U97"/>
        </row>
        <row r="98">
          <cell r="B98">
            <v>196</v>
          </cell>
          <cell r="C98" t="str">
            <v>Winkels Interior Design Exhibition GmbH</v>
          </cell>
          <cell r="D98" t="str">
            <v>v</v>
          </cell>
          <cell r="E98"/>
          <cell r="F98" t="str">
            <v>DF</v>
          </cell>
          <cell r="G98" t="str">
            <v>Besteller</v>
          </cell>
          <cell r="H98"/>
          <cell r="I98"/>
          <cell r="J98" t="str">
            <v>ja</v>
          </cell>
          <cell r="K98" t="str">
            <v>Winkels Interior Design Exhibition GmbH
Boschstraße 2
D-47533 Kleve</v>
          </cell>
          <cell r="L98" t="str">
            <v>Bocholt</v>
          </cell>
          <cell r="M98">
            <v>240</v>
          </cell>
          <cell r="N98">
            <v>55000</v>
          </cell>
          <cell r="O98">
            <v>44792</v>
          </cell>
          <cell r="P98" t="str">
            <v xml:space="preserve">aktuell negatives Eigenkapital! eigentlich 30 Tage netto bis Creditlimit, aber besser Vorkasse. </v>
          </cell>
          <cell r="Q98"/>
          <cell r="R98"/>
          <cell r="S98" t="str">
            <v>10% auf Miete</v>
          </cell>
          <cell r="T98" t="str">
            <v>nein</v>
          </cell>
          <cell r="U98"/>
        </row>
        <row r="99">
          <cell r="B99">
            <v>197</v>
          </cell>
          <cell r="C99" t="str">
            <v>Messebau Tünnissen GmbH</v>
          </cell>
          <cell r="D99" t="str">
            <v>v</v>
          </cell>
          <cell r="E99"/>
          <cell r="F99" t="str">
            <v>SV</v>
          </cell>
          <cell r="G99" t="str">
            <v>Besteller</v>
          </cell>
          <cell r="H99"/>
          <cell r="I99"/>
          <cell r="J99" t="str">
            <v>ja</v>
          </cell>
          <cell r="K99" t="str">
            <v>Messebau Tünnissen GmbH
Im Hammereisen 32
D-47559 Kranenburg</v>
          </cell>
          <cell r="L99" t="str">
            <v>Bocholt</v>
          </cell>
          <cell r="M99">
            <v>249</v>
          </cell>
          <cell r="N99">
            <v>50000</v>
          </cell>
          <cell r="O99">
            <v>44882</v>
          </cell>
          <cell r="P99" t="str">
            <v>14 Tage
30 Tage netto</v>
          </cell>
          <cell r="Q99">
            <v>0.02</v>
          </cell>
          <cell r="R99"/>
          <cell r="S99"/>
          <cell r="T99" t="str">
            <v>nein</v>
          </cell>
          <cell r="U99" t="str">
            <v>x</v>
          </cell>
        </row>
        <row r="100">
          <cell r="B100">
            <v>198</v>
          </cell>
          <cell r="C100" t="str">
            <v>metron Vilshofen GmbH</v>
          </cell>
          <cell r="D100" t="str">
            <v>x</v>
          </cell>
          <cell r="E100"/>
          <cell r="F100"/>
          <cell r="G100" t="str">
            <v>Besteller</v>
          </cell>
          <cell r="H100"/>
          <cell r="I100"/>
          <cell r="J100" t="str">
            <v>ja</v>
          </cell>
          <cell r="K100" t="str">
            <v>metron Vilshofen GmbH
Albersdorfer Industriepark 2
D-94474 Vilshofen an der Donau</v>
          </cell>
          <cell r="L100" t="str">
            <v>München</v>
          </cell>
          <cell r="M100">
            <v>500</v>
          </cell>
          <cell r="N100" t="str">
            <v>keine Angabe da zu riskant</v>
          </cell>
          <cell r="O100">
            <v>44795</v>
          </cell>
          <cell r="P100" t="str">
            <v>Nur noch Vorkasse!</v>
          </cell>
          <cell r="Q100" t="str">
            <v>INFO 01.12.2022: 
INSOLVENZVERFAHREN ERÖFFNET</v>
          </cell>
          <cell r="R100"/>
          <cell r="S100"/>
          <cell r="T100" t="str">
            <v>nein</v>
          </cell>
          <cell r="U100"/>
        </row>
        <row r="101">
          <cell r="B101">
            <v>199</v>
          </cell>
          <cell r="C101" t="str">
            <v>mac. brand spaces GmbH</v>
          </cell>
          <cell r="D101" t="str">
            <v>v</v>
          </cell>
          <cell r="E101"/>
          <cell r="F101" t="str">
            <v>DF</v>
          </cell>
          <cell r="G101" t="str">
            <v>Besteller</v>
          </cell>
          <cell r="H101"/>
          <cell r="I101"/>
          <cell r="J101" t="str">
            <v>nein</v>
          </cell>
          <cell r="K101" t="str">
            <v>mac. brand spaces GmbH
An den Nahewiesen 6
D-55450 Langenlonsheim</v>
          </cell>
          <cell r="L101" t="str">
            <v>Frankfurt</v>
          </cell>
          <cell r="M101">
            <v>192</v>
          </cell>
          <cell r="N101">
            <v>280000</v>
          </cell>
          <cell r="O101">
            <v>44665</v>
          </cell>
          <cell r="P101" t="str">
            <v>20 Tage</v>
          </cell>
          <cell r="Q101"/>
          <cell r="R101"/>
          <cell r="S101">
            <v>0.1</v>
          </cell>
          <cell r="T101"/>
          <cell r="U101" t="str">
            <v>x</v>
          </cell>
        </row>
        <row r="102">
          <cell r="B102">
            <v>200</v>
          </cell>
          <cell r="C102" t="str">
            <v>Germanwings GmbH</v>
          </cell>
          <cell r="D102" t="str">
            <v>x</v>
          </cell>
          <cell r="E102"/>
          <cell r="F102"/>
          <cell r="G102"/>
          <cell r="H102"/>
          <cell r="I102"/>
          <cell r="J102" t="str">
            <v>nein</v>
          </cell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</row>
        <row r="103">
          <cell r="B103">
            <v>201</v>
          </cell>
          <cell r="C103" t="str">
            <v>SCF Corporate Services GmbH</v>
          </cell>
          <cell r="D103" t="str">
            <v>v</v>
          </cell>
          <cell r="E103"/>
          <cell r="F103" t="str">
            <v>DF</v>
          </cell>
          <cell r="G103" t="str">
            <v>Besteller</v>
          </cell>
          <cell r="H103"/>
          <cell r="I103"/>
          <cell r="J103" t="str">
            <v>ja</v>
          </cell>
          <cell r="K103" t="str">
            <v>SCF Corporate Services GmbH
Franklinstraße 61-63
60486 Frankfurt am Main</v>
          </cell>
          <cell r="L103" t="str">
            <v>Frankfurt</v>
          </cell>
          <cell r="M103">
            <v>341</v>
          </cell>
          <cell r="N103">
            <v>2500</v>
          </cell>
          <cell r="O103">
            <v>44684</v>
          </cell>
          <cell r="P103" t="str">
            <v>Vorkasse!</v>
          </cell>
          <cell r="Q103"/>
          <cell r="R103"/>
          <cell r="S103"/>
          <cell r="T103" t="str">
            <v>nein</v>
          </cell>
          <cell r="U103"/>
        </row>
        <row r="104">
          <cell r="B104">
            <v>202</v>
          </cell>
          <cell r="C104" t="str">
            <v>Expotechnik Heinz Soschinski GmbH 
(UMFIRMIERUNG Kunde 201)</v>
          </cell>
          <cell r="D104" t="str">
            <v>x</v>
          </cell>
          <cell r="E104"/>
          <cell r="F104"/>
          <cell r="G104" t="str">
            <v>Besteller</v>
          </cell>
          <cell r="H104"/>
          <cell r="I104"/>
          <cell r="J104" t="str">
            <v>ja</v>
          </cell>
          <cell r="K104" t="str">
            <v>Expotechnik Heinz Soschinski GmbH
Buchhaltung
Aarstraße 176
D-65232 Taunusstein</v>
          </cell>
          <cell r="L104"/>
          <cell r="M104">
            <v>200</v>
          </cell>
          <cell r="N104">
            <v>330000</v>
          </cell>
          <cell r="O104">
            <v>42424</v>
          </cell>
          <cell r="P104"/>
          <cell r="Q104"/>
          <cell r="R104"/>
          <cell r="S104"/>
          <cell r="T104" t="str">
            <v>nein</v>
          </cell>
          <cell r="U104"/>
        </row>
        <row r="105">
          <cell r="B105">
            <v>203</v>
          </cell>
          <cell r="C105" t="str">
            <v xml:space="preserve">MINDACT - Gesellschaft für Kommunikation mbH </v>
          </cell>
          <cell r="D105"/>
          <cell r="E105"/>
          <cell r="F105"/>
          <cell r="G105" t="str">
            <v>Planer</v>
          </cell>
          <cell r="H105"/>
          <cell r="I105"/>
          <cell r="J105" t="str">
            <v>nein</v>
          </cell>
          <cell r="K105" t="str">
            <v>MINDACT Gesellschaft für Kommunikation mbH &amp; Co.KG
Elisabethstraße 18
D-30559 Hannover</v>
          </cell>
          <cell r="L105" t="str">
            <v>Hannover</v>
          </cell>
          <cell r="M105">
            <v>264</v>
          </cell>
          <cell r="N105">
            <v>25000</v>
          </cell>
          <cell r="O105">
            <v>41725</v>
          </cell>
          <cell r="P105"/>
          <cell r="Q105"/>
          <cell r="R105"/>
          <cell r="S105"/>
          <cell r="T105" t="str">
            <v>nein</v>
          </cell>
          <cell r="U105"/>
        </row>
        <row r="106">
          <cell r="B106">
            <v>204</v>
          </cell>
          <cell r="C106" t="str">
            <v>Stagegroup GmbH</v>
          </cell>
          <cell r="D106" t="str">
            <v>x</v>
          </cell>
          <cell r="E106"/>
          <cell r="F106"/>
          <cell r="G106" t="str">
            <v>Besteller</v>
          </cell>
          <cell r="H106"/>
          <cell r="I106"/>
          <cell r="J106" t="str">
            <v>nein</v>
          </cell>
          <cell r="K106" t="str">
            <v>Stagegroup GmbH
Gerog-Wimmer-Ring 15
D-85604 Zorneding</v>
          </cell>
          <cell r="L106"/>
          <cell r="M106">
            <v>210</v>
          </cell>
          <cell r="N106">
            <v>60000</v>
          </cell>
          <cell r="O106">
            <v>41956</v>
          </cell>
          <cell r="P106"/>
          <cell r="Q106"/>
          <cell r="R106"/>
          <cell r="S106"/>
          <cell r="T106" t="str">
            <v>nein</v>
          </cell>
          <cell r="U106"/>
        </row>
        <row r="107">
          <cell r="B107">
            <v>205</v>
          </cell>
          <cell r="C107" t="str">
            <v>Liganova GmbH</v>
          </cell>
          <cell r="D107"/>
          <cell r="E107"/>
          <cell r="F107"/>
          <cell r="G107" t="str">
            <v>Planer</v>
          </cell>
          <cell r="H107"/>
          <cell r="I107"/>
          <cell r="J107" t="str">
            <v>nein</v>
          </cell>
          <cell r="K107" t="str">
            <v>LIGANOVA GmbH
Herdweg 59
70174 Stuttgart</v>
          </cell>
          <cell r="L107" t="str">
            <v>Stuttgart</v>
          </cell>
          <cell r="M107"/>
          <cell r="N107"/>
          <cell r="O107"/>
          <cell r="P107"/>
          <cell r="Q107"/>
          <cell r="R107"/>
          <cell r="S107"/>
          <cell r="T107"/>
          <cell r="U107"/>
        </row>
        <row r="108">
          <cell r="B108">
            <v>206</v>
          </cell>
          <cell r="C108" t="str">
            <v>TRIAD Berlin Projektgesellschaft mbH</v>
          </cell>
          <cell r="D108" t="str">
            <v>x</v>
          </cell>
          <cell r="E108">
            <v>43770</v>
          </cell>
          <cell r="F108"/>
          <cell r="G108" t="str">
            <v>Besteller</v>
          </cell>
          <cell r="H108"/>
          <cell r="I108"/>
          <cell r="J108" t="str">
            <v>ja</v>
          </cell>
          <cell r="K108" t="str">
            <v>TRIAD Berlin Projektgesellschaft mbH
Marburger Straße 3
D-10789 Berlin</v>
          </cell>
          <cell r="L108" t="str">
            <v>Berlin</v>
          </cell>
          <cell r="M108">
            <v>193</v>
          </cell>
          <cell r="N108">
            <v>150000</v>
          </cell>
          <cell r="O108">
            <v>42424</v>
          </cell>
          <cell r="P108" t="str">
            <v>INSOLVENZ NOV 2019</v>
          </cell>
          <cell r="Q108"/>
          <cell r="R108"/>
          <cell r="S108" t="str">
            <v>5% Rabatt</v>
          </cell>
          <cell r="T108" t="str">
            <v>nein</v>
          </cell>
          <cell r="U108"/>
        </row>
        <row r="109">
          <cell r="B109">
            <v>207</v>
          </cell>
          <cell r="C109" t="str">
            <v>Audi AG</v>
          </cell>
          <cell r="D109"/>
          <cell r="E109"/>
          <cell r="F109"/>
          <cell r="G109"/>
          <cell r="H109"/>
          <cell r="I109"/>
          <cell r="J109" t="str">
            <v>nein</v>
          </cell>
          <cell r="K109" t="str">
            <v>Marcel Fuhrmann 
Event- und Sportmarketing Deutschland 
Gebäude S50
Senefelderstraße 6
85057 Ingolstadt
AUDI AG 
I/VD-62 
85045 Ingolstadt 
Tel.: +49-841-89-38193 
mailto:marcel.fuhrmann@audi.de</v>
          </cell>
          <cell r="L109" t="str">
            <v>München</v>
          </cell>
          <cell r="M109"/>
          <cell r="N109"/>
          <cell r="O109"/>
          <cell r="P109"/>
          <cell r="Q109"/>
          <cell r="R109"/>
          <cell r="S109"/>
          <cell r="T109"/>
          <cell r="U109"/>
        </row>
        <row r="110">
          <cell r="B110">
            <v>208</v>
          </cell>
          <cell r="C110" t="str">
            <v>dan pearlman Markenarchitektur Gesellschaft von Architekten und Innenarchitekten mbH</v>
          </cell>
          <cell r="D110" t="str">
            <v>x</v>
          </cell>
          <cell r="E110"/>
          <cell r="F110"/>
          <cell r="G110"/>
          <cell r="H110"/>
          <cell r="I110"/>
          <cell r="J110" t="str">
            <v>nein</v>
          </cell>
          <cell r="K110" t="str">
            <v>dan pearlman Markenarchitektur GmbH
Kiefholzstraße 1
D-12435 Berlin</v>
          </cell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</row>
        <row r="111">
          <cell r="B111">
            <v>209</v>
          </cell>
          <cell r="C111" t="str">
            <v>Jazzunique GmbH</v>
          </cell>
          <cell r="D111" t="str">
            <v>x</v>
          </cell>
          <cell r="E111"/>
          <cell r="F111"/>
          <cell r="G111"/>
          <cell r="H111"/>
          <cell r="I111"/>
          <cell r="J111" t="str">
            <v>nein</v>
          </cell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</row>
        <row r="112">
          <cell r="B112">
            <v>210</v>
          </cell>
          <cell r="C112" t="str">
            <v>BSH Hausgeräte GmbH</v>
          </cell>
          <cell r="D112"/>
          <cell r="E112"/>
          <cell r="F112"/>
          <cell r="G112"/>
          <cell r="H112"/>
          <cell r="I112"/>
          <cell r="J112" t="str">
            <v>nein</v>
          </cell>
          <cell r="K112" t="str">
            <v>BSH Hausgeräte GmbH
Carl-Wery-Str. 34
81739 München</v>
          </cell>
          <cell r="L112" t="str">
            <v>München</v>
          </cell>
          <cell r="M112"/>
          <cell r="N112"/>
          <cell r="O112"/>
          <cell r="P112"/>
          <cell r="Q112"/>
          <cell r="R112"/>
          <cell r="S112"/>
          <cell r="T112"/>
          <cell r="U112"/>
        </row>
        <row r="113">
          <cell r="B113">
            <v>211</v>
          </cell>
          <cell r="C113" t="str">
            <v xml:space="preserve">European Broadcasting Union </v>
          </cell>
          <cell r="D113" t="str">
            <v>x</v>
          </cell>
          <cell r="E113"/>
          <cell r="F113"/>
          <cell r="G113"/>
          <cell r="H113"/>
          <cell r="I113"/>
          <cell r="J113" t="str">
            <v>nein</v>
          </cell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</row>
        <row r="114">
          <cell r="B114">
            <v>212</v>
          </cell>
          <cell r="C114" t="str">
            <v xml:space="preserve">VRPE Team GmbH </v>
          </cell>
          <cell r="D114" t="str">
            <v>x</v>
          </cell>
          <cell r="E114"/>
          <cell r="F114"/>
          <cell r="G114"/>
          <cell r="H114"/>
          <cell r="I114"/>
          <cell r="J114" t="str">
            <v>nein</v>
          </cell>
          <cell r="K114" t="str">
            <v>VRPE Team GmbH
Georg-Knorr-Straße 8
D-85662 Hohenbrunn</v>
          </cell>
          <cell r="L114"/>
          <cell r="M114" t="str">
            <v>k.A.</v>
          </cell>
          <cell r="N114" t="str">
            <v>k.A.</v>
          </cell>
          <cell r="O114" t="str">
            <v>k.A.</v>
          </cell>
          <cell r="P114"/>
          <cell r="Q114"/>
          <cell r="R114"/>
          <cell r="S114"/>
          <cell r="T114" t="str">
            <v>nein</v>
          </cell>
          <cell r="U114"/>
        </row>
        <row r="115">
          <cell r="B115">
            <v>213</v>
          </cell>
          <cell r="C115" t="str">
            <v>atelier brückner gmbh</v>
          </cell>
          <cell r="D115" t="str">
            <v>x</v>
          </cell>
          <cell r="E115"/>
          <cell r="F115"/>
          <cell r="G115"/>
          <cell r="H115"/>
          <cell r="I115"/>
          <cell r="J115" t="str">
            <v>nein</v>
          </cell>
          <cell r="K115" t="str">
            <v>Atelier Brückner GmbH
Krefelder Straße 32
D-70376 Stuttgart</v>
          </cell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</row>
        <row r="116">
          <cell r="B116">
            <v>214</v>
          </cell>
          <cell r="C116" t="str">
            <v>Atelier Verfürth Messe GmbH</v>
          </cell>
          <cell r="D116" t="str">
            <v>W</v>
          </cell>
          <cell r="E116"/>
          <cell r="F116" t="str">
            <v>DF</v>
          </cell>
          <cell r="G116" t="str">
            <v>Besteller</v>
          </cell>
          <cell r="H116"/>
          <cell r="I116"/>
          <cell r="J116" t="str">
            <v>nein</v>
          </cell>
          <cell r="K116" t="str">
            <v>Atelier Verfürth Messe GmbH
Grazer Str. 8
30519 Hannover</v>
          </cell>
          <cell r="L116" t="str">
            <v>Hannover</v>
          </cell>
          <cell r="M116"/>
          <cell r="N116"/>
          <cell r="O116"/>
          <cell r="P116"/>
          <cell r="Q116"/>
          <cell r="R116"/>
          <cell r="S116"/>
          <cell r="T116"/>
          <cell r="U116"/>
        </row>
        <row r="117">
          <cell r="B117">
            <v>215</v>
          </cell>
          <cell r="C117" t="str">
            <v>BKP Bachmann Kern &amp; Partner</v>
          </cell>
          <cell r="D117" t="str">
            <v>x</v>
          </cell>
          <cell r="E117"/>
          <cell r="F117"/>
          <cell r="G117"/>
          <cell r="H117"/>
          <cell r="I117"/>
          <cell r="J117" t="str">
            <v>nein</v>
          </cell>
          <cell r="K117" t="str">
            <v>Bachmann Kern &amp; Partner
Gasstraße 10-18
D-42657 Solingen</v>
          </cell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</row>
        <row r="118">
          <cell r="B118">
            <v>216</v>
          </cell>
          <cell r="C118" t="str">
            <v>bahlsconcepts</v>
          </cell>
          <cell r="D118" t="str">
            <v>x</v>
          </cell>
          <cell r="E118"/>
          <cell r="F118"/>
          <cell r="G118"/>
          <cell r="H118"/>
          <cell r="I118"/>
          <cell r="J118" t="str">
            <v>nein</v>
          </cell>
          <cell r="K118" t="str">
            <v>bahlsconcepts
Prinz-Ludwig-Straße 32
D-56911 Diessen/Ammersee</v>
          </cell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</row>
        <row r="119">
          <cell r="B119">
            <v>217</v>
          </cell>
          <cell r="C119" t="str">
            <v>D'ART DESIGN GRUPPE GMBH</v>
          </cell>
          <cell r="D119" t="str">
            <v>x</v>
          </cell>
          <cell r="E119"/>
          <cell r="F119"/>
          <cell r="G119"/>
          <cell r="H119"/>
          <cell r="I119"/>
          <cell r="J119" t="str">
            <v>nein</v>
          </cell>
          <cell r="K119" t="str">
            <v>D'ART DESIGN GRUPPE GmbH
Am Zollhafen 5
D-41460 Neuss</v>
          </cell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</row>
        <row r="120">
          <cell r="B120">
            <v>218</v>
          </cell>
          <cell r="C120" t="str">
            <v>gtp2 architekten</v>
          </cell>
          <cell r="D120"/>
          <cell r="E120"/>
          <cell r="F120"/>
          <cell r="G120"/>
          <cell r="H120"/>
          <cell r="I120"/>
          <cell r="J120" t="str">
            <v>nein</v>
          </cell>
          <cell r="K120" t="str">
            <v>gtp2 architekten
Oberkasseler Straße 36
D-40545 Düsseldorf</v>
          </cell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</row>
        <row r="121">
          <cell r="B121">
            <v>219</v>
          </cell>
          <cell r="C121" t="str">
            <v>hartmannvonsiebenthal the brand experience company GmbH</v>
          </cell>
          <cell r="D121" t="str">
            <v>x</v>
          </cell>
          <cell r="E121"/>
          <cell r="F121"/>
          <cell r="G121"/>
          <cell r="H121"/>
          <cell r="I121"/>
          <cell r="J121" t="str">
            <v>nein</v>
          </cell>
          <cell r="K121" t="str">
            <v>hartmannvonsiebenthal GmbH
Kiefholzstraße 3-4
D-12435 Berlin</v>
          </cell>
          <cell r="L121"/>
          <cell r="M121">
            <v>314</v>
          </cell>
          <cell r="N121" t="str">
            <v>k.A.</v>
          </cell>
          <cell r="O121">
            <v>42494</v>
          </cell>
          <cell r="P121" t="str">
            <v>Auf Rechnung innerhalb 14 Tage</v>
          </cell>
          <cell r="Q121"/>
          <cell r="R121"/>
          <cell r="S121"/>
          <cell r="T121" t="str">
            <v>nein</v>
          </cell>
          <cell r="U121"/>
        </row>
        <row r="122">
          <cell r="B122">
            <v>220</v>
          </cell>
          <cell r="C122" t="str">
            <v>Atelier Türke</v>
          </cell>
          <cell r="D122" t="str">
            <v>x</v>
          </cell>
          <cell r="E122"/>
          <cell r="F122"/>
          <cell r="G122"/>
          <cell r="H122"/>
          <cell r="I122"/>
          <cell r="J122" t="str">
            <v>nein</v>
          </cell>
          <cell r="K122" t="str">
            <v>Atelier Türke Firmengruppe
Ziegelwasen 4
D-72336 Balingen</v>
          </cell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</row>
        <row r="123">
          <cell r="B123">
            <v>221</v>
          </cell>
          <cell r="C123" t="str">
            <v>step one Gesellschaft für Messen, Events, Möglichkeiten mbH</v>
          </cell>
          <cell r="D123" t="str">
            <v>x</v>
          </cell>
          <cell r="E123"/>
          <cell r="F123"/>
          <cell r="G123"/>
          <cell r="H123"/>
          <cell r="I123"/>
          <cell r="J123" t="str">
            <v>nein</v>
          </cell>
          <cell r="K123" t="str">
            <v>step one Gesellschaft für Messen, Events, Möglichkeiten mbH
Bahrenfelder Chaussee 49, Haus B
D-22761 Hamburg</v>
          </cell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</row>
        <row r="124">
          <cell r="B124">
            <v>222</v>
          </cell>
          <cell r="C124" t="str">
            <v xml:space="preserve">Studio Look. Architektur. Messe. Event. </v>
          </cell>
          <cell r="D124" t="str">
            <v>x</v>
          </cell>
          <cell r="E124"/>
          <cell r="F124"/>
          <cell r="G124"/>
          <cell r="H124"/>
          <cell r="I124"/>
          <cell r="J124" t="str">
            <v>nein</v>
          </cell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</row>
        <row r="125">
          <cell r="B125">
            <v>223</v>
          </cell>
          <cell r="C125" t="str">
            <v>Ueberholz GmbH</v>
          </cell>
          <cell r="D125" t="str">
            <v>x</v>
          </cell>
          <cell r="E125"/>
          <cell r="F125"/>
          <cell r="G125"/>
          <cell r="H125"/>
          <cell r="I125"/>
          <cell r="J125" t="str">
            <v>nein</v>
          </cell>
          <cell r="K125" t="str">
            <v>Ueberholz GmbH
Vorm Eichenholz 2e
D-42119 Wuppertal</v>
          </cell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</row>
        <row r="126">
          <cell r="B126">
            <v>224</v>
          </cell>
          <cell r="C126" t="str">
            <v>FRANKEN \ ARCHITEKTEN GMBH</v>
          </cell>
          <cell r="D126" t="str">
            <v>x</v>
          </cell>
          <cell r="E126"/>
          <cell r="F126"/>
          <cell r="G126"/>
          <cell r="H126"/>
          <cell r="I126"/>
          <cell r="J126" t="str">
            <v>nein</v>
          </cell>
          <cell r="K126" t="str">
            <v>Franken Architekten GmbH
Niddastraße 84
D-60329 Frankfurt am Main</v>
          </cell>
          <cell r="L126"/>
          <cell r="M126" t="str">
            <v>k.A.</v>
          </cell>
          <cell r="N126" t="str">
            <v>k.A.</v>
          </cell>
          <cell r="O126" t="str">
            <v>k.A.</v>
          </cell>
          <cell r="P126"/>
          <cell r="Q126"/>
          <cell r="R126"/>
          <cell r="S126"/>
          <cell r="T126" t="str">
            <v>nein</v>
          </cell>
          <cell r="U126"/>
        </row>
        <row r="127">
          <cell r="B127">
            <v>225</v>
          </cell>
          <cell r="C127" t="str">
            <v>FORMKONTOR</v>
          </cell>
          <cell r="D127" t="str">
            <v>x</v>
          </cell>
          <cell r="E127"/>
          <cell r="F127"/>
          <cell r="G127"/>
          <cell r="H127"/>
          <cell r="I127"/>
          <cell r="J127" t="str">
            <v>nein</v>
          </cell>
          <cell r="K127" t="str">
            <v>FORMKONTOR
Sternbuschweg 95
D-47057 Duisburg</v>
          </cell>
          <cell r="L127"/>
          <cell r="M127" t="str">
            <v>k.A.</v>
          </cell>
          <cell r="N127" t="str">
            <v>k.A.</v>
          </cell>
          <cell r="O127" t="str">
            <v>k.A.</v>
          </cell>
          <cell r="P127"/>
          <cell r="Q127"/>
          <cell r="R127"/>
          <cell r="S127"/>
          <cell r="T127" t="str">
            <v>nein</v>
          </cell>
          <cell r="U127"/>
        </row>
        <row r="128">
          <cell r="B128">
            <v>226</v>
          </cell>
          <cell r="C128" t="str">
            <v>FRAMEWORK GmbH für Kommunikation - Kreation</v>
          </cell>
          <cell r="D128" t="str">
            <v>x</v>
          </cell>
          <cell r="E128"/>
          <cell r="F128"/>
          <cell r="G128"/>
          <cell r="H128"/>
          <cell r="I128"/>
          <cell r="J128" t="str">
            <v>nein</v>
          </cell>
          <cell r="K128" t="str">
            <v>FRAMEWORK GmbH für Kommunikation - Kreation
Venloer Str. 21
D-50672 Köln</v>
          </cell>
          <cell r="L128"/>
          <cell r="M128" t="str">
            <v>k.A.</v>
          </cell>
          <cell r="N128" t="str">
            <v>k.A.</v>
          </cell>
          <cell r="O128" t="str">
            <v>k.A.</v>
          </cell>
          <cell r="P128"/>
          <cell r="Q128"/>
          <cell r="R128"/>
          <cell r="S128"/>
          <cell r="T128" t="str">
            <v>nein</v>
          </cell>
          <cell r="U128"/>
        </row>
        <row r="129">
          <cell r="B129">
            <v>227</v>
          </cell>
          <cell r="C129" t="str">
            <v>büro münzing designer + architekten bda</v>
          </cell>
          <cell r="D129" t="str">
            <v>x</v>
          </cell>
          <cell r="E129"/>
          <cell r="F129"/>
          <cell r="G129"/>
          <cell r="H129"/>
          <cell r="I129"/>
          <cell r="J129" t="str">
            <v>nein</v>
          </cell>
          <cell r="K129" t="str">
            <v>Büro Münzing Designer + Architekten bda 
Mörikestraße 9
D-70178 Stuttgart</v>
          </cell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</row>
        <row r="130">
          <cell r="B130">
            <v>228</v>
          </cell>
          <cell r="C130" t="str">
            <v>ArtHOC Design GmbH</v>
          </cell>
          <cell r="D130"/>
          <cell r="E130"/>
          <cell r="F130"/>
          <cell r="G130" t="str">
            <v>Planer</v>
          </cell>
          <cell r="H130"/>
          <cell r="I130"/>
          <cell r="J130" t="str">
            <v>nein</v>
          </cell>
          <cell r="K130" t="str">
            <v>ArtHOC Design GmbH
Urbanusstraße 1,
45894 Gelsenkirchen</v>
          </cell>
          <cell r="L130" t="str">
            <v>Bocholt</v>
          </cell>
          <cell r="M130"/>
          <cell r="N130"/>
          <cell r="O130"/>
          <cell r="P130"/>
          <cell r="Q130"/>
          <cell r="R130"/>
          <cell r="S130"/>
          <cell r="T130"/>
          <cell r="U130"/>
        </row>
        <row r="131">
          <cell r="B131">
            <v>229</v>
          </cell>
          <cell r="C131" t="str">
            <v xml:space="preserve">OM Design Otto &amp; Mengelsen GbR </v>
          </cell>
          <cell r="D131" t="str">
            <v>x</v>
          </cell>
          <cell r="E131"/>
          <cell r="F131"/>
          <cell r="G131"/>
          <cell r="H131"/>
          <cell r="I131"/>
          <cell r="J131" t="str">
            <v>nein</v>
          </cell>
          <cell r="K131" t="str">
            <v>Otto &amp; Mangelsen GbR
Kastanienalle 74
D-10435 Berlin</v>
          </cell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</row>
        <row r="132">
          <cell r="B132">
            <v>230</v>
          </cell>
          <cell r="C132" t="str">
            <v>design hoch drei GmbH &amp; Co.KG</v>
          </cell>
          <cell r="D132" t="str">
            <v>x</v>
          </cell>
          <cell r="E132"/>
          <cell r="F132"/>
          <cell r="G132"/>
          <cell r="H132"/>
          <cell r="I132"/>
          <cell r="J132" t="str">
            <v>nein</v>
          </cell>
          <cell r="K132" t="str">
            <v>Design hoch drei GmbH &amp; Co.KG
Glockenstraße 36
D-70376 Stuttgart</v>
          </cell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</row>
        <row r="133">
          <cell r="B133">
            <v>231</v>
          </cell>
          <cell r="C133" t="str">
            <v>CE+Co GmbH</v>
          </cell>
          <cell r="D133" t="str">
            <v>v</v>
          </cell>
          <cell r="E133"/>
          <cell r="F133" t="str">
            <v>MKI</v>
          </cell>
          <cell r="G133" t="str">
            <v>Besteller</v>
          </cell>
          <cell r="H133"/>
          <cell r="I133"/>
          <cell r="J133" t="str">
            <v>ja</v>
          </cell>
          <cell r="K133" t="str">
            <v>CE+Co GmbH
Mühlenkamp 31
D-22303 Hamburg</v>
          </cell>
          <cell r="L133" t="str">
            <v>Hamburg</v>
          </cell>
          <cell r="M133" t="str">
            <v>k.A.</v>
          </cell>
          <cell r="N133" t="str">
            <v>k.A.</v>
          </cell>
          <cell r="O133" t="str">
            <v>k.A.</v>
          </cell>
          <cell r="P133"/>
          <cell r="Q133"/>
          <cell r="R133" t="str">
            <v>&lt;50T€ - 1,5%
&gt;50T€ - 2,0%
&gt;100T€ - 3,0%
&gt;500€ - 4,0%
&gt;1Mio€ - 5,0%</v>
          </cell>
          <cell r="S133"/>
          <cell r="T133" t="str">
            <v>nein</v>
          </cell>
          <cell r="U133"/>
        </row>
        <row r="134">
          <cell r="B134">
            <v>232</v>
          </cell>
          <cell r="C134" t="str">
            <v>Schlieter &amp; Friends Event GmbH &amp; Co. KG</v>
          </cell>
          <cell r="D134" t="str">
            <v>x</v>
          </cell>
          <cell r="E134"/>
          <cell r="F134"/>
          <cell r="G134"/>
          <cell r="H134"/>
          <cell r="I134"/>
          <cell r="J134" t="str">
            <v>nein</v>
          </cell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</row>
        <row r="135">
          <cell r="B135">
            <v>233</v>
          </cell>
          <cell r="C135" t="str">
            <v>PP Agentur für Events &amp; Promotions GmbH</v>
          </cell>
          <cell r="D135" t="str">
            <v>x</v>
          </cell>
          <cell r="E135"/>
          <cell r="F135"/>
          <cell r="G135"/>
          <cell r="H135"/>
          <cell r="I135"/>
          <cell r="J135" t="str">
            <v>nein</v>
          </cell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</row>
        <row r="136">
          <cell r="B136">
            <v>234</v>
          </cell>
          <cell r="C136" t="str">
            <v xml:space="preserve">stöcker &amp; friends GmbH </v>
          </cell>
          <cell r="D136" t="str">
            <v>x</v>
          </cell>
          <cell r="E136"/>
          <cell r="F136"/>
          <cell r="G136"/>
          <cell r="H136"/>
          <cell r="I136"/>
          <cell r="J136" t="str">
            <v>nein</v>
          </cell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</row>
        <row r="137">
          <cell r="B137">
            <v>235</v>
          </cell>
          <cell r="C137" t="str">
            <v>trendhouse EventMarketing GmbH</v>
          </cell>
          <cell r="D137" t="str">
            <v>x</v>
          </cell>
          <cell r="E137"/>
          <cell r="F137"/>
          <cell r="G137"/>
          <cell r="H137"/>
          <cell r="I137"/>
          <cell r="J137" t="str">
            <v>nein</v>
          </cell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</row>
        <row r="138">
          <cell r="B138">
            <v>236</v>
          </cell>
          <cell r="C138" t="str">
            <v>MCI Deutschland GmbH</v>
          </cell>
          <cell r="D138" t="str">
            <v>v</v>
          </cell>
          <cell r="E138"/>
          <cell r="F138" t="str">
            <v>MKI</v>
          </cell>
          <cell r="G138" t="str">
            <v>Besteller</v>
          </cell>
          <cell r="H138"/>
          <cell r="I138"/>
          <cell r="J138" t="str">
            <v>ja</v>
          </cell>
          <cell r="K138" t="str">
            <v>MCI Deutschland GmbH
Markgrafenstraße 56
10117 Berlin</v>
          </cell>
          <cell r="L138" t="str">
            <v>Berlin</v>
          </cell>
          <cell r="M138">
            <v>282</v>
          </cell>
          <cell r="N138">
            <v>80000</v>
          </cell>
          <cell r="O138">
            <v>44711</v>
          </cell>
          <cell r="P138" t="str">
            <v>pro Projekt vereinbaren</v>
          </cell>
          <cell r="Q138"/>
          <cell r="R138" t="str">
            <v>ja siehe unter sonstiges!
Regelung gilt für alle Umsätze von 
MCI Deutschland
Hagen Invent
Ovation Global</v>
          </cell>
          <cell r="S138" t="str">
            <v>10% Kommission auf alle Netto-Umsätze
als separate Gutschrift 
Bei Angebotsabgabe in der Email die spätere 10% Gutschrift erwähnen.</v>
          </cell>
          <cell r="T138"/>
          <cell r="U138"/>
        </row>
        <row r="139">
          <cell r="B139">
            <v>237</v>
          </cell>
          <cell r="C139" t="str">
            <v>ten&amp;one Eventagentur GmbH</v>
          </cell>
          <cell r="D139" t="str">
            <v>x</v>
          </cell>
          <cell r="E139"/>
          <cell r="F139"/>
          <cell r="G139"/>
          <cell r="H139"/>
          <cell r="I139"/>
          <cell r="J139" t="str">
            <v>nein</v>
          </cell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</row>
        <row r="140">
          <cell r="B140">
            <v>238</v>
          </cell>
          <cell r="C140" t="str">
            <v>Voss + Fischer marketing event agentur GmbH</v>
          </cell>
          <cell r="D140" t="str">
            <v>w</v>
          </cell>
          <cell r="E140"/>
          <cell r="F140" t="str">
            <v>DF</v>
          </cell>
          <cell r="G140"/>
          <cell r="H140"/>
          <cell r="I140"/>
          <cell r="J140" t="str">
            <v>nein</v>
          </cell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</row>
        <row r="141">
          <cell r="B141">
            <v>239</v>
          </cell>
          <cell r="C141" t="str">
            <v>FREIHEITBLAU GmbH</v>
          </cell>
          <cell r="D141" t="str">
            <v>x</v>
          </cell>
          <cell r="E141"/>
          <cell r="F141"/>
          <cell r="G141"/>
          <cell r="H141"/>
          <cell r="I141"/>
          <cell r="J141" t="str">
            <v>nein</v>
          </cell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</row>
        <row r="142">
          <cell r="B142">
            <v>240</v>
          </cell>
          <cell r="C142" t="str">
            <v xml:space="preserve">Change Communication GmbH </v>
          </cell>
          <cell r="D142" t="str">
            <v>x</v>
          </cell>
          <cell r="E142"/>
          <cell r="F142"/>
          <cell r="G142"/>
          <cell r="H142"/>
          <cell r="I142"/>
          <cell r="J142" t="str">
            <v>nein</v>
          </cell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</row>
        <row r="143">
          <cell r="B143">
            <v>241</v>
          </cell>
          <cell r="C143" t="str">
            <v>T&amp;T Marketing by Events GmbH</v>
          </cell>
          <cell r="D143" t="str">
            <v>x</v>
          </cell>
          <cell r="E143"/>
          <cell r="F143"/>
          <cell r="G143"/>
          <cell r="H143"/>
          <cell r="I143"/>
          <cell r="J143" t="str">
            <v>nein</v>
          </cell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</row>
        <row r="144">
          <cell r="B144">
            <v>242</v>
          </cell>
          <cell r="C144" t="str">
            <v>WILKENWERK GmbH</v>
          </cell>
          <cell r="D144" t="str">
            <v>x</v>
          </cell>
          <cell r="E144"/>
          <cell r="F144"/>
          <cell r="G144"/>
          <cell r="H144"/>
          <cell r="I144"/>
          <cell r="J144" t="str">
            <v>nein</v>
          </cell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</row>
        <row r="145">
          <cell r="B145">
            <v>243</v>
          </cell>
          <cell r="C145" t="str">
            <v xml:space="preserve">vitamin e - gesellschaft für kommunikation mbH </v>
          </cell>
          <cell r="D145" t="str">
            <v>x</v>
          </cell>
          <cell r="E145"/>
          <cell r="F145"/>
          <cell r="G145" t="str">
            <v>Planer</v>
          </cell>
          <cell r="H145"/>
          <cell r="I145"/>
          <cell r="J145" t="str">
            <v>nein</v>
          </cell>
          <cell r="K145" t="str">
            <v>VITAMIN E – Gesellschaft für Kommunikation mbH
Raboisen 32
20095 Hamburg</v>
          </cell>
          <cell r="L145" t="str">
            <v>Hamburg</v>
          </cell>
          <cell r="M145"/>
          <cell r="N145"/>
          <cell r="O145"/>
          <cell r="P145"/>
          <cell r="Q145"/>
          <cell r="R145"/>
          <cell r="S145"/>
          <cell r="T145"/>
          <cell r="U145"/>
        </row>
        <row r="146">
          <cell r="B146">
            <v>244</v>
          </cell>
          <cell r="C146" t="str">
            <v>Beeftea group GmbH</v>
          </cell>
          <cell r="D146" t="str">
            <v>x</v>
          </cell>
          <cell r="E146"/>
          <cell r="F146"/>
          <cell r="G146"/>
          <cell r="H146"/>
          <cell r="I146"/>
          <cell r="J146" t="str">
            <v>nein</v>
          </cell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</row>
        <row r="147">
          <cell r="B147">
            <v>245</v>
          </cell>
          <cell r="C147" t="str">
            <v xml:space="preserve">Blue Scope Communications Projektgesellschaft mbH </v>
          </cell>
          <cell r="D147"/>
          <cell r="E147"/>
          <cell r="F147"/>
          <cell r="G147" t="str">
            <v>Planer</v>
          </cell>
          <cell r="H147"/>
          <cell r="I147"/>
          <cell r="J147" t="str">
            <v>nein</v>
          </cell>
          <cell r="K147" t="str">
            <v>Blue Scope Communications Projektgesellschaft mbH 
Schlegelstraße 9
10115 Berlin</v>
          </cell>
          <cell r="L147" t="str">
            <v>Berlin</v>
          </cell>
          <cell r="M147"/>
          <cell r="N147"/>
          <cell r="O147"/>
          <cell r="P147"/>
          <cell r="Q147"/>
          <cell r="R147"/>
          <cell r="S147"/>
          <cell r="T147"/>
          <cell r="U147"/>
        </row>
        <row r="148">
          <cell r="B148">
            <v>246</v>
          </cell>
          <cell r="C148" t="str">
            <v>Haeflinger + Wagner Design GmbH</v>
          </cell>
          <cell r="D148" t="str">
            <v>x</v>
          </cell>
          <cell r="E148"/>
          <cell r="F148"/>
          <cell r="G148"/>
          <cell r="H148"/>
          <cell r="I148"/>
          <cell r="J148" t="str">
            <v>nein</v>
          </cell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</row>
        <row r="149">
          <cell r="B149">
            <v>247</v>
          </cell>
          <cell r="C149" t="str">
            <v xml:space="preserve">Team | PERA </v>
          </cell>
          <cell r="D149" t="str">
            <v>x</v>
          </cell>
          <cell r="E149"/>
          <cell r="F149"/>
          <cell r="G149"/>
          <cell r="H149"/>
          <cell r="I149"/>
          <cell r="J149" t="str">
            <v>nein</v>
          </cell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</row>
        <row r="150">
          <cell r="B150">
            <v>248</v>
          </cell>
          <cell r="C150" t="str">
            <v xml:space="preserve">Klitschko Management Group GmbH </v>
          </cell>
          <cell r="D150" t="str">
            <v>x</v>
          </cell>
          <cell r="E150"/>
          <cell r="F150"/>
          <cell r="G150"/>
          <cell r="H150"/>
          <cell r="I150"/>
          <cell r="J150" t="str">
            <v>nein</v>
          </cell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</row>
        <row r="151">
          <cell r="B151">
            <v>249</v>
          </cell>
          <cell r="C151" t="str">
            <v>CB.e Clausecker Bingel Ereignisse</v>
          </cell>
          <cell r="D151" t="str">
            <v>x</v>
          </cell>
          <cell r="E151"/>
          <cell r="F151"/>
          <cell r="G151"/>
          <cell r="H151"/>
          <cell r="I151"/>
          <cell r="J151" t="str">
            <v>nein</v>
          </cell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</row>
        <row r="152">
          <cell r="B152">
            <v>250</v>
          </cell>
          <cell r="C152" t="str">
            <v>Competition Partner Deutschland</v>
          </cell>
          <cell r="D152" t="str">
            <v>x</v>
          </cell>
          <cell r="E152"/>
          <cell r="F152"/>
          <cell r="G152"/>
          <cell r="H152"/>
          <cell r="I152"/>
          <cell r="J152" t="str">
            <v>nein</v>
          </cell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</row>
        <row r="153">
          <cell r="B153">
            <v>251</v>
          </cell>
          <cell r="C153" t="str">
            <v>Eisele Communications GmbH</v>
          </cell>
          <cell r="D153" t="str">
            <v>x</v>
          </cell>
          <cell r="E153"/>
          <cell r="F153"/>
          <cell r="G153"/>
          <cell r="H153"/>
          <cell r="I153"/>
          <cell r="J153" t="str">
            <v>nein</v>
          </cell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</row>
        <row r="154">
          <cell r="B154">
            <v>252</v>
          </cell>
          <cell r="C154" t="str">
            <v>Hablowetz Communications Event &amp; Service</v>
          </cell>
          <cell r="D154" t="str">
            <v>x</v>
          </cell>
          <cell r="E154"/>
          <cell r="F154"/>
          <cell r="G154"/>
          <cell r="H154"/>
          <cell r="I154"/>
          <cell r="J154" t="str">
            <v>nein</v>
          </cell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</row>
        <row r="155">
          <cell r="B155">
            <v>253</v>
          </cell>
          <cell r="C155" t="str">
            <v>Jost Veranstaltungsservice GmbH</v>
          </cell>
          <cell r="D155" t="str">
            <v>x</v>
          </cell>
          <cell r="E155"/>
          <cell r="F155"/>
          <cell r="G155"/>
          <cell r="H155"/>
          <cell r="I155"/>
          <cell r="J155" t="str">
            <v>nein</v>
          </cell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</row>
        <row r="156">
          <cell r="B156">
            <v>254</v>
          </cell>
          <cell r="C156" t="str">
            <v>KLARTEXT Grafik Messe Event GmbH</v>
          </cell>
          <cell r="D156" t="str">
            <v>v</v>
          </cell>
          <cell r="E156"/>
          <cell r="F156" t="str">
            <v>PH</v>
          </cell>
          <cell r="G156" t="str">
            <v>Besteller</v>
          </cell>
          <cell r="H156"/>
          <cell r="I156"/>
          <cell r="J156" t="str">
            <v>ja</v>
          </cell>
          <cell r="K156" t="str">
            <v>Klartext Grafik Messe Event GmbH
Siemensring 88
D-47877 Willich</v>
          </cell>
          <cell r="L156" t="str">
            <v>Bocholt</v>
          </cell>
          <cell r="M156">
            <v>217</v>
          </cell>
          <cell r="N156">
            <v>60000</v>
          </cell>
          <cell r="O156">
            <v>43147</v>
          </cell>
          <cell r="P156" t="str">
            <v>10 Tage, 30 Tage netto</v>
          </cell>
          <cell r="Q156">
            <v>0.02</v>
          </cell>
          <cell r="R156"/>
          <cell r="S156"/>
          <cell r="T156" t="str">
            <v>nein</v>
          </cell>
          <cell r="U156"/>
        </row>
        <row r="157">
          <cell r="B157">
            <v>255</v>
          </cell>
          <cell r="C157" t="str">
            <v>Marketing And More GmbH</v>
          </cell>
          <cell r="D157" t="str">
            <v>x</v>
          </cell>
          <cell r="E157"/>
          <cell r="F157"/>
          <cell r="G157"/>
          <cell r="H157"/>
          <cell r="I157"/>
          <cell r="J157" t="str">
            <v>nein</v>
          </cell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</row>
        <row r="158">
          <cell r="B158">
            <v>256</v>
          </cell>
          <cell r="C158" t="str">
            <v>Massdrei GmbH</v>
          </cell>
          <cell r="D158" t="str">
            <v>x</v>
          </cell>
          <cell r="E158"/>
          <cell r="F158"/>
          <cell r="G158"/>
          <cell r="H158"/>
          <cell r="I158"/>
          <cell r="J158" t="str">
            <v>nein</v>
          </cell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</row>
        <row r="159">
          <cell r="B159">
            <v>257</v>
          </cell>
          <cell r="C159" t="str">
            <v>Mutabor Design GmbH</v>
          </cell>
          <cell r="D159" t="str">
            <v>v</v>
          </cell>
          <cell r="E159"/>
          <cell r="F159" t="str">
            <v>MKI</v>
          </cell>
          <cell r="G159" t="str">
            <v>Planer</v>
          </cell>
          <cell r="H159"/>
          <cell r="I159"/>
          <cell r="J159" t="str">
            <v>ja</v>
          </cell>
          <cell r="K159" t="str">
            <v>Mutabor Design GmbH
Königstraße 28
D-22767 Hamburg</v>
          </cell>
          <cell r="L159" t="str">
            <v>Hamburg</v>
          </cell>
          <cell r="M159">
            <v>256</v>
          </cell>
          <cell r="N159">
            <v>20000</v>
          </cell>
          <cell r="O159">
            <v>44810</v>
          </cell>
          <cell r="P159" t="str">
            <v>Innerhalb vereinbarter Ziele</v>
          </cell>
          <cell r="Q159"/>
          <cell r="R159"/>
          <cell r="S159"/>
          <cell r="T159" t="str">
            <v>nein</v>
          </cell>
          <cell r="U159"/>
        </row>
        <row r="160">
          <cell r="B160">
            <v>258</v>
          </cell>
          <cell r="C160" t="str">
            <v>Pure Perfection GmbH</v>
          </cell>
          <cell r="D160"/>
          <cell r="E160"/>
          <cell r="F160"/>
          <cell r="G160" t="str">
            <v>Planer</v>
          </cell>
          <cell r="H160"/>
          <cell r="I160"/>
          <cell r="J160" t="str">
            <v>nein</v>
          </cell>
          <cell r="K160" t="str">
            <v>Pure Perfection GmbH
Gutenbergplatz 3
D-65187 Wiesbaden</v>
          </cell>
          <cell r="L160" t="str">
            <v>Frankfurt</v>
          </cell>
          <cell r="M160">
            <v>0</v>
          </cell>
          <cell r="N160">
            <v>0</v>
          </cell>
          <cell r="O160">
            <v>0</v>
          </cell>
          <cell r="P160"/>
          <cell r="Q160"/>
          <cell r="R160"/>
          <cell r="S160"/>
          <cell r="T160" t="str">
            <v>nein</v>
          </cell>
          <cell r="U160"/>
        </row>
        <row r="161">
          <cell r="B161">
            <v>259</v>
          </cell>
          <cell r="C161" t="str">
            <v>Scholz &amp; Friends Group</v>
          </cell>
          <cell r="D161" t="str">
            <v>x</v>
          </cell>
          <cell r="E161"/>
          <cell r="F161"/>
          <cell r="G161"/>
          <cell r="H161"/>
          <cell r="I161"/>
          <cell r="J161" t="str">
            <v>nein</v>
          </cell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</row>
        <row r="162">
          <cell r="B162">
            <v>260</v>
          </cell>
          <cell r="C162" t="str">
            <v>Serviceplan Gruppe</v>
          </cell>
          <cell r="D162" t="str">
            <v>x</v>
          </cell>
          <cell r="E162"/>
          <cell r="F162"/>
          <cell r="G162"/>
          <cell r="H162"/>
          <cell r="I162"/>
          <cell r="J162" t="str">
            <v>nein</v>
          </cell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</row>
        <row r="163">
          <cell r="B163">
            <v>261</v>
          </cell>
          <cell r="C163" t="str">
            <v xml:space="preserve">trend factory marketing und veranstaltungs GmbH </v>
          </cell>
          <cell r="D163" t="str">
            <v>w</v>
          </cell>
          <cell r="E163"/>
          <cell r="F163" t="str">
            <v>PH</v>
          </cell>
          <cell r="G163"/>
          <cell r="H163"/>
          <cell r="I163"/>
          <cell r="J163" t="str">
            <v>nein</v>
          </cell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</row>
        <row r="164">
          <cell r="B164">
            <v>262</v>
          </cell>
          <cell r="C164" t="str">
            <v>Vagedes &amp; Schmid GmbH</v>
          </cell>
          <cell r="D164" t="str">
            <v>w</v>
          </cell>
          <cell r="E164"/>
          <cell r="F164" t="str">
            <v>PH</v>
          </cell>
          <cell r="G164"/>
          <cell r="H164"/>
          <cell r="I164"/>
          <cell r="J164" t="str">
            <v>nein</v>
          </cell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</row>
        <row r="165">
          <cell r="B165">
            <v>263</v>
          </cell>
          <cell r="C165" t="str">
            <v>Fischer Heiseler Projekt GmbH</v>
          </cell>
          <cell r="D165" t="str">
            <v>x</v>
          </cell>
          <cell r="E165"/>
          <cell r="F165"/>
          <cell r="G165"/>
          <cell r="H165"/>
          <cell r="I165"/>
          <cell r="J165" t="str">
            <v>nein</v>
          </cell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</row>
        <row r="166">
          <cell r="B166">
            <v>264</v>
          </cell>
          <cell r="C166" t="str">
            <v>RSARCHITEKTEN Rothenhöfer Schlumberger</v>
          </cell>
          <cell r="D166" t="str">
            <v>x</v>
          </cell>
          <cell r="E166"/>
          <cell r="F166"/>
          <cell r="G166"/>
          <cell r="H166"/>
          <cell r="I166"/>
          <cell r="J166" t="str">
            <v>nein</v>
          </cell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</row>
        <row r="167">
          <cell r="B167">
            <v>265</v>
          </cell>
          <cell r="C167" t="str">
            <v>Grass Roots Germany GmbH</v>
          </cell>
          <cell r="D167" t="str">
            <v>x</v>
          </cell>
          <cell r="E167"/>
          <cell r="F167"/>
          <cell r="G167" t="str">
            <v>Planer</v>
          </cell>
          <cell r="H167"/>
          <cell r="I167"/>
          <cell r="J167" t="str">
            <v>ja</v>
          </cell>
          <cell r="K167" t="str">
            <v>Grass Roots Germany GmbH
Prinzenallee 15
D-40549 Düsseldorf</v>
          </cell>
          <cell r="L167" t="str">
            <v>Bocholt</v>
          </cell>
          <cell r="M167">
            <v>210</v>
          </cell>
          <cell r="N167">
            <v>250000</v>
          </cell>
          <cell r="O167">
            <v>42049</v>
          </cell>
          <cell r="P167"/>
          <cell r="Q167"/>
          <cell r="R167"/>
          <cell r="S167"/>
          <cell r="T167" t="str">
            <v>nein</v>
          </cell>
          <cell r="U167"/>
        </row>
        <row r="168">
          <cell r="B168">
            <v>266</v>
          </cell>
          <cell r="C168" t="str">
            <v>Kubix GmbH</v>
          </cell>
          <cell r="D168" t="str">
            <v>x</v>
          </cell>
          <cell r="E168"/>
          <cell r="F168"/>
          <cell r="G168"/>
          <cell r="H168"/>
          <cell r="I168"/>
          <cell r="J168" t="str">
            <v>nein</v>
          </cell>
          <cell r="K168" t="str">
            <v>kubix GmbH
Waldemarstraße 33a
D-10999 Berlin</v>
          </cell>
          <cell r="L168"/>
          <cell r="M168"/>
          <cell r="N168"/>
          <cell r="O168"/>
          <cell r="P168"/>
          <cell r="Q168"/>
          <cell r="R168"/>
          <cell r="S168"/>
          <cell r="T168" t="str">
            <v>nein</v>
          </cell>
          <cell r="U168"/>
        </row>
        <row r="169">
          <cell r="B169">
            <v>267</v>
          </cell>
          <cell r="C169" t="str">
            <v>L'Oréal Deutschland GmbH</v>
          </cell>
          <cell r="D169" t="str">
            <v>v</v>
          </cell>
          <cell r="E169"/>
          <cell r="F169" t="str">
            <v>PH</v>
          </cell>
          <cell r="G169" t="str">
            <v>Besteller</v>
          </cell>
          <cell r="H169"/>
          <cell r="I169"/>
          <cell r="J169" t="str">
            <v>ja</v>
          </cell>
          <cell r="K169" t="str">
            <v>L'Oréal Deutschland GmbH
Corporate Finance
Hertzstraße 175
D-76187 Karlsruhe</v>
          </cell>
          <cell r="L169" t="str">
            <v>Stuttgart</v>
          </cell>
          <cell r="M169"/>
          <cell r="N169"/>
          <cell r="O169"/>
          <cell r="P169"/>
          <cell r="Q169"/>
          <cell r="R169"/>
          <cell r="S169"/>
          <cell r="T169" t="str">
            <v>nein</v>
          </cell>
          <cell r="U169" t="str">
            <v>x</v>
          </cell>
        </row>
        <row r="170">
          <cell r="B170">
            <v>268</v>
          </cell>
          <cell r="C170" t="str">
            <v>Display Messebau GmbH</v>
          </cell>
          <cell r="D170" t="str">
            <v>x</v>
          </cell>
          <cell r="E170"/>
          <cell r="F170"/>
          <cell r="G170"/>
          <cell r="H170"/>
          <cell r="I170"/>
          <cell r="J170" t="str">
            <v>nein</v>
          </cell>
          <cell r="K170" t="str">
            <v>Hafenstraße 231
45356 Essen</v>
          </cell>
          <cell r="L170" t="str">
            <v>Bocholt</v>
          </cell>
          <cell r="M170"/>
          <cell r="N170"/>
          <cell r="O170"/>
          <cell r="P170"/>
          <cell r="Q170"/>
          <cell r="R170"/>
          <cell r="S170"/>
          <cell r="T170"/>
          <cell r="U170"/>
        </row>
        <row r="171">
          <cell r="B171">
            <v>269</v>
          </cell>
          <cell r="C171" t="str">
            <v>Allianz Deutschland AG</v>
          </cell>
          <cell r="D171" t="str">
            <v>x</v>
          </cell>
          <cell r="E171"/>
          <cell r="F171"/>
          <cell r="G171"/>
          <cell r="H171"/>
          <cell r="I171"/>
          <cell r="J171" t="str">
            <v>ja</v>
          </cell>
          <cell r="K171" t="str">
            <v>Allianz Deutschland GmbH
Königinstraße 28
D-80802 München</v>
          </cell>
          <cell r="L171"/>
          <cell r="M171" t="str">
            <v>kein IKAM, nur Abrechnung über AG</v>
          </cell>
          <cell r="N171">
            <v>0</v>
          </cell>
          <cell r="O171">
            <v>0</v>
          </cell>
          <cell r="P171" t="str">
            <v>Rahmenvertrag (innerhalb von 30 Tagen)</v>
          </cell>
          <cell r="Q171"/>
          <cell r="R171"/>
          <cell r="S171"/>
          <cell r="T171"/>
          <cell r="U171"/>
        </row>
        <row r="172">
          <cell r="B172">
            <v>270</v>
          </cell>
          <cell r="C172" t="str">
            <v>Schneider Promotion &amp; Transport GmbH</v>
          </cell>
          <cell r="D172" t="str">
            <v>v</v>
          </cell>
          <cell r="E172"/>
          <cell r="F172" t="str">
            <v>PH</v>
          </cell>
          <cell r="G172" t="str">
            <v>Besteller</v>
          </cell>
          <cell r="H172"/>
          <cell r="I172"/>
          <cell r="J172" t="str">
            <v>ja</v>
          </cell>
          <cell r="K172" t="str">
            <v>Schneider Promotion &amp; Transport GmbH
Herforster Straße 23
D-54662 Speicher</v>
          </cell>
          <cell r="L172" t="str">
            <v>Luxembourg</v>
          </cell>
          <cell r="M172">
            <v>204</v>
          </cell>
          <cell r="N172">
            <v>130000</v>
          </cell>
          <cell r="O172">
            <v>43509</v>
          </cell>
          <cell r="P172"/>
          <cell r="Q172"/>
          <cell r="R172"/>
          <cell r="S172"/>
          <cell r="T172" t="str">
            <v>nein</v>
          </cell>
          <cell r="U172"/>
        </row>
        <row r="173">
          <cell r="B173">
            <v>271</v>
          </cell>
          <cell r="C173" t="str">
            <v>PWC AG</v>
          </cell>
          <cell r="D173"/>
          <cell r="E173"/>
          <cell r="F173"/>
          <cell r="G173" t="str">
            <v>Besteller</v>
          </cell>
          <cell r="H173"/>
          <cell r="I173"/>
          <cell r="J173" t="str">
            <v>ja</v>
          </cell>
          <cell r="K173" t="str">
            <v>PricewaterhouseCoopers
Friedrich-Ebert-Anlage 35-37
D-60327 Franfurt am Main</v>
          </cell>
          <cell r="L173" t="str">
            <v>Frankfurt</v>
          </cell>
          <cell r="M173">
            <v>178</v>
          </cell>
          <cell r="N173">
            <v>300000</v>
          </cell>
          <cell r="O173">
            <v>41754</v>
          </cell>
          <cell r="P173"/>
          <cell r="Q173"/>
          <cell r="R173"/>
          <cell r="S173"/>
          <cell r="T173" t="str">
            <v>nein</v>
          </cell>
          <cell r="U173"/>
        </row>
        <row r="174">
          <cell r="B174">
            <v>272</v>
          </cell>
          <cell r="C174" t="str">
            <v xml:space="preserve">insglück Gesellschaft für Markeninszenierung mbH </v>
          </cell>
          <cell r="D174" t="str">
            <v>v</v>
          </cell>
          <cell r="E174"/>
          <cell r="F174" t="str">
            <v>PH</v>
          </cell>
          <cell r="G174" t="str">
            <v>Besteller</v>
          </cell>
          <cell r="H174"/>
          <cell r="I174"/>
          <cell r="J174" t="str">
            <v>ja</v>
          </cell>
          <cell r="K174" t="str">
            <v>insglück Gesellschaft für Markeninszenierung mbH
Bülowstraße 66
D-10783 Berlin</v>
          </cell>
          <cell r="L174" t="str">
            <v>Berlin</v>
          </cell>
          <cell r="M174">
            <v>275</v>
          </cell>
          <cell r="N174">
            <v>70000</v>
          </cell>
          <cell r="O174">
            <v>44818</v>
          </cell>
          <cell r="P174" t="str">
            <v>innerhalb 30 Tage 
(versuchen Anzahlungen abzustimmen)</v>
          </cell>
          <cell r="Q174"/>
          <cell r="R174"/>
          <cell r="S174"/>
          <cell r="T174" t="str">
            <v>nein</v>
          </cell>
          <cell r="U174"/>
        </row>
        <row r="175">
          <cell r="B175">
            <v>273</v>
          </cell>
          <cell r="C175" t="str">
            <v>jangled nerves gmbh</v>
          </cell>
          <cell r="D175"/>
          <cell r="E175"/>
          <cell r="F175"/>
          <cell r="G175" t="str">
            <v>Planer</v>
          </cell>
          <cell r="H175"/>
          <cell r="I175"/>
          <cell r="J175" t="str">
            <v>nein</v>
          </cell>
          <cell r="K175" t="str">
            <v>jangled nerves gmbh
Hallstraße 25
D-70376 Stuttgart</v>
          </cell>
          <cell r="L175" t="str">
            <v>Stuttgart</v>
          </cell>
          <cell r="M175">
            <v>207</v>
          </cell>
          <cell r="N175">
            <v>100000</v>
          </cell>
          <cell r="O175">
            <v>43032</v>
          </cell>
          <cell r="P175"/>
          <cell r="Q175"/>
          <cell r="R175"/>
          <cell r="S175"/>
          <cell r="T175" t="str">
            <v>nein</v>
          </cell>
          <cell r="U175"/>
        </row>
        <row r="176">
          <cell r="B176">
            <v>274</v>
          </cell>
          <cell r="C176" t="str">
            <v>SMART MINDS GmbH</v>
          </cell>
          <cell r="D176" t="str">
            <v>v</v>
          </cell>
          <cell r="E176"/>
          <cell r="F176" t="str">
            <v>MKI</v>
          </cell>
          <cell r="G176" t="str">
            <v>Planer</v>
          </cell>
          <cell r="H176"/>
          <cell r="I176"/>
          <cell r="J176" t="str">
            <v>ja</v>
          </cell>
          <cell r="K176" t="str">
            <v>SMART MINDS GmbH
Am Neuen Markt 10
14467 Potsdam</v>
          </cell>
          <cell r="L176" t="str">
            <v>Berlin</v>
          </cell>
          <cell r="M176">
            <v>266</v>
          </cell>
          <cell r="N176">
            <v>2500</v>
          </cell>
          <cell r="O176">
            <v>42524</v>
          </cell>
          <cell r="P176" t="str">
            <v>innerhalb von 30 Tagen</v>
          </cell>
          <cell r="Q176"/>
          <cell r="R176"/>
          <cell r="S176"/>
          <cell r="T176" t="str">
            <v>nein</v>
          </cell>
          <cell r="U176"/>
        </row>
        <row r="177">
          <cell r="B177">
            <v>275</v>
          </cell>
          <cell r="C177" t="str">
            <v>Zweiplan DAS PRODUKTIONSBÜRO GmbH</v>
          </cell>
          <cell r="D177" t="str">
            <v>x</v>
          </cell>
          <cell r="E177"/>
          <cell r="F177"/>
          <cell r="G177"/>
          <cell r="H177"/>
          <cell r="I177"/>
          <cell r="J177" t="str">
            <v>nein</v>
          </cell>
          <cell r="K177" t="str">
            <v>Zweiplan DAS PRODUKTIONSBÜRO GmbH
Infanteriestraße 11
D-80797 München</v>
          </cell>
          <cell r="L177"/>
          <cell r="M177"/>
          <cell r="N177"/>
          <cell r="O177"/>
          <cell r="P177"/>
          <cell r="Q177"/>
          <cell r="R177"/>
          <cell r="S177"/>
          <cell r="T177" t="str">
            <v>nein</v>
          </cell>
          <cell r="U177"/>
        </row>
        <row r="178">
          <cell r="B178">
            <v>276</v>
          </cell>
          <cell r="C178" t="str">
            <v>maximice events GROUP SL</v>
          </cell>
          <cell r="D178" t="str">
            <v>x</v>
          </cell>
          <cell r="E178"/>
          <cell r="F178"/>
          <cell r="G178"/>
          <cell r="H178"/>
          <cell r="I178"/>
          <cell r="J178" t="str">
            <v>nein</v>
          </cell>
          <cell r="K178" t="str">
            <v xml:space="preserve">maximice events GROUP SL
Mallorca Head Office
Mariano Villangómez 8,
E-07015 Palma de Mallorca </v>
          </cell>
          <cell r="L178"/>
          <cell r="M178"/>
          <cell r="N178"/>
          <cell r="O178"/>
          <cell r="P178"/>
          <cell r="Q178"/>
          <cell r="R178"/>
          <cell r="S178"/>
          <cell r="T178" t="str">
            <v>nein</v>
          </cell>
          <cell r="U178"/>
        </row>
        <row r="179">
          <cell r="B179">
            <v>277</v>
          </cell>
          <cell r="C179" t="str">
            <v>Jazzberry projects GmbH</v>
          </cell>
          <cell r="D179" t="str">
            <v>v</v>
          </cell>
          <cell r="E179"/>
          <cell r="F179" t="str">
            <v>PH</v>
          </cell>
          <cell r="G179" t="str">
            <v>Besteller</v>
          </cell>
          <cell r="H179"/>
          <cell r="I179"/>
          <cell r="J179" t="str">
            <v>ja</v>
          </cell>
          <cell r="K179" t="str">
            <v>Jazzberry projects GmbH
Schönhauser Allee 74a
D-10437 Berlin</v>
          </cell>
          <cell r="L179" t="str">
            <v>Berlin</v>
          </cell>
          <cell r="M179"/>
          <cell r="N179"/>
          <cell r="O179"/>
          <cell r="P179"/>
          <cell r="Q179"/>
          <cell r="R179"/>
          <cell r="S179"/>
          <cell r="T179" t="str">
            <v>nein</v>
          </cell>
          <cell r="U179"/>
        </row>
        <row r="180">
          <cell r="B180">
            <v>278</v>
          </cell>
          <cell r="C180" t="str">
            <v>Brainreserve - Anne Savelsberg</v>
          </cell>
          <cell r="D180" t="str">
            <v>x</v>
          </cell>
          <cell r="E180"/>
          <cell r="F180"/>
          <cell r="G180" t="str">
            <v>Planer</v>
          </cell>
          <cell r="H180"/>
          <cell r="I180"/>
          <cell r="J180" t="str">
            <v>ja</v>
          </cell>
          <cell r="K180" t="str">
            <v>Anne Savelsberg
Brainreserve
Gut Sophienhof
D-50259 Pulheim-Stommelerbusch</v>
          </cell>
          <cell r="L180" t="str">
            <v>Bocholt</v>
          </cell>
          <cell r="M180"/>
          <cell r="N180"/>
          <cell r="O180"/>
          <cell r="P180"/>
          <cell r="Q180"/>
          <cell r="R180"/>
          <cell r="S180"/>
          <cell r="T180" t="str">
            <v>nein</v>
          </cell>
          <cell r="U180"/>
        </row>
        <row r="181">
          <cell r="B181">
            <v>279</v>
          </cell>
          <cell r="C181" t="str">
            <v>Nüssli (CZ) spol. s r.o.</v>
          </cell>
          <cell r="D181" t="str">
            <v>v</v>
          </cell>
          <cell r="E181"/>
          <cell r="F181" t="str">
            <v>MKI</v>
          </cell>
          <cell r="G181" t="str">
            <v>Besteller</v>
          </cell>
          <cell r="H181"/>
          <cell r="I181"/>
          <cell r="J181" t="str">
            <v>ja</v>
          </cell>
          <cell r="K181" t="str">
            <v>Nüssli (CZ) spol. s r.o.
Kozomín 501
CZ-277 45 Kozomín</v>
          </cell>
          <cell r="L181" t="str">
            <v>Berlin</v>
          </cell>
          <cell r="M181"/>
          <cell r="N181"/>
          <cell r="O181"/>
          <cell r="P181"/>
          <cell r="Q181"/>
          <cell r="R181"/>
          <cell r="S181"/>
          <cell r="T181" t="str">
            <v>nein</v>
          </cell>
          <cell r="U181"/>
        </row>
        <row r="182">
          <cell r="B182">
            <v>280</v>
          </cell>
          <cell r="C182" t="str">
            <v>Imageneering GmbH - Axel Loritz</v>
          </cell>
          <cell r="D182" t="str">
            <v>x</v>
          </cell>
          <cell r="E182"/>
          <cell r="F182"/>
          <cell r="G182"/>
          <cell r="H182"/>
          <cell r="I182"/>
          <cell r="J182" t="str">
            <v>nein</v>
          </cell>
          <cell r="K182"/>
          <cell r="L182"/>
          <cell r="M182"/>
          <cell r="N182"/>
          <cell r="O182"/>
          <cell r="P182"/>
          <cell r="Q182"/>
          <cell r="R182"/>
          <cell r="S182"/>
          <cell r="T182" t="str">
            <v>nein</v>
          </cell>
          <cell r="U182"/>
        </row>
        <row r="183">
          <cell r="B183">
            <v>281</v>
          </cell>
          <cell r="C183" t="str">
            <v xml:space="preserve">Aventem GmbH </v>
          </cell>
          <cell r="D183" t="str">
            <v>v</v>
          </cell>
          <cell r="E183"/>
          <cell r="F183" t="str">
            <v>SV</v>
          </cell>
          <cell r="G183" t="str">
            <v>Besteller</v>
          </cell>
          <cell r="H183"/>
          <cell r="I183"/>
          <cell r="J183" t="str">
            <v>ja</v>
          </cell>
          <cell r="K183" t="str">
            <v>Aventem GmbH
Herderstraße 70
D-40721 Hilden</v>
          </cell>
          <cell r="L183" t="str">
            <v>Bocholt</v>
          </cell>
          <cell r="M183">
            <v>228</v>
          </cell>
          <cell r="N183">
            <v>20000</v>
          </cell>
          <cell r="O183">
            <v>42401</v>
          </cell>
          <cell r="P183" t="str">
            <v>30 Tage netto</v>
          </cell>
          <cell r="Q183"/>
          <cell r="R183"/>
          <cell r="S183"/>
          <cell r="T183" t="str">
            <v>nein</v>
          </cell>
          <cell r="U183"/>
        </row>
        <row r="184">
          <cell r="B184">
            <v>282</v>
          </cell>
          <cell r="C184" t="str">
            <v xml:space="preserve">brandroom GmbH </v>
          </cell>
          <cell r="D184" t="str">
            <v>x</v>
          </cell>
          <cell r="E184"/>
          <cell r="F184"/>
          <cell r="G184"/>
          <cell r="H184"/>
          <cell r="I184"/>
          <cell r="J184" t="str">
            <v>nein</v>
          </cell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</row>
        <row r="185">
          <cell r="B185">
            <v>283</v>
          </cell>
          <cell r="C185" t="str">
            <v xml:space="preserve">BW Messebau </v>
          </cell>
          <cell r="D185"/>
          <cell r="E185"/>
          <cell r="F185"/>
          <cell r="G185" t="str">
            <v>Besteller</v>
          </cell>
          <cell r="H185"/>
          <cell r="I185"/>
          <cell r="J185" t="str">
            <v>nein</v>
          </cell>
          <cell r="K185" t="str">
            <v>BW-MESSEBAU GMBH
Von-Ketteler-Straße 4
31177 Harsum</v>
          </cell>
          <cell r="L185" t="str">
            <v>Hannover</v>
          </cell>
          <cell r="M185"/>
          <cell r="N185"/>
          <cell r="O185"/>
          <cell r="P185"/>
          <cell r="Q185"/>
          <cell r="R185"/>
          <cell r="S185"/>
          <cell r="T185"/>
          <cell r="U185"/>
        </row>
        <row r="186">
          <cell r="B186">
            <v>284</v>
          </cell>
          <cell r="C186" t="str">
            <v xml:space="preserve">IdealEvent GmbH </v>
          </cell>
          <cell r="D186" t="str">
            <v>v</v>
          </cell>
          <cell r="E186"/>
          <cell r="F186" t="str">
            <v>PH</v>
          </cell>
          <cell r="G186" t="str">
            <v>Besteller</v>
          </cell>
          <cell r="H186"/>
          <cell r="I186"/>
          <cell r="J186" t="str">
            <v>ja</v>
          </cell>
          <cell r="K186" t="str">
            <v>IdealEvent GmbH
Münchener Straße 10
85599 Parsdorf</v>
          </cell>
          <cell r="L186" t="str">
            <v>München</v>
          </cell>
          <cell r="M186">
            <v>260</v>
          </cell>
          <cell r="N186">
            <v>10000</v>
          </cell>
          <cell r="O186">
            <v>43581</v>
          </cell>
          <cell r="P186" t="str">
            <v>keine Vereinbarung</v>
          </cell>
          <cell r="Q186"/>
          <cell r="R186"/>
          <cell r="S186"/>
          <cell r="T186"/>
          <cell r="U186"/>
        </row>
        <row r="187">
          <cell r="B187">
            <v>285</v>
          </cell>
          <cell r="C187" t="str">
            <v>Autohaus Marnet</v>
          </cell>
          <cell r="D187" t="str">
            <v>x</v>
          </cell>
          <cell r="E187"/>
          <cell r="F187"/>
          <cell r="G187"/>
          <cell r="H187"/>
          <cell r="I187"/>
          <cell r="J187" t="str">
            <v>nein</v>
          </cell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</row>
        <row r="188">
          <cell r="B188">
            <v>286</v>
          </cell>
          <cell r="C188" t="str">
            <v xml:space="preserve">Keck GmbH </v>
          </cell>
          <cell r="D188" t="str">
            <v>v</v>
          </cell>
          <cell r="E188"/>
          <cell r="F188" t="str">
            <v>DF</v>
          </cell>
          <cell r="G188" t="str">
            <v>Besteller</v>
          </cell>
          <cell r="H188"/>
          <cell r="I188"/>
          <cell r="J188" t="str">
            <v>ja</v>
          </cell>
          <cell r="K188" t="str">
            <v>KECK GmbH
Schelmwasenstraße 16 - 20
D-70567 Stuttgart</v>
          </cell>
          <cell r="L188" t="str">
            <v>Stuttgart</v>
          </cell>
          <cell r="M188">
            <v>306</v>
          </cell>
          <cell r="N188">
            <v>25000</v>
          </cell>
          <cell r="O188">
            <v>44790</v>
          </cell>
          <cell r="P188" t="str">
            <v>pro Projekt vereinbaren</v>
          </cell>
          <cell r="Q188"/>
          <cell r="R188"/>
          <cell r="S188">
            <v>0.1</v>
          </cell>
          <cell r="T188" t="str">
            <v>nein</v>
          </cell>
          <cell r="U188" t="str">
            <v>x</v>
          </cell>
        </row>
        <row r="189">
          <cell r="B189">
            <v>287</v>
          </cell>
          <cell r="C189" t="str">
            <v xml:space="preserve">MKR Messbeau GmbH </v>
          </cell>
          <cell r="D189" t="str">
            <v>x</v>
          </cell>
          <cell r="E189"/>
          <cell r="F189"/>
          <cell r="G189"/>
          <cell r="H189"/>
          <cell r="I189"/>
          <cell r="J189" t="str">
            <v>nein</v>
          </cell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</row>
        <row r="190">
          <cell r="B190">
            <v>288</v>
          </cell>
          <cell r="C190" t="str">
            <v xml:space="preserve">Deutsche Vermögensberatung GmbH </v>
          </cell>
          <cell r="D190" t="str">
            <v>x</v>
          </cell>
          <cell r="E190"/>
          <cell r="F190"/>
          <cell r="G190"/>
          <cell r="H190"/>
          <cell r="I190"/>
          <cell r="J190" t="str">
            <v>nein</v>
          </cell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</row>
        <row r="191">
          <cell r="B191">
            <v>289</v>
          </cell>
          <cell r="C191" t="str">
            <v>Golf Club St. Leon-Rot B.gesellschaft mbH &amp; Co. KG</v>
          </cell>
          <cell r="D191" t="str">
            <v>x</v>
          </cell>
          <cell r="E191"/>
          <cell r="F191"/>
          <cell r="G191"/>
          <cell r="H191"/>
          <cell r="I191"/>
          <cell r="J191" t="str">
            <v>nein</v>
          </cell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</row>
        <row r="192">
          <cell r="B192">
            <v>290</v>
          </cell>
          <cell r="C192" t="str">
            <v>Auto Hülpert</v>
          </cell>
          <cell r="D192" t="str">
            <v>x</v>
          </cell>
          <cell r="E192"/>
          <cell r="F192"/>
          <cell r="G192"/>
          <cell r="H192"/>
          <cell r="I192"/>
          <cell r="J192" t="str">
            <v>nein</v>
          </cell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</row>
        <row r="193">
          <cell r="B193">
            <v>291</v>
          </cell>
          <cell r="C193" t="str">
            <v>Auto Wichert</v>
          </cell>
          <cell r="D193" t="str">
            <v>x</v>
          </cell>
          <cell r="E193"/>
          <cell r="F193"/>
          <cell r="G193"/>
          <cell r="H193"/>
          <cell r="I193"/>
          <cell r="J193" t="str">
            <v>nein</v>
          </cell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</row>
        <row r="194">
          <cell r="B194">
            <v>292</v>
          </cell>
          <cell r="C194" t="str">
            <v>Meiers Catering</v>
          </cell>
          <cell r="D194" t="str">
            <v>x</v>
          </cell>
          <cell r="E194"/>
          <cell r="F194"/>
          <cell r="G194"/>
          <cell r="H194"/>
          <cell r="I194"/>
          <cell r="J194" t="str">
            <v>nein</v>
          </cell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</row>
        <row r="195">
          <cell r="B195">
            <v>293</v>
          </cell>
          <cell r="C195" t="str">
            <v>Creative Circle</v>
          </cell>
          <cell r="D195" t="str">
            <v>x</v>
          </cell>
          <cell r="E195"/>
          <cell r="F195"/>
          <cell r="G195"/>
          <cell r="H195"/>
          <cell r="I195"/>
          <cell r="J195" t="str">
            <v>nein</v>
          </cell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</row>
        <row r="196">
          <cell r="B196">
            <v>294</v>
          </cell>
          <cell r="C196" t="str">
            <v>Diverse Aussteller für Golf Club St. Leon-Rot B.gesellschaft mbH &amp; Co. KG</v>
          </cell>
          <cell r="D196" t="str">
            <v>x</v>
          </cell>
          <cell r="E196"/>
          <cell r="F196"/>
          <cell r="G196"/>
          <cell r="H196"/>
          <cell r="I196"/>
          <cell r="J196" t="str">
            <v>nein</v>
          </cell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</row>
        <row r="197">
          <cell r="B197">
            <v>295</v>
          </cell>
          <cell r="C197" t="str">
            <v>OCK GmbH &amp; Co. KG</v>
          </cell>
          <cell r="D197" t="str">
            <v>x</v>
          </cell>
          <cell r="E197"/>
          <cell r="F197"/>
          <cell r="G197"/>
          <cell r="H197"/>
          <cell r="I197"/>
          <cell r="J197" t="str">
            <v>nein</v>
          </cell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</row>
        <row r="198">
          <cell r="B198">
            <v>296</v>
          </cell>
          <cell r="C198" t="str">
            <v>Autohaus Jepsen</v>
          </cell>
          <cell r="D198" t="str">
            <v>x</v>
          </cell>
          <cell r="E198"/>
          <cell r="F198"/>
          <cell r="G198"/>
          <cell r="H198"/>
          <cell r="I198"/>
          <cell r="J198" t="str">
            <v>nein</v>
          </cell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</row>
        <row r="199">
          <cell r="B199">
            <v>297</v>
          </cell>
          <cell r="C199" t="str">
            <v>Autohaus Gerstenmaier</v>
          </cell>
          <cell r="D199" t="str">
            <v>x</v>
          </cell>
          <cell r="E199"/>
          <cell r="F199"/>
          <cell r="G199"/>
          <cell r="H199"/>
          <cell r="I199"/>
          <cell r="J199" t="str">
            <v>nein</v>
          </cell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</row>
        <row r="200">
          <cell r="B200">
            <v>298</v>
          </cell>
          <cell r="C200" t="str">
            <v>Stromberg Catering</v>
          </cell>
          <cell r="D200" t="str">
            <v>x</v>
          </cell>
          <cell r="E200"/>
          <cell r="F200"/>
          <cell r="G200"/>
          <cell r="H200"/>
          <cell r="I200"/>
          <cell r="J200" t="str">
            <v>nein</v>
          </cell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</row>
        <row r="201">
          <cell r="B201">
            <v>299</v>
          </cell>
          <cell r="C201" t="str">
            <v>jaeger + haeckerhase</v>
          </cell>
          <cell r="D201" t="str">
            <v>v</v>
          </cell>
          <cell r="E201"/>
          <cell r="F201" t="str">
            <v>DF</v>
          </cell>
          <cell r="G201" t="str">
            <v>Planer</v>
          </cell>
          <cell r="H201"/>
          <cell r="I201"/>
          <cell r="J201" t="str">
            <v>ja</v>
          </cell>
          <cell r="K201" t="str">
            <v>jaeger + haeckerhase GmbH
Pinienstraße 2
40233 Düsseldorf</v>
          </cell>
          <cell r="L201" t="str">
            <v>Bocholt</v>
          </cell>
          <cell r="M201">
            <v>220</v>
          </cell>
          <cell r="N201">
            <v>30000</v>
          </cell>
          <cell r="O201">
            <v>44818</v>
          </cell>
          <cell r="P201"/>
          <cell r="Q201"/>
          <cell r="R201"/>
          <cell r="S201"/>
          <cell r="T201"/>
          <cell r="U201"/>
        </row>
        <row r="202">
          <cell r="B202">
            <v>400</v>
          </cell>
          <cell r="C202" t="str">
            <v xml:space="preserve">Alvero Kantoormeubelen B.V. </v>
          </cell>
          <cell r="D202" t="str">
            <v>x</v>
          </cell>
          <cell r="E202"/>
          <cell r="F202"/>
          <cell r="G202"/>
          <cell r="H202"/>
          <cell r="I202"/>
          <cell r="J202" t="str">
            <v>nein</v>
          </cell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</row>
        <row r="203">
          <cell r="B203">
            <v>401</v>
          </cell>
          <cell r="C203" t="str">
            <v>Expomobilia AG</v>
          </cell>
          <cell r="D203"/>
          <cell r="E203"/>
          <cell r="F203"/>
          <cell r="G203" t="str">
            <v>Besteller</v>
          </cell>
          <cell r="H203"/>
          <cell r="I203"/>
          <cell r="J203" t="str">
            <v>nein</v>
          </cell>
          <cell r="K203" t="str">
            <v>Expomobilia AG
Im Langhag 2
CH-8307 EFFRETIKON-ZüRICH
Schweiz</v>
          </cell>
          <cell r="L203" t="str">
            <v>Schweiz</v>
          </cell>
          <cell r="M203"/>
          <cell r="N203"/>
          <cell r="O203"/>
          <cell r="P203"/>
          <cell r="Q203"/>
          <cell r="R203"/>
          <cell r="S203"/>
          <cell r="T203" t="str">
            <v>nein</v>
          </cell>
          <cell r="U203"/>
        </row>
        <row r="204">
          <cell r="B204">
            <v>402</v>
          </cell>
          <cell r="C204" t="str">
            <v>ProjektLotsen GmbH &amp; Co. KG</v>
          </cell>
          <cell r="D204" t="str">
            <v>x</v>
          </cell>
          <cell r="E204"/>
          <cell r="F204"/>
          <cell r="G204" t="str">
            <v>Planer</v>
          </cell>
          <cell r="H204"/>
          <cell r="I204"/>
          <cell r="J204" t="str">
            <v>ja</v>
          </cell>
          <cell r="K204" t="str">
            <v>ProjektLotsen GmbH &amp; Co. KG
Höherweg 245
40231 Düsseldorf</v>
          </cell>
          <cell r="L204" t="str">
            <v>Bocholt</v>
          </cell>
          <cell r="M204">
            <v>293</v>
          </cell>
          <cell r="N204">
            <v>7500</v>
          </cell>
          <cell r="O204">
            <v>43115</v>
          </cell>
          <cell r="P204"/>
          <cell r="Q204"/>
          <cell r="R204"/>
          <cell r="S204"/>
          <cell r="T204" t="str">
            <v>nein</v>
          </cell>
          <cell r="U204"/>
        </row>
        <row r="205">
          <cell r="B205">
            <v>403</v>
          </cell>
          <cell r="C205" t="str">
            <v xml:space="preserve">LOOC/M </v>
          </cell>
          <cell r="D205" t="str">
            <v>x</v>
          </cell>
          <cell r="E205"/>
          <cell r="F205"/>
          <cell r="G205" t="str">
            <v>Planer</v>
          </cell>
          <cell r="H205"/>
          <cell r="I205"/>
          <cell r="J205" t="str">
            <v>ja</v>
          </cell>
          <cell r="K205" t="str">
            <v>LOOC/M 
Architektenpartnerschaft GmbB
Hanauer Landstrasse 48a
60314 Frankfurt</v>
          </cell>
          <cell r="L205" t="str">
            <v>Frankfurt</v>
          </cell>
          <cell r="M205"/>
          <cell r="N205"/>
          <cell r="O205"/>
          <cell r="P205" t="str">
            <v>30 Tage netto</v>
          </cell>
          <cell r="Q205"/>
          <cell r="R205"/>
          <cell r="S205"/>
          <cell r="T205" t="str">
            <v>nein</v>
          </cell>
          <cell r="U205"/>
        </row>
        <row r="206">
          <cell r="B206">
            <v>404</v>
          </cell>
          <cell r="C206" t="str">
            <v>Artlife GmbH</v>
          </cell>
          <cell r="D206" t="str">
            <v>v</v>
          </cell>
          <cell r="E206"/>
          <cell r="F206" t="str">
            <v>PR FFM</v>
          </cell>
          <cell r="G206" t="str">
            <v>Besteller</v>
          </cell>
          <cell r="H206"/>
          <cell r="I206"/>
          <cell r="J206" t="str">
            <v>ja</v>
          </cell>
          <cell r="K206" t="str">
            <v>Artlife GmbH
Hessenstrasse 6
65719 Hofheim</v>
          </cell>
          <cell r="L206" t="str">
            <v>Frankfurt</v>
          </cell>
          <cell r="M206">
            <v>157</v>
          </cell>
          <cell r="N206">
            <v>300000</v>
          </cell>
          <cell r="O206">
            <v>43483</v>
          </cell>
          <cell r="P206" t="str">
            <v>30 Tage netto</v>
          </cell>
          <cell r="Q206"/>
          <cell r="R206"/>
          <cell r="S206"/>
          <cell r="T206" t="str">
            <v>nein</v>
          </cell>
          <cell r="U206"/>
        </row>
        <row r="207">
          <cell r="B207">
            <v>405</v>
          </cell>
          <cell r="C207" t="str">
            <v>Mercedes-Benz Bank AG</v>
          </cell>
          <cell r="D207" t="str">
            <v>x</v>
          </cell>
          <cell r="E207"/>
          <cell r="F207"/>
          <cell r="G207" t="str">
            <v>Besteller</v>
          </cell>
          <cell r="H207"/>
          <cell r="I207"/>
          <cell r="J207" t="str">
            <v>nein</v>
          </cell>
          <cell r="K207" t="str">
            <v>Mercedes-Benz Bank AG
Siemensstraße 7
70469 Stuttgart</v>
          </cell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</row>
        <row r="208">
          <cell r="B208">
            <v>406</v>
          </cell>
          <cell r="C208" t="str">
            <v>George P. Johnson London</v>
          </cell>
          <cell r="D208" t="str">
            <v>v</v>
          </cell>
          <cell r="E208"/>
          <cell r="F208" t="str">
            <v>MKI</v>
          </cell>
          <cell r="G208" t="str">
            <v>Besteller</v>
          </cell>
          <cell r="H208"/>
          <cell r="I208"/>
          <cell r="J208" t="str">
            <v>ja</v>
          </cell>
          <cell r="K208" t="str">
            <v>George P. Johnson (UK) Limited
53 Great Suffolk St
London SE1 0DB
United Kingdom</v>
          </cell>
          <cell r="L208" t="str">
            <v>London</v>
          </cell>
          <cell r="M208"/>
          <cell r="N208"/>
          <cell r="O208"/>
          <cell r="P208"/>
          <cell r="Q208"/>
          <cell r="R208"/>
          <cell r="S208"/>
          <cell r="T208" t="str">
            <v>nein</v>
          </cell>
          <cell r="U208" t="str">
            <v>x</v>
          </cell>
        </row>
        <row r="209">
          <cell r="B209">
            <v>407</v>
          </cell>
          <cell r="C209" t="str">
            <v>Wartesaal</v>
          </cell>
          <cell r="D209" t="str">
            <v>x</v>
          </cell>
          <cell r="E209"/>
          <cell r="F209"/>
          <cell r="G209"/>
          <cell r="H209"/>
          <cell r="I209"/>
          <cell r="J209" t="str">
            <v>nein</v>
          </cell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</row>
        <row r="210">
          <cell r="B210">
            <v>408</v>
          </cell>
          <cell r="C210" t="str">
            <v>Leo´s Catering und Veranstaltungsservice GmbH &amp; Co. KG</v>
          </cell>
          <cell r="D210" t="str">
            <v>x</v>
          </cell>
          <cell r="E210"/>
          <cell r="F210"/>
          <cell r="G210"/>
          <cell r="H210"/>
          <cell r="I210"/>
          <cell r="J210" t="str">
            <v>nein</v>
          </cell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</row>
        <row r="211">
          <cell r="B211">
            <v>409</v>
          </cell>
          <cell r="C211" t="str">
            <v>Interfiere</v>
          </cell>
          <cell r="D211" t="str">
            <v>x</v>
          </cell>
          <cell r="E211"/>
          <cell r="F211"/>
          <cell r="G211"/>
          <cell r="H211"/>
          <cell r="I211"/>
          <cell r="J211" t="str">
            <v>nein</v>
          </cell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</row>
        <row r="212">
          <cell r="B212">
            <v>410</v>
          </cell>
          <cell r="C212" t="str">
            <v>Intersystems concept and production GmbH</v>
          </cell>
          <cell r="D212" t="str">
            <v>x</v>
          </cell>
          <cell r="E212"/>
          <cell r="F212"/>
          <cell r="G212"/>
          <cell r="H212"/>
          <cell r="I212"/>
          <cell r="J212" t="str">
            <v>nein</v>
          </cell>
          <cell r="K212" t="str">
            <v>Intersystems GmbH
Bergische Landstraße 35
40629 Düsseldorf</v>
          </cell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</row>
        <row r="213">
          <cell r="B213">
            <v>411</v>
          </cell>
          <cell r="C213" t="str">
            <v>MLDesign. GmbH &amp; Co.KG</v>
          </cell>
          <cell r="D213" t="str">
            <v>x</v>
          </cell>
          <cell r="E213"/>
          <cell r="F213"/>
          <cell r="G213" t="str">
            <v>Planer</v>
          </cell>
          <cell r="H213"/>
          <cell r="I213"/>
          <cell r="J213" t="str">
            <v>ja</v>
          </cell>
          <cell r="K213" t="str">
            <v>MLDesign. GmbH &amp; Co.KG
Wilhelm-Busch-Straße 12/1
70771 Leinfelden-Echterdingen</v>
          </cell>
          <cell r="L213" t="str">
            <v>Stuttgart</v>
          </cell>
          <cell r="M213"/>
          <cell r="N213"/>
          <cell r="O213"/>
          <cell r="P213"/>
          <cell r="Q213"/>
          <cell r="R213"/>
          <cell r="S213"/>
          <cell r="T213" t="str">
            <v>nein</v>
          </cell>
          <cell r="U213"/>
        </row>
        <row r="214">
          <cell r="B214">
            <v>412</v>
          </cell>
          <cell r="C214" t="str">
            <v>bluepool GmbH</v>
          </cell>
          <cell r="D214" t="str">
            <v>v</v>
          </cell>
          <cell r="E214"/>
          <cell r="F214" t="str">
            <v>DF</v>
          </cell>
          <cell r="G214" t="str">
            <v>Besteller</v>
          </cell>
          <cell r="H214"/>
          <cell r="I214"/>
          <cell r="J214" t="str">
            <v>ja</v>
          </cell>
          <cell r="K214" t="str">
            <v>bluepool GmbH
Schelmenwasenstraße 16-20
70567 Stuttgart</v>
          </cell>
          <cell r="L214" t="str">
            <v>Stuttgart</v>
          </cell>
          <cell r="M214">
            <v>315</v>
          </cell>
          <cell r="N214">
            <v>15000</v>
          </cell>
          <cell r="O214">
            <v>44677</v>
          </cell>
          <cell r="P214" t="str">
            <v>wird individuell vereinbart</v>
          </cell>
          <cell r="Q214"/>
          <cell r="R214"/>
          <cell r="S214">
            <v>0.1</v>
          </cell>
          <cell r="T214" t="str">
            <v>nein</v>
          </cell>
          <cell r="U214" t="str">
            <v>x</v>
          </cell>
        </row>
        <row r="215">
          <cell r="B215">
            <v>413</v>
          </cell>
          <cell r="C215" t="str">
            <v>Avantgarde UK</v>
          </cell>
          <cell r="D215" t="str">
            <v>v</v>
          </cell>
          <cell r="E215"/>
          <cell r="F215" t="str">
            <v>MKI</v>
          </cell>
          <cell r="G215" t="str">
            <v>Besteller</v>
          </cell>
          <cell r="H215"/>
          <cell r="I215"/>
          <cell r="J215" t="str">
            <v>ja</v>
          </cell>
          <cell r="K215" t="str">
            <v>Avantgarde UK
88 Gray's Inn Road
WC1X8AA LONDON
United Kingdom</v>
          </cell>
          <cell r="L215" t="str">
            <v>London</v>
          </cell>
          <cell r="M215"/>
          <cell r="N215"/>
          <cell r="O215"/>
          <cell r="P215" t="str">
            <v>Vorkasse oder Teilvorkasse wird empfohlen!</v>
          </cell>
          <cell r="Q215"/>
          <cell r="R215"/>
          <cell r="S215"/>
          <cell r="T215" t="str">
            <v>nein</v>
          </cell>
          <cell r="U215"/>
        </row>
        <row r="216">
          <cell r="B216">
            <v>414</v>
          </cell>
          <cell r="C216" t="str">
            <v>PROJEKTTEAM GmbH</v>
          </cell>
          <cell r="D216" t="str">
            <v>V</v>
          </cell>
          <cell r="E216"/>
          <cell r="F216" t="str">
            <v>PH</v>
          </cell>
          <cell r="G216" t="str">
            <v>Planer</v>
          </cell>
          <cell r="H216"/>
          <cell r="I216"/>
          <cell r="J216" t="str">
            <v>ja</v>
          </cell>
          <cell r="K216" t="str">
            <v xml:space="preserve">PROJEKTTEAM GmbH
Neudorfer Weg 10
56077 Koblenz </v>
          </cell>
          <cell r="L216" t="str">
            <v>Bocholt</v>
          </cell>
          <cell r="M216"/>
          <cell r="N216"/>
          <cell r="O216"/>
          <cell r="P216"/>
          <cell r="Q216"/>
          <cell r="R216"/>
          <cell r="S216"/>
          <cell r="T216" t="str">
            <v>nein</v>
          </cell>
          <cell r="U216"/>
        </row>
        <row r="217">
          <cell r="B217">
            <v>415</v>
          </cell>
          <cell r="C217" t="str">
            <v>blauepferde GmbH</v>
          </cell>
          <cell r="D217"/>
          <cell r="E217"/>
          <cell r="F217"/>
          <cell r="G217" t="str">
            <v>Planer</v>
          </cell>
          <cell r="H217"/>
          <cell r="I217"/>
          <cell r="J217" t="str">
            <v>nein</v>
          </cell>
          <cell r="K217" t="str">
            <v>BLAUEPFERDE GmbH
Steinerstraße 15A
81369 München</v>
          </cell>
          <cell r="L217" t="str">
            <v>München</v>
          </cell>
          <cell r="M217"/>
          <cell r="N217"/>
          <cell r="O217"/>
          <cell r="P217"/>
          <cell r="Q217"/>
          <cell r="R217"/>
          <cell r="S217"/>
          <cell r="T217"/>
          <cell r="U217"/>
        </row>
        <row r="218">
          <cell r="B218">
            <v>416</v>
          </cell>
          <cell r="C218" t="str">
            <v>Braunwagner</v>
          </cell>
          <cell r="D218" t="str">
            <v>w</v>
          </cell>
          <cell r="E218"/>
          <cell r="F218" t="str">
            <v>MKI</v>
          </cell>
          <cell r="G218" t="str">
            <v>Planer</v>
          </cell>
          <cell r="H218"/>
          <cell r="I218"/>
          <cell r="J218" t="str">
            <v>nein</v>
          </cell>
          <cell r="K218" t="str">
            <v>Braunwagner GmbH
Krefelder Straße 147
52070 Aachen</v>
          </cell>
          <cell r="L218" t="str">
            <v>Bocholt</v>
          </cell>
          <cell r="M218"/>
          <cell r="N218"/>
          <cell r="O218"/>
          <cell r="P218"/>
          <cell r="Q218"/>
          <cell r="R218"/>
          <cell r="S218"/>
          <cell r="T218"/>
          <cell r="U218"/>
        </row>
        <row r="219">
          <cell r="B219">
            <v>417</v>
          </cell>
          <cell r="C219" t="str">
            <v>cebra</v>
          </cell>
          <cell r="D219"/>
          <cell r="E219"/>
          <cell r="F219"/>
          <cell r="G219" t="str">
            <v>Planer</v>
          </cell>
          <cell r="H219"/>
          <cell r="I219"/>
          <cell r="J219" t="str">
            <v>nein</v>
          </cell>
          <cell r="K219" t="str">
            <v>Cebra GmbH
Westbahnhof 11
D-38118 Braunschweig</v>
          </cell>
          <cell r="L219" t="str">
            <v>Hannover</v>
          </cell>
          <cell r="M219"/>
          <cell r="N219"/>
          <cell r="O219"/>
          <cell r="P219"/>
          <cell r="Q219"/>
          <cell r="R219"/>
          <cell r="S219"/>
          <cell r="T219"/>
          <cell r="U219"/>
        </row>
        <row r="220">
          <cell r="B220">
            <v>418</v>
          </cell>
          <cell r="C220" t="str">
            <v>Fine Arts GmbH</v>
          </cell>
          <cell r="D220"/>
          <cell r="E220"/>
          <cell r="F220"/>
          <cell r="G220" t="str">
            <v>Planer</v>
          </cell>
          <cell r="H220"/>
          <cell r="I220"/>
          <cell r="J220" t="str">
            <v>nein</v>
          </cell>
          <cell r="K220" t="str">
            <v>Fine Arts GmbH
Winzererstraße 47d
80797 München</v>
          </cell>
          <cell r="L220" t="str">
            <v>München</v>
          </cell>
          <cell r="M220"/>
          <cell r="N220"/>
          <cell r="O220"/>
          <cell r="P220"/>
          <cell r="Q220"/>
          <cell r="R220"/>
          <cell r="S220"/>
          <cell r="T220"/>
          <cell r="U220"/>
        </row>
        <row r="221">
          <cell r="B221">
            <v>419</v>
          </cell>
          <cell r="C221" t="str">
            <v>herm</v>
          </cell>
          <cell r="D221" t="str">
            <v>x</v>
          </cell>
          <cell r="E221"/>
          <cell r="F221"/>
          <cell r="G221" t="str">
            <v>Planer</v>
          </cell>
          <cell r="H221"/>
          <cell r="I221"/>
          <cell r="J221" t="str">
            <v>ja</v>
          </cell>
          <cell r="K221" t="str">
            <v>herm.architekten
Ottersdorfer Str. 26
76437 Rastatt</v>
          </cell>
          <cell r="L221" t="str">
            <v>Stuttgart</v>
          </cell>
          <cell r="M221"/>
          <cell r="N221"/>
          <cell r="O221"/>
          <cell r="P221"/>
          <cell r="Q221"/>
          <cell r="R221"/>
          <cell r="S221"/>
          <cell r="T221"/>
          <cell r="U221"/>
        </row>
        <row r="222">
          <cell r="B222">
            <v>420</v>
          </cell>
          <cell r="C222" t="str">
            <v>Hill + Ohrt GmbH</v>
          </cell>
          <cell r="D222"/>
          <cell r="E222"/>
          <cell r="F222"/>
          <cell r="G222" t="str">
            <v>Planer</v>
          </cell>
          <cell r="H222"/>
          <cell r="I222"/>
          <cell r="J222" t="str">
            <v>nein</v>
          </cell>
          <cell r="K222" t="str">
            <v>Hill + Ohrt GmbH
Luisenstraße 5
30159 Hannover</v>
          </cell>
          <cell r="L222" t="str">
            <v>Hannover</v>
          </cell>
          <cell r="M222"/>
          <cell r="N222"/>
          <cell r="O222"/>
          <cell r="P222"/>
          <cell r="Q222"/>
          <cell r="R222"/>
          <cell r="S222"/>
          <cell r="T222"/>
          <cell r="U222"/>
        </row>
        <row r="223">
          <cell r="B223">
            <v>421</v>
          </cell>
          <cell r="C223" t="str">
            <v>MUD</v>
          </cell>
          <cell r="D223"/>
          <cell r="E223"/>
          <cell r="F223"/>
          <cell r="G223" t="str">
            <v>Planer</v>
          </cell>
          <cell r="H223"/>
          <cell r="I223"/>
          <cell r="J223" t="str">
            <v>nein</v>
          </cell>
          <cell r="K223" t="str">
            <v>[mu:d] GmbH
Schanzenstraße 35
51063 Köln</v>
          </cell>
          <cell r="L223" t="str">
            <v>Bocholt</v>
          </cell>
          <cell r="M223"/>
          <cell r="N223"/>
          <cell r="O223"/>
          <cell r="P223"/>
          <cell r="Q223"/>
          <cell r="R223"/>
          <cell r="S223"/>
          <cell r="T223"/>
          <cell r="U223"/>
        </row>
        <row r="224">
          <cell r="B224">
            <v>422</v>
          </cell>
          <cell r="C224" t="str">
            <v>plan-j GmbH</v>
          </cell>
          <cell r="D224" t="str">
            <v>x</v>
          </cell>
          <cell r="E224"/>
          <cell r="F224"/>
          <cell r="G224" t="str">
            <v>Planer</v>
          </cell>
          <cell r="H224"/>
          <cell r="I224"/>
          <cell r="J224" t="str">
            <v>ja</v>
          </cell>
          <cell r="K224" t="str">
            <v>plan-j® GmbH
architecturevents
Kleyerstraße 46-48
60326 Frankfurt am Main</v>
          </cell>
          <cell r="L224" t="str">
            <v>Frankfurt</v>
          </cell>
          <cell r="M224"/>
          <cell r="N224"/>
          <cell r="O224"/>
          <cell r="P224"/>
          <cell r="Q224"/>
          <cell r="R224"/>
          <cell r="S224"/>
          <cell r="T224"/>
          <cell r="U224"/>
        </row>
        <row r="225">
          <cell r="B225">
            <v>423</v>
          </cell>
          <cell r="C225" t="str">
            <v>Production Office</v>
          </cell>
          <cell r="D225" t="str">
            <v>v</v>
          </cell>
          <cell r="E225"/>
          <cell r="F225" t="str">
            <v>PH</v>
          </cell>
          <cell r="G225" t="str">
            <v>Planer</v>
          </cell>
          <cell r="H225"/>
          <cell r="I225"/>
          <cell r="J225" t="str">
            <v>ja</v>
          </cell>
          <cell r="K225" t="str">
            <v>PRODUCTION OFFICE POE GmbH
Schlesische Str. 28
10997 Berlin</v>
          </cell>
          <cell r="L225" t="str">
            <v>Berlin</v>
          </cell>
          <cell r="M225"/>
          <cell r="N225"/>
          <cell r="O225"/>
          <cell r="P225"/>
          <cell r="Q225"/>
          <cell r="R225"/>
          <cell r="S225"/>
          <cell r="T225"/>
          <cell r="U225"/>
        </row>
        <row r="226">
          <cell r="B226">
            <v>424</v>
          </cell>
          <cell r="C226" t="str">
            <v>rgbSPACES GmbH</v>
          </cell>
          <cell r="D226" t="str">
            <v>x</v>
          </cell>
          <cell r="E226"/>
          <cell r="F226"/>
          <cell r="G226" t="str">
            <v>Planer</v>
          </cell>
          <cell r="H226"/>
          <cell r="I226"/>
          <cell r="J226" t="str">
            <v>ja</v>
          </cell>
          <cell r="K226" t="str">
            <v>rgbSPACES GmbH
Hinsbecker Löh 10c
45257 Essen</v>
          </cell>
          <cell r="L226" t="str">
            <v>Bocholt</v>
          </cell>
          <cell r="M226"/>
          <cell r="N226"/>
          <cell r="O226"/>
          <cell r="P226"/>
          <cell r="Q226"/>
          <cell r="R226"/>
          <cell r="S226"/>
          <cell r="T226"/>
          <cell r="U226"/>
        </row>
        <row r="227">
          <cell r="B227">
            <v>425</v>
          </cell>
          <cell r="C227" t="str">
            <v>WONDER London</v>
          </cell>
          <cell r="D227"/>
          <cell r="E227"/>
          <cell r="F227"/>
          <cell r="G227" t="str">
            <v>Planer</v>
          </cell>
          <cell r="H227"/>
          <cell r="I227"/>
          <cell r="J227" t="str">
            <v>ja</v>
          </cell>
          <cell r="K227" t="str">
            <v>Wonder London Limited
135 Curtain Road
London, EC2A 3BX
UK</v>
          </cell>
          <cell r="L227" t="str">
            <v>London</v>
          </cell>
          <cell r="M227"/>
          <cell r="N227"/>
          <cell r="O227"/>
          <cell r="P227"/>
          <cell r="Q227"/>
          <cell r="R227"/>
          <cell r="S227"/>
          <cell r="T227"/>
          <cell r="U227"/>
        </row>
        <row r="228">
          <cell r="B228">
            <v>426</v>
          </cell>
          <cell r="C228" t="str">
            <v>Dargel Planwerk</v>
          </cell>
          <cell r="D228" t="str">
            <v>x</v>
          </cell>
          <cell r="E228"/>
          <cell r="F228"/>
          <cell r="G228" t="str">
            <v>Planer</v>
          </cell>
          <cell r="H228"/>
          <cell r="I228"/>
          <cell r="J228" t="str">
            <v>nein</v>
          </cell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</row>
        <row r="229">
          <cell r="B229">
            <v>427</v>
          </cell>
          <cell r="C229" t="str">
            <v>BBDO Live</v>
          </cell>
          <cell r="D229"/>
          <cell r="E229"/>
          <cell r="F229"/>
          <cell r="G229" t="str">
            <v>Planer</v>
          </cell>
          <cell r="H229"/>
          <cell r="I229"/>
          <cell r="J229" t="str">
            <v>nein</v>
          </cell>
          <cell r="K229" t="str">
            <v>BBDO Group Germany
Königsallee 92
40212 Düsseldorf</v>
          </cell>
          <cell r="L229" t="str">
            <v>Bocholt</v>
          </cell>
          <cell r="M229"/>
          <cell r="N229"/>
          <cell r="O229"/>
          <cell r="P229"/>
          <cell r="Q229"/>
          <cell r="R229"/>
          <cell r="S229"/>
          <cell r="T229"/>
          <cell r="U229"/>
        </row>
        <row r="230">
          <cell r="B230">
            <v>428</v>
          </cell>
          <cell r="C230" t="str">
            <v>becc agency group GmbH</v>
          </cell>
          <cell r="D230"/>
          <cell r="E230"/>
          <cell r="F230"/>
          <cell r="G230" t="str">
            <v>Planer</v>
          </cell>
          <cell r="H230"/>
          <cell r="I230"/>
          <cell r="J230" t="str">
            <v>nein</v>
          </cell>
          <cell r="K230" t="str">
            <v>BECC Agency GmbH
Leopoldstraße 250 B
80807 München</v>
          </cell>
          <cell r="L230" t="str">
            <v>München</v>
          </cell>
          <cell r="M230"/>
          <cell r="N230"/>
          <cell r="O230"/>
          <cell r="P230"/>
          <cell r="Q230"/>
          <cell r="R230"/>
          <cell r="S230"/>
          <cell r="T230"/>
          <cell r="U230"/>
        </row>
        <row r="231">
          <cell r="B231">
            <v>429</v>
          </cell>
          <cell r="C231" t="str">
            <v>Bureau Doll GmbH</v>
          </cell>
          <cell r="D231"/>
          <cell r="E231"/>
          <cell r="F231"/>
          <cell r="G231" t="str">
            <v>Planer</v>
          </cell>
          <cell r="H231"/>
          <cell r="I231"/>
          <cell r="J231" t="str">
            <v>nein</v>
          </cell>
          <cell r="K231" t="str">
            <v>Bureau Doll GmbH
Friedrich-Ebert-Straße 153
42117 Wuppertal</v>
          </cell>
          <cell r="L231" t="str">
            <v>Bocholt</v>
          </cell>
          <cell r="M231"/>
          <cell r="N231"/>
          <cell r="O231"/>
          <cell r="P231"/>
          <cell r="Q231"/>
          <cell r="R231"/>
          <cell r="S231"/>
          <cell r="T231"/>
          <cell r="U231"/>
        </row>
        <row r="232">
          <cell r="B232">
            <v>430</v>
          </cell>
          <cell r="C232" t="str">
            <v>capacity gmbh</v>
          </cell>
          <cell r="D232"/>
          <cell r="E232"/>
          <cell r="F232"/>
          <cell r="G232" t="str">
            <v>Planer</v>
          </cell>
          <cell r="H232"/>
          <cell r="I232"/>
          <cell r="J232" t="str">
            <v>nein</v>
          </cell>
          <cell r="K232" t="str">
            <v>capacity gmbh
Lichtstraße 24
50825 Köln</v>
          </cell>
          <cell r="L232" t="str">
            <v>Bocholt</v>
          </cell>
          <cell r="M232"/>
          <cell r="N232"/>
          <cell r="O232"/>
          <cell r="P232"/>
          <cell r="Q232"/>
          <cell r="R232"/>
          <cell r="S232"/>
          <cell r="T232"/>
          <cell r="U232"/>
        </row>
        <row r="233">
          <cell r="B233">
            <v>431</v>
          </cell>
          <cell r="C233" t="str">
            <v>Copyright Communications</v>
          </cell>
          <cell r="D233"/>
          <cell r="E233"/>
          <cell r="F233"/>
          <cell r="G233" t="str">
            <v>Planer</v>
          </cell>
          <cell r="H233"/>
          <cell r="I233"/>
          <cell r="J233" t="str">
            <v>nein</v>
          </cell>
          <cell r="K233" t="str">
            <v xml:space="preserve">Copyright Communications Kommunikation im Raum GmbH
Waterloostraße 8
42119 Wuppertal </v>
          </cell>
          <cell r="L233" t="str">
            <v>Bocholt</v>
          </cell>
          <cell r="M233"/>
          <cell r="N233"/>
          <cell r="O233"/>
          <cell r="P233"/>
          <cell r="Q233"/>
          <cell r="R233"/>
          <cell r="S233"/>
          <cell r="T233"/>
          <cell r="U233"/>
        </row>
        <row r="234">
          <cell r="B234">
            <v>432</v>
          </cell>
          <cell r="C234" t="str">
            <v xml:space="preserve">CREATORS GmbH </v>
          </cell>
          <cell r="D234"/>
          <cell r="E234"/>
          <cell r="F234"/>
          <cell r="G234" t="str">
            <v>Planer</v>
          </cell>
          <cell r="H234"/>
          <cell r="I234"/>
          <cell r="J234" t="str">
            <v>nein</v>
          </cell>
          <cell r="K234" t="str">
            <v>CREATORS GmbH 
Nieder-Ramstädter Str. 146
64285 Darmstadt</v>
          </cell>
          <cell r="L234" t="str">
            <v>Frankfurt</v>
          </cell>
          <cell r="M234"/>
          <cell r="N234"/>
          <cell r="O234"/>
          <cell r="P234"/>
          <cell r="Q234"/>
          <cell r="R234"/>
          <cell r="S234"/>
          <cell r="T234"/>
          <cell r="U234"/>
        </row>
        <row r="235">
          <cell r="B235">
            <v>433</v>
          </cell>
          <cell r="C235" t="str">
            <v>ellis EVENTS</v>
          </cell>
          <cell r="D235" t="str">
            <v>v</v>
          </cell>
          <cell r="E235"/>
          <cell r="F235" t="str">
            <v>SV</v>
          </cell>
          <cell r="G235" t="str">
            <v>Besteller</v>
          </cell>
          <cell r="H235"/>
          <cell r="I235"/>
          <cell r="J235" t="str">
            <v>ja</v>
          </cell>
          <cell r="K235" t="str">
            <v>ellis EVENTS GmbH
Frischlinstraße 25
72336 Balingen</v>
          </cell>
          <cell r="L235" t="str">
            <v>Stuttgart</v>
          </cell>
          <cell r="M235"/>
          <cell r="N235"/>
          <cell r="O235"/>
          <cell r="P235"/>
          <cell r="Q235"/>
          <cell r="R235"/>
          <cell r="S235"/>
          <cell r="T235"/>
          <cell r="U235"/>
        </row>
        <row r="236">
          <cell r="B236">
            <v>434</v>
          </cell>
          <cell r="C236" t="str">
            <v>Imagination</v>
          </cell>
          <cell r="D236"/>
          <cell r="E236"/>
          <cell r="F236"/>
          <cell r="G236" t="str">
            <v>Planer</v>
          </cell>
          <cell r="H236"/>
          <cell r="I236"/>
          <cell r="J236" t="str">
            <v>nein</v>
          </cell>
          <cell r="K236" t="str">
            <v>Imagination Cologne
Kaiser-Wilhelm-Ring 27-29
50672 Köln</v>
          </cell>
          <cell r="L236" t="str">
            <v>Bocholt</v>
          </cell>
          <cell r="M236"/>
          <cell r="N236"/>
          <cell r="O236"/>
          <cell r="P236"/>
          <cell r="Q236"/>
          <cell r="R236"/>
          <cell r="S236"/>
          <cell r="T236"/>
          <cell r="U236"/>
        </row>
        <row r="237">
          <cell r="B237">
            <v>435</v>
          </cell>
          <cell r="C237" t="str">
            <v>KIS CONCEPT</v>
          </cell>
          <cell r="D237" t="str">
            <v>x</v>
          </cell>
          <cell r="E237"/>
          <cell r="F237"/>
          <cell r="G237" t="str">
            <v>Planer</v>
          </cell>
          <cell r="H237"/>
          <cell r="I237"/>
          <cell r="J237" t="str">
            <v>nein</v>
          </cell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</row>
        <row r="238">
          <cell r="B238">
            <v>436</v>
          </cell>
          <cell r="C238" t="str">
            <v>KSV Krüger Schuberth Vandreike</v>
          </cell>
          <cell r="D238"/>
          <cell r="E238"/>
          <cell r="F238"/>
          <cell r="G238" t="str">
            <v>Planer</v>
          </cell>
          <cell r="H238"/>
          <cell r="I238"/>
          <cell r="J238" t="str">
            <v>nein</v>
          </cell>
          <cell r="K238" t="str">
            <v>KSV Krüger Schuberth Vandreike Planung und Kommunikation GmbH
Brunnenstraße 196
10119 Berlin</v>
          </cell>
          <cell r="L238" t="str">
            <v>Berlin</v>
          </cell>
          <cell r="M238"/>
          <cell r="N238"/>
          <cell r="O238"/>
          <cell r="P238"/>
          <cell r="Q238"/>
          <cell r="R238"/>
          <cell r="S238"/>
          <cell r="T238"/>
          <cell r="U238"/>
        </row>
        <row r="239">
          <cell r="B239">
            <v>437</v>
          </cell>
          <cell r="C239" t="str">
            <v>MR WOLF Consulting</v>
          </cell>
          <cell r="D239"/>
          <cell r="E239"/>
          <cell r="F239"/>
          <cell r="G239" t="str">
            <v>Planer</v>
          </cell>
          <cell r="H239"/>
          <cell r="I239"/>
          <cell r="J239" t="str">
            <v>nein</v>
          </cell>
          <cell r="K239" t="str">
            <v>MR WOLF Consulting
Wilhelm-Kabus-Straße 74
10829 Berlin</v>
          </cell>
          <cell r="L239" t="str">
            <v>Berlin</v>
          </cell>
          <cell r="M239"/>
          <cell r="N239"/>
          <cell r="O239"/>
          <cell r="P239"/>
          <cell r="Q239"/>
          <cell r="R239"/>
          <cell r="S239"/>
          <cell r="T239"/>
          <cell r="U239"/>
        </row>
        <row r="240">
          <cell r="B240">
            <v>438</v>
          </cell>
          <cell r="C240" t="str">
            <v>onliveline GmbH
Schönsteinstrasse 12a
50825 Köln</v>
          </cell>
          <cell r="D240"/>
          <cell r="E240"/>
          <cell r="F240"/>
          <cell r="G240" t="str">
            <v>Planer</v>
          </cell>
          <cell r="H240"/>
          <cell r="I240"/>
          <cell r="J240" t="str">
            <v>nein</v>
          </cell>
          <cell r="K240" t="str">
            <v>onliveline GmbH
Büro für Konzeption &amp; Inszenierung
Mauenheimer Strasse 64-68
50733 Köln</v>
          </cell>
          <cell r="L240" t="str">
            <v>Bocholt</v>
          </cell>
          <cell r="M240"/>
          <cell r="N240"/>
          <cell r="O240"/>
          <cell r="P240"/>
          <cell r="Q240"/>
          <cell r="R240"/>
          <cell r="S240"/>
          <cell r="T240"/>
          <cell r="U240"/>
        </row>
        <row r="241">
          <cell r="B241">
            <v>439</v>
          </cell>
          <cell r="C241" t="str">
            <v>Plan-Union GmbH</v>
          </cell>
          <cell r="D241" t="str">
            <v>v</v>
          </cell>
          <cell r="E241"/>
          <cell r="F241" t="str">
            <v>PH</v>
          </cell>
          <cell r="G241" t="str">
            <v>Planer</v>
          </cell>
          <cell r="H241"/>
          <cell r="I241"/>
          <cell r="J241" t="str">
            <v>ja</v>
          </cell>
          <cell r="K241" t="str">
            <v>Plan-Union GmbH
Ottenbrucher Str. 30
42105 Wuppertal</v>
          </cell>
          <cell r="L241" t="str">
            <v>Bocholt</v>
          </cell>
          <cell r="M241"/>
          <cell r="N241"/>
          <cell r="O241"/>
          <cell r="P241"/>
          <cell r="Q241"/>
          <cell r="R241"/>
          <cell r="S241"/>
          <cell r="T241"/>
          <cell r="U241"/>
        </row>
        <row r="242">
          <cell r="B242">
            <v>440</v>
          </cell>
          <cell r="C242" t="str">
            <v>Pulse Group Ltd</v>
          </cell>
          <cell r="D242"/>
          <cell r="E242"/>
          <cell r="F242"/>
          <cell r="G242" t="str">
            <v>Planer</v>
          </cell>
          <cell r="H242"/>
          <cell r="I242"/>
          <cell r="J242" t="str">
            <v>nein</v>
          </cell>
          <cell r="K242" t="str">
            <v>Pulse Group Ltd
1 St Katharine's Way
London E1W 1UN
UK</v>
          </cell>
          <cell r="L242" t="str">
            <v>London</v>
          </cell>
          <cell r="M242"/>
          <cell r="N242"/>
          <cell r="O242"/>
          <cell r="P242"/>
          <cell r="Q242"/>
          <cell r="R242"/>
          <cell r="S242"/>
          <cell r="T242"/>
          <cell r="U242"/>
        </row>
        <row r="243">
          <cell r="B243">
            <v>441</v>
          </cell>
          <cell r="C243" t="str">
            <v>Rattlesnake</v>
          </cell>
          <cell r="D243"/>
          <cell r="E243"/>
          <cell r="F243"/>
          <cell r="G243" t="str">
            <v>Planer</v>
          </cell>
          <cell r="H243"/>
          <cell r="I243"/>
          <cell r="J243" t="str">
            <v>nein</v>
          </cell>
          <cell r="K243" t="str">
            <v>Rattlesnake Konzept Gestaltung 2D3D
Andrea Kowalski Gregor Sucharowski
Sewanstraße 122
10319 Berlin</v>
          </cell>
          <cell r="L243" t="str">
            <v>Berlin</v>
          </cell>
          <cell r="M243"/>
          <cell r="N243"/>
          <cell r="O243"/>
          <cell r="P243"/>
          <cell r="Q243"/>
          <cell r="R243"/>
          <cell r="S243"/>
          <cell r="T243"/>
          <cell r="U243"/>
        </row>
        <row r="244">
          <cell r="B244">
            <v>442</v>
          </cell>
          <cell r="C244" t="str">
            <v>Schnaitt GmbH</v>
          </cell>
          <cell r="D244" t="str">
            <v>w</v>
          </cell>
          <cell r="E244"/>
          <cell r="F244" t="str">
            <v>DF</v>
          </cell>
          <cell r="G244" t="str">
            <v>Besteller</v>
          </cell>
          <cell r="H244"/>
          <cell r="I244"/>
          <cell r="J244" t="str">
            <v>nein</v>
          </cell>
          <cell r="K244" t="str">
            <v>Schnaitt GmbH
August-Borsig-Straße 7
50126 Bergheim</v>
          </cell>
          <cell r="L244" t="str">
            <v>Bocholt</v>
          </cell>
          <cell r="M244"/>
          <cell r="N244"/>
          <cell r="O244"/>
          <cell r="P244"/>
          <cell r="Q244"/>
          <cell r="R244"/>
          <cell r="S244"/>
          <cell r="T244"/>
          <cell r="U244"/>
        </row>
        <row r="245">
          <cell r="B245">
            <v>443</v>
          </cell>
          <cell r="C245" t="str">
            <v>Siegelwerk</v>
          </cell>
          <cell r="D245"/>
          <cell r="E245"/>
          <cell r="F245"/>
          <cell r="G245" t="str">
            <v>Planer</v>
          </cell>
          <cell r="H245"/>
          <cell r="I245"/>
          <cell r="J245" t="str">
            <v>nein</v>
          </cell>
          <cell r="K245" t="str">
            <v>Siegelwerk GmbH - Agentur für Kommunikation und Design
Seidenstraße 57
70174 Stuttgart</v>
          </cell>
          <cell r="L245" t="str">
            <v>Stuttgart</v>
          </cell>
          <cell r="M245"/>
          <cell r="N245"/>
          <cell r="O245"/>
          <cell r="P245"/>
          <cell r="Q245"/>
          <cell r="R245"/>
          <cell r="S245"/>
          <cell r="T245"/>
          <cell r="U245"/>
        </row>
        <row r="246">
          <cell r="B246">
            <v>444</v>
          </cell>
          <cell r="C246" t="str">
            <v>SIMONS WORK</v>
          </cell>
          <cell r="D246"/>
          <cell r="E246"/>
          <cell r="F246"/>
          <cell r="G246" t="str">
            <v>Planer</v>
          </cell>
          <cell r="H246"/>
          <cell r="I246"/>
          <cell r="J246" t="str">
            <v>nein</v>
          </cell>
          <cell r="K246" t="str">
            <v>SIMONS WORKS
Oberdorfstraße 33
53343 Wachtberg (Bonn)</v>
          </cell>
          <cell r="L246" t="str">
            <v>Bocholt</v>
          </cell>
          <cell r="M246"/>
          <cell r="N246"/>
          <cell r="O246"/>
          <cell r="P246"/>
          <cell r="Q246"/>
          <cell r="R246"/>
          <cell r="S246"/>
          <cell r="T246"/>
          <cell r="U246"/>
        </row>
        <row r="247">
          <cell r="B247">
            <v>445</v>
          </cell>
          <cell r="C247" t="str">
            <v>UNITED KINGDOM HEAD OFFICE</v>
          </cell>
          <cell r="D247"/>
          <cell r="E247"/>
          <cell r="F247"/>
          <cell r="G247" t="str">
            <v>Planer</v>
          </cell>
          <cell r="H247"/>
          <cell r="I247"/>
          <cell r="J247" t="str">
            <v>nein</v>
          </cell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</row>
        <row r="248">
          <cell r="B248">
            <v>446</v>
          </cell>
          <cell r="C248" t="str">
            <v>United Network Development</v>
          </cell>
          <cell r="D248"/>
          <cell r="E248"/>
          <cell r="F248"/>
          <cell r="G248" t="str">
            <v>Planer</v>
          </cell>
          <cell r="H248"/>
          <cell r="I248"/>
          <cell r="J248" t="str">
            <v>nein</v>
          </cell>
          <cell r="K248" t="str">
            <v>United Network Development GmbH &amp; Co. KG
Im Weiher 10
69121 Heidelberg</v>
          </cell>
          <cell r="L248" t="str">
            <v>Frankfurt</v>
          </cell>
          <cell r="M248"/>
          <cell r="N248"/>
          <cell r="O248"/>
          <cell r="P248"/>
          <cell r="Q248"/>
          <cell r="R248"/>
          <cell r="S248"/>
          <cell r="T248"/>
          <cell r="U248"/>
        </row>
        <row r="249">
          <cell r="B249">
            <v>447</v>
          </cell>
          <cell r="C249" t="str">
            <v>Vierwerken</v>
          </cell>
          <cell r="D249"/>
          <cell r="E249"/>
          <cell r="F249"/>
          <cell r="G249" t="str">
            <v>Planer</v>
          </cell>
          <cell r="H249"/>
          <cell r="I249"/>
          <cell r="J249" t="str">
            <v>nein</v>
          </cell>
          <cell r="K249" t="str">
            <v>VIERWERKEN
Stephensonplatz 1
81737 München</v>
          </cell>
          <cell r="L249" t="str">
            <v>München</v>
          </cell>
          <cell r="M249"/>
          <cell r="N249"/>
          <cell r="O249"/>
          <cell r="P249"/>
          <cell r="Q249"/>
          <cell r="R249"/>
          <cell r="S249"/>
          <cell r="T249"/>
          <cell r="U249"/>
        </row>
        <row r="250">
          <cell r="B250">
            <v>448</v>
          </cell>
          <cell r="C250" t="str">
            <v>Wolf Production</v>
          </cell>
          <cell r="D250"/>
          <cell r="E250"/>
          <cell r="F250"/>
          <cell r="G250" t="str">
            <v>Planer</v>
          </cell>
          <cell r="H250"/>
          <cell r="I250"/>
          <cell r="J250" t="str">
            <v>nein</v>
          </cell>
          <cell r="K250" t="str">
            <v>wolf production gmbh
Aachener Str. 691
50226 Frechen</v>
          </cell>
          <cell r="L250" t="str">
            <v>Bocholt</v>
          </cell>
          <cell r="M250"/>
          <cell r="N250"/>
          <cell r="O250"/>
          <cell r="P250"/>
          <cell r="Q250"/>
          <cell r="R250"/>
          <cell r="S250"/>
          <cell r="T250"/>
          <cell r="U250"/>
        </row>
        <row r="251">
          <cell r="B251">
            <v>449</v>
          </cell>
          <cell r="C251" t="str">
            <v>zet:project. GmbH</v>
          </cell>
          <cell r="D251" t="str">
            <v>w</v>
          </cell>
          <cell r="E251"/>
          <cell r="F251" t="str">
            <v>SV</v>
          </cell>
          <cell r="G251" t="str">
            <v>Planer</v>
          </cell>
          <cell r="H251"/>
          <cell r="I251"/>
          <cell r="J251" t="str">
            <v>nein</v>
          </cell>
          <cell r="K251" t="str">
            <v>zet:project. GmbH
Schelmenwasenstraße 39
70567 Stuttgart</v>
          </cell>
          <cell r="L251" t="str">
            <v>Stuttgart</v>
          </cell>
          <cell r="M251"/>
          <cell r="N251"/>
          <cell r="O251"/>
          <cell r="P251"/>
          <cell r="Q251"/>
          <cell r="R251"/>
          <cell r="S251"/>
          <cell r="T251"/>
          <cell r="U251"/>
        </row>
        <row r="252">
          <cell r="B252">
            <v>450</v>
          </cell>
          <cell r="C252" t="str">
            <v>Messeprojekt GmbH</v>
          </cell>
          <cell r="D252" t="str">
            <v>V</v>
          </cell>
          <cell r="E252"/>
          <cell r="F252" t="str">
            <v>DF</v>
          </cell>
          <cell r="G252" t="str">
            <v>Planer</v>
          </cell>
          <cell r="H252"/>
          <cell r="I252"/>
          <cell r="J252" t="str">
            <v>ja</v>
          </cell>
          <cell r="K252" t="str">
            <v>Messeprojekt GmbH
Bergweg 7
04356 Leipzig</v>
          </cell>
          <cell r="L252" t="str">
            <v>Leipzig</v>
          </cell>
          <cell r="M252">
            <v>226</v>
          </cell>
          <cell r="N252">
            <v>180000</v>
          </cell>
          <cell r="O252">
            <v>44650</v>
          </cell>
          <cell r="P252" t="str">
            <v>14 Tage</v>
          </cell>
          <cell r="Q252"/>
          <cell r="R252"/>
          <cell r="S252">
            <v>0.03</v>
          </cell>
          <cell r="T252"/>
          <cell r="U252" t="str">
            <v>x</v>
          </cell>
        </row>
        <row r="253">
          <cell r="B253">
            <v>451</v>
          </cell>
          <cell r="C253" t="str">
            <v>Frederike Berning</v>
          </cell>
          <cell r="D253"/>
          <cell r="E253"/>
          <cell r="F253"/>
          <cell r="G253" t="str">
            <v>Planer</v>
          </cell>
          <cell r="H253"/>
          <cell r="I253"/>
          <cell r="J253" t="str">
            <v>nein</v>
          </cell>
          <cell r="K253" t="str">
            <v>Frederike Berning (geb. Putz)
mail@frederikeberning.de
Instagram: frederikeputz
Facebook: Frderike Berning</v>
          </cell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</row>
        <row r="254">
          <cell r="B254">
            <v>452</v>
          </cell>
          <cell r="C254" t="str">
            <v>Formula E / Greentech</v>
          </cell>
          <cell r="D254"/>
          <cell r="E254"/>
          <cell r="F254"/>
          <cell r="G254" t="str">
            <v>Planer</v>
          </cell>
          <cell r="H254"/>
          <cell r="I254"/>
          <cell r="J254" t="str">
            <v>nein</v>
          </cell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</row>
        <row r="255">
          <cell r="B255">
            <v>453</v>
          </cell>
          <cell r="C255" t="str">
            <v>brandspaces (ehemals WSV)</v>
          </cell>
          <cell r="D255" t="str">
            <v>x</v>
          </cell>
          <cell r="E255"/>
          <cell r="F255"/>
          <cell r="G255" t="str">
            <v>Besteller</v>
          </cell>
          <cell r="H255"/>
          <cell r="I255"/>
          <cell r="J255" t="str">
            <v>ja</v>
          </cell>
          <cell r="K255" t="str">
            <v>Brandspaces GmbH
Schwabacher Straße 510
90763 Fürth</v>
          </cell>
          <cell r="L255" t="str">
            <v>München</v>
          </cell>
          <cell r="M255" t="str">
            <v>k.A.</v>
          </cell>
          <cell r="N255" t="str">
            <v>k.A.</v>
          </cell>
          <cell r="O255" t="str">
            <v>k.A.</v>
          </cell>
          <cell r="P255" t="str">
            <v>Zahlung per Vorkasse, P.H. hat das mit denen geklärt</v>
          </cell>
          <cell r="Q255"/>
          <cell r="R255"/>
          <cell r="S255"/>
          <cell r="T255"/>
          <cell r="U255"/>
        </row>
        <row r="256">
          <cell r="B256">
            <v>454</v>
          </cell>
          <cell r="C256" t="str">
            <v>pythagoras calculation &amp; consulting</v>
          </cell>
          <cell r="D256" t="str">
            <v>x</v>
          </cell>
          <cell r="E256"/>
          <cell r="F256"/>
          <cell r="G256" t="str">
            <v>Planer</v>
          </cell>
          <cell r="H256"/>
          <cell r="I256"/>
          <cell r="J256" t="str">
            <v>ja</v>
          </cell>
          <cell r="K256" t="str">
            <v>pythagoras calculation &amp; consulting
Römerstr. 11
D-75015 Bretten</v>
          </cell>
          <cell r="L256" t="str">
            <v>Stuttgart</v>
          </cell>
          <cell r="M256" t="str">
            <v>k.A.</v>
          </cell>
          <cell r="N256" t="str">
            <v>k.A.</v>
          </cell>
          <cell r="O256" t="str">
            <v>k.A.</v>
          </cell>
          <cell r="P256" t="str">
            <v>keine Vereinbarung</v>
          </cell>
          <cell r="Q256"/>
          <cell r="R256"/>
          <cell r="S256"/>
          <cell r="T256"/>
          <cell r="U256"/>
        </row>
        <row r="257">
          <cell r="B257">
            <v>455</v>
          </cell>
          <cell r="C257" t="str">
            <v>Ovation Global DMC (MCI Deutschland)</v>
          </cell>
          <cell r="D257" t="str">
            <v>v</v>
          </cell>
          <cell r="E257"/>
          <cell r="F257" t="str">
            <v>MKI</v>
          </cell>
          <cell r="G257" t="str">
            <v>Besteller</v>
          </cell>
          <cell r="H257"/>
          <cell r="I257"/>
          <cell r="J257" t="str">
            <v>ja</v>
          </cell>
          <cell r="K257" t="str">
            <v>Ovation Global DMC
Markgrafenstraße 56
10117 Berlin</v>
          </cell>
          <cell r="L257" t="str">
            <v>Berlin</v>
          </cell>
          <cell r="M257"/>
          <cell r="N257"/>
          <cell r="O257"/>
          <cell r="P257" t="str">
            <v>pro Projekt vereinbaren</v>
          </cell>
          <cell r="Q257"/>
          <cell r="R257" t="str">
            <v>ja siehe unter sonstiges!
Regelung gilt für alle Umsätze von 
MCI Deutschland
Hagen Invent
Ovation Global</v>
          </cell>
          <cell r="S257" t="str">
            <v>10% Kommission auf alle Netto-Umsätze
als separate Gutschrift 
Bei Angebotsabgabe in der Email die spätere 10% Gutschrift erwähnen.</v>
          </cell>
          <cell r="T257"/>
          <cell r="U257"/>
        </row>
        <row r="258">
          <cell r="B258">
            <v>456</v>
          </cell>
          <cell r="C258" t="str">
            <v xml:space="preserve">FHP GmbH
Agentur für Markenkommunikation
Fischer Heiseler und Partner GbR </v>
          </cell>
          <cell r="D258"/>
          <cell r="E258"/>
          <cell r="F258"/>
          <cell r="G258" t="str">
            <v>Planer</v>
          </cell>
          <cell r="H258"/>
          <cell r="I258"/>
          <cell r="J258" t="str">
            <v>nein</v>
          </cell>
          <cell r="K258" t="str">
            <v>FHP GmbH
Agentur für Markenkommunikation
Carl-Maria-von-Weber Strasse 17
63069 Offenbach am Main</v>
          </cell>
          <cell r="L258" t="str">
            <v>Frankfurt</v>
          </cell>
          <cell r="M258"/>
          <cell r="N258"/>
          <cell r="O258"/>
          <cell r="P258"/>
          <cell r="Q258"/>
          <cell r="R258"/>
          <cell r="S258"/>
          <cell r="T258"/>
          <cell r="U258"/>
        </row>
        <row r="259">
          <cell r="B259">
            <v>457</v>
          </cell>
          <cell r="C259" t="str">
            <v xml:space="preserve">Vorwerk &amp; Co. KG
</v>
          </cell>
          <cell r="D259"/>
          <cell r="E259"/>
          <cell r="F259"/>
          <cell r="G259" t="str">
            <v>Besteller</v>
          </cell>
          <cell r="H259"/>
          <cell r="I259"/>
          <cell r="J259" t="str">
            <v>nein</v>
          </cell>
          <cell r="K259" t="str">
            <v>Tanja Schütze
Corporate Purchasing
Category Manager Incentive, Event &amp; TravelmanagementPhone +49 202 564 -1113
Tanja.Schuetze@vorwerk.de</v>
          </cell>
          <cell r="L259" t="str">
            <v>Bocholt</v>
          </cell>
          <cell r="M259"/>
          <cell r="N259"/>
          <cell r="O259"/>
          <cell r="P259"/>
          <cell r="Q259"/>
          <cell r="R259"/>
          <cell r="S259"/>
          <cell r="T259"/>
          <cell r="U259"/>
        </row>
        <row r="260">
          <cell r="B260">
            <v>458</v>
          </cell>
          <cell r="C260" t="str">
            <v xml:space="preserve">Penta GmbH
</v>
          </cell>
          <cell r="D260"/>
          <cell r="E260"/>
          <cell r="F260"/>
          <cell r="G260" t="str">
            <v>Planer</v>
          </cell>
          <cell r="H260"/>
          <cell r="I260"/>
          <cell r="J260" t="str">
            <v>nein</v>
          </cell>
          <cell r="K260" t="str">
            <v>Ehrenbreitsteiner Str. 28
D-80993 München
Ansprechpartner: Siegfried Höglauer
Fragen p. E-Mail
architekt@hoeglauer-muc.de
T +49(0)89-1250 3828-0</v>
          </cell>
          <cell r="L260" t="str">
            <v>München</v>
          </cell>
          <cell r="M260"/>
          <cell r="N260"/>
          <cell r="O260"/>
          <cell r="P260"/>
          <cell r="Q260"/>
          <cell r="R260"/>
          <cell r="S260"/>
          <cell r="T260"/>
          <cell r="U260"/>
        </row>
        <row r="261">
          <cell r="B261">
            <v>459</v>
          </cell>
          <cell r="C261" t="str">
            <v>WENGER.ONE</v>
          </cell>
          <cell r="D261"/>
          <cell r="E261"/>
          <cell r="F261"/>
          <cell r="G261" t="str">
            <v>Besteller</v>
          </cell>
          <cell r="H261"/>
          <cell r="I261"/>
          <cell r="J261" t="str">
            <v>nein</v>
          </cell>
          <cell r="K261" t="str">
            <v>WENGER.ONE GmbH
Keferloher Straße 27
85540 Haar bei München</v>
          </cell>
          <cell r="L261" t="str">
            <v>München</v>
          </cell>
          <cell r="M261"/>
          <cell r="N261"/>
          <cell r="O261"/>
          <cell r="P261"/>
          <cell r="Q261"/>
          <cell r="R261"/>
          <cell r="S261"/>
          <cell r="T261"/>
          <cell r="U261"/>
        </row>
        <row r="262">
          <cell r="B262">
            <v>460</v>
          </cell>
          <cell r="C262" t="str">
            <v xml:space="preserve">Andreas Keller Fotografie
</v>
          </cell>
          <cell r="D262"/>
          <cell r="E262"/>
          <cell r="F262"/>
          <cell r="G262" t="str">
            <v>Planer</v>
          </cell>
          <cell r="H262"/>
          <cell r="I262"/>
          <cell r="J262" t="str">
            <v>nein</v>
          </cell>
          <cell r="K262" t="str">
            <v>Taubenäckerweg 14
D-72655 Altdorf
Telefon +49 (0) 71 27 / 9 28 98 - 0
Fax +49 (0) 71 27 / 9 28 98 - 1
Mobil +49 (0) 1 72 / 2 71 31 85
E-Mail: info@keller-fotografie.de</v>
          </cell>
          <cell r="L262" t="str">
            <v>Stuttgart</v>
          </cell>
          <cell r="M262"/>
          <cell r="N262"/>
          <cell r="O262"/>
          <cell r="P262"/>
          <cell r="Q262"/>
          <cell r="R262"/>
          <cell r="S262"/>
          <cell r="T262"/>
          <cell r="U262"/>
        </row>
        <row r="263">
          <cell r="B263">
            <v>461</v>
          </cell>
          <cell r="C263" t="str">
            <v>Daimler AG</v>
          </cell>
          <cell r="D263"/>
          <cell r="E263"/>
          <cell r="F263"/>
          <cell r="G263" t="str">
            <v>Besteller</v>
          </cell>
          <cell r="H263"/>
          <cell r="I263"/>
          <cell r="J263" t="str">
            <v>nein</v>
          </cell>
          <cell r="K263" t="str">
            <v xml:space="preserve">Dorothee Krabler 
Global Communications Commercial Vehicles      COM/CV                                                                                               HPC 001 G162 
Manager Fairs &amp; Exhibitions                                                         D-70546 Stuttgart 
Phone: +49 (711) 17-56619               
Mobile: +49 (151) 58606272
mail to: dorothee.krabler@daimler.com </v>
          </cell>
          <cell r="L263" t="str">
            <v>Stuttgart</v>
          </cell>
          <cell r="M263"/>
          <cell r="N263"/>
          <cell r="O263"/>
          <cell r="P263"/>
          <cell r="Q263"/>
          <cell r="R263"/>
          <cell r="S263"/>
          <cell r="T263"/>
          <cell r="U263"/>
        </row>
        <row r="264">
          <cell r="B264">
            <v>462</v>
          </cell>
          <cell r="C264" t="str">
            <v xml:space="preserve">trendhouse
event marketing GmbH
</v>
          </cell>
          <cell r="D264"/>
          <cell r="E264"/>
          <cell r="F264"/>
          <cell r="G264"/>
          <cell r="H264"/>
          <cell r="I264"/>
          <cell r="J264" t="str">
            <v>nein</v>
          </cell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</row>
        <row r="265">
          <cell r="B265">
            <v>463</v>
          </cell>
          <cell r="C265" t="str">
            <v>Lars Niehaus
+49 151 58605088
+49 711 1791213
www.lrn12.com</v>
          </cell>
          <cell r="D265"/>
          <cell r="E265"/>
          <cell r="F265"/>
          <cell r="G265" t="str">
            <v>Planer</v>
          </cell>
          <cell r="H265"/>
          <cell r="I265"/>
          <cell r="J265" t="str">
            <v>nein</v>
          </cell>
          <cell r="K265" t="str">
            <v>Freier MA / Freelancer KiR Architectur   lars.niehaus@lrn12.com   https://www.mercedes-benz.com/de/mercedes-amg-dtm/drivenby-lars-niehaus/</v>
          </cell>
          <cell r="L265" t="str">
            <v>Stuttgart</v>
          </cell>
          <cell r="M265"/>
          <cell r="N265"/>
          <cell r="O265"/>
          <cell r="P265"/>
          <cell r="Q265"/>
          <cell r="R265"/>
          <cell r="S265"/>
          <cell r="T265"/>
          <cell r="U265"/>
        </row>
        <row r="266">
          <cell r="B266">
            <v>464</v>
          </cell>
          <cell r="C266" t="str">
            <v xml:space="preserve">FILMTEC Media GmbH
</v>
          </cell>
          <cell r="D266"/>
          <cell r="E266"/>
          <cell r="F266"/>
          <cell r="G266" t="str">
            <v>Planer</v>
          </cell>
          <cell r="H266"/>
          <cell r="I266"/>
          <cell r="J266" t="str">
            <v>nein</v>
          </cell>
          <cell r="K266" t="str">
            <v>Karl-Marx-Strasse 40
14482 Potsdam
Germany
Fon: +49 172 8391935
Fax: +49 30 13882 207
Mail: s.patke@ext.filmtec.de</v>
          </cell>
          <cell r="L266" t="str">
            <v>Berlin</v>
          </cell>
          <cell r="M266"/>
          <cell r="N266"/>
          <cell r="O266"/>
          <cell r="P266"/>
          <cell r="Q266"/>
          <cell r="R266"/>
          <cell r="S266"/>
          <cell r="T266"/>
          <cell r="U266"/>
        </row>
        <row r="267">
          <cell r="B267">
            <v>465</v>
          </cell>
          <cell r="C267" t="str">
            <v xml:space="preserve">MEPLAN GmbH </v>
          </cell>
          <cell r="D267"/>
          <cell r="E267"/>
          <cell r="F267"/>
          <cell r="G267" t="str">
            <v>Planer</v>
          </cell>
          <cell r="H267"/>
          <cell r="I267"/>
          <cell r="J267" t="str">
            <v>nein</v>
          </cell>
          <cell r="K267" t="str">
            <v>Olof-Palme-Straße 1 
81829 München
Kontakt
Tel.:+49 89 540 267 980 
Fax: +49 89 540 267 409 
info@meplan.de</v>
          </cell>
          <cell r="L267" t="str">
            <v>München</v>
          </cell>
          <cell r="M267"/>
          <cell r="N267"/>
          <cell r="O267"/>
          <cell r="P267"/>
          <cell r="Q267"/>
          <cell r="R267"/>
          <cell r="S267"/>
          <cell r="T267"/>
          <cell r="U267"/>
        </row>
        <row r="268">
          <cell r="B268">
            <v>466</v>
          </cell>
          <cell r="C268" t="str">
            <v>RP Event Design</v>
          </cell>
          <cell r="D268"/>
          <cell r="E268"/>
          <cell r="F268"/>
          <cell r="G268" t="str">
            <v>Planer</v>
          </cell>
          <cell r="H268"/>
          <cell r="I268"/>
          <cell r="J268" t="str">
            <v>nein</v>
          </cell>
          <cell r="K268" t="str">
            <v>Regina Pogiba        
Dipl. Ing. Innenarchitektur
Eventmanager
Giggenbacherstr. 19
81249 München
Telefon  +49 89 2003 1402
Mobil  +49 176 636 888 16
Email  regina@rp-event-design.de</v>
          </cell>
          <cell r="L268" t="str">
            <v>München</v>
          </cell>
          <cell r="M268"/>
          <cell r="N268"/>
          <cell r="O268"/>
          <cell r="P268"/>
          <cell r="Q268"/>
          <cell r="R268"/>
          <cell r="S268"/>
          <cell r="T268"/>
          <cell r="U268"/>
        </row>
        <row r="269">
          <cell r="B269">
            <v>467</v>
          </cell>
          <cell r="C269" t="str">
            <v>INTERPLAN Congress, Meeting &amp; Event Management AG</v>
          </cell>
          <cell r="D269"/>
          <cell r="E269"/>
          <cell r="F269"/>
          <cell r="G269" t="str">
            <v>Planer</v>
          </cell>
          <cell r="H269"/>
          <cell r="I269"/>
          <cell r="J269" t="str">
            <v>nein</v>
          </cell>
          <cell r="K269" t="str">
            <v>Landsberger Straße 155
80687 München
Telefon: +49 89 548234-0
Telefax: +49 89 548234-44
https://www.interplan.de/de/</v>
          </cell>
          <cell r="L269" t="str">
            <v>München</v>
          </cell>
          <cell r="M269"/>
          <cell r="N269"/>
          <cell r="O269"/>
          <cell r="P269"/>
          <cell r="Q269"/>
          <cell r="R269"/>
          <cell r="S269"/>
          <cell r="T269"/>
          <cell r="U269"/>
        </row>
        <row r="270">
          <cell r="B270">
            <v>468</v>
          </cell>
          <cell r="C270" t="str">
            <v>Cievents</v>
          </cell>
          <cell r="D270"/>
          <cell r="E270"/>
          <cell r="F270"/>
          <cell r="G270" t="str">
            <v>Planer</v>
          </cell>
          <cell r="H270"/>
          <cell r="I270"/>
          <cell r="J270" t="str">
            <v>nein</v>
          </cell>
          <cell r="K270" t="str">
            <v xml:space="preserve">London
Level 6 C I Tower, 
St Georges Square, New Malden 
KT3 4TE, United Kingdom
T +44 20 8336 5283
https://www.cievents.com/en-gb
</v>
          </cell>
          <cell r="L270" t="str">
            <v>London</v>
          </cell>
          <cell r="M270"/>
          <cell r="N270"/>
          <cell r="O270"/>
          <cell r="P270"/>
          <cell r="Q270"/>
          <cell r="R270"/>
          <cell r="S270"/>
          <cell r="T270"/>
          <cell r="U270"/>
        </row>
        <row r="271">
          <cell r="B271">
            <v>469</v>
          </cell>
          <cell r="C271" t="str">
            <v>Porsche AG</v>
          </cell>
          <cell r="D271"/>
          <cell r="E271"/>
          <cell r="F271"/>
          <cell r="G271" t="str">
            <v>Besteller</v>
          </cell>
          <cell r="H271"/>
          <cell r="I271"/>
          <cell r="J271" t="str">
            <v>nein</v>
          </cell>
          <cell r="K271" t="str">
            <v xml:space="preserve">Porsche Catering Nils Potthast und Thomas Hagg </v>
          </cell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</row>
        <row r="272">
          <cell r="B272">
            <v>470</v>
          </cell>
          <cell r="C272" t="str">
            <v>VW AG</v>
          </cell>
          <cell r="D272"/>
          <cell r="E272"/>
          <cell r="F272"/>
          <cell r="G272" t="str">
            <v>Besteller</v>
          </cell>
          <cell r="H272"/>
          <cell r="I272"/>
          <cell r="J272" t="str">
            <v>nein</v>
          </cell>
          <cell r="K272" t="str">
            <v>Catering Nils Potthast</v>
          </cell>
          <cell r="L272" t="str">
            <v>Hannover</v>
          </cell>
          <cell r="M272"/>
          <cell r="N272"/>
          <cell r="O272"/>
          <cell r="P272"/>
          <cell r="Q272"/>
          <cell r="R272"/>
          <cell r="S272"/>
          <cell r="T272"/>
          <cell r="U272"/>
        </row>
        <row r="273">
          <cell r="B273">
            <v>471</v>
          </cell>
          <cell r="C273" t="str">
            <v>MAN AG</v>
          </cell>
          <cell r="D273"/>
          <cell r="E273"/>
          <cell r="F273"/>
          <cell r="G273" t="str">
            <v>Besteller</v>
          </cell>
          <cell r="H273"/>
          <cell r="I273"/>
          <cell r="J273" t="str">
            <v>nein</v>
          </cell>
          <cell r="K273" t="str">
            <v>Catering Kontakt Ben Cudok</v>
          </cell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</row>
        <row r="274">
          <cell r="B274">
            <v>472</v>
          </cell>
          <cell r="C274" t="str">
            <v>Nike European Headquarters</v>
          </cell>
          <cell r="D274"/>
          <cell r="E274"/>
          <cell r="F274"/>
          <cell r="G274" t="str">
            <v>Besteller</v>
          </cell>
          <cell r="H274"/>
          <cell r="I274"/>
          <cell r="J274" t="str">
            <v>nein</v>
          </cell>
          <cell r="K274" t="str">
            <v>Colosseum 1
1213 NL Hilversum
The Netherlands
Phone: +31 35 6266453</v>
          </cell>
          <cell r="L274" t="str">
            <v>Bocholt</v>
          </cell>
          <cell r="M274"/>
          <cell r="N274"/>
          <cell r="O274"/>
          <cell r="P274"/>
          <cell r="Q274"/>
          <cell r="R274"/>
          <cell r="S274"/>
          <cell r="T274"/>
          <cell r="U274"/>
        </row>
        <row r="275">
          <cell r="B275">
            <v>473</v>
          </cell>
          <cell r="C275" t="str">
            <v>Hypsos</v>
          </cell>
          <cell r="D275"/>
          <cell r="E275"/>
          <cell r="F275"/>
          <cell r="G275" t="str">
            <v>Besteller</v>
          </cell>
          <cell r="H275"/>
          <cell r="I275"/>
          <cell r="J275" t="str">
            <v>nein</v>
          </cell>
          <cell r="K275" t="str">
            <v>Centurionbaan 220
3769 AV Soesterberg
Contactpersoon
Arno Wouters
Tel +31 346 35 75 00</v>
          </cell>
          <cell r="L275" t="str">
            <v>Bocholt</v>
          </cell>
          <cell r="M275"/>
          <cell r="N275"/>
          <cell r="O275"/>
          <cell r="P275"/>
          <cell r="Q275"/>
          <cell r="R275"/>
          <cell r="S275"/>
          <cell r="T275"/>
          <cell r="U275"/>
        </row>
        <row r="276">
          <cell r="B276">
            <v>474</v>
          </cell>
          <cell r="C276" t="str">
            <v>THE PRODUCTION FACTORY BV
Remco Hek
Telefoon: +31(0)26 - 3840110
Telefax: +31(0)26 - 3840111</v>
          </cell>
          <cell r="D276"/>
          <cell r="E276"/>
          <cell r="F276"/>
          <cell r="G276" t="str">
            <v>Besteller</v>
          </cell>
          <cell r="H276"/>
          <cell r="I276"/>
          <cell r="J276" t="str">
            <v>nein</v>
          </cell>
          <cell r="K276" t="str">
            <v>THE PRODUCTION FACTORY BV
Delta 46
6825 MS ARNHEM
Netherlands</v>
          </cell>
          <cell r="L276" t="str">
            <v>Bocholt</v>
          </cell>
          <cell r="M276"/>
          <cell r="N276"/>
          <cell r="O276"/>
          <cell r="P276"/>
          <cell r="Q276"/>
          <cell r="R276"/>
          <cell r="S276"/>
          <cell r="T276"/>
          <cell r="U276"/>
        </row>
        <row r="277">
          <cell r="B277">
            <v>475</v>
          </cell>
          <cell r="C277" t="str">
            <v>Kubik</v>
          </cell>
          <cell r="D277"/>
          <cell r="E277"/>
          <cell r="F277"/>
          <cell r="G277" t="str">
            <v>Besteller</v>
          </cell>
          <cell r="H277"/>
          <cell r="I277"/>
          <cell r="J277" t="str">
            <v>nein</v>
          </cell>
          <cell r="K277" t="str">
            <v>Plotterstraat 1-9
Amsterdam, 
The Netherlands
1033 RX Dennis van Baalen
T: +31.20.581. 3030</v>
          </cell>
          <cell r="L277" t="str">
            <v>Bocholt</v>
          </cell>
          <cell r="M277"/>
          <cell r="N277"/>
          <cell r="O277"/>
          <cell r="P277"/>
          <cell r="Q277"/>
          <cell r="R277"/>
          <cell r="S277"/>
          <cell r="T277"/>
          <cell r="U277"/>
        </row>
        <row r="278">
          <cell r="B278">
            <v>476</v>
          </cell>
          <cell r="C278" t="str">
            <v>Agentur Vertikal GmbH &amp; Co.KG</v>
          </cell>
          <cell r="D278"/>
          <cell r="E278"/>
          <cell r="F278"/>
          <cell r="G278"/>
          <cell r="H278"/>
          <cell r="I278"/>
          <cell r="J278" t="str">
            <v>nein</v>
          </cell>
          <cell r="K278" t="str">
            <v>Agentur Vertikal GmbH &amp; Co.KG
Konrad-Hornschuch-Str. 69
73660 Urbach</v>
          </cell>
          <cell r="L278" t="str">
            <v>Stuttgart</v>
          </cell>
          <cell r="M278"/>
          <cell r="N278"/>
          <cell r="O278"/>
          <cell r="P278"/>
          <cell r="Q278"/>
          <cell r="R278"/>
          <cell r="S278"/>
          <cell r="T278"/>
          <cell r="U278"/>
        </row>
        <row r="279">
          <cell r="B279">
            <v>477</v>
          </cell>
          <cell r="C279" t="str">
            <v>HUGO BOSS AG</v>
          </cell>
          <cell r="D279"/>
          <cell r="E279"/>
          <cell r="F279"/>
          <cell r="G279" t="str">
            <v>Besteller</v>
          </cell>
          <cell r="H279"/>
          <cell r="I279"/>
          <cell r="J279" t="str">
            <v>nein</v>
          </cell>
          <cell r="K279" t="str">
            <v>HUGO BOSS AG
Dieselstraße 12
72555 Metzingen
GERMANY</v>
          </cell>
          <cell r="L279" t="str">
            <v>Stuttgart</v>
          </cell>
          <cell r="M279"/>
          <cell r="N279"/>
          <cell r="O279"/>
          <cell r="P279"/>
          <cell r="Q279"/>
          <cell r="R279"/>
          <cell r="S279"/>
          <cell r="T279"/>
          <cell r="U279"/>
        </row>
        <row r="280">
          <cell r="B280">
            <v>478</v>
          </cell>
          <cell r="C280" t="str">
            <v>uhlsport GmbH</v>
          </cell>
          <cell r="D280"/>
          <cell r="E280"/>
          <cell r="F280"/>
          <cell r="G280" t="str">
            <v>Besteller</v>
          </cell>
          <cell r="H280"/>
          <cell r="I280"/>
          <cell r="J280" t="str">
            <v>nein</v>
          </cell>
          <cell r="K280" t="str">
            <v>uhlsport GmbH
Klingenbachstraße 3
D-72336 Balingen-Engstlatt</v>
          </cell>
          <cell r="L280" t="str">
            <v>Stuttgart</v>
          </cell>
          <cell r="M280"/>
          <cell r="N280"/>
          <cell r="O280"/>
          <cell r="P280"/>
          <cell r="Q280"/>
          <cell r="R280"/>
          <cell r="S280"/>
          <cell r="T280"/>
          <cell r="U280"/>
        </row>
        <row r="281">
          <cell r="B281">
            <v>479</v>
          </cell>
          <cell r="C281" t="str">
            <v>PK-Event-Team GmbH</v>
          </cell>
          <cell r="D281"/>
          <cell r="E281"/>
          <cell r="F281"/>
          <cell r="G281" t="str">
            <v>Planer</v>
          </cell>
          <cell r="H281"/>
          <cell r="I281"/>
          <cell r="J281" t="str">
            <v>nein</v>
          </cell>
          <cell r="K281" t="str">
            <v>PK-Event-Team GmbH
Bräuhausstr. 34
D-92339 Beilngries</v>
          </cell>
          <cell r="L281" t="str">
            <v>München</v>
          </cell>
          <cell r="M281"/>
          <cell r="N281"/>
          <cell r="O281"/>
          <cell r="P281"/>
          <cell r="Q281"/>
          <cell r="R281"/>
          <cell r="S281"/>
          <cell r="T281"/>
          <cell r="U281"/>
        </row>
        <row r="282">
          <cell r="B282">
            <v>480</v>
          </cell>
          <cell r="C282" t="str">
            <v>adidas Headquarters</v>
          </cell>
          <cell r="D282"/>
          <cell r="E282"/>
          <cell r="F282"/>
          <cell r="G282"/>
          <cell r="H282"/>
          <cell r="I282"/>
          <cell r="J282" t="str">
            <v>nein</v>
          </cell>
          <cell r="K282" t="str">
            <v>https://www.google.de/#q=alexander+johnen+adidas</v>
          </cell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</row>
        <row r="283">
          <cell r="B283">
            <v>481</v>
          </cell>
          <cell r="C283" t="str">
            <v>Vantage Global Event Production GmbH</v>
          </cell>
          <cell r="D283"/>
          <cell r="E283"/>
          <cell r="F283"/>
          <cell r="G283" t="str">
            <v>Planer</v>
          </cell>
          <cell r="H283"/>
          <cell r="I283"/>
          <cell r="J283" t="str">
            <v>nein</v>
          </cell>
          <cell r="K283" t="str">
            <v>Vantage Global Event Production GmbH
Stollenrain 10
4144 Arlesheim
Schweiz</v>
          </cell>
          <cell r="L283" t="str">
            <v>Schweiz</v>
          </cell>
          <cell r="M283"/>
          <cell r="N283"/>
          <cell r="O283"/>
          <cell r="P283"/>
          <cell r="Q283"/>
          <cell r="R283"/>
          <cell r="S283"/>
          <cell r="T283"/>
          <cell r="U283"/>
        </row>
        <row r="284">
          <cell r="B284">
            <v>482</v>
          </cell>
          <cell r="C284" t="str">
            <v>Kiefer Mietmöbel</v>
          </cell>
          <cell r="D284" t="str">
            <v>X</v>
          </cell>
          <cell r="E284"/>
          <cell r="F284"/>
          <cell r="G284" t="str">
            <v>Besteller</v>
          </cell>
          <cell r="H284"/>
          <cell r="I284"/>
          <cell r="J284" t="str">
            <v>ja</v>
          </cell>
          <cell r="K284" t="str">
            <v>Kiefer Mietmöbel GmbH
An den Nahewiesen 7
55450 Langenlonsheim</v>
          </cell>
          <cell r="L284" t="str">
            <v>Frankfurt</v>
          </cell>
          <cell r="M284"/>
          <cell r="N284"/>
          <cell r="O284"/>
          <cell r="P284"/>
          <cell r="Q284"/>
          <cell r="R284"/>
          <cell r="S284"/>
          <cell r="T284"/>
          <cell r="U284"/>
        </row>
        <row r="285">
          <cell r="B285">
            <v>483</v>
          </cell>
          <cell r="C285" t="str">
            <v>Deko Service Lenzen</v>
          </cell>
          <cell r="D285"/>
          <cell r="E285"/>
          <cell r="F285" t="str">
            <v>PH</v>
          </cell>
          <cell r="G285" t="str">
            <v>Besteller</v>
          </cell>
          <cell r="H285"/>
          <cell r="I285"/>
          <cell r="J285" t="str">
            <v>nein</v>
          </cell>
          <cell r="K285" t="str">
            <v>DEKO-Service Lenzen GmbH
Im Rohnweiher 47
53797 Lohmar</v>
          </cell>
          <cell r="L285" t="str">
            <v>Bocholt</v>
          </cell>
          <cell r="M285"/>
          <cell r="N285"/>
          <cell r="O285"/>
          <cell r="P285"/>
          <cell r="Q285"/>
          <cell r="R285"/>
          <cell r="S285"/>
          <cell r="T285"/>
          <cell r="U285"/>
        </row>
        <row r="286">
          <cell r="B286">
            <v>484</v>
          </cell>
          <cell r="C286" t="str">
            <v>42 INCENTIVE GmbH</v>
          </cell>
          <cell r="D286" t="str">
            <v>v</v>
          </cell>
          <cell r="E286"/>
          <cell r="F286" t="str">
            <v>MKI</v>
          </cell>
          <cell r="G286" t="str">
            <v>Planer</v>
          </cell>
          <cell r="H286"/>
          <cell r="I286"/>
          <cell r="J286" t="str">
            <v>ja</v>
          </cell>
          <cell r="K286" t="str">
            <v>42 INCENTIVE GmbH
Hanauer Landstrasse 146
60314 Frankfurt am Main</v>
          </cell>
          <cell r="L286" t="str">
            <v>FFM</v>
          </cell>
          <cell r="M286"/>
          <cell r="N286"/>
          <cell r="O286"/>
          <cell r="P286" t="str">
            <v>Vereinbarung pro Projekt</v>
          </cell>
          <cell r="Q286" t="str">
            <v xml:space="preserve">4%
nicht ausweisen </v>
          </cell>
          <cell r="R286" t="str">
            <v>&lt;50T€ - 1,5%
&gt;50T€ - 2,0%
&gt;100T€ - 3,0%
&gt;500€ - 4,0%
&gt;1Mio€ - 5,0%</v>
          </cell>
          <cell r="S286"/>
          <cell r="T286"/>
          <cell r="U286"/>
        </row>
        <row r="287">
          <cell r="B287">
            <v>485</v>
          </cell>
          <cell r="C287" t="str">
            <v>Holtmann GmbH &amp; Co.KG</v>
          </cell>
          <cell r="D287" t="str">
            <v>v</v>
          </cell>
          <cell r="E287"/>
          <cell r="F287" t="str">
            <v>DF</v>
          </cell>
          <cell r="G287" t="str">
            <v>Besteller</v>
          </cell>
          <cell r="H287"/>
          <cell r="I287"/>
          <cell r="J287" t="str">
            <v>ja</v>
          </cell>
          <cell r="K287" t="str">
            <v>Holtmann GmbH &amp; Co.KG
Adam-Stegerwald-Straße 9-15
30851 Langenhagen</v>
          </cell>
          <cell r="L287" t="str">
            <v>Hannover</v>
          </cell>
          <cell r="M287">
            <v>196</v>
          </cell>
          <cell r="N287">
            <v>250000</v>
          </cell>
          <cell r="O287">
            <v>44636</v>
          </cell>
          <cell r="P287" t="str">
            <v>14 Tagen</v>
          </cell>
          <cell r="Q287" t="str">
            <v>nein</v>
          </cell>
          <cell r="R287" t="str">
            <v>ab 100T€ - 1,0%
ab 200T€ - 2,0%
ab 300T€ - 3,0%
ab 400T€ - 4,0%
ab 500T€ - 5,0%</v>
          </cell>
          <cell r="S287">
            <v>0.1</v>
          </cell>
          <cell r="T287"/>
          <cell r="U287" t="str">
            <v>x</v>
          </cell>
        </row>
        <row r="288">
          <cell r="B288">
            <v>486</v>
          </cell>
          <cell r="C288" t="str">
            <v>Mesomondo GmbH</v>
          </cell>
          <cell r="D288" t="str">
            <v>x</v>
          </cell>
          <cell r="E288"/>
          <cell r="F288"/>
          <cell r="G288" t="str">
            <v>Besteller</v>
          </cell>
          <cell r="H288"/>
          <cell r="I288"/>
          <cell r="J288" t="str">
            <v>ja</v>
          </cell>
          <cell r="K288" t="str">
            <v>Mesomondo GmbH
Messezentrum 1
90471 Nürnberg</v>
          </cell>
          <cell r="L288" t="str">
            <v>Nürnberg</v>
          </cell>
          <cell r="M288"/>
          <cell r="N288"/>
          <cell r="O288"/>
          <cell r="P288"/>
          <cell r="Q288"/>
          <cell r="R288"/>
          <cell r="S288"/>
          <cell r="T288"/>
          <cell r="U288" t="str">
            <v>x</v>
          </cell>
        </row>
        <row r="289">
          <cell r="B289">
            <v>487</v>
          </cell>
          <cell r="C289" t="str">
            <v>Meiré und Meiré GmbH &amp; Co. KG</v>
          </cell>
          <cell r="D289" t="str">
            <v>w</v>
          </cell>
          <cell r="E289"/>
          <cell r="F289" t="str">
            <v>DF</v>
          </cell>
          <cell r="G289" t="str">
            <v>Planer</v>
          </cell>
          <cell r="H289"/>
          <cell r="I289"/>
          <cell r="J289" t="str">
            <v>nein</v>
          </cell>
          <cell r="K289" t="str">
            <v>Meiré und Meiré GmbH &amp; Co. KG
Lichstraße 26 - 28
50825 Köln</v>
          </cell>
          <cell r="L289" t="str">
            <v>Bocholt</v>
          </cell>
          <cell r="M289"/>
          <cell r="N289"/>
          <cell r="O289"/>
          <cell r="P289"/>
          <cell r="Q289"/>
          <cell r="R289"/>
          <cell r="S289"/>
          <cell r="T289"/>
          <cell r="U289"/>
        </row>
        <row r="290">
          <cell r="B290">
            <v>488</v>
          </cell>
          <cell r="C290" t="str">
            <v>D'ART DESIGN GRUPPE GMBH</v>
          </cell>
          <cell r="D290"/>
          <cell r="E290"/>
          <cell r="F290"/>
          <cell r="G290" t="str">
            <v>Planer</v>
          </cell>
          <cell r="H290"/>
          <cell r="I290"/>
          <cell r="J290" t="str">
            <v>nein</v>
          </cell>
          <cell r="K290" t="str">
            <v>D'art Design Gruppe GmbH
Am Zollhafen 5
41460 Neuss</v>
          </cell>
          <cell r="L290" t="str">
            <v>Bocholt</v>
          </cell>
          <cell r="M290"/>
          <cell r="N290"/>
          <cell r="O290"/>
          <cell r="P290"/>
          <cell r="Q290"/>
          <cell r="R290"/>
          <cell r="S290"/>
          <cell r="T290"/>
          <cell r="U290"/>
        </row>
        <row r="291">
          <cell r="B291">
            <v>489</v>
          </cell>
          <cell r="C291" t="str">
            <v>NOA GbR</v>
          </cell>
          <cell r="D291"/>
          <cell r="E291"/>
          <cell r="F291"/>
          <cell r="G291" t="str">
            <v>Planer</v>
          </cell>
          <cell r="H291"/>
          <cell r="I291"/>
          <cell r="J291" t="str">
            <v>nein</v>
          </cell>
          <cell r="K291" t="str">
            <v>NOA GbR
Bendstrasse 50-52
52066 Aachen</v>
          </cell>
          <cell r="L291" t="str">
            <v>Bocholt</v>
          </cell>
          <cell r="M291"/>
          <cell r="N291"/>
          <cell r="O291"/>
          <cell r="P291"/>
          <cell r="Q291"/>
          <cell r="R291"/>
          <cell r="S291"/>
          <cell r="T291"/>
          <cell r="U291"/>
        </row>
        <row r="292">
          <cell r="B292">
            <v>490</v>
          </cell>
          <cell r="C292" t="str">
            <v>Schwitzke Identity Design GmbH</v>
          </cell>
          <cell r="D292"/>
          <cell r="E292"/>
          <cell r="F292"/>
          <cell r="G292" t="str">
            <v>Planer</v>
          </cell>
          <cell r="H292"/>
          <cell r="I292"/>
          <cell r="J292" t="str">
            <v>nein</v>
          </cell>
          <cell r="K292" t="str">
            <v>Schwitzke Identity Design GmbH
Tußmannstraße 70
40477 Düsseldorf</v>
          </cell>
          <cell r="L292" t="str">
            <v>Bocholt</v>
          </cell>
          <cell r="M292"/>
          <cell r="N292"/>
          <cell r="O292"/>
          <cell r="P292"/>
          <cell r="Q292"/>
          <cell r="R292"/>
          <cell r="S292"/>
          <cell r="T292"/>
          <cell r="U292"/>
        </row>
        <row r="293">
          <cell r="B293">
            <v>491</v>
          </cell>
          <cell r="C293" t="str">
            <v>CD3D Communication Design &amp; Messemarketing</v>
          </cell>
          <cell r="D293"/>
          <cell r="E293"/>
          <cell r="F293"/>
          <cell r="G293" t="str">
            <v>Planer</v>
          </cell>
          <cell r="H293"/>
          <cell r="I293"/>
          <cell r="J293" t="str">
            <v>nein</v>
          </cell>
          <cell r="K293" t="str">
            <v>CD3D
Communication Design
&amp; Messemarketing
Thomas Baumhauer
Chuderstrasse 7
8332 Rumlikon
SCHWEIZ</v>
          </cell>
          <cell r="L293" t="str">
            <v>Schweiz</v>
          </cell>
          <cell r="M293"/>
          <cell r="N293"/>
          <cell r="O293"/>
          <cell r="P293"/>
          <cell r="Q293"/>
          <cell r="R293"/>
          <cell r="S293"/>
          <cell r="T293"/>
          <cell r="U293"/>
        </row>
        <row r="294">
          <cell r="B294">
            <v>492</v>
          </cell>
          <cell r="C294" t="str">
            <v>BLICKFANG Messebau GmbH</v>
          </cell>
          <cell r="D294" t="str">
            <v>w</v>
          </cell>
          <cell r="E294"/>
          <cell r="F294" t="str">
            <v>DF</v>
          </cell>
          <cell r="G294" t="str">
            <v>Besteller</v>
          </cell>
          <cell r="H294"/>
          <cell r="I294"/>
          <cell r="J294" t="str">
            <v>nein</v>
          </cell>
          <cell r="K294" t="str">
            <v>Blickfang Messebau GmbH
Waltherstraße 78
51069 Köln</v>
          </cell>
          <cell r="L294" t="str">
            <v>Bocholt</v>
          </cell>
          <cell r="M294"/>
          <cell r="N294"/>
          <cell r="O294"/>
          <cell r="P294"/>
          <cell r="Q294"/>
          <cell r="R294"/>
          <cell r="S294"/>
          <cell r="T294"/>
          <cell r="U294"/>
        </row>
        <row r="295">
          <cell r="B295">
            <v>493</v>
          </cell>
          <cell r="C295" t="str">
            <v>Czarnowski GmbH</v>
          </cell>
          <cell r="D295" t="str">
            <v>V</v>
          </cell>
          <cell r="E295"/>
          <cell r="F295" t="str">
            <v>DF</v>
          </cell>
          <cell r="G295" t="str">
            <v>Besteller</v>
          </cell>
          <cell r="H295"/>
          <cell r="I295"/>
          <cell r="J295" t="str">
            <v>nein</v>
          </cell>
          <cell r="K295" t="str">
            <v>Czarnowski GmbH
Schanzenstrasse 39 D4-D5
51063 Cologne, Germany</v>
          </cell>
          <cell r="L295" t="str">
            <v>Bocholt</v>
          </cell>
          <cell r="M295">
            <v>264</v>
          </cell>
          <cell r="N295">
            <v>29400</v>
          </cell>
          <cell r="O295">
            <v>44574</v>
          </cell>
          <cell r="P295"/>
          <cell r="Q295"/>
          <cell r="R295"/>
          <cell r="S295"/>
          <cell r="T295"/>
          <cell r="U295" t="str">
            <v>x</v>
          </cell>
        </row>
        <row r="296">
          <cell r="B296">
            <v>495</v>
          </cell>
          <cell r="C296" t="str">
            <v>The Y GmbH</v>
          </cell>
          <cell r="D296" t="str">
            <v>v</v>
          </cell>
          <cell r="E296"/>
          <cell r="F296" t="str">
            <v>DF</v>
          </cell>
          <cell r="G296" t="str">
            <v>Planer</v>
          </cell>
          <cell r="H296"/>
          <cell r="I296"/>
          <cell r="J296" t="str">
            <v>nein</v>
          </cell>
          <cell r="K296" t="str">
            <v>The Y GmbH
Barmbeker Straße 183
22299 Hamburg</v>
          </cell>
          <cell r="L296" t="str">
            <v>Hamburg</v>
          </cell>
          <cell r="M296"/>
          <cell r="N296"/>
          <cell r="O296"/>
          <cell r="P296"/>
          <cell r="Q296"/>
          <cell r="R296"/>
          <cell r="S296"/>
          <cell r="T296"/>
          <cell r="U296"/>
        </row>
        <row r="297">
          <cell r="B297">
            <v>496</v>
          </cell>
          <cell r="C297" t="str">
            <v>Isinger + Merz GmbH</v>
          </cell>
          <cell r="D297" t="str">
            <v>w</v>
          </cell>
          <cell r="E297"/>
          <cell r="F297" t="str">
            <v>DF</v>
          </cell>
          <cell r="G297" t="str">
            <v>Besteller</v>
          </cell>
          <cell r="H297"/>
          <cell r="I297"/>
          <cell r="J297" t="str">
            <v>nein</v>
          </cell>
          <cell r="K297" t="str">
            <v>Isinger + Merz GmbH
Siemensstraße 13
65205 Wiesbaden</v>
          </cell>
          <cell r="L297" t="str">
            <v>Frankfurt</v>
          </cell>
          <cell r="M297"/>
          <cell r="N297"/>
          <cell r="O297"/>
          <cell r="P297"/>
          <cell r="Q297"/>
          <cell r="R297"/>
          <cell r="S297"/>
          <cell r="T297"/>
          <cell r="U297"/>
        </row>
        <row r="298">
          <cell r="B298">
            <v>497</v>
          </cell>
          <cell r="C298" t="str">
            <v>Blickfang GmbH</v>
          </cell>
          <cell r="D298"/>
          <cell r="E298"/>
          <cell r="F298"/>
          <cell r="G298" t="str">
            <v>Planer/Besteller</v>
          </cell>
          <cell r="H298"/>
          <cell r="I298"/>
          <cell r="J298" t="str">
            <v>nein</v>
          </cell>
          <cell r="K298" t="str">
            <v>Blickfang GmbH
Filderstr 45
D - 70180 Stuttgart</v>
          </cell>
          <cell r="L298" t="str">
            <v>Stuttgart</v>
          </cell>
          <cell r="M298"/>
          <cell r="N298"/>
          <cell r="O298"/>
          <cell r="P298"/>
          <cell r="Q298"/>
          <cell r="R298"/>
          <cell r="S298"/>
          <cell r="T298"/>
          <cell r="U298"/>
        </row>
        <row r="299">
          <cell r="B299">
            <v>498</v>
          </cell>
          <cell r="C299" t="str">
            <v>Andreas Messerli AG</v>
          </cell>
          <cell r="D299"/>
          <cell r="E299"/>
          <cell r="F299"/>
          <cell r="G299" t="str">
            <v>Planer</v>
          </cell>
          <cell r="H299"/>
          <cell r="I299"/>
          <cell r="J299" t="str">
            <v>nein</v>
          </cell>
          <cell r="K299" t="str">
            <v>Andreas Messerli AG
Motorenstrasse 35
8623 Wetzikon 
Schweiz</v>
          </cell>
          <cell r="L299" t="str">
            <v>Schweiz</v>
          </cell>
          <cell r="M299"/>
          <cell r="N299"/>
          <cell r="O299"/>
          <cell r="P299"/>
          <cell r="Q299"/>
          <cell r="R299"/>
          <cell r="S299"/>
          <cell r="T299"/>
          <cell r="U299"/>
        </row>
        <row r="300">
          <cell r="B300">
            <v>502</v>
          </cell>
          <cell r="C300" t="str">
            <v>Marbet GmbH</v>
          </cell>
          <cell r="D300" t="str">
            <v>w</v>
          </cell>
          <cell r="E300"/>
          <cell r="F300"/>
          <cell r="G300" t="str">
            <v>Planer</v>
          </cell>
          <cell r="H300"/>
          <cell r="I300"/>
          <cell r="J300" t="str">
            <v>nein</v>
          </cell>
          <cell r="K300" t="str">
            <v>marbet Marion &amp; Bettina Würth GmbH &amp; Co. KG 
Karl-Kurz-Straße 44
74523 Schwäbisch Hall</v>
          </cell>
          <cell r="L300" t="str">
            <v>Stuttgart</v>
          </cell>
          <cell r="M300"/>
          <cell r="N300"/>
          <cell r="O300"/>
          <cell r="P300"/>
          <cell r="Q300"/>
          <cell r="R300"/>
          <cell r="S300"/>
          <cell r="T300"/>
          <cell r="U300"/>
        </row>
        <row r="301">
          <cell r="B301">
            <v>503</v>
          </cell>
          <cell r="C301" t="str">
            <v>CB.e Clausecker/Bingel AG</v>
          </cell>
          <cell r="D301"/>
          <cell r="E301"/>
          <cell r="F301"/>
          <cell r="G301" t="str">
            <v>Planer</v>
          </cell>
          <cell r="H301"/>
          <cell r="I301"/>
          <cell r="J301" t="str">
            <v>nein</v>
          </cell>
          <cell r="K301" t="str">
            <v xml:space="preserve">CBE DIGIDEN AG
Franklinstraße 27 
10587 Berlin </v>
          </cell>
          <cell r="L301" t="str">
            <v>Berlin</v>
          </cell>
          <cell r="M301"/>
          <cell r="N301"/>
          <cell r="O301"/>
          <cell r="P301"/>
          <cell r="Q301"/>
          <cell r="R301"/>
          <cell r="S301"/>
          <cell r="T301"/>
          <cell r="U301"/>
        </row>
        <row r="302">
          <cell r="B302">
            <v>504</v>
          </cell>
          <cell r="C302" t="str">
            <v>keuchel pr gmbh</v>
          </cell>
          <cell r="D302"/>
          <cell r="E302"/>
          <cell r="F302"/>
          <cell r="G302"/>
          <cell r="H302"/>
          <cell r="I302"/>
          <cell r="J302"/>
          <cell r="K302" t="str">
            <v>keuchel pr gmbh
Winterstraße 4-8
D-22765 Hamburg</v>
          </cell>
          <cell r="L302" t="str">
            <v>Hamburg</v>
          </cell>
          <cell r="M302"/>
          <cell r="N302"/>
          <cell r="O302"/>
          <cell r="P302"/>
          <cell r="Q302"/>
          <cell r="R302"/>
          <cell r="S302"/>
          <cell r="T302"/>
          <cell r="U302"/>
        </row>
        <row r="303">
          <cell r="B303">
            <v>505</v>
          </cell>
          <cell r="C303" t="str">
            <v>Conform GmbH</v>
          </cell>
          <cell r="D303" t="str">
            <v>w</v>
          </cell>
          <cell r="E303"/>
          <cell r="F303" t="str">
            <v>DF</v>
          </cell>
          <cell r="G303" t="str">
            <v>Planer</v>
          </cell>
          <cell r="H303"/>
          <cell r="I303"/>
          <cell r="J303" t="str">
            <v>nein</v>
          </cell>
          <cell r="K303" t="str">
            <v>Conform GmbH
Kleine Heide 16,
33790 Halle (Westfalen)</v>
          </cell>
          <cell r="L303" t="str">
            <v>Bocholt</v>
          </cell>
          <cell r="M303"/>
          <cell r="N303"/>
          <cell r="O303"/>
          <cell r="P303"/>
          <cell r="Q303"/>
          <cell r="R303"/>
          <cell r="S303"/>
          <cell r="T303"/>
          <cell r="U303"/>
        </row>
        <row r="304">
          <cell r="B304">
            <v>506</v>
          </cell>
          <cell r="C304" t="str">
            <v>LEADS-Marketing GmbH</v>
          </cell>
          <cell r="D304"/>
          <cell r="E304"/>
          <cell r="F304"/>
          <cell r="G304"/>
          <cell r="H304"/>
          <cell r="I304"/>
          <cell r="J304" t="str">
            <v>nein</v>
          </cell>
          <cell r="K304" t="str">
            <v>LEADS-Marketing GmbH
Hohenzollernstraße 5
30161 Hannover</v>
          </cell>
          <cell r="L304" t="str">
            <v>Hannover</v>
          </cell>
          <cell r="M304"/>
          <cell r="N304"/>
          <cell r="O304"/>
          <cell r="P304"/>
          <cell r="Q304"/>
          <cell r="R304"/>
          <cell r="S304"/>
          <cell r="T304"/>
          <cell r="U304"/>
        </row>
        <row r="305">
          <cell r="B305">
            <v>507</v>
          </cell>
          <cell r="C305" t="str">
            <v>Atelier Türke</v>
          </cell>
          <cell r="D305"/>
          <cell r="E305"/>
          <cell r="F305"/>
          <cell r="G305"/>
          <cell r="H305"/>
          <cell r="I305"/>
          <cell r="J305" t="str">
            <v>nein</v>
          </cell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</row>
        <row r="306">
          <cell r="B306">
            <v>508</v>
          </cell>
          <cell r="C306" t="str">
            <v>Wilkenwerk GmbH</v>
          </cell>
          <cell r="D306"/>
          <cell r="E306"/>
          <cell r="F306"/>
          <cell r="G306"/>
          <cell r="H306"/>
          <cell r="I306"/>
          <cell r="J306" t="str">
            <v>nein</v>
          </cell>
          <cell r="K306" t="str">
            <v>Wilkenwerk GmbH
Große Bergstraße 264–266
22767 Hamburg</v>
          </cell>
          <cell r="L306" t="str">
            <v>Hamburg</v>
          </cell>
          <cell r="M306"/>
          <cell r="N306"/>
          <cell r="O306"/>
          <cell r="P306"/>
          <cell r="Q306"/>
          <cell r="R306"/>
          <cell r="S306"/>
          <cell r="T306"/>
          <cell r="U306"/>
        </row>
        <row r="307">
          <cell r="B307">
            <v>509</v>
          </cell>
          <cell r="C307" t="str">
            <v>Ueberholz GmbH</v>
          </cell>
          <cell r="D307"/>
          <cell r="E307"/>
          <cell r="F307"/>
          <cell r="G307"/>
          <cell r="H307"/>
          <cell r="I307"/>
          <cell r="J307" t="str">
            <v>nein</v>
          </cell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</row>
        <row r="308">
          <cell r="B308">
            <v>511</v>
          </cell>
          <cell r="C308" t="str">
            <v>eventlabs GmbH</v>
          </cell>
          <cell r="D308"/>
          <cell r="E308"/>
          <cell r="F308"/>
          <cell r="G308"/>
          <cell r="H308"/>
          <cell r="I308"/>
          <cell r="J308" t="str">
            <v>nein</v>
          </cell>
          <cell r="K308" t="str">
            <v>eventlabs GmbH
Heidi-Kabel-Platz 2
20099 Hamburg</v>
          </cell>
          <cell r="L308" t="str">
            <v>Hamburg</v>
          </cell>
          <cell r="M308"/>
          <cell r="N308"/>
          <cell r="O308"/>
          <cell r="P308"/>
          <cell r="Q308"/>
          <cell r="R308"/>
          <cell r="S308"/>
          <cell r="T308"/>
          <cell r="U308"/>
        </row>
        <row r="309">
          <cell r="B309">
            <v>512</v>
          </cell>
          <cell r="C309" t="str">
            <v>DFROST GmbH &amp; Co. KG</v>
          </cell>
          <cell r="D309"/>
          <cell r="E309"/>
          <cell r="F309"/>
          <cell r="G309"/>
          <cell r="H309"/>
          <cell r="I309"/>
          <cell r="J309" t="str">
            <v>nein</v>
          </cell>
          <cell r="K309" t="str">
            <v>DFROST GmbH &amp; Co. KG
Hauptstätter Straße 59A
70178 Stuttgart</v>
          </cell>
          <cell r="L309" t="str">
            <v>Stuttgart</v>
          </cell>
          <cell r="M309"/>
          <cell r="N309"/>
          <cell r="O309"/>
          <cell r="P309"/>
          <cell r="Q309"/>
          <cell r="R309"/>
          <cell r="S309"/>
          <cell r="T309"/>
          <cell r="U309"/>
        </row>
        <row r="310">
          <cell r="B310">
            <v>513</v>
          </cell>
          <cell r="C310" t="str">
            <v>corecompetence Messe- und Ladenbau e.K.</v>
          </cell>
          <cell r="D310"/>
          <cell r="E310"/>
          <cell r="F310"/>
          <cell r="G310"/>
          <cell r="H310"/>
          <cell r="I310"/>
          <cell r="J310" t="str">
            <v>nein</v>
          </cell>
          <cell r="K310" t="str">
            <v>Berghoffstraße 30
49090 Osnabrück</v>
          </cell>
          <cell r="L310" t="str">
            <v>Bocholt</v>
          </cell>
          <cell r="M310"/>
          <cell r="N310"/>
          <cell r="O310"/>
          <cell r="P310"/>
          <cell r="Q310"/>
          <cell r="R310"/>
          <cell r="S310"/>
          <cell r="T310"/>
          <cell r="U310"/>
        </row>
        <row r="311">
          <cell r="B311">
            <v>514</v>
          </cell>
          <cell r="C311" t="str">
            <v>raumbar Partnerschaftsgesellschaft für Gestaltung</v>
          </cell>
          <cell r="D311"/>
          <cell r="E311"/>
          <cell r="F311"/>
          <cell r="G311"/>
          <cell r="H311"/>
          <cell r="I311"/>
          <cell r="J311" t="str">
            <v>nein</v>
          </cell>
          <cell r="K311" t="str">
            <v>raumbar Partnerschaftsgesellschaft für Gestaltung
Schlossstr. 203
45359 Essen</v>
          </cell>
          <cell r="L311" t="str">
            <v>Bocholt</v>
          </cell>
          <cell r="M311"/>
          <cell r="N311"/>
          <cell r="O311"/>
          <cell r="P311"/>
          <cell r="Q311"/>
          <cell r="R311"/>
          <cell r="S311"/>
          <cell r="T311"/>
          <cell r="U311"/>
        </row>
        <row r="312">
          <cell r="B312">
            <v>515</v>
          </cell>
          <cell r="C312" t="str">
            <v>cubicworx GmbH</v>
          </cell>
          <cell r="D312"/>
          <cell r="E312"/>
          <cell r="F312"/>
          <cell r="G312"/>
          <cell r="H312"/>
          <cell r="I312"/>
          <cell r="J312" t="str">
            <v>nein</v>
          </cell>
          <cell r="K312" t="str">
            <v>Hermann-Mende-Straße 4
01099 Dresden</v>
          </cell>
          <cell r="L312" t="str">
            <v>Leipzig</v>
          </cell>
          <cell r="M312"/>
          <cell r="N312"/>
          <cell r="O312"/>
          <cell r="P312"/>
          <cell r="Q312"/>
          <cell r="R312"/>
          <cell r="S312"/>
          <cell r="T312"/>
          <cell r="U312"/>
        </row>
        <row r="313">
          <cell r="B313">
            <v>516</v>
          </cell>
          <cell r="C313" t="str">
            <v>brandroom GmbH</v>
          </cell>
          <cell r="D313"/>
          <cell r="E313"/>
          <cell r="F313"/>
          <cell r="G313"/>
          <cell r="H313"/>
          <cell r="I313"/>
          <cell r="J313" t="str">
            <v>nein</v>
          </cell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</row>
        <row r="314">
          <cell r="B314">
            <v>517</v>
          </cell>
          <cell r="C314" t="str">
            <v>MC² Europe GmbH</v>
          </cell>
          <cell r="D314"/>
          <cell r="E314"/>
          <cell r="F314"/>
          <cell r="G314"/>
          <cell r="H314"/>
          <cell r="I314"/>
          <cell r="J314" t="str">
            <v>nein</v>
          </cell>
          <cell r="K314" t="str">
            <v>MC² Europe GmbH
Forststrasse 2
40721 Hilden
Germany</v>
          </cell>
          <cell r="L314" t="str">
            <v>Bocholt</v>
          </cell>
          <cell r="M314"/>
          <cell r="N314"/>
          <cell r="O314"/>
          <cell r="P314"/>
          <cell r="Q314"/>
          <cell r="R314"/>
          <cell r="S314"/>
          <cell r="T314"/>
          <cell r="U314"/>
        </row>
        <row r="315">
          <cell r="B315">
            <v>518</v>
          </cell>
          <cell r="C315" t="str">
            <v>EXCITE Europe GmbH</v>
          </cell>
          <cell r="D315" t="str">
            <v>V</v>
          </cell>
          <cell r="E315"/>
          <cell r="F315" t="str">
            <v>DF</v>
          </cell>
          <cell r="G315" t="str">
            <v>Besteller</v>
          </cell>
          <cell r="H315"/>
          <cell r="I315"/>
          <cell r="J315" t="str">
            <v>nein</v>
          </cell>
          <cell r="K315" t="str">
            <v>EXCITE Europe GmbH
St Martin Tower
Franklinstraße 61-63
60486 Frankfurt am Main</v>
          </cell>
          <cell r="L315" t="str">
            <v>Frankfurt</v>
          </cell>
          <cell r="M315">
            <v>326</v>
          </cell>
          <cell r="N315">
            <v>900</v>
          </cell>
          <cell r="O315">
            <v>44833</v>
          </cell>
          <cell r="P315" t="str">
            <v>wird individuell vereinbart</v>
          </cell>
          <cell r="Q315"/>
          <cell r="R315"/>
          <cell r="S315">
            <v>0.1</v>
          </cell>
          <cell r="T315" t="str">
            <v>nein</v>
          </cell>
          <cell r="U315" t="str">
            <v>x</v>
          </cell>
        </row>
        <row r="316">
          <cell r="B316">
            <v>519</v>
          </cell>
          <cell r="C316" t="str">
            <v>Wolff´s Produktionen</v>
          </cell>
          <cell r="D316"/>
          <cell r="E316"/>
          <cell r="F316"/>
          <cell r="G316"/>
          <cell r="H316"/>
          <cell r="I316"/>
          <cell r="J316" t="str">
            <v>nein</v>
          </cell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</row>
        <row r="317">
          <cell r="B317">
            <v>520</v>
          </cell>
          <cell r="C317" t="str">
            <v>Display Messebau GmbH</v>
          </cell>
          <cell r="D317"/>
          <cell r="E317"/>
          <cell r="F317"/>
          <cell r="G317"/>
          <cell r="H317"/>
          <cell r="I317"/>
          <cell r="J317" t="str">
            <v>nein</v>
          </cell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</row>
        <row r="318">
          <cell r="B318">
            <v>521</v>
          </cell>
          <cell r="C318" t="str">
            <v>dreinull</v>
          </cell>
          <cell r="D318"/>
          <cell r="E318"/>
          <cell r="F318"/>
          <cell r="G318" t="str">
            <v>Planer</v>
          </cell>
          <cell r="H318"/>
          <cell r="I318"/>
          <cell r="J318" t="str">
            <v>nein</v>
          </cell>
          <cell r="K318" t="str">
            <v>dreinull
Scharnhorststraße 8a,
10115 Berlin</v>
          </cell>
          <cell r="L318" t="str">
            <v>Berlin</v>
          </cell>
          <cell r="M318"/>
          <cell r="N318"/>
          <cell r="O318"/>
          <cell r="P318"/>
          <cell r="Q318"/>
          <cell r="R318"/>
          <cell r="S318"/>
          <cell r="T318"/>
          <cell r="U318"/>
        </row>
        <row r="319">
          <cell r="B319">
            <v>522</v>
          </cell>
          <cell r="C319" t="str">
            <v>Messe Essen GmbH</v>
          </cell>
          <cell r="D319"/>
          <cell r="E319"/>
          <cell r="F319"/>
          <cell r="G319"/>
          <cell r="H319"/>
          <cell r="I319"/>
          <cell r="J319" t="str">
            <v>nein</v>
          </cell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</row>
        <row r="320">
          <cell r="B320">
            <v>523</v>
          </cell>
          <cell r="C320" t="str">
            <v>Messe Frankfurt Medien und Service GmbH</v>
          </cell>
          <cell r="D320"/>
          <cell r="E320"/>
          <cell r="F320"/>
          <cell r="G320"/>
          <cell r="H320"/>
          <cell r="I320"/>
          <cell r="J320" t="str">
            <v>nein</v>
          </cell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</row>
        <row r="321">
          <cell r="B321">
            <v>524</v>
          </cell>
          <cell r="C321" t="str">
            <v>Landesmesse Stuttgart GmbH</v>
          </cell>
          <cell r="D321"/>
          <cell r="E321"/>
          <cell r="F321"/>
          <cell r="G321"/>
          <cell r="H321"/>
          <cell r="I321"/>
          <cell r="J321" t="str">
            <v>nein</v>
          </cell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</row>
        <row r="322">
          <cell r="B322">
            <v>525</v>
          </cell>
          <cell r="C322" t="str">
            <v>expopartner GmbH</v>
          </cell>
          <cell r="D322"/>
          <cell r="E322"/>
          <cell r="F322"/>
          <cell r="G322"/>
          <cell r="H322"/>
          <cell r="I322"/>
          <cell r="J322" t="str">
            <v>nein</v>
          </cell>
          <cell r="K322" t="str">
            <v>expopartner GmbH
Steinmühlenweg 4
65439 Flörsheim am Main</v>
          </cell>
          <cell r="L322" t="str">
            <v>Frankfurt</v>
          </cell>
          <cell r="M322"/>
          <cell r="N322"/>
          <cell r="O322"/>
          <cell r="P322"/>
          <cell r="Q322"/>
          <cell r="R322"/>
          <cell r="S322"/>
          <cell r="T322"/>
          <cell r="U322"/>
        </row>
        <row r="323">
          <cell r="B323">
            <v>526</v>
          </cell>
          <cell r="C323" t="str">
            <v>Folkwang AGENTUR GmbH</v>
          </cell>
          <cell r="D323"/>
          <cell r="E323"/>
          <cell r="F323"/>
          <cell r="G323"/>
          <cell r="H323"/>
          <cell r="I323"/>
          <cell r="J323" t="str">
            <v>nein</v>
          </cell>
          <cell r="K323" t="str">
            <v>Gelsenkirchener Str. 209, 
45309 Essen</v>
          </cell>
          <cell r="L323" t="str">
            <v>Bocholt</v>
          </cell>
          <cell r="M323"/>
          <cell r="N323"/>
          <cell r="O323"/>
          <cell r="P323"/>
          <cell r="Q323"/>
          <cell r="R323"/>
          <cell r="S323"/>
          <cell r="T323"/>
          <cell r="U323"/>
        </row>
        <row r="324">
          <cell r="B324">
            <v>527</v>
          </cell>
          <cell r="C324" t="str">
            <v>Form und Raum GmbH</v>
          </cell>
          <cell r="D324"/>
          <cell r="E324"/>
          <cell r="F324"/>
          <cell r="G324"/>
          <cell r="H324"/>
          <cell r="I324"/>
          <cell r="J324" t="str">
            <v>nein</v>
          </cell>
          <cell r="K324" t="str">
            <v>Robert-Koch-Straße 2-4
53501 Grafschaft</v>
          </cell>
          <cell r="L324" t="str">
            <v>Bocholt</v>
          </cell>
          <cell r="M324"/>
          <cell r="N324"/>
          <cell r="O324"/>
          <cell r="P324"/>
          <cell r="Q324"/>
          <cell r="R324"/>
          <cell r="S324"/>
          <cell r="T324"/>
          <cell r="U324"/>
        </row>
        <row r="325">
          <cell r="B325">
            <v>528</v>
          </cell>
          <cell r="C325" t="str">
            <v>Messe Berlin GmbH</v>
          </cell>
          <cell r="D325"/>
          <cell r="E325"/>
          <cell r="F325"/>
          <cell r="G325"/>
          <cell r="H325"/>
          <cell r="I325"/>
          <cell r="J325" t="str">
            <v>nein</v>
          </cell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</row>
        <row r="326">
          <cell r="B326">
            <v>529</v>
          </cell>
          <cell r="C326" t="str">
            <v>GARREIS Warenpräsentation GmbH &amp; Co. KG</v>
          </cell>
          <cell r="D326"/>
          <cell r="E326"/>
          <cell r="F326"/>
          <cell r="G326"/>
          <cell r="H326"/>
          <cell r="I326"/>
          <cell r="J326" t="str">
            <v>nein</v>
          </cell>
          <cell r="K326" t="str">
            <v>Marienthaler Str. 2
65366 Geisenheim</v>
          </cell>
          <cell r="L326" t="str">
            <v>Frankfurt</v>
          </cell>
          <cell r="M326"/>
          <cell r="N326"/>
          <cell r="O326"/>
          <cell r="P326"/>
          <cell r="Q326"/>
          <cell r="R326"/>
          <cell r="S326"/>
          <cell r="T326"/>
          <cell r="U326"/>
        </row>
        <row r="327">
          <cell r="B327">
            <v>530</v>
          </cell>
          <cell r="C327" t="str">
            <v>GES GmbH &amp; Co. KG</v>
          </cell>
          <cell r="D327"/>
          <cell r="E327"/>
          <cell r="F327"/>
          <cell r="G327" t="str">
            <v>Besteller</v>
          </cell>
          <cell r="H327"/>
          <cell r="I327"/>
          <cell r="J327" t="str">
            <v>nein</v>
          </cell>
          <cell r="K327" t="str">
            <v>GES GmbH &amp; Co. KG
Siemensstraße 19 
42551 Velbert</v>
          </cell>
          <cell r="L327" t="str">
            <v>Bocholt</v>
          </cell>
          <cell r="M327"/>
          <cell r="N327"/>
          <cell r="O327"/>
          <cell r="P327"/>
          <cell r="Q327"/>
          <cell r="R327"/>
          <cell r="S327"/>
          <cell r="T327"/>
          <cell r="U327"/>
        </row>
        <row r="328">
          <cell r="B328">
            <v>531</v>
          </cell>
          <cell r="C328" t="str">
            <v>H&amp;L Design</v>
          </cell>
          <cell r="D328"/>
          <cell r="E328"/>
          <cell r="F328"/>
          <cell r="G328"/>
          <cell r="H328"/>
          <cell r="I328"/>
          <cell r="J328" t="str">
            <v>nein</v>
          </cell>
          <cell r="K328" t="str">
            <v>Grothusstraße 42B
45883 Gelsenkirchen</v>
          </cell>
          <cell r="L328" t="str">
            <v>Bocholt</v>
          </cell>
          <cell r="M328"/>
          <cell r="N328"/>
          <cell r="O328"/>
          <cell r="P328"/>
          <cell r="Q328"/>
          <cell r="R328"/>
          <cell r="S328"/>
          <cell r="T328"/>
          <cell r="U328"/>
        </row>
        <row r="329">
          <cell r="B329">
            <v>532</v>
          </cell>
          <cell r="C329" t="str">
            <v>Habegger AG</v>
          </cell>
          <cell r="D329"/>
          <cell r="E329"/>
          <cell r="F329"/>
          <cell r="G329" t="str">
            <v>Planer</v>
          </cell>
          <cell r="H329"/>
          <cell r="I329"/>
          <cell r="J329" t="str">
            <v>nein</v>
          </cell>
          <cell r="K329" t="str">
            <v>Habegger AG
Riedthofstrasse 124 
8105 Regensdorf
Schweiz</v>
          </cell>
          <cell r="L329" t="str">
            <v>Schweiz</v>
          </cell>
          <cell r="M329"/>
          <cell r="N329"/>
          <cell r="O329"/>
          <cell r="P329"/>
          <cell r="Q329"/>
          <cell r="R329"/>
          <cell r="S329"/>
          <cell r="T329"/>
          <cell r="U329"/>
        </row>
        <row r="330">
          <cell r="B330">
            <v>533</v>
          </cell>
          <cell r="C330" t="str">
            <v>Bernexpo AG</v>
          </cell>
          <cell r="D330"/>
          <cell r="E330"/>
          <cell r="F330"/>
          <cell r="G330"/>
          <cell r="H330"/>
          <cell r="I330"/>
          <cell r="J330" t="str">
            <v>nein</v>
          </cell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</row>
        <row r="331">
          <cell r="B331">
            <v>534</v>
          </cell>
          <cell r="C331" t="str">
            <v>Heilmaier GmbH Messedesign</v>
          </cell>
          <cell r="D331"/>
          <cell r="E331"/>
          <cell r="F331"/>
          <cell r="G331"/>
          <cell r="H331"/>
          <cell r="I331"/>
          <cell r="J331" t="str">
            <v>nein</v>
          </cell>
          <cell r="K331" t="str">
            <v>Felix-Wankel-Straße 2, Ecke Otterfinger Weg
82054 Sauerlach</v>
          </cell>
          <cell r="L331" t="str">
            <v>München</v>
          </cell>
          <cell r="M331"/>
          <cell r="N331"/>
          <cell r="O331"/>
          <cell r="P331"/>
          <cell r="Q331"/>
          <cell r="R331"/>
          <cell r="S331"/>
          <cell r="T331"/>
          <cell r="U331"/>
        </row>
        <row r="332">
          <cell r="B332">
            <v>535</v>
          </cell>
          <cell r="C332" t="str">
            <v>WKH Bühnen- und Congress- Service Gesellschaft mbH</v>
          </cell>
          <cell r="D332"/>
          <cell r="E332"/>
          <cell r="F332"/>
          <cell r="G332"/>
          <cell r="H332"/>
          <cell r="I332"/>
          <cell r="J332" t="str">
            <v>nein</v>
          </cell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</row>
        <row r="333">
          <cell r="B333">
            <v>536</v>
          </cell>
          <cell r="C333" t="str">
            <v>Hug Standbau AG</v>
          </cell>
          <cell r="D333"/>
          <cell r="E333"/>
          <cell r="F333"/>
          <cell r="G333" t="str">
            <v>Besteller</v>
          </cell>
          <cell r="H333"/>
          <cell r="I333"/>
          <cell r="J333" t="str">
            <v>nein</v>
          </cell>
          <cell r="K333" t="str">
            <v>Hug Standbau AG
Industriestrasse 22
8752 Näfels
Schweiz</v>
          </cell>
          <cell r="L333" t="str">
            <v>Schweiz</v>
          </cell>
          <cell r="M333"/>
          <cell r="N333"/>
          <cell r="O333"/>
          <cell r="P333"/>
          <cell r="Q333"/>
          <cell r="R333"/>
          <cell r="S333"/>
          <cell r="T333"/>
          <cell r="U333"/>
        </row>
        <row r="334">
          <cell r="B334">
            <v>537</v>
          </cell>
          <cell r="C334" t="str">
            <v>i.xpo GmbH &amp; Co. KG</v>
          </cell>
          <cell r="D334" t="str">
            <v>w</v>
          </cell>
          <cell r="E334"/>
          <cell r="F334" t="str">
            <v>DF</v>
          </cell>
          <cell r="G334" t="str">
            <v>Planer/Besteller</v>
          </cell>
          <cell r="H334"/>
          <cell r="I334"/>
          <cell r="J334" t="str">
            <v>nein</v>
          </cell>
          <cell r="K334" t="str">
            <v>i.xpo GmbH &amp; Co. KG
August-Thyssen-Straße 12
41564 Kaarst</v>
          </cell>
          <cell r="L334" t="str">
            <v>Bocholt</v>
          </cell>
          <cell r="M334"/>
          <cell r="N334"/>
          <cell r="O334"/>
          <cell r="P334"/>
          <cell r="Q334"/>
          <cell r="R334"/>
          <cell r="S334"/>
          <cell r="T334"/>
          <cell r="U334"/>
        </row>
        <row r="335">
          <cell r="B335">
            <v>538</v>
          </cell>
          <cell r="C335" t="str">
            <v>imb: Troschke GmbH &amp; Co. KG</v>
          </cell>
          <cell r="D335"/>
          <cell r="E335"/>
          <cell r="F335"/>
          <cell r="G335"/>
          <cell r="H335"/>
          <cell r="I335"/>
          <cell r="J335" t="str">
            <v>nein</v>
          </cell>
          <cell r="K335" t="str">
            <v xml:space="preserve"> Farmstraße 134
64546 Mörfelden-Walldorf</v>
          </cell>
          <cell r="L335" t="str">
            <v>Frankfurt</v>
          </cell>
          <cell r="M335"/>
          <cell r="N335"/>
          <cell r="O335"/>
          <cell r="P335"/>
          <cell r="Q335"/>
          <cell r="R335"/>
          <cell r="S335"/>
          <cell r="T335"/>
          <cell r="U335"/>
        </row>
        <row r="336">
          <cell r="B336">
            <v>539</v>
          </cell>
          <cell r="C336" t="str">
            <v>Aroma Productions AG</v>
          </cell>
          <cell r="D336"/>
          <cell r="E336"/>
          <cell r="F336"/>
          <cell r="G336"/>
          <cell r="H336"/>
          <cell r="I336"/>
          <cell r="J336" t="str">
            <v>nein</v>
          </cell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</row>
        <row r="337">
          <cell r="B337">
            <v>540</v>
          </cell>
          <cell r="C337" t="str">
            <v>DECHEMA Ausststellungs- GmbH</v>
          </cell>
          <cell r="D337"/>
          <cell r="E337"/>
          <cell r="F337"/>
          <cell r="G337"/>
          <cell r="H337"/>
          <cell r="I337"/>
          <cell r="J337" t="str">
            <v>nein</v>
          </cell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</row>
        <row r="338">
          <cell r="B338">
            <v>541</v>
          </cell>
          <cell r="C338" t="str">
            <v>Feldes &amp; Moll GmbH</v>
          </cell>
          <cell r="D338"/>
          <cell r="E338"/>
          <cell r="F338"/>
          <cell r="G338"/>
          <cell r="H338"/>
          <cell r="I338"/>
          <cell r="J338" t="str">
            <v>nein</v>
          </cell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</row>
        <row r="339">
          <cell r="B339">
            <v>542</v>
          </cell>
          <cell r="C339" t="str">
            <v xml:space="preserve">MIBA, spol.  s r.o. </v>
          </cell>
          <cell r="D339"/>
          <cell r="E339"/>
          <cell r="F339"/>
          <cell r="G339"/>
          <cell r="H339"/>
          <cell r="I339"/>
          <cell r="J339" t="str">
            <v>nein</v>
          </cell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</row>
        <row r="340">
          <cell r="B340">
            <v>543</v>
          </cell>
          <cell r="C340" t="str">
            <v>Holstenhallen Neumünster GmbH</v>
          </cell>
          <cell r="D340"/>
          <cell r="E340"/>
          <cell r="F340"/>
          <cell r="G340"/>
          <cell r="H340"/>
          <cell r="I340"/>
          <cell r="J340" t="str">
            <v>nein</v>
          </cell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</row>
        <row r="341">
          <cell r="B341">
            <v>544</v>
          </cell>
          <cell r="C341" t="str">
            <v>Jo Bramer Messebau GmbH &amp; Co. KG</v>
          </cell>
          <cell r="D341"/>
          <cell r="E341"/>
          <cell r="F341"/>
          <cell r="G341"/>
          <cell r="H341"/>
          <cell r="I341"/>
          <cell r="J341" t="str">
            <v>nein</v>
          </cell>
          <cell r="K341" t="str">
            <v>Schlosserstraße 19
51789 Lindlar</v>
          </cell>
          <cell r="L341" t="str">
            <v>Bocholt</v>
          </cell>
          <cell r="M341"/>
          <cell r="N341"/>
          <cell r="O341"/>
          <cell r="P341"/>
          <cell r="Q341"/>
          <cell r="R341"/>
          <cell r="S341"/>
          <cell r="T341"/>
          <cell r="U341"/>
        </row>
        <row r="342">
          <cell r="B342">
            <v>545</v>
          </cell>
          <cell r="C342" t="str">
            <v>Image Construction Messe- und Event Bau GmbH</v>
          </cell>
          <cell r="D342"/>
          <cell r="E342"/>
          <cell r="F342"/>
          <cell r="G342"/>
          <cell r="H342"/>
          <cell r="I342"/>
          <cell r="J342" t="str">
            <v>nein</v>
          </cell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</row>
        <row r="343">
          <cell r="B343">
            <v>546</v>
          </cell>
          <cell r="C343" t="str">
            <v>Late Night Concepts</v>
          </cell>
          <cell r="D343"/>
          <cell r="E343"/>
          <cell r="F343"/>
          <cell r="G343"/>
          <cell r="H343"/>
          <cell r="I343"/>
          <cell r="J343" t="str">
            <v>nein</v>
          </cell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</row>
        <row r="344">
          <cell r="B344">
            <v>547</v>
          </cell>
          <cell r="C344" t="str">
            <v>LÜCO Internationaler Messebau Süd-West GmbH</v>
          </cell>
          <cell r="D344" t="str">
            <v>w</v>
          </cell>
          <cell r="E344"/>
          <cell r="F344" t="str">
            <v>DF</v>
          </cell>
          <cell r="G344" t="str">
            <v>Besteller</v>
          </cell>
          <cell r="H344"/>
          <cell r="I344"/>
          <cell r="J344" t="str">
            <v>nein</v>
          </cell>
          <cell r="K344" t="str">
            <v>LÜCO Internationaler Messebau Süd-West GmbH
Johann-Vaillant- Str. 1-3
D-40721 Hilden</v>
          </cell>
          <cell r="L344" t="str">
            <v>Bocholt</v>
          </cell>
          <cell r="M344"/>
          <cell r="N344"/>
          <cell r="O344"/>
          <cell r="P344"/>
          <cell r="Q344"/>
          <cell r="R344"/>
          <cell r="S344"/>
          <cell r="T344"/>
          <cell r="U344"/>
        </row>
        <row r="345">
          <cell r="B345">
            <v>548</v>
          </cell>
          <cell r="C345" t="str">
            <v>LÜCO Internationaler Messebau Nord GmbH</v>
          </cell>
          <cell r="D345" t="str">
            <v>X</v>
          </cell>
          <cell r="E345"/>
          <cell r="F345"/>
          <cell r="G345" t="str">
            <v>Besteller</v>
          </cell>
          <cell r="H345"/>
          <cell r="I345"/>
          <cell r="J345" t="str">
            <v>nein</v>
          </cell>
          <cell r="K345" t="str">
            <v>LÜCO Internationaler Messebau Nord GmbH
Stormarnstraße 45
22844 Norderstedt</v>
          </cell>
          <cell r="L345" t="str">
            <v>Hamburg</v>
          </cell>
          <cell r="M345"/>
          <cell r="N345"/>
          <cell r="O345"/>
          <cell r="P345"/>
          <cell r="Q345"/>
          <cell r="R345"/>
          <cell r="S345"/>
          <cell r="T345"/>
          <cell r="U345"/>
        </row>
        <row r="346">
          <cell r="B346">
            <v>549</v>
          </cell>
          <cell r="C346" t="str">
            <v>M&amp;S Systeme und Service GmbH &amp; Co.KG</v>
          </cell>
          <cell r="D346"/>
          <cell r="E346"/>
          <cell r="F346"/>
          <cell r="G346"/>
          <cell r="H346"/>
          <cell r="I346"/>
          <cell r="J346" t="str">
            <v>nein</v>
          </cell>
          <cell r="K346" t="str">
            <v>M&amp;S Messebau &amp; Service GmbH 
Albstraße 9 
73765 Neuhausen</v>
          </cell>
          <cell r="L346" t="str">
            <v>Stuttgart</v>
          </cell>
          <cell r="M346"/>
          <cell r="N346"/>
          <cell r="O346"/>
          <cell r="P346"/>
          <cell r="Q346"/>
          <cell r="R346"/>
          <cell r="S346"/>
          <cell r="T346"/>
          <cell r="U346"/>
        </row>
        <row r="347">
          <cell r="B347">
            <v>550</v>
          </cell>
          <cell r="C347" t="str">
            <v>Werner Normann GmbH</v>
          </cell>
          <cell r="D347"/>
          <cell r="E347"/>
          <cell r="F347"/>
          <cell r="G347"/>
          <cell r="H347"/>
          <cell r="I347"/>
          <cell r="J347" t="str">
            <v>nein</v>
          </cell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</row>
        <row r="348">
          <cell r="B348">
            <v>551</v>
          </cell>
          <cell r="C348" t="str">
            <v>Koelnmesse GmbH</v>
          </cell>
          <cell r="D348"/>
          <cell r="E348"/>
          <cell r="F348"/>
          <cell r="G348"/>
          <cell r="H348"/>
          <cell r="I348"/>
          <cell r="J348" t="str">
            <v>nein</v>
          </cell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</row>
        <row r="349">
          <cell r="B349">
            <v>552</v>
          </cell>
          <cell r="C349" t="str">
            <v>MA Messebau GmbH &amp; Co. KG</v>
          </cell>
          <cell r="D349"/>
          <cell r="E349"/>
          <cell r="F349"/>
          <cell r="G349"/>
          <cell r="H349"/>
          <cell r="I349"/>
          <cell r="J349" t="str">
            <v>nein</v>
          </cell>
          <cell r="K349" t="str">
            <v>An d. Festhalle 1
52353 Düren</v>
          </cell>
          <cell r="L349" t="str">
            <v>Bocholt</v>
          </cell>
          <cell r="M349"/>
          <cell r="N349"/>
          <cell r="O349"/>
          <cell r="P349"/>
          <cell r="Q349"/>
          <cell r="R349"/>
          <cell r="S349"/>
          <cell r="T349"/>
          <cell r="U349"/>
        </row>
        <row r="350">
          <cell r="B350">
            <v>553</v>
          </cell>
          <cell r="C350" t="str">
            <v>Bruns Messe- und Ausstellungs-Gestaltung GmbH</v>
          </cell>
          <cell r="D350"/>
          <cell r="E350"/>
          <cell r="F350"/>
          <cell r="G350"/>
          <cell r="H350"/>
          <cell r="I350"/>
          <cell r="J350" t="str">
            <v>nein</v>
          </cell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</row>
        <row r="351">
          <cell r="B351">
            <v>554</v>
          </cell>
          <cell r="C351" t="str">
            <v>FACTORY-C Agentur für Messen</v>
          </cell>
          <cell r="D351"/>
          <cell r="E351"/>
          <cell r="F351"/>
          <cell r="G351"/>
          <cell r="H351"/>
          <cell r="I351"/>
          <cell r="J351" t="str">
            <v>nein</v>
          </cell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</row>
        <row r="352">
          <cell r="B352">
            <v>555</v>
          </cell>
          <cell r="C352" t="str">
            <v>TALPA Germany GmbH &amp; Co.KG</v>
          </cell>
          <cell r="D352"/>
          <cell r="E352"/>
          <cell r="F352"/>
          <cell r="G352"/>
          <cell r="H352"/>
          <cell r="I352"/>
          <cell r="J352" t="str">
            <v>nein</v>
          </cell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</row>
        <row r="353">
          <cell r="B353">
            <v>556</v>
          </cell>
          <cell r="C353" t="str">
            <v>MB Capital Service GmbH</v>
          </cell>
          <cell r="D353"/>
          <cell r="E353"/>
          <cell r="F353"/>
          <cell r="G353" t="str">
            <v>Besteller</v>
          </cell>
          <cell r="H353"/>
          <cell r="I353"/>
          <cell r="J353" t="str">
            <v>nein</v>
          </cell>
          <cell r="K353" t="str">
            <v>B Capital Service GmbH
Thüringerallee 12a
14052 Berlin</v>
          </cell>
          <cell r="L353" t="str">
            <v>Berlin</v>
          </cell>
          <cell r="M353"/>
          <cell r="N353"/>
          <cell r="O353"/>
          <cell r="P353"/>
          <cell r="Q353"/>
          <cell r="R353"/>
          <cell r="S353"/>
          <cell r="T353"/>
          <cell r="U353"/>
        </row>
        <row r="354">
          <cell r="B354">
            <v>557</v>
          </cell>
          <cell r="C354" t="str">
            <v>Standhaft Messebau GmbH</v>
          </cell>
          <cell r="D354"/>
          <cell r="E354"/>
          <cell r="F354"/>
          <cell r="G354"/>
          <cell r="H354"/>
          <cell r="I354"/>
          <cell r="J354" t="str">
            <v>nein</v>
          </cell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</row>
        <row r="355">
          <cell r="B355">
            <v>558</v>
          </cell>
          <cell r="C355" t="str">
            <v>MDL expo International GmbH</v>
          </cell>
          <cell r="D355"/>
          <cell r="E355"/>
          <cell r="F355"/>
          <cell r="G355"/>
          <cell r="H355"/>
          <cell r="I355"/>
          <cell r="J355" t="str">
            <v>nein</v>
          </cell>
          <cell r="K355" t="str">
            <v>Neben dem Mühlweg 32-34
65474 Bischofsheim</v>
          </cell>
          <cell r="L355" t="str">
            <v>Frankfurt</v>
          </cell>
          <cell r="M355"/>
          <cell r="N355"/>
          <cell r="O355"/>
          <cell r="P355"/>
          <cell r="Q355"/>
          <cell r="R355"/>
          <cell r="S355"/>
          <cell r="T355"/>
          <cell r="U355"/>
        </row>
        <row r="356">
          <cell r="B356">
            <v>559</v>
          </cell>
          <cell r="C356" t="str">
            <v>Tailormade GmbH</v>
          </cell>
          <cell r="D356"/>
          <cell r="E356"/>
          <cell r="F356"/>
          <cell r="G356"/>
          <cell r="H356"/>
          <cell r="I356"/>
          <cell r="J356" t="str">
            <v>nein</v>
          </cell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</row>
        <row r="357">
          <cell r="B357">
            <v>560</v>
          </cell>
          <cell r="C357" t="str">
            <v>MCH Global
MCH Live Marketing Solutions AG</v>
          </cell>
          <cell r="D357"/>
          <cell r="E357"/>
          <cell r="F357"/>
          <cell r="G357"/>
          <cell r="H357"/>
          <cell r="I357"/>
          <cell r="J357" t="str">
            <v>nein</v>
          </cell>
          <cell r="K357" t="str">
            <v>MCH Global
MCH Live Marketing Solutions AG
Im Langhag 2
8307 Zürich
Switzerland</v>
          </cell>
          <cell r="L357" t="str">
            <v>Schweiz</v>
          </cell>
          <cell r="M357"/>
          <cell r="N357"/>
          <cell r="O357"/>
          <cell r="P357"/>
          <cell r="Q357"/>
          <cell r="R357"/>
          <cell r="S357"/>
          <cell r="T357"/>
          <cell r="U357"/>
        </row>
        <row r="358">
          <cell r="B358">
            <v>561</v>
          </cell>
          <cell r="C358" t="str">
            <v>Hamburg Messe und Congress GmbH</v>
          </cell>
          <cell r="D358"/>
          <cell r="E358"/>
          <cell r="F358"/>
          <cell r="G358"/>
          <cell r="H358"/>
          <cell r="I358"/>
          <cell r="J358" t="str">
            <v>nein</v>
          </cell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</row>
        <row r="359">
          <cell r="B359">
            <v>562</v>
          </cell>
          <cell r="C359" t="str">
            <v>MDS Messebau und Service Gesellschaft für Planung Gestaltung Ausführung mbh</v>
          </cell>
          <cell r="D359"/>
          <cell r="E359"/>
          <cell r="F359"/>
          <cell r="G359"/>
          <cell r="H359"/>
          <cell r="I359"/>
          <cell r="J359" t="str">
            <v>nein</v>
          </cell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</row>
        <row r="360">
          <cell r="B360">
            <v>563</v>
          </cell>
          <cell r="C360" t="str">
            <v>Skupin Design</v>
          </cell>
          <cell r="D360"/>
          <cell r="E360"/>
          <cell r="F360"/>
          <cell r="G360"/>
          <cell r="H360"/>
          <cell r="I360"/>
          <cell r="J360" t="str">
            <v>nein</v>
          </cell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</row>
        <row r="361">
          <cell r="B361">
            <v>564</v>
          </cell>
          <cell r="C361" t="str">
            <v>brogleworks GmbH</v>
          </cell>
          <cell r="D361"/>
          <cell r="E361"/>
          <cell r="F361"/>
          <cell r="G361"/>
          <cell r="H361"/>
          <cell r="I361"/>
          <cell r="J361" t="str">
            <v>nein</v>
          </cell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</row>
        <row r="362">
          <cell r="B362">
            <v>565</v>
          </cell>
          <cell r="C362" t="str">
            <v>Meissner Expo GmbH</v>
          </cell>
          <cell r="D362"/>
          <cell r="E362"/>
          <cell r="F362"/>
          <cell r="G362"/>
          <cell r="H362"/>
          <cell r="I362"/>
          <cell r="J362" t="str">
            <v>nein</v>
          </cell>
          <cell r="K362" t="str">
            <v>MEISSNER EXPO GmbH
Industriestraße 11
25469 Halstenbek (b. Hamburg)</v>
          </cell>
          <cell r="L362" t="str">
            <v>Hamburg</v>
          </cell>
          <cell r="M362"/>
          <cell r="N362"/>
          <cell r="O362"/>
          <cell r="P362"/>
          <cell r="Q362"/>
          <cell r="R362"/>
          <cell r="S362"/>
          <cell r="T362"/>
          <cell r="U362"/>
        </row>
        <row r="363">
          <cell r="B363">
            <v>566</v>
          </cell>
          <cell r="C363" t="str">
            <v>Klaus Lünnemann GmbH</v>
          </cell>
          <cell r="D363"/>
          <cell r="E363"/>
          <cell r="F363"/>
          <cell r="G363"/>
          <cell r="H363"/>
          <cell r="I363"/>
          <cell r="J363" t="str">
            <v>nein</v>
          </cell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</row>
        <row r="364">
          <cell r="B364">
            <v>567</v>
          </cell>
          <cell r="C364" t="str">
            <v>MeRaum GmbH</v>
          </cell>
          <cell r="D364"/>
          <cell r="E364"/>
          <cell r="F364"/>
          <cell r="G364"/>
          <cell r="H364"/>
          <cell r="I364"/>
          <cell r="J364" t="str">
            <v>nein</v>
          </cell>
          <cell r="K364" t="str">
            <v>Wurmbenden 22-24
52070 Aachen</v>
          </cell>
          <cell r="L364" t="str">
            <v>Bocholt</v>
          </cell>
          <cell r="M364"/>
          <cell r="N364"/>
          <cell r="O364"/>
          <cell r="P364"/>
          <cell r="Q364"/>
          <cell r="R364"/>
          <cell r="S364"/>
          <cell r="T364"/>
          <cell r="U364"/>
        </row>
        <row r="365">
          <cell r="B365">
            <v>568</v>
          </cell>
          <cell r="C365" t="str">
            <v>Erberich GmbH</v>
          </cell>
          <cell r="D365"/>
          <cell r="E365"/>
          <cell r="F365"/>
          <cell r="G365"/>
          <cell r="H365"/>
          <cell r="I365"/>
          <cell r="J365" t="str">
            <v>nein</v>
          </cell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</row>
        <row r="366">
          <cell r="B366">
            <v>569</v>
          </cell>
          <cell r="C366" t="str">
            <v>agentur bauwerk e.K.</v>
          </cell>
          <cell r="D366"/>
          <cell r="E366"/>
          <cell r="F366"/>
          <cell r="G366"/>
          <cell r="H366"/>
          <cell r="I366"/>
          <cell r="J366" t="str">
            <v>nein</v>
          </cell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</row>
        <row r="367">
          <cell r="B367">
            <v>570</v>
          </cell>
          <cell r="C367" t="str">
            <v>Messe Pro Becker &amp;  Heinrich GmbH</v>
          </cell>
          <cell r="D367"/>
          <cell r="E367"/>
          <cell r="F367"/>
          <cell r="G367" t="str">
            <v>Besteller</v>
          </cell>
          <cell r="H367"/>
          <cell r="I367"/>
          <cell r="J367" t="str">
            <v>nein</v>
          </cell>
          <cell r="K367" t="str">
            <v>Messe Pro Becker &amp;  Heinrich GmbH
Hörnsheimer Eck 5-7
35578 Wetzlar</v>
          </cell>
          <cell r="L367" t="str">
            <v>Frankfurt</v>
          </cell>
          <cell r="M367"/>
          <cell r="N367"/>
          <cell r="O367"/>
          <cell r="P367"/>
          <cell r="Q367"/>
          <cell r="R367"/>
          <cell r="S367"/>
          <cell r="T367"/>
          <cell r="U367"/>
        </row>
        <row r="368">
          <cell r="B368">
            <v>571</v>
          </cell>
          <cell r="C368" t="str">
            <v>Elbstand Messebau GmbH</v>
          </cell>
          <cell r="D368"/>
          <cell r="E368"/>
          <cell r="F368"/>
          <cell r="G368"/>
          <cell r="H368"/>
          <cell r="I368"/>
          <cell r="J368" t="str">
            <v>nein</v>
          </cell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</row>
        <row r="369">
          <cell r="B369">
            <v>572</v>
          </cell>
          <cell r="C369" t="str">
            <v>Messe Service Bau Projekte GmbH Berlin</v>
          </cell>
          <cell r="D369"/>
          <cell r="E369"/>
          <cell r="F369"/>
          <cell r="G369"/>
          <cell r="H369"/>
          <cell r="I369"/>
          <cell r="J369" t="str">
            <v>nein</v>
          </cell>
          <cell r="K369" t="str">
            <v>Messe Service Bau Projekte GmbH Berlin
Selma-Lagerlöf-Straße 7
13189 Berlin</v>
          </cell>
          <cell r="L369" t="str">
            <v>Berlin</v>
          </cell>
          <cell r="M369"/>
          <cell r="N369"/>
          <cell r="O369"/>
          <cell r="P369"/>
          <cell r="Q369"/>
          <cell r="R369"/>
          <cell r="S369"/>
          <cell r="T369"/>
          <cell r="U369"/>
        </row>
        <row r="370">
          <cell r="B370">
            <v>573</v>
          </cell>
          <cell r="C370" t="str">
            <v>AudioRent Clair AG</v>
          </cell>
          <cell r="D370"/>
          <cell r="E370"/>
          <cell r="F370"/>
          <cell r="G370"/>
          <cell r="H370"/>
          <cell r="I370"/>
          <cell r="J370" t="str">
            <v>nein</v>
          </cell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</row>
        <row r="371">
          <cell r="B371">
            <v>574</v>
          </cell>
          <cell r="C371" t="str">
            <v>Projekt RK GmbH &amp; Co. KG</v>
          </cell>
          <cell r="D371"/>
          <cell r="E371"/>
          <cell r="F371"/>
          <cell r="G371"/>
          <cell r="H371"/>
          <cell r="I371"/>
          <cell r="J371" t="str">
            <v>nein</v>
          </cell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</row>
        <row r="372">
          <cell r="B372">
            <v>575</v>
          </cell>
          <cell r="C372" t="str">
            <v>KFP Five Star Conference Service GmbH</v>
          </cell>
          <cell r="D372"/>
          <cell r="E372"/>
          <cell r="F372"/>
          <cell r="G372"/>
          <cell r="H372"/>
          <cell r="I372"/>
          <cell r="J372" t="str">
            <v>nein</v>
          </cell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</row>
        <row r="373">
          <cell r="B373">
            <v>576</v>
          </cell>
          <cell r="C373" t="str">
            <v>Kulturveranstaltungen des Bundes in Berlin GmbH</v>
          </cell>
          <cell r="D373"/>
          <cell r="E373"/>
          <cell r="F373"/>
          <cell r="G373"/>
          <cell r="H373"/>
          <cell r="I373"/>
          <cell r="J373" t="str">
            <v>nein</v>
          </cell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</row>
        <row r="374">
          <cell r="B374">
            <v>577</v>
          </cell>
          <cell r="C374" t="str">
            <v>ADM Unternehmensgruppe
Atelier Damböck Messedesign GmbH</v>
          </cell>
          <cell r="D374" t="str">
            <v>V</v>
          </cell>
          <cell r="E374"/>
          <cell r="F374" t="str">
            <v>DF</v>
          </cell>
          <cell r="G374"/>
          <cell r="H374"/>
          <cell r="I374"/>
          <cell r="J374" t="str">
            <v>nein</v>
          </cell>
          <cell r="K374" t="str">
            <v>ADM Unternehmensgruppe
Atelier Damböck Messedesign GmbH
Oskar-von-Miller-Ring 1
D - 85464 Neufinsing</v>
          </cell>
          <cell r="L374" t="str">
            <v>München</v>
          </cell>
          <cell r="M374">
            <v>600</v>
          </cell>
          <cell r="N374">
            <v>0</v>
          </cell>
          <cell r="O374">
            <v>44656</v>
          </cell>
          <cell r="P374" t="str">
            <v xml:space="preserve">per Vorkasse (siehe Crefo) </v>
          </cell>
          <cell r="Q374"/>
          <cell r="R374" t="str">
            <v>ab 50K - 1%
ab 100K - 2%
ab 150K - 3%
ab 200K - 4%
ab 300K - 5%</v>
          </cell>
          <cell r="S374">
            <v>7.4999999999999997E-2</v>
          </cell>
          <cell r="T374"/>
          <cell r="U374" t="str">
            <v>x</v>
          </cell>
        </row>
        <row r="375">
          <cell r="B375">
            <v>578</v>
          </cell>
          <cell r="C375" t="str">
            <v>D4 Projekt GmbH</v>
          </cell>
          <cell r="D375"/>
          <cell r="E375"/>
          <cell r="F375"/>
          <cell r="G375"/>
          <cell r="H375"/>
          <cell r="I375"/>
          <cell r="J375" t="str">
            <v>nein</v>
          </cell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</row>
        <row r="376">
          <cell r="B376">
            <v>579</v>
          </cell>
          <cell r="C376" t="str">
            <v>stand-design.de gmbh</v>
          </cell>
          <cell r="D376"/>
          <cell r="E376"/>
          <cell r="F376"/>
          <cell r="G376"/>
          <cell r="H376"/>
          <cell r="I376"/>
          <cell r="J376" t="str">
            <v>nein</v>
          </cell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</row>
        <row r="377">
          <cell r="B377">
            <v>580</v>
          </cell>
          <cell r="C377" t="str">
            <v>asm MesseProfis AG</v>
          </cell>
          <cell r="D377"/>
          <cell r="E377"/>
          <cell r="F377"/>
          <cell r="G377"/>
          <cell r="H377"/>
          <cell r="I377"/>
          <cell r="J377" t="str">
            <v>nein</v>
          </cell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</row>
        <row r="378">
          <cell r="B378">
            <v>581</v>
          </cell>
          <cell r="C378" t="str">
            <v>Appel GmbH</v>
          </cell>
          <cell r="D378"/>
          <cell r="E378"/>
          <cell r="F378"/>
          <cell r="G378"/>
          <cell r="H378"/>
          <cell r="I378"/>
          <cell r="J378" t="str">
            <v>nein</v>
          </cell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</row>
        <row r="379">
          <cell r="B379">
            <v>582</v>
          </cell>
          <cell r="C379" t="str">
            <v>hallmann Messebau-Gesellschaft mbH &amp; Co. KG</v>
          </cell>
          <cell r="D379"/>
          <cell r="E379"/>
          <cell r="F379"/>
          <cell r="G379"/>
          <cell r="H379"/>
          <cell r="I379"/>
          <cell r="J379" t="str">
            <v>nein</v>
          </cell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</row>
        <row r="380">
          <cell r="B380">
            <v>583</v>
          </cell>
          <cell r="C380" t="str">
            <v>Access - Fair-Event-Design GmbH</v>
          </cell>
          <cell r="D380"/>
          <cell r="E380"/>
          <cell r="F380"/>
          <cell r="G380"/>
          <cell r="H380"/>
          <cell r="I380"/>
          <cell r="J380" t="str">
            <v>nein</v>
          </cell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</row>
        <row r="381">
          <cell r="B381">
            <v>584</v>
          </cell>
          <cell r="C381" t="str">
            <v>Schendel &amp; Pawlaczyk Messebau GmbH</v>
          </cell>
          <cell r="D381" t="str">
            <v>w</v>
          </cell>
          <cell r="E381"/>
          <cell r="F381" t="str">
            <v>DF</v>
          </cell>
          <cell r="G381" t="str">
            <v>Besteller</v>
          </cell>
          <cell r="H381"/>
          <cell r="I381"/>
          <cell r="J381" t="str">
            <v>nein</v>
          </cell>
          <cell r="K381" t="str">
            <v>Schendel &amp; Pawlaczyk Messebau GmbH
Im Derdel 3
48161 Münster</v>
          </cell>
          <cell r="L381" t="str">
            <v>Bocholt</v>
          </cell>
          <cell r="M381"/>
          <cell r="N381"/>
          <cell r="O381"/>
          <cell r="P381"/>
          <cell r="Q381"/>
          <cell r="R381"/>
          <cell r="S381"/>
          <cell r="T381"/>
          <cell r="U381"/>
        </row>
        <row r="382">
          <cell r="B382">
            <v>585</v>
          </cell>
          <cell r="C382" t="str">
            <v>MAV GmbH Hamburg</v>
          </cell>
          <cell r="D382"/>
          <cell r="E382"/>
          <cell r="F382"/>
          <cell r="G382"/>
          <cell r="H382"/>
          <cell r="I382"/>
          <cell r="J382" t="str">
            <v>nein</v>
          </cell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</row>
        <row r="383">
          <cell r="B383">
            <v>586</v>
          </cell>
          <cell r="C383" t="str">
            <v>Kohlhaas Messebau  GmbH &amp; Co.KG</v>
          </cell>
          <cell r="D383"/>
          <cell r="E383"/>
          <cell r="F383"/>
          <cell r="G383"/>
          <cell r="H383"/>
          <cell r="I383"/>
          <cell r="J383" t="str">
            <v>nein</v>
          </cell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</row>
        <row r="384">
          <cell r="B384">
            <v>587</v>
          </cell>
          <cell r="C384" t="str">
            <v>Leister International GmbH</v>
          </cell>
          <cell r="D384"/>
          <cell r="E384"/>
          <cell r="F384"/>
          <cell r="G384"/>
          <cell r="H384"/>
          <cell r="I384"/>
          <cell r="J384" t="str">
            <v>nein</v>
          </cell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</row>
        <row r="385">
          <cell r="B385">
            <v>588</v>
          </cell>
          <cell r="C385" t="str">
            <v>Stauffis Messebau AG</v>
          </cell>
          <cell r="D385"/>
          <cell r="E385"/>
          <cell r="F385"/>
          <cell r="G385"/>
          <cell r="H385"/>
          <cell r="I385"/>
          <cell r="J385" t="str">
            <v>nein</v>
          </cell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</row>
        <row r="386">
          <cell r="B386">
            <v>589</v>
          </cell>
          <cell r="C386" t="str">
            <v xml:space="preserve">TeamArte </v>
          </cell>
          <cell r="D386"/>
          <cell r="E386"/>
          <cell r="F386"/>
          <cell r="G386"/>
          <cell r="H386"/>
          <cell r="I386"/>
          <cell r="J386" t="str">
            <v>nein</v>
          </cell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</row>
        <row r="387">
          <cell r="B387">
            <v>590</v>
          </cell>
          <cell r="C387" t="str">
            <v>mikado messedesign international GmbH</v>
          </cell>
          <cell r="D387"/>
          <cell r="E387"/>
          <cell r="F387"/>
          <cell r="G387"/>
          <cell r="H387"/>
          <cell r="I387"/>
          <cell r="J387" t="str">
            <v>nein</v>
          </cell>
          <cell r="K387" t="str">
            <v>ISOTEX-Straße 1
86899 Landsberg am Lech</v>
          </cell>
          <cell r="L387" t="str">
            <v>München</v>
          </cell>
          <cell r="M387"/>
          <cell r="N387"/>
          <cell r="O387"/>
          <cell r="P387"/>
          <cell r="Q387"/>
          <cell r="R387"/>
          <cell r="S387"/>
          <cell r="T387"/>
          <cell r="U387"/>
        </row>
        <row r="388">
          <cell r="B388">
            <v>591</v>
          </cell>
          <cell r="C388" t="str">
            <v>Fairnet GmbH</v>
          </cell>
          <cell r="D388"/>
          <cell r="E388"/>
          <cell r="F388"/>
          <cell r="G388"/>
          <cell r="H388"/>
          <cell r="I388"/>
          <cell r="J388" t="str">
            <v>nein</v>
          </cell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</row>
        <row r="389">
          <cell r="B389">
            <v>592</v>
          </cell>
          <cell r="C389" t="str">
            <v>Plan 3 GmbH</v>
          </cell>
          <cell r="D389"/>
          <cell r="E389"/>
          <cell r="F389"/>
          <cell r="G389"/>
          <cell r="H389"/>
          <cell r="I389"/>
          <cell r="J389" t="str">
            <v>nein</v>
          </cell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</row>
        <row r="390">
          <cell r="B390">
            <v>593</v>
          </cell>
          <cell r="C390" t="str">
            <v>Messebau Rappenglitz Service GmbH</v>
          </cell>
          <cell r="D390"/>
          <cell r="E390"/>
          <cell r="F390"/>
          <cell r="G390"/>
          <cell r="H390"/>
          <cell r="I390"/>
          <cell r="J390" t="str">
            <v>nein</v>
          </cell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</row>
        <row r="391">
          <cell r="B391">
            <v>594</v>
          </cell>
          <cell r="C391" t="str">
            <v>Neuhaus GmbH</v>
          </cell>
          <cell r="D391"/>
          <cell r="E391"/>
          <cell r="F391"/>
          <cell r="G391"/>
          <cell r="H391"/>
          <cell r="I391"/>
          <cell r="J391" t="str">
            <v>nein</v>
          </cell>
          <cell r="K391" t="str">
            <v>Neuhaus GmbH
Brautweg 12
56242 Selters</v>
          </cell>
          <cell r="L391" t="str">
            <v>Bocholt</v>
          </cell>
          <cell r="M391"/>
          <cell r="N391"/>
          <cell r="O391"/>
          <cell r="P391"/>
          <cell r="Q391"/>
          <cell r="R391"/>
          <cell r="S391"/>
          <cell r="T391"/>
          <cell r="U391"/>
        </row>
        <row r="392">
          <cell r="B392">
            <v>595</v>
          </cell>
          <cell r="C392" t="str">
            <v>Schöttler &amp; Droese GbR</v>
          </cell>
          <cell r="D392"/>
          <cell r="E392"/>
          <cell r="F392"/>
          <cell r="G392"/>
          <cell r="H392"/>
          <cell r="I392"/>
          <cell r="J392" t="str">
            <v>nein</v>
          </cell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</row>
        <row r="393">
          <cell r="B393">
            <v>596</v>
          </cell>
          <cell r="C393" t="str">
            <v>ArtLab Studios GmbH</v>
          </cell>
          <cell r="D393"/>
          <cell r="E393"/>
          <cell r="F393"/>
          <cell r="G393"/>
          <cell r="H393"/>
          <cell r="I393"/>
          <cell r="J393" t="str">
            <v>nein</v>
          </cell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</row>
        <row r="394">
          <cell r="B394">
            <v>597</v>
          </cell>
          <cell r="C394" t="str">
            <v>ABC-Messe GmbH</v>
          </cell>
          <cell r="D394"/>
          <cell r="E394"/>
          <cell r="F394"/>
          <cell r="G394"/>
          <cell r="H394"/>
          <cell r="I394"/>
          <cell r="J394" t="str">
            <v>nein</v>
          </cell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</row>
        <row r="395">
          <cell r="B395">
            <v>598</v>
          </cell>
          <cell r="C395" t="str">
            <v>FAIR DESIGN Messebau GmbH</v>
          </cell>
          <cell r="D395"/>
          <cell r="E395"/>
          <cell r="F395"/>
          <cell r="G395"/>
          <cell r="H395"/>
          <cell r="I395"/>
          <cell r="J395" t="str">
            <v>nein</v>
          </cell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</row>
        <row r="396">
          <cell r="B396">
            <v>599</v>
          </cell>
          <cell r="C396" t="str">
            <v>formdrei Messe und Event GmbH</v>
          </cell>
          <cell r="D396"/>
          <cell r="E396"/>
          <cell r="F396"/>
          <cell r="G396"/>
          <cell r="H396"/>
          <cell r="I396"/>
          <cell r="J396" t="str">
            <v>nein</v>
          </cell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</row>
        <row r="397">
          <cell r="B397">
            <v>600</v>
          </cell>
          <cell r="C397" t="str">
            <v>Fortex</v>
          </cell>
          <cell r="D397"/>
          <cell r="E397"/>
          <cell r="F397"/>
          <cell r="G397"/>
          <cell r="H397"/>
          <cell r="I397"/>
          <cell r="J397" t="str">
            <v>nein</v>
          </cell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</row>
        <row r="398">
          <cell r="B398">
            <v>601</v>
          </cell>
          <cell r="C398" t="str">
            <v>MIKS GmbH</v>
          </cell>
          <cell r="D398"/>
          <cell r="E398"/>
          <cell r="F398"/>
          <cell r="G398"/>
          <cell r="H398"/>
          <cell r="I398"/>
          <cell r="J398" t="str">
            <v>nein</v>
          </cell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</row>
        <row r="399">
          <cell r="B399">
            <v>602</v>
          </cell>
          <cell r="C399" t="str">
            <v>PREUSS MESSE Baugesellschaft mbH</v>
          </cell>
          <cell r="D399" t="str">
            <v>w</v>
          </cell>
          <cell r="E399"/>
          <cell r="F399" t="str">
            <v>DF</v>
          </cell>
          <cell r="G399" t="str">
            <v>Besteller</v>
          </cell>
          <cell r="H399"/>
          <cell r="I399"/>
          <cell r="J399" t="str">
            <v>nein</v>
          </cell>
          <cell r="K399" t="str">
            <v>PREUSS MESSE Baugesellschaft mbH
Am Kamp 1
25488 Holm</v>
          </cell>
          <cell r="L399" t="str">
            <v>Hamburg</v>
          </cell>
          <cell r="M399"/>
          <cell r="N399"/>
          <cell r="O399"/>
          <cell r="P399"/>
          <cell r="Q399"/>
          <cell r="R399"/>
          <cell r="S399"/>
          <cell r="T399"/>
          <cell r="U399"/>
        </row>
        <row r="400">
          <cell r="B400">
            <v>603</v>
          </cell>
          <cell r="C400" t="str">
            <v xml:space="preserve">W &amp; M </v>
          </cell>
          <cell r="D400"/>
          <cell r="E400"/>
          <cell r="F400"/>
          <cell r="G400"/>
          <cell r="H400"/>
          <cell r="I400"/>
          <cell r="J400" t="str">
            <v>nein</v>
          </cell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</row>
        <row r="401">
          <cell r="B401">
            <v>604</v>
          </cell>
          <cell r="C401" t="str">
            <v>PROJEKTSERVICE Schwan GmbH</v>
          </cell>
          <cell r="D401"/>
          <cell r="E401"/>
          <cell r="F401"/>
          <cell r="G401"/>
          <cell r="H401"/>
          <cell r="I401"/>
          <cell r="J401" t="str">
            <v>nein</v>
          </cell>
          <cell r="K401" t="str">
            <v>Grenzstraße 7
53340 Meckenheim</v>
          </cell>
          <cell r="L401" t="str">
            <v>Bocholt</v>
          </cell>
          <cell r="M401"/>
          <cell r="N401"/>
          <cell r="O401"/>
          <cell r="P401"/>
          <cell r="Q401"/>
          <cell r="R401"/>
          <cell r="S401"/>
          <cell r="T401"/>
          <cell r="U401"/>
        </row>
        <row r="402">
          <cell r="B402">
            <v>605</v>
          </cell>
          <cell r="C402" t="str">
            <v>India Zelt &amp; Event AG</v>
          </cell>
          <cell r="D402"/>
          <cell r="E402"/>
          <cell r="F402"/>
          <cell r="G402"/>
          <cell r="H402"/>
          <cell r="I402"/>
          <cell r="J402" t="str">
            <v>nein</v>
          </cell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</row>
        <row r="403">
          <cell r="B403">
            <v>606</v>
          </cell>
          <cell r="C403" t="str">
            <v xml:space="preserve">events4brands GmbH </v>
          </cell>
          <cell r="D403"/>
          <cell r="E403"/>
          <cell r="F403"/>
          <cell r="G403"/>
          <cell r="H403"/>
          <cell r="I403"/>
          <cell r="J403" t="str">
            <v>nein</v>
          </cell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</row>
        <row r="404">
          <cell r="B404">
            <v>607</v>
          </cell>
          <cell r="C404" t="str">
            <v>Weber Werbung GmbH</v>
          </cell>
          <cell r="D404"/>
          <cell r="E404"/>
          <cell r="F404"/>
          <cell r="G404"/>
          <cell r="H404"/>
          <cell r="I404"/>
          <cell r="J404" t="str">
            <v>nein</v>
          </cell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</row>
        <row r="405">
          <cell r="B405">
            <v>608</v>
          </cell>
          <cell r="C405" t="str">
            <v>ipoint</v>
          </cell>
          <cell r="D405"/>
          <cell r="E405"/>
          <cell r="F405"/>
          <cell r="G405"/>
          <cell r="H405"/>
          <cell r="I405"/>
          <cell r="J405" t="str">
            <v>nein</v>
          </cell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</row>
        <row r="406">
          <cell r="B406">
            <v>609</v>
          </cell>
          <cell r="C406" t="str">
            <v xml:space="preserve">prio </v>
          </cell>
          <cell r="D406"/>
          <cell r="E406"/>
          <cell r="F406"/>
          <cell r="G406"/>
          <cell r="H406"/>
          <cell r="I406"/>
          <cell r="J406" t="str">
            <v>nein</v>
          </cell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</row>
        <row r="407">
          <cell r="B407">
            <v>610</v>
          </cell>
          <cell r="C407" t="str">
            <v>A.M. Projektraum GmbH</v>
          </cell>
          <cell r="D407"/>
          <cell r="E407"/>
          <cell r="F407"/>
          <cell r="G407"/>
          <cell r="H407"/>
          <cell r="I407"/>
          <cell r="J407" t="str">
            <v>nein</v>
          </cell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</row>
        <row r="408">
          <cell r="B408">
            <v>611</v>
          </cell>
          <cell r="C408" t="str">
            <v>sxces Communication AG</v>
          </cell>
          <cell r="D408"/>
          <cell r="E408"/>
          <cell r="F408"/>
          <cell r="G408"/>
          <cell r="H408"/>
          <cell r="I408"/>
          <cell r="J408" t="str">
            <v>nein</v>
          </cell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</row>
        <row r="409">
          <cell r="B409">
            <v>612</v>
          </cell>
          <cell r="C409" t="str">
            <v>WM-Messedesign GmbH</v>
          </cell>
          <cell r="D409"/>
          <cell r="E409"/>
          <cell r="F409"/>
          <cell r="G409"/>
          <cell r="H409"/>
          <cell r="I409"/>
          <cell r="J409" t="str">
            <v>nein</v>
          </cell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</row>
        <row r="410">
          <cell r="B410">
            <v>613</v>
          </cell>
          <cell r="C410" t="str">
            <v>CD Werbeagentur GmbH</v>
          </cell>
          <cell r="D410"/>
          <cell r="E410"/>
          <cell r="F410"/>
          <cell r="G410"/>
          <cell r="H410"/>
          <cell r="I410"/>
          <cell r="J410" t="str">
            <v>nein</v>
          </cell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</row>
        <row r="411">
          <cell r="B411">
            <v>614</v>
          </cell>
          <cell r="C411" t="str">
            <v>Zenit-Messebau GmbH</v>
          </cell>
          <cell r="D411"/>
          <cell r="E411"/>
          <cell r="F411"/>
          <cell r="G411"/>
          <cell r="H411"/>
          <cell r="I411"/>
          <cell r="J411" t="str">
            <v>nein</v>
          </cell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</row>
        <row r="412">
          <cell r="B412">
            <v>615</v>
          </cell>
          <cell r="C412" t="str">
            <v>Richnerstutz AG</v>
          </cell>
          <cell r="D412"/>
          <cell r="E412"/>
          <cell r="F412"/>
          <cell r="G412"/>
          <cell r="H412"/>
          <cell r="I412"/>
          <cell r="J412" t="str">
            <v>nein</v>
          </cell>
          <cell r="K412" t="str">
            <v>Durisolstrasse 1
5612 Villmergen
Schweiz</v>
          </cell>
          <cell r="L412" t="str">
            <v>Schweiz</v>
          </cell>
          <cell r="M412"/>
          <cell r="N412"/>
          <cell r="O412"/>
          <cell r="P412"/>
          <cell r="Q412"/>
          <cell r="R412"/>
          <cell r="S412"/>
          <cell r="T412"/>
          <cell r="U412"/>
        </row>
        <row r="413">
          <cell r="B413">
            <v>616</v>
          </cell>
          <cell r="C413" t="str">
            <v>Carl Benz Arena Betriebs GmbH</v>
          </cell>
          <cell r="D413"/>
          <cell r="E413"/>
          <cell r="F413"/>
          <cell r="G413"/>
          <cell r="H413"/>
          <cell r="I413"/>
          <cell r="J413" t="str">
            <v>nein</v>
          </cell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</row>
        <row r="414">
          <cell r="B414">
            <v>617</v>
          </cell>
          <cell r="C414" t="str">
            <v>Bestmann Messebau International GMBH</v>
          </cell>
          <cell r="D414"/>
          <cell r="E414"/>
          <cell r="F414"/>
          <cell r="G414"/>
          <cell r="H414"/>
          <cell r="I414"/>
          <cell r="J414" t="str">
            <v>nein</v>
          </cell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</row>
        <row r="415">
          <cell r="B415">
            <v>618</v>
          </cell>
          <cell r="C415" t="str">
            <v>M&amp;W Congress GmbH</v>
          </cell>
          <cell r="D415"/>
          <cell r="E415"/>
          <cell r="F415"/>
          <cell r="G415"/>
          <cell r="H415"/>
          <cell r="I415"/>
          <cell r="J415" t="str">
            <v>nein</v>
          </cell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</row>
        <row r="416">
          <cell r="B416">
            <v>619</v>
          </cell>
          <cell r="C416" t="str">
            <v>LOEWE Messebau Deutschland AG &amp; Co.KG</v>
          </cell>
          <cell r="D416"/>
          <cell r="E416"/>
          <cell r="F416"/>
          <cell r="G416"/>
          <cell r="H416"/>
          <cell r="I416"/>
          <cell r="J416" t="str">
            <v>nein</v>
          </cell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</row>
        <row r="417">
          <cell r="B417">
            <v>620</v>
          </cell>
          <cell r="C417" t="str">
            <v>Heilight GmbH &amp; Co. KG</v>
          </cell>
          <cell r="D417"/>
          <cell r="E417"/>
          <cell r="F417"/>
          <cell r="G417"/>
          <cell r="H417"/>
          <cell r="I417"/>
          <cell r="J417" t="str">
            <v>nein</v>
          </cell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</row>
        <row r="418">
          <cell r="B418">
            <v>621</v>
          </cell>
          <cell r="C418" t="str">
            <v>Palexpo AG</v>
          </cell>
          <cell r="D418"/>
          <cell r="E418"/>
          <cell r="F418"/>
          <cell r="G418"/>
          <cell r="H418"/>
          <cell r="I418"/>
          <cell r="J418" t="str">
            <v>nein</v>
          </cell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</row>
        <row r="419">
          <cell r="B419">
            <v>622</v>
          </cell>
          <cell r="C419" t="str">
            <v>DeltaBlue AG</v>
          </cell>
          <cell r="D419"/>
          <cell r="E419"/>
          <cell r="F419"/>
          <cell r="G419"/>
          <cell r="H419"/>
          <cell r="I419"/>
          <cell r="J419" t="str">
            <v>nein</v>
          </cell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</row>
        <row r="420">
          <cell r="B420">
            <v>623</v>
          </cell>
          <cell r="C420" t="str">
            <v>Salzmann Design AG</v>
          </cell>
          <cell r="D420"/>
          <cell r="E420"/>
          <cell r="F420"/>
          <cell r="G420"/>
          <cell r="H420"/>
          <cell r="I420"/>
          <cell r="J420" t="str">
            <v>nein</v>
          </cell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</row>
        <row r="421">
          <cell r="B421">
            <v>624</v>
          </cell>
          <cell r="C421" t="str">
            <v>Losberger GmbH</v>
          </cell>
          <cell r="D421"/>
          <cell r="E421"/>
          <cell r="F421"/>
          <cell r="G421"/>
          <cell r="H421"/>
          <cell r="I421"/>
          <cell r="J421" t="str">
            <v>nein</v>
          </cell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</row>
        <row r="422">
          <cell r="B422">
            <v>625</v>
          </cell>
          <cell r="C422" t="str">
            <v>Klassik Konzert</v>
          </cell>
          <cell r="D422"/>
          <cell r="E422"/>
          <cell r="F422"/>
          <cell r="G422"/>
          <cell r="H422"/>
          <cell r="I422"/>
          <cell r="J422" t="str">
            <v>nein</v>
          </cell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</row>
        <row r="423">
          <cell r="B423">
            <v>626</v>
          </cell>
          <cell r="C423" t="str">
            <v xml:space="preserve">Profil &amp; Design </v>
          </cell>
          <cell r="D423"/>
          <cell r="E423"/>
          <cell r="F423"/>
          <cell r="G423"/>
          <cell r="H423"/>
          <cell r="I423"/>
          <cell r="J423" t="str">
            <v>nein</v>
          </cell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</row>
        <row r="424">
          <cell r="B424">
            <v>627</v>
          </cell>
          <cell r="C424" t="str">
            <v>JAHPLAN GmbH</v>
          </cell>
          <cell r="D424"/>
          <cell r="E424"/>
          <cell r="F424"/>
          <cell r="G424"/>
          <cell r="H424"/>
          <cell r="I424"/>
          <cell r="J424" t="str">
            <v>nein</v>
          </cell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</row>
        <row r="425">
          <cell r="B425">
            <v>628</v>
          </cell>
          <cell r="C425" t="str">
            <v>Zeissig GmbH &amp; Co. KG</v>
          </cell>
          <cell r="D425"/>
          <cell r="E425"/>
          <cell r="F425"/>
          <cell r="G425" t="str">
            <v>Besteller</v>
          </cell>
          <cell r="H425"/>
          <cell r="I425"/>
          <cell r="J425" t="str">
            <v>nein</v>
          </cell>
          <cell r="K425" t="str">
            <v>Zeissig GmbH &amp; Co. KG
Spielburg 33
31832 Springe</v>
          </cell>
          <cell r="L425" t="str">
            <v>Hannover</v>
          </cell>
          <cell r="M425"/>
          <cell r="N425"/>
          <cell r="O425"/>
          <cell r="P425"/>
          <cell r="Q425"/>
          <cell r="R425"/>
          <cell r="S425"/>
          <cell r="T425"/>
          <cell r="U425"/>
        </row>
        <row r="426">
          <cell r="B426">
            <v>629</v>
          </cell>
          <cell r="C426" t="str">
            <v>Dengler &amp; Team GmbH</v>
          </cell>
          <cell r="D426"/>
          <cell r="E426"/>
          <cell r="F426"/>
          <cell r="G426"/>
          <cell r="H426"/>
          <cell r="I426"/>
          <cell r="J426" t="str">
            <v>nein</v>
          </cell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</row>
        <row r="427">
          <cell r="B427">
            <v>630</v>
          </cell>
          <cell r="C427" t="str">
            <v>Coment GmbH</v>
          </cell>
          <cell r="D427"/>
          <cell r="E427"/>
          <cell r="F427"/>
          <cell r="G427"/>
          <cell r="H427"/>
          <cell r="I427"/>
          <cell r="J427" t="str">
            <v>nein</v>
          </cell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</row>
        <row r="428">
          <cell r="B428">
            <v>631</v>
          </cell>
          <cell r="C428" t="str">
            <v>Messe Design d'accord</v>
          </cell>
          <cell r="D428"/>
          <cell r="E428"/>
          <cell r="F428"/>
          <cell r="G428"/>
          <cell r="H428"/>
          <cell r="I428"/>
          <cell r="J428" t="str">
            <v>nein</v>
          </cell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</row>
        <row r="429">
          <cell r="B429">
            <v>632</v>
          </cell>
          <cell r="C429" t="str">
            <v>Riverside Entertainment GmbH</v>
          </cell>
          <cell r="D429"/>
          <cell r="E429"/>
          <cell r="F429"/>
          <cell r="G429"/>
          <cell r="H429"/>
          <cell r="I429"/>
          <cell r="J429" t="str">
            <v>nein</v>
          </cell>
          <cell r="K429" t="str">
            <v>Jenfelder Allee 80
22045 Hamburg</v>
          </cell>
          <cell r="L429" t="str">
            <v>Hamburg</v>
          </cell>
          <cell r="M429"/>
          <cell r="N429"/>
          <cell r="O429"/>
          <cell r="P429"/>
          <cell r="Q429"/>
          <cell r="R429"/>
          <cell r="S429"/>
          <cell r="T429"/>
          <cell r="U429"/>
        </row>
        <row r="430">
          <cell r="B430">
            <v>633</v>
          </cell>
          <cell r="C430" t="str">
            <v>deka messebau gmbh</v>
          </cell>
          <cell r="D430"/>
          <cell r="E430"/>
          <cell r="F430"/>
          <cell r="G430"/>
          <cell r="H430"/>
          <cell r="I430"/>
          <cell r="J430" t="str">
            <v>nein</v>
          </cell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</row>
        <row r="431">
          <cell r="B431">
            <v>634</v>
          </cell>
          <cell r="C431" t="str">
            <v>Fair4you GmbH</v>
          </cell>
          <cell r="D431"/>
          <cell r="E431"/>
          <cell r="F431"/>
          <cell r="G431"/>
          <cell r="H431"/>
          <cell r="I431"/>
          <cell r="J431" t="str">
            <v>nein</v>
          </cell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</row>
        <row r="432">
          <cell r="B432">
            <v>635</v>
          </cell>
          <cell r="C432" t="str">
            <v>mmd GmbH live.design</v>
          </cell>
          <cell r="D432"/>
          <cell r="E432"/>
          <cell r="F432"/>
          <cell r="G432"/>
          <cell r="H432"/>
          <cell r="I432"/>
          <cell r="J432" t="str">
            <v>nein</v>
          </cell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</row>
        <row r="433">
          <cell r="B433">
            <v>636</v>
          </cell>
          <cell r="C433" t="str">
            <v>Zweite Heimat GmbH</v>
          </cell>
          <cell r="D433"/>
          <cell r="E433"/>
          <cell r="F433"/>
          <cell r="G433"/>
          <cell r="H433"/>
          <cell r="I433"/>
          <cell r="J433" t="str">
            <v>nein</v>
          </cell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</row>
        <row r="434">
          <cell r="B434">
            <v>637</v>
          </cell>
          <cell r="C434" t="str">
            <v>DelaFair GmbH</v>
          </cell>
          <cell r="D434"/>
          <cell r="E434"/>
          <cell r="F434"/>
          <cell r="G434"/>
          <cell r="H434"/>
          <cell r="I434"/>
          <cell r="J434" t="str">
            <v>nein</v>
          </cell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</row>
        <row r="435">
          <cell r="B435">
            <v>638</v>
          </cell>
          <cell r="C435" t="str">
            <v>Barozzi Expo Design GmbH  -alt-</v>
          </cell>
          <cell r="D435"/>
          <cell r="E435"/>
          <cell r="F435"/>
          <cell r="G435"/>
          <cell r="H435"/>
          <cell r="I435"/>
          <cell r="J435" t="str">
            <v>nein</v>
          </cell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</row>
        <row r="436">
          <cell r="B436">
            <v>639</v>
          </cell>
          <cell r="C436" t="str">
            <v>Satis &amp; Fy AG Deutschland</v>
          </cell>
          <cell r="D436"/>
          <cell r="E436"/>
          <cell r="F436"/>
          <cell r="G436"/>
          <cell r="H436"/>
          <cell r="I436"/>
          <cell r="J436" t="str">
            <v>nein</v>
          </cell>
          <cell r="K436" t="str">
            <v>Industriegebiet Dögelmühle
61184 Karben</v>
          </cell>
          <cell r="L436" t="str">
            <v>Frankfurt</v>
          </cell>
          <cell r="M436"/>
          <cell r="N436"/>
          <cell r="O436"/>
          <cell r="P436"/>
          <cell r="Q436"/>
          <cell r="R436"/>
          <cell r="S436"/>
          <cell r="T436"/>
          <cell r="U436"/>
        </row>
        <row r="437">
          <cell r="B437">
            <v>640</v>
          </cell>
          <cell r="C437" t="str">
            <v>von Hagen GmbH</v>
          </cell>
          <cell r="D437"/>
          <cell r="E437"/>
          <cell r="F437"/>
          <cell r="G437"/>
          <cell r="H437"/>
          <cell r="I437"/>
          <cell r="J437" t="str">
            <v>nein</v>
          </cell>
          <cell r="K437" t="str">
            <v xml:space="preserve">von Hagen GmbH
Westerholz 8
32825 Blomberg
</v>
          </cell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</row>
        <row r="438">
          <cell r="B438">
            <v>641</v>
          </cell>
          <cell r="C438" t="str">
            <v>CMB Expo GmbH</v>
          </cell>
          <cell r="D438"/>
          <cell r="E438"/>
          <cell r="F438"/>
          <cell r="G438"/>
          <cell r="H438"/>
          <cell r="I438"/>
          <cell r="J438" t="str">
            <v>nein</v>
          </cell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</row>
        <row r="439">
          <cell r="B439">
            <v>642</v>
          </cell>
          <cell r="C439" t="str">
            <v>Binne &amp; Sohn GmbH &amp; Co. KG</v>
          </cell>
          <cell r="D439"/>
          <cell r="E439"/>
          <cell r="F439"/>
          <cell r="G439"/>
          <cell r="H439"/>
          <cell r="I439"/>
          <cell r="J439" t="str">
            <v>nein</v>
          </cell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</row>
        <row r="440">
          <cell r="B440">
            <v>643</v>
          </cell>
          <cell r="C440" t="str">
            <v>Evonik Industries AG</v>
          </cell>
          <cell r="D440"/>
          <cell r="E440"/>
          <cell r="F440"/>
          <cell r="G440"/>
          <cell r="H440"/>
          <cell r="I440"/>
          <cell r="J440" t="str">
            <v>nein</v>
          </cell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</row>
        <row r="441">
          <cell r="B441">
            <v>644</v>
          </cell>
          <cell r="C441" t="str">
            <v>Steinmetz Expo AG</v>
          </cell>
          <cell r="D441"/>
          <cell r="E441"/>
          <cell r="F441"/>
          <cell r="G441"/>
          <cell r="H441"/>
          <cell r="I441"/>
          <cell r="J441" t="str">
            <v>nein</v>
          </cell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</row>
        <row r="442">
          <cell r="B442">
            <v>645</v>
          </cell>
          <cell r="C442" t="str">
            <v>mm/messe-manufaktur GmbH</v>
          </cell>
          <cell r="D442"/>
          <cell r="E442"/>
          <cell r="F442"/>
          <cell r="G442"/>
          <cell r="H442"/>
          <cell r="I442"/>
          <cell r="J442" t="str">
            <v>nein</v>
          </cell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</row>
        <row r="443">
          <cell r="B443">
            <v>646</v>
          </cell>
          <cell r="C443" t="str">
            <v>La Compagnie</v>
          </cell>
          <cell r="D443"/>
          <cell r="E443"/>
          <cell r="F443"/>
          <cell r="G443"/>
          <cell r="H443"/>
          <cell r="I443"/>
          <cell r="J443" t="str">
            <v>nein</v>
          </cell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</row>
        <row r="444">
          <cell r="B444">
            <v>647</v>
          </cell>
          <cell r="C444" t="str">
            <v>Flad &amp; Flad Communication GmbH</v>
          </cell>
          <cell r="D444"/>
          <cell r="E444"/>
          <cell r="F444"/>
          <cell r="G444"/>
          <cell r="H444"/>
          <cell r="I444"/>
          <cell r="J444" t="str">
            <v>nein</v>
          </cell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</row>
        <row r="445">
          <cell r="B445">
            <v>648</v>
          </cell>
          <cell r="C445" t="str">
            <v>deutschewerbewelt GmbH</v>
          </cell>
          <cell r="D445"/>
          <cell r="E445"/>
          <cell r="F445"/>
          <cell r="G445"/>
          <cell r="H445"/>
          <cell r="I445"/>
          <cell r="J445" t="str">
            <v>nein</v>
          </cell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</row>
        <row r="446">
          <cell r="B446">
            <v>649</v>
          </cell>
          <cell r="C446" t="str">
            <v>Dany Waldner AG</v>
          </cell>
          <cell r="D446"/>
          <cell r="E446"/>
          <cell r="F446"/>
          <cell r="G446"/>
          <cell r="H446"/>
          <cell r="I446"/>
          <cell r="J446" t="str">
            <v>nein</v>
          </cell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</row>
        <row r="447">
          <cell r="B447">
            <v>650</v>
          </cell>
          <cell r="C447" t="str">
            <v>Loungekonzept GmbH &amp; Co. KG</v>
          </cell>
          <cell r="D447"/>
          <cell r="E447"/>
          <cell r="F447"/>
          <cell r="G447"/>
          <cell r="H447"/>
          <cell r="I447"/>
          <cell r="J447" t="str">
            <v>nein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</row>
        <row r="448">
          <cell r="B448">
            <v>651</v>
          </cell>
          <cell r="C448" t="str">
            <v>CIBOLINI AG</v>
          </cell>
          <cell r="D448"/>
          <cell r="E448"/>
          <cell r="F448"/>
          <cell r="G448"/>
          <cell r="H448"/>
          <cell r="I448"/>
          <cell r="J448" t="str">
            <v>nein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</row>
        <row r="449">
          <cell r="B449">
            <v>652</v>
          </cell>
          <cell r="C449" t="str">
            <v>NORDLITE Veranstaltungstechnik</v>
          </cell>
          <cell r="D449"/>
          <cell r="E449"/>
          <cell r="F449"/>
          <cell r="G449"/>
          <cell r="H449"/>
          <cell r="I449"/>
          <cell r="J449" t="str">
            <v>nein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</row>
        <row r="450">
          <cell r="B450">
            <v>653</v>
          </cell>
          <cell r="C450" t="str">
            <v>Werbeatelier J. Reichert</v>
          </cell>
          <cell r="D450"/>
          <cell r="E450"/>
          <cell r="F450"/>
          <cell r="G450"/>
          <cell r="H450"/>
          <cell r="I450"/>
          <cell r="J450" t="str">
            <v>nein</v>
          </cell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</row>
        <row r="451">
          <cell r="B451">
            <v>654</v>
          </cell>
          <cell r="C451" t="str">
            <v>DGM Design Gruppe Darmstadt</v>
          </cell>
          <cell r="D451"/>
          <cell r="E451"/>
          <cell r="F451"/>
          <cell r="G451"/>
          <cell r="H451"/>
          <cell r="I451"/>
          <cell r="J451" t="str">
            <v>nein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</row>
        <row r="452">
          <cell r="B452">
            <v>655</v>
          </cell>
          <cell r="C452" t="str">
            <v>Expofair GmbH Berlin</v>
          </cell>
          <cell r="D452"/>
          <cell r="E452"/>
          <cell r="F452"/>
          <cell r="G452"/>
          <cell r="H452"/>
          <cell r="I452"/>
          <cell r="J452" t="str">
            <v>nein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</row>
        <row r="453">
          <cell r="B453">
            <v>656</v>
          </cell>
          <cell r="C453" t="str">
            <v>Expo Solutions GmbH</v>
          </cell>
          <cell r="D453"/>
          <cell r="E453"/>
          <cell r="F453"/>
          <cell r="G453"/>
          <cell r="H453"/>
          <cell r="I453"/>
          <cell r="J453" t="str">
            <v>nein</v>
          </cell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</row>
        <row r="454">
          <cell r="B454">
            <v>657</v>
          </cell>
          <cell r="C454" t="str">
            <v>J &amp; B Messe-Design GmbH</v>
          </cell>
          <cell r="D454"/>
          <cell r="E454"/>
          <cell r="F454"/>
          <cell r="G454"/>
          <cell r="H454"/>
          <cell r="I454"/>
          <cell r="J454" t="str">
            <v>nein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</row>
        <row r="455">
          <cell r="B455">
            <v>658</v>
          </cell>
          <cell r="C455" t="str">
            <v>Prima Design GmbH</v>
          </cell>
          <cell r="D455"/>
          <cell r="E455"/>
          <cell r="F455"/>
          <cell r="G455"/>
          <cell r="H455"/>
          <cell r="I455"/>
          <cell r="J455" t="str">
            <v>nein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</row>
        <row r="456">
          <cell r="B456">
            <v>659</v>
          </cell>
          <cell r="C456" t="str">
            <v>mediapool Veranstaltungsgesellschaft mbH</v>
          </cell>
          <cell r="D456"/>
          <cell r="E456"/>
          <cell r="F456"/>
          <cell r="G456"/>
          <cell r="H456"/>
          <cell r="I456"/>
          <cell r="J456" t="str">
            <v>nein</v>
          </cell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</row>
        <row r="457">
          <cell r="B457">
            <v>660</v>
          </cell>
          <cell r="C457" t="str">
            <v xml:space="preserve">Eventura </v>
          </cell>
          <cell r="D457"/>
          <cell r="E457"/>
          <cell r="F457"/>
          <cell r="G457"/>
          <cell r="H457"/>
          <cell r="I457"/>
          <cell r="J457" t="str">
            <v>nein</v>
          </cell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</row>
        <row r="458">
          <cell r="B458">
            <v>661</v>
          </cell>
          <cell r="C458" t="str">
            <v>Plan-2 GmbH</v>
          </cell>
          <cell r="D458"/>
          <cell r="E458"/>
          <cell r="F458"/>
          <cell r="G458"/>
          <cell r="H458"/>
          <cell r="I458"/>
          <cell r="J458" t="str">
            <v>nein</v>
          </cell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</row>
        <row r="459">
          <cell r="B459">
            <v>662</v>
          </cell>
          <cell r="C459" t="str">
            <v>ECD Exhibition Concept Design GmbH</v>
          </cell>
          <cell r="D459"/>
          <cell r="E459"/>
          <cell r="F459"/>
          <cell r="G459"/>
          <cell r="H459"/>
          <cell r="I459"/>
          <cell r="J459" t="str">
            <v>nein</v>
          </cell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</row>
        <row r="460">
          <cell r="B460">
            <v>663</v>
          </cell>
          <cell r="C460" t="str">
            <v>BTS Bild- und Tontechnik</v>
          </cell>
          <cell r="D460"/>
          <cell r="E460"/>
          <cell r="F460"/>
          <cell r="G460"/>
          <cell r="H460"/>
          <cell r="I460"/>
          <cell r="J460" t="str">
            <v>nein</v>
          </cell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</row>
        <row r="461">
          <cell r="B461">
            <v>664</v>
          </cell>
          <cell r="C461" t="str">
            <v>Walbert-Schmitz GmbH &amp; Co. KG</v>
          </cell>
          <cell r="D461" t="str">
            <v>w</v>
          </cell>
          <cell r="E461"/>
          <cell r="F461" t="str">
            <v>DF</v>
          </cell>
          <cell r="G461" t="str">
            <v>Besteller</v>
          </cell>
          <cell r="H461"/>
          <cell r="I461"/>
          <cell r="J461" t="str">
            <v>nein</v>
          </cell>
          <cell r="K461" t="str">
            <v>Walbert-Schmitz GmbH &amp; Co. KG
Gut-Knapp-Straße 8
52080 Aachen</v>
          </cell>
          <cell r="L461" t="str">
            <v>Bocholt</v>
          </cell>
          <cell r="M461"/>
          <cell r="N461"/>
          <cell r="O461"/>
          <cell r="P461"/>
          <cell r="Q461"/>
          <cell r="R461"/>
          <cell r="S461"/>
          <cell r="T461"/>
          <cell r="U461"/>
        </row>
        <row r="462">
          <cell r="B462">
            <v>665</v>
          </cell>
          <cell r="C462" t="str">
            <v>Sowieso Messebau GmbH</v>
          </cell>
          <cell r="D462"/>
          <cell r="E462"/>
          <cell r="F462"/>
          <cell r="G462"/>
          <cell r="H462"/>
          <cell r="I462"/>
          <cell r="J462" t="str">
            <v>nein</v>
          </cell>
          <cell r="K462" t="str">
            <v>Am Fischweiher 1
52459 Inden</v>
          </cell>
          <cell r="L462" t="str">
            <v>Bocholt</v>
          </cell>
          <cell r="M462"/>
          <cell r="N462"/>
          <cell r="O462"/>
          <cell r="P462"/>
          <cell r="Q462"/>
          <cell r="R462"/>
          <cell r="S462"/>
          <cell r="T462"/>
          <cell r="U462"/>
        </row>
        <row r="463">
          <cell r="B463">
            <v>666</v>
          </cell>
          <cell r="C463" t="str">
            <v>STR8 GmbH &amp; Co. KG</v>
          </cell>
          <cell r="D463"/>
          <cell r="E463"/>
          <cell r="F463"/>
          <cell r="G463" t="str">
            <v>Planer</v>
          </cell>
          <cell r="H463"/>
          <cell r="I463"/>
          <cell r="J463" t="str">
            <v>nein</v>
          </cell>
          <cell r="K463" t="str">
            <v>STR8 GmbH &amp; Co. KG
Callinstraße 43
30167 Hannover</v>
          </cell>
          <cell r="L463" t="str">
            <v>Hannover</v>
          </cell>
          <cell r="M463"/>
          <cell r="N463"/>
          <cell r="O463"/>
          <cell r="P463"/>
          <cell r="Q463"/>
          <cell r="R463"/>
          <cell r="S463"/>
          <cell r="T463"/>
          <cell r="U463"/>
        </row>
        <row r="464">
          <cell r="B464">
            <v>667</v>
          </cell>
          <cell r="C464" t="str">
            <v>Daimler AG</v>
          </cell>
          <cell r="D464"/>
          <cell r="E464"/>
          <cell r="F464"/>
          <cell r="G464"/>
          <cell r="H464"/>
          <cell r="I464"/>
          <cell r="J464" t="str">
            <v>nein</v>
          </cell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</row>
        <row r="465">
          <cell r="B465">
            <v>668</v>
          </cell>
          <cell r="C465" t="str">
            <v>EXPOformer AG</v>
          </cell>
          <cell r="D465"/>
          <cell r="E465"/>
          <cell r="F465"/>
          <cell r="G465"/>
          <cell r="H465"/>
          <cell r="I465"/>
          <cell r="J465" t="str">
            <v>nein</v>
          </cell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</row>
        <row r="466">
          <cell r="B466">
            <v>669</v>
          </cell>
          <cell r="C466" t="str">
            <v>d &amp; p Vermietungsgesellschaft GmbH</v>
          </cell>
          <cell r="D466"/>
          <cell r="E466"/>
          <cell r="F466"/>
          <cell r="G466"/>
          <cell r="H466"/>
          <cell r="I466"/>
          <cell r="J466" t="str">
            <v>nein</v>
          </cell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</row>
        <row r="467">
          <cell r="B467">
            <v>670</v>
          </cell>
          <cell r="C467" t="str">
            <v>Konform AG</v>
          </cell>
          <cell r="D467"/>
          <cell r="E467"/>
          <cell r="F467"/>
          <cell r="G467"/>
          <cell r="H467"/>
          <cell r="I467"/>
          <cell r="J467" t="str">
            <v>nein</v>
          </cell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</row>
        <row r="468">
          <cell r="B468">
            <v>671</v>
          </cell>
          <cell r="C468" t="str">
            <v>Creative &amp; Deko</v>
          </cell>
          <cell r="D468"/>
          <cell r="E468"/>
          <cell r="F468"/>
          <cell r="G468"/>
          <cell r="H468"/>
          <cell r="I468"/>
          <cell r="J468" t="str">
            <v>nein</v>
          </cell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</row>
        <row r="469">
          <cell r="B469">
            <v>672</v>
          </cell>
          <cell r="C469" t="str">
            <v>Horney Design GmbH</v>
          </cell>
          <cell r="D469"/>
          <cell r="E469"/>
          <cell r="F469"/>
          <cell r="G469"/>
          <cell r="H469"/>
          <cell r="I469"/>
          <cell r="J469" t="str">
            <v>nein</v>
          </cell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</row>
        <row r="470">
          <cell r="B470">
            <v>673</v>
          </cell>
          <cell r="C470" t="str">
            <v>Congress Center Basel</v>
          </cell>
          <cell r="D470"/>
          <cell r="E470"/>
          <cell r="F470"/>
          <cell r="G470"/>
          <cell r="H470"/>
          <cell r="I470"/>
          <cell r="J470" t="str">
            <v>nein</v>
          </cell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</row>
        <row r="471">
          <cell r="B471">
            <v>674</v>
          </cell>
          <cell r="C471" t="str">
            <v>Syma-System AG</v>
          </cell>
          <cell r="D471"/>
          <cell r="E471"/>
          <cell r="F471"/>
          <cell r="G471" t="str">
            <v>Besteller</v>
          </cell>
          <cell r="H471"/>
          <cell r="I471"/>
          <cell r="J471" t="str">
            <v>nein</v>
          </cell>
          <cell r="K471" t="str">
            <v>Panoramastrasse 19
9533 Kirchberg
Schweiz</v>
          </cell>
          <cell r="L471" t="str">
            <v>Schweiz</v>
          </cell>
          <cell r="M471"/>
          <cell r="N471"/>
          <cell r="O471"/>
          <cell r="P471"/>
          <cell r="Q471"/>
          <cell r="R471"/>
          <cell r="S471"/>
          <cell r="T471"/>
          <cell r="U471"/>
        </row>
        <row r="472">
          <cell r="B472">
            <v>675</v>
          </cell>
          <cell r="C472" t="str">
            <v>viewpoint Messe- und Ladenbau GmbH</v>
          </cell>
          <cell r="D472"/>
          <cell r="E472"/>
          <cell r="F472"/>
          <cell r="G472"/>
          <cell r="H472"/>
          <cell r="I472"/>
          <cell r="J472" t="str">
            <v>nein</v>
          </cell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</row>
        <row r="473">
          <cell r="B473">
            <v>676</v>
          </cell>
          <cell r="C473" t="str">
            <v>CHRITTO international AG</v>
          </cell>
          <cell r="D473"/>
          <cell r="E473"/>
          <cell r="F473"/>
          <cell r="G473"/>
          <cell r="H473"/>
          <cell r="I473"/>
          <cell r="J473" t="str">
            <v>nein</v>
          </cell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</row>
        <row r="474">
          <cell r="B474">
            <v>677</v>
          </cell>
          <cell r="C474" t="str">
            <v>UNICBLUE Messe GmbH</v>
          </cell>
          <cell r="D474"/>
          <cell r="E474"/>
          <cell r="F474"/>
          <cell r="G474"/>
          <cell r="H474"/>
          <cell r="I474"/>
          <cell r="J474" t="str">
            <v>nein</v>
          </cell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</row>
        <row r="475">
          <cell r="B475">
            <v>678</v>
          </cell>
          <cell r="C475" t="str">
            <v>Gries Werbung</v>
          </cell>
          <cell r="D475"/>
          <cell r="E475"/>
          <cell r="F475"/>
          <cell r="G475"/>
          <cell r="H475"/>
          <cell r="I475"/>
          <cell r="J475" t="str">
            <v>nein</v>
          </cell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</row>
        <row r="476">
          <cell r="B476">
            <v>679</v>
          </cell>
          <cell r="C476" t="str">
            <v>Schelm &amp; Sohn GmbH</v>
          </cell>
          <cell r="D476"/>
          <cell r="E476"/>
          <cell r="F476"/>
          <cell r="G476"/>
          <cell r="H476"/>
          <cell r="I476"/>
          <cell r="J476" t="str">
            <v>nein</v>
          </cell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</row>
        <row r="477">
          <cell r="B477">
            <v>680</v>
          </cell>
          <cell r="C477" t="str">
            <v>nine2one</v>
          </cell>
          <cell r="D477"/>
          <cell r="E477"/>
          <cell r="F477"/>
          <cell r="G477"/>
          <cell r="H477"/>
          <cell r="I477"/>
          <cell r="J477" t="str">
            <v>nein</v>
          </cell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</row>
        <row r="478">
          <cell r="B478">
            <v>681</v>
          </cell>
          <cell r="C478" t="str">
            <v>a-i-m GmbH</v>
          </cell>
          <cell r="D478"/>
          <cell r="E478"/>
          <cell r="F478"/>
          <cell r="G478"/>
          <cell r="H478"/>
          <cell r="I478"/>
          <cell r="J478" t="str">
            <v>nein</v>
          </cell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</row>
        <row r="479">
          <cell r="B479">
            <v>682</v>
          </cell>
          <cell r="C479" t="str">
            <v>Zysset Messebau AG</v>
          </cell>
          <cell r="D479"/>
          <cell r="E479"/>
          <cell r="F479"/>
          <cell r="G479"/>
          <cell r="H479"/>
          <cell r="I479"/>
          <cell r="J479" t="str">
            <v>nein</v>
          </cell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</row>
        <row r="480">
          <cell r="B480">
            <v>683</v>
          </cell>
          <cell r="C480" t="str">
            <v>der grüne fisch</v>
          </cell>
          <cell r="D480"/>
          <cell r="E480"/>
          <cell r="F480"/>
          <cell r="G480"/>
          <cell r="H480"/>
          <cell r="I480"/>
          <cell r="J480" t="str">
            <v>nein</v>
          </cell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</row>
        <row r="481">
          <cell r="B481">
            <v>684</v>
          </cell>
          <cell r="C481" t="str">
            <v>Njegovan Design + Messebau</v>
          </cell>
          <cell r="D481"/>
          <cell r="E481"/>
          <cell r="F481"/>
          <cell r="G481"/>
          <cell r="H481"/>
          <cell r="I481"/>
          <cell r="J481" t="str">
            <v>nein</v>
          </cell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</row>
        <row r="482">
          <cell r="B482">
            <v>685</v>
          </cell>
          <cell r="C482" t="str">
            <v>Die messemacher GmbH</v>
          </cell>
          <cell r="D482"/>
          <cell r="E482"/>
          <cell r="F482"/>
          <cell r="G482"/>
          <cell r="H482"/>
          <cell r="I482"/>
          <cell r="J482" t="str">
            <v>nein</v>
          </cell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</row>
        <row r="483">
          <cell r="B483">
            <v>686</v>
          </cell>
          <cell r="C483" t="str">
            <v>WUM Design GmbH &amp; Co. KG</v>
          </cell>
          <cell r="D483"/>
          <cell r="E483"/>
          <cell r="F483"/>
          <cell r="G483"/>
          <cell r="H483"/>
          <cell r="I483"/>
          <cell r="J483" t="str">
            <v>nein</v>
          </cell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</row>
        <row r="484">
          <cell r="B484">
            <v>687</v>
          </cell>
          <cell r="C484" t="str">
            <v>Protec Messebau</v>
          </cell>
          <cell r="D484"/>
          <cell r="E484"/>
          <cell r="F484"/>
          <cell r="G484"/>
          <cell r="H484"/>
          <cell r="I484"/>
          <cell r="J484" t="str">
            <v>nein</v>
          </cell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</row>
        <row r="485">
          <cell r="B485">
            <v>688</v>
          </cell>
          <cell r="C485" t="str">
            <v>Gesink Group GmbH</v>
          </cell>
          <cell r="D485"/>
          <cell r="E485"/>
          <cell r="F485"/>
          <cell r="G485"/>
          <cell r="H485"/>
          <cell r="I485"/>
          <cell r="J485" t="str">
            <v>nein</v>
          </cell>
          <cell r="K485" t="str">
            <v>Gesink Group GmbH
Walter-Gropius-Allee 1
68519 Viernheim</v>
          </cell>
          <cell r="L485" t="str">
            <v>Frankfurt</v>
          </cell>
          <cell r="M485"/>
          <cell r="N485"/>
          <cell r="O485"/>
          <cell r="P485"/>
          <cell r="Q485"/>
          <cell r="R485"/>
          <cell r="S485"/>
          <cell r="T485"/>
          <cell r="U485"/>
        </row>
        <row r="486">
          <cell r="B486">
            <v>689</v>
          </cell>
          <cell r="C486" t="str">
            <v>planbar GmbH</v>
          </cell>
          <cell r="D486"/>
          <cell r="E486"/>
          <cell r="F486"/>
          <cell r="G486"/>
          <cell r="H486"/>
          <cell r="I486"/>
          <cell r="J486" t="str">
            <v>nein</v>
          </cell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</row>
        <row r="487">
          <cell r="B487">
            <v>690</v>
          </cell>
          <cell r="C487" t="str">
            <v>ALLFAIRS</v>
          </cell>
          <cell r="D487"/>
          <cell r="E487"/>
          <cell r="F487"/>
          <cell r="G487"/>
          <cell r="H487"/>
          <cell r="I487"/>
          <cell r="J487" t="str">
            <v>nein</v>
          </cell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</row>
        <row r="488">
          <cell r="B488">
            <v>691</v>
          </cell>
          <cell r="C488" t="str">
            <v>Hagedorn</v>
          </cell>
          <cell r="D488"/>
          <cell r="E488"/>
          <cell r="F488"/>
          <cell r="G488"/>
          <cell r="H488"/>
          <cell r="I488"/>
          <cell r="J488" t="str">
            <v>nein</v>
          </cell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</row>
        <row r="489">
          <cell r="B489">
            <v>692</v>
          </cell>
          <cell r="C489" t="str">
            <v>Bässler GmbH</v>
          </cell>
          <cell r="D489"/>
          <cell r="E489"/>
          <cell r="F489"/>
          <cell r="G489"/>
          <cell r="H489"/>
          <cell r="I489"/>
          <cell r="J489" t="str">
            <v>nein</v>
          </cell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</row>
        <row r="490">
          <cell r="B490">
            <v>693</v>
          </cell>
          <cell r="C490" t="str">
            <v xml:space="preserve">Vantage Global Event Production GmbH </v>
          </cell>
          <cell r="D490"/>
          <cell r="E490"/>
          <cell r="F490"/>
          <cell r="G490" t="str">
            <v>Planer</v>
          </cell>
          <cell r="H490"/>
          <cell r="I490"/>
          <cell r="J490" t="str">
            <v>nein</v>
          </cell>
          <cell r="K490" t="str">
            <v>Stollenrain 10
4144 Arlesheim
Schweiz</v>
          </cell>
          <cell r="L490" t="str">
            <v>Schweiz</v>
          </cell>
          <cell r="M490"/>
          <cell r="N490"/>
          <cell r="O490"/>
          <cell r="P490"/>
          <cell r="Q490"/>
          <cell r="R490"/>
          <cell r="S490"/>
          <cell r="T490"/>
          <cell r="U490"/>
        </row>
        <row r="491">
          <cell r="B491">
            <v>694</v>
          </cell>
          <cell r="C491" t="str">
            <v>Syba Messebau GmbH</v>
          </cell>
          <cell r="D491"/>
          <cell r="E491"/>
          <cell r="F491"/>
          <cell r="G491"/>
          <cell r="H491"/>
          <cell r="I491"/>
          <cell r="J491" t="str">
            <v>nein</v>
          </cell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</row>
        <row r="492">
          <cell r="B492">
            <v>695</v>
          </cell>
          <cell r="C492" t="str">
            <v>Knight Corporation</v>
          </cell>
          <cell r="D492"/>
          <cell r="E492"/>
          <cell r="F492"/>
          <cell r="G492"/>
          <cell r="H492"/>
          <cell r="I492"/>
          <cell r="J492" t="str">
            <v>nein</v>
          </cell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</row>
        <row r="493">
          <cell r="B493">
            <v>696</v>
          </cell>
          <cell r="C493" t="str">
            <v>Bluetrac Eventtechnik</v>
          </cell>
          <cell r="D493"/>
          <cell r="E493"/>
          <cell r="F493"/>
          <cell r="G493"/>
          <cell r="H493"/>
          <cell r="I493"/>
          <cell r="J493" t="str">
            <v>nein</v>
          </cell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</row>
        <row r="494">
          <cell r="B494">
            <v>697</v>
          </cell>
          <cell r="C494" t="str">
            <v>M.D.C. International GmbH</v>
          </cell>
          <cell r="D494"/>
          <cell r="E494"/>
          <cell r="F494"/>
          <cell r="G494"/>
          <cell r="H494"/>
          <cell r="I494"/>
          <cell r="J494" t="str">
            <v>nein</v>
          </cell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</row>
        <row r="495">
          <cell r="B495">
            <v>698</v>
          </cell>
          <cell r="C495" t="str">
            <v>Andreas Christ Spedition</v>
          </cell>
          <cell r="D495"/>
          <cell r="E495"/>
          <cell r="F495"/>
          <cell r="G495"/>
          <cell r="H495"/>
          <cell r="I495"/>
          <cell r="J495" t="str">
            <v>nein</v>
          </cell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</row>
        <row r="496">
          <cell r="B496">
            <v>699</v>
          </cell>
          <cell r="C496" t="str">
            <v>Form-Art GmbH</v>
          </cell>
          <cell r="D496"/>
          <cell r="E496"/>
          <cell r="F496"/>
          <cell r="G496"/>
          <cell r="H496"/>
          <cell r="I496"/>
          <cell r="J496" t="str">
            <v>nein</v>
          </cell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</row>
        <row r="497">
          <cell r="B497">
            <v>700</v>
          </cell>
          <cell r="C497" t="str">
            <v>Zabel Group Facility Management Bremen GmbH &amp; Co. KG</v>
          </cell>
          <cell r="D497"/>
          <cell r="E497"/>
          <cell r="F497"/>
          <cell r="G497"/>
          <cell r="H497"/>
          <cell r="I497"/>
          <cell r="J497" t="str">
            <v>nein</v>
          </cell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</row>
        <row r="498">
          <cell r="B498">
            <v>701</v>
          </cell>
          <cell r="C498" t="str">
            <v>Standservice Hültenschmidt</v>
          </cell>
          <cell r="D498"/>
          <cell r="E498"/>
          <cell r="F498"/>
          <cell r="G498"/>
          <cell r="H498"/>
          <cell r="I498"/>
          <cell r="J498" t="str">
            <v>nein</v>
          </cell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</row>
        <row r="499">
          <cell r="B499">
            <v>702</v>
          </cell>
          <cell r="C499" t="str">
            <v>Kai Engel GmbH</v>
          </cell>
          <cell r="D499"/>
          <cell r="E499"/>
          <cell r="F499"/>
          <cell r="G499"/>
          <cell r="H499"/>
          <cell r="I499"/>
          <cell r="J499" t="str">
            <v>nein</v>
          </cell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</row>
        <row r="500">
          <cell r="B500">
            <v>703</v>
          </cell>
          <cell r="C500" t="str">
            <v>DreiDesign International Messebau GmbH</v>
          </cell>
          <cell r="D500"/>
          <cell r="E500"/>
          <cell r="F500"/>
          <cell r="G500"/>
          <cell r="H500"/>
          <cell r="I500"/>
          <cell r="J500" t="str">
            <v>nein</v>
          </cell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</row>
        <row r="501">
          <cell r="B501">
            <v>704</v>
          </cell>
          <cell r="C501" t="str">
            <v>Expokom GmbH</v>
          </cell>
          <cell r="D501"/>
          <cell r="E501"/>
          <cell r="F501"/>
          <cell r="G501"/>
          <cell r="H501"/>
          <cell r="I501"/>
          <cell r="J501" t="str">
            <v>nein</v>
          </cell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</row>
        <row r="502">
          <cell r="B502">
            <v>705</v>
          </cell>
          <cell r="C502" t="str">
            <v>MG Mietmöbel</v>
          </cell>
          <cell r="D502"/>
          <cell r="E502"/>
          <cell r="F502"/>
          <cell r="G502"/>
          <cell r="H502"/>
          <cell r="I502"/>
          <cell r="J502" t="str">
            <v>nein</v>
          </cell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</row>
        <row r="503">
          <cell r="B503">
            <v>706</v>
          </cell>
          <cell r="C503" t="str">
            <v>alt - nicht nutzen! Ele Anschütz</v>
          </cell>
          <cell r="D503"/>
          <cell r="E503"/>
          <cell r="F503"/>
          <cell r="G503"/>
          <cell r="H503"/>
          <cell r="I503"/>
          <cell r="J503" t="str">
            <v>nein</v>
          </cell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</row>
        <row r="504">
          <cell r="B504">
            <v>707</v>
          </cell>
          <cell r="C504" t="str">
            <v>prisma plan Ing.-GmbH</v>
          </cell>
          <cell r="D504"/>
          <cell r="E504"/>
          <cell r="F504"/>
          <cell r="G504"/>
          <cell r="H504"/>
          <cell r="I504"/>
          <cell r="J504" t="str">
            <v>nein</v>
          </cell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</row>
        <row r="505">
          <cell r="B505">
            <v>708</v>
          </cell>
          <cell r="C505" t="str">
            <v xml:space="preserve">Unnasch and Friends GmbH&amp;Co.KG </v>
          </cell>
          <cell r="D505"/>
          <cell r="E505"/>
          <cell r="F505"/>
          <cell r="G505"/>
          <cell r="H505"/>
          <cell r="I505"/>
          <cell r="J505" t="str">
            <v>nein</v>
          </cell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</row>
        <row r="506">
          <cell r="B506">
            <v>709</v>
          </cell>
          <cell r="C506" t="str">
            <v>b+s exhibitions GmbH</v>
          </cell>
          <cell r="D506"/>
          <cell r="E506"/>
          <cell r="F506"/>
          <cell r="G506" t="str">
            <v>Besteller</v>
          </cell>
          <cell r="H506"/>
          <cell r="I506"/>
          <cell r="J506" t="str">
            <v>nein</v>
          </cell>
          <cell r="K506" t="str">
            <v>b+s exhibitions GmbH
Großenbaumer Weg 9
40472 Düsseldorf</v>
          </cell>
          <cell r="L506" t="str">
            <v>Bocholt</v>
          </cell>
          <cell r="M506"/>
          <cell r="N506"/>
          <cell r="O506"/>
          <cell r="P506"/>
          <cell r="Q506"/>
          <cell r="R506"/>
          <cell r="S506"/>
          <cell r="T506"/>
          <cell r="U506"/>
        </row>
        <row r="507">
          <cell r="B507">
            <v>710</v>
          </cell>
          <cell r="C507" t="str">
            <v>ALEXPO GmbH</v>
          </cell>
          <cell r="D507"/>
          <cell r="E507"/>
          <cell r="F507"/>
          <cell r="G507"/>
          <cell r="H507"/>
          <cell r="I507"/>
          <cell r="J507" t="str">
            <v>nein</v>
          </cell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</row>
        <row r="508">
          <cell r="B508">
            <v>711</v>
          </cell>
          <cell r="C508" t="str">
            <v xml:space="preserve">Riedl · Messe-/Laden- &amp; Objektbau GmbH </v>
          </cell>
          <cell r="D508"/>
          <cell r="E508"/>
          <cell r="F508"/>
          <cell r="G508"/>
          <cell r="H508"/>
          <cell r="I508"/>
          <cell r="J508" t="str">
            <v>nein</v>
          </cell>
          <cell r="K508" t="str">
            <v xml:space="preserve">Riedl · Messe-/Laden- &amp; Objektbau GmbH 
Englmannstett 40 · 83539 Pfaffing/Lehen · Germany </v>
          </cell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</row>
        <row r="509">
          <cell r="B509">
            <v>712</v>
          </cell>
          <cell r="C509" t="str">
            <v>ast Display + Design GmbH</v>
          </cell>
          <cell r="D509"/>
          <cell r="E509"/>
          <cell r="F509"/>
          <cell r="G509"/>
          <cell r="H509"/>
          <cell r="I509"/>
          <cell r="J509" t="str">
            <v>nein</v>
          </cell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</row>
        <row r="510">
          <cell r="B510">
            <v>713</v>
          </cell>
          <cell r="C510" t="str">
            <v>Dr. Holzinger GmbH</v>
          </cell>
          <cell r="D510"/>
          <cell r="E510"/>
          <cell r="F510"/>
          <cell r="G510"/>
          <cell r="H510"/>
          <cell r="I510"/>
          <cell r="J510" t="str">
            <v>nein</v>
          </cell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</row>
        <row r="511">
          <cell r="B511">
            <v>714</v>
          </cell>
          <cell r="C511" t="str">
            <v>M&amp;W Messe &amp; Wohndesign GmbH</v>
          </cell>
          <cell r="D511"/>
          <cell r="E511"/>
          <cell r="F511"/>
          <cell r="G511"/>
          <cell r="H511"/>
          <cell r="I511"/>
          <cell r="J511" t="str">
            <v>nein</v>
          </cell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</row>
        <row r="512">
          <cell r="B512">
            <v>715</v>
          </cell>
          <cell r="C512" t="str">
            <v>Creativ Messebau - IFB Ingenieurbüro GmbH</v>
          </cell>
          <cell r="D512"/>
          <cell r="E512"/>
          <cell r="F512"/>
          <cell r="G512"/>
          <cell r="H512"/>
          <cell r="I512"/>
          <cell r="J512" t="str">
            <v>nein</v>
          </cell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</row>
        <row r="513">
          <cell r="B513">
            <v>716</v>
          </cell>
          <cell r="C513" t="str">
            <v>A+O Messebau GmbH</v>
          </cell>
          <cell r="D513"/>
          <cell r="E513"/>
          <cell r="F513"/>
          <cell r="G513"/>
          <cell r="H513"/>
          <cell r="I513"/>
          <cell r="J513" t="str">
            <v>nein</v>
          </cell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</row>
        <row r="514">
          <cell r="B514">
            <v>717</v>
          </cell>
          <cell r="C514" t="str">
            <v>bw LIVE GmbH</v>
          </cell>
          <cell r="D514"/>
          <cell r="E514"/>
          <cell r="F514"/>
          <cell r="G514"/>
          <cell r="H514"/>
          <cell r="I514"/>
          <cell r="J514" t="str">
            <v>nein</v>
          </cell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</row>
        <row r="515">
          <cell r="B515">
            <v>718</v>
          </cell>
          <cell r="C515" t="str">
            <v>fey messe &amp; objektdesign GmbH &amp; Co. KG</v>
          </cell>
          <cell r="D515"/>
          <cell r="E515"/>
          <cell r="F515"/>
          <cell r="G515"/>
          <cell r="H515"/>
          <cell r="I515"/>
          <cell r="J515" t="str">
            <v>nein</v>
          </cell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</row>
        <row r="516">
          <cell r="B516">
            <v>719</v>
          </cell>
          <cell r="C516" t="str">
            <v>c730 GmbH</v>
          </cell>
          <cell r="D516"/>
          <cell r="E516"/>
          <cell r="F516"/>
          <cell r="G516"/>
          <cell r="H516"/>
          <cell r="I516"/>
          <cell r="J516" t="str">
            <v>nein</v>
          </cell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</row>
        <row r="517">
          <cell r="B517">
            <v>720</v>
          </cell>
          <cell r="C517" t="str">
            <v>Marcel Meier Expo AG</v>
          </cell>
          <cell r="D517"/>
          <cell r="E517"/>
          <cell r="F517"/>
          <cell r="G517"/>
          <cell r="H517"/>
          <cell r="I517"/>
          <cell r="J517" t="str">
            <v>nein</v>
          </cell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</row>
        <row r="518">
          <cell r="B518">
            <v>721</v>
          </cell>
          <cell r="C518" t="str">
            <v xml:space="preserve">DEGA-Expoteam </v>
          </cell>
          <cell r="D518"/>
          <cell r="E518"/>
          <cell r="F518"/>
          <cell r="G518"/>
          <cell r="H518"/>
          <cell r="I518"/>
          <cell r="J518" t="str">
            <v>nein</v>
          </cell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</row>
        <row r="519">
          <cell r="B519">
            <v>722</v>
          </cell>
          <cell r="C519" t="str">
            <v>didid Gmbh &amp; Co. KG</v>
          </cell>
          <cell r="D519"/>
          <cell r="E519"/>
          <cell r="F519"/>
          <cell r="G519"/>
          <cell r="H519"/>
          <cell r="I519"/>
          <cell r="J519" t="str">
            <v>nein</v>
          </cell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</row>
        <row r="520">
          <cell r="B520">
            <v>723</v>
          </cell>
          <cell r="C520" t="str">
            <v>Messearchitektur MAGG</v>
          </cell>
          <cell r="D520"/>
          <cell r="E520"/>
          <cell r="F520"/>
          <cell r="G520"/>
          <cell r="H520"/>
          <cell r="I520"/>
          <cell r="J520" t="str">
            <v>nein</v>
          </cell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</row>
        <row r="521">
          <cell r="B521">
            <v>724</v>
          </cell>
          <cell r="C521" t="str">
            <v>P.P. Logistik &amp; Service GmbH</v>
          </cell>
          <cell r="D521"/>
          <cell r="E521"/>
          <cell r="F521"/>
          <cell r="G521"/>
          <cell r="H521"/>
          <cell r="I521"/>
          <cell r="J521" t="str">
            <v>nein</v>
          </cell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</row>
        <row r="522">
          <cell r="B522">
            <v>725</v>
          </cell>
          <cell r="C522" t="str">
            <v>Mühlich KG</v>
          </cell>
          <cell r="D522"/>
          <cell r="E522"/>
          <cell r="F522"/>
          <cell r="G522"/>
          <cell r="H522"/>
          <cell r="I522"/>
          <cell r="J522" t="str">
            <v>nein</v>
          </cell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</row>
        <row r="523">
          <cell r="B523">
            <v>726</v>
          </cell>
          <cell r="C523" t="str">
            <v>BPS-TEAM GmbH -INAKTIV-</v>
          </cell>
          <cell r="D523"/>
          <cell r="E523"/>
          <cell r="F523"/>
          <cell r="G523"/>
          <cell r="H523"/>
          <cell r="I523"/>
          <cell r="J523" t="str">
            <v>nein</v>
          </cell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</row>
        <row r="524">
          <cell r="B524">
            <v>727</v>
          </cell>
          <cell r="C524" t="str">
            <v>VARIUS Messe-Event-Innenausbau GmbH</v>
          </cell>
          <cell r="D524"/>
          <cell r="E524"/>
          <cell r="F524"/>
          <cell r="G524"/>
          <cell r="H524"/>
          <cell r="I524"/>
          <cell r="J524" t="str">
            <v>nein</v>
          </cell>
          <cell r="K524" t="str">
            <v>Zum Mühlenfließ 4
15366 Neuenhagen bei Berlin</v>
          </cell>
          <cell r="L524" t="str">
            <v>Berlin</v>
          </cell>
          <cell r="M524"/>
          <cell r="N524"/>
          <cell r="O524"/>
          <cell r="P524"/>
          <cell r="Q524"/>
          <cell r="R524"/>
          <cell r="S524"/>
          <cell r="T524"/>
          <cell r="U524"/>
        </row>
        <row r="525">
          <cell r="B525">
            <v>728</v>
          </cell>
          <cell r="C525" t="str">
            <v>Fairing AG</v>
          </cell>
          <cell r="D525"/>
          <cell r="E525"/>
          <cell r="F525"/>
          <cell r="G525"/>
          <cell r="H525"/>
          <cell r="I525"/>
          <cell r="J525" t="str">
            <v>nein</v>
          </cell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</row>
        <row r="526">
          <cell r="B526">
            <v>729</v>
          </cell>
          <cell r="C526" t="str">
            <v>ARCUS Objekte &amp; Messen GmbH</v>
          </cell>
          <cell r="D526"/>
          <cell r="E526"/>
          <cell r="F526"/>
          <cell r="G526"/>
          <cell r="H526"/>
          <cell r="I526"/>
          <cell r="J526" t="str">
            <v>nein</v>
          </cell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</row>
        <row r="527">
          <cell r="B527">
            <v>730</v>
          </cell>
          <cell r="C527" t="str">
            <v>Lauterbach Messebau</v>
          </cell>
          <cell r="D527"/>
          <cell r="E527"/>
          <cell r="F527"/>
          <cell r="G527"/>
          <cell r="H527"/>
          <cell r="I527"/>
          <cell r="J527" t="str">
            <v>nein</v>
          </cell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</row>
        <row r="528">
          <cell r="B528">
            <v>731</v>
          </cell>
          <cell r="C528" t="str">
            <v xml:space="preserve">Leister Messestände </v>
          </cell>
          <cell r="D528"/>
          <cell r="E528"/>
          <cell r="F528"/>
          <cell r="G528"/>
          <cell r="H528"/>
          <cell r="I528"/>
          <cell r="J528" t="str">
            <v>nein</v>
          </cell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</row>
        <row r="529">
          <cell r="B529">
            <v>732</v>
          </cell>
          <cell r="C529" t="str">
            <v>OLALA Spreenhagen GmbH &amp; Co. KG</v>
          </cell>
          <cell r="D529"/>
          <cell r="E529"/>
          <cell r="F529"/>
          <cell r="G529"/>
          <cell r="H529"/>
          <cell r="I529"/>
          <cell r="J529" t="str">
            <v>nein</v>
          </cell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</row>
        <row r="530">
          <cell r="B530">
            <v>733</v>
          </cell>
          <cell r="C530" t="str">
            <v>Messebau Franke GmbH</v>
          </cell>
          <cell r="D530"/>
          <cell r="E530"/>
          <cell r="F530"/>
          <cell r="G530"/>
          <cell r="H530"/>
          <cell r="I530"/>
          <cell r="J530" t="str">
            <v>nein</v>
          </cell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</row>
        <row r="531">
          <cell r="B531">
            <v>734</v>
          </cell>
          <cell r="C531" t="str">
            <v>DO &amp; CO München GmbH</v>
          </cell>
          <cell r="D531"/>
          <cell r="E531"/>
          <cell r="F531"/>
          <cell r="G531"/>
          <cell r="H531"/>
          <cell r="I531"/>
          <cell r="J531" t="str">
            <v>nein</v>
          </cell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</row>
        <row r="532">
          <cell r="B532">
            <v>735</v>
          </cell>
          <cell r="C532" t="str">
            <v>Magdeburger Messebau und Marketing GmbH M3</v>
          </cell>
          <cell r="D532"/>
          <cell r="E532"/>
          <cell r="F532"/>
          <cell r="G532"/>
          <cell r="H532"/>
          <cell r="I532"/>
          <cell r="J532" t="str">
            <v>nein</v>
          </cell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</row>
        <row r="533">
          <cell r="B533">
            <v>736</v>
          </cell>
          <cell r="C533" t="str">
            <v>fairscape Planung + Ausführung Messeorganisation GmbH</v>
          </cell>
          <cell r="D533"/>
          <cell r="E533"/>
          <cell r="F533"/>
          <cell r="G533"/>
          <cell r="H533"/>
          <cell r="I533"/>
          <cell r="J533" t="str">
            <v>nein</v>
          </cell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</row>
        <row r="534">
          <cell r="B534">
            <v>737</v>
          </cell>
          <cell r="C534" t="str">
            <v>LEMKEN GmbH &amp; Co. KG</v>
          </cell>
          <cell r="D534"/>
          <cell r="E534"/>
          <cell r="F534"/>
          <cell r="G534"/>
          <cell r="H534"/>
          <cell r="I534"/>
          <cell r="J534" t="str">
            <v>nein</v>
          </cell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</row>
        <row r="535">
          <cell r="B535">
            <v>738</v>
          </cell>
          <cell r="C535" t="str">
            <v>Cubiblue</v>
          </cell>
          <cell r="D535"/>
          <cell r="E535"/>
          <cell r="F535"/>
          <cell r="G535"/>
          <cell r="H535"/>
          <cell r="I535"/>
          <cell r="J535" t="str">
            <v>nein</v>
          </cell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</row>
        <row r="536">
          <cell r="B536">
            <v>739</v>
          </cell>
          <cell r="C536" t="str">
            <v>Pader Messebau GmbH</v>
          </cell>
          <cell r="D536"/>
          <cell r="E536"/>
          <cell r="F536"/>
          <cell r="G536"/>
          <cell r="H536"/>
          <cell r="I536"/>
          <cell r="J536" t="str">
            <v>nein</v>
          </cell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</row>
        <row r="537">
          <cell r="B537">
            <v>740</v>
          </cell>
          <cell r="C537" t="str">
            <v>412 Events GmbH &amp; Co. KG</v>
          </cell>
          <cell r="D537"/>
          <cell r="E537"/>
          <cell r="F537"/>
          <cell r="G537"/>
          <cell r="H537"/>
          <cell r="I537"/>
          <cell r="J537" t="str">
            <v>nein</v>
          </cell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</row>
        <row r="538">
          <cell r="B538">
            <v>741</v>
          </cell>
          <cell r="C538" t="str">
            <v>Production Resource Group AG</v>
          </cell>
          <cell r="D538"/>
          <cell r="E538"/>
          <cell r="F538"/>
          <cell r="G538"/>
          <cell r="H538"/>
          <cell r="I538"/>
          <cell r="J538" t="str">
            <v>nein</v>
          </cell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</row>
        <row r="539">
          <cell r="B539">
            <v>742</v>
          </cell>
          <cell r="C539" t="str">
            <v>deco event KG</v>
          </cell>
          <cell r="D539"/>
          <cell r="E539"/>
          <cell r="F539"/>
          <cell r="G539"/>
          <cell r="H539"/>
          <cell r="I539"/>
          <cell r="J539" t="str">
            <v>nein</v>
          </cell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</row>
        <row r="540">
          <cell r="B540">
            <v>743</v>
          </cell>
          <cell r="C540" t="str">
            <v>EVENTMORE SA</v>
          </cell>
          <cell r="D540"/>
          <cell r="E540"/>
          <cell r="F540"/>
          <cell r="G540"/>
          <cell r="H540"/>
          <cell r="I540"/>
          <cell r="J540" t="str">
            <v>nein</v>
          </cell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</row>
        <row r="541">
          <cell r="B541">
            <v>744</v>
          </cell>
          <cell r="C541" t="str">
            <v>RSB Messeprojekte GmbH</v>
          </cell>
          <cell r="D541"/>
          <cell r="E541"/>
          <cell r="F541"/>
          <cell r="G541"/>
          <cell r="H541"/>
          <cell r="I541"/>
          <cell r="J541" t="str">
            <v>nein</v>
          </cell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</row>
        <row r="542">
          <cell r="B542">
            <v>745</v>
          </cell>
          <cell r="C542" t="str">
            <v>GRG Services Hamburg</v>
          </cell>
          <cell r="D542"/>
          <cell r="E542"/>
          <cell r="F542"/>
          <cell r="G542"/>
          <cell r="H542"/>
          <cell r="I542"/>
          <cell r="J542" t="str">
            <v>nein</v>
          </cell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</row>
        <row r="543">
          <cell r="B543">
            <v>746</v>
          </cell>
          <cell r="C543" t="str">
            <v>DEKOpartner KS GmbH &amp; Co.KG</v>
          </cell>
          <cell r="D543"/>
          <cell r="E543"/>
          <cell r="F543"/>
          <cell r="G543"/>
          <cell r="H543"/>
          <cell r="I543"/>
          <cell r="J543" t="str">
            <v>nein</v>
          </cell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</row>
        <row r="544">
          <cell r="B544">
            <v>747</v>
          </cell>
          <cell r="C544" t="str">
            <v>Premotion - Agentur für Kommunikation &amp; Events</v>
          </cell>
          <cell r="D544"/>
          <cell r="E544"/>
          <cell r="F544"/>
          <cell r="G544"/>
          <cell r="H544"/>
          <cell r="I544"/>
          <cell r="J544" t="str">
            <v>nein</v>
          </cell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</row>
        <row r="545">
          <cell r="B545">
            <v>748</v>
          </cell>
          <cell r="C545" t="str">
            <v>Presse- und Informationsamt der Bundesregierung</v>
          </cell>
          <cell r="D545"/>
          <cell r="E545"/>
          <cell r="F545"/>
          <cell r="G545"/>
          <cell r="H545"/>
          <cell r="I545"/>
          <cell r="J545" t="str">
            <v>nein</v>
          </cell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</row>
        <row r="546">
          <cell r="B546">
            <v>749</v>
          </cell>
          <cell r="C546" t="str">
            <v>H. Müller-Westermann GmbH</v>
          </cell>
          <cell r="D546"/>
          <cell r="E546"/>
          <cell r="F546"/>
          <cell r="G546"/>
          <cell r="H546"/>
          <cell r="I546"/>
          <cell r="J546" t="str">
            <v>nein</v>
          </cell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</row>
        <row r="547">
          <cell r="B547">
            <v>750</v>
          </cell>
          <cell r="C547" t="str">
            <v>Manuel de la Rosa GmbH - NICHT VERWENDEN</v>
          </cell>
          <cell r="D547"/>
          <cell r="E547"/>
          <cell r="F547"/>
          <cell r="G547"/>
          <cell r="H547"/>
          <cell r="I547"/>
          <cell r="J547" t="str">
            <v>nein</v>
          </cell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</row>
        <row r="548">
          <cell r="B548">
            <v>751</v>
          </cell>
          <cell r="C548" t="str">
            <v>Apfelstedt + Hornung KG</v>
          </cell>
          <cell r="D548"/>
          <cell r="E548"/>
          <cell r="F548"/>
          <cell r="G548"/>
          <cell r="H548"/>
          <cell r="I548"/>
          <cell r="J548" t="str">
            <v>nein</v>
          </cell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</row>
        <row r="549">
          <cell r="B549">
            <v>752</v>
          </cell>
          <cell r="C549" t="str">
            <v>Ele Anschütz Bühnendekoration</v>
          </cell>
          <cell r="D549"/>
          <cell r="E549"/>
          <cell r="F549"/>
          <cell r="G549"/>
          <cell r="H549"/>
          <cell r="I549"/>
          <cell r="J549" t="str">
            <v>nein</v>
          </cell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</row>
        <row r="550">
          <cell r="B550">
            <v>753</v>
          </cell>
          <cell r="C550" t="str">
            <v>Deepblue Exposervice GmbH</v>
          </cell>
          <cell r="D550"/>
          <cell r="E550"/>
          <cell r="F550"/>
          <cell r="G550"/>
          <cell r="H550"/>
          <cell r="I550"/>
          <cell r="J550" t="str">
            <v>nein</v>
          </cell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</row>
        <row r="551">
          <cell r="B551">
            <v>754</v>
          </cell>
          <cell r="C551" t="str">
            <v>E.ON SE</v>
          </cell>
          <cell r="D551"/>
          <cell r="E551"/>
          <cell r="F551"/>
          <cell r="G551"/>
          <cell r="H551"/>
          <cell r="I551"/>
          <cell r="J551" t="str">
            <v>nein</v>
          </cell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</row>
        <row r="552">
          <cell r="B552">
            <v>755</v>
          </cell>
          <cell r="C552" t="str">
            <v xml:space="preserve">Engelmann Messe&amp;Design GmbH </v>
          </cell>
          <cell r="D552"/>
          <cell r="E552"/>
          <cell r="F552"/>
          <cell r="G552"/>
          <cell r="H552"/>
          <cell r="I552"/>
          <cell r="J552" t="str">
            <v>nein</v>
          </cell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</row>
        <row r="553">
          <cell r="B553">
            <v>756</v>
          </cell>
          <cell r="C553" t="str">
            <v>m2-messeservice</v>
          </cell>
          <cell r="D553"/>
          <cell r="E553"/>
          <cell r="F553"/>
          <cell r="G553"/>
          <cell r="H553"/>
          <cell r="I553"/>
          <cell r="J553" t="str">
            <v>nein</v>
          </cell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</row>
        <row r="554">
          <cell r="B554">
            <v>757</v>
          </cell>
          <cell r="C554" t="str">
            <v>Baeren GmbH</v>
          </cell>
          <cell r="D554"/>
          <cell r="E554"/>
          <cell r="F554"/>
          <cell r="G554"/>
          <cell r="H554"/>
          <cell r="I554"/>
          <cell r="J554" t="str">
            <v>nein</v>
          </cell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</row>
        <row r="555">
          <cell r="B555">
            <v>758</v>
          </cell>
          <cell r="C555" t="str">
            <v>setcon Event &amp; Expodesign GmbH</v>
          </cell>
          <cell r="D555" t="str">
            <v>W</v>
          </cell>
          <cell r="E555"/>
          <cell r="F555" t="str">
            <v>DF</v>
          </cell>
          <cell r="G555" t="str">
            <v>Besteller</v>
          </cell>
          <cell r="H555"/>
          <cell r="I555"/>
          <cell r="J555" t="str">
            <v>nein</v>
          </cell>
          <cell r="K555" t="str">
            <v>setcon Event &amp; Expodesign GmbH
Am Industriepark 38  
46562 Voerde
Deutschland</v>
          </cell>
          <cell r="L555" t="str">
            <v>BOH</v>
          </cell>
          <cell r="M555">
            <v>275</v>
          </cell>
          <cell r="N555">
            <v>25000</v>
          </cell>
          <cell r="O555">
            <v>44915</v>
          </cell>
          <cell r="P555" t="str">
            <v>keine Vereinbarung</v>
          </cell>
          <cell r="Q555" t="str">
            <v>keine Vereinbarung</v>
          </cell>
          <cell r="R555" t="str">
            <v>keine Vereinbarung</v>
          </cell>
          <cell r="S555" t="str">
            <v>keine Vereinbarung</v>
          </cell>
          <cell r="T555"/>
          <cell r="U555"/>
        </row>
        <row r="556">
          <cell r="B556">
            <v>759</v>
          </cell>
          <cell r="C556" t="str">
            <v>Universal Messebau</v>
          </cell>
          <cell r="D556"/>
          <cell r="E556"/>
          <cell r="F556"/>
          <cell r="G556"/>
          <cell r="H556"/>
          <cell r="I556"/>
          <cell r="J556" t="str">
            <v>nein</v>
          </cell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</row>
        <row r="557">
          <cell r="B557">
            <v>760</v>
          </cell>
          <cell r="C557" t="str">
            <v>Nowadays GmbH</v>
          </cell>
          <cell r="D557"/>
          <cell r="E557"/>
          <cell r="F557"/>
          <cell r="G557"/>
          <cell r="H557"/>
          <cell r="I557"/>
          <cell r="J557" t="str">
            <v>nein</v>
          </cell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</row>
        <row r="558">
          <cell r="B558">
            <v>761</v>
          </cell>
          <cell r="C558" t="str">
            <v>Winkler &amp; Stenzel GmbH</v>
          </cell>
          <cell r="D558"/>
          <cell r="E558"/>
          <cell r="F558"/>
          <cell r="G558"/>
          <cell r="H558"/>
          <cell r="I558"/>
          <cell r="J558" t="str">
            <v>nein</v>
          </cell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</row>
        <row r="559">
          <cell r="B559">
            <v>762</v>
          </cell>
          <cell r="C559" t="str">
            <v>Jysk Display A/S</v>
          </cell>
          <cell r="D559"/>
          <cell r="E559"/>
          <cell r="F559"/>
          <cell r="G559"/>
          <cell r="H559"/>
          <cell r="I559"/>
          <cell r="J559" t="str">
            <v>nein</v>
          </cell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</row>
        <row r="560">
          <cell r="B560">
            <v>763</v>
          </cell>
          <cell r="C560" t="str">
            <v>Varia AG</v>
          </cell>
          <cell r="D560"/>
          <cell r="E560"/>
          <cell r="F560"/>
          <cell r="G560"/>
          <cell r="H560"/>
          <cell r="I560"/>
          <cell r="J560" t="str">
            <v>nein</v>
          </cell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</row>
        <row r="561">
          <cell r="B561">
            <v>764</v>
          </cell>
          <cell r="C561" t="str">
            <v>Kompaktraum GmbH</v>
          </cell>
          <cell r="D561"/>
          <cell r="E561"/>
          <cell r="F561"/>
          <cell r="G561"/>
          <cell r="H561"/>
          <cell r="I561"/>
          <cell r="J561" t="str">
            <v>nein</v>
          </cell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</row>
        <row r="562">
          <cell r="B562">
            <v>765</v>
          </cell>
          <cell r="C562" t="str">
            <v>L&amp;S GmbH &amp; Co.KG</v>
          </cell>
          <cell r="D562"/>
          <cell r="E562"/>
          <cell r="F562"/>
          <cell r="G562"/>
          <cell r="H562"/>
          <cell r="I562"/>
          <cell r="J562" t="str">
            <v>nein</v>
          </cell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</row>
        <row r="563">
          <cell r="B563">
            <v>766</v>
          </cell>
          <cell r="C563" t="str">
            <v>F. &amp; M. Wienecke GmbH</v>
          </cell>
          <cell r="D563"/>
          <cell r="E563"/>
          <cell r="F563"/>
          <cell r="G563"/>
          <cell r="H563"/>
          <cell r="I563"/>
          <cell r="J563" t="str">
            <v>nein</v>
          </cell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</row>
        <row r="564">
          <cell r="B564">
            <v>767</v>
          </cell>
          <cell r="C564" t="str">
            <v>Light Unlimited</v>
          </cell>
          <cell r="D564"/>
          <cell r="E564"/>
          <cell r="F564"/>
          <cell r="G564"/>
          <cell r="H564"/>
          <cell r="I564"/>
          <cell r="J564" t="str">
            <v>nein</v>
          </cell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</row>
        <row r="565">
          <cell r="B565">
            <v>768</v>
          </cell>
          <cell r="C565" t="str">
            <v>Seifert &amp; Kröger</v>
          </cell>
          <cell r="D565"/>
          <cell r="E565"/>
          <cell r="F565"/>
          <cell r="G565"/>
          <cell r="H565"/>
          <cell r="I565"/>
          <cell r="J565" t="str">
            <v>nein</v>
          </cell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</row>
        <row r="566">
          <cell r="B566">
            <v>769</v>
          </cell>
          <cell r="C566" t="str">
            <v>Die Standbau Werkstätten GmbH</v>
          </cell>
          <cell r="D566"/>
          <cell r="E566"/>
          <cell r="F566"/>
          <cell r="G566"/>
          <cell r="H566"/>
          <cell r="I566"/>
          <cell r="J566" t="str">
            <v>nein</v>
          </cell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</row>
        <row r="567">
          <cell r="B567">
            <v>770</v>
          </cell>
          <cell r="C567" t="str">
            <v>LÜCO Internationaler Messebau Ost GmbH</v>
          </cell>
          <cell r="D567"/>
          <cell r="E567"/>
          <cell r="F567"/>
          <cell r="G567" t="str">
            <v>Besteller</v>
          </cell>
          <cell r="H567"/>
          <cell r="I567"/>
          <cell r="J567" t="str">
            <v>nein</v>
          </cell>
          <cell r="K567" t="str">
            <v>LÜCO Internationaler Messebau Ost GmbH
Knorrstraße 2
04319 Leipzig</v>
          </cell>
          <cell r="L567" t="str">
            <v>Leipzig</v>
          </cell>
          <cell r="M567"/>
          <cell r="N567"/>
          <cell r="O567"/>
          <cell r="P567"/>
          <cell r="Q567"/>
          <cell r="R567"/>
          <cell r="S567"/>
          <cell r="T567"/>
          <cell r="U567"/>
        </row>
        <row r="568">
          <cell r="B568">
            <v>771</v>
          </cell>
          <cell r="C568" t="str">
            <v xml:space="preserve">Starwatch Entertainment GmbH </v>
          </cell>
          <cell r="D568"/>
          <cell r="E568"/>
          <cell r="F568"/>
          <cell r="G568"/>
          <cell r="H568"/>
          <cell r="I568"/>
          <cell r="J568" t="str">
            <v>nein</v>
          </cell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</row>
        <row r="569">
          <cell r="B569">
            <v>772</v>
          </cell>
          <cell r="C569" t="str">
            <v>Publicis Hamburg-Zweigniederlasung der PWW GmbH</v>
          </cell>
          <cell r="D569"/>
          <cell r="E569"/>
          <cell r="F569"/>
          <cell r="G569"/>
          <cell r="H569"/>
          <cell r="I569"/>
          <cell r="J569" t="str">
            <v>nein</v>
          </cell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</row>
        <row r="570">
          <cell r="B570">
            <v>773</v>
          </cell>
          <cell r="C570" t="str">
            <v>faircrew gmbh</v>
          </cell>
          <cell r="D570"/>
          <cell r="E570"/>
          <cell r="F570"/>
          <cell r="G570"/>
          <cell r="H570"/>
          <cell r="I570"/>
          <cell r="J570" t="str">
            <v>nein</v>
          </cell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</row>
        <row r="571">
          <cell r="B571">
            <v>774</v>
          </cell>
          <cell r="C571" t="str">
            <v>Minga Network Gesellschaft für Projektnetzwerke mbH</v>
          </cell>
          <cell r="D571"/>
          <cell r="E571"/>
          <cell r="F571"/>
          <cell r="G571"/>
          <cell r="H571"/>
          <cell r="I571"/>
          <cell r="J571" t="str">
            <v>nein</v>
          </cell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</row>
        <row r="572">
          <cell r="B572">
            <v>775</v>
          </cell>
          <cell r="C572" t="str">
            <v>Derendinger AG</v>
          </cell>
          <cell r="D572"/>
          <cell r="E572"/>
          <cell r="F572"/>
          <cell r="G572"/>
          <cell r="H572"/>
          <cell r="I572"/>
          <cell r="J572" t="str">
            <v>nein</v>
          </cell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</row>
        <row r="573">
          <cell r="B573">
            <v>776</v>
          </cell>
          <cell r="C573" t="str">
            <v>Z3 Live Communication AG</v>
          </cell>
          <cell r="D573"/>
          <cell r="E573"/>
          <cell r="F573"/>
          <cell r="G573"/>
          <cell r="H573"/>
          <cell r="I573"/>
          <cell r="J573" t="str">
            <v>nein</v>
          </cell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</row>
        <row r="574">
          <cell r="B574">
            <v>777</v>
          </cell>
          <cell r="C574" t="str">
            <v>fusion event GmbH</v>
          </cell>
          <cell r="D574"/>
          <cell r="E574"/>
          <cell r="F574"/>
          <cell r="G574"/>
          <cell r="H574"/>
          <cell r="I574"/>
          <cell r="J574" t="str">
            <v>nein</v>
          </cell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</row>
        <row r="575">
          <cell r="B575">
            <v>778</v>
          </cell>
          <cell r="C575" t="str">
            <v>Reiner Plum Design</v>
          </cell>
          <cell r="D575"/>
          <cell r="E575"/>
          <cell r="F575"/>
          <cell r="G575"/>
          <cell r="H575"/>
          <cell r="I575"/>
          <cell r="J575" t="str">
            <v>nein</v>
          </cell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</row>
        <row r="576">
          <cell r="B576">
            <v>779</v>
          </cell>
          <cell r="C576" t="str">
            <v>Bittl münchen GmbH</v>
          </cell>
          <cell r="D576"/>
          <cell r="E576"/>
          <cell r="F576"/>
          <cell r="G576"/>
          <cell r="H576"/>
          <cell r="I576"/>
          <cell r="J576" t="str">
            <v>nein</v>
          </cell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</row>
        <row r="577">
          <cell r="B577">
            <v>780</v>
          </cell>
          <cell r="C577" t="str">
            <v>TOP Messebau GmbH</v>
          </cell>
          <cell r="D577"/>
          <cell r="E577"/>
          <cell r="F577"/>
          <cell r="G577"/>
          <cell r="H577"/>
          <cell r="I577"/>
          <cell r="J577" t="str">
            <v>nein</v>
          </cell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</row>
        <row r="578">
          <cell r="B578">
            <v>781</v>
          </cell>
          <cell r="C578" t="str">
            <v>Format Werbeart GmbH</v>
          </cell>
          <cell r="D578"/>
          <cell r="E578"/>
          <cell r="F578"/>
          <cell r="G578"/>
          <cell r="H578"/>
          <cell r="I578"/>
          <cell r="J578" t="str">
            <v>nein</v>
          </cell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</row>
        <row r="579">
          <cell r="B579">
            <v>782</v>
          </cell>
          <cell r="C579" t="str">
            <v>Standex GmbH</v>
          </cell>
          <cell r="D579"/>
          <cell r="E579"/>
          <cell r="F579"/>
          <cell r="G579"/>
          <cell r="H579"/>
          <cell r="I579"/>
          <cell r="J579" t="str">
            <v>nein</v>
          </cell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</row>
        <row r="580">
          <cell r="B580">
            <v>783</v>
          </cell>
          <cell r="C580" t="str">
            <v xml:space="preserve">Doppstadt Calbe GmbH </v>
          </cell>
          <cell r="D580"/>
          <cell r="E580"/>
          <cell r="F580"/>
          <cell r="G580"/>
          <cell r="H580"/>
          <cell r="I580"/>
          <cell r="J580" t="str">
            <v>nein</v>
          </cell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</row>
        <row r="581">
          <cell r="B581">
            <v>784</v>
          </cell>
          <cell r="C581" t="str">
            <v>Hospes Team GmbH</v>
          </cell>
          <cell r="D581"/>
          <cell r="E581"/>
          <cell r="F581"/>
          <cell r="G581"/>
          <cell r="H581"/>
          <cell r="I581"/>
          <cell r="J581" t="str">
            <v>nein</v>
          </cell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</row>
        <row r="582">
          <cell r="B582">
            <v>785</v>
          </cell>
          <cell r="C582" t="str">
            <v>EventsDesigner sagl</v>
          </cell>
          <cell r="D582"/>
          <cell r="E582"/>
          <cell r="F582"/>
          <cell r="G582"/>
          <cell r="H582"/>
          <cell r="I582"/>
          <cell r="J582" t="str">
            <v>nein</v>
          </cell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</row>
        <row r="583">
          <cell r="B583">
            <v>786</v>
          </cell>
          <cell r="C583" t="str">
            <v>Atelier Seitz GmbH</v>
          </cell>
          <cell r="D583" t="str">
            <v>v</v>
          </cell>
          <cell r="E583"/>
          <cell r="F583" t="str">
            <v>MKI</v>
          </cell>
          <cell r="G583" t="str">
            <v>Besteller</v>
          </cell>
          <cell r="H583"/>
          <cell r="I583"/>
          <cell r="J583" t="str">
            <v>nein</v>
          </cell>
          <cell r="K583" t="str">
            <v>Atelier Seitz GmbH
Birkenstraße 28
85467 Niederneuching</v>
          </cell>
          <cell r="L583" t="str">
            <v>München</v>
          </cell>
          <cell r="M583">
            <v>206</v>
          </cell>
          <cell r="N583">
            <v>80000</v>
          </cell>
          <cell r="O583">
            <v>44914</v>
          </cell>
          <cell r="P583" t="str">
            <v>pro Projekt vereinbaren</v>
          </cell>
          <cell r="Q583"/>
          <cell r="R583"/>
          <cell r="S583" t="str">
            <v>5%
Pro Projekt verhandelbar</v>
          </cell>
          <cell r="T583"/>
          <cell r="U583"/>
        </row>
        <row r="584">
          <cell r="B584">
            <v>787</v>
          </cell>
          <cell r="C584" t="str">
            <v>Messebau Rehorst</v>
          </cell>
          <cell r="D584"/>
          <cell r="E584"/>
          <cell r="F584"/>
          <cell r="G584"/>
          <cell r="H584"/>
          <cell r="I584"/>
          <cell r="J584" t="str">
            <v>nein</v>
          </cell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</row>
        <row r="585">
          <cell r="B585">
            <v>788</v>
          </cell>
          <cell r="C585" t="str">
            <v>Arno Design GmbH</v>
          </cell>
          <cell r="D585"/>
          <cell r="E585"/>
          <cell r="F585"/>
          <cell r="G585"/>
          <cell r="H585"/>
          <cell r="I585"/>
          <cell r="J585" t="str">
            <v>nein</v>
          </cell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</row>
        <row r="586">
          <cell r="B586">
            <v>789</v>
          </cell>
          <cell r="C586" t="str">
            <v>VMS Schäfer GmbH</v>
          </cell>
          <cell r="D586"/>
          <cell r="E586"/>
          <cell r="F586"/>
          <cell r="G586"/>
          <cell r="H586"/>
          <cell r="I586"/>
          <cell r="J586" t="str">
            <v>nein</v>
          </cell>
          <cell r="K586" t="str">
            <v>Robert-Perthel-Straße 58-62
50739 Köln</v>
          </cell>
          <cell r="L586" t="str">
            <v>Bocholt</v>
          </cell>
          <cell r="M586"/>
          <cell r="N586"/>
          <cell r="O586"/>
          <cell r="P586"/>
          <cell r="Q586"/>
          <cell r="R586"/>
          <cell r="S586"/>
          <cell r="T586"/>
          <cell r="U586"/>
        </row>
        <row r="587">
          <cell r="B587">
            <v>790</v>
          </cell>
          <cell r="C587" t="str">
            <v>WüstDesign GmbH</v>
          </cell>
          <cell r="D587"/>
          <cell r="E587"/>
          <cell r="F587"/>
          <cell r="G587"/>
          <cell r="H587"/>
          <cell r="I587"/>
          <cell r="J587" t="str">
            <v>nein</v>
          </cell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</row>
        <row r="588">
          <cell r="B588">
            <v>791</v>
          </cell>
          <cell r="C588" t="str">
            <v>Zenon GmbH</v>
          </cell>
          <cell r="D588"/>
          <cell r="E588"/>
          <cell r="F588"/>
          <cell r="G588"/>
          <cell r="H588"/>
          <cell r="I588"/>
          <cell r="J588" t="str">
            <v>nein</v>
          </cell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</row>
        <row r="589">
          <cell r="B589">
            <v>792</v>
          </cell>
          <cell r="C589" t="str">
            <v>Alles klar !</v>
          </cell>
          <cell r="D589"/>
          <cell r="E589"/>
          <cell r="F589"/>
          <cell r="G589"/>
          <cell r="H589"/>
          <cell r="I589"/>
          <cell r="J589" t="str">
            <v>nein</v>
          </cell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</row>
        <row r="590">
          <cell r="B590">
            <v>793</v>
          </cell>
          <cell r="C590" t="str">
            <v>Wagner Messebau GmbH</v>
          </cell>
          <cell r="D590"/>
          <cell r="E590"/>
          <cell r="F590"/>
          <cell r="G590"/>
          <cell r="H590"/>
          <cell r="I590"/>
          <cell r="J590" t="str">
            <v>nein</v>
          </cell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</row>
        <row r="591">
          <cell r="B591">
            <v>794</v>
          </cell>
          <cell r="C591" t="str">
            <v>FairForce GmbH</v>
          </cell>
          <cell r="D591"/>
          <cell r="E591"/>
          <cell r="F591"/>
          <cell r="G591"/>
          <cell r="H591"/>
          <cell r="I591"/>
          <cell r="J591" t="str">
            <v>nein</v>
          </cell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</row>
        <row r="592">
          <cell r="B592">
            <v>795</v>
          </cell>
          <cell r="C592" t="str">
            <v>FORUM your brandbuilder GmbH</v>
          </cell>
          <cell r="D592"/>
          <cell r="E592"/>
          <cell r="F592"/>
          <cell r="G592"/>
          <cell r="H592"/>
          <cell r="I592"/>
          <cell r="J592" t="str">
            <v>nein</v>
          </cell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</row>
        <row r="593">
          <cell r="B593">
            <v>796</v>
          </cell>
          <cell r="C593" t="str">
            <v>Werbebaugesellschaft mbH</v>
          </cell>
          <cell r="D593"/>
          <cell r="E593"/>
          <cell r="F593"/>
          <cell r="G593"/>
          <cell r="H593"/>
          <cell r="I593"/>
          <cell r="J593" t="str">
            <v>nein</v>
          </cell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</row>
        <row r="594">
          <cell r="B594">
            <v>797</v>
          </cell>
          <cell r="C594" t="str">
            <v>Rhino-Design GmbH</v>
          </cell>
          <cell r="D594"/>
          <cell r="E594"/>
          <cell r="F594"/>
          <cell r="G594"/>
          <cell r="H594"/>
          <cell r="I594"/>
          <cell r="J594" t="str">
            <v>nein</v>
          </cell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</row>
        <row r="595">
          <cell r="B595">
            <v>798</v>
          </cell>
          <cell r="C595" t="str">
            <v>Event Now GmbH</v>
          </cell>
          <cell r="D595"/>
          <cell r="E595"/>
          <cell r="F595"/>
          <cell r="G595"/>
          <cell r="H595"/>
          <cell r="I595"/>
          <cell r="J595" t="str">
            <v>nein</v>
          </cell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</row>
        <row r="596">
          <cell r="B596">
            <v>799</v>
          </cell>
          <cell r="C596" t="str">
            <v>Armin Duwe Messebau</v>
          </cell>
          <cell r="D596"/>
          <cell r="E596"/>
          <cell r="F596"/>
          <cell r="G596"/>
          <cell r="H596"/>
          <cell r="I596"/>
          <cell r="J596" t="str">
            <v>nein</v>
          </cell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</row>
        <row r="597">
          <cell r="B597">
            <v>800</v>
          </cell>
          <cell r="C597" t="str">
            <v>Sweeney</v>
          </cell>
          <cell r="D597"/>
          <cell r="E597"/>
          <cell r="F597"/>
          <cell r="G597"/>
          <cell r="H597"/>
          <cell r="I597"/>
          <cell r="J597" t="str">
            <v>nein</v>
          </cell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</row>
        <row r="598">
          <cell r="B598">
            <v>801</v>
          </cell>
          <cell r="C598" t="str">
            <v>Apleona HSG  BS GmbH</v>
          </cell>
          <cell r="D598"/>
          <cell r="E598"/>
          <cell r="F598"/>
          <cell r="G598"/>
          <cell r="H598"/>
          <cell r="I598"/>
          <cell r="J598" t="str">
            <v>nein</v>
          </cell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</row>
        <row r="599">
          <cell r="B599">
            <v>802</v>
          </cell>
          <cell r="C599" t="str">
            <v>Multi-Line GmbH</v>
          </cell>
          <cell r="D599"/>
          <cell r="E599"/>
          <cell r="F599"/>
          <cell r="G599"/>
          <cell r="H599"/>
          <cell r="I599"/>
          <cell r="J599" t="str">
            <v>nein</v>
          </cell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</row>
        <row r="600">
          <cell r="B600">
            <v>803</v>
          </cell>
          <cell r="C600" t="str">
            <v>Profil GmbH</v>
          </cell>
          <cell r="D600"/>
          <cell r="E600"/>
          <cell r="F600"/>
          <cell r="G600"/>
          <cell r="H600"/>
          <cell r="I600"/>
          <cell r="J600" t="str">
            <v>nein</v>
          </cell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</row>
        <row r="601">
          <cell r="B601">
            <v>804</v>
          </cell>
          <cell r="C601" t="str">
            <v>Eigenmann Expo AG</v>
          </cell>
          <cell r="D601"/>
          <cell r="E601"/>
          <cell r="F601"/>
          <cell r="G601"/>
          <cell r="H601"/>
          <cell r="I601"/>
          <cell r="J601" t="str">
            <v>nein</v>
          </cell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</row>
        <row r="602">
          <cell r="B602">
            <v>805</v>
          </cell>
          <cell r="C602" t="str">
            <v>Severich &amp; Partner GmbH &amp; Co. KG</v>
          </cell>
          <cell r="D602"/>
          <cell r="E602"/>
          <cell r="F602"/>
          <cell r="G602"/>
          <cell r="H602"/>
          <cell r="I602"/>
          <cell r="J602" t="str">
            <v>nein</v>
          </cell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</row>
        <row r="603">
          <cell r="B603">
            <v>806</v>
          </cell>
          <cell r="C603" t="str">
            <v>Walter Bustorff KG</v>
          </cell>
          <cell r="D603"/>
          <cell r="E603"/>
          <cell r="F603"/>
          <cell r="G603" t="str">
            <v>Besteller</v>
          </cell>
          <cell r="H603"/>
          <cell r="I603"/>
          <cell r="J603" t="str">
            <v>nein</v>
          </cell>
          <cell r="K603" t="str">
            <v>Walter Bustorff KG
Rudolf-Diesel-Straße 4
22946 Trittau b. Hamburg</v>
          </cell>
          <cell r="L603" t="str">
            <v>Hamburg</v>
          </cell>
          <cell r="M603"/>
          <cell r="N603"/>
          <cell r="O603"/>
          <cell r="P603"/>
          <cell r="Q603"/>
          <cell r="R603"/>
          <cell r="S603"/>
          <cell r="T603"/>
          <cell r="U603"/>
        </row>
        <row r="604">
          <cell r="B604">
            <v>807</v>
          </cell>
          <cell r="C604" t="str">
            <v>WWM GmbH &amp; Co. KG</v>
          </cell>
          <cell r="D604"/>
          <cell r="E604"/>
          <cell r="F604"/>
          <cell r="G604"/>
          <cell r="H604"/>
          <cell r="I604"/>
          <cell r="J604" t="str">
            <v>nein</v>
          </cell>
          <cell r="K604" t="str">
            <v>Hans-Georg-Weiss-Straße 18
52156 Monschau</v>
          </cell>
          <cell r="L604" t="str">
            <v>Bocholt</v>
          </cell>
          <cell r="M604"/>
          <cell r="N604"/>
          <cell r="O604"/>
          <cell r="P604"/>
          <cell r="Q604"/>
          <cell r="R604"/>
          <cell r="S604"/>
          <cell r="T604"/>
          <cell r="U604"/>
        </row>
        <row r="605">
          <cell r="B605">
            <v>808</v>
          </cell>
          <cell r="C605" t="str">
            <v>Vogel Communications Group GmbH &amp; Co.KG</v>
          </cell>
          <cell r="D605"/>
          <cell r="E605"/>
          <cell r="F605"/>
          <cell r="G605" t="str">
            <v>Planer</v>
          </cell>
          <cell r="H605"/>
          <cell r="I605"/>
          <cell r="J605" t="str">
            <v>nein</v>
          </cell>
          <cell r="K605" t="str">
            <v>Vogel Communications Group GmbH &amp; Co.KG
Max-Planck-Straße 7/9
97082 Würzburg</v>
          </cell>
          <cell r="L605" t="str">
            <v>Nürnberg</v>
          </cell>
          <cell r="M605"/>
          <cell r="N605"/>
          <cell r="O605"/>
          <cell r="P605"/>
          <cell r="Q605"/>
          <cell r="R605"/>
          <cell r="S605"/>
          <cell r="T605"/>
          <cell r="U605"/>
        </row>
        <row r="606">
          <cell r="B606">
            <v>809</v>
          </cell>
          <cell r="C606" t="str">
            <v>Rainer Gross GmbH &amp; Co. KG</v>
          </cell>
          <cell r="D606"/>
          <cell r="E606"/>
          <cell r="F606"/>
          <cell r="G606" t="str">
            <v>Besteller</v>
          </cell>
          <cell r="H606"/>
          <cell r="I606"/>
          <cell r="J606" t="str">
            <v>nein</v>
          </cell>
          <cell r="K606" t="str">
            <v>Rainer Gross GmbH &amp; Co. KG
Nassaustraße 25b
65719 Hofheim-Wallau</v>
          </cell>
          <cell r="L606" t="str">
            <v>Frankfurt</v>
          </cell>
          <cell r="M606"/>
          <cell r="N606"/>
          <cell r="O606"/>
          <cell r="P606"/>
          <cell r="Q606"/>
          <cell r="R606"/>
          <cell r="S606"/>
          <cell r="T606"/>
          <cell r="U606"/>
        </row>
        <row r="607">
          <cell r="B607">
            <v>810</v>
          </cell>
          <cell r="C607" t="str">
            <v>MCI Schweiz AG (MCI Group)</v>
          </cell>
          <cell r="D607"/>
          <cell r="E607"/>
          <cell r="F607"/>
          <cell r="G607"/>
          <cell r="H607"/>
          <cell r="I607"/>
          <cell r="J607" t="str">
            <v>nein</v>
          </cell>
          <cell r="K607" t="str">
            <v>Hofheim-Schaffhauserstrasse 550 
8052 Zürich
Schweiz</v>
          </cell>
          <cell r="L607" t="str">
            <v>Schweiz</v>
          </cell>
          <cell r="M607"/>
          <cell r="N607"/>
          <cell r="O607"/>
          <cell r="P607"/>
          <cell r="Q607"/>
          <cell r="R607"/>
          <cell r="S607"/>
          <cell r="T607"/>
          <cell r="U607"/>
        </row>
        <row r="608">
          <cell r="B608">
            <v>812</v>
          </cell>
          <cell r="C608" t="str">
            <v>Flora &amp; Fauna GmbH</v>
          </cell>
          <cell r="D608"/>
          <cell r="E608"/>
          <cell r="F608"/>
          <cell r="G608" t="str">
            <v>Agentur</v>
          </cell>
          <cell r="H608"/>
          <cell r="I608"/>
          <cell r="J608" t="str">
            <v>nein</v>
          </cell>
          <cell r="K608" t="str">
            <v>flora&amp;faunavisions GmbH
Studio for Design 
Ehrenbergstraße 2
10245 Berlin</v>
          </cell>
          <cell r="L608" t="str">
            <v>Berlin</v>
          </cell>
          <cell r="M608"/>
          <cell r="N608"/>
          <cell r="O608"/>
          <cell r="P608"/>
          <cell r="Q608"/>
          <cell r="R608"/>
          <cell r="S608"/>
          <cell r="T608"/>
          <cell r="U608"/>
        </row>
        <row r="609">
          <cell r="B609">
            <v>813</v>
          </cell>
          <cell r="C609" t="str">
            <v xml:space="preserve">IXPI GmbH </v>
          </cell>
          <cell r="D609" t="str">
            <v>V</v>
          </cell>
          <cell r="E609"/>
          <cell r="F609" t="str">
            <v>PH</v>
          </cell>
          <cell r="G609" t="str">
            <v>Agentur</v>
          </cell>
          <cell r="H609"/>
          <cell r="I609"/>
          <cell r="J609" t="str">
            <v>nein</v>
          </cell>
          <cell r="K609" t="str">
            <v>IXPI GmbH
Toyota-Allee 41
50858 Köln</v>
          </cell>
          <cell r="L609" t="str">
            <v>Bocholt</v>
          </cell>
          <cell r="M609"/>
          <cell r="N609"/>
          <cell r="O609"/>
          <cell r="P609"/>
          <cell r="Q609"/>
          <cell r="R609"/>
          <cell r="S609"/>
          <cell r="T609"/>
          <cell r="U609"/>
        </row>
        <row r="610">
          <cell r="B610">
            <v>814</v>
          </cell>
          <cell r="C610" t="str">
            <v>KEBNEKAISE</v>
          </cell>
          <cell r="D610"/>
          <cell r="E610"/>
          <cell r="F610"/>
          <cell r="G610" t="str">
            <v>Architektur</v>
          </cell>
          <cell r="H610"/>
          <cell r="I610"/>
          <cell r="J610" t="str">
            <v>nein</v>
          </cell>
          <cell r="K610" t="str">
            <v>Kebnekaise
Karl-Marx-Allee 91A
D-10243 Berlin</v>
          </cell>
          <cell r="L610" t="str">
            <v>Berlin</v>
          </cell>
          <cell r="M610"/>
          <cell r="N610"/>
          <cell r="O610"/>
          <cell r="P610"/>
          <cell r="Q610"/>
          <cell r="R610"/>
          <cell r="S610"/>
          <cell r="T610"/>
          <cell r="U610"/>
        </row>
        <row r="611">
          <cell r="B611">
            <v>815</v>
          </cell>
          <cell r="C611" t="str">
            <v>Studio Bachmannkern GmbH</v>
          </cell>
          <cell r="D611"/>
          <cell r="E611"/>
          <cell r="F611"/>
          <cell r="G611" t="str">
            <v>Agentur</v>
          </cell>
          <cell r="H611"/>
          <cell r="I611"/>
          <cell r="J611" t="str">
            <v>nein</v>
          </cell>
          <cell r="K611" t="str">
            <v>Studio Bachmannkern GmbH
Kommunikation und Marke im Raum
Gasstraße 10-18
D-42657 Solingen</v>
          </cell>
          <cell r="L611" t="str">
            <v>Bocholt</v>
          </cell>
          <cell r="M611"/>
          <cell r="N611"/>
          <cell r="O611"/>
          <cell r="P611"/>
          <cell r="Q611"/>
          <cell r="R611"/>
          <cell r="S611"/>
          <cell r="T611"/>
          <cell r="U611"/>
        </row>
        <row r="612">
          <cell r="B612">
            <v>816</v>
          </cell>
          <cell r="C612" t="str">
            <v>ET GLOBAL GmbH</v>
          </cell>
          <cell r="D612" t="str">
            <v>v</v>
          </cell>
          <cell r="E612"/>
          <cell r="F612" t="str">
            <v>DF</v>
          </cell>
          <cell r="G612" t="str">
            <v>Besteller</v>
          </cell>
          <cell r="H612"/>
          <cell r="I612"/>
          <cell r="J612" t="str">
            <v>nein</v>
          </cell>
          <cell r="K612" t="str">
            <v xml:space="preserve">ET GLOBAL GmbH
Franklinstr. 61-63 
60486 Frankfurt am Main
</v>
          </cell>
          <cell r="L612" t="str">
            <v>Frankfurt</v>
          </cell>
          <cell r="M612">
            <v>247</v>
          </cell>
          <cell r="N612">
            <v>300000</v>
          </cell>
          <cell r="O612">
            <v>44697</v>
          </cell>
          <cell r="P612"/>
          <cell r="Q612"/>
          <cell r="R612"/>
          <cell r="S612"/>
          <cell r="T612"/>
          <cell r="U612"/>
        </row>
        <row r="613">
          <cell r="B613">
            <v>817</v>
          </cell>
          <cell r="C613" t="str">
            <v>conex GmbH</v>
          </cell>
          <cell r="D613"/>
          <cell r="E613"/>
          <cell r="F613"/>
          <cell r="G613" t="str">
            <v>Planer</v>
          </cell>
          <cell r="H613"/>
          <cell r="I613"/>
          <cell r="J613" t="str">
            <v>nein</v>
          </cell>
          <cell r="K613" t="str">
            <v>conex GmbH | Exhibitions and Events
Denkendorfer Straße 11
70771 Leinfelden-Echterdingen</v>
          </cell>
          <cell r="L613" t="str">
            <v>Stuttgart</v>
          </cell>
          <cell r="M613"/>
          <cell r="N613"/>
          <cell r="O613"/>
          <cell r="P613"/>
          <cell r="Q613"/>
          <cell r="R613"/>
          <cell r="S613"/>
          <cell r="T613"/>
          <cell r="U613"/>
        </row>
        <row r="614">
          <cell r="B614">
            <v>818</v>
          </cell>
          <cell r="C614" t="str">
            <v>Boomers GmbH &amp; Co.KG</v>
          </cell>
          <cell r="D614"/>
          <cell r="E614"/>
          <cell r="F614"/>
          <cell r="G614"/>
          <cell r="H614"/>
          <cell r="I614"/>
          <cell r="J614" t="str">
            <v>nein</v>
          </cell>
          <cell r="K614" t="str">
            <v>Boomers GmbH &amp; Co.KG
Franzstraße 62
46395 Bocholt</v>
          </cell>
          <cell r="L614" t="str">
            <v>Bocholt</v>
          </cell>
          <cell r="M614"/>
          <cell r="N614"/>
          <cell r="O614"/>
          <cell r="P614" t="str">
            <v>14 Tage</v>
          </cell>
          <cell r="Q614"/>
          <cell r="R614"/>
          <cell r="S614"/>
          <cell r="T614"/>
          <cell r="U614"/>
        </row>
        <row r="615">
          <cell r="B615">
            <v>819</v>
          </cell>
          <cell r="C615" t="str">
            <v>B+ Markenkommunikation GmbH</v>
          </cell>
          <cell r="D615" t="str">
            <v>w</v>
          </cell>
          <cell r="E615"/>
          <cell r="F615" t="str">
            <v>MKI</v>
          </cell>
          <cell r="G615" t="str">
            <v>Agentur</v>
          </cell>
          <cell r="H615"/>
          <cell r="I615"/>
          <cell r="J615" t="str">
            <v>nein</v>
          </cell>
          <cell r="K615" t="str">
            <v>B+ Markenkommunikation GmbH
Neusener Straße 66
D-52249 Eschweiler</v>
          </cell>
          <cell r="L615" t="str">
            <v>Bocholt</v>
          </cell>
          <cell r="M615">
            <v>277</v>
          </cell>
          <cell r="N615">
            <v>4000</v>
          </cell>
          <cell r="O615">
            <v>44802</v>
          </cell>
          <cell r="P615"/>
          <cell r="Q615"/>
          <cell r="R615"/>
          <cell r="S615"/>
          <cell r="T615"/>
          <cell r="U615"/>
        </row>
        <row r="616">
          <cell r="B616">
            <v>820</v>
          </cell>
          <cell r="C616" t="str">
            <v>einsagentur Schäuble GmbH</v>
          </cell>
          <cell r="D616"/>
          <cell r="E616"/>
          <cell r="F616"/>
          <cell r="G616" t="str">
            <v>Agentur</v>
          </cell>
          <cell r="H616"/>
          <cell r="I616"/>
          <cell r="J616" t="str">
            <v>nein</v>
          </cell>
          <cell r="K616" t="str">
            <v>einsagentur Schäuble GmbH 
Waldstraße 91
76133 Karlsruhe</v>
          </cell>
          <cell r="L616" t="str">
            <v>Stuttgart</v>
          </cell>
          <cell r="M616"/>
          <cell r="N616"/>
          <cell r="O616"/>
          <cell r="P616"/>
          <cell r="Q616"/>
          <cell r="R616"/>
          <cell r="S616"/>
          <cell r="T616"/>
          <cell r="U616"/>
        </row>
        <row r="617">
          <cell r="B617">
            <v>821</v>
          </cell>
          <cell r="C617" t="str">
            <v>Ippolito Fleitz Group GmbH</v>
          </cell>
          <cell r="D617"/>
          <cell r="E617"/>
          <cell r="F617"/>
          <cell r="G617"/>
          <cell r="H617"/>
          <cell r="I617"/>
          <cell r="J617" t="str">
            <v>nein</v>
          </cell>
          <cell r="K617" t="str">
            <v>Ippolito Fleitz Group GmbH
Identity Architects
Augustenstraße 87
70197 Stuttgart</v>
          </cell>
          <cell r="L617" t="str">
            <v>Stuttgart</v>
          </cell>
          <cell r="M617"/>
          <cell r="N617"/>
          <cell r="O617"/>
          <cell r="P617"/>
          <cell r="Q617"/>
          <cell r="R617"/>
          <cell r="S617"/>
          <cell r="T617"/>
          <cell r="U617"/>
        </row>
        <row r="618">
          <cell r="B618">
            <v>822</v>
          </cell>
          <cell r="C618" t="str">
            <v>CD3D
Communication Design
&amp; Messemarketing</v>
          </cell>
          <cell r="D618"/>
          <cell r="E618"/>
          <cell r="F618"/>
          <cell r="G618"/>
          <cell r="H618"/>
          <cell r="I618"/>
          <cell r="J618" t="str">
            <v>nein</v>
          </cell>
          <cell r="K618" t="str">
            <v>CD3D
Communication Design
&amp; Messemarketing
Thomas Baumhauer
Chuderstrasse 7
8332 Rumlikon
Schweiz</v>
          </cell>
          <cell r="L618" t="str">
            <v>Schweiz</v>
          </cell>
          <cell r="M618"/>
          <cell r="N618"/>
          <cell r="O618"/>
          <cell r="P618"/>
          <cell r="Q618"/>
          <cell r="R618"/>
          <cell r="S618"/>
          <cell r="T618"/>
          <cell r="U618"/>
        </row>
        <row r="619">
          <cell r="B619">
            <v>823</v>
          </cell>
          <cell r="C619" t="str">
            <v>VAVE Studio Frankfurt</v>
          </cell>
          <cell r="D619"/>
          <cell r="E619"/>
          <cell r="F619"/>
          <cell r="G619"/>
          <cell r="H619"/>
          <cell r="I619"/>
          <cell r="J619" t="str">
            <v>nein</v>
          </cell>
          <cell r="K619" t="str">
            <v>VAVE Studio Frankfurt
Heyne Fabrik
Ludwigstraße 182
63067 Offenbach am Main
Germany</v>
          </cell>
          <cell r="L619" t="str">
            <v>Frankfurt</v>
          </cell>
          <cell r="M619"/>
          <cell r="N619"/>
          <cell r="O619"/>
          <cell r="P619"/>
          <cell r="Q619"/>
          <cell r="R619"/>
          <cell r="S619"/>
          <cell r="T619"/>
          <cell r="U619"/>
        </row>
        <row r="620">
          <cell r="B620">
            <v>824</v>
          </cell>
          <cell r="C620" t="str">
            <v>dreiform GmbH</v>
          </cell>
          <cell r="D620"/>
          <cell r="E620"/>
          <cell r="F620"/>
          <cell r="G620"/>
          <cell r="H620"/>
          <cell r="I620"/>
          <cell r="J620" t="str">
            <v>nein</v>
          </cell>
          <cell r="K620" t="str">
            <v>dreiform GmbH
Halle 1D
Kalscheurener Straße 19
50354 Hürth/Cologne</v>
          </cell>
          <cell r="L620" t="str">
            <v>Bocholt</v>
          </cell>
          <cell r="M620"/>
          <cell r="N620"/>
          <cell r="O620"/>
          <cell r="P620"/>
          <cell r="Q620"/>
          <cell r="R620"/>
          <cell r="S620"/>
          <cell r="T620"/>
          <cell r="U620"/>
        </row>
        <row r="621">
          <cell r="B621">
            <v>825</v>
          </cell>
          <cell r="C621" t="str">
            <v>Service Factory GmbH</v>
          </cell>
          <cell r="D621"/>
          <cell r="E621"/>
          <cell r="F621"/>
          <cell r="G621" t="str">
            <v>Planer</v>
          </cell>
          <cell r="H621"/>
          <cell r="I621"/>
          <cell r="J621" t="str">
            <v>nein</v>
          </cell>
          <cell r="K621" t="str">
            <v>Service Factory GmbH
Reichenbachstraße 34
80469 München</v>
          </cell>
          <cell r="L621" t="str">
            <v>München</v>
          </cell>
          <cell r="M621"/>
          <cell r="N621"/>
          <cell r="O621"/>
          <cell r="P621"/>
          <cell r="Q621"/>
          <cell r="R621"/>
          <cell r="S621"/>
          <cell r="T621"/>
          <cell r="U621"/>
        </row>
        <row r="622">
          <cell r="B622">
            <v>826</v>
          </cell>
          <cell r="C622" t="str">
            <v>POOLgroup GmbH | Berlin</v>
          </cell>
          <cell r="D622" t="str">
            <v>V</v>
          </cell>
          <cell r="E622"/>
          <cell r="F622" t="str">
            <v>DF</v>
          </cell>
          <cell r="G622"/>
          <cell r="H622"/>
          <cell r="I622"/>
          <cell r="J622" t="str">
            <v>nein</v>
          </cell>
          <cell r="K622" t="str">
            <v xml:space="preserve">POOLgroup GmbH
Lützowstraße 102 
D-10785 Berlin
</v>
          </cell>
          <cell r="L622"/>
          <cell r="M622">
            <v>161</v>
          </cell>
          <cell r="N622">
            <v>240000</v>
          </cell>
          <cell r="O622">
            <v>44711</v>
          </cell>
          <cell r="P622" t="str">
            <v>14 Tage</v>
          </cell>
          <cell r="Q622"/>
          <cell r="R622"/>
          <cell r="S622"/>
          <cell r="T622"/>
          <cell r="U622"/>
        </row>
        <row r="623">
          <cell r="B623">
            <v>827</v>
          </cell>
          <cell r="C623" t="str">
            <v>Fruhen Messebau GmbH &amp; Co. KG</v>
          </cell>
          <cell r="D623"/>
          <cell r="E623"/>
          <cell r="F623"/>
          <cell r="G623"/>
          <cell r="H623"/>
          <cell r="I623"/>
          <cell r="J623" t="str">
            <v>nein</v>
          </cell>
          <cell r="K623" t="str">
            <v>Fruhen Messebau GmbH &amp; Co. KG
Kränkelsweg 27
41748 Viersen</v>
          </cell>
          <cell r="L623" t="str">
            <v>Bocholt</v>
          </cell>
          <cell r="M623"/>
          <cell r="N623"/>
          <cell r="O623"/>
          <cell r="P623"/>
          <cell r="Q623"/>
          <cell r="R623"/>
          <cell r="S623"/>
          <cell r="T623"/>
          <cell r="U623"/>
        </row>
        <row r="624">
          <cell r="B624">
            <v>828</v>
          </cell>
          <cell r="C624" t="str">
            <v>Heiko Härle studio n16</v>
          </cell>
          <cell r="D624"/>
          <cell r="E624"/>
          <cell r="F624"/>
          <cell r="G624" t="str">
            <v>Planer</v>
          </cell>
          <cell r="H624"/>
          <cell r="I624"/>
          <cell r="J624" t="str">
            <v>nein</v>
          </cell>
          <cell r="K624" t="str">
            <v>Heiko Härle studio n16
Nonnenpfad 16
60599 Frankfurt am Main</v>
          </cell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</row>
        <row r="625">
          <cell r="B625">
            <v>829</v>
          </cell>
          <cell r="C625" t="str">
            <v xml:space="preserve">rennerdesign </v>
          </cell>
          <cell r="D625"/>
          <cell r="E625"/>
          <cell r="F625"/>
          <cell r="G625" t="str">
            <v>Planer</v>
          </cell>
          <cell r="H625"/>
          <cell r="I625"/>
          <cell r="J625" t="str">
            <v>nein</v>
          </cell>
          <cell r="K625" t="str">
            <v>Christine Renner
Dipl. Designerin
Camberger Strasse 5
65510 Hünstetten</v>
          </cell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</row>
        <row r="626">
          <cell r="B626">
            <v>830</v>
          </cell>
          <cell r="C626" t="str">
            <v>BCD Meetings &amp; Events Germany GmbH</v>
          </cell>
          <cell r="D626"/>
          <cell r="E626"/>
          <cell r="F626"/>
          <cell r="G626" t="str">
            <v>Agentur</v>
          </cell>
          <cell r="H626"/>
          <cell r="I626"/>
          <cell r="J626" t="str">
            <v>nein</v>
          </cell>
          <cell r="K626" t="str">
            <v>BCD Meetings &amp; Events Germany GmbH
Prinzenallee 15
D-40549 Düsseldorf</v>
          </cell>
          <cell r="L626" t="str">
            <v>Bocholt</v>
          </cell>
          <cell r="M626"/>
          <cell r="N626"/>
          <cell r="O626"/>
          <cell r="P626"/>
          <cell r="Q626"/>
          <cell r="R626"/>
          <cell r="S626"/>
          <cell r="T626"/>
          <cell r="U626"/>
        </row>
        <row r="627">
          <cell r="B627">
            <v>831</v>
          </cell>
          <cell r="C627" t="str">
            <v>VenCo AG</v>
          </cell>
          <cell r="D627"/>
          <cell r="E627"/>
          <cell r="F627"/>
          <cell r="G627" t="str">
            <v>Planer</v>
          </cell>
          <cell r="H627"/>
          <cell r="I627"/>
          <cell r="J627" t="str">
            <v>nein</v>
          </cell>
          <cell r="K627" t="str">
            <v>VenCo AG
Löwenstrasse9
76199 Karlsruhe</v>
          </cell>
          <cell r="L627" t="str">
            <v>Stuttgart</v>
          </cell>
          <cell r="M627"/>
          <cell r="N627"/>
          <cell r="O627"/>
          <cell r="P627"/>
          <cell r="Q627"/>
          <cell r="R627"/>
          <cell r="S627"/>
          <cell r="T627"/>
          <cell r="U627"/>
        </row>
        <row r="628">
          <cell r="B628">
            <v>832</v>
          </cell>
          <cell r="C628" t="str">
            <v>blu donau atelier damböck GmbH</v>
          </cell>
          <cell r="D628" t="str">
            <v>V</v>
          </cell>
          <cell r="E628"/>
          <cell r="F628" t="str">
            <v>DF</v>
          </cell>
          <cell r="G628" t="str">
            <v>Besteller</v>
          </cell>
          <cell r="H628"/>
          <cell r="I628"/>
          <cell r="J628" t="str">
            <v>nein</v>
          </cell>
          <cell r="K628" t="str">
            <v>blu donau atelier damböck GmbH
Peter-Behrens-Platz 10, Bau 1, 2. Stock
4020 Linz
Österreich</v>
          </cell>
          <cell r="L628" t="str">
            <v>Österreich</v>
          </cell>
          <cell r="M628">
            <v>293</v>
          </cell>
          <cell r="N628">
            <v>5000</v>
          </cell>
          <cell r="O628">
            <v>44652</v>
          </cell>
          <cell r="P628" t="str">
            <v>Vereinbarung pro Projekt;
Ziel ist 14 Tage</v>
          </cell>
          <cell r="Q628"/>
          <cell r="R628" t="str">
            <v>ab 50K - 1%
ab 100K - 2%
ab 150K - 3%
ab 200K - 4%
ab 300K - 5%</v>
          </cell>
          <cell r="S628">
            <v>7.4999999999999997E-2</v>
          </cell>
          <cell r="T628"/>
          <cell r="U628" t="str">
            <v>x</v>
          </cell>
        </row>
        <row r="629">
          <cell r="B629">
            <v>833</v>
          </cell>
          <cell r="C629" t="str">
            <v>schwarzprojekt GmbH &amp; Co. KG</v>
          </cell>
          <cell r="D629" t="str">
            <v>w</v>
          </cell>
          <cell r="E629">
            <v>44665</v>
          </cell>
          <cell r="F629" t="str">
            <v>DF</v>
          </cell>
          <cell r="G629" t="str">
            <v>Besteller</v>
          </cell>
          <cell r="H629"/>
          <cell r="I629"/>
          <cell r="J629" t="str">
            <v>nein</v>
          </cell>
          <cell r="K629" t="str">
            <v>schwarzprojekt GmbH &amp; Co. KG
Grassistraße 20
04107 Leipzig</v>
          </cell>
          <cell r="L629" t="str">
            <v>Leipzig</v>
          </cell>
          <cell r="M629"/>
          <cell r="N629"/>
          <cell r="O629"/>
          <cell r="P629"/>
          <cell r="Q629"/>
          <cell r="R629"/>
          <cell r="S629"/>
          <cell r="T629"/>
          <cell r="U629"/>
        </row>
        <row r="630">
          <cell r="B630">
            <v>834</v>
          </cell>
          <cell r="C630" t="str">
            <v>EF Group</v>
          </cell>
          <cell r="D630" t="str">
            <v>w</v>
          </cell>
          <cell r="E630">
            <v>44671</v>
          </cell>
          <cell r="F630" t="str">
            <v>DF</v>
          </cell>
          <cell r="G630" t="str">
            <v>Besteller</v>
          </cell>
          <cell r="H630"/>
          <cell r="I630"/>
          <cell r="J630" t="str">
            <v>nein</v>
          </cell>
          <cell r="K630" t="str">
            <v>XILOS
Via del Tipografo 7 
40138 Bologna (BO) 
ITALY</v>
          </cell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</row>
        <row r="631">
          <cell r="B631">
            <v>835</v>
          </cell>
          <cell r="C631" t="str">
            <v>ExpoFactory (Vukmal Trade S.L.)</v>
          </cell>
          <cell r="D631"/>
          <cell r="E631">
            <v>44826</v>
          </cell>
          <cell r="F631" t="str">
            <v>MKI</v>
          </cell>
          <cell r="G631" t="str">
            <v>Besteller</v>
          </cell>
          <cell r="H631"/>
          <cell r="I631"/>
          <cell r="J631" t="str">
            <v>nein</v>
          </cell>
          <cell r="K631" t="str">
            <v>Vukmal Trade S.L.
ExpoFactory
Calle Técnica 5
08917 Badalona (Barcelona)
Spanien</v>
          </cell>
          <cell r="L631"/>
          <cell r="M631"/>
          <cell r="N631"/>
          <cell r="O631"/>
          <cell r="P631" t="str">
            <v>Zahlung per Vorkasse</v>
          </cell>
          <cell r="Q631"/>
          <cell r="R631"/>
          <cell r="S631"/>
          <cell r="T631"/>
          <cell r="U631"/>
        </row>
        <row r="632">
          <cell r="B632">
            <v>836</v>
          </cell>
          <cell r="C632" t="str">
            <v>PP Live GmbH</v>
          </cell>
          <cell r="D632"/>
          <cell r="E632">
            <v>44715</v>
          </cell>
          <cell r="F632"/>
          <cell r="G632" t="str">
            <v>Planer</v>
          </cell>
          <cell r="H632"/>
          <cell r="I632"/>
          <cell r="J632" t="str">
            <v>nein</v>
          </cell>
          <cell r="K632" t="str">
            <v>PP Live GmbH
Walther-von-Cronberg-Platz 6
60594 Frankfurt am Main</v>
          </cell>
          <cell r="L632" t="str">
            <v>Frankfurt</v>
          </cell>
          <cell r="M632"/>
          <cell r="N632"/>
          <cell r="O632"/>
          <cell r="P632"/>
          <cell r="Q632"/>
          <cell r="R632"/>
          <cell r="S632"/>
          <cell r="T632"/>
          <cell r="U632"/>
        </row>
        <row r="633">
          <cell r="B633">
            <v>837</v>
          </cell>
          <cell r="C633" t="str">
            <v>Daniel Becker Studio</v>
          </cell>
          <cell r="D633"/>
          <cell r="E633"/>
          <cell r="F633"/>
          <cell r="G633" t="str">
            <v>Planer</v>
          </cell>
          <cell r="H633"/>
          <cell r="I633"/>
          <cell r="J633" t="str">
            <v>nein</v>
          </cell>
          <cell r="K633" t="str">
            <v>Daniel Becker Studio 
Pappelallee 7/8
D-10437 Berlin</v>
          </cell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</row>
        <row r="634">
          <cell r="B634">
            <v>838</v>
          </cell>
          <cell r="C634" t="str">
            <v>AUDITOIRE</v>
          </cell>
          <cell r="D634"/>
          <cell r="E634">
            <v>44833</v>
          </cell>
          <cell r="F634" t="str">
            <v>MKI</v>
          </cell>
          <cell r="G634" t="str">
            <v>Besteller</v>
          </cell>
          <cell r="H634"/>
          <cell r="I634"/>
          <cell r="J634" t="str">
            <v>nein</v>
          </cell>
          <cell r="K634" t="str">
            <v>AUDITOIRE
44 rue Copernic
75116 Paris, France</v>
          </cell>
          <cell r="L634" t="str">
            <v>Paris</v>
          </cell>
          <cell r="M634">
            <v>194</v>
          </cell>
          <cell r="N634">
            <v>1000000</v>
          </cell>
          <cell r="O634">
            <v>44809</v>
          </cell>
          <cell r="P634"/>
          <cell r="Q634"/>
          <cell r="R634"/>
          <cell r="S634"/>
          <cell r="T634"/>
          <cell r="U634"/>
        </row>
        <row r="635">
          <cell r="B635">
            <v>839</v>
          </cell>
          <cell r="C635" t="str">
            <v>BEON WORLDWIDE S.L</v>
          </cell>
          <cell r="D635" t="str">
            <v>w</v>
          </cell>
          <cell r="E635"/>
          <cell r="F635" t="str">
            <v>MKI</v>
          </cell>
          <cell r="G635" t="str">
            <v>Planer</v>
          </cell>
          <cell r="H635"/>
          <cell r="I635"/>
          <cell r="J635" t="str">
            <v>nein</v>
          </cell>
          <cell r="K635" t="str">
            <v>BEON WORLDWIDE S.L.
Calle Balance 16
Mairena del Aljarafe (Sevilla), Spanien</v>
          </cell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</row>
        <row r="636">
          <cell r="B636">
            <v>840</v>
          </cell>
          <cell r="C636" t="str">
            <v>MCI The Netherlands (MCI Group)</v>
          </cell>
          <cell r="D636" t="str">
            <v>v</v>
          </cell>
          <cell r="E636"/>
          <cell r="F636" t="str">
            <v>MKI</v>
          </cell>
          <cell r="G636" t="str">
            <v>Besteller</v>
          </cell>
          <cell r="H636"/>
          <cell r="I636"/>
          <cell r="J636" t="str">
            <v>nein</v>
          </cell>
          <cell r="K636" t="str">
            <v>MCI The Netherlands
Schipluidenlaan 4,
1062 HE Amsterdam
The Netherlands</v>
          </cell>
          <cell r="L636" t="str">
            <v>Bocholt</v>
          </cell>
          <cell r="M636"/>
          <cell r="N636"/>
          <cell r="O636"/>
          <cell r="P636"/>
          <cell r="Q636"/>
          <cell r="R636"/>
          <cell r="S636"/>
          <cell r="T636"/>
          <cell r="U636"/>
        </row>
        <row r="637">
          <cell r="B637">
            <v>841</v>
          </cell>
          <cell r="C637" t="str">
            <v>Bruce B. corporate communication GmbH</v>
          </cell>
          <cell r="D637"/>
          <cell r="E637"/>
          <cell r="F637"/>
          <cell r="G637" t="str">
            <v>Planer</v>
          </cell>
          <cell r="H637"/>
          <cell r="I637"/>
          <cell r="J637" t="str">
            <v>nein</v>
          </cell>
          <cell r="K637" t="str">
            <v>Bruce B. corporate communication GmbH
Augustenstraße 87
70197 Stuttgart</v>
          </cell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</row>
        <row r="638">
          <cell r="B638">
            <v>842</v>
          </cell>
          <cell r="C638" t="str">
            <v>easyfairs</v>
          </cell>
          <cell r="D638"/>
          <cell r="E638"/>
          <cell r="F638"/>
          <cell r="G638" t="str">
            <v>Veranstalter</v>
          </cell>
          <cell r="H638"/>
          <cell r="I638"/>
          <cell r="J638" t="str">
            <v>nein</v>
          </cell>
          <cell r="K638" t="str">
            <v>Easyfairs HQ
Rue Saint-Lambert 135
1200 Brussels
Belgium</v>
          </cell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</row>
        <row r="639">
          <cell r="B639">
            <v>843</v>
          </cell>
          <cell r="C639" t="str">
            <v>D.LIVE GmbH &amp; Co. KG</v>
          </cell>
          <cell r="D639"/>
          <cell r="E639"/>
          <cell r="F639"/>
          <cell r="G639"/>
          <cell r="H639"/>
          <cell r="I639"/>
          <cell r="J639" t="str">
            <v>nein</v>
          </cell>
          <cell r="K639" t="str">
            <v>"D.LIVE GmbH &amp; Co. KG
Arena-Straße 1
40474 Düsseldorf"</v>
          </cell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</row>
        <row r="640">
          <cell r="B640">
            <v>844</v>
          </cell>
          <cell r="C640" t="str">
            <v>SPORTFIVE Germany GmbH</v>
          </cell>
          <cell r="D640" t="str">
            <v>w</v>
          </cell>
          <cell r="E640"/>
          <cell r="F640" t="str">
            <v>PH</v>
          </cell>
          <cell r="G640" t="str">
            <v>Planer</v>
          </cell>
          <cell r="H640"/>
          <cell r="I640"/>
          <cell r="J640" t="str">
            <v>nein</v>
          </cell>
          <cell r="K640" t="str">
            <v>Barcastraße 5 – 22087 Hamburg</v>
          </cell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</row>
        <row r="641">
          <cell r="B641">
            <v>845</v>
          </cell>
          <cell r="C641" t="str">
            <v>SCHACHZUG - Agentur für Markenkommunikation GmbH</v>
          </cell>
          <cell r="D641" t="str">
            <v>w</v>
          </cell>
          <cell r="E641"/>
          <cell r="F641" t="str">
            <v>PH</v>
          </cell>
          <cell r="G641" t="str">
            <v>Planer</v>
          </cell>
          <cell r="H641"/>
          <cell r="I641"/>
          <cell r="J641" t="str">
            <v>nein</v>
          </cell>
          <cell r="K641" t="str">
            <v>Loewenichstraße 3</v>
          </cell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</row>
        <row r="642">
          <cell r="B642">
            <v>846</v>
          </cell>
          <cell r="C642" t="str">
            <v>artistic werbewelten gmbh</v>
          </cell>
          <cell r="D642" t="str">
            <v>W</v>
          </cell>
          <cell r="E642"/>
          <cell r="F642" t="str">
            <v>DF</v>
          </cell>
          <cell r="G642" t="str">
            <v>Besteller</v>
          </cell>
          <cell r="H642"/>
          <cell r="I642"/>
          <cell r="J642" t="str">
            <v>nein</v>
          </cell>
          <cell r="K642" t="str">
            <v>artistic werbewelten gmbh
Otto-Hahn-Straße 5
72406 Bisingen
Deutschland</v>
          </cell>
          <cell r="L642" t="str">
            <v>Stuttgart</v>
          </cell>
          <cell r="M642"/>
          <cell r="N642"/>
          <cell r="O642"/>
          <cell r="P642"/>
          <cell r="Q642"/>
          <cell r="R642"/>
          <cell r="S642"/>
          <cell r="T642"/>
          <cell r="U642"/>
        </row>
        <row r="643">
          <cell r="B643">
            <v>847</v>
          </cell>
          <cell r="C643"/>
          <cell r="D643"/>
          <cell r="E643"/>
          <cell r="F643"/>
          <cell r="G643"/>
          <cell r="H643"/>
          <cell r="I643"/>
          <cell r="J643" t="str">
            <v>nein</v>
          </cell>
          <cell r="K643" t="str">
            <v>Im Rohnweiher 47, 53797 Lohmar</v>
          </cell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</row>
        <row r="644">
          <cell r="B644"/>
          <cell r="C644"/>
          <cell r="D644"/>
          <cell r="E644"/>
          <cell r="F644"/>
          <cell r="G644"/>
          <cell r="H644"/>
          <cell r="I644"/>
          <cell r="J644" t="str">
            <v>ja</v>
          </cell>
          <cell r="K644" t="str">
            <v>Karl-Kurz-Straße 44, 74523 Schwäbisch Hall</v>
          </cell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</row>
        <row r="645">
          <cell r="B645">
            <v>849</v>
          </cell>
          <cell r="C645"/>
          <cell r="D645"/>
          <cell r="E645"/>
          <cell r="F645"/>
          <cell r="G645"/>
          <cell r="H645"/>
          <cell r="I645"/>
          <cell r="J645" t="str">
            <v>nein</v>
          </cell>
          <cell r="K645" t="str">
            <v>Osterfeldstraße 6, 22529 Hamburg</v>
          </cell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</row>
        <row r="646">
          <cell r="B646">
            <v>850</v>
          </cell>
          <cell r="C646"/>
          <cell r="D646"/>
          <cell r="E646"/>
          <cell r="F646"/>
          <cell r="G646"/>
          <cell r="H646"/>
          <cell r="I646"/>
          <cell r="J646" t="str">
            <v>nein</v>
          </cell>
          <cell r="K646" t="str">
            <v>Neckartal 68, 78628 Rottweil</v>
          </cell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</row>
        <row r="647">
          <cell r="B647">
            <v>851</v>
          </cell>
          <cell r="C647"/>
          <cell r="D647"/>
          <cell r="E647"/>
          <cell r="F647"/>
          <cell r="G647"/>
          <cell r="H647"/>
          <cell r="I647"/>
          <cell r="J647" t="str">
            <v>nein</v>
          </cell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</row>
        <row r="648">
          <cell r="B648">
            <v>852</v>
          </cell>
          <cell r="C648"/>
          <cell r="D648"/>
          <cell r="E648"/>
          <cell r="F648"/>
          <cell r="G648"/>
          <cell r="H648"/>
          <cell r="I648"/>
          <cell r="J648" t="str">
            <v>nein</v>
          </cell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</row>
        <row r="649">
          <cell r="B649">
            <v>853</v>
          </cell>
          <cell r="C649"/>
          <cell r="D649"/>
          <cell r="E649"/>
          <cell r="F649"/>
          <cell r="G649"/>
          <cell r="H649"/>
          <cell r="I649"/>
          <cell r="J649" t="str">
            <v>nein</v>
          </cell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</row>
        <row r="650">
          <cell r="B650">
            <v>854</v>
          </cell>
          <cell r="C650"/>
          <cell r="D650"/>
          <cell r="E650"/>
          <cell r="F650"/>
          <cell r="G650"/>
          <cell r="H650"/>
          <cell r="I650"/>
          <cell r="J650" t="str">
            <v>nein</v>
          </cell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</row>
        <row r="651">
          <cell r="B651">
            <v>855</v>
          </cell>
          <cell r="C651"/>
          <cell r="D651"/>
          <cell r="E651"/>
          <cell r="F651"/>
          <cell r="G651"/>
          <cell r="H651"/>
          <cell r="I651"/>
          <cell r="J651" t="str">
            <v>nein</v>
          </cell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</row>
        <row r="652">
          <cell r="B652">
            <v>856</v>
          </cell>
          <cell r="C652"/>
          <cell r="D652"/>
          <cell r="E652"/>
          <cell r="F652"/>
          <cell r="G652"/>
          <cell r="H652"/>
          <cell r="I652"/>
          <cell r="J652" t="str">
            <v>nein</v>
          </cell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</row>
        <row r="653">
          <cell r="B653">
            <v>857</v>
          </cell>
          <cell r="C653"/>
          <cell r="D653"/>
          <cell r="E653"/>
          <cell r="F653"/>
          <cell r="G653"/>
          <cell r="H653"/>
          <cell r="I653"/>
          <cell r="J653" t="str">
            <v>nein</v>
          </cell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</row>
        <row r="654">
          <cell r="B654">
            <v>858</v>
          </cell>
          <cell r="C654"/>
          <cell r="D654"/>
          <cell r="E654"/>
          <cell r="F654"/>
          <cell r="G654"/>
          <cell r="H654"/>
          <cell r="I654"/>
          <cell r="J654" t="str">
            <v>nein</v>
          </cell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</row>
        <row r="655">
          <cell r="B655">
            <v>859</v>
          </cell>
          <cell r="C655"/>
          <cell r="D655"/>
          <cell r="E655"/>
          <cell r="F655"/>
          <cell r="G655"/>
          <cell r="H655"/>
          <cell r="I655"/>
          <cell r="J655" t="str">
            <v>nein</v>
          </cell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</row>
        <row r="656">
          <cell r="B656">
            <v>860</v>
          </cell>
          <cell r="C656"/>
          <cell r="D656"/>
          <cell r="E656"/>
          <cell r="F656"/>
          <cell r="G656"/>
          <cell r="H656"/>
          <cell r="I656"/>
          <cell r="J656" t="str">
            <v>nein</v>
          </cell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</row>
        <row r="657">
          <cell r="B657">
            <v>861</v>
          </cell>
          <cell r="C657"/>
          <cell r="D657"/>
          <cell r="E657"/>
          <cell r="F657"/>
          <cell r="G657"/>
          <cell r="H657"/>
          <cell r="I657"/>
          <cell r="J657" t="str">
            <v>nein</v>
          </cell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</row>
        <row r="658">
          <cell r="B658">
            <v>862</v>
          </cell>
          <cell r="C658"/>
          <cell r="D658"/>
          <cell r="E658"/>
          <cell r="F658"/>
          <cell r="G658"/>
          <cell r="H658"/>
          <cell r="I658"/>
          <cell r="J658" t="str">
            <v>nein</v>
          </cell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</row>
        <row r="659">
          <cell r="B659">
            <v>863</v>
          </cell>
          <cell r="C659"/>
          <cell r="D659"/>
          <cell r="E659"/>
          <cell r="F659"/>
          <cell r="G659"/>
          <cell r="H659"/>
          <cell r="I659"/>
          <cell r="J659" t="str">
            <v>nein</v>
          </cell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</row>
        <row r="660">
          <cell r="B660">
            <v>864</v>
          </cell>
          <cell r="C660"/>
          <cell r="D660"/>
          <cell r="E660"/>
          <cell r="F660"/>
          <cell r="G660"/>
          <cell r="H660"/>
          <cell r="I660"/>
          <cell r="J660" t="str">
            <v>nein</v>
          </cell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</row>
        <row r="661">
          <cell r="B661">
            <v>865</v>
          </cell>
          <cell r="C661"/>
          <cell r="D661"/>
          <cell r="E661"/>
          <cell r="F661"/>
          <cell r="G661"/>
          <cell r="H661"/>
          <cell r="I661"/>
          <cell r="J661" t="str">
            <v>nein</v>
          </cell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</row>
        <row r="662">
          <cell r="B662">
            <v>866</v>
          </cell>
          <cell r="C662"/>
          <cell r="D662"/>
          <cell r="E662"/>
          <cell r="F662"/>
          <cell r="G662"/>
          <cell r="H662"/>
          <cell r="I662"/>
          <cell r="J662" t="str">
            <v>nein</v>
          </cell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</row>
        <row r="663">
          <cell r="B663">
            <v>867</v>
          </cell>
          <cell r="C663"/>
          <cell r="D663"/>
          <cell r="E663"/>
          <cell r="F663"/>
          <cell r="G663"/>
          <cell r="H663"/>
          <cell r="I663"/>
          <cell r="J663" t="str">
            <v>nein</v>
          </cell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</row>
        <row r="664">
          <cell r="B664">
            <v>868</v>
          </cell>
          <cell r="C664"/>
          <cell r="D664"/>
          <cell r="E664"/>
          <cell r="F664"/>
          <cell r="G664"/>
          <cell r="H664"/>
          <cell r="I664"/>
          <cell r="J664" t="str">
            <v>nein</v>
          </cell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</row>
        <row r="665">
          <cell r="B665">
            <v>869</v>
          </cell>
          <cell r="C665"/>
          <cell r="D665"/>
          <cell r="E665"/>
          <cell r="F665"/>
          <cell r="G665"/>
          <cell r="H665"/>
          <cell r="I665"/>
          <cell r="J665" t="str">
            <v>nein</v>
          </cell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</row>
        <row r="666">
          <cell r="B666">
            <v>870</v>
          </cell>
          <cell r="C666"/>
          <cell r="D666"/>
          <cell r="E666"/>
          <cell r="F666"/>
          <cell r="G666"/>
          <cell r="H666"/>
          <cell r="I666"/>
          <cell r="J666" t="str">
            <v>nein</v>
          </cell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</row>
        <row r="667">
          <cell r="B667">
            <v>871</v>
          </cell>
          <cell r="C667"/>
          <cell r="D667"/>
          <cell r="E667"/>
          <cell r="F667"/>
          <cell r="G667"/>
          <cell r="H667"/>
          <cell r="I667"/>
          <cell r="J667" t="str">
            <v>nein</v>
          </cell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</row>
        <row r="668">
          <cell r="B668">
            <v>872</v>
          </cell>
          <cell r="C668"/>
          <cell r="D668"/>
          <cell r="E668"/>
          <cell r="F668"/>
          <cell r="G668"/>
          <cell r="H668"/>
          <cell r="I668"/>
          <cell r="J668" t="str">
            <v>nein</v>
          </cell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</row>
        <row r="669">
          <cell r="B669">
            <v>873</v>
          </cell>
          <cell r="C669"/>
          <cell r="D669"/>
          <cell r="E669"/>
          <cell r="F669"/>
          <cell r="G669"/>
          <cell r="H669"/>
          <cell r="I669"/>
          <cell r="J669" t="str">
            <v>nein</v>
          </cell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</row>
        <row r="670">
          <cell r="B670">
            <v>874</v>
          </cell>
          <cell r="C670"/>
          <cell r="D670"/>
          <cell r="E670"/>
          <cell r="F670"/>
          <cell r="G670"/>
          <cell r="H670"/>
          <cell r="I670"/>
          <cell r="J670" t="str">
            <v>nein</v>
          </cell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</row>
        <row r="671">
          <cell r="B671">
            <v>875</v>
          </cell>
          <cell r="C671"/>
          <cell r="D671"/>
          <cell r="E671"/>
          <cell r="F671"/>
          <cell r="G671"/>
          <cell r="H671"/>
          <cell r="I671"/>
          <cell r="J671" t="str">
            <v>nein</v>
          </cell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</row>
        <row r="672">
          <cell r="B672">
            <v>876</v>
          </cell>
          <cell r="C672"/>
          <cell r="D672"/>
          <cell r="E672"/>
          <cell r="F672"/>
          <cell r="G672"/>
          <cell r="H672"/>
          <cell r="I672"/>
          <cell r="J672" t="str">
            <v>nein</v>
          </cell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</row>
        <row r="673">
          <cell r="B673">
            <v>877</v>
          </cell>
          <cell r="C673"/>
          <cell r="D673"/>
          <cell r="E673"/>
          <cell r="F673"/>
          <cell r="G673"/>
          <cell r="H673"/>
          <cell r="I673"/>
          <cell r="J673" t="str">
            <v>nein</v>
          </cell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</row>
        <row r="674">
          <cell r="B674">
            <v>878</v>
          </cell>
          <cell r="C674"/>
          <cell r="D674"/>
          <cell r="E674"/>
          <cell r="F674"/>
          <cell r="G674"/>
          <cell r="H674"/>
          <cell r="I674"/>
          <cell r="J674" t="str">
            <v>nein</v>
          </cell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</row>
        <row r="675">
          <cell r="B675">
            <v>879</v>
          </cell>
          <cell r="C675"/>
          <cell r="D675"/>
          <cell r="E675"/>
          <cell r="F675"/>
          <cell r="G675"/>
          <cell r="H675"/>
          <cell r="I675"/>
          <cell r="J675" t="str">
            <v>nein</v>
          </cell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</row>
        <row r="676">
          <cell r="B676">
            <v>880</v>
          </cell>
          <cell r="C676"/>
          <cell r="D676"/>
          <cell r="E676"/>
          <cell r="F676"/>
          <cell r="G676"/>
          <cell r="H676"/>
          <cell r="I676"/>
          <cell r="J676" t="str">
            <v>nein</v>
          </cell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</row>
        <row r="677">
          <cell r="B677">
            <v>881</v>
          </cell>
          <cell r="C677"/>
          <cell r="D677"/>
          <cell r="E677"/>
          <cell r="F677"/>
          <cell r="G677"/>
          <cell r="H677"/>
          <cell r="I677"/>
          <cell r="J677" t="str">
            <v>nein</v>
          </cell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</row>
        <row r="678">
          <cell r="B678">
            <v>882</v>
          </cell>
          <cell r="C678"/>
          <cell r="D678"/>
          <cell r="E678"/>
          <cell r="F678"/>
          <cell r="G678"/>
          <cell r="H678"/>
          <cell r="I678"/>
          <cell r="J678" t="str">
            <v>nein</v>
          </cell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</row>
        <row r="679">
          <cell r="B679">
            <v>883</v>
          </cell>
          <cell r="C679"/>
          <cell r="D679"/>
          <cell r="E679"/>
          <cell r="F679"/>
          <cell r="G679"/>
          <cell r="H679"/>
          <cell r="I679"/>
          <cell r="J679" t="str">
            <v>nein</v>
          </cell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</row>
        <row r="680">
          <cell r="B680">
            <v>884</v>
          </cell>
          <cell r="C680"/>
          <cell r="D680"/>
          <cell r="E680"/>
          <cell r="F680"/>
          <cell r="G680"/>
          <cell r="H680"/>
          <cell r="I680"/>
          <cell r="J680" t="str">
            <v>nein</v>
          </cell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</row>
        <row r="681">
          <cell r="B681">
            <v>885</v>
          </cell>
          <cell r="C681"/>
          <cell r="D681"/>
          <cell r="E681"/>
          <cell r="F681"/>
          <cell r="G681"/>
          <cell r="H681"/>
          <cell r="I681"/>
          <cell r="J681" t="str">
            <v>nein</v>
          </cell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</row>
        <row r="682">
          <cell r="B682">
            <v>886</v>
          </cell>
          <cell r="C682"/>
          <cell r="D682"/>
          <cell r="E682"/>
          <cell r="F682"/>
          <cell r="G682"/>
          <cell r="H682"/>
          <cell r="I682"/>
          <cell r="J682" t="str">
            <v>nein</v>
          </cell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</row>
        <row r="683">
          <cell r="B683">
            <v>887</v>
          </cell>
          <cell r="C683"/>
          <cell r="D683"/>
          <cell r="E683"/>
          <cell r="F683"/>
          <cell r="G683"/>
          <cell r="H683"/>
          <cell r="I683"/>
          <cell r="J683" t="str">
            <v>nein</v>
          </cell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</row>
        <row r="684">
          <cell r="B684">
            <v>888</v>
          </cell>
          <cell r="C684"/>
          <cell r="D684"/>
          <cell r="E684"/>
          <cell r="F684"/>
          <cell r="G684"/>
          <cell r="H684"/>
          <cell r="I684"/>
          <cell r="J684" t="str">
            <v>nein</v>
          </cell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</row>
        <row r="685">
          <cell r="B685">
            <v>889</v>
          </cell>
          <cell r="C685"/>
          <cell r="D685"/>
          <cell r="E685"/>
          <cell r="F685"/>
          <cell r="G685"/>
          <cell r="H685"/>
          <cell r="I685"/>
          <cell r="J685" t="str">
            <v>nein</v>
          </cell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</row>
        <row r="686">
          <cell r="B686">
            <v>890</v>
          </cell>
          <cell r="C686"/>
          <cell r="D686"/>
          <cell r="E686"/>
          <cell r="F686"/>
          <cell r="G686"/>
          <cell r="H686"/>
          <cell r="I686"/>
          <cell r="J686" t="str">
            <v>nein</v>
          </cell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</row>
        <row r="687">
          <cell r="B687">
            <v>891</v>
          </cell>
          <cell r="C687"/>
          <cell r="D687"/>
          <cell r="E687"/>
          <cell r="F687"/>
          <cell r="G687"/>
          <cell r="H687"/>
          <cell r="I687"/>
          <cell r="J687" t="str">
            <v>nein</v>
          </cell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</row>
        <row r="688">
          <cell r="B688">
            <v>892</v>
          </cell>
          <cell r="C688"/>
          <cell r="D688"/>
          <cell r="E688"/>
          <cell r="F688"/>
          <cell r="G688"/>
          <cell r="H688"/>
          <cell r="I688"/>
          <cell r="J688" t="str">
            <v>nein</v>
          </cell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</row>
        <row r="689">
          <cell r="B689">
            <v>893</v>
          </cell>
          <cell r="C689"/>
          <cell r="D689"/>
          <cell r="E689"/>
          <cell r="F689"/>
          <cell r="G689"/>
          <cell r="H689"/>
          <cell r="I689"/>
          <cell r="J689" t="str">
            <v>nein</v>
          </cell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</row>
        <row r="690">
          <cell r="B690">
            <v>894</v>
          </cell>
          <cell r="C690"/>
          <cell r="D690"/>
          <cell r="E690"/>
          <cell r="F690"/>
          <cell r="G690"/>
          <cell r="H690"/>
          <cell r="I690"/>
          <cell r="J690" t="str">
            <v>nein</v>
          </cell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</row>
        <row r="691">
          <cell r="B691">
            <v>895</v>
          </cell>
          <cell r="C691"/>
          <cell r="D691"/>
          <cell r="E691"/>
          <cell r="F691"/>
          <cell r="G691"/>
          <cell r="H691"/>
          <cell r="I691"/>
          <cell r="J691" t="str">
            <v>nein</v>
          </cell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</row>
        <row r="692">
          <cell r="B692">
            <v>896</v>
          </cell>
          <cell r="C692"/>
          <cell r="D692"/>
          <cell r="E692"/>
          <cell r="F692"/>
          <cell r="G692"/>
          <cell r="H692"/>
          <cell r="I692"/>
          <cell r="J692" t="str">
            <v>nein</v>
          </cell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</row>
        <row r="693">
          <cell r="B693">
            <v>897</v>
          </cell>
          <cell r="C693"/>
          <cell r="D693"/>
          <cell r="E693"/>
          <cell r="F693"/>
          <cell r="G693"/>
          <cell r="H693"/>
          <cell r="I693"/>
          <cell r="J693" t="str">
            <v>nein</v>
          </cell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</row>
        <row r="694">
          <cell r="B694">
            <v>898</v>
          </cell>
          <cell r="C694"/>
          <cell r="D694"/>
          <cell r="E694"/>
          <cell r="F694"/>
          <cell r="G694"/>
          <cell r="H694"/>
          <cell r="I694"/>
          <cell r="J694" t="str">
            <v>nein</v>
          </cell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</row>
        <row r="695">
          <cell r="B695">
            <v>899</v>
          </cell>
          <cell r="C695"/>
          <cell r="D695"/>
          <cell r="E695"/>
          <cell r="F695"/>
          <cell r="G695"/>
          <cell r="H695"/>
          <cell r="I695"/>
          <cell r="J695" t="str">
            <v>nein</v>
          </cell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</row>
        <row r="696">
          <cell r="B696">
            <v>900</v>
          </cell>
          <cell r="C696"/>
          <cell r="D696"/>
          <cell r="E696"/>
          <cell r="F696"/>
          <cell r="G696"/>
          <cell r="H696"/>
          <cell r="I696"/>
          <cell r="J696" t="str">
            <v>nein</v>
          </cell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</row>
        <row r="697">
          <cell r="B697">
            <v>901</v>
          </cell>
          <cell r="C697"/>
          <cell r="D697"/>
          <cell r="E697"/>
          <cell r="F697"/>
          <cell r="G697"/>
          <cell r="H697"/>
          <cell r="I697"/>
          <cell r="J697" t="str">
            <v>nein</v>
          </cell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</row>
        <row r="698">
          <cell r="B698">
            <v>902</v>
          </cell>
          <cell r="C698"/>
          <cell r="D698"/>
          <cell r="E698"/>
          <cell r="F698"/>
          <cell r="G698"/>
          <cell r="H698"/>
          <cell r="I698"/>
          <cell r="J698" t="str">
            <v>nein</v>
          </cell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</row>
        <row r="699">
          <cell r="B699">
            <v>903</v>
          </cell>
          <cell r="C699"/>
          <cell r="D699"/>
          <cell r="E699"/>
          <cell r="F699"/>
          <cell r="G699"/>
          <cell r="H699"/>
          <cell r="I699"/>
          <cell r="J699" t="str">
            <v>nein</v>
          </cell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</row>
        <row r="700">
          <cell r="B700">
            <v>904</v>
          </cell>
          <cell r="C700"/>
          <cell r="D700"/>
          <cell r="E700"/>
          <cell r="F700"/>
          <cell r="G700"/>
          <cell r="H700"/>
          <cell r="I700"/>
          <cell r="J700" t="str">
            <v>nein</v>
          </cell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</row>
        <row r="701">
          <cell r="B701">
            <v>905</v>
          </cell>
          <cell r="C701"/>
          <cell r="D701"/>
          <cell r="E701"/>
          <cell r="F701"/>
          <cell r="G701"/>
          <cell r="H701"/>
          <cell r="I701"/>
          <cell r="J701" t="str">
            <v>nein</v>
          </cell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</row>
        <row r="702">
          <cell r="B702">
            <v>906</v>
          </cell>
          <cell r="C702"/>
          <cell r="D702"/>
          <cell r="E702"/>
          <cell r="F702"/>
          <cell r="G702"/>
          <cell r="H702"/>
          <cell r="I702"/>
          <cell r="J702" t="str">
            <v>nein</v>
          </cell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</row>
        <row r="703">
          <cell r="B703">
            <v>907</v>
          </cell>
          <cell r="C703"/>
          <cell r="D703"/>
          <cell r="E703"/>
          <cell r="F703"/>
          <cell r="G703"/>
          <cell r="H703"/>
          <cell r="I703"/>
          <cell r="J703" t="str">
            <v>nein</v>
          </cell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</row>
        <row r="704">
          <cell r="B704">
            <v>908</v>
          </cell>
          <cell r="C704"/>
          <cell r="D704"/>
          <cell r="E704"/>
          <cell r="F704"/>
          <cell r="G704"/>
          <cell r="H704"/>
          <cell r="I704"/>
          <cell r="J704" t="str">
            <v>nein</v>
          </cell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</row>
        <row r="705">
          <cell r="B705">
            <v>909</v>
          </cell>
          <cell r="C705"/>
          <cell r="D705"/>
          <cell r="E705"/>
          <cell r="F705"/>
          <cell r="G705"/>
          <cell r="H705"/>
          <cell r="I705"/>
          <cell r="J705" t="str">
            <v>nein</v>
          </cell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</row>
        <row r="706">
          <cell r="B706">
            <v>910</v>
          </cell>
          <cell r="C706"/>
          <cell r="D706"/>
          <cell r="E706"/>
          <cell r="F706"/>
          <cell r="G706"/>
          <cell r="H706"/>
          <cell r="I706"/>
          <cell r="J706" t="str">
            <v>nein</v>
          </cell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</row>
        <row r="707">
          <cell r="B707">
            <v>911</v>
          </cell>
          <cell r="C707"/>
          <cell r="D707"/>
          <cell r="E707"/>
          <cell r="F707"/>
          <cell r="G707"/>
          <cell r="H707"/>
          <cell r="I707"/>
          <cell r="J707" t="str">
            <v>nein</v>
          </cell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</row>
        <row r="708">
          <cell r="B708">
            <v>912</v>
          </cell>
          <cell r="C708"/>
          <cell r="D708"/>
          <cell r="E708"/>
          <cell r="F708"/>
          <cell r="G708"/>
          <cell r="H708"/>
          <cell r="I708"/>
          <cell r="J708" t="str">
            <v>nein</v>
          </cell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</row>
        <row r="709">
          <cell r="B709">
            <v>913</v>
          </cell>
          <cell r="C709"/>
          <cell r="D709"/>
          <cell r="E709"/>
          <cell r="F709"/>
          <cell r="G709"/>
          <cell r="H709"/>
          <cell r="I709"/>
          <cell r="J709" t="str">
            <v>nein</v>
          </cell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</row>
        <row r="710">
          <cell r="B710">
            <v>914</v>
          </cell>
          <cell r="C710"/>
          <cell r="D710"/>
          <cell r="E710"/>
          <cell r="F710"/>
          <cell r="G710"/>
          <cell r="H710"/>
          <cell r="I710"/>
          <cell r="J710" t="str">
            <v>nein</v>
          </cell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</row>
        <row r="711">
          <cell r="B711">
            <v>915</v>
          </cell>
          <cell r="C711"/>
          <cell r="D711"/>
          <cell r="E711"/>
          <cell r="F711"/>
          <cell r="G711"/>
          <cell r="H711"/>
          <cell r="I711"/>
          <cell r="J711" t="str">
            <v>nein</v>
          </cell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</row>
        <row r="712">
          <cell r="B712">
            <v>916</v>
          </cell>
          <cell r="C712"/>
          <cell r="D712"/>
          <cell r="E712"/>
          <cell r="F712"/>
          <cell r="G712"/>
          <cell r="H712"/>
          <cell r="I712"/>
          <cell r="J712" t="str">
            <v>nein</v>
          </cell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</row>
        <row r="713">
          <cell r="B713">
            <v>917</v>
          </cell>
          <cell r="C713"/>
          <cell r="D713"/>
          <cell r="E713"/>
          <cell r="F713"/>
          <cell r="G713"/>
          <cell r="H713"/>
          <cell r="I713"/>
          <cell r="J713" t="str">
            <v>nein</v>
          </cell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</row>
        <row r="714">
          <cell r="B714">
            <v>918</v>
          </cell>
          <cell r="C714"/>
          <cell r="D714"/>
          <cell r="E714"/>
          <cell r="F714"/>
          <cell r="G714"/>
          <cell r="H714"/>
          <cell r="I714"/>
          <cell r="J714" t="str">
            <v>nein</v>
          </cell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</row>
        <row r="715">
          <cell r="B715">
            <v>919</v>
          </cell>
          <cell r="C715"/>
          <cell r="D715"/>
          <cell r="E715"/>
          <cell r="F715"/>
          <cell r="G715"/>
          <cell r="H715"/>
          <cell r="I715"/>
          <cell r="J715" t="str">
            <v>nein</v>
          </cell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</row>
        <row r="716">
          <cell r="B716">
            <v>920</v>
          </cell>
          <cell r="C716"/>
          <cell r="D716"/>
          <cell r="E716"/>
          <cell r="F716"/>
          <cell r="G716"/>
          <cell r="H716"/>
          <cell r="I716"/>
          <cell r="J716" t="str">
            <v>nein</v>
          </cell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</row>
        <row r="717">
          <cell r="B717">
            <v>921</v>
          </cell>
          <cell r="C717"/>
          <cell r="D717"/>
          <cell r="E717"/>
          <cell r="F717"/>
          <cell r="G717"/>
          <cell r="H717"/>
          <cell r="I717"/>
          <cell r="J717" t="str">
            <v>nein</v>
          </cell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</row>
        <row r="718">
          <cell r="B718">
            <v>922</v>
          </cell>
          <cell r="C718"/>
          <cell r="D718"/>
          <cell r="E718"/>
          <cell r="F718"/>
          <cell r="G718"/>
          <cell r="H718"/>
          <cell r="I718"/>
          <cell r="J718" t="str">
            <v>nein</v>
          </cell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</row>
        <row r="719">
          <cell r="B719">
            <v>923</v>
          </cell>
          <cell r="C719"/>
          <cell r="D719"/>
          <cell r="E719"/>
          <cell r="F719"/>
          <cell r="G719"/>
          <cell r="H719"/>
          <cell r="I719"/>
          <cell r="J719" t="str">
            <v>nein</v>
          </cell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</row>
        <row r="720">
          <cell r="B720">
            <v>924</v>
          </cell>
          <cell r="C720"/>
          <cell r="D720"/>
          <cell r="E720"/>
          <cell r="F720"/>
          <cell r="G720"/>
          <cell r="H720"/>
          <cell r="I720"/>
          <cell r="J720" t="str">
            <v>nein</v>
          </cell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</row>
        <row r="721">
          <cell r="B721">
            <v>925</v>
          </cell>
          <cell r="C721"/>
          <cell r="D721"/>
          <cell r="E721"/>
          <cell r="F721"/>
          <cell r="G721"/>
          <cell r="H721"/>
          <cell r="I721"/>
          <cell r="J721" t="str">
            <v>nein</v>
          </cell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</row>
        <row r="722">
          <cell r="B722">
            <v>926</v>
          </cell>
          <cell r="C722"/>
          <cell r="D722"/>
          <cell r="E722"/>
          <cell r="F722"/>
          <cell r="G722"/>
          <cell r="H722"/>
          <cell r="I722"/>
          <cell r="J722" t="str">
            <v>nein</v>
          </cell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</row>
        <row r="723">
          <cell r="B723">
            <v>927</v>
          </cell>
          <cell r="C723"/>
          <cell r="D723"/>
          <cell r="E723"/>
          <cell r="F723"/>
          <cell r="G723"/>
          <cell r="H723"/>
          <cell r="I723"/>
          <cell r="J723" t="str">
            <v>nein</v>
          </cell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</row>
        <row r="724">
          <cell r="B724">
            <v>928</v>
          </cell>
          <cell r="C724"/>
          <cell r="D724"/>
          <cell r="E724"/>
          <cell r="F724"/>
          <cell r="G724"/>
          <cell r="H724"/>
          <cell r="I724"/>
          <cell r="J724" t="str">
            <v>nein</v>
          </cell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</row>
        <row r="725">
          <cell r="B725">
            <v>929</v>
          </cell>
          <cell r="C725"/>
          <cell r="D725"/>
          <cell r="E725"/>
          <cell r="F725"/>
          <cell r="G725"/>
          <cell r="H725"/>
          <cell r="I725"/>
          <cell r="J725" t="str">
            <v>nein</v>
          </cell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</row>
        <row r="726">
          <cell r="B726">
            <v>930</v>
          </cell>
          <cell r="C726"/>
          <cell r="D726"/>
          <cell r="E726"/>
          <cell r="F726"/>
          <cell r="G726"/>
          <cell r="H726"/>
          <cell r="I726"/>
          <cell r="J726" t="str">
            <v>nein</v>
          </cell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</row>
        <row r="727">
          <cell r="B727">
            <v>931</v>
          </cell>
          <cell r="C727"/>
          <cell r="D727"/>
          <cell r="E727"/>
          <cell r="F727"/>
          <cell r="G727"/>
          <cell r="H727"/>
          <cell r="I727"/>
          <cell r="J727" t="str">
            <v>nein</v>
          </cell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</row>
        <row r="728">
          <cell r="B728">
            <v>932</v>
          </cell>
          <cell r="C728"/>
          <cell r="D728"/>
          <cell r="E728"/>
          <cell r="F728"/>
          <cell r="G728"/>
          <cell r="H728"/>
          <cell r="I728"/>
          <cell r="J728" t="str">
            <v>nein</v>
          </cell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</row>
        <row r="729">
          <cell r="B729">
            <v>933</v>
          </cell>
          <cell r="C729"/>
          <cell r="D729"/>
          <cell r="E729"/>
          <cell r="F729"/>
          <cell r="G729"/>
          <cell r="H729"/>
          <cell r="I729"/>
          <cell r="J729" t="str">
            <v>nein</v>
          </cell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</row>
        <row r="730">
          <cell r="B730">
            <v>934</v>
          </cell>
          <cell r="C730"/>
          <cell r="D730"/>
          <cell r="E730"/>
          <cell r="F730"/>
          <cell r="G730"/>
          <cell r="H730"/>
          <cell r="I730"/>
          <cell r="J730" t="str">
            <v>nein</v>
          </cell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</row>
        <row r="731">
          <cell r="B731">
            <v>935</v>
          </cell>
          <cell r="C731"/>
          <cell r="D731"/>
          <cell r="E731"/>
          <cell r="F731"/>
          <cell r="G731"/>
          <cell r="H731"/>
          <cell r="I731"/>
          <cell r="J731" t="str">
            <v>nein</v>
          </cell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</row>
        <row r="732">
          <cell r="B732">
            <v>936</v>
          </cell>
          <cell r="C732"/>
          <cell r="D732"/>
          <cell r="E732"/>
          <cell r="F732"/>
          <cell r="G732"/>
          <cell r="H732"/>
          <cell r="I732"/>
          <cell r="J732" t="str">
            <v>nein</v>
          </cell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</row>
        <row r="733">
          <cell r="B733">
            <v>937</v>
          </cell>
          <cell r="C733"/>
          <cell r="D733"/>
          <cell r="E733"/>
          <cell r="F733"/>
          <cell r="G733"/>
          <cell r="H733"/>
          <cell r="I733"/>
          <cell r="J733" t="str">
            <v>nein</v>
          </cell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</row>
        <row r="734">
          <cell r="B734">
            <v>938</v>
          </cell>
          <cell r="C734"/>
          <cell r="D734"/>
          <cell r="E734"/>
          <cell r="F734"/>
          <cell r="G734"/>
          <cell r="H734"/>
          <cell r="I734"/>
          <cell r="J734" t="str">
            <v>nein</v>
          </cell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</row>
        <row r="735">
          <cell r="B735">
            <v>939</v>
          </cell>
          <cell r="C735"/>
          <cell r="D735"/>
          <cell r="E735"/>
          <cell r="F735"/>
          <cell r="G735"/>
          <cell r="H735"/>
          <cell r="I735"/>
          <cell r="J735" t="str">
            <v>nein</v>
          </cell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</row>
        <row r="736">
          <cell r="B736">
            <v>940</v>
          </cell>
          <cell r="C736"/>
          <cell r="D736"/>
          <cell r="E736"/>
          <cell r="F736"/>
          <cell r="G736"/>
          <cell r="H736"/>
          <cell r="I736"/>
          <cell r="J736" t="str">
            <v>nein</v>
          </cell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</row>
        <row r="737">
          <cell r="B737">
            <v>941</v>
          </cell>
          <cell r="C737"/>
          <cell r="D737"/>
          <cell r="E737"/>
          <cell r="F737"/>
          <cell r="G737"/>
          <cell r="H737"/>
          <cell r="I737"/>
          <cell r="J737" t="str">
            <v>nein</v>
          </cell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</row>
        <row r="738">
          <cell r="B738">
            <v>942</v>
          </cell>
          <cell r="C738"/>
          <cell r="D738"/>
          <cell r="E738"/>
          <cell r="F738"/>
          <cell r="G738"/>
          <cell r="H738"/>
          <cell r="I738"/>
          <cell r="J738" t="str">
            <v>nein</v>
          </cell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</row>
        <row r="739">
          <cell r="B739">
            <v>943</v>
          </cell>
          <cell r="C739"/>
          <cell r="D739"/>
          <cell r="E739"/>
          <cell r="F739"/>
          <cell r="G739"/>
          <cell r="H739"/>
          <cell r="I739"/>
          <cell r="J739" t="str">
            <v>nein</v>
          </cell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</row>
        <row r="740">
          <cell r="B740">
            <v>944</v>
          </cell>
          <cell r="C740"/>
          <cell r="D740"/>
          <cell r="E740"/>
          <cell r="F740"/>
          <cell r="G740"/>
          <cell r="H740"/>
          <cell r="I740"/>
          <cell r="J740" t="str">
            <v>nein</v>
          </cell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</row>
        <row r="741">
          <cell r="B741">
            <v>945</v>
          </cell>
          <cell r="C741"/>
          <cell r="D741"/>
          <cell r="E741"/>
          <cell r="F741"/>
          <cell r="G741"/>
          <cell r="H741"/>
          <cell r="I741"/>
          <cell r="J741" t="str">
            <v>nein</v>
          </cell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</row>
        <row r="742">
          <cell r="B742">
            <v>946</v>
          </cell>
          <cell r="C742"/>
          <cell r="D742"/>
          <cell r="E742"/>
          <cell r="F742"/>
          <cell r="G742"/>
          <cell r="H742"/>
          <cell r="I742"/>
          <cell r="J742" t="str">
            <v>nein</v>
          </cell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</row>
        <row r="743">
          <cell r="B743">
            <v>947</v>
          </cell>
          <cell r="C743"/>
          <cell r="D743"/>
          <cell r="E743"/>
          <cell r="F743"/>
          <cell r="G743"/>
          <cell r="H743"/>
          <cell r="I743"/>
          <cell r="J743" t="str">
            <v>nein</v>
          </cell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</row>
        <row r="744">
          <cell r="B744">
            <v>948</v>
          </cell>
          <cell r="C744"/>
          <cell r="D744"/>
          <cell r="E744"/>
          <cell r="F744"/>
          <cell r="G744"/>
          <cell r="H744"/>
          <cell r="I744"/>
          <cell r="J744" t="str">
            <v>nein</v>
          </cell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</row>
        <row r="745">
          <cell r="B745">
            <v>949</v>
          </cell>
          <cell r="C745"/>
          <cell r="D745"/>
          <cell r="E745"/>
          <cell r="F745"/>
          <cell r="G745"/>
          <cell r="H745"/>
          <cell r="I745"/>
          <cell r="J745" t="str">
            <v>nein</v>
          </cell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</row>
        <row r="746">
          <cell r="B746">
            <v>950</v>
          </cell>
          <cell r="C746"/>
          <cell r="D746"/>
          <cell r="E746"/>
          <cell r="F746"/>
          <cell r="G746"/>
          <cell r="H746"/>
          <cell r="I746"/>
          <cell r="J746" t="str">
            <v>nein</v>
          </cell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</row>
        <row r="747">
          <cell r="B747">
            <v>951</v>
          </cell>
          <cell r="C747"/>
          <cell r="D747"/>
          <cell r="E747"/>
          <cell r="F747"/>
          <cell r="G747"/>
          <cell r="H747"/>
          <cell r="I747"/>
          <cell r="J747" t="str">
            <v>nein</v>
          </cell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</row>
        <row r="748">
          <cell r="B748">
            <v>952</v>
          </cell>
          <cell r="C748"/>
          <cell r="D748"/>
          <cell r="E748"/>
          <cell r="F748"/>
          <cell r="G748"/>
          <cell r="H748"/>
          <cell r="I748"/>
          <cell r="J748" t="str">
            <v>nein</v>
          </cell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</row>
        <row r="749">
          <cell r="B749">
            <v>953</v>
          </cell>
          <cell r="C749"/>
          <cell r="D749"/>
          <cell r="E749"/>
          <cell r="F749"/>
          <cell r="G749"/>
          <cell r="H749"/>
          <cell r="I749"/>
          <cell r="J749" t="str">
            <v>nein</v>
          </cell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</row>
        <row r="750">
          <cell r="B750">
            <v>954</v>
          </cell>
          <cell r="C750"/>
          <cell r="D750"/>
          <cell r="E750"/>
          <cell r="F750"/>
          <cell r="G750"/>
          <cell r="H750"/>
          <cell r="I750"/>
          <cell r="J750" t="str">
            <v>nein</v>
          </cell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</row>
        <row r="751">
          <cell r="B751">
            <v>955</v>
          </cell>
          <cell r="C751"/>
          <cell r="D751"/>
          <cell r="E751"/>
          <cell r="F751"/>
          <cell r="G751"/>
          <cell r="H751"/>
          <cell r="I751"/>
          <cell r="J751" t="str">
            <v>nein</v>
          </cell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</row>
        <row r="752">
          <cell r="B752">
            <v>956</v>
          </cell>
          <cell r="C752"/>
          <cell r="D752"/>
          <cell r="E752"/>
          <cell r="F752"/>
          <cell r="G752"/>
          <cell r="H752"/>
          <cell r="I752"/>
          <cell r="J752" t="str">
            <v>nein</v>
          </cell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</row>
        <row r="753">
          <cell r="B753">
            <v>957</v>
          </cell>
          <cell r="C753"/>
          <cell r="D753"/>
          <cell r="E753"/>
          <cell r="F753"/>
          <cell r="G753"/>
          <cell r="H753"/>
          <cell r="I753"/>
          <cell r="J753" t="str">
            <v>nein</v>
          </cell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</row>
        <row r="754">
          <cell r="B754">
            <v>958</v>
          </cell>
          <cell r="C754"/>
          <cell r="D754"/>
          <cell r="E754"/>
          <cell r="F754"/>
          <cell r="G754"/>
          <cell r="H754"/>
          <cell r="I754"/>
          <cell r="J754" t="str">
            <v>nein</v>
          </cell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</row>
        <row r="755">
          <cell r="B755">
            <v>959</v>
          </cell>
          <cell r="C755"/>
          <cell r="D755"/>
          <cell r="E755"/>
          <cell r="F755"/>
          <cell r="G755"/>
          <cell r="H755"/>
          <cell r="I755"/>
          <cell r="J755" t="str">
            <v>nein</v>
          </cell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</row>
        <row r="756">
          <cell r="B756">
            <v>960</v>
          </cell>
          <cell r="C756"/>
          <cell r="D756"/>
          <cell r="E756"/>
          <cell r="F756"/>
          <cell r="G756"/>
          <cell r="H756"/>
          <cell r="I756"/>
          <cell r="J756" t="str">
            <v>nein</v>
          </cell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</row>
        <row r="757">
          <cell r="B757">
            <v>961</v>
          </cell>
          <cell r="C757"/>
          <cell r="D757"/>
          <cell r="E757"/>
          <cell r="F757"/>
          <cell r="G757"/>
          <cell r="H757"/>
          <cell r="I757"/>
          <cell r="J757" t="str">
            <v>nein</v>
          </cell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</row>
        <row r="758">
          <cell r="B758">
            <v>962</v>
          </cell>
          <cell r="C758"/>
          <cell r="D758"/>
          <cell r="E758"/>
          <cell r="F758"/>
          <cell r="G758"/>
          <cell r="H758"/>
          <cell r="I758"/>
          <cell r="J758" t="str">
            <v>nein</v>
          </cell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</row>
        <row r="759">
          <cell r="B759">
            <v>963</v>
          </cell>
          <cell r="C759"/>
          <cell r="D759"/>
          <cell r="E759"/>
          <cell r="F759"/>
          <cell r="G759"/>
          <cell r="H759"/>
          <cell r="I759"/>
          <cell r="J759" t="str">
            <v>nein</v>
          </cell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</row>
        <row r="760">
          <cell r="B760">
            <v>964</v>
          </cell>
          <cell r="C760"/>
          <cell r="D760"/>
          <cell r="E760"/>
          <cell r="F760"/>
          <cell r="G760"/>
          <cell r="H760"/>
          <cell r="I760"/>
          <cell r="J760" t="str">
            <v>nein</v>
          </cell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</row>
        <row r="761">
          <cell r="B761">
            <v>965</v>
          </cell>
          <cell r="C761"/>
          <cell r="D761"/>
          <cell r="E761"/>
          <cell r="F761"/>
          <cell r="G761"/>
          <cell r="H761"/>
          <cell r="I761"/>
          <cell r="J761" t="str">
            <v>nein</v>
          </cell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</row>
        <row r="762">
          <cell r="B762">
            <v>966</v>
          </cell>
          <cell r="C762"/>
          <cell r="D762"/>
          <cell r="E762"/>
          <cell r="F762"/>
          <cell r="G762"/>
          <cell r="H762"/>
          <cell r="I762"/>
          <cell r="J762" t="str">
            <v>nein</v>
          </cell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</row>
        <row r="763">
          <cell r="B763">
            <v>967</v>
          </cell>
          <cell r="C763"/>
          <cell r="D763"/>
          <cell r="E763"/>
          <cell r="F763"/>
          <cell r="G763"/>
          <cell r="H763"/>
          <cell r="I763"/>
          <cell r="J763" t="str">
            <v>nein</v>
          </cell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</row>
        <row r="764">
          <cell r="B764">
            <v>968</v>
          </cell>
          <cell r="C764"/>
          <cell r="D764"/>
          <cell r="E764"/>
          <cell r="F764"/>
          <cell r="G764"/>
          <cell r="H764"/>
          <cell r="I764"/>
          <cell r="J764" t="str">
            <v>nein</v>
          </cell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</row>
        <row r="765">
          <cell r="B765">
            <v>969</v>
          </cell>
          <cell r="C765"/>
          <cell r="D765"/>
          <cell r="E765"/>
          <cell r="F765"/>
          <cell r="G765"/>
          <cell r="H765"/>
          <cell r="I765"/>
          <cell r="J765" t="str">
            <v>nein</v>
          </cell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</row>
        <row r="766">
          <cell r="B766">
            <v>970</v>
          </cell>
          <cell r="C766"/>
          <cell r="D766"/>
          <cell r="E766"/>
          <cell r="F766"/>
          <cell r="G766"/>
          <cell r="H766"/>
          <cell r="I766"/>
          <cell r="J766" t="str">
            <v>nein</v>
          </cell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</row>
        <row r="767">
          <cell r="B767">
            <v>971</v>
          </cell>
          <cell r="C767"/>
          <cell r="D767"/>
          <cell r="E767"/>
          <cell r="F767"/>
          <cell r="G767"/>
          <cell r="H767"/>
          <cell r="I767"/>
          <cell r="J767" t="str">
            <v>nein</v>
          </cell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</row>
        <row r="768">
          <cell r="B768">
            <v>972</v>
          </cell>
          <cell r="C768"/>
          <cell r="D768"/>
          <cell r="E768"/>
          <cell r="F768"/>
          <cell r="G768"/>
          <cell r="H768"/>
          <cell r="I768"/>
          <cell r="J768" t="str">
            <v>nein</v>
          </cell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</row>
        <row r="769">
          <cell r="B769">
            <v>973</v>
          </cell>
          <cell r="C769"/>
          <cell r="D769"/>
          <cell r="E769"/>
          <cell r="F769"/>
          <cell r="G769"/>
          <cell r="H769"/>
          <cell r="I769"/>
          <cell r="J769" t="str">
            <v>nein</v>
          </cell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</row>
        <row r="770">
          <cell r="B770">
            <v>974</v>
          </cell>
          <cell r="C770"/>
          <cell r="D770"/>
          <cell r="E770"/>
          <cell r="F770"/>
          <cell r="G770"/>
          <cell r="H770"/>
          <cell r="I770"/>
          <cell r="J770" t="str">
            <v>nein</v>
          </cell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</row>
        <row r="771">
          <cell r="B771">
            <v>975</v>
          </cell>
          <cell r="C771"/>
          <cell r="D771"/>
          <cell r="E771"/>
          <cell r="F771"/>
          <cell r="G771"/>
          <cell r="H771"/>
          <cell r="I771"/>
          <cell r="J771" t="str">
            <v>nein</v>
          </cell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</row>
        <row r="772">
          <cell r="B772">
            <v>976</v>
          </cell>
          <cell r="C772"/>
          <cell r="D772"/>
          <cell r="E772"/>
          <cell r="F772"/>
          <cell r="G772"/>
          <cell r="H772"/>
          <cell r="I772"/>
          <cell r="J772" t="str">
            <v>nein</v>
          </cell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</row>
        <row r="773">
          <cell r="B773">
            <v>977</v>
          </cell>
          <cell r="C773"/>
          <cell r="D773"/>
          <cell r="E773"/>
          <cell r="F773"/>
          <cell r="G773"/>
          <cell r="H773"/>
          <cell r="I773"/>
          <cell r="J773" t="str">
            <v>nein</v>
          </cell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</row>
        <row r="774">
          <cell r="B774">
            <v>978</v>
          </cell>
          <cell r="C774"/>
          <cell r="D774"/>
          <cell r="E774"/>
          <cell r="F774"/>
          <cell r="G774"/>
          <cell r="H774"/>
          <cell r="I774"/>
          <cell r="J774" t="str">
            <v>nein</v>
          </cell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</row>
        <row r="775">
          <cell r="B775">
            <v>979</v>
          </cell>
          <cell r="C775"/>
          <cell r="D775"/>
          <cell r="E775"/>
          <cell r="F775"/>
          <cell r="G775"/>
          <cell r="H775"/>
          <cell r="I775"/>
          <cell r="J775" t="str">
            <v>nein</v>
          </cell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</row>
        <row r="776">
          <cell r="B776">
            <v>980</v>
          </cell>
          <cell r="C776"/>
          <cell r="D776"/>
          <cell r="E776"/>
          <cell r="F776"/>
          <cell r="G776"/>
          <cell r="H776"/>
          <cell r="I776"/>
          <cell r="J776" t="str">
            <v>nein</v>
          </cell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</row>
        <row r="777">
          <cell r="B777">
            <v>981</v>
          </cell>
          <cell r="C777"/>
          <cell r="D777"/>
          <cell r="E777"/>
          <cell r="F777"/>
          <cell r="G777"/>
          <cell r="H777"/>
          <cell r="I777"/>
          <cell r="J777" t="str">
            <v>nein</v>
          </cell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</row>
        <row r="778">
          <cell r="B778">
            <v>982</v>
          </cell>
          <cell r="C778"/>
          <cell r="D778"/>
          <cell r="E778"/>
          <cell r="F778"/>
          <cell r="G778"/>
          <cell r="H778"/>
          <cell r="I778"/>
          <cell r="J778" t="str">
            <v>nein</v>
          </cell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</row>
        <row r="779">
          <cell r="B779">
            <v>983</v>
          </cell>
          <cell r="C779"/>
          <cell r="D779"/>
          <cell r="E779"/>
          <cell r="F779"/>
          <cell r="G779"/>
          <cell r="H779"/>
          <cell r="I779"/>
          <cell r="J779" t="str">
            <v>nein</v>
          </cell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</row>
        <row r="780">
          <cell r="B780">
            <v>984</v>
          </cell>
          <cell r="C780"/>
          <cell r="D780"/>
          <cell r="E780"/>
          <cell r="F780"/>
          <cell r="G780"/>
          <cell r="H780"/>
          <cell r="I780"/>
          <cell r="J780" t="str">
            <v>nein</v>
          </cell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</row>
        <row r="781">
          <cell r="B781">
            <v>985</v>
          </cell>
          <cell r="C781"/>
          <cell r="D781"/>
          <cell r="E781"/>
          <cell r="F781"/>
          <cell r="G781"/>
          <cell r="H781"/>
          <cell r="I781"/>
          <cell r="J781" t="str">
            <v>nein</v>
          </cell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</row>
        <row r="782">
          <cell r="B782">
            <v>986</v>
          </cell>
          <cell r="C782"/>
          <cell r="D782"/>
          <cell r="E782"/>
          <cell r="F782"/>
          <cell r="G782"/>
          <cell r="H782"/>
          <cell r="I782"/>
          <cell r="J782" t="str">
            <v>nein</v>
          </cell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</row>
        <row r="783">
          <cell r="B783">
            <v>987</v>
          </cell>
          <cell r="C783"/>
          <cell r="D783"/>
          <cell r="E783"/>
          <cell r="F783"/>
          <cell r="G783"/>
          <cell r="H783"/>
          <cell r="I783"/>
          <cell r="J783" t="str">
            <v>nein</v>
          </cell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</row>
        <row r="784">
          <cell r="B784">
            <v>988</v>
          </cell>
          <cell r="C784"/>
          <cell r="D784"/>
          <cell r="E784"/>
          <cell r="F784"/>
          <cell r="G784"/>
          <cell r="H784"/>
          <cell r="I784"/>
          <cell r="J784" t="str">
            <v>nein</v>
          </cell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</row>
        <row r="785">
          <cell r="B785">
            <v>989</v>
          </cell>
          <cell r="C785"/>
          <cell r="D785"/>
          <cell r="E785"/>
          <cell r="F785"/>
          <cell r="G785"/>
          <cell r="H785"/>
          <cell r="I785"/>
          <cell r="J785" t="str">
            <v>nein</v>
          </cell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</row>
        <row r="786">
          <cell r="B786">
            <v>990</v>
          </cell>
          <cell r="C786"/>
          <cell r="D786"/>
          <cell r="E786"/>
          <cell r="F786"/>
          <cell r="G786"/>
          <cell r="H786"/>
          <cell r="I786"/>
          <cell r="J786" t="str">
            <v>nein</v>
          </cell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</row>
        <row r="787">
          <cell r="B787">
            <v>991</v>
          </cell>
          <cell r="C787"/>
          <cell r="D787"/>
          <cell r="E787"/>
          <cell r="F787"/>
          <cell r="G787"/>
          <cell r="H787"/>
          <cell r="I787"/>
          <cell r="J787" t="str">
            <v>nein</v>
          </cell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</row>
        <row r="788">
          <cell r="B788">
            <v>992</v>
          </cell>
          <cell r="C788"/>
          <cell r="D788"/>
          <cell r="E788"/>
          <cell r="F788"/>
          <cell r="G788"/>
          <cell r="H788"/>
          <cell r="I788"/>
          <cell r="J788" t="str">
            <v>nein</v>
          </cell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</row>
        <row r="789">
          <cell r="B789">
            <v>993</v>
          </cell>
          <cell r="C789"/>
          <cell r="D789"/>
          <cell r="E789"/>
          <cell r="F789"/>
          <cell r="G789"/>
          <cell r="H789"/>
          <cell r="I789"/>
          <cell r="J789" t="str">
            <v>nein</v>
          </cell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</row>
        <row r="790">
          <cell r="B790">
            <v>994</v>
          </cell>
          <cell r="C790"/>
          <cell r="D790"/>
          <cell r="E790"/>
          <cell r="F790"/>
          <cell r="G790"/>
          <cell r="H790"/>
          <cell r="I790"/>
          <cell r="J790" t="str">
            <v>nein</v>
          </cell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</row>
        <row r="791">
          <cell r="B791">
            <v>995</v>
          </cell>
          <cell r="C791"/>
          <cell r="D791"/>
          <cell r="E791"/>
          <cell r="F791"/>
          <cell r="G791"/>
          <cell r="H791"/>
          <cell r="I791"/>
          <cell r="J791" t="str">
            <v>nein</v>
          </cell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</row>
        <row r="792">
          <cell r="B792">
            <v>996</v>
          </cell>
          <cell r="C792"/>
          <cell r="D792"/>
          <cell r="E792"/>
          <cell r="F792"/>
          <cell r="G792"/>
          <cell r="H792"/>
          <cell r="I792"/>
          <cell r="J792" t="str">
            <v>nein</v>
          </cell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</row>
        <row r="793">
          <cell r="B793">
            <v>997</v>
          </cell>
          <cell r="C793"/>
          <cell r="D793"/>
          <cell r="E793"/>
          <cell r="F793"/>
          <cell r="G793"/>
          <cell r="H793"/>
          <cell r="I793"/>
          <cell r="J793" t="str">
            <v>nein</v>
          </cell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</row>
        <row r="794">
          <cell r="B794">
            <v>998</v>
          </cell>
          <cell r="C794"/>
          <cell r="D794"/>
          <cell r="E794"/>
          <cell r="F794"/>
          <cell r="G794"/>
          <cell r="H794"/>
          <cell r="I794"/>
          <cell r="J794" t="str">
            <v>nein</v>
          </cell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</row>
        <row r="795">
          <cell r="B795">
            <v>999</v>
          </cell>
          <cell r="C795"/>
          <cell r="D795"/>
          <cell r="E795"/>
          <cell r="F795"/>
          <cell r="G795"/>
          <cell r="H795"/>
          <cell r="I795"/>
          <cell r="J795" t="str">
            <v>nein</v>
          </cell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</row>
        <row r="796">
          <cell r="B796">
            <v>1000</v>
          </cell>
          <cell r="C796"/>
          <cell r="D796"/>
          <cell r="E796"/>
          <cell r="F796"/>
          <cell r="G796"/>
          <cell r="H796"/>
          <cell r="I796"/>
          <cell r="J796" t="str">
            <v>nein</v>
          </cell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</row>
        <row r="797">
          <cell r="B797">
            <v>1001</v>
          </cell>
          <cell r="C797"/>
          <cell r="D797"/>
          <cell r="E797"/>
          <cell r="F797"/>
          <cell r="G797"/>
          <cell r="H797"/>
          <cell r="I797"/>
          <cell r="J797" t="str">
            <v>nein</v>
          </cell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</row>
        <row r="798">
          <cell r="B798">
            <v>1002</v>
          </cell>
          <cell r="C798"/>
          <cell r="D798"/>
          <cell r="E798"/>
          <cell r="F798"/>
          <cell r="G798"/>
          <cell r="H798"/>
          <cell r="I798"/>
          <cell r="J798" t="str">
            <v>nein</v>
          </cell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</row>
        <row r="799">
          <cell r="B799">
            <v>1003</v>
          </cell>
          <cell r="C799"/>
          <cell r="D799"/>
          <cell r="E799"/>
          <cell r="F799"/>
          <cell r="G799"/>
          <cell r="H799"/>
          <cell r="I799"/>
          <cell r="J799" t="str">
            <v>nein</v>
          </cell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</row>
        <row r="800">
          <cell r="B800">
            <v>1004</v>
          </cell>
          <cell r="C800"/>
          <cell r="D800"/>
          <cell r="E800"/>
          <cell r="F800"/>
          <cell r="G800"/>
          <cell r="H800"/>
          <cell r="I800"/>
          <cell r="J800" t="str">
            <v>nein</v>
          </cell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</row>
        <row r="801">
          <cell r="B801">
            <v>1005</v>
          </cell>
          <cell r="C801"/>
          <cell r="D801"/>
          <cell r="E801"/>
          <cell r="F801"/>
          <cell r="G801"/>
          <cell r="H801"/>
          <cell r="I801"/>
          <cell r="J801" t="str">
            <v>nein</v>
          </cell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</row>
        <row r="802">
          <cell r="B802">
            <v>1006</v>
          </cell>
          <cell r="C802"/>
          <cell r="D802"/>
          <cell r="E802"/>
          <cell r="F802"/>
          <cell r="G802"/>
          <cell r="H802"/>
          <cell r="I802"/>
          <cell r="J802" t="str">
            <v>nein</v>
          </cell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</row>
        <row r="803">
          <cell r="B803">
            <v>1007</v>
          </cell>
          <cell r="C803"/>
          <cell r="D803"/>
          <cell r="E803"/>
          <cell r="F803"/>
          <cell r="G803"/>
          <cell r="H803"/>
          <cell r="I803"/>
          <cell r="J803" t="str">
            <v>nein</v>
          </cell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</row>
        <row r="804">
          <cell r="B804">
            <v>1008</v>
          </cell>
          <cell r="C804"/>
          <cell r="D804"/>
          <cell r="E804"/>
          <cell r="F804"/>
          <cell r="G804"/>
          <cell r="H804"/>
          <cell r="I804"/>
          <cell r="J804" t="str">
            <v>nein</v>
          </cell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</row>
        <row r="805">
          <cell r="B805">
            <v>1009</v>
          </cell>
          <cell r="C805"/>
          <cell r="D805"/>
          <cell r="E805"/>
          <cell r="F805"/>
          <cell r="G805"/>
          <cell r="H805"/>
          <cell r="I805"/>
          <cell r="J805" t="str">
            <v>nein</v>
          </cell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</row>
        <row r="806">
          <cell r="B806">
            <v>1010</v>
          </cell>
          <cell r="C806"/>
          <cell r="D806"/>
          <cell r="E806"/>
          <cell r="F806"/>
          <cell r="G806"/>
          <cell r="H806"/>
          <cell r="I806"/>
          <cell r="J806" t="str">
            <v>nein</v>
          </cell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</row>
        <row r="807">
          <cell r="B807">
            <v>1011</v>
          </cell>
          <cell r="C807"/>
          <cell r="D807"/>
          <cell r="E807"/>
          <cell r="F807"/>
          <cell r="G807"/>
          <cell r="H807"/>
          <cell r="I807"/>
          <cell r="J807" t="str">
            <v>nein</v>
          </cell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</row>
        <row r="808">
          <cell r="B808">
            <v>1012</v>
          </cell>
          <cell r="C808"/>
          <cell r="D808"/>
          <cell r="E808"/>
          <cell r="F808"/>
          <cell r="G808"/>
          <cell r="H808"/>
          <cell r="I808"/>
          <cell r="J808" t="str">
            <v>nein</v>
          </cell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</row>
        <row r="809">
          <cell r="B809">
            <v>1013</v>
          </cell>
          <cell r="C809"/>
          <cell r="D809"/>
          <cell r="E809"/>
          <cell r="F809"/>
          <cell r="G809"/>
          <cell r="H809"/>
          <cell r="I809"/>
          <cell r="J809" t="str">
            <v>nein</v>
          </cell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</row>
        <row r="810">
          <cell r="B810">
            <v>1014</v>
          </cell>
          <cell r="C810"/>
          <cell r="D810"/>
          <cell r="E810"/>
          <cell r="F810"/>
          <cell r="G810"/>
          <cell r="H810"/>
          <cell r="I810"/>
          <cell r="J810" t="str">
            <v>nein</v>
          </cell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</row>
        <row r="811">
          <cell r="B811">
            <v>1015</v>
          </cell>
          <cell r="C811"/>
          <cell r="D811"/>
          <cell r="E811"/>
          <cell r="F811"/>
          <cell r="G811"/>
          <cell r="H811"/>
          <cell r="I811"/>
          <cell r="J811" t="str">
            <v>nein</v>
          </cell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</row>
        <row r="812">
          <cell r="B812">
            <v>1016</v>
          </cell>
          <cell r="C812"/>
          <cell r="D812"/>
          <cell r="E812"/>
          <cell r="F812"/>
          <cell r="G812"/>
          <cell r="H812"/>
          <cell r="I812"/>
          <cell r="J812" t="str">
            <v>nein</v>
          </cell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</row>
        <row r="813">
          <cell r="B813">
            <v>1017</v>
          </cell>
          <cell r="C813"/>
          <cell r="D813"/>
          <cell r="E813"/>
          <cell r="F813"/>
          <cell r="G813"/>
          <cell r="H813"/>
          <cell r="I813"/>
          <cell r="J813" t="str">
            <v>nein</v>
          </cell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</row>
        <row r="814">
          <cell r="B814">
            <v>1018</v>
          </cell>
          <cell r="C814"/>
          <cell r="D814"/>
          <cell r="E814"/>
          <cell r="F814"/>
          <cell r="G814"/>
          <cell r="H814"/>
          <cell r="I814"/>
          <cell r="J814" t="str">
            <v>nein</v>
          </cell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</row>
        <row r="815">
          <cell r="B815">
            <v>1019</v>
          </cell>
          <cell r="C815"/>
          <cell r="D815"/>
          <cell r="E815"/>
          <cell r="F815"/>
          <cell r="G815"/>
          <cell r="H815"/>
          <cell r="I815"/>
          <cell r="J815" t="str">
            <v>nein</v>
          </cell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</row>
        <row r="816">
          <cell r="B816">
            <v>1020</v>
          </cell>
          <cell r="C816"/>
          <cell r="D816"/>
          <cell r="E816"/>
          <cell r="F816"/>
          <cell r="G816"/>
          <cell r="H816"/>
          <cell r="I816"/>
          <cell r="J816" t="str">
            <v>nein</v>
          </cell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</row>
        <row r="817">
          <cell r="B817">
            <v>1021</v>
          </cell>
          <cell r="C817"/>
          <cell r="D817"/>
          <cell r="E817"/>
          <cell r="F817"/>
          <cell r="G817"/>
          <cell r="H817"/>
          <cell r="I817"/>
          <cell r="J817" t="str">
            <v>nein</v>
          </cell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</row>
        <row r="818">
          <cell r="B818">
            <v>1022</v>
          </cell>
          <cell r="C818"/>
          <cell r="D818"/>
          <cell r="E818"/>
          <cell r="F818"/>
          <cell r="G818"/>
          <cell r="H818"/>
          <cell r="I818"/>
          <cell r="J818" t="str">
            <v>nein</v>
          </cell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</row>
        <row r="819">
          <cell r="B819">
            <v>1023</v>
          </cell>
          <cell r="C819"/>
          <cell r="D819"/>
          <cell r="E819"/>
          <cell r="F819"/>
          <cell r="G819"/>
          <cell r="H819"/>
          <cell r="I819"/>
          <cell r="J819" t="str">
            <v>nein</v>
          </cell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</row>
        <row r="820">
          <cell r="B820">
            <v>1024</v>
          </cell>
          <cell r="C820"/>
          <cell r="D820"/>
          <cell r="E820"/>
          <cell r="F820"/>
          <cell r="G820"/>
          <cell r="H820"/>
          <cell r="I820"/>
          <cell r="J820" t="str">
            <v>nein</v>
          </cell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</row>
        <row r="821">
          <cell r="B821">
            <v>1025</v>
          </cell>
          <cell r="C821"/>
          <cell r="D821"/>
          <cell r="E821"/>
          <cell r="F821"/>
          <cell r="G821"/>
          <cell r="H821"/>
          <cell r="I821"/>
          <cell r="J821" t="str">
            <v>nein</v>
          </cell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</row>
        <row r="822">
          <cell r="B822">
            <v>1026</v>
          </cell>
          <cell r="C822"/>
          <cell r="D822"/>
          <cell r="E822"/>
          <cell r="F822"/>
          <cell r="G822"/>
          <cell r="H822"/>
          <cell r="I822"/>
          <cell r="J822" t="str">
            <v>nein</v>
          </cell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</row>
        <row r="823">
          <cell r="B823">
            <v>1027</v>
          </cell>
          <cell r="C823"/>
          <cell r="D823"/>
          <cell r="E823"/>
          <cell r="F823"/>
          <cell r="G823"/>
          <cell r="H823"/>
          <cell r="I823"/>
          <cell r="J823" t="str">
            <v>nein</v>
          </cell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</row>
        <row r="824">
          <cell r="B824">
            <v>1028</v>
          </cell>
          <cell r="C824"/>
          <cell r="D824"/>
          <cell r="E824"/>
          <cell r="F824"/>
          <cell r="G824"/>
          <cell r="H824"/>
          <cell r="I824"/>
          <cell r="J824" t="str">
            <v>nein</v>
          </cell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</row>
        <row r="825">
          <cell r="B825">
            <v>1029</v>
          </cell>
          <cell r="C825"/>
          <cell r="D825"/>
          <cell r="E825"/>
          <cell r="F825"/>
          <cell r="G825"/>
          <cell r="H825"/>
          <cell r="I825"/>
          <cell r="J825" t="str">
            <v>nein</v>
          </cell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</row>
        <row r="826">
          <cell r="B826">
            <v>1030</v>
          </cell>
          <cell r="C826"/>
          <cell r="D826"/>
          <cell r="E826"/>
          <cell r="F826"/>
          <cell r="G826"/>
          <cell r="H826"/>
          <cell r="I826"/>
          <cell r="J826" t="str">
            <v>nein</v>
          </cell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</row>
        <row r="827">
          <cell r="B827">
            <v>1031</v>
          </cell>
          <cell r="C827"/>
          <cell r="D827"/>
          <cell r="E827"/>
          <cell r="F827"/>
          <cell r="G827"/>
          <cell r="H827"/>
          <cell r="I827"/>
          <cell r="J827" t="str">
            <v>nein</v>
          </cell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</row>
        <row r="828">
          <cell r="B828">
            <v>1032</v>
          </cell>
          <cell r="C828"/>
          <cell r="D828"/>
          <cell r="E828"/>
          <cell r="F828"/>
          <cell r="G828"/>
          <cell r="H828"/>
          <cell r="I828"/>
          <cell r="J828" t="str">
            <v>nein</v>
          </cell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</row>
        <row r="829">
          <cell r="B829">
            <v>1033</v>
          </cell>
          <cell r="C829"/>
          <cell r="D829"/>
          <cell r="E829"/>
          <cell r="F829"/>
          <cell r="G829"/>
          <cell r="H829"/>
          <cell r="I829"/>
          <cell r="J829" t="str">
            <v>nein</v>
          </cell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</row>
        <row r="830">
          <cell r="B830">
            <v>1034</v>
          </cell>
          <cell r="C830"/>
          <cell r="D830"/>
          <cell r="E830"/>
          <cell r="F830"/>
          <cell r="G830"/>
          <cell r="H830"/>
          <cell r="I830"/>
          <cell r="J830" t="str">
            <v>nein</v>
          </cell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</row>
        <row r="831">
          <cell r="B831">
            <v>1035</v>
          </cell>
          <cell r="C831"/>
          <cell r="D831"/>
          <cell r="E831"/>
          <cell r="F831"/>
          <cell r="G831"/>
          <cell r="H831"/>
          <cell r="I831"/>
          <cell r="J831" t="str">
            <v>nein</v>
          </cell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</row>
        <row r="832">
          <cell r="B832">
            <v>1036</v>
          </cell>
          <cell r="C832"/>
          <cell r="D832"/>
          <cell r="E832"/>
          <cell r="F832"/>
          <cell r="G832"/>
          <cell r="H832"/>
          <cell r="I832"/>
          <cell r="J832" t="str">
            <v>nein</v>
          </cell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</row>
        <row r="833">
          <cell r="B833">
            <v>1037</v>
          </cell>
          <cell r="C833"/>
          <cell r="D833"/>
          <cell r="E833"/>
          <cell r="F833"/>
          <cell r="G833"/>
          <cell r="H833"/>
          <cell r="I833"/>
          <cell r="J833" t="str">
            <v>nein</v>
          </cell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</row>
        <row r="834">
          <cell r="B834">
            <v>1038</v>
          </cell>
          <cell r="C834"/>
          <cell r="D834"/>
          <cell r="E834"/>
          <cell r="F834"/>
          <cell r="G834"/>
          <cell r="H834"/>
          <cell r="I834"/>
          <cell r="J834" t="str">
            <v>nein</v>
          </cell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</row>
        <row r="835">
          <cell r="B835">
            <v>1039</v>
          </cell>
          <cell r="C835"/>
          <cell r="D835"/>
          <cell r="E835"/>
          <cell r="F835"/>
          <cell r="G835"/>
          <cell r="H835"/>
          <cell r="I835"/>
          <cell r="J835" t="str">
            <v>nein</v>
          </cell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</row>
        <row r="836">
          <cell r="B836">
            <v>1040</v>
          </cell>
          <cell r="C836"/>
          <cell r="D836"/>
          <cell r="E836"/>
          <cell r="F836"/>
          <cell r="G836"/>
          <cell r="H836"/>
          <cell r="I836"/>
          <cell r="J836" t="str">
            <v>nein</v>
          </cell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</row>
        <row r="837">
          <cell r="B837">
            <v>1041</v>
          </cell>
          <cell r="C837"/>
          <cell r="D837"/>
          <cell r="E837"/>
          <cell r="F837"/>
          <cell r="G837"/>
          <cell r="H837"/>
          <cell r="I837"/>
          <cell r="J837" t="str">
            <v>nein</v>
          </cell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</row>
        <row r="838">
          <cell r="B838">
            <v>1042</v>
          </cell>
          <cell r="C838"/>
          <cell r="D838"/>
          <cell r="E838"/>
          <cell r="F838"/>
          <cell r="G838"/>
          <cell r="H838"/>
          <cell r="I838"/>
          <cell r="J838" t="str">
            <v>nein</v>
          </cell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</row>
        <row r="839">
          <cell r="B839">
            <v>1043</v>
          </cell>
          <cell r="C839"/>
          <cell r="D839"/>
          <cell r="E839"/>
          <cell r="F839"/>
          <cell r="G839"/>
          <cell r="H839"/>
          <cell r="I839"/>
          <cell r="J839" t="str">
            <v>nein</v>
          </cell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</row>
        <row r="840">
          <cell r="B840">
            <v>1044</v>
          </cell>
          <cell r="C840"/>
          <cell r="D840"/>
          <cell r="E840"/>
          <cell r="F840"/>
          <cell r="G840"/>
          <cell r="H840"/>
          <cell r="I840"/>
          <cell r="J840" t="str">
            <v>nein</v>
          </cell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</row>
        <row r="841">
          <cell r="B841">
            <v>1045</v>
          </cell>
          <cell r="C841"/>
          <cell r="D841"/>
          <cell r="E841"/>
          <cell r="F841"/>
          <cell r="G841"/>
          <cell r="H841"/>
          <cell r="I841"/>
          <cell r="J841" t="str">
            <v>nein</v>
          </cell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</row>
        <row r="842">
          <cell r="B842">
            <v>1046</v>
          </cell>
          <cell r="C842"/>
          <cell r="D842"/>
          <cell r="E842"/>
          <cell r="F842"/>
          <cell r="G842"/>
          <cell r="H842"/>
          <cell r="I842"/>
          <cell r="J842" t="str">
            <v>nein</v>
          </cell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</row>
        <row r="843">
          <cell r="B843">
            <v>1047</v>
          </cell>
          <cell r="C843"/>
          <cell r="D843"/>
          <cell r="E843"/>
          <cell r="F843"/>
          <cell r="G843"/>
          <cell r="H843"/>
          <cell r="I843"/>
          <cell r="J843" t="str">
            <v>nein</v>
          </cell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</row>
        <row r="844">
          <cell r="B844">
            <v>1048</v>
          </cell>
          <cell r="C844"/>
          <cell r="D844"/>
          <cell r="E844"/>
          <cell r="F844"/>
          <cell r="G844"/>
          <cell r="H844"/>
          <cell r="I844"/>
          <cell r="J844" t="str">
            <v>nein</v>
          </cell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</row>
        <row r="845">
          <cell r="B845">
            <v>1049</v>
          </cell>
          <cell r="C845"/>
          <cell r="D845"/>
          <cell r="E845"/>
          <cell r="F845"/>
          <cell r="G845"/>
          <cell r="H845"/>
          <cell r="I845"/>
          <cell r="J845" t="str">
            <v>nein</v>
          </cell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</row>
        <row r="846">
          <cell r="B846">
            <v>1050</v>
          </cell>
          <cell r="C846"/>
          <cell r="D846"/>
          <cell r="E846"/>
          <cell r="F846"/>
          <cell r="G846"/>
          <cell r="H846"/>
          <cell r="I846"/>
          <cell r="J846" t="str">
            <v>nein</v>
          </cell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</row>
        <row r="847">
          <cell r="B847">
            <v>1051</v>
          </cell>
          <cell r="C847"/>
          <cell r="D847"/>
          <cell r="E847"/>
          <cell r="F847"/>
          <cell r="G847"/>
          <cell r="H847"/>
          <cell r="I847"/>
          <cell r="J847" t="str">
            <v>nein</v>
          </cell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</row>
        <row r="848">
          <cell r="B848">
            <v>1052</v>
          </cell>
          <cell r="C848"/>
          <cell r="D848"/>
          <cell r="E848"/>
          <cell r="F848"/>
          <cell r="G848"/>
          <cell r="H848"/>
          <cell r="I848"/>
          <cell r="J848" t="str">
            <v>nein</v>
          </cell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</row>
        <row r="849">
          <cell r="B849">
            <v>1053</v>
          </cell>
          <cell r="C849"/>
          <cell r="D849"/>
          <cell r="E849"/>
          <cell r="F849"/>
          <cell r="G849"/>
          <cell r="H849"/>
          <cell r="I849"/>
          <cell r="J849" t="str">
            <v>nein</v>
          </cell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</row>
        <row r="850">
          <cell r="B850">
            <v>1054</v>
          </cell>
          <cell r="C850"/>
          <cell r="D850"/>
          <cell r="E850"/>
          <cell r="F850"/>
          <cell r="G850"/>
          <cell r="H850"/>
          <cell r="I850"/>
          <cell r="J850" t="str">
            <v>nein</v>
          </cell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</row>
        <row r="851">
          <cell r="B851">
            <v>1055</v>
          </cell>
          <cell r="C851"/>
          <cell r="D851"/>
          <cell r="E851"/>
          <cell r="F851"/>
          <cell r="G851"/>
          <cell r="H851"/>
          <cell r="I851"/>
          <cell r="J851" t="str">
            <v>nein</v>
          </cell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</row>
        <row r="852">
          <cell r="B852">
            <v>1056</v>
          </cell>
          <cell r="C852"/>
          <cell r="D852"/>
          <cell r="E852"/>
          <cell r="F852"/>
          <cell r="G852"/>
          <cell r="H852"/>
          <cell r="I852"/>
          <cell r="J852" t="str">
            <v>nein</v>
          </cell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</row>
        <row r="853">
          <cell r="B853">
            <v>1057</v>
          </cell>
          <cell r="C853"/>
          <cell r="D853"/>
          <cell r="E853"/>
          <cell r="F853"/>
          <cell r="G853"/>
          <cell r="H853"/>
          <cell r="I853"/>
          <cell r="J853" t="str">
            <v>nein</v>
          </cell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</row>
        <row r="854">
          <cell r="B854">
            <v>1058</v>
          </cell>
          <cell r="C854"/>
          <cell r="D854"/>
          <cell r="E854"/>
          <cell r="F854"/>
          <cell r="G854"/>
          <cell r="H854"/>
          <cell r="I854"/>
          <cell r="J854" t="str">
            <v>nein</v>
          </cell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</row>
        <row r="855">
          <cell r="B855">
            <v>1059</v>
          </cell>
          <cell r="C855"/>
          <cell r="D855"/>
          <cell r="E855"/>
          <cell r="F855"/>
          <cell r="G855"/>
          <cell r="H855"/>
          <cell r="I855"/>
          <cell r="J855" t="str">
            <v>nein</v>
          </cell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</row>
        <row r="856">
          <cell r="B856">
            <v>1060</v>
          </cell>
          <cell r="C856"/>
          <cell r="D856"/>
          <cell r="E856"/>
          <cell r="F856"/>
          <cell r="G856"/>
          <cell r="H856"/>
          <cell r="I856"/>
          <cell r="J856" t="str">
            <v>nein</v>
          </cell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</row>
        <row r="857">
          <cell r="B857">
            <v>1061</v>
          </cell>
          <cell r="C857"/>
          <cell r="D857"/>
          <cell r="E857"/>
          <cell r="F857"/>
          <cell r="G857"/>
          <cell r="H857"/>
          <cell r="I857"/>
          <cell r="J857" t="str">
            <v>nein</v>
          </cell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</row>
        <row r="858">
          <cell r="B858">
            <v>1062</v>
          </cell>
          <cell r="C858"/>
          <cell r="D858"/>
          <cell r="E858"/>
          <cell r="F858"/>
          <cell r="G858"/>
          <cell r="H858"/>
          <cell r="I858"/>
          <cell r="J858" t="str">
            <v>nein</v>
          </cell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</row>
        <row r="859">
          <cell r="B859">
            <v>1063</v>
          </cell>
          <cell r="C859"/>
          <cell r="D859"/>
          <cell r="E859"/>
          <cell r="F859"/>
          <cell r="G859"/>
          <cell r="H859"/>
          <cell r="I859"/>
          <cell r="J859" t="str">
            <v>nein</v>
          </cell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</row>
        <row r="860">
          <cell r="B860">
            <v>1064</v>
          </cell>
          <cell r="C860"/>
          <cell r="D860"/>
          <cell r="E860"/>
          <cell r="F860"/>
          <cell r="G860"/>
          <cell r="H860"/>
          <cell r="I860"/>
          <cell r="J860" t="str">
            <v>nein</v>
          </cell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</row>
        <row r="861">
          <cell r="B861">
            <v>1065</v>
          </cell>
          <cell r="C861"/>
          <cell r="D861"/>
          <cell r="E861"/>
          <cell r="F861"/>
          <cell r="G861"/>
          <cell r="H861"/>
          <cell r="I861"/>
          <cell r="J861" t="str">
            <v>nein</v>
          </cell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</row>
        <row r="862">
          <cell r="B862">
            <v>1066</v>
          </cell>
          <cell r="C862"/>
          <cell r="D862"/>
          <cell r="E862"/>
          <cell r="F862"/>
          <cell r="G862"/>
          <cell r="H862"/>
          <cell r="I862"/>
          <cell r="J862" t="str">
            <v>nein</v>
          </cell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</row>
        <row r="863">
          <cell r="B863">
            <v>1067</v>
          </cell>
          <cell r="C863"/>
          <cell r="D863"/>
          <cell r="E863"/>
          <cell r="F863"/>
          <cell r="G863"/>
          <cell r="H863"/>
          <cell r="I863"/>
          <cell r="J863" t="str">
            <v>nein</v>
          </cell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</row>
        <row r="864">
          <cell r="B864">
            <v>1068</v>
          </cell>
          <cell r="C864"/>
          <cell r="D864"/>
          <cell r="E864"/>
          <cell r="F864"/>
          <cell r="G864"/>
          <cell r="H864"/>
          <cell r="I864"/>
          <cell r="J864" t="str">
            <v>nein</v>
          </cell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</row>
        <row r="865">
          <cell r="B865">
            <v>1069</v>
          </cell>
          <cell r="C865"/>
          <cell r="D865"/>
          <cell r="E865"/>
          <cell r="F865"/>
          <cell r="G865"/>
          <cell r="H865"/>
          <cell r="I865"/>
          <cell r="J865" t="str">
            <v>nein</v>
          </cell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</row>
        <row r="866">
          <cell r="B866">
            <v>1070</v>
          </cell>
          <cell r="C866"/>
          <cell r="D866"/>
          <cell r="E866"/>
          <cell r="F866"/>
          <cell r="G866"/>
          <cell r="H866"/>
          <cell r="I866"/>
          <cell r="J866" t="str">
            <v>nein</v>
          </cell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</row>
        <row r="867">
          <cell r="B867">
            <v>1071</v>
          </cell>
          <cell r="C867"/>
          <cell r="D867"/>
          <cell r="E867"/>
          <cell r="F867"/>
          <cell r="G867"/>
          <cell r="H867"/>
          <cell r="I867"/>
          <cell r="J867" t="str">
            <v>nein</v>
          </cell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</row>
        <row r="868">
          <cell r="B868">
            <v>1072</v>
          </cell>
          <cell r="C868"/>
          <cell r="D868"/>
          <cell r="E868"/>
          <cell r="F868"/>
          <cell r="G868"/>
          <cell r="H868"/>
          <cell r="I868"/>
          <cell r="J868" t="str">
            <v>nein</v>
          </cell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</row>
        <row r="869">
          <cell r="B869">
            <v>1073</v>
          </cell>
          <cell r="C869"/>
          <cell r="D869"/>
          <cell r="E869"/>
          <cell r="F869"/>
          <cell r="G869"/>
          <cell r="H869"/>
          <cell r="I869"/>
          <cell r="J869" t="str">
            <v>nein</v>
          </cell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</row>
        <row r="870">
          <cell r="B870">
            <v>1074</v>
          </cell>
          <cell r="C870"/>
          <cell r="D870"/>
          <cell r="E870"/>
          <cell r="F870"/>
          <cell r="G870"/>
          <cell r="H870"/>
          <cell r="I870"/>
          <cell r="J870" t="str">
            <v>nein</v>
          </cell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</row>
        <row r="871">
          <cell r="B871">
            <v>1075</v>
          </cell>
          <cell r="C871"/>
          <cell r="D871"/>
          <cell r="E871"/>
          <cell r="F871"/>
          <cell r="G871"/>
          <cell r="H871"/>
          <cell r="I871"/>
          <cell r="J871" t="str">
            <v>nein</v>
          </cell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</row>
        <row r="872">
          <cell r="B872">
            <v>1076</v>
          </cell>
          <cell r="C872"/>
          <cell r="D872"/>
          <cell r="E872"/>
          <cell r="F872"/>
          <cell r="G872"/>
          <cell r="H872"/>
          <cell r="I872"/>
          <cell r="J872" t="str">
            <v>nein</v>
          </cell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</row>
        <row r="873">
          <cell r="B873">
            <v>1077</v>
          </cell>
          <cell r="C873"/>
          <cell r="D873"/>
          <cell r="E873"/>
          <cell r="F873"/>
          <cell r="G873"/>
          <cell r="H873"/>
          <cell r="I873"/>
          <cell r="J873" t="str">
            <v>nein</v>
          </cell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</row>
        <row r="874">
          <cell r="B874">
            <v>1078</v>
          </cell>
          <cell r="C874"/>
          <cell r="D874"/>
          <cell r="E874"/>
          <cell r="F874"/>
          <cell r="G874"/>
          <cell r="H874"/>
          <cell r="I874"/>
          <cell r="J874" t="str">
            <v>nein</v>
          </cell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</row>
        <row r="875">
          <cell r="B875">
            <v>1079</v>
          </cell>
          <cell r="C875"/>
          <cell r="D875"/>
          <cell r="E875"/>
          <cell r="F875"/>
          <cell r="G875"/>
          <cell r="H875"/>
          <cell r="I875"/>
          <cell r="J875" t="str">
            <v>nein</v>
          </cell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</row>
        <row r="876">
          <cell r="B876">
            <v>1080</v>
          </cell>
          <cell r="C876"/>
          <cell r="D876"/>
          <cell r="E876"/>
          <cell r="F876"/>
          <cell r="G876"/>
          <cell r="H876"/>
          <cell r="I876"/>
          <cell r="J876" t="str">
            <v>nein</v>
          </cell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</row>
        <row r="877">
          <cell r="B877">
            <v>1081</v>
          </cell>
          <cell r="C877"/>
          <cell r="D877"/>
          <cell r="E877"/>
          <cell r="F877"/>
          <cell r="G877"/>
          <cell r="H877"/>
          <cell r="I877"/>
          <cell r="J877" t="str">
            <v>nein</v>
          </cell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</row>
        <row r="878">
          <cell r="B878">
            <v>1082</v>
          </cell>
          <cell r="C878"/>
          <cell r="D878"/>
          <cell r="E878"/>
          <cell r="F878"/>
          <cell r="G878"/>
          <cell r="H878"/>
          <cell r="I878"/>
          <cell r="J878" t="str">
            <v>nein</v>
          </cell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</row>
        <row r="879">
          <cell r="B879">
            <v>1083</v>
          </cell>
          <cell r="C879"/>
          <cell r="D879"/>
          <cell r="E879"/>
          <cell r="F879"/>
          <cell r="G879"/>
          <cell r="H879"/>
          <cell r="I879"/>
          <cell r="J879" t="str">
            <v>nein</v>
          </cell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</row>
        <row r="880">
          <cell r="B880">
            <v>1084</v>
          </cell>
          <cell r="C880"/>
          <cell r="D880"/>
          <cell r="E880"/>
          <cell r="F880"/>
          <cell r="G880"/>
          <cell r="H880"/>
          <cell r="I880"/>
          <cell r="J880" t="str">
            <v>nein</v>
          </cell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</row>
        <row r="881">
          <cell r="B881">
            <v>1085</v>
          </cell>
          <cell r="C881"/>
          <cell r="D881"/>
          <cell r="E881"/>
          <cell r="F881"/>
          <cell r="G881"/>
          <cell r="H881"/>
          <cell r="I881"/>
          <cell r="J881" t="str">
            <v>nein</v>
          </cell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</row>
        <row r="882">
          <cell r="B882">
            <v>1086</v>
          </cell>
          <cell r="C882"/>
          <cell r="D882"/>
          <cell r="E882"/>
          <cell r="F882"/>
          <cell r="G882"/>
          <cell r="H882"/>
          <cell r="I882"/>
          <cell r="J882" t="str">
            <v>nein</v>
          </cell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</row>
        <row r="883">
          <cell r="B883">
            <v>1087</v>
          </cell>
          <cell r="C883"/>
          <cell r="D883"/>
          <cell r="E883"/>
          <cell r="F883"/>
          <cell r="G883"/>
          <cell r="H883"/>
          <cell r="I883"/>
          <cell r="J883" t="str">
            <v>nein</v>
          </cell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</row>
        <row r="884">
          <cell r="B884">
            <v>1088</v>
          </cell>
          <cell r="C884"/>
          <cell r="D884"/>
          <cell r="E884"/>
          <cell r="F884"/>
          <cell r="G884"/>
          <cell r="H884"/>
          <cell r="I884"/>
          <cell r="J884" t="str">
            <v>nein</v>
          </cell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</row>
        <row r="885">
          <cell r="B885">
            <v>1089</v>
          </cell>
          <cell r="C885"/>
          <cell r="D885"/>
          <cell r="E885"/>
          <cell r="F885"/>
          <cell r="G885"/>
          <cell r="H885"/>
          <cell r="I885"/>
          <cell r="J885" t="str">
            <v>nein</v>
          </cell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</row>
        <row r="886">
          <cell r="B886">
            <v>1090</v>
          </cell>
          <cell r="C886"/>
          <cell r="D886"/>
          <cell r="E886"/>
          <cell r="F886"/>
          <cell r="G886"/>
          <cell r="H886"/>
          <cell r="I886"/>
          <cell r="J886" t="str">
            <v>nein</v>
          </cell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</row>
        <row r="887">
          <cell r="B887">
            <v>1091</v>
          </cell>
          <cell r="C887"/>
          <cell r="D887"/>
          <cell r="E887"/>
          <cell r="F887"/>
          <cell r="G887"/>
          <cell r="H887"/>
          <cell r="I887"/>
          <cell r="J887" t="str">
            <v>nein</v>
          </cell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</row>
        <row r="888">
          <cell r="B888">
            <v>1092</v>
          </cell>
          <cell r="C888"/>
          <cell r="D888"/>
          <cell r="E888"/>
          <cell r="F888"/>
          <cell r="G888"/>
          <cell r="H888"/>
          <cell r="I888"/>
          <cell r="J888" t="str">
            <v>nein</v>
          </cell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</row>
        <row r="889">
          <cell r="B889">
            <v>1093</v>
          </cell>
          <cell r="C889"/>
          <cell r="D889"/>
          <cell r="E889"/>
          <cell r="F889"/>
          <cell r="G889"/>
          <cell r="H889"/>
          <cell r="I889"/>
          <cell r="J889" t="str">
            <v>nein</v>
          </cell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</row>
        <row r="890">
          <cell r="B890">
            <v>1094</v>
          </cell>
          <cell r="C890"/>
          <cell r="D890"/>
          <cell r="E890"/>
          <cell r="F890"/>
          <cell r="G890"/>
          <cell r="H890"/>
          <cell r="I890"/>
          <cell r="J890" t="str">
            <v>nein</v>
          </cell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</row>
        <row r="891">
          <cell r="B891">
            <v>1095</v>
          </cell>
          <cell r="C891"/>
          <cell r="D891"/>
          <cell r="E891"/>
          <cell r="F891"/>
          <cell r="G891"/>
          <cell r="H891"/>
          <cell r="I891"/>
          <cell r="J891" t="str">
            <v>nein</v>
          </cell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</row>
        <row r="892">
          <cell r="B892">
            <v>1096</v>
          </cell>
          <cell r="C892"/>
          <cell r="D892"/>
          <cell r="E892"/>
          <cell r="F892"/>
          <cell r="G892"/>
          <cell r="H892"/>
          <cell r="I892"/>
          <cell r="J892" t="str">
            <v>nein</v>
          </cell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</row>
        <row r="893">
          <cell r="B893">
            <v>1097</v>
          </cell>
          <cell r="C893"/>
          <cell r="D893"/>
          <cell r="E893"/>
          <cell r="F893"/>
          <cell r="G893"/>
          <cell r="H893"/>
          <cell r="I893"/>
          <cell r="J893" t="str">
            <v>nein</v>
          </cell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</row>
        <row r="894">
          <cell r="B894">
            <v>1098</v>
          </cell>
          <cell r="C894"/>
          <cell r="D894"/>
          <cell r="E894"/>
          <cell r="F894"/>
          <cell r="G894"/>
          <cell r="H894"/>
          <cell r="I894"/>
          <cell r="J894" t="str">
            <v>nein</v>
          </cell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</row>
        <row r="895">
          <cell r="B895">
            <v>1099</v>
          </cell>
          <cell r="C895"/>
          <cell r="D895"/>
          <cell r="E895"/>
          <cell r="F895"/>
          <cell r="G895"/>
          <cell r="H895"/>
          <cell r="I895"/>
          <cell r="J895" t="str">
            <v>nein</v>
          </cell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</row>
        <row r="896">
          <cell r="B896">
            <v>1100</v>
          </cell>
          <cell r="C896"/>
          <cell r="D896"/>
          <cell r="E896"/>
          <cell r="F896"/>
          <cell r="G896"/>
          <cell r="H896"/>
          <cell r="I896"/>
          <cell r="J896" t="str">
            <v>nein</v>
          </cell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</row>
        <row r="897">
          <cell r="B897">
            <v>1101</v>
          </cell>
          <cell r="C897"/>
          <cell r="D897"/>
          <cell r="E897"/>
          <cell r="F897"/>
          <cell r="G897"/>
          <cell r="H897"/>
          <cell r="I897"/>
          <cell r="J897" t="str">
            <v>nein</v>
          </cell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</row>
        <row r="898">
          <cell r="B898">
            <v>1102</v>
          </cell>
          <cell r="C898"/>
          <cell r="D898"/>
          <cell r="E898"/>
          <cell r="F898"/>
          <cell r="G898"/>
          <cell r="H898"/>
          <cell r="I898"/>
          <cell r="J898" t="str">
            <v>nein</v>
          </cell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</row>
        <row r="899">
          <cell r="B899">
            <v>1103</v>
          </cell>
          <cell r="C899"/>
          <cell r="D899"/>
          <cell r="E899"/>
          <cell r="F899"/>
          <cell r="G899"/>
          <cell r="H899"/>
          <cell r="I899"/>
          <cell r="J899" t="str">
            <v>nein</v>
          </cell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</row>
        <row r="900">
          <cell r="B900">
            <v>1104</v>
          </cell>
          <cell r="C900"/>
          <cell r="D900"/>
          <cell r="E900"/>
          <cell r="F900"/>
          <cell r="G900"/>
          <cell r="H900"/>
          <cell r="I900"/>
          <cell r="J900" t="str">
            <v>nein</v>
          </cell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</row>
        <row r="901">
          <cell r="B901">
            <v>1105</v>
          </cell>
          <cell r="C901"/>
          <cell r="D901"/>
          <cell r="E901"/>
          <cell r="F901"/>
          <cell r="G901"/>
          <cell r="H901"/>
          <cell r="I901"/>
          <cell r="J901" t="str">
            <v>nein</v>
          </cell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</row>
        <row r="902">
          <cell r="B902">
            <v>1106</v>
          </cell>
          <cell r="C902"/>
          <cell r="D902"/>
          <cell r="E902"/>
          <cell r="F902"/>
          <cell r="G902"/>
          <cell r="H902"/>
          <cell r="I902"/>
          <cell r="J902" t="str">
            <v>nein</v>
          </cell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</row>
        <row r="903">
          <cell r="B903">
            <v>1107</v>
          </cell>
          <cell r="C903"/>
          <cell r="D903"/>
          <cell r="E903"/>
          <cell r="F903"/>
          <cell r="G903"/>
          <cell r="H903"/>
          <cell r="I903"/>
          <cell r="J903" t="str">
            <v>nein</v>
          </cell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</row>
        <row r="904">
          <cell r="B904">
            <v>1108</v>
          </cell>
          <cell r="C904"/>
          <cell r="D904"/>
          <cell r="E904"/>
          <cell r="F904"/>
          <cell r="G904"/>
          <cell r="H904"/>
          <cell r="I904"/>
          <cell r="J904" t="str">
            <v>nein</v>
          </cell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</row>
        <row r="905">
          <cell r="B905">
            <v>1109</v>
          </cell>
          <cell r="C905"/>
          <cell r="D905"/>
          <cell r="E905"/>
          <cell r="F905"/>
          <cell r="G905"/>
          <cell r="H905"/>
          <cell r="I905"/>
          <cell r="J905" t="str">
            <v>nein</v>
          </cell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</row>
        <row r="906">
          <cell r="B906">
            <v>1110</v>
          </cell>
          <cell r="C906"/>
          <cell r="D906"/>
          <cell r="E906"/>
          <cell r="F906"/>
          <cell r="G906"/>
          <cell r="H906"/>
          <cell r="I906"/>
          <cell r="J906" t="str">
            <v>nein</v>
          </cell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</row>
        <row r="907">
          <cell r="B907">
            <v>1111</v>
          </cell>
          <cell r="C907"/>
          <cell r="D907"/>
          <cell r="E907"/>
          <cell r="F907"/>
          <cell r="G907"/>
          <cell r="H907"/>
          <cell r="I907"/>
          <cell r="J907" t="str">
            <v>nein</v>
          </cell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</row>
        <row r="908">
          <cell r="B908">
            <v>1112</v>
          </cell>
          <cell r="C908"/>
          <cell r="D908"/>
          <cell r="E908"/>
          <cell r="F908"/>
          <cell r="G908"/>
          <cell r="H908"/>
          <cell r="I908"/>
          <cell r="J908" t="str">
            <v>nein</v>
          </cell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</row>
        <row r="909">
          <cell r="B909">
            <v>1113</v>
          </cell>
          <cell r="C909"/>
          <cell r="D909"/>
          <cell r="E909"/>
          <cell r="F909"/>
          <cell r="G909"/>
          <cell r="H909"/>
          <cell r="I909"/>
          <cell r="J909" t="str">
            <v>nein</v>
          </cell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</row>
        <row r="910">
          <cell r="B910">
            <v>1114</v>
          </cell>
          <cell r="C910"/>
          <cell r="D910"/>
          <cell r="E910"/>
          <cell r="F910"/>
          <cell r="G910"/>
          <cell r="H910"/>
          <cell r="I910"/>
          <cell r="J910" t="str">
            <v>nein</v>
          </cell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</row>
        <row r="911">
          <cell r="B911">
            <v>1115</v>
          </cell>
          <cell r="C911"/>
          <cell r="D911"/>
          <cell r="E911"/>
          <cell r="F911"/>
          <cell r="G911"/>
          <cell r="H911"/>
          <cell r="I911"/>
          <cell r="J911" t="str">
            <v>nein</v>
          </cell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</row>
        <row r="912">
          <cell r="B912">
            <v>1116</v>
          </cell>
          <cell r="C912"/>
          <cell r="D912"/>
          <cell r="E912"/>
          <cell r="F912"/>
          <cell r="G912"/>
          <cell r="H912"/>
          <cell r="I912"/>
          <cell r="J912" t="str">
            <v>nein</v>
          </cell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</row>
        <row r="913">
          <cell r="B913">
            <v>1117</v>
          </cell>
          <cell r="C913"/>
          <cell r="D913"/>
          <cell r="E913"/>
          <cell r="F913"/>
          <cell r="G913"/>
          <cell r="H913"/>
          <cell r="I913"/>
          <cell r="J913" t="str">
            <v>nein</v>
          </cell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</row>
        <row r="914">
          <cell r="B914">
            <v>1118</v>
          </cell>
          <cell r="C914"/>
          <cell r="D914"/>
          <cell r="E914"/>
          <cell r="F914"/>
          <cell r="G914"/>
          <cell r="H914"/>
          <cell r="I914"/>
          <cell r="J914" t="str">
            <v>nein</v>
          </cell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</row>
        <row r="915">
          <cell r="B915">
            <v>1119</v>
          </cell>
          <cell r="C915"/>
          <cell r="D915"/>
          <cell r="E915"/>
          <cell r="F915"/>
          <cell r="G915"/>
          <cell r="H915"/>
          <cell r="I915"/>
          <cell r="J915" t="str">
            <v>nein</v>
          </cell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</row>
        <row r="916">
          <cell r="B916">
            <v>1120</v>
          </cell>
          <cell r="C916"/>
          <cell r="D916"/>
          <cell r="E916"/>
          <cell r="F916"/>
          <cell r="G916"/>
          <cell r="H916"/>
          <cell r="I916"/>
          <cell r="J916" t="str">
            <v>nein</v>
          </cell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</row>
        <row r="917">
          <cell r="B917">
            <v>1121</v>
          </cell>
          <cell r="C917"/>
          <cell r="D917"/>
          <cell r="E917"/>
          <cell r="F917"/>
          <cell r="G917"/>
          <cell r="H917"/>
          <cell r="I917"/>
          <cell r="J917" t="str">
            <v>nein</v>
          </cell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</row>
        <row r="918">
          <cell r="B918">
            <v>1122</v>
          </cell>
          <cell r="C918"/>
          <cell r="D918"/>
          <cell r="E918"/>
          <cell r="F918"/>
          <cell r="G918"/>
          <cell r="H918"/>
          <cell r="I918"/>
          <cell r="J918" t="str">
            <v>nein</v>
          </cell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</row>
        <row r="919">
          <cell r="B919">
            <v>1123</v>
          </cell>
          <cell r="C919"/>
          <cell r="D919"/>
          <cell r="E919"/>
          <cell r="F919"/>
          <cell r="G919"/>
          <cell r="H919"/>
          <cell r="I919"/>
          <cell r="J919" t="str">
            <v>nein</v>
          </cell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</row>
        <row r="920">
          <cell r="B920">
            <v>1124</v>
          </cell>
          <cell r="C920"/>
          <cell r="D920"/>
          <cell r="E920"/>
          <cell r="F920"/>
          <cell r="G920"/>
          <cell r="H920"/>
          <cell r="I920"/>
          <cell r="J920" t="str">
            <v>nein</v>
          </cell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</row>
        <row r="921">
          <cell r="B921">
            <v>1125</v>
          </cell>
          <cell r="C921"/>
          <cell r="D921"/>
          <cell r="E921"/>
          <cell r="F921"/>
          <cell r="G921"/>
          <cell r="H921"/>
          <cell r="I921"/>
          <cell r="J921" t="str">
            <v>nein</v>
          </cell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</row>
        <row r="922">
          <cell r="B922">
            <v>1126</v>
          </cell>
          <cell r="C922"/>
          <cell r="D922"/>
          <cell r="E922"/>
          <cell r="F922"/>
          <cell r="G922"/>
          <cell r="H922"/>
          <cell r="I922"/>
          <cell r="J922" t="str">
            <v>nein</v>
          </cell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</row>
        <row r="923">
          <cell r="B923">
            <v>1127</v>
          </cell>
          <cell r="C923"/>
          <cell r="D923"/>
          <cell r="E923"/>
          <cell r="F923"/>
          <cell r="G923"/>
          <cell r="H923"/>
          <cell r="I923"/>
          <cell r="J923" t="str">
            <v>nein</v>
          </cell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</row>
        <row r="924">
          <cell r="B924">
            <v>1128</v>
          </cell>
          <cell r="C924"/>
          <cell r="D924"/>
          <cell r="E924"/>
          <cell r="F924"/>
          <cell r="G924"/>
          <cell r="H924"/>
          <cell r="I924"/>
          <cell r="J924" t="str">
            <v>nein</v>
          </cell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</row>
        <row r="925">
          <cell r="B925">
            <v>1129</v>
          </cell>
          <cell r="C925"/>
          <cell r="D925"/>
          <cell r="E925"/>
          <cell r="F925"/>
          <cell r="G925"/>
          <cell r="H925"/>
          <cell r="I925"/>
          <cell r="J925" t="str">
            <v>nein</v>
          </cell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</row>
        <row r="926">
          <cell r="B926">
            <v>1130</v>
          </cell>
          <cell r="C926"/>
          <cell r="D926"/>
          <cell r="E926"/>
          <cell r="F926"/>
          <cell r="G926"/>
          <cell r="H926"/>
          <cell r="I926"/>
          <cell r="J926" t="str">
            <v>nein</v>
          </cell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</row>
        <row r="927">
          <cell r="B927">
            <v>1131</v>
          </cell>
          <cell r="C927"/>
          <cell r="D927"/>
          <cell r="E927"/>
          <cell r="F927"/>
          <cell r="G927"/>
          <cell r="H927"/>
          <cell r="I927"/>
          <cell r="J927" t="str">
            <v>nein</v>
          </cell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</row>
        <row r="928">
          <cell r="B928">
            <v>1132</v>
          </cell>
          <cell r="C928"/>
          <cell r="D928"/>
          <cell r="E928"/>
          <cell r="F928"/>
          <cell r="G928"/>
          <cell r="H928"/>
          <cell r="I928"/>
          <cell r="J928" t="str">
            <v>nein</v>
          </cell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</row>
        <row r="929">
          <cell r="B929">
            <v>1133</v>
          </cell>
          <cell r="C929"/>
          <cell r="D929"/>
          <cell r="E929"/>
          <cell r="F929"/>
          <cell r="G929"/>
          <cell r="H929"/>
          <cell r="I929"/>
          <cell r="J929" t="str">
            <v>nein</v>
          </cell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</row>
        <row r="930">
          <cell r="B930">
            <v>1134</v>
          </cell>
          <cell r="C930"/>
          <cell r="D930"/>
          <cell r="E930"/>
          <cell r="F930"/>
          <cell r="G930"/>
          <cell r="H930"/>
          <cell r="I930"/>
          <cell r="J930" t="str">
            <v>nein</v>
          </cell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</row>
        <row r="931">
          <cell r="B931">
            <v>1135</v>
          </cell>
          <cell r="C931"/>
          <cell r="D931"/>
          <cell r="E931"/>
          <cell r="F931"/>
          <cell r="G931"/>
          <cell r="H931"/>
          <cell r="I931"/>
          <cell r="J931" t="str">
            <v>nein</v>
          </cell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</row>
        <row r="932">
          <cell r="B932">
            <v>1136</v>
          </cell>
          <cell r="C932"/>
          <cell r="D932"/>
          <cell r="E932"/>
          <cell r="F932"/>
          <cell r="G932"/>
          <cell r="H932"/>
          <cell r="I932"/>
          <cell r="J932" t="str">
            <v>nein</v>
          </cell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</row>
        <row r="933">
          <cell r="B933">
            <v>1137</v>
          </cell>
          <cell r="C933"/>
          <cell r="D933"/>
          <cell r="E933"/>
          <cell r="F933"/>
          <cell r="G933"/>
          <cell r="H933"/>
          <cell r="I933"/>
          <cell r="J933" t="str">
            <v>nein</v>
          </cell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</row>
        <row r="934">
          <cell r="B934">
            <v>1138</v>
          </cell>
          <cell r="C934"/>
          <cell r="D934"/>
          <cell r="E934"/>
          <cell r="F934"/>
          <cell r="G934"/>
          <cell r="H934"/>
          <cell r="I934"/>
          <cell r="J934" t="str">
            <v>nein</v>
          </cell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</row>
        <row r="935">
          <cell r="B935">
            <v>1139</v>
          </cell>
          <cell r="C935"/>
          <cell r="D935"/>
          <cell r="E935"/>
          <cell r="F935"/>
          <cell r="G935"/>
          <cell r="H935"/>
          <cell r="I935"/>
          <cell r="J935" t="str">
            <v>nein</v>
          </cell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</row>
        <row r="936">
          <cell r="B936">
            <v>1140</v>
          </cell>
          <cell r="C936"/>
          <cell r="D936"/>
          <cell r="E936"/>
          <cell r="F936"/>
          <cell r="G936"/>
          <cell r="H936"/>
          <cell r="I936"/>
          <cell r="J936" t="str">
            <v>nein</v>
          </cell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</row>
        <row r="937">
          <cell r="B937">
            <v>1141</v>
          </cell>
          <cell r="C937"/>
          <cell r="D937"/>
          <cell r="E937"/>
          <cell r="F937"/>
          <cell r="G937"/>
          <cell r="H937"/>
          <cell r="I937"/>
          <cell r="J937" t="str">
            <v>nein</v>
          </cell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</row>
        <row r="938">
          <cell r="B938">
            <v>1142</v>
          </cell>
          <cell r="C938"/>
          <cell r="D938"/>
          <cell r="E938"/>
          <cell r="F938"/>
          <cell r="G938"/>
          <cell r="H938"/>
          <cell r="I938"/>
          <cell r="J938" t="str">
            <v>nein</v>
          </cell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</row>
        <row r="939">
          <cell r="B939">
            <v>1143</v>
          </cell>
          <cell r="C939"/>
          <cell r="D939"/>
          <cell r="E939"/>
          <cell r="F939"/>
          <cell r="G939"/>
          <cell r="H939"/>
          <cell r="I939"/>
          <cell r="J939" t="str">
            <v>nein</v>
          </cell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</row>
        <row r="940">
          <cell r="B940">
            <v>1144</v>
          </cell>
          <cell r="C940"/>
          <cell r="D940"/>
          <cell r="E940"/>
          <cell r="F940"/>
          <cell r="G940"/>
          <cell r="H940"/>
          <cell r="I940"/>
          <cell r="J940" t="str">
            <v>nein</v>
          </cell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</row>
        <row r="941">
          <cell r="B941">
            <v>1145</v>
          </cell>
          <cell r="C941"/>
          <cell r="D941"/>
          <cell r="E941"/>
          <cell r="F941"/>
          <cell r="G941"/>
          <cell r="H941"/>
          <cell r="I941"/>
          <cell r="J941" t="str">
            <v>nein</v>
          </cell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</row>
        <row r="942">
          <cell r="B942">
            <v>1146</v>
          </cell>
          <cell r="C942"/>
          <cell r="D942"/>
          <cell r="E942"/>
          <cell r="F942"/>
          <cell r="G942"/>
          <cell r="H942"/>
          <cell r="I942"/>
          <cell r="J942" t="str">
            <v>nein</v>
          </cell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</row>
        <row r="943">
          <cell r="B943">
            <v>1147</v>
          </cell>
          <cell r="C943"/>
          <cell r="D943"/>
          <cell r="E943"/>
          <cell r="F943"/>
          <cell r="G943"/>
          <cell r="H943"/>
          <cell r="I943"/>
          <cell r="J943" t="str">
            <v>nein</v>
          </cell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</row>
        <row r="944">
          <cell r="B944">
            <v>1148</v>
          </cell>
          <cell r="C944"/>
          <cell r="D944"/>
          <cell r="E944"/>
          <cell r="F944"/>
          <cell r="G944"/>
          <cell r="H944"/>
          <cell r="I944"/>
          <cell r="J944" t="str">
            <v>nein</v>
          </cell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</row>
        <row r="945">
          <cell r="B945">
            <v>1149</v>
          </cell>
          <cell r="C945"/>
          <cell r="D945"/>
          <cell r="E945"/>
          <cell r="F945"/>
          <cell r="G945"/>
          <cell r="H945"/>
          <cell r="I945"/>
          <cell r="J945" t="str">
            <v>nein</v>
          </cell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</row>
        <row r="946">
          <cell r="B946">
            <v>1150</v>
          </cell>
          <cell r="C946"/>
          <cell r="D946"/>
          <cell r="E946"/>
          <cell r="F946"/>
          <cell r="G946"/>
          <cell r="H946"/>
          <cell r="I946"/>
          <cell r="J946" t="str">
            <v>nein</v>
          </cell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</row>
        <row r="947">
          <cell r="B947">
            <v>1151</v>
          </cell>
          <cell r="C947"/>
          <cell r="D947"/>
          <cell r="E947"/>
          <cell r="F947"/>
          <cell r="G947"/>
          <cell r="H947"/>
          <cell r="I947"/>
          <cell r="J947" t="str">
            <v>nein</v>
          </cell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</row>
        <row r="948">
          <cell r="B948">
            <v>1152</v>
          </cell>
          <cell r="C948"/>
          <cell r="D948"/>
          <cell r="E948"/>
          <cell r="F948"/>
          <cell r="G948"/>
          <cell r="H948"/>
          <cell r="I948"/>
          <cell r="J948" t="str">
            <v>nein</v>
          </cell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</row>
        <row r="949">
          <cell r="B949">
            <v>1153</v>
          </cell>
          <cell r="C949"/>
          <cell r="D949"/>
          <cell r="E949"/>
          <cell r="F949"/>
          <cell r="G949"/>
          <cell r="H949"/>
          <cell r="I949"/>
          <cell r="J949" t="str">
            <v>nein</v>
          </cell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</row>
        <row r="950">
          <cell r="B950">
            <v>1154</v>
          </cell>
          <cell r="C950"/>
          <cell r="D950"/>
          <cell r="E950"/>
          <cell r="F950"/>
          <cell r="G950"/>
          <cell r="H950"/>
          <cell r="I950"/>
          <cell r="J950" t="str">
            <v>nein</v>
          </cell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</row>
        <row r="951">
          <cell r="B951">
            <v>1155</v>
          </cell>
          <cell r="C951"/>
          <cell r="D951"/>
          <cell r="E951"/>
          <cell r="F951"/>
          <cell r="G951"/>
          <cell r="H951"/>
          <cell r="I951"/>
          <cell r="J951" t="str">
            <v>nein</v>
          </cell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</row>
        <row r="952">
          <cell r="B952">
            <v>1156</v>
          </cell>
          <cell r="C952"/>
          <cell r="D952"/>
          <cell r="E952"/>
          <cell r="F952"/>
          <cell r="G952"/>
          <cell r="H952"/>
          <cell r="I952"/>
          <cell r="J952" t="str">
            <v>nein</v>
          </cell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</row>
        <row r="953">
          <cell r="B953">
            <v>1157</v>
          </cell>
          <cell r="C953"/>
          <cell r="D953"/>
          <cell r="E953"/>
          <cell r="F953"/>
          <cell r="G953"/>
          <cell r="H953"/>
          <cell r="I953"/>
          <cell r="J953" t="str">
            <v>nein</v>
          </cell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</row>
        <row r="954">
          <cell r="B954">
            <v>1158</v>
          </cell>
          <cell r="C954"/>
          <cell r="D954"/>
          <cell r="E954"/>
          <cell r="F954"/>
          <cell r="G954"/>
          <cell r="H954"/>
          <cell r="I954"/>
          <cell r="J954" t="str">
            <v>nein</v>
          </cell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</row>
        <row r="955">
          <cell r="B955">
            <v>1159</v>
          </cell>
          <cell r="C955"/>
          <cell r="D955"/>
          <cell r="E955"/>
          <cell r="F955"/>
          <cell r="G955"/>
          <cell r="H955"/>
          <cell r="I955"/>
          <cell r="J955" t="str">
            <v>nein</v>
          </cell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</row>
        <row r="956">
          <cell r="B956">
            <v>1160</v>
          </cell>
          <cell r="C956"/>
          <cell r="D956"/>
          <cell r="E956"/>
          <cell r="F956"/>
          <cell r="G956"/>
          <cell r="H956"/>
          <cell r="I956"/>
          <cell r="J956" t="str">
            <v>nein</v>
          </cell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</row>
        <row r="957">
          <cell r="B957">
            <v>1161</v>
          </cell>
          <cell r="C957"/>
          <cell r="D957"/>
          <cell r="E957"/>
          <cell r="F957"/>
          <cell r="G957"/>
          <cell r="H957"/>
          <cell r="I957"/>
          <cell r="J957" t="str">
            <v>nein</v>
          </cell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</row>
        <row r="958">
          <cell r="B958">
            <v>1162</v>
          </cell>
          <cell r="C958"/>
          <cell r="D958"/>
          <cell r="E958"/>
          <cell r="F958"/>
          <cell r="G958"/>
          <cell r="H958"/>
          <cell r="I958"/>
          <cell r="J958" t="str">
            <v>nein</v>
          </cell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</row>
        <row r="959">
          <cell r="B959">
            <v>1163</v>
          </cell>
          <cell r="C959"/>
          <cell r="D959"/>
          <cell r="E959"/>
          <cell r="F959"/>
          <cell r="G959"/>
          <cell r="H959"/>
          <cell r="I959"/>
          <cell r="J959" t="str">
            <v>nein</v>
          </cell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</row>
        <row r="960">
          <cell r="B960">
            <v>1164</v>
          </cell>
          <cell r="C960"/>
          <cell r="D960"/>
          <cell r="E960"/>
          <cell r="F960"/>
          <cell r="G960"/>
          <cell r="H960"/>
          <cell r="I960"/>
          <cell r="J960" t="str">
            <v>nein</v>
          </cell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</row>
        <row r="961">
          <cell r="B961">
            <v>1165</v>
          </cell>
          <cell r="C961"/>
          <cell r="D961"/>
          <cell r="E961"/>
          <cell r="F961"/>
          <cell r="G961"/>
          <cell r="H961"/>
          <cell r="I961"/>
          <cell r="J961" t="str">
            <v>nein</v>
          </cell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</row>
        <row r="962">
          <cell r="B962">
            <v>1166</v>
          </cell>
          <cell r="C962"/>
          <cell r="D962"/>
          <cell r="E962"/>
          <cell r="F962"/>
          <cell r="G962"/>
          <cell r="H962"/>
          <cell r="I962"/>
          <cell r="J962" t="str">
            <v>nein</v>
          </cell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</row>
        <row r="963">
          <cell r="B963">
            <v>1167</v>
          </cell>
          <cell r="C963"/>
          <cell r="D963"/>
          <cell r="E963"/>
          <cell r="F963"/>
          <cell r="G963"/>
          <cell r="H963"/>
          <cell r="I963"/>
          <cell r="J963" t="str">
            <v>nein</v>
          </cell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</row>
        <row r="964">
          <cell r="B964">
            <v>1168</v>
          </cell>
          <cell r="C964"/>
          <cell r="D964"/>
          <cell r="E964"/>
          <cell r="F964"/>
          <cell r="G964"/>
          <cell r="H964"/>
          <cell r="I964"/>
          <cell r="J964" t="str">
            <v>nein</v>
          </cell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</row>
        <row r="965">
          <cell r="B965">
            <v>1169</v>
          </cell>
          <cell r="C965"/>
          <cell r="D965"/>
          <cell r="E965"/>
          <cell r="F965"/>
          <cell r="G965"/>
          <cell r="H965"/>
          <cell r="I965"/>
          <cell r="J965" t="str">
            <v>nein</v>
          </cell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</row>
        <row r="966">
          <cell r="B966">
            <v>1170</v>
          </cell>
          <cell r="C966"/>
          <cell r="D966"/>
          <cell r="E966"/>
          <cell r="F966"/>
          <cell r="G966"/>
          <cell r="H966"/>
          <cell r="I966"/>
          <cell r="J966" t="str">
            <v>nein</v>
          </cell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</row>
        <row r="967">
          <cell r="B967">
            <v>1171</v>
          </cell>
          <cell r="C967"/>
          <cell r="D967"/>
          <cell r="E967"/>
          <cell r="F967"/>
          <cell r="G967"/>
          <cell r="H967"/>
          <cell r="I967"/>
          <cell r="J967" t="str">
            <v>nein</v>
          </cell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</row>
        <row r="968">
          <cell r="B968">
            <v>1172</v>
          </cell>
          <cell r="C968"/>
          <cell r="D968"/>
          <cell r="E968"/>
          <cell r="F968"/>
          <cell r="G968"/>
          <cell r="H968"/>
          <cell r="I968"/>
          <cell r="J968" t="str">
            <v>nein</v>
          </cell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</row>
        <row r="969">
          <cell r="B969">
            <v>1173</v>
          </cell>
          <cell r="C969"/>
          <cell r="D969"/>
          <cell r="E969"/>
          <cell r="F969"/>
          <cell r="G969"/>
          <cell r="H969"/>
          <cell r="I969"/>
          <cell r="J969" t="str">
            <v>nein</v>
          </cell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</row>
        <row r="970">
          <cell r="B970">
            <v>1174</v>
          </cell>
          <cell r="C970"/>
          <cell r="D970"/>
          <cell r="E970"/>
          <cell r="F970"/>
          <cell r="G970"/>
          <cell r="H970"/>
          <cell r="I970"/>
          <cell r="J970" t="str">
            <v>nein</v>
          </cell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</row>
        <row r="971">
          <cell r="B971">
            <v>1175</v>
          </cell>
          <cell r="C971"/>
          <cell r="D971"/>
          <cell r="E971"/>
          <cell r="F971"/>
          <cell r="G971"/>
          <cell r="H971"/>
          <cell r="I971"/>
          <cell r="J971" t="str">
            <v>nein</v>
          </cell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</row>
        <row r="972">
          <cell r="B972">
            <v>1176</v>
          </cell>
          <cell r="C972"/>
          <cell r="D972"/>
          <cell r="E972"/>
          <cell r="F972"/>
          <cell r="G972"/>
          <cell r="H972"/>
          <cell r="I972"/>
          <cell r="J972" t="str">
            <v>nein</v>
          </cell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</row>
        <row r="973">
          <cell r="B973">
            <v>1177</v>
          </cell>
          <cell r="C973"/>
          <cell r="D973"/>
          <cell r="E973"/>
          <cell r="F973"/>
          <cell r="G973"/>
          <cell r="H973"/>
          <cell r="I973"/>
          <cell r="J973" t="str">
            <v>nein</v>
          </cell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</row>
        <row r="974">
          <cell r="B974">
            <v>1178</v>
          </cell>
          <cell r="C974"/>
          <cell r="D974"/>
          <cell r="E974"/>
          <cell r="F974"/>
          <cell r="G974"/>
          <cell r="H974"/>
          <cell r="I974"/>
          <cell r="J974" t="str">
            <v>nein</v>
          </cell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</row>
        <row r="975">
          <cell r="B975">
            <v>1179</v>
          </cell>
          <cell r="C975"/>
          <cell r="D975"/>
          <cell r="E975"/>
          <cell r="F975"/>
          <cell r="G975"/>
          <cell r="H975"/>
          <cell r="I975"/>
          <cell r="J975" t="str">
            <v>nein</v>
          </cell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</row>
        <row r="976">
          <cell r="B976">
            <v>1180</v>
          </cell>
          <cell r="C976"/>
          <cell r="D976"/>
          <cell r="E976"/>
          <cell r="F976"/>
          <cell r="G976"/>
          <cell r="H976"/>
          <cell r="I976"/>
          <cell r="J976" t="str">
            <v>nein</v>
          </cell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</row>
        <row r="977">
          <cell r="B977">
            <v>1181</v>
          </cell>
          <cell r="C977"/>
          <cell r="D977"/>
          <cell r="E977"/>
          <cell r="F977"/>
          <cell r="G977"/>
          <cell r="H977"/>
          <cell r="I977"/>
          <cell r="J977" t="str">
            <v>nein</v>
          </cell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</row>
        <row r="978">
          <cell r="B978">
            <v>1182</v>
          </cell>
          <cell r="C978"/>
          <cell r="D978"/>
          <cell r="E978"/>
          <cell r="F978"/>
          <cell r="G978"/>
          <cell r="H978"/>
          <cell r="I978"/>
          <cell r="J978" t="str">
            <v>nein</v>
          </cell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</row>
        <row r="979">
          <cell r="B979">
            <v>1183</v>
          </cell>
          <cell r="C979"/>
          <cell r="D979"/>
          <cell r="E979"/>
          <cell r="F979"/>
          <cell r="G979"/>
          <cell r="H979"/>
          <cell r="I979"/>
          <cell r="J979" t="str">
            <v>nein</v>
          </cell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</row>
        <row r="980">
          <cell r="B980">
            <v>1184</v>
          </cell>
          <cell r="C980"/>
          <cell r="D980"/>
          <cell r="E980"/>
          <cell r="F980"/>
          <cell r="G980"/>
          <cell r="H980"/>
          <cell r="I980"/>
          <cell r="J980" t="str">
            <v>nein</v>
          </cell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</row>
        <row r="981">
          <cell r="B981">
            <v>1185</v>
          </cell>
          <cell r="C981"/>
          <cell r="D981"/>
          <cell r="E981"/>
          <cell r="F981"/>
          <cell r="G981"/>
          <cell r="H981"/>
          <cell r="I981"/>
          <cell r="J981" t="str">
            <v>nein</v>
          </cell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</row>
        <row r="982">
          <cell r="B982">
            <v>1186</v>
          </cell>
          <cell r="C982"/>
          <cell r="D982"/>
          <cell r="E982"/>
          <cell r="F982"/>
          <cell r="G982"/>
          <cell r="H982"/>
          <cell r="I982"/>
          <cell r="J982" t="str">
            <v>nein</v>
          </cell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</row>
        <row r="983">
          <cell r="B983">
            <v>1187</v>
          </cell>
          <cell r="C983"/>
          <cell r="D983"/>
          <cell r="E983"/>
          <cell r="F983"/>
          <cell r="G983"/>
          <cell r="H983"/>
          <cell r="I983"/>
          <cell r="J983" t="str">
            <v>nein</v>
          </cell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</row>
        <row r="984">
          <cell r="B984">
            <v>1188</v>
          </cell>
          <cell r="C984"/>
          <cell r="D984"/>
          <cell r="E984"/>
          <cell r="F984"/>
          <cell r="G984"/>
          <cell r="H984"/>
          <cell r="I984"/>
          <cell r="J984" t="str">
            <v>nein</v>
          </cell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</row>
        <row r="985">
          <cell r="B985">
            <v>1189</v>
          </cell>
          <cell r="C985"/>
          <cell r="D985"/>
          <cell r="E985"/>
          <cell r="F985"/>
          <cell r="G985"/>
          <cell r="H985"/>
          <cell r="I985"/>
          <cell r="J985" t="str">
            <v>nein</v>
          </cell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</row>
        <row r="986">
          <cell r="B986">
            <v>1190</v>
          </cell>
          <cell r="C986"/>
          <cell r="D986"/>
          <cell r="E986"/>
          <cell r="F986"/>
          <cell r="G986"/>
          <cell r="H986"/>
          <cell r="I986"/>
          <cell r="J986" t="str">
            <v>nein</v>
          </cell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</row>
        <row r="987">
          <cell r="B987">
            <v>1191</v>
          </cell>
          <cell r="C987"/>
          <cell r="D987"/>
          <cell r="E987"/>
          <cell r="F987"/>
          <cell r="G987"/>
          <cell r="H987"/>
          <cell r="I987"/>
          <cell r="J987" t="str">
            <v>nein</v>
          </cell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</row>
        <row r="988">
          <cell r="B988">
            <v>1192</v>
          </cell>
          <cell r="C988"/>
          <cell r="D988"/>
          <cell r="E988"/>
          <cell r="F988"/>
          <cell r="G988"/>
          <cell r="H988"/>
          <cell r="I988"/>
          <cell r="J988" t="str">
            <v>nein</v>
          </cell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</row>
        <row r="989">
          <cell r="B989">
            <v>1193</v>
          </cell>
          <cell r="C989"/>
          <cell r="D989"/>
          <cell r="E989"/>
          <cell r="F989"/>
          <cell r="G989"/>
          <cell r="H989"/>
          <cell r="I989"/>
          <cell r="J989" t="str">
            <v>nein</v>
          </cell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</row>
        <row r="990">
          <cell r="B990">
            <v>1194</v>
          </cell>
          <cell r="C990"/>
          <cell r="D990"/>
          <cell r="E990"/>
          <cell r="F990"/>
          <cell r="G990"/>
          <cell r="H990"/>
          <cell r="I990"/>
          <cell r="J990" t="str">
            <v>nein</v>
          </cell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</row>
        <row r="991">
          <cell r="B991">
            <v>1195</v>
          </cell>
          <cell r="C991"/>
          <cell r="D991"/>
          <cell r="E991"/>
          <cell r="F991"/>
          <cell r="G991"/>
          <cell r="H991"/>
          <cell r="I991"/>
          <cell r="J991" t="str">
            <v>nein</v>
          </cell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</row>
        <row r="992">
          <cell r="B992">
            <v>1196</v>
          </cell>
          <cell r="C992"/>
          <cell r="D992"/>
          <cell r="E992"/>
          <cell r="F992"/>
          <cell r="G992"/>
          <cell r="H992"/>
          <cell r="I992"/>
          <cell r="J992" t="str">
            <v>nein</v>
          </cell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</row>
        <row r="993">
          <cell r="B993">
            <v>1197</v>
          </cell>
          <cell r="C993"/>
          <cell r="D993"/>
          <cell r="E993"/>
          <cell r="F993"/>
          <cell r="G993"/>
          <cell r="H993"/>
          <cell r="I993"/>
          <cell r="J993" t="str">
            <v>nein</v>
          </cell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</row>
        <row r="994">
          <cell r="B994">
            <v>1198</v>
          </cell>
          <cell r="C994"/>
          <cell r="D994"/>
          <cell r="E994"/>
          <cell r="F994"/>
          <cell r="G994"/>
          <cell r="H994"/>
          <cell r="I994"/>
          <cell r="J994" t="str">
            <v>nein</v>
          </cell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</row>
        <row r="995">
          <cell r="B995">
            <v>1199</v>
          </cell>
          <cell r="C995"/>
          <cell r="D995"/>
          <cell r="E995"/>
          <cell r="F995"/>
          <cell r="G995"/>
          <cell r="H995"/>
          <cell r="I995"/>
          <cell r="J995" t="str">
            <v>nein</v>
          </cell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</row>
        <row r="996">
          <cell r="B996">
            <v>1200</v>
          </cell>
          <cell r="C996"/>
          <cell r="D996"/>
          <cell r="E996"/>
          <cell r="F996"/>
          <cell r="G996"/>
          <cell r="H996"/>
          <cell r="I996"/>
          <cell r="J996" t="str">
            <v>nein</v>
          </cell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</row>
        <row r="997">
          <cell r="B997">
            <v>1201</v>
          </cell>
          <cell r="C997"/>
          <cell r="D997"/>
          <cell r="E997"/>
          <cell r="F997"/>
          <cell r="G997"/>
          <cell r="H997"/>
          <cell r="I997"/>
          <cell r="J997" t="str">
            <v>nein</v>
          </cell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</row>
        <row r="998">
          <cell r="B998">
            <v>1202</v>
          </cell>
          <cell r="C998"/>
          <cell r="D998"/>
          <cell r="E998"/>
          <cell r="F998"/>
          <cell r="G998"/>
          <cell r="H998"/>
          <cell r="I998"/>
          <cell r="J998" t="str">
            <v>nein</v>
          </cell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</row>
        <row r="999">
          <cell r="B999">
            <v>1203</v>
          </cell>
          <cell r="C999"/>
          <cell r="D999"/>
          <cell r="E999"/>
          <cell r="F999"/>
          <cell r="G999"/>
          <cell r="H999"/>
          <cell r="I999"/>
          <cell r="J999" t="str">
            <v>nein</v>
          </cell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</row>
        <row r="1000">
          <cell r="B1000">
            <v>1204</v>
          </cell>
          <cell r="C1000"/>
          <cell r="D1000"/>
          <cell r="E1000"/>
          <cell r="F1000"/>
          <cell r="G1000"/>
          <cell r="H1000"/>
          <cell r="I1000"/>
          <cell r="J1000" t="str">
            <v>nein</v>
          </cell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AZ190"/>
  <sheetViews>
    <sheetView tabSelected="1" zoomScale="70" zoomScaleNormal="70" workbookViewId="0">
      <selection activeCell="D4" sqref="D4:E4"/>
    </sheetView>
  </sheetViews>
  <sheetFormatPr baseColWidth="10" defaultRowHeight="15" outlineLevelCol="1" x14ac:dyDescent="0.25"/>
  <cols>
    <col min="1" max="1" width="25.28515625" bestFit="1" customWidth="1"/>
    <col min="2" max="2" width="22.7109375" customWidth="1"/>
    <col min="3" max="3" width="30.7109375" customWidth="1"/>
    <col min="4" max="4" width="26.7109375" bestFit="1" customWidth="1"/>
    <col min="5" max="5" width="22.7109375" customWidth="1"/>
    <col min="6" max="6" width="30.7109375" customWidth="1"/>
    <col min="7" max="7" width="11.42578125" style="14"/>
    <col min="8" max="8" width="1" style="14" customWidth="1"/>
    <col min="9" max="9" width="16.85546875" style="87" hidden="1" customWidth="1" outlineLevel="1"/>
    <col min="10" max="10" width="15" style="87" hidden="1" customWidth="1" outlineLevel="1"/>
    <col min="11" max="11" width="20.85546875" style="87" hidden="1" customWidth="1" outlineLevel="1"/>
    <col min="12" max="12" width="1" style="14" hidden="1" customWidth="1" outlineLevel="1"/>
    <col min="13" max="13" width="16.85546875" style="5" bestFit="1" customWidth="1" collapsed="1"/>
    <col min="14" max="14" width="20.85546875" style="5" bestFit="1" customWidth="1"/>
    <col min="15" max="15" width="1" style="14" hidden="1" customWidth="1" outlineLevel="1"/>
    <col min="16" max="19" width="20.85546875" style="5" hidden="1" customWidth="1" outlineLevel="1"/>
    <col min="20" max="20" width="20.28515625" bestFit="1" customWidth="1" collapsed="1"/>
    <col min="21" max="21" width="14.28515625" bestFit="1" customWidth="1"/>
    <col min="22" max="22" width="13.7109375" style="5" bestFit="1" customWidth="1"/>
    <col min="23" max="23" width="20.28515625" style="5" bestFit="1" customWidth="1"/>
    <col min="24" max="24" width="11.42578125" style="9"/>
    <col min="25" max="25" width="16.42578125" style="9" bestFit="1" customWidth="1"/>
  </cols>
  <sheetData>
    <row r="1" spans="1:25" s="1" customFormat="1" ht="80.25" customHeight="1" x14ac:dyDescent="0.25">
      <c r="A1" s="155" t="s">
        <v>203</v>
      </c>
      <c r="B1" s="155"/>
      <c r="C1" s="155"/>
      <c r="D1" s="155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83"/>
      <c r="P1" s="83"/>
      <c r="Q1" s="83"/>
      <c r="R1" s="83"/>
      <c r="S1" s="83"/>
      <c r="T1" s="76">
        <v>8000</v>
      </c>
      <c r="U1" s="159"/>
      <c r="V1" s="160"/>
      <c r="W1" s="160"/>
      <c r="X1" s="160"/>
      <c r="Y1" s="32"/>
    </row>
    <row r="2" spans="1:25" s="1" customFormat="1" ht="60.75" customHeight="1" x14ac:dyDescent="0.25">
      <c r="A2" s="157" t="s">
        <v>202</v>
      </c>
      <c r="B2" s="157"/>
      <c r="C2" s="157"/>
      <c r="D2" s="158"/>
      <c r="E2" s="124"/>
      <c r="F2" s="124"/>
      <c r="G2" s="125"/>
      <c r="H2" s="125"/>
      <c r="I2" s="126"/>
      <c r="J2" s="126"/>
      <c r="K2" s="126"/>
      <c r="L2" s="125"/>
      <c r="M2" s="126"/>
      <c r="N2" s="126"/>
      <c r="O2" s="11"/>
      <c r="P2" s="6"/>
      <c r="Q2" s="6"/>
      <c r="R2" s="6"/>
      <c r="S2" s="6"/>
      <c r="T2" s="29" t="s">
        <v>0</v>
      </c>
      <c r="U2" s="30">
        <v>1</v>
      </c>
      <c r="V2" s="10"/>
      <c r="W2" s="29" t="s">
        <v>47</v>
      </c>
      <c r="X2" s="30">
        <v>1.25</v>
      </c>
      <c r="Y2" s="33"/>
    </row>
    <row r="3" spans="1:25" s="1" customFormat="1" ht="22.5" x14ac:dyDescent="0.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3"/>
      <c r="O3" s="75"/>
      <c r="P3" s="85"/>
      <c r="Q3" s="85"/>
      <c r="R3" s="85"/>
      <c r="S3" s="85"/>
      <c r="T3" s="29" t="s">
        <v>28</v>
      </c>
      <c r="U3" s="116">
        <v>1</v>
      </c>
      <c r="V3" s="31"/>
      <c r="W3" s="29" t="s">
        <v>48</v>
      </c>
      <c r="X3" s="127">
        <v>1</v>
      </c>
      <c r="Y3" s="7"/>
    </row>
    <row r="4" spans="1:25" s="1" customFormat="1" ht="21.95" customHeight="1" x14ac:dyDescent="0.25">
      <c r="A4" s="94" t="s">
        <v>21</v>
      </c>
      <c r="B4" s="94"/>
      <c r="C4" s="95"/>
      <c r="D4" s="161"/>
      <c r="E4" s="161"/>
      <c r="F4" s="161"/>
      <c r="G4" s="161"/>
      <c r="H4" s="96"/>
      <c r="I4" s="96"/>
      <c r="J4" s="96"/>
      <c r="K4" s="96"/>
      <c r="L4" s="96"/>
      <c r="M4" s="96"/>
      <c r="N4" s="111"/>
      <c r="O4" s="84"/>
      <c r="P4" s="84"/>
      <c r="Q4" s="84"/>
      <c r="R4" s="84"/>
      <c r="S4" s="84"/>
      <c r="U4" s="73"/>
      <c r="V4" s="10"/>
      <c r="W4" s="7"/>
      <c r="X4" s="7"/>
      <c r="Y4" s="7"/>
    </row>
    <row r="5" spans="1:25" s="2" customFormat="1" ht="72" customHeight="1" x14ac:dyDescent="0.25">
      <c r="A5" s="138" t="s">
        <v>169</v>
      </c>
      <c r="B5" s="139"/>
      <c r="C5" s="139"/>
      <c r="D5" s="140"/>
      <c r="E5" s="140"/>
      <c r="F5" s="140"/>
      <c r="G5" s="140"/>
      <c r="H5" s="96"/>
      <c r="I5" s="96"/>
      <c r="J5" s="96"/>
      <c r="K5" s="96"/>
      <c r="L5" s="96"/>
      <c r="M5" s="140" t="s">
        <v>170</v>
      </c>
      <c r="N5" s="140"/>
      <c r="O5" s="81"/>
      <c r="P5" s="81"/>
      <c r="Q5" s="81"/>
      <c r="R5" s="81"/>
      <c r="S5" s="81"/>
      <c r="U5" s="153"/>
      <c r="V5" s="154"/>
      <c r="W5" s="154"/>
      <c r="X5" s="154"/>
      <c r="Y5" s="8"/>
    </row>
    <row r="6" spans="1:25" s="2" customFormat="1" ht="17.25" thickBot="1" x14ac:dyDescent="0.3">
      <c r="A6" s="140"/>
      <c r="B6" s="140"/>
      <c r="C6" s="140"/>
      <c r="D6" s="140"/>
      <c r="E6" s="97"/>
      <c r="F6" s="97"/>
      <c r="G6" s="98"/>
      <c r="H6" s="98"/>
      <c r="I6" s="99"/>
      <c r="J6" s="99"/>
      <c r="K6" s="99"/>
      <c r="L6" s="98"/>
      <c r="M6" s="99"/>
      <c r="N6" s="99"/>
      <c r="O6" s="12"/>
      <c r="P6" s="81"/>
      <c r="Q6" s="81"/>
      <c r="R6" s="81"/>
      <c r="S6" s="81"/>
      <c r="V6" s="23"/>
      <c r="W6" s="24"/>
      <c r="X6" s="24"/>
      <c r="Y6" s="24"/>
    </row>
    <row r="7" spans="1:25" s="2" customFormat="1" ht="17.25" thickBot="1" x14ac:dyDescent="0.3">
      <c r="A7" s="142"/>
      <c r="B7" s="142"/>
      <c r="C7" s="142"/>
      <c r="D7" s="142"/>
      <c r="E7" s="103"/>
      <c r="F7" s="103"/>
      <c r="G7" s="104"/>
      <c r="H7" s="104"/>
      <c r="I7" s="113"/>
      <c r="J7" s="113"/>
      <c r="K7" s="113"/>
      <c r="L7" s="104"/>
      <c r="M7" s="113"/>
      <c r="N7" s="113"/>
      <c r="O7" s="12"/>
      <c r="P7" s="81"/>
      <c r="Q7" s="81"/>
      <c r="R7" s="81"/>
      <c r="S7" s="81"/>
      <c r="V7" s="133"/>
      <c r="W7" s="134"/>
      <c r="X7" s="134"/>
      <c r="Y7" s="135"/>
    </row>
    <row r="8" spans="1:25" s="1" customFormat="1" ht="36" customHeight="1" x14ac:dyDescent="0.25">
      <c r="A8" s="100" t="s">
        <v>1</v>
      </c>
      <c r="B8" s="100" t="s">
        <v>10</v>
      </c>
      <c r="C8" s="100" t="s">
        <v>11</v>
      </c>
      <c r="D8" s="100" t="s">
        <v>44</v>
      </c>
      <c r="E8" s="100" t="s">
        <v>45</v>
      </c>
      <c r="F8" s="100" t="s">
        <v>46</v>
      </c>
      <c r="G8" s="101" t="s">
        <v>2</v>
      </c>
      <c r="H8" s="114"/>
      <c r="I8" s="102" t="s">
        <v>3</v>
      </c>
      <c r="J8" s="102" t="s">
        <v>4</v>
      </c>
      <c r="K8" s="102" t="s">
        <v>5</v>
      </c>
      <c r="L8" s="101"/>
      <c r="M8" s="102" t="s">
        <v>38</v>
      </c>
      <c r="N8" s="102" t="s">
        <v>5</v>
      </c>
      <c r="O8" s="13"/>
      <c r="P8" s="4" t="s">
        <v>31</v>
      </c>
      <c r="Q8" s="4" t="s">
        <v>32</v>
      </c>
      <c r="R8" s="4" t="s">
        <v>34</v>
      </c>
      <c r="S8" s="4" t="s">
        <v>33</v>
      </c>
      <c r="T8" s="3" t="s">
        <v>6</v>
      </c>
      <c r="U8" s="3" t="s">
        <v>7</v>
      </c>
      <c r="V8" s="25" t="s">
        <v>19</v>
      </c>
      <c r="W8" s="25" t="s">
        <v>20</v>
      </c>
      <c r="X8" s="26" t="s">
        <v>16</v>
      </c>
      <c r="Y8" s="26" t="s">
        <v>17</v>
      </c>
    </row>
    <row r="9" spans="1:25" s="2" customFormat="1" ht="15" customHeight="1" x14ac:dyDescent="0.25">
      <c r="A9" s="128" t="s">
        <v>55</v>
      </c>
      <c r="B9" s="128"/>
      <c r="C9" s="128"/>
      <c r="D9" s="128"/>
      <c r="E9" s="103"/>
      <c r="F9" s="103"/>
      <c r="G9" s="104"/>
      <c r="H9" s="104"/>
      <c r="I9" s="129"/>
      <c r="J9" s="129"/>
      <c r="K9" s="129"/>
      <c r="L9" s="104"/>
      <c r="M9" s="129"/>
      <c r="N9" s="129"/>
      <c r="O9" s="12"/>
      <c r="P9" s="81"/>
      <c r="Q9" s="81"/>
      <c r="R9" s="81"/>
      <c r="S9" s="81"/>
      <c r="V9" s="23"/>
      <c r="W9" s="24"/>
      <c r="X9" s="24"/>
      <c r="Y9" s="24"/>
    </row>
    <row r="10" spans="1:25" s="40" customFormat="1" ht="94.5" customHeight="1" x14ac:dyDescent="0.25">
      <c r="A10" s="37" t="s">
        <v>60</v>
      </c>
      <c r="B10" s="91"/>
      <c r="C10" s="91"/>
      <c r="D10" s="91">
        <v>2303</v>
      </c>
      <c r="E10" s="91"/>
      <c r="F10" s="92" t="str">
        <f>IF(D10="","",(VLOOKUP(D10,[1]Datenbestand!$A:$S,4,FALSE)&amp;" "&amp;(VLOOKUP(D10,[1]Datenbestand!$A:$S,5,FALSE))))</f>
        <v xml:space="preserve">Infocounter Plano weiß B120*T60*H90 cm </v>
      </c>
      <c r="G10" s="38">
        <v>0</v>
      </c>
      <c r="H10" s="105"/>
      <c r="I10" s="17">
        <f>IF(VLOOKUP($D10,[1]Datenbestand!$A$1:$R$15000,2,FALSE)="Mietartikel",VLOOKUP($D10,[1]Datenbestand!$A$1:$T$15000,20,FALSE)*$U$3-ROUND(($U$3-$U$2)*VLOOKUP($D10,[1]Datenbestand!$A$1:$T$15000,20,FALSE),2),ROUND(VLOOKUP($D10,[1]Datenbestand!$A$1:$T$15000,20,FALSE),2))</f>
        <v>330</v>
      </c>
      <c r="J10" s="17">
        <f>IF(D10="","",(VLOOKUP(D10,[1]Datenbestand!$A:$S,8,FALSE))*$X$4)</f>
        <v>0</v>
      </c>
      <c r="K10" s="17">
        <f t="shared" ref="K10:K29" si="0">IF(G10="","",G10*(I10+J10))</f>
        <v>0</v>
      </c>
      <c r="L10" s="105"/>
      <c r="M10" s="17">
        <v>330</v>
      </c>
      <c r="N10" s="17">
        <f>IF(OR(D10="",D10=0),0,IF(OR(G10="",G10=0),0,(G10*M10)))</f>
        <v>0</v>
      </c>
      <c r="O10" s="39"/>
      <c r="P10" s="86">
        <f>IF(D10="","",VLOOKUP(D10,[1]Datenbestand!$A:$S,11,FALSE))</f>
        <v>1.2</v>
      </c>
      <c r="Q10" s="86">
        <f t="shared" ref="Q10:Q149" si="1">IF(D10="","",G10*P10)</f>
        <v>0</v>
      </c>
      <c r="R10" s="86">
        <f>IF(D10="","",(VLOOKUP(D10,[1]Datenbestand!$A:$S,10,FALSE))/1000)</f>
        <v>40</v>
      </c>
      <c r="S10" s="86">
        <f t="shared" ref="S10:S149" si="2">IF(D10="","",G10*R10)</f>
        <v>0</v>
      </c>
      <c r="T10" s="40" t="str">
        <f t="shared" ref="T10:T149" si="3">IF(G10&gt;0,P10*G10,"")</f>
        <v/>
      </c>
      <c r="U10" s="40" t="str">
        <f t="shared" ref="U10:U149" si="4">IF(G10&gt;0,R10*G10,"")</f>
        <v/>
      </c>
      <c r="V10" s="41">
        <f>IF($D10="","",IF(VLOOKUP($D10,[1]Datenbestand!$A:$S,2,FALSE)="Mietartikel",(ROUNDDOWN(VLOOKUP($D10,[1]Datenbestand!$A:$S,6,FALSE)*$U$2,2)+VLOOKUP($D10,[1]Datenbestand!$A:$S,12,FALSE)+VLOOKUP($D10,[1]Datenbestand!$A:$S,7,FALSE)),ROUNDDOWN(VLOOKUP($D10,[1]Datenbestand!$A:$S,6,FALSE),2)))-M10</f>
        <v>-155</v>
      </c>
      <c r="W10" s="42">
        <f t="shared" ref="W10:W149" si="5">IF(G10="","",V10*G10)</f>
        <v>0</v>
      </c>
      <c r="X10" s="43">
        <f>IF(D10="","",IF(VLOOKUP($D10,[1]Datenbestand!$A:$S,2,FALSE)="Mietartikel",(ROUNDDOWN(VLOOKUP($D10,[1]Datenbestand!$A:$S,6,FALSE)*$U$2,2)),ROUNDDOWN(VLOOKUP($D10,[1]Datenbestand!$A:$S,6,FALSE),2)))</f>
        <v>175</v>
      </c>
      <c r="Y10" s="43">
        <f t="shared" ref="Y10:Y149" si="6">IF(X10="","",X10*G10)</f>
        <v>0</v>
      </c>
    </row>
    <row r="11" spans="1:25" s="40" customFormat="1" ht="94.5" customHeight="1" x14ac:dyDescent="0.25">
      <c r="A11" s="37" t="s">
        <v>61</v>
      </c>
      <c r="B11" s="91"/>
      <c r="C11" s="91"/>
      <c r="D11" s="91">
        <v>72741</v>
      </c>
      <c r="E11" s="91"/>
      <c r="F11" s="92" t="str">
        <f>IF(D11="","",(VLOOKUP(D11,[1]Datenbestand!$A:$S,4,FALSE)&amp;" "&amp;(VLOOKUP(D11,[1]Datenbestand!$A:$S,5,FALSE))))</f>
        <v xml:space="preserve">Infocounter Plano-1 weiß-schwarz B120*T65*H110 cm </v>
      </c>
      <c r="G11" s="38">
        <v>0</v>
      </c>
      <c r="H11" s="105"/>
      <c r="I11" s="17">
        <f>IF(VLOOKUP($D11,[1]Datenbestand!$A$1:$R$15000,2,FALSE)="Mietartikel",VLOOKUP($D11,[1]Datenbestand!$A$1:$T$15000,20,FALSE)*$U$3-ROUND(($U$3-$U$2)*VLOOKUP($D11,[1]Datenbestand!$A$1:$T$15000,20,FALSE),2),ROUND(VLOOKUP($D11,[1]Datenbestand!$A$1:$T$15000,20,FALSE),2))</f>
        <v>435</v>
      </c>
      <c r="J11" s="17">
        <f>IF(D11="","",(VLOOKUP(D11,[1]Datenbestand!$A:$S,8,FALSE))*$X$4)</f>
        <v>0</v>
      </c>
      <c r="K11" s="17">
        <f t="shared" si="0"/>
        <v>0</v>
      </c>
      <c r="L11" s="105"/>
      <c r="M11" s="17">
        <v>435</v>
      </c>
      <c r="N11" s="17">
        <f t="shared" ref="N11:N149" si="7">IF(OR(D11="",D11=0),0,IF(OR(G11="",G11=0),0,(G11*M11)))</f>
        <v>0</v>
      </c>
      <c r="O11" s="39"/>
      <c r="P11" s="86">
        <f>IF(D11="","",VLOOKUP(D11,[1]Datenbestand!$A:$S,11,FALSE))</f>
        <v>0.9</v>
      </c>
      <c r="Q11" s="86">
        <f t="shared" si="1"/>
        <v>0</v>
      </c>
      <c r="R11" s="86">
        <f>IF(D11="","",(VLOOKUP(D11,[1]Datenbestand!$A:$S,10,FALSE))/1000)</f>
        <v>48</v>
      </c>
      <c r="S11" s="86">
        <f t="shared" si="2"/>
        <v>0</v>
      </c>
      <c r="T11" s="40" t="str">
        <f t="shared" si="3"/>
        <v/>
      </c>
      <c r="U11" s="40" t="str">
        <f t="shared" si="4"/>
        <v/>
      </c>
      <c r="V11" s="41">
        <f>IF($D11="","",IF(VLOOKUP($D11,[1]Datenbestand!$A:$S,2,FALSE)="Mietartikel",(ROUNDDOWN(VLOOKUP($D11,[1]Datenbestand!$A:$S,6,FALSE)*$U$2,2)+VLOOKUP($D11,[1]Datenbestand!$A:$S,12,FALSE)+VLOOKUP($D11,[1]Datenbestand!$A:$S,7,FALSE)),ROUNDDOWN(VLOOKUP($D11,[1]Datenbestand!$A:$S,6,FALSE),2)))-M11</f>
        <v>-222.5</v>
      </c>
      <c r="W11" s="42">
        <f t="shared" si="5"/>
        <v>0</v>
      </c>
      <c r="X11" s="43">
        <f>IF(D11="","",IF(VLOOKUP($D11,[1]Datenbestand!$A:$S,2,FALSE)="Mietartikel",(ROUNDDOWN(VLOOKUP($D11,[1]Datenbestand!$A:$S,6,FALSE)*$U$2,2)),ROUNDDOWN(VLOOKUP($D11,[1]Datenbestand!$A:$S,6,FALSE),2)))</f>
        <v>212.5</v>
      </c>
      <c r="Y11" s="43">
        <f t="shared" si="6"/>
        <v>0</v>
      </c>
    </row>
    <row r="12" spans="1:25" s="40" customFormat="1" ht="94.5" customHeight="1" x14ac:dyDescent="0.25">
      <c r="A12" s="37" t="s">
        <v>62</v>
      </c>
      <c r="B12" s="91"/>
      <c r="C12" s="91"/>
      <c r="D12" s="91">
        <v>72150</v>
      </c>
      <c r="E12" s="91"/>
      <c r="F12" s="92" t="str">
        <f>IF(D12="","",(VLOOKUP(D12,[1]Datenbestand!$A:$S,4,FALSE)&amp;" "&amp;(VLOOKUP(D12,[1]Datenbestand!$A:$S,5,FALSE))))</f>
        <v>Counter Basic weiß Front hoch weiß. Deckbl. inkl. einem Einlegeboden L120*B70*H120 cm (Arbeitshöhe 90 cm)</v>
      </c>
      <c r="G12" s="38">
        <v>0</v>
      </c>
      <c r="H12" s="105"/>
      <c r="I12" s="17">
        <f>IF(VLOOKUP($D12,[1]Datenbestand!$A$1:$R$15000,2,FALSE)="Mietartikel",VLOOKUP($D12,[1]Datenbestand!$A$1:$T$15000,20,FALSE)*$U$3-ROUND(($U$3-$U$2)*VLOOKUP($D12,[1]Datenbestand!$A$1:$T$15000,20,FALSE),2),ROUND(VLOOKUP($D12,[1]Datenbestand!$A$1:$T$15000,20,FALSE),2))</f>
        <v>264</v>
      </c>
      <c r="J12" s="17">
        <f>IF(D12="","",(VLOOKUP(D12,[1]Datenbestand!$A:$S,8,FALSE))*$X$4)</f>
        <v>0</v>
      </c>
      <c r="K12" s="17">
        <f t="shared" si="0"/>
        <v>0</v>
      </c>
      <c r="L12" s="105"/>
      <c r="M12" s="17">
        <v>264</v>
      </c>
      <c r="N12" s="17">
        <f t="shared" si="7"/>
        <v>0</v>
      </c>
      <c r="O12" s="39"/>
      <c r="P12" s="86">
        <f>IF(D12="","",VLOOKUP(D12,[1]Datenbestand!$A:$S,11,FALSE))</f>
        <v>0.36</v>
      </c>
      <c r="Q12" s="86">
        <f t="shared" si="1"/>
        <v>0</v>
      </c>
      <c r="R12" s="86">
        <f>IF(D12="","",(VLOOKUP(D12,[1]Datenbestand!$A:$S,10,FALSE))/1000)</f>
        <v>51.5</v>
      </c>
      <c r="S12" s="86">
        <f t="shared" si="2"/>
        <v>0</v>
      </c>
      <c r="T12" s="40" t="str">
        <f t="shared" si="3"/>
        <v/>
      </c>
      <c r="U12" s="40" t="str">
        <f t="shared" si="4"/>
        <v/>
      </c>
      <c r="V12" s="41">
        <f>IF($D12="","",IF(VLOOKUP($D12,[1]Datenbestand!$A:$S,2,FALSE)="Mietartikel",(ROUNDDOWN(VLOOKUP($D12,[1]Datenbestand!$A:$S,6,FALSE)*$U$2,2)+VLOOKUP($D12,[1]Datenbestand!$A:$S,12,FALSE)+VLOOKUP($D12,[1]Datenbestand!$A:$S,7,FALSE)),ROUNDDOWN(VLOOKUP($D12,[1]Datenbestand!$A:$S,6,FALSE),2)))-M12</f>
        <v>-120</v>
      </c>
      <c r="W12" s="42">
        <f t="shared" si="5"/>
        <v>0</v>
      </c>
      <c r="X12" s="43">
        <f>IF(D12="","",IF(VLOOKUP($D12,[1]Datenbestand!$A:$S,2,FALSE)="Mietartikel",(ROUNDDOWN(VLOOKUP($D12,[1]Datenbestand!$A:$S,6,FALSE)*$U$2,2)),ROUNDDOWN(VLOOKUP($D12,[1]Datenbestand!$A:$S,6,FALSE),2)))</f>
        <v>120.5</v>
      </c>
      <c r="Y12" s="43">
        <f t="shared" si="6"/>
        <v>0</v>
      </c>
    </row>
    <row r="13" spans="1:25" s="40" customFormat="1" ht="94.5" customHeight="1" x14ac:dyDescent="0.25">
      <c r="A13" s="37" t="s">
        <v>63</v>
      </c>
      <c r="B13" s="91"/>
      <c r="C13" s="91"/>
      <c r="D13" s="91">
        <v>72151</v>
      </c>
      <c r="E13" s="91"/>
      <c r="F13" s="92" t="str">
        <f>IF(D13="","",(VLOOKUP(D13,[1]Datenbestand!$A:$S,4,FALSE)&amp;" "&amp;(VLOOKUP(D13,[1]Datenbestand!$A:$S,5,FALSE))))</f>
        <v>Counter Basic weiß Front niedrig weiß. Deckbl. inkl. einem Einlegeboden L120*B70*H90 cm</v>
      </c>
      <c r="G13" s="38">
        <v>0</v>
      </c>
      <c r="H13" s="105"/>
      <c r="I13" s="17">
        <f>IF(VLOOKUP($D13,[1]Datenbestand!$A$1:$R$15000,2,FALSE)="Mietartikel",VLOOKUP($D13,[1]Datenbestand!$A$1:$T$15000,20,FALSE)*$U$3-ROUND(($U$3-$U$2)*VLOOKUP($D13,[1]Datenbestand!$A$1:$T$15000,20,FALSE),2),ROUND(VLOOKUP($D13,[1]Datenbestand!$A$1:$T$15000,20,FALSE),2))</f>
        <v>236.5</v>
      </c>
      <c r="J13" s="17">
        <f>IF(D13="","",(VLOOKUP(D13,[1]Datenbestand!$A:$S,8,FALSE))*$X$4)</f>
        <v>0</v>
      </c>
      <c r="K13" s="17">
        <f t="shared" si="0"/>
        <v>0</v>
      </c>
      <c r="L13" s="105"/>
      <c r="M13" s="17">
        <v>236.5</v>
      </c>
      <c r="N13" s="17">
        <f t="shared" si="7"/>
        <v>0</v>
      </c>
      <c r="O13" s="39"/>
      <c r="P13" s="86">
        <f>IF(D13="","",VLOOKUP(D13,[1]Datenbestand!$A:$S,11,FALSE))</f>
        <v>0.33500000000000002</v>
      </c>
      <c r="Q13" s="86">
        <f t="shared" si="1"/>
        <v>0</v>
      </c>
      <c r="R13" s="86">
        <f>IF(D13="","",(VLOOKUP(D13,[1]Datenbestand!$A:$S,10,FALSE))/1000)</f>
        <v>46.5</v>
      </c>
      <c r="S13" s="86">
        <f t="shared" si="2"/>
        <v>0</v>
      </c>
      <c r="T13" s="40" t="str">
        <f t="shared" si="3"/>
        <v/>
      </c>
      <c r="U13" s="40" t="str">
        <f t="shared" si="4"/>
        <v/>
      </c>
      <c r="V13" s="41">
        <f>IF($D13="","",IF(VLOOKUP($D13,[1]Datenbestand!$A:$S,2,FALSE)="Mietartikel",(ROUNDDOWN(VLOOKUP($D13,[1]Datenbestand!$A:$S,6,FALSE)*$U$2,2)+VLOOKUP($D13,[1]Datenbestand!$A:$S,12,FALSE)+VLOOKUP($D13,[1]Datenbestand!$A:$S,7,FALSE)),ROUNDDOWN(VLOOKUP($D13,[1]Datenbestand!$A:$S,6,FALSE),2)))-M13</f>
        <v>-98.5</v>
      </c>
      <c r="W13" s="42">
        <f t="shared" si="5"/>
        <v>0</v>
      </c>
      <c r="X13" s="43">
        <f>IF(D13="","",IF(VLOOKUP($D13,[1]Datenbestand!$A:$S,2,FALSE)="Mietartikel",(ROUNDDOWN(VLOOKUP($D13,[1]Datenbestand!$A:$S,6,FALSE)*$U$2,2)),ROUNDDOWN(VLOOKUP($D13,[1]Datenbestand!$A:$S,6,FALSE),2)))</f>
        <v>114.5</v>
      </c>
      <c r="Y13" s="43">
        <f t="shared" si="6"/>
        <v>0</v>
      </c>
    </row>
    <row r="14" spans="1:25" s="40" customFormat="1" ht="94.5" customHeight="1" x14ac:dyDescent="0.25">
      <c r="A14" s="37" t="s">
        <v>64</v>
      </c>
      <c r="B14" s="91"/>
      <c r="C14" s="91"/>
      <c r="D14" s="91">
        <v>72152</v>
      </c>
      <c r="E14" s="91"/>
      <c r="F14" s="92" t="str">
        <f>IF(D14="","",(VLOOKUP(D14,[1]Datenbestand!$A:$S,4,FALSE)&amp;" "&amp;(VLOOKUP(D14,[1]Datenbestand!$A:$S,5,FALSE))))</f>
        <v>Counter Basic weiß Front hoch abschließb. weiß. Deckbl. inkl. einem Einlegeboden L120*B70*H120 cm (Arbeitshöhe 90 cm)</v>
      </c>
      <c r="G14" s="38">
        <v>0</v>
      </c>
      <c r="H14" s="105"/>
      <c r="I14" s="17">
        <f>IF(VLOOKUP($D14,[1]Datenbestand!$A$1:$R$15000,2,FALSE)="Mietartikel",VLOOKUP($D14,[1]Datenbestand!$A$1:$T$15000,20,FALSE)*$U$3-ROUND(($U$3-$U$2)*VLOOKUP($D14,[1]Datenbestand!$A$1:$T$15000,20,FALSE),2),ROUND(VLOOKUP($D14,[1]Datenbestand!$A$1:$T$15000,20,FALSE),2))</f>
        <v>310</v>
      </c>
      <c r="J14" s="17">
        <f>IF(D14="","",(VLOOKUP(D14,[1]Datenbestand!$A:$S,8,FALSE))*$X$4)</f>
        <v>0</v>
      </c>
      <c r="K14" s="17">
        <f t="shared" ref="K14" si="8">IF(G14="","",G14*(I14+J14))</f>
        <v>0</v>
      </c>
      <c r="L14" s="105"/>
      <c r="M14" s="17">
        <v>310</v>
      </c>
      <c r="N14" s="17">
        <f t="shared" ref="N14" si="9">IF(OR(D14="",D14=0),0,IF(OR(G14="",G14=0),0,(G14*M14)))</f>
        <v>0</v>
      </c>
      <c r="O14" s="39"/>
      <c r="P14" s="86">
        <f>IF(D14="","",VLOOKUP(D14,[1]Datenbestand!$A:$S,11,FALSE))</f>
        <v>0.46010000000000001</v>
      </c>
      <c r="Q14" s="86">
        <f t="shared" ref="Q14" si="10">IF(D14="","",G14*P14)</f>
        <v>0</v>
      </c>
      <c r="R14" s="86">
        <f>IF(D14="","",(VLOOKUP(D14,[1]Datenbestand!$A:$S,10,FALSE))/1000)</f>
        <v>65.010000000000005</v>
      </c>
      <c r="S14" s="86">
        <f t="shared" ref="S14" si="11">IF(D14="","",G14*R14)</f>
        <v>0</v>
      </c>
      <c r="T14" s="40" t="str">
        <f t="shared" ref="T14" si="12">IF(G14&gt;0,P14*G14,"")</f>
        <v/>
      </c>
      <c r="U14" s="40" t="str">
        <f t="shared" ref="U14" si="13">IF(G14&gt;0,R14*G14,"")</f>
        <v/>
      </c>
      <c r="V14" s="41">
        <f>IF($D14="","",IF(VLOOKUP($D14,[1]Datenbestand!$A:$S,2,FALSE)="Mietartikel",(ROUNDDOWN(VLOOKUP($D14,[1]Datenbestand!$A:$S,6,FALSE)*$U$2,2)+VLOOKUP($D14,[1]Datenbestand!$A:$S,12,FALSE)+VLOOKUP($D14,[1]Datenbestand!$A:$S,7,FALSE)),ROUNDDOWN(VLOOKUP($D14,[1]Datenbestand!$A:$S,6,FALSE),2)))-M14</f>
        <v>-120.75</v>
      </c>
      <c r="W14" s="42">
        <f t="shared" ref="W14" si="14">IF(G14="","",V14*G14)</f>
        <v>0</v>
      </c>
      <c r="X14" s="43">
        <f>IF(D14="","",IF(VLOOKUP($D14,[1]Datenbestand!$A:$S,2,FALSE)="Mietartikel",(ROUNDDOWN(VLOOKUP($D14,[1]Datenbestand!$A:$S,6,FALSE)*$U$2,2)),ROUNDDOWN(VLOOKUP($D14,[1]Datenbestand!$A:$S,6,FALSE),2)))</f>
        <v>161.5</v>
      </c>
      <c r="Y14" s="43">
        <f t="shared" ref="Y14" si="15">IF(X14="","",X14*G14)</f>
        <v>0</v>
      </c>
    </row>
    <row r="15" spans="1:25" s="40" customFormat="1" ht="94.5" customHeight="1" x14ac:dyDescent="0.25">
      <c r="A15" s="37" t="s">
        <v>65</v>
      </c>
      <c r="B15" s="91"/>
      <c r="C15" s="91"/>
      <c r="D15" s="91">
        <v>72153</v>
      </c>
      <c r="E15" s="91"/>
      <c r="F15" s="92" t="str">
        <f>IF(D15="","",(VLOOKUP(D15,[1]Datenbestand!$A:$S,4,FALSE)&amp;" "&amp;(VLOOKUP(D15,[1]Datenbestand!$A:$S,5,FALSE))))</f>
        <v>Counter Basic weiß Front niedrig abschließb. weiß. Deckbl. inkl. einem Einlegeboden L120*B70*H90 cm</v>
      </c>
      <c r="G15" s="38">
        <v>0</v>
      </c>
      <c r="H15" s="105"/>
      <c r="I15" s="17">
        <f>IF(VLOOKUP($D15,[1]Datenbestand!$A$1:$R$15000,2,FALSE)="Mietartikel",VLOOKUP($D15,[1]Datenbestand!$A$1:$T$15000,20,FALSE)*$U$3-ROUND(($U$3-$U$2)*VLOOKUP($D15,[1]Datenbestand!$A$1:$T$15000,20,FALSE),2),ROUND(VLOOKUP($D15,[1]Datenbestand!$A$1:$T$15000,20,FALSE),2))</f>
        <v>282.5</v>
      </c>
      <c r="J15" s="17">
        <f>IF(D15="","",(VLOOKUP(D15,[1]Datenbestand!$A:$S,8,FALSE))*$X$4)</f>
        <v>0</v>
      </c>
      <c r="K15" s="17">
        <f t="shared" ref="K15" si="16">IF(G15="","",G15*(I15+J15))</f>
        <v>0</v>
      </c>
      <c r="L15" s="105"/>
      <c r="M15" s="17">
        <v>282.5</v>
      </c>
      <c r="N15" s="17">
        <f t="shared" ref="N15" si="17">IF(OR(D15="",D15=0),0,IF(OR(G15="",G15=0),0,(G15*M15)))</f>
        <v>0</v>
      </c>
      <c r="O15" s="39"/>
      <c r="P15" s="86">
        <f>IF(D15="","",VLOOKUP(D15,[1]Datenbestand!$A:$S,11,FALSE))</f>
        <v>0.43509999999999999</v>
      </c>
      <c r="Q15" s="86">
        <f t="shared" ref="Q15" si="18">IF(D15="","",G15*P15)</f>
        <v>0</v>
      </c>
      <c r="R15" s="86">
        <f>IF(D15="","",(VLOOKUP(D15,[1]Datenbestand!$A:$S,10,FALSE))/1000)</f>
        <v>60.01</v>
      </c>
      <c r="S15" s="86">
        <f t="shared" ref="S15" si="19">IF(D15="","",G15*R15)</f>
        <v>0</v>
      </c>
      <c r="T15" s="40" t="str">
        <f t="shared" ref="T15" si="20">IF(G15&gt;0,P15*G15,"")</f>
        <v/>
      </c>
      <c r="U15" s="40" t="str">
        <f t="shared" ref="U15" si="21">IF(G15&gt;0,R15*G15,"")</f>
        <v/>
      </c>
      <c r="V15" s="41">
        <f>IF($D15="","",IF(VLOOKUP($D15,[1]Datenbestand!$A:$S,2,FALSE)="Mietartikel",(ROUNDDOWN(VLOOKUP($D15,[1]Datenbestand!$A:$S,6,FALSE)*$U$2,2)+VLOOKUP($D15,[1]Datenbestand!$A:$S,12,FALSE)+VLOOKUP($D15,[1]Datenbestand!$A:$S,7,FALSE)),ROUNDDOWN(VLOOKUP($D15,[1]Datenbestand!$A:$S,6,FALSE),2)))-M15</f>
        <v>-99.25</v>
      </c>
      <c r="W15" s="42">
        <f t="shared" ref="W15" si="22">IF(G15="","",V15*G15)</f>
        <v>0</v>
      </c>
      <c r="X15" s="43">
        <f>IF(D15="","",IF(VLOOKUP($D15,[1]Datenbestand!$A:$S,2,FALSE)="Mietartikel",(ROUNDDOWN(VLOOKUP($D15,[1]Datenbestand!$A:$S,6,FALSE)*$U$2,2)),ROUNDDOWN(VLOOKUP($D15,[1]Datenbestand!$A:$S,6,FALSE),2)))</f>
        <v>155.5</v>
      </c>
      <c r="Y15" s="43">
        <f t="shared" ref="Y15" si="23">IF(X15="","",X15*G15)</f>
        <v>0</v>
      </c>
    </row>
    <row r="16" spans="1:25" s="40" customFormat="1" ht="94.5" customHeight="1" x14ac:dyDescent="0.25">
      <c r="A16" s="37" t="s">
        <v>66</v>
      </c>
      <c r="B16" s="91"/>
      <c r="C16" s="91"/>
      <c r="D16" s="91">
        <v>72180</v>
      </c>
      <c r="E16" s="91"/>
      <c r="F16" s="92" t="str">
        <f>IF(D16="","",(VLOOKUP(D16,[1]Datenbestand!$A:$S,4,FALSE)&amp;" "&amp;(VLOOKUP(D16,[1]Datenbestand!$A:$S,5,FALSE))))</f>
        <v>Counter Basic schwarz Front hoch schw. Deckbl. inkl. einem Einlegeboden L120*B70*H120 cm (Arbeitshöhe 90 cm)</v>
      </c>
      <c r="G16" s="38">
        <v>0</v>
      </c>
      <c r="H16" s="105"/>
      <c r="I16" s="17">
        <f>IF(VLOOKUP($D16,[1]Datenbestand!$A$1:$R$15000,2,FALSE)="Mietartikel",VLOOKUP($D16,[1]Datenbestand!$A$1:$T$15000,20,FALSE)*$U$3-ROUND(($U$3-$U$2)*VLOOKUP($D16,[1]Datenbestand!$A$1:$T$15000,20,FALSE),2),ROUND(VLOOKUP($D16,[1]Datenbestand!$A$1:$T$15000,20,FALSE),2))</f>
        <v>262</v>
      </c>
      <c r="J16" s="17">
        <f>IF(D16="","",(VLOOKUP(D16,[1]Datenbestand!$A:$S,8,FALSE))*$X$4)</f>
        <v>0</v>
      </c>
      <c r="K16" s="17">
        <f t="shared" si="0"/>
        <v>0</v>
      </c>
      <c r="L16" s="105"/>
      <c r="M16" s="17">
        <v>262</v>
      </c>
      <c r="N16" s="17">
        <f t="shared" si="7"/>
        <v>0</v>
      </c>
      <c r="O16" s="39"/>
      <c r="P16" s="86">
        <f>IF(D16="","",VLOOKUP(D16,[1]Datenbestand!$A:$S,11,FALSE))</f>
        <v>0.36</v>
      </c>
      <c r="Q16" s="86">
        <f t="shared" si="1"/>
        <v>0</v>
      </c>
      <c r="R16" s="86">
        <f>IF(D16="","",(VLOOKUP(D16,[1]Datenbestand!$A:$S,10,FALSE))/1000)</f>
        <v>51.5</v>
      </c>
      <c r="S16" s="86">
        <f t="shared" si="2"/>
        <v>0</v>
      </c>
      <c r="T16" s="40" t="str">
        <f t="shared" si="3"/>
        <v/>
      </c>
      <c r="U16" s="40" t="str">
        <f t="shared" si="4"/>
        <v/>
      </c>
      <c r="V16" s="41">
        <f>IF($D16="","",IF(VLOOKUP($D16,[1]Datenbestand!$A:$S,2,FALSE)="Mietartikel",(ROUNDDOWN(VLOOKUP($D16,[1]Datenbestand!$A:$S,6,FALSE)*$U$2,2)+VLOOKUP($D16,[1]Datenbestand!$A:$S,12,FALSE)+VLOOKUP($D16,[1]Datenbestand!$A:$S,7,FALSE)),ROUNDDOWN(VLOOKUP($D16,[1]Datenbestand!$A:$S,6,FALSE),2)))-M16</f>
        <v>-100</v>
      </c>
      <c r="W16" s="42">
        <f t="shared" si="5"/>
        <v>0</v>
      </c>
      <c r="X16" s="43">
        <f>IF(D16="","",IF(VLOOKUP($D16,[1]Datenbestand!$A:$S,2,FALSE)="Mietartikel",(ROUNDDOWN(VLOOKUP($D16,[1]Datenbestand!$A:$S,6,FALSE)*$U$2,2)),ROUNDDOWN(VLOOKUP($D16,[1]Datenbestand!$A:$S,6,FALSE),2)))</f>
        <v>138.5</v>
      </c>
      <c r="Y16" s="43">
        <f t="shared" si="6"/>
        <v>0</v>
      </c>
    </row>
    <row r="17" spans="1:25" s="40" customFormat="1" ht="94.5" customHeight="1" x14ac:dyDescent="0.25">
      <c r="A17" s="37" t="s">
        <v>85</v>
      </c>
      <c r="B17" s="91"/>
      <c r="C17" s="91"/>
      <c r="D17" s="91">
        <v>72181</v>
      </c>
      <c r="E17" s="91"/>
      <c r="F17" s="92" t="str">
        <f>IF(D17="","",(VLOOKUP(D17,[1]Datenbestand!$A:$S,4,FALSE)&amp;" "&amp;(VLOOKUP(D17,[1]Datenbestand!$A:$S,5,FALSE))))</f>
        <v>Counter Basic schwarz Front niedrig schw. Deckbl. inkl. einem Einlegeboden L120*B70*H90 cm</v>
      </c>
      <c r="G17" s="38">
        <v>0</v>
      </c>
      <c r="H17" s="105"/>
      <c r="I17" s="17">
        <f>IF(VLOOKUP($D17,[1]Datenbestand!$A$1:$R$15000,2,FALSE)="Mietartikel",VLOOKUP($D17,[1]Datenbestand!$A$1:$T$15000,20,FALSE)*$U$3-ROUND(($U$3-$U$2)*VLOOKUP($D17,[1]Datenbestand!$A$1:$T$15000,20,FALSE),2),ROUND(VLOOKUP($D17,[1]Datenbestand!$A$1:$T$15000,20,FALSE),2))</f>
        <v>234.5</v>
      </c>
      <c r="J17" s="17">
        <f>IF(D17="","",(VLOOKUP(D17,[1]Datenbestand!$A:$S,8,FALSE))*$X$4)</f>
        <v>0</v>
      </c>
      <c r="K17" s="17">
        <f t="shared" si="0"/>
        <v>0</v>
      </c>
      <c r="L17" s="105"/>
      <c r="M17" s="17">
        <v>234.5</v>
      </c>
      <c r="N17" s="17">
        <f t="shared" si="7"/>
        <v>0</v>
      </c>
      <c r="O17" s="39"/>
      <c r="P17" s="86">
        <f>IF(D17="","",VLOOKUP(D17,[1]Datenbestand!$A:$S,11,FALSE))</f>
        <v>0.33500000000000002</v>
      </c>
      <c r="Q17" s="86">
        <f t="shared" si="1"/>
        <v>0</v>
      </c>
      <c r="R17" s="86">
        <f>IF(D17="","",(VLOOKUP(D17,[1]Datenbestand!$A:$S,10,FALSE))/1000)</f>
        <v>46.5</v>
      </c>
      <c r="S17" s="86">
        <f t="shared" si="2"/>
        <v>0</v>
      </c>
      <c r="T17" s="40" t="str">
        <f t="shared" si="3"/>
        <v/>
      </c>
      <c r="U17" s="40" t="str">
        <f t="shared" si="4"/>
        <v/>
      </c>
      <c r="V17" s="41">
        <f>IF($D17="","",IF(VLOOKUP($D17,[1]Datenbestand!$A:$S,2,FALSE)="Mietartikel",(ROUNDDOWN(VLOOKUP($D17,[1]Datenbestand!$A:$S,6,FALSE)*$U$2,2)+VLOOKUP($D17,[1]Datenbestand!$A:$S,12,FALSE)+VLOOKUP($D17,[1]Datenbestand!$A:$S,7,FALSE)),ROUNDDOWN(VLOOKUP($D17,[1]Datenbestand!$A:$S,6,FALSE),2)))-M17</f>
        <v>-78</v>
      </c>
      <c r="W17" s="42">
        <f t="shared" si="5"/>
        <v>0</v>
      </c>
      <c r="X17" s="43">
        <f>IF(D17="","",IF(VLOOKUP($D17,[1]Datenbestand!$A:$S,2,FALSE)="Mietartikel",(ROUNDDOWN(VLOOKUP($D17,[1]Datenbestand!$A:$S,6,FALSE)*$U$2,2)),ROUNDDOWN(VLOOKUP($D17,[1]Datenbestand!$A:$S,6,FALSE),2)))</f>
        <v>133</v>
      </c>
      <c r="Y17" s="43">
        <f t="shared" si="6"/>
        <v>0</v>
      </c>
    </row>
    <row r="18" spans="1:25" s="40" customFormat="1" ht="94.5" customHeight="1" x14ac:dyDescent="0.25">
      <c r="A18" s="37" t="s">
        <v>86</v>
      </c>
      <c r="B18" s="91"/>
      <c r="C18" s="91"/>
      <c r="D18" s="91">
        <v>72182</v>
      </c>
      <c r="E18" s="91"/>
      <c r="F18" s="92" t="str">
        <f>IF(D18="","",(VLOOKUP(D18,[1]Datenbestand!$A:$S,4,FALSE)&amp;" "&amp;(VLOOKUP(D18,[1]Datenbestand!$A:$S,5,FALSE))))</f>
        <v>Counter Basic schwarz Front hoch abschließb. schw. Deckbl. inkl. einem Einlegeboden L120*B70*H120 cm (Arbeitshöhe 90 cm)</v>
      </c>
      <c r="G18" s="38">
        <v>0</v>
      </c>
      <c r="H18" s="105"/>
      <c r="I18" s="17">
        <f>IF(VLOOKUP($D18,[1]Datenbestand!$A$1:$R$15000,2,FALSE)="Mietartikel",VLOOKUP($D18,[1]Datenbestand!$A$1:$T$15000,20,FALSE)*$U$3-ROUND(($U$3-$U$2)*VLOOKUP($D18,[1]Datenbestand!$A$1:$T$15000,20,FALSE),2),ROUND(VLOOKUP($D18,[1]Datenbestand!$A$1:$T$15000,20,FALSE),2))</f>
        <v>306</v>
      </c>
      <c r="J18" s="17">
        <f>IF(D18="","",(VLOOKUP(D18,[1]Datenbestand!$A:$S,8,FALSE))*$X$4)</f>
        <v>0</v>
      </c>
      <c r="K18" s="17">
        <f t="shared" ref="K18:K19" si="24">IF(G18="","",G18*(I18+J18))</f>
        <v>0</v>
      </c>
      <c r="L18" s="105"/>
      <c r="M18" s="17">
        <v>306</v>
      </c>
      <c r="N18" s="17">
        <f t="shared" ref="N18:N19" si="25">IF(OR(D18="",D18=0),0,IF(OR(G18="",G18=0),0,(G18*M18)))</f>
        <v>0</v>
      </c>
      <c r="O18" s="39"/>
      <c r="P18" s="86">
        <f>IF(D18="","",VLOOKUP(D18,[1]Datenbestand!$A:$S,11,FALSE))</f>
        <v>0.46</v>
      </c>
      <c r="Q18" s="86">
        <f t="shared" ref="Q18:Q19" si="26">IF(D18="","",G18*P18)</f>
        <v>0</v>
      </c>
      <c r="R18" s="86">
        <f>IF(D18="","",(VLOOKUP(D18,[1]Datenbestand!$A:$S,10,FALSE))/1000)</f>
        <v>65</v>
      </c>
      <c r="S18" s="86">
        <f t="shared" ref="S18:S19" si="27">IF(D18="","",G18*R18)</f>
        <v>0</v>
      </c>
      <c r="T18" s="40" t="str">
        <f t="shared" ref="T18:T19" si="28">IF(G18&gt;0,P18*G18,"")</f>
        <v/>
      </c>
      <c r="U18" s="40" t="str">
        <f t="shared" ref="U18:U19" si="29">IF(G18&gt;0,R18*G18,"")</f>
        <v/>
      </c>
      <c r="V18" s="41">
        <f>IF($D18="","",IF(VLOOKUP($D18,[1]Datenbestand!$A:$S,2,FALSE)="Mietartikel",(ROUNDDOWN(VLOOKUP($D18,[1]Datenbestand!$A:$S,6,FALSE)*$U$2,2)+VLOOKUP($D18,[1]Datenbestand!$A:$S,12,FALSE)+VLOOKUP($D18,[1]Datenbestand!$A:$S,7,FALSE)),ROUNDDOWN(VLOOKUP($D18,[1]Datenbestand!$A:$S,6,FALSE),2)))-M18</f>
        <v>-93.75</v>
      </c>
      <c r="W18" s="42">
        <f t="shared" ref="W18:W19" si="30">IF(G18="","",V18*G18)</f>
        <v>0</v>
      </c>
      <c r="X18" s="43">
        <f>IF(D18="","",IF(VLOOKUP($D18,[1]Datenbestand!$A:$S,2,FALSE)="Mietartikel",(ROUNDDOWN(VLOOKUP($D18,[1]Datenbestand!$A:$S,6,FALSE)*$U$2,2)),ROUNDDOWN(VLOOKUP($D18,[1]Datenbestand!$A:$S,6,FALSE),2)))</f>
        <v>184.5</v>
      </c>
      <c r="Y18" s="43">
        <f t="shared" ref="Y18:Y19" si="31">IF(X18="","",X18*G18)</f>
        <v>0</v>
      </c>
    </row>
    <row r="19" spans="1:25" s="40" customFormat="1" ht="94.5" customHeight="1" x14ac:dyDescent="0.25">
      <c r="A19" s="37" t="s">
        <v>87</v>
      </c>
      <c r="B19" s="91"/>
      <c r="C19" s="91"/>
      <c r="D19" s="91">
        <v>72183</v>
      </c>
      <c r="E19" s="91"/>
      <c r="F19" s="92" t="str">
        <f>IF(D19="","",(VLOOKUP(D19,[1]Datenbestand!$A:$S,4,FALSE)&amp;" "&amp;(VLOOKUP(D19,[1]Datenbestand!$A:$S,5,FALSE))))</f>
        <v>Counter Basic schw. Front niedrig abschließb. schw. Deckbl. inkl. einem Einlegeboden L120*B70*H90 cm</v>
      </c>
      <c r="G19" s="38">
        <v>0</v>
      </c>
      <c r="H19" s="105"/>
      <c r="I19" s="17">
        <f>IF(VLOOKUP($D19,[1]Datenbestand!$A$1:$R$15000,2,FALSE)="Mietartikel",VLOOKUP($D19,[1]Datenbestand!$A$1:$T$15000,20,FALSE)*$U$3-ROUND(($U$3-$U$2)*VLOOKUP($D19,[1]Datenbestand!$A$1:$T$15000,20,FALSE),2),ROUND(VLOOKUP($D19,[1]Datenbestand!$A$1:$T$15000,20,FALSE),2))</f>
        <v>278.5</v>
      </c>
      <c r="J19" s="17">
        <f>IF(D19="","",(VLOOKUP(D19,[1]Datenbestand!$A:$S,8,FALSE))*$X$4)</f>
        <v>0</v>
      </c>
      <c r="K19" s="17">
        <f t="shared" si="24"/>
        <v>0</v>
      </c>
      <c r="L19" s="105"/>
      <c r="M19" s="17">
        <v>278.5</v>
      </c>
      <c r="N19" s="17">
        <f t="shared" si="25"/>
        <v>0</v>
      </c>
      <c r="O19" s="39"/>
      <c r="P19" s="86">
        <f>IF(D19="","",VLOOKUP(D19,[1]Datenbestand!$A:$S,11,FALSE))</f>
        <v>0.435</v>
      </c>
      <c r="Q19" s="86">
        <f t="shared" si="26"/>
        <v>0</v>
      </c>
      <c r="R19" s="86">
        <f>IF(D19="","",(VLOOKUP(D19,[1]Datenbestand!$A:$S,10,FALSE))/1000)</f>
        <v>60</v>
      </c>
      <c r="S19" s="86">
        <f t="shared" si="27"/>
        <v>0</v>
      </c>
      <c r="T19" s="40" t="str">
        <f t="shared" si="28"/>
        <v/>
      </c>
      <c r="U19" s="40" t="str">
        <f t="shared" si="29"/>
        <v/>
      </c>
      <c r="V19" s="41">
        <f>IF($D19="","",IF(VLOOKUP($D19,[1]Datenbestand!$A:$S,2,FALSE)="Mietartikel",(ROUNDDOWN(VLOOKUP($D19,[1]Datenbestand!$A:$S,6,FALSE)*$U$2,2)+VLOOKUP($D19,[1]Datenbestand!$A:$S,12,FALSE)+VLOOKUP($D19,[1]Datenbestand!$A:$S,7,FALSE)),ROUNDDOWN(VLOOKUP($D19,[1]Datenbestand!$A:$S,6,FALSE),2)))-M19</f>
        <v>-71.75</v>
      </c>
      <c r="W19" s="42">
        <f t="shared" si="30"/>
        <v>0</v>
      </c>
      <c r="X19" s="43">
        <f>IF(D19="","",IF(VLOOKUP($D19,[1]Datenbestand!$A:$S,2,FALSE)="Mietartikel",(ROUNDDOWN(VLOOKUP($D19,[1]Datenbestand!$A:$S,6,FALSE)*$U$2,2)),ROUNDDOWN(VLOOKUP($D19,[1]Datenbestand!$A:$S,6,FALSE),2)))</f>
        <v>179</v>
      </c>
      <c r="Y19" s="43">
        <f t="shared" si="31"/>
        <v>0</v>
      </c>
    </row>
    <row r="20" spans="1:25" s="40" customFormat="1" ht="94.5" customHeight="1" x14ac:dyDescent="0.25">
      <c r="A20" s="37" t="s">
        <v>88</v>
      </c>
      <c r="B20" s="91"/>
      <c r="C20" s="91"/>
      <c r="D20" s="91">
        <v>3133</v>
      </c>
      <c r="E20" s="91"/>
      <c r="F20" s="92" t="str">
        <f>IF(D20="","",(VLOOKUP(D20,[1]Datenbestand!$A:$S,4,FALSE)&amp;" "&amp;(VLOOKUP(D20,[1]Datenbestand!$A:$S,5,FALSE))))</f>
        <v xml:space="preserve">Empfangscounter Cube weiß B110*T50*H110 cm </v>
      </c>
      <c r="G20" s="38">
        <v>0</v>
      </c>
      <c r="H20" s="105"/>
      <c r="I20" s="17">
        <f>IF(VLOOKUP($D20,[1]Datenbestand!$A$1:$R$15000,2,FALSE)="Mietartikel",VLOOKUP($D20,[1]Datenbestand!$A$1:$T$15000,20,FALSE)*$U$3-ROUND(($U$3-$U$2)*VLOOKUP($D20,[1]Datenbestand!$A$1:$T$15000,20,FALSE),2),ROUND(VLOOKUP($D20,[1]Datenbestand!$A$1:$T$15000,20,FALSE),2))</f>
        <v>210</v>
      </c>
      <c r="J20" s="17">
        <f>IF(D20="","",(VLOOKUP(D20,[1]Datenbestand!$A:$S,8,FALSE))*$X$4)</f>
        <v>0</v>
      </c>
      <c r="K20" s="17">
        <f t="shared" si="0"/>
        <v>0</v>
      </c>
      <c r="L20" s="105"/>
      <c r="M20" s="17">
        <v>210</v>
      </c>
      <c r="N20" s="17">
        <f t="shared" si="7"/>
        <v>0</v>
      </c>
      <c r="O20" s="39"/>
      <c r="P20" s="86">
        <f>IF(D20="","",VLOOKUP(D20,[1]Datenbestand!$A:$S,11,FALSE))</f>
        <v>1.35</v>
      </c>
      <c r="Q20" s="86">
        <f t="shared" si="1"/>
        <v>0</v>
      </c>
      <c r="R20" s="86">
        <f>IF(D20="","",(VLOOKUP(D20,[1]Datenbestand!$A:$S,10,FALSE))/1000)</f>
        <v>50</v>
      </c>
      <c r="S20" s="86">
        <f t="shared" si="2"/>
        <v>0</v>
      </c>
      <c r="T20" s="40" t="str">
        <f t="shared" si="3"/>
        <v/>
      </c>
      <c r="U20" s="40" t="str">
        <f t="shared" si="4"/>
        <v/>
      </c>
      <c r="V20" s="41">
        <f>IF($D20="","",IF(VLOOKUP($D20,[1]Datenbestand!$A:$S,2,FALSE)="Mietartikel",(ROUNDDOWN(VLOOKUP($D20,[1]Datenbestand!$A:$S,6,FALSE)*$U$2,2)+VLOOKUP($D20,[1]Datenbestand!$A:$S,12,FALSE)+VLOOKUP($D20,[1]Datenbestand!$A:$S,7,FALSE)),ROUNDDOWN(VLOOKUP($D20,[1]Datenbestand!$A:$S,6,FALSE),2)))-M20</f>
        <v>-95</v>
      </c>
      <c r="W20" s="42">
        <f t="shared" si="5"/>
        <v>0</v>
      </c>
      <c r="X20" s="43">
        <f>IF(D20="","",IF(VLOOKUP($D20,[1]Datenbestand!$A:$S,2,FALSE)="Mietartikel",(ROUNDDOWN(VLOOKUP($D20,[1]Datenbestand!$A:$S,6,FALSE)*$U$2,2)),ROUNDDOWN(VLOOKUP($D20,[1]Datenbestand!$A:$S,6,FALSE),2)))</f>
        <v>115</v>
      </c>
      <c r="Y20" s="43">
        <f t="shared" si="6"/>
        <v>0</v>
      </c>
    </row>
    <row r="21" spans="1:25" s="2" customFormat="1" ht="15" customHeight="1" x14ac:dyDescent="0.25">
      <c r="A21" s="128" t="s">
        <v>58</v>
      </c>
      <c r="B21" s="128"/>
      <c r="C21" s="128"/>
      <c r="D21" s="128"/>
      <c r="E21" s="103"/>
      <c r="F21" s="103"/>
      <c r="G21" s="104"/>
      <c r="H21" s="104"/>
      <c r="I21" s="129"/>
      <c r="J21" s="129"/>
      <c r="K21" s="129"/>
      <c r="L21" s="104"/>
      <c r="M21" s="113"/>
      <c r="N21" s="113"/>
      <c r="O21" s="12"/>
      <c r="P21" s="81"/>
      <c r="Q21" s="81"/>
      <c r="R21" s="81"/>
      <c r="S21" s="81"/>
      <c r="V21" s="23"/>
      <c r="W21" s="24"/>
      <c r="X21" s="24"/>
      <c r="Y21" s="24"/>
    </row>
    <row r="22" spans="1:25" s="40" customFormat="1" ht="94.5" customHeight="1" x14ac:dyDescent="0.25">
      <c r="A22" s="37" t="s">
        <v>59</v>
      </c>
      <c r="B22" s="91"/>
      <c r="C22" s="91"/>
      <c r="D22" s="91">
        <v>60074</v>
      </c>
      <c r="E22" s="91"/>
      <c r="F22" s="92" t="str">
        <f>IF(D22="","",(VLOOKUP(D22,[1]Datenbestand!$A:$S,4,FALSE)&amp;" "&amp;(VLOOKUP(D22,[1]Datenbestand!$A:$S,5,FALSE))))</f>
        <v>Stehtisch Ibiza weiß Ø80 H110 cm (für 4 Personen) mit rundem Tischgestell aus gebürstetem Edelstahl</v>
      </c>
      <c r="G22" s="38">
        <v>0</v>
      </c>
      <c r="H22" s="105"/>
      <c r="I22" s="17">
        <f>IF(VLOOKUP($D22,[1]Datenbestand!$A$1:$R$15000,2,FALSE)="Mietartikel",VLOOKUP($D22,[1]Datenbestand!$A$1:$T$15000,20,FALSE)*$U$3-ROUND(($U$3-$U$2)*VLOOKUP($D22,[1]Datenbestand!$A$1:$T$15000,20,FALSE),2),ROUND(VLOOKUP($D22,[1]Datenbestand!$A$1:$T$15000,20,FALSE),2))</f>
        <v>80</v>
      </c>
      <c r="J22" s="17">
        <f>IF(D22="","",(VLOOKUP(D22,[1]Datenbestand!$A:$S,8,FALSE))*$X$4)</f>
        <v>0</v>
      </c>
      <c r="K22" s="17">
        <f t="shared" si="0"/>
        <v>0</v>
      </c>
      <c r="L22" s="105"/>
      <c r="M22" s="17">
        <v>80</v>
      </c>
      <c r="N22" s="17">
        <f t="shared" si="7"/>
        <v>0</v>
      </c>
      <c r="O22" s="39"/>
      <c r="P22" s="86">
        <f>IF(D22="","",VLOOKUP(D22,[1]Datenbestand!$A:$S,11,FALSE))</f>
        <v>0.26</v>
      </c>
      <c r="Q22" s="86">
        <f t="shared" si="1"/>
        <v>0</v>
      </c>
      <c r="R22" s="86">
        <f>IF(D22="","",(VLOOKUP(D22,[1]Datenbestand!$A:$S,10,FALSE))/1000)</f>
        <v>20</v>
      </c>
      <c r="S22" s="86">
        <f t="shared" si="2"/>
        <v>0</v>
      </c>
      <c r="T22" s="40" t="str">
        <f t="shared" si="3"/>
        <v/>
      </c>
      <c r="U22" s="40" t="str">
        <f t="shared" si="4"/>
        <v/>
      </c>
      <c r="V22" s="41">
        <f>IF($D22="","",IF(VLOOKUP($D22,[1]Datenbestand!$A:$S,2,FALSE)="Mietartikel",(ROUNDDOWN(VLOOKUP($D22,[1]Datenbestand!$A:$S,6,FALSE)*$U$2,2)+VLOOKUP($D22,[1]Datenbestand!$A:$S,12,FALSE)+VLOOKUP($D22,[1]Datenbestand!$A:$S,7,FALSE)),ROUNDDOWN(VLOOKUP($D22,[1]Datenbestand!$A:$S,6,FALSE),2)))-M22</f>
        <v>-51.25</v>
      </c>
      <c r="W22" s="42">
        <f t="shared" si="5"/>
        <v>0</v>
      </c>
      <c r="X22" s="43">
        <f>IF(D22="","",IF(VLOOKUP($D22,[1]Datenbestand!$A:$S,2,FALSE)="Mietartikel",(ROUNDDOWN(VLOOKUP($D22,[1]Datenbestand!$A:$S,6,FALSE)*$U$2,2)),ROUNDDOWN(VLOOKUP($D22,[1]Datenbestand!$A:$S,6,FALSE),2)))</f>
        <v>28.75</v>
      </c>
      <c r="Y22" s="43">
        <f t="shared" si="6"/>
        <v>0</v>
      </c>
    </row>
    <row r="23" spans="1:25" s="40" customFormat="1" ht="94.5" customHeight="1" x14ac:dyDescent="0.25">
      <c r="A23" s="37" t="s">
        <v>67</v>
      </c>
      <c r="B23" s="91"/>
      <c r="C23" s="91"/>
      <c r="D23" s="91">
        <v>60076</v>
      </c>
      <c r="E23" s="91"/>
      <c r="F23" s="92" t="str">
        <f>IF(D23="","",(VLOOKUP(D23,[1]Datenbestand!$A:$S,4,FALSE)&amp;" "&amp;(VLOOKUP(D23,[1]Datenbestand!$A:$S,5,FALSE))))</f>
        <v>Stehtisch Ibiza weiß L80*B80*H110cm (für 4 Personen) mit eckigem Tischgestell aus gebürstetem Edelstahl</v>
      </c>
      <c r="G23" s="38">
        <v>0</v>
      </c>
      <c r="H23" s="105"/>
      <c r="I23" s="17">
        <f>IF(VLOOKUP($D23,[1]Datenbestand!$A$1:$R$15000,2,FALSE)="Mietartikel",VLOOKUP($D23,[1]Datenbestand!$A$1:$T$15000,20,FALSE)*$U$3-ROUND(($U$3-$U$2)*VLOOKUP($D23,[1]Datenbestand!$A$1:$T$15000,20,FALSE),2),ROUND(VLOOKUP($D23,[1]Datenbestand!$A$1:$T$15000,20,FALSE),2))</f>
        <v>80</v>
      </c>
      <c r="J23" s="17">
        <f>IF(D23="","",(VLOOKUP(D23,[1]Datenbestand!$A:$S,8,FALSE))*$X$4)</f>
        <v>0</v>
      </c>
      <c r="K23" s="17">
        <f t="shared" si="0"/>
        <v>0</v>
      </c>
      <c r="L23" s="105"/>
      <c r="M23" s="17">
        <v>80</v>
      </c>
      <c r="N23" s="17">
        <f t="shared" si="7"/>
        <v>0</v>
      </c>
      <c r="O23" s="39"/>
      <c r="P23" s="86">
        <f>IF(D23="","",VLOOKUP(D23,[1]Datenbestand!$A:$S,11,FALSE))</f>
        <v>0.32</v>
      </c>
      <c r="Q23" s="86">
        <f t="shared" si="1"/>
        <v>0</v>
      </c>
      <c r="R23" s="86">
        <f>IF(D23="","",(VLOOKUP(D23,[1]Datenbestand!$A:$S,10,FALSE))/1000)</f>
        <v>20</v>
      </c>
      <c r="S23" s="86">
        <f t="shared" si="2"/>
        <v>0</v>
      </c>
      <c r="T23" s="40" t="str">
        <f t="shared" si="3"/>
        <v/>
      </c>
      <c r="U23" s="40" t="str">
        <f t="shared" si="4"/>
        <v/>
      </c>
      <c r="V23" s="41">
        <f>IF($D23="","",IF(VLOOKUP($D23,[1]Datenbestand!$A:$S,2,FALSE)="Mietartikel",(ROUNDDOWN(VLOOKUP($D23,[1]Datenbestand!$A:$S,6,FALSE)*$U$2,2)+VLOOKUP($D23,[1]Datenbestand!$A:$S,12,FALSE)+VLOOKUP($D23,[1]Datenbestand!$A:$S,7,FALSE)),ROUNDDOWN(VLOOKUP($D23,[1]Datenbestand!$A:$S,6,FALSE),2)))-M23</f>
        <v>-49</v>
      </c>
      <c r="W23" s="42">
        <f t="shared" si="5"/>
        <v>0</v>
      </c>
      <c r="X23" s="43">
        <f>IF(D23="","",IF(VLOOKUP($D23,[1]Datenbestand!$A:$S,2,FALSE)="Mietartikel",(ROUNDDOWN(VLOOKUP($D23,[1]Datenbestand!$A:$S,6,FALSE)*$U$2,2)),ROUNDDOWN(VLOOKUP($D23,[1]Datenbestand!$A:$S,6,FALSE),2)))</f>
        <v>31</v>
      </c>
      <c r="Y23" s="43">
        <f t="shared" si="6"/>
        <v>0</v>
      </c>
    </row>
    <row r="24" spans="1:25" s="40" customFormat="1" ht="94.5" customHeight="1" x14ac:dyDescent="0.25">
      <c r="A24" s="37" t="s">
        <v>68</v>
      </c>
      <c r="B24" s="91"/>
      <c r="C24" s="91"/>
      <c r="D24" s="91">
        <v>60235</v>
      </c>
      <c r="E24" s="91"/>
      <c r="F24" s="92" t="str">
        <f>IF(D24="","",(VLOOKUP(D24,[1]Datenbestand!$A:$S,4,FALSE)&amp;" "&amp;(VLOOKUP(D24,[1]Datenbestand!$A:$S,5,FALSE))))</f>
        <v xml:space="preserve">Stehtisch Brio weiß Ø60 H110 cm </v>
      </c>
      <c r="G24" s="38">
        <v>0</v>
      </c>
      <c r="H24" s="105"/>
      <c r="I24" s="17">
        <f>IF(VLOOKUP($D24,[1]Datenbestand!$A$1:$R$15000,2,FALSE)="Mietartikel",VLOOKUP($D24,[1]Datenbestand!$A$1:$T$15000,20,FALSE)*$U$3-ROUND(($U$3-$U$2)*VLOOKUP($D24,[1]Datenbestand!$A$1:$T$15000,20,FALSE),2),ROUND(VLOOKUP($D24,[1]Datenbestand!$A$1:$T$15000,20,FALSE),2))</f>
        <v>72.5</v>
      </c>
      <c r="J24" s="17">
        <f>IF(D24="","",(VLOOKUP(D24,[1]Datenbestand!$A:$S,8,FALSE))*$X$4)</f>
        <v>0</v>
      </c>
      <c r="K24" s="17">
        <f t="shared" si="0"/>
        <v>0</v>
      </c>
      <c r="L24" s="105"/>
      <c r="M24" s="17">
        <v>72.5</v>
      </c>
      <c r="N24" s="17">
        <f t="shared" si="7"/>
        <v>0</v>
      </c>
      <c r="O24" s="39"/>
      <c r="P24" s="86">
        <f>IF(D24="","",VLOOKUP(D24,[1]Datenbestand!$A:$S,11,FALSE))</f>
        <v>0.3</v>
      </c>
      <c r="Q24" s="86">
        <f t="shared" si="1"/>
        <v>0</v>
      </c>
      <c r="R24" s="86">
        <f>IF(D24="","",(VLOOKUP(D24,[1]Datenbestand!$A:$S,10,FALSE))/1000)</f>
        <v>18</v>
      </c>
      <c r="S24" s="86">
        <f t="shared" si="2"/>
        <v>0</v>
      </c>
      <c r="T24" s="40" t="str">
        <f t="shared" si="3"/>
        <v/>
      </c>
      <c r="U24" s="40" t="str">
        <f t="shared" si="4"/>
        <v/>
      </c>
      <c r="V24" s="41">
        <f>IF($D24="","",IF(VLOOKUP($D24,[1]Datenbestand!$A:$S,2,FALSE)="Mietartikel",(ROUNDDOWN(VLOOKUP($D24,[1]Datenbestand!$A:$S,6,FALSE)*$U$2,2)+VLOOKUP($D24,[1]Datenbestand!$A:$S,12,FALSE)+VLOOKUP($D24,[1]Datenbestand!$A:$S,7,FALSE)),ROUNDDOWN(VLOOKUP($D24,[1]Datenbestand!$A:$S,6,FALSE),2)))-M24</f>
        <v>-40.5</v>
      </c>
      <c r="W24" s="42">
        <f t="shared" si="5"/>
        <v>0</v>
      </c>
      <c r="X24" s="43">
        <f>IF(D24="","",IF(VLOOKUP($D24,[1]Datenbestand!$A:$S,2,FALSE)="Mietartikel",(ROUNDDOWN(VLOOKUP($D24,[1]Datenbestand!$A:$S,6,FALSE)*$U$2,2)),ROUNDDOWN(VLOOKUP($D24,[1]Datenbestand!$A:$S,6,FALSE),2)))</f>
        <v>32</v>
      </c>
      <c r="Y24" s="43">
        <f t="shared" si="6"/>
        <v>0</v>
      </c>
    </row>
    <row r="25" spans="1:25" s="40" customFormat="1" ht="94.5" customHeight="1" x14ac:dyDescent="0.25">
      <c r="A25" s="37" t="s">
        <v>69</v>
      </c>
      <c r="B25" s="91"/>
      <c r="C25" s="91"/>
      <c r="D25" s="91">
        <v>60236</v>
      </c>
      <c r="E25" s="91"/>
      <c r="F25" s="92" t="str">
        <f>IF(D25="","",(VLOOKUP(D25,[1]Datenbestand!$A:$S,4,FALSE)&amp;" "&amp;(VLOOKUP(D25,[1]Datenbestand!$A:$S,5,FALSE))))</f>
        <v xml:space="preserve">Stehtisch Brio weiß L60*B60*H110 cm </v>
      </c>
      <c r="G25" s="38">
        <v>0</v>
      </c>
      <c r="H25" s="105"/>
      <c r="I25" s="17">
        <f>IF(VLOOKUP($D25,[1]Datenbestand!$A$1:$R$15000,2,FALSE)="Mietartikel",VLOOKUP($D25,[1]Datenbestand!$A$1:$T$15000,20,FALSE)*$U$3-ROUND(($U$3-$U$2)*VLOOKUP($D25,[1]Datenbestand!$A$1:$T$15000,20,FALSE),2),ROUND(VLOOKUP($D25,[1]Datenbestand!$A$1:$T$15000,20,FALSE),2))</f>
        <v>72.5</v>
      </c>
      <c r="J25" s="17">
        <f>IF(D25="","",(VLOOKUP(D25,[1]Datenbestand!$A:$S,8,FALSE))*$X$4)</f>
        <v>0</v>
      </c>
      <c r="K25" s="17">
        <f t="shared" si="0"/>
        <v>0</v>
      </c>
      <c r="L25" s="105"/>
      <c r="M25" s="17">
        <v>72.5</v>
      </c>
      <c r="N25" s="17">
        <f t="shared" si="7"/>
        <v>0</v>
      </c>
      <c r="O25" s="39"/>
      <c r="P25" s="86">
        <f>IF(D25="","",VLOOKUP(D25,[1]Datenbestand!$A:$S,11,FALSE))</f>
        <v>0.3</v>
      </c>
      <c r="Q25" s="86">
        <f t="shared" si="1"/>
        <v>0</v>
      </c>
      <c r="R25" s="86">
        <f>IF(D25="","",(VLOOKUP(D25,[1]Datenbestand!$A:$S,10,FALSE))/1000)</f>
        <v>18</v>
      </c>
      <c r="S25" s="86">
        <f t="shared" si="2"/>
        <v>0</v>
      </c>
      <c r="T25" s="40" t="str">
        <f t="shared" si="3"/>
        <v/>
      </c>
      <c r="U25" s="40" t="str">
        <f t="shared" si="4"/>
        <v/>
      </c>
      <c r="V25" s="41">
        <f>IF($D25="","",IF(VLOOKUP($D25,[1]Datenbestand!$A:$S,2,FALSE)="Mietartikel",(ROUNDDOWN(VLOOKUP($D25,[1]Datenbestand!$A:$S,6,FALSE)*$U$2,2)+VLOOKUP($D25,[1]Datenbestand!$A:$S,12,FALSE)+VLOOKUP($D25,[1]Datenbestand!$A:$S,7,FALSE)),ROUNDDOWN(VLOOKUP($D25,[1]Datenbestand!$A:$S,6,FALSE),2)))-M25</f>
        <v>-36.5</v>
      </c>
      <c r="W25" s="42">
        <f t="shared" si="5"/>
        <v>0</v>
      </c>
      <c r="X25" s="43">
        <f>IF(D25="","",IF(VLOOKUP($D25,[1]Datenbestand!$A:$S,2,FALSE)="Mietartikel",(ROUNDDOWN(VLOOKUP($D25,[1]Datenbestand!$A:$S,6,FALSE)*$U$2,2)),ROUNDDOWN(VLOOKUP($D25,[1]Datenbestand!$A:$S,6,FALSE),2)))</f>
        <v>36</v>
      </c>
      <c r="Y25" s="43">
        <f t="shared" si="6"/>
        <v>0</v>
      </c>
    </row>
    <row r="26" spans="1:25" s="40" customFormat="1" ht="94.5" customHeight="1" x14ac:dyDescent="0.25">
      <c r="A26" s="37" t="s">
        <v>70</v>
      </c>
      <c r="B26" s="91"/>
      <c r="C26" s="91"/>
      <c r="D26" s="91">
        <v>60241</v>
      </c>
      <c r="E26" s="93"/>
      <c r="F26" s="92" t="str">
        <f>IF(D26="","",(VLOOKUP(D26,[1]Datenbestand!$A:$S,4,FALSE)&amp;" "&amp;(VLOOKUP(D26,[1]Datenbestand!$A:$S,5,FALSE))))</f>
        <v xml:space="preserve">Stehtisch Brio schwarz Ø60 H110 cm </v>
      </c>
      <c r="G26" s="38">
        <v>0</v>
      </c>
      <c r="H26" s="105"/>
      <c r="I26" s="17">
        <f>IF(VLOOKUP($D26,[1]Datenbestand!$A$1:$R$15000,2,FALSE)="Mietartikel",VLOOKUP($D26,[1]Datenbestand!$A$1:$T$15000,20,FALSE)*$U$3-ROUND(($U$3-$U$2)*VLOOKUP($D26,[1]Datenbestand!$A$1:$T$15000,20,FALSE),2),ROUND(VLOOKUP($D26,[1]Datenbestand!$A$1:$T$15000,20,FALSE),2))</f>
        <v>72</v>
      </c>
      <c r="J26" s="17">
        <f>IF(D26="","",(VLOOKUP(D26,[1]Datenbestand!$A:$S,8,FALSE))*$X$4)</f>
        <v>0</v>
      </c>
      <c r="K26" s="17">
        <f t="shared" si="0"/>
        <v>0</v>
      </c>
      <c r="L26" s="105"/>
      <c r="M26" s="17">
        <v>72</v>
      </c>
      <c r="N26" s="17">
        <f t="shared" si="7"/>
        <v>0</v>
      </c>
      <c r="O26" s="39"/>
      <c r="P26" s="86">
        <f>IF(D26="","",VLOOKUP(D26,[1]Datenbestand!$A:$S,11,FALSE))</f>
        <v>0.3</v>
      </c>
      <c r="Q26" s="86">
        <f t="shared" si="1"/>
        <v>0</v>
      </c>
      <c r="R26" s="86">
        <f>IF(D26="","",(VLOOKUP(D26,[1]Datenbestand!$A:$S,10,FALSE))/1000)</f>
        <v>18</v>
      </c>
      <c r="S26" s="86">
        <f t="shared" si="2"/>
        <v>0</v>
      </c>
      <c r="T26" s="40" t="str">
        <f t="shared" si="3"/>
        <v/>
      </c>
      <c r="U26" s="40" t="str">
        <f t="shared" si="4"/>
        <v/>
      </c>
      <c r="V26" s="41">
        <f>IF($D26="","",IF(VLOOKUP($D26,[1]Datenbestand!$A:$S,2,FALSE)="Mietartikel",(ROUNDDOWN(VLOOKUP($D26,[1]Datenbestand!$A:$S,6,FALSE)*$U$2,2)+VLOOKUP($D26,[1]Datenbestand!$A:$S,12,FALSE)+VLOOKUP($D26,[1]Datenbestand!$A:$S,7,FALSE)),ROUNDDOWN(VLOOKUP($D26,[1]Datenbestand!$A:$S,6,FALSE),2)))-M26</f>
        <v>-40</v>
      </c>
      <c r="W26" s="42">
        <f t="shared" si="5"/>
        <v>0</v>
      </c>
      <c r="X26" s="43">
        <f>IF(D26="","",IF(VLOOKUP($D26,[1]Datenbestand!$A:$S,2,FALSE)="Mietartikel",(ROUNDDOWN(VLOOKUP($D26,[1]Datenbestand!$A:$S,6,FALSE)*$U$2,2)),ROUNDDOWN(VLOOKUP($D26,[1]Datenbestand!$A:$S,6,FALSE),2)))</f>
        <v>32</v>
      </c>
      <c r="Y26" s="43">
        <f t="shared" si="6"/>
        <v>0</v>
      </c>
    </row>
    <row r="27" spans="1:25" s="40" customFormat="1" ht="94.5" customHeight="1" x14ac:dyDescent="0.25">
      <c r="A27" s="37" t="s">
        <v>71</v>
      </c>
      <c r="B27" s="91"/>
      <c r="C27" s="91"/>
      <c r="D27" s="91">
        <v>60242</v>
      </c>
      <c r="E27" s="93"/>
      <c r="F27" s="92" t="str">
        <f>IF(D27="","",(VLOOKUP(D27,[1]Datenbestand!$A:$S,4,FALSE)&amp;" "&amp;(VLOOKUP(D27,[1]Datenbestand!$A:$S,5,FALSE))))</f>
        <v xml:space="preserve">Stehtisch Brio schwarz L60*B60*H110 cm </v>
      </c>
      <c r="G27" s="38">
        <v>0</v>
      </c>
      <c r="H27" s="105"/>
      <c r="I27" s="17">
        <f>IF(VLOOKUP($D27,[1]Datenbestand!$A$1:$R$15000,2,FALSE)="Mietartikel",VLOOKUP($D27,[1]Datenbestand!$A$1:$T$15000,20,FALSE)*$U$3-ROUND(($U$3-$U$2)*VLOOKUP($D27,[1]Datenbestand!$A$1:$T$15000,20,FALSE),2),ROUND(VLOOKUP($D27,[1]Datenbestand!$A$1:$T$15000,20,FALSE),2))</f>
        <v>72</v>
      </c>
      <c r="J27" s="17">
        <f>IF(D27="","",(VLOOKUP(D27,[1]Datenbestand!$A:$S,8,FALSE))*$X$4)</f>
        <v>0</v>
      </c>
      <c r="K27" s="17">
        <f t="shared" si="0"/>
        <v>0</v>
      </c>
      <c r="L27" s="105"/>
      <c r="M27" s="17">
        <v>72</v>
      </c>
      <c r="N27" s="17">
        <f t="shared" si="7"/>
        <v>0</v>
      </c>
      <c r="O27" s="39"/>
      <c r="P27" s="86">
        <f>IF(D27="","",VLOOKUP(D27,[1]Datenbestand!$A:$S,11,FALSE))</f>
        <v>0.3</v>
      </c>
      <c r="Q27" s="86">
        <f t="shared" si="1"/>
        <v>0</v>
      </c>
      <c r="R27" s="86">
        <f>IF(D27="","",(VLOOKUP(D27,[1]Datenbestand!$A:$S,10,FALSE))/1000)</f>
        <v>18</v>
      </c>
      <c r="S27" s="86">
        <f t="shared" si="2"/>
        <v>0</v>
      </c>
      <c r="T27" s="40" t="str">
        <f t="shared" si="3"/>
        <v/>
      </c>
      <c r="U27" s="40" t="str">
        <f t="shared" si="4"/>
        <v/>
      </c>
      <c r="V27" s="41">
        <f>IF($D27="","",IF(VLOOKUP($D27,[1]Datenbestand!$A:$S,2,FALSE)="Mietartikel",(ROUNDDOWN(VLOOKUP($D27,[1]Datenbestand!$A:$S,6,FALSE)*$U$2,2)+VLOOKUP($D27,[1]Datenbestand!$A:$S,12,FALSE)+VLOOKUP($D27,[1]Datenbestand!$A:$S,7,FALSE)),ROUNDDOWN(VLOOKUP($D27,[1]Datenbestand!$A:$S,6,FALSE),2)))-M27</f>
        <v>-36</v>
      </c>
      <c r="W27" s="42">
        <f t="shared" si="5"/>
        <v>0</v>
      </c>
      <c r="X27" s="43">
        <f>IF(D27="","",IF(VLOOKUP($D27,[1]Datenbestand!$A:$S,2,FALSE)="Mietartikel",(ROUNDDOWN(VLOOKUP($D27,[1]Datenbestand!$A:$S,6,FALSE)*$U$2,2)),ROUNDDOWN(VLOOKUP($D27,[1]Datenbestand!$A:$S,6,FALSE),2)))</f>
        <v>36</v>
      </c>
      <c r="Y27" s="43">
        <f t="shared" si="6"/>
        <v>0</v>
      </c>
    </row>
    <row r="28" spans="1:25" s="40" customFormat="1" ht="94.5" customHeight="1" x14ac:dyDescent="0.25">
      <c r="A28" s="37" t="s">
        <v>72</v>
      </c>
      <c r="B28" s="91"/>
      <c r="C28" s="91"/>
      <c r="D28" s="91">
        <v>60706</v>
      </c>
      <c r="E28" s="93"/>
      <c r="F28" s="92" t="str">
        <f>IF(D28="","",(VLOOKUP(D28,[1]Datenbestand!$A:$S,4,FALSE)&amp;" "&amp;(VLOOKUP(D28,[1]Datenbestand!$A:$S,5,FALSE))))</f>
        <v>Stehtisch Bristol Bornholm Ø70*H110 cm (für 4 Personen) mit Tischgestell Bristol aus Schwarzstahl</v>
      </c>
      <c r="G28" s="38">
        <v>0</v>
      </c>
      <c r="H28" s="105"/>
      <c r="I28" s="17">
        <f>IF(VLOOKUP($D28,[1]Datenbestand!$A$1:$R$15000,2,FALSE)="Mietartikel",VLOOKUP($D28,[1]Datenbestand!$A$1:$T$15000,20,FALSE)*$U$3-ROUND(($U$3-$U$2)*VLOOKUP($D28,[1]Datenbestand!$A$1:$T$15000,20,FALSE),2),ROUND(VLOOKUP($D28,[1]Datenbestand!$A$1:$T$15000,20,FALSE),2))</f>
        <v>99</v>
      </c>
      <c r="J28" s="17">
        <f>IF(D28="","",(VLOOKUP(D28,[1]Datenbestand!$A:$S,8,FALSE))*$X$4)</f>
        <v>0</v>
      </c>
      <c r="K28" s="17">
        <f t="shared" si="0"/>
        <v>0</v>
      </c>
      <c r="L28" s="105"/>
      <c r="M28" s="17">
        <v>99</v>
      </c>
      <c r="N28" s="17">
        <f t="shared" si="7"/>
        <v>0</v>
      </c>
      <c r="O28" s="39"/>
      <c r="P28" s="86">
        <f>IF(D28="","",VLOOKUP(D28,[1]Datenbestand!$A:$S,11,FALSE))</f>
        <v>0.35</v>
      </c>
      <c r="Q28" s="86">
        <f t="shared" si="1"/>
        <v>0</v>
      </c>
      <c r="R28" s="86">
        <f>IF(D28="","",(VLOOKUP(D28,[1]Datenbestand!$A:$S,10,FALSE))/1000)</f>
        <v>24.5</v>
      </c>
      <c r="S28" s="86">
        <f t="shared" si="2"/>
        <v>0</v>
      </c>
      <c r="T28" s="40" t="str">
        <f t="shared" si="3"/>
        <v/>
      </c>
      <c r="U28" s="40" t="str">
        <f t="shared" si="4"/>
        <v/>
      </c>
      <c r="V28" s="41">
        <f>IF($D28="","",IF(VLOOKUP($D28,[1]Datenbestand!$A:$S,2,FALSE)="Mietartikel",(ROUNDDOWN(VLOOKUP($D28,[1]Datenbestand!$A:$S,6,FALSE)*$U$2,2)+VLOOKUP($D28,[1]Datenbestand!$A:$S,12,FALSE)+VLOOKUP($D28,[1]Datenbestand!$A:$S,7,FALSE)),ROUNDDOWN(VLOOKUP($D28,[1]Datenbestand!$A:$S,6,FALSE),2)))-M28</f>
        <v>-60</v>
      </c>
      <c r="W28" s="42">
        <f t="shared" si="5"/>
        <v>0</v>
      </c>
      <c r="X28" s="43">
        <f>IF(D28="","",IF(VLOOKUP($D28,[1]Datenbestand!$A:$S,2,FALSE)="Mietartikel",(ROUNDDOWN(VLOOKUP($D28,[1]Datenbestand!$A:$S,6,FALSE)*$U$2,2)),ROUNDDOWN(VLOOKUP($D28,[1]Datenbestand!$A:$S,6,FALSE),2)))</f>
        <v>39</v>
      </c>
      <c r="Y28" s="43">
        <f t="shared" si="6"/>
        <v>0</v>
      </c>
    </row>
    <row r="29" spans="1:25" s="40" customFormat="1" ht="94.5" customHeight="1" x14ac:dyDescent="0.25">
      <c r="A29" s="37" t="s">
        <v>73</v>
      </c>
      <c r="B29" s="91"/>
      <c r="C29" s="91"/>
      <c r="D29" s="91">
        <v>60704</v>
      </c>
      <c r="E29" s="91"/>
      <c r="F29" s="92" t="str">
        <f>IF(D29="","",(VLOOKUP(D29,[1]Datenbestand!$A:$S,4,FALSE)&amp;" "&amp;(VLOOKUP(D29,[1]Datenbestand!$A:$S,5,FALSE))))</f>
        <v>Stehtisch Bristol Bornholm 80*80*H110 cm (für 4 Personen) mit Tischgestell Bristol aus Schwarzstahl</v>
      </c>
      <c r="G29" s="38">
        <v>0</v>
      </c>
      <c r="H29" s="105"/>
      <c r="I29" s="17">
        <f>IF(VLOOKUP($D29,[1]Datenbestand!$A$1:$R$15000,2,FALSE)="Mietartikel",VLOOKUP($D29,[1]Datenbestand!$A$1:$T$15000,20,FALSE)*$U$3-ROUND(($U$3-$U$2)*VLOOKUP($D29,[1]Datenbestand!$A$1:$T$15000,20,FALSE),2),ROUND(VLOOKUP($D29,[1]Datenbestand!$A$1:$T$15000,20,FALSE),2))</f>
        <v>99</v>
      </c>
      <c r="J29" s="17">
        <f>IF(D29="","",(VLOOKUP(D29,[1]Datenbestand!$A:$S,8,FALSE))*$X$4)</f>
        <v>0</v>
      </c>
      <c r="K29" s="17">
        <f t="shared" si="0"/>
        <v>0</v>
      </c>
      <c r="L29" s="105"/>
      <c r="M29" s="17">
        <v>99</v>
      </c>
      <c r="N29" s="17">
        <f t="shared" si="7"/>
        <v>0</v>
      </c>
      <c r="O29" s="39"/>
      <c r="P29" s="86">
        <f>IF(D29="","",VLOOKUP(D29,[1]Datenbestand!$A:$S,11,FALSE))</f>
        <v>0.36</v>
      </c>
      <c r="Q29" s="86">
        <f t="shared" si="1"/>
        <v>0</v>
      </c>
      <c r="R29" s="86">
        <f>IF(D29="","",(VLOOKUP(D29,[1]Datenbestand!$A:$S,10,FALSE))/1000)</f>
        <v>26</v>
      </c>
      <c r="S29" s="86">
        <f t="shared" si="2"/>
        <v>0</v>
      </c>
      <c r="T29" s="40" t="str">
        <f t="shared" si="3"/>
        <v/>
      </c>
      <c r="U29" s="40" t="str">
        <f t="shared" si="4"/>
        <v/>
      </c>
      <c r="V29" s="41">
        <f>IF($D29="","",IF(VLOOKUP($D29,[1]Datenbestand!$A:$S,2,FALSE)="Mietartikel",(ROUNDDOWN(VLOOKUP($D29,[1]Datenbestand!$A:$S,6,FALSE)*$U$2,2)+VLOOKUP($D29,[1]Datenbestand!$A:$S,12,FALSE)+VLOOKUP($D29,[1]Datenbestand!$A:$S,7,FALSE)),ROUNDDOWN(VLOOKUP($D29,[1]Datenbestand!$A:$S,6,FALSE),2)))-M29</f>
        <v>-60</v>
      </c>
      <c r="W29" s="42">
        <f t="shared" si="5"/>
        <v>0</v>
      </c>
      <c r="X29" s="43">
        <f>IF(D29="","",IF(VLOOKUP($D29,[1]Datenbestand!$A:$S,2,FALSE)="Mietartikel",(ROUNDDOWN(VLOOKUP($D29,[1]Datenbestand!$A:$S,6,FALSE)*$U$2,2)),ROUNDDOWN(VLOOKUP($D29,[1]Datenbestand!$A:$S,6,FALSE),2)))</f>
        <v>39</v>
      </c>
      <c r="Y29" s="43">
        <f t="shared" si="6"/>
        <v>0</v>
      </c>
    </row>
    <row r="30" spans="1:25" s="40" customFormat="1" ht="94.5" customHeight="1" x14ac:dyDescent="0.25">
      <c r="A30" s="37" t="s">
        <v>74</v>
      </c>
      <c r="B30" s="91"/>
      <c r="C30" s="91"/>
      <c r="D30" s="91">
        <v>60714</v>
      </c>
      <c r="E30" s="91"/>
      <c r="F30" s="92" t="str">
        <f>IF(D30="","",(VLOOKUP(D30,[1]Datenbestand!$A:$S,4,FALSE)&amp;" "&amp;(VLOOKUP(D30,[1]Datenbestand!$A:$S,5,FALSE))))</f>
        <v>Stehtisch Bristol weiß 80*80*H110 cm (für 4 Personen) mit Tischgestell Bristol aus Schwarzstahl</v>
      </c>
      <c r="G30" s="38">
        <v>0</v>
      </c>
      <c r="H30" s="105"/>
      <c r="I30" s="17">
        <f>IF(VLOOKUP($D30,[1]Datenbestand!$A$1:$R$15000,2,FALSE)="Mietartikel",VLOOKUP($D30,[1]Datenbestand!$A$1:$T$15000,20,FALSE)*$U$3-ROUND(($U$3-$U$2)*VLOOKUP($D30,[1]Datenbestand!$A$1:$T$15000,20,FALSE),2),ROUND(VLOOKUP($D30,[1]Datenbestand!$A$1:$T$15000,20,FALSE),2))</f>
        <v>73</v>
      </c>
      <c r="J30" s="17">
        <f>IF(D30="","",(VLOOKUP(D30,[1]Datenbestand!$A:$S,8,FALSE))*$X$4)</f>
        <v>0</v>
      </c>
      <c r="K30" s="17">
        <f t="shared" ref="K30:K149" si="32">IF(G30="","",G30*(I30+J30))</f>
        <v>0</v>
      </c>
      <c r="L30" s="105"/>
      <c r="M30" s="17">
        <v>73</v>
      </c>
      <c r="N30" s="17">
        <f t="shared" si="7"/>
        <v>0</v>
      </c>
      <c r="O30" s="39"/>
      <c r="P30" s="86">
        <f>IF(D30="","",VLOOKUP(D30,[1]Datenbestand!$A:$S,11,FALSE))</f>
        <v>0.36</v>
      </c>
      <c r="Q30" s="86">
        <f t="shared" si="1"/>
        <v>0</v>
      </c>
      <c r="R30" s="86">
        <f>IF(D30="","",(VLOOKUP(D30,[1]Datenbestand!$A:$S,10,FALSE))/1000)</f>
        <v>24</v>
      </c>
      <c r="S30" s="86">
        <f t="shared" si="2"/>
        <v>0</v>
      </c>
      <c r="T30" s="40" t="str">
        <f t="shared" si="3"/>
        <v/>
      </c>
      <c r="U30" s="40" t="str">
        <f t="shared" si="4"/>
        <v/>
      </c>
      <c r="V30" s="41">
        <f>IF($D30="","",IF(VLOOKUP($D30,[1]Datenbestand!$A:$S,2,FALSE)="Mietartikel",(ROUNDDOWN(VLOOKUP($D30,[1]Datenbestand!$A:$S,6,FALSE)*$U$2,2)+VLOOKUP($D30,[1]Datenbestand!$A:$S,12,FALSE)+VLOOKUP($D30,[1]Datenbestand!$A:$S,7,FALSE)),ROUNDDOWN(VLOOKUP($D30,[1]Datenbestand!$A:$S,6,FALSE),2)))-M30</f>
        <v>-43</v>
      </c>
      <c r="W30" s="42">
        <f t="shared" si="5"/>
        <v>0</v>
      </c>
      <c r="X30" s="43">
        <f>IF(D30="","",IF(VLOOKUP($D30,[1]Datenbestand!$A:$S,2,FALSE)="Mietartikel",(ROUNDDOWN(VLOOKUP($D30,[1]Datenbestand!$A:$S,6,FALSE)*$U$2,2)),ROUNDDOWN(VLOOKUP($D30,[1]Datenbestand!$A:$S,6,FALSE),2)))</f>
        <v>30</v>
      </c>
      <c r="Y30" s="43">
        <f t="shared" si="6"/>
        <v>0</v>
      </c>
    </row>
    <row r="31" spans="1:25" s="40" customFormat="1" ht="94.5" customHeight="1" x14ac:dyDescent="0.25">
      <c r="A31" s="37" t="s">
        <v>75</v>
      </c>
      <c r="B31" s="91"/>
      <c r="C31" s="91"/>
      <c r="D31" s="91">
        <v>60716</v>
      </c>
      <c r="E31" s="91"/>
      <c r="F31" s="92" t="str">
        <f>IF(D31="","",(VLOOKUP(D31,[1]Datenbestand!$A:$S,4,FALSE)&amp;" "&amp;(VLOOKUP(D31,[1]Datenbestand!$A:$S,5,FALSE))))</f>
        <v>Stehtisch Bristol weiß Ø80*H110 cm (für 4 Personen) mit Tischgestell Bristol aus Schwarzstahl</v>
      </c>
      <c r="G31" s="38">
        <v>0</v>
      </c>
      <c r="H31" s="105"/>
      <c r="I31" s="17">
        <f>IF(VLOOKUP($D31,[1]Datenbestand!$A$1:$R$15000,2,FALSE)="Mietartikel",VLOOKUP($D31,[1]Datenbestand!$A$1:$T$15000,20,FALSE)*$U$3-ROUND(($U$3-$U$2)*VLOOKUP($D31,[1]Datenbestand!$A$1:$T$15000,20,FALSE),2),ROUND(VLOOKUP($D31,[1]Datenbestand!$A$1:$T$15000,20,FALSE),2))</f>
        <v>73</v>
      </c>
      <c r="J31" s="17">
        <f>IF(D31="","",(VLOOKUP(D31,[1]Datenbestand!$A:$S,8,FALSE))*$X$4)</f>
        <v>0</v>
      </c>
      <c r="K31" s="17">
        <f t="shared" si="32"/>
        <v>0</v>
      </c>
      <c r="L31" s="105"/>
      <c r="M31" s="17">
        <v>73</v>
      </c>
      <c r="N31" s="17">
        <f t="shared" si="7"/>
        <v>0</v>
      </c>
      <c r="O31" s="39"/>
      <c r="P31" s="86">
        <f>IF(D31="","",VLOOKUP(D31,[1]Datenbestand!$A:$S,11,FALSE))</f>
        <v>0.36</v>
      </c>
      <c r="Q31" s="86">
        <f t="shared" si="1"/>
        <v>0</v>
      </c>
      <c r="R31" s="86">
        <f>IF(D31="","",(VLOOKUP(D31,[1]Datenbestand!$A:$S,10,FALSE))/1000)</f>
        <v>24</v>
      </c>
      <c r="S31" s="86">
        <f t="shared" si="2"/>
        <v>0</v>
      </c>
      <c r="T31" s="40" t="str">
        <f t="shared" si="3"/>
        <v/>
      </c>
      <c r="U31" s="40" t="str">
        <f t="shared" si="4"/>
        <v/>
      </c>
      <c r="V31" s="41">
        <f>IF($D31="","",IF(VLOOKUP($D31,[1]Datenbestand!$A:$S,2,FALSE)="Mietartikel",(ROUNDDOWN(VLOOKUP($D31,[1]Datenbestand!$A:$S,6,FALSE)*$U$2,2)+VLOOKUP($D31,[1]Datenbestand!$A:$S,12,FALSE)+VLOOKUP($D31,[1]Datenbestand!$A:$S,7,FALSE)),ROUNDDOWN(VLOOKUP($D31,[1]Datenbestand!$A:$S,6,FALSE),2)))-M31</f>
        <v>-43.25</v>
      </c>
      <c r="W31" s="42">
        <f t="shared" si="5"/>
        <v>0</v>
      </c>
      <c r="X31" s="43">
        <f>IF(D31="","",IF(VLOOKUP($D31,[1]Datenbestand!$A:$S,2,FALSE)="Mietartikel",(ROUNDDOWN(VLOOKUP($D31,[1]Datenbestand!$A:$S,6,FALSE)*$U$2,2)),ROUNDDOWN(VLOOKUP($D31,[1]Datenbestand!$A:$S,6,FALSE),2)))</f>
        <v>29.75</v>
      </c>
      <c r="Y31" s="43">
        <f t="shared" si="6"/>
        <v>0</v>
      </c>
    </row>
    <row r="32" spans="1:25" s="40" customFormat="1" ht="94.5" customHeight="1" x14ac:dyDescent="0.25">
      <c r="A32" s="37" t="s">
        <v>176</v>
      </c>
      <c r="B32" s="91"/>
      <c r="C32" s="91"/>
      <c r="D32" s="91">
        <v>60666</v>
      </c>
      <c r="E32" s="91"/>
      <c r="F32" s="92" t="str">
        <f>IF(D32="","",(VLOOKUP(D32,[1]Datenbestand!$A:$S,4,FALSE)&amp;" "&amp;(VLOOKUP(D32,[1]Datenbestand!$A:$S,5,FALSE))))</f>
        <v>Stehtisch Halmstad mit Tischplatte weiß Ø80 H110 cm (für 4 Personen)</v>
      </c>
      <c r="G32" s="38">
        <v>0</v>
      </c>
      <c r="H32" s="105"/>
      <c r="I32" s="17">
        <f>IF(VLOOKUP($D32,[1]Datenbestand!$A$1:$R$15000,2,FALSE)="Mietartikel",VLOOKUP($D32,[1]Datenbestand!$A$1:$T$15000,20,FALSE)*$U$3-ROUND(($U$3-$U$2)*VLOOKUP($D32,[1]Datenbestand!$A$1:$T$15000,20,FALSE),2),ROUND(VLOOKUP($D32,[1]Datenbestand!$A$1:$T$15000,20,FALSE),2))</f>
        <v>132.5</v>
      </c>
      <c r="J32" s="17">
        <f>IF(D32="","",(VLOOKUP(D32,[1]Datenbestand!$A:$S,8,FALSE))*$X$4)</f>
        <v>0</v>
      </c>
      <c r="K32" s="17">
        <f t="shared" ref="K32:K33" si="33">IF(G32="","",G32*(I32+J32))</f>
        <v>0</v>
      </c>
      <c r="L32" s="105"/>
      <c r="M32" s="17">
        <v>132.5</v>
      </c>
      <c r="N32" s="17">
        <f t="shared" ref="N32:N33" si="34">IF(OR(D32="",D32=0),0,IF(OR(G32="",G32=0),0,(G32*M32)))</f>
        <v>0</v>
      </c>
      <c r="O32" s="39"/>
      <c r="P32" s="86">
        <f>IF(D32="","",VLOOKUP(D32,[1]Datenbestand!$A:$S,11,FALSE))</f>
        <v>0.28000000000000003</v>
      </c>
      <c r="Q32" s="86">
        <f t="shared" ref="Q32:Q33" si="35">IF(D32="","",G32*P32)</f>
        <v>0</v>
      </c>
      <c r="R32" s="86">
        <f>IF(D32="","",(VLOOKUP(D32,[1]Datenbestand!$A:$S,10,FALSE))/1000)</f>
        <v>14.3</v>
      </c>
      <c r="S32" s="86">
        <f t="shared" ref="S32:S33" si="36">IF(D32="","",G32*R32)</f>
        <v>0</v>
      </c>
      <c r="T32" s="40" t="str">
        <f t="shared" ref="T32:T33" si="37">IF(G32&gt;0,P32*G32,"")</f>
        <v/>
      </c>
      <c r="U32" s="40" t="str">
        <f t="shared" ref="U32:U33" si="38">IF(G32&gt;0,R32*G32,"")</f>
        <v/>
      </c>
      <c r="V32" s="41">
        <f>IF($D32="","",IF(VLOOKUP($D32,[1]Datenbestand!$A:$S,2,FALSE)="Mietartikel",(ROUNDDOWN(VLOOKUP($D32,[1]Datenbestand!$A:$S,6,FALSE)*$U$2,2)+VLOOKUP($D32,[1]Datenbestand!$A:$S,12,FALSE)+VLOOKUP($D32,[1]Datenbestand!$A:$S,7,FALSE)),ROUNDDOWN(VLOOKUP($D32,[1]Datenbestand!$A:$S,6,FALSE),2)))-M32</f>
        <v>-63.5</v>
      </c>
      <c r="W32" s="42">
        <f t="shared" ref="W32:W33" si="39">IF(G32="","",V32*G32)</f>
        <v>0</v>
      </c>
      <c r="X32" s="43">
        <f>IF(D32="","",IF(VLOOKUP($D32,[1]Datenbestand!$A:$S,2,FALSE)="Mietartikel",(ROUNDDOWN(VLOOKUP($D32,[1]Datenbestand!$A:$S,6,FALSE)*$U$2,2)),ROUNDDOWN(VLOOKUP($D32,[1]Datenbestand!$A:$S,6,FALSE),2)))</f>
        <v>69</v>
      </c>
      <c r="Y32" s="43">
        <f t="shared" ref="Y32:Y33" si="40">IF(X32="","",X32*G32)</f>
        <v>0</v>
      </c>
    </row>
    <row r="33" spans="1:25" s="40" customFormat="1" ht="94.5" customHeight="1" x14ac:dyDescent="0.25">
      <c r="A33" s="37" t="s">
        <v>177</v>
      </c>
      <c r="B33" s="91"/>
      <c r="C33" s="91"/>
      <c r="D33" s="91">
        <v>60656</v>
      </c>
      <c r="E33" s="91"/>
      <c r="F33" s="92" t="str">
        <f>IF(D33="","",(VLOOKUP(D33,[1]Datenbestand!$A:$S,4,FALSE)&amp;" "&amp;(VLOOKUP(D33,[1]Datenbestand!$A:$S,5,FALSE))))</f>
        <v>Stehtisch Halmstad mit Tischplatte Eiche Ø70 H110 cm (für 4 Personen)</v>
      </c>
      <c r="G33" s="38">
        <v>0</v>
      </c>
      <c r="H33" s="105"/>
      <c r="I33" s="17">
        <f>IF(VLOOKUP($D33,[1]Datenbestand!$A$1:$R$15000,2,FALSE)="Mietartikel",VLOOKUP($D33,[1]Datenbestand!$A$1:$T$15000,20,FALSE)*$U$3-ROUND(($U$3-$U$2)*VLOOKUP($D33,[1]Datenbestand!$A$1:$T$15000,20,FALSE),2),ROUND(VLOOKUP($D33,[1]Datenbestand!$A$1:$T$15000,20,FALSE),2))</f>
        <v>143.5</v>
      </c>
      <c r="J33" s="17">
        <f>IF(D33="","",(VLOOKUP(D33,[1]Datenbestand!$A:$S,8,FALSE))*$X$4)</f>
        <v>0</v>
      </c>
      <c r="K33" s="17">
        <f t="shared" si="33"/>
        <v>0</v>
      </c>
      <c r="L33" s="105"/>
      <c r="M33" s="17">
        <v>143.5</v>
      </c>
      <c r="N33" s="17">
        <f t="shared" si="34"/>
        <v>0</v>
      </c>
      <c r="O33" s="39"/>
      <c r="P33" s="86">
        <f>IF(D33="","",VLOOKUP(D33,[1]Datenbestand!$A:$S,11,FALSE))</f>
        <v>0.32</v>
      </c>
      <c r="Q33" s="86">
        <f t="shared" si="35"/>
        <v>0</v>
      </c>
      <c r="R33" s="86">
        <f>IF(D33="","",(VLOOKUP(D33,[1]Datenbestand!$A:$S,10,FALSE))/1000)</f>
        <v>13.5</v>
      </c>
      <c r="S33" s="86">
        <f t="shared" si="36"/>
        <v>0</v>
      </c>
      <c r="T33" s="40" t="str">
        <f t="shared" si="37"/>
        <v/>
      </c>
      <c r="U33" s="40" t="str">
        <f t="shared" si="38"/>
        <v/>
      </c>
      <c r="V33" s="41">
        <f>IF($D33="","",IF(VLOOKUP($D33,[1]Datenbestand!$A:$S,2,FALSE)="Mietartikel",(ROUNDDOWN(VLOOKUP($D33,[1]Datenbestand!$A:$S,6,FALSE)*$U$2,2)+VLOOKUP($D33,[1]Datenbestand!$A:$S,12,FALSE)+VLOOKUP($D33,[1]Datenbestand!$A:$S,7,FALSE)),ROUNDDOWN(VLOOKUP($D33,[1]Datenbestand!$A:$S,6,FALSE),2)))-M33</f>
        <v>-73</v>
      </c>
      <c r="W33" s="42">
        <f t="shared" si="39"/>
        <v>0</v>
      </c>
      <c r="X33" s="43">
        <f>IF(D33="","",IF(VLOOKUP($D33,[1]Datenbestand!$A:$S,2,FALSE)="Mietartikel",(ROUNDDOWN(VLOOKUP($D33,[1]Datenbestand!$A:$S,6,FALSE)*$U$2,2)),ROUNDDOWN(VLOOKUP($D33,[1]Datenbestand!$A:$S,6,FALSE),2)))</f>
        <v>70.5</v>
      </c>
      <c r="Y33" s="43">
        <f t="shared" si="40"/>
        <v>0</v>
      </c>
    </row>
    <row r="34" spans="1:25" s="2" customFormat="1" ht="15" customHeight="1" x14ac:dyDescent="0.25">
      <c r="A34" s="128" t="s">
        <v>76</v>
      </c>
      <c r="B34" s="128"/>
      <c r="C34" s="128"/>
      <c r="D34" s="128"/>
      <c r="E34" s="103"/>
      <c r="F34" s="103"/>
      <c r="G34" s="104"/>
      <c r="H34" s="104"/>
      <c r="I34" s="129"/>
      <c r="J34" s="129"/>
      <c r="K34" s="129"/>
      <c r="L34" s="104"/>
      <c r="M34" s="113"/>
      <c r="N34" s="113"/>
      <c r="O34" s="12"/>
      <c r="P34" s="81"/>
      <c r="Q34" s="81"/>
      <c r="R34" s="81"/>
      <c r="S34" s="81"/>
      <c r="V34" s="23"/>
      <c r="W34" s="24"/>
      <c r="X34" s="24"/>
      <c r="Y34" s="24"/>
    </row>
    <row r="35" spans="1:25" s="40" customFormat="1" ht="94.5" customHeight="1" x14ac:dyDescent="0.25">
      <c r="A35" s="37" t="s">
        <v>77</v>
      </c>
      <c r="B35" s="91"/>
      <c r="C35" s="91"/>
      <c r="D35" s="91">
        <v>4566</v>
      </c>
      <c r="E35" s="91"/>
      <c r="F35" s="92" t="str">
        <f>IF(D35="","",(VLOOKUP(D35,[1]Datenbestand!$A:$S,4,FALSE)&amp;" "&amp;(VLOOKUP(D35,[1]Datenbestand!$A:$S,5,FALSE))))</f>
        <v xml:space="preserve">Barhocker Volt 678 weiß B48*T48*H100 SH76cm </v>
      </c>
      <c r="G35" s="38">
        <v>0</v>
      </c>
      <c r="H35" s="105"/>
      <c r="I35" s="17">
        <f>IF(VLOOKUP($D35,[1]Datenbestand!$A$1:$R$15000,2,FALSE)="Mietartikel",VLOOKUP($D35,[1]Datenbestand!$A$1:$T$15000,20,FALSE)*$U$3-ROUND(($U$3-$U$2)*VLOOKUP($D35,[1]Datenbestand!$A$1:$T$15000,20,FALSE),2),ROUND(VLOOKUP($D35,[1]Datenbestand!$A$1:$T$15000,20,FALSE),2))</f>
        <v>42.5</v>
      </c>
      <c r="J35" s="17">
        <f>IF(D35="","",(VLOOKUP(D35,[1]Datenbestand!$A:$S,8,FALSE))*$X$4)</f>
        <v>0</v>
      </c>
      <c r="K35" s="17">
        <f t="shared" ref="K35:K36" si="41">IF(G35="","",G35*(I35+J35))</f>
        <v>0</v>
      </c>
      <c r="L35" s="105"/>
      <c r="M35" s="17">
        <v>42.5</v>
      </c>
      <c r="N35" s="17">
        <f t="shared" ref="N35:N36" si="42">IF(OR(D35="",D35=0),0,IF(OR(G35="",G35=0),0,(G35*M35)))</f>
        <v>0</v>
      </c>
      <c r="O35" s="39"/>
      <c r="P35" s="86">
        <f>IF(D35="","",VLOOKUP(D35,[1]Datenbestand!$A:$S,11,FALSE))</f>
        <v>7.4999999999999997E-2</v>
      </c>
      <c r="Q35" s="86">
        <f t="shared" ref="Q35:Q36" si="43">IF(D35="","",G35*P35)</f>
        <v>0</v>
      </c>
      <c r="R35" s="86">
        <f>IF(D35="","",(VLOOKUP(D35,[1]Datenbestand!$A:$S,10,FALSE))/1000)</f>
        <v>5.5</v>
      </c>
      <c r="S35" s="86">
        <f t="shared" ref="S35:S36" si="44">IF(D35="","",G35*R35)</f>
        <v>0</v>
      </c>
      <c r="T35" s="40" t="str">
        <f t="shared" ref="T35:T36" si="45">IF(G35&gt;0,P35*G35,"")</f>
        <v/>
      </c>
      <c r="U35" s="40" t="str">
        <f t="shared" ref="U35:U36" si="46">IF(G35&gt;0,R35*G35,"")</f>
        <v/>
      </c>
      <c r="V35" s="41">
        <f>IF($D35="","",IF(VLOOKUP($D35,[1]Datenbestand!$A:$S,2,FALSE)="Mietartikel",(ROUNDDOWN(VLOOKUP($D35,[1]Datenbestand!$A:$S,6,FALSE)*$U$2,2)+VLOOKUP($D35,[1]Datenbestand!$A:$S,12,FALSE)+VLOOKUP($D35,[1]Datenbestand!$A:$S,7,FALSE)),ROUNDDOWN(VLOOKUP($D35,[1]Datenbestand!$A:$S,6,FALSE),2)))-M35</f>
        <v>-30</v>
      </c>
      <c r="W35" s="42">
        <f t="shared" ref="W35:W36" si="47">IF(G35="","",V35*G35)</f>
        <v>0</v>
      </c>
      <c r="X35" s="43">
        <f>IF(D35="","",IF(VLOOKUP($D35,[1]Datenbestand!$A:$S,2,FALSE)="Mietartikel",(ROUNDDOWN(VLOOKUP($D35,[1]Datenbestand!$A:$S,6,FALSE)*$U$2,2)),ROUNDDOWN(VLOOKUP($D35,[1]Datenbestand!$A:$S,6,FALSE),2)))</f>
        <v>12.5</v>
      </c>
      <c r="Y35" s="43">
        <f t="shared" ref="Y35:Y36" si="48">IF(X35="","",X35*G35)</f>
        <v>0</v>
      </c>
    </row>
    <row r="36" spans="1:25" s="40" customFormat="1" ht="94.5" customHeight="1" x14ac:dyDescent="0.25">
      <c r="A36" s="37" t="s">
        <v>78</v>
      </c>
      <c r="B36" s="91"/>
      <c r="C36" s="91"/>
      <c r="D36" s="91">
        <v>4567</v>
      </c>
      <c r="E36" s="91"/>
      <c r="F36" s="92" t="str">
        <f>IF(D36="","",(VLOOKUP(D36,[1]Datenbestand!$A:$S,4,FALSE)&amp;" "&amp;(VLOOKUP(D36,[1]Datenbestand!$A:$S,5,FALSE))))</f>
        <v>Barhocker Volt 678 schwarz B48*T48*H100 SH76cm</v>
      </c>
      <c r="G36" s="38">
        <v>0</v>
      </c>
      <c r="H36" s="105"/>
      <c r="I36" s="17">
        <f>IF(VLOOKUP($D36,[1]Datenbestand!$A$1:$R$15000,2,FALSE)="Mietartikel",VLOOKUP($D36,[1]Datenbestand!$A$1:$T$15000,20,FALSE)*$U$3-ROUND(($U$3-$U$2)*VLOOKUP($D36,[1]Datenbestand!$A$1:$T$15000,20,FALSE),2),ROUND(VLOOKUP($D36,[1]Datenbestand!$A$1:$T$15000,20,FALSE),2))</f>
        <v>42.5</v>
      </c>
      <c r="J36" s="17">
        <f>IF(D36="","",(VLOOKUP(D36,[1]Datenbestand!$A:$S,8,FALSE))*$X$4)</f>
        <v>0</v>
      </c>
      <c r="K36" s="17">
        <f t="shared" si="41"/>
        <v>0</v>
      </c>
      <c r="L36" s="105"/>
      <c r="M36" s="17">
        <v>42.5</v>
      </c>
      <c r="N36" s="17">
        <f t="shared" si="42"/>
        <v>0</v>
      </c>
      <c r="O36" s="39"/>
      <c r="P36" s="86">
        <f>IF(D36="","",VLOOKUP(D36,[1]Datenbestand!$A:$S,11,FALSE))</f>
        <v>7.4999999999999997E-2</v>
      </c>
      <c r="Q36" s="86">
        <f t="shared" si="43"/>
        <v>0</v>
      </c>
      <c r="R36" s="86">
        <f>IF(D36="","",(VLOOKUP(D36,[1]Datenbestand!$A:$S,10,FALSE))/1000)</f>
        <v>5.5</v>
      </c>
      <c r="S36" s="86">
        <f t="shared" si="44"/>
        <v>0</v>
      </c>
      <c r="T36" s="40" t="str">
        <f t="shared" si="45"/>
        <v/>
      </c>
      <c r="U36" s="40" t="str">
        <f t="shared" si="46"/>
        <v/>
      </c>
      <c r="V36" s="41">
        <f>IF($D36="","",IF(VLOOKUP($D36,[1]Datenbestand!$A:$S,2,FALSE)="Mietartikel",(ROUNDDOWN(VLOOKUP($D36,[1]Datenbestand!$A:$S,6,FALSE)*$U$2,2)+VLOOKUP($D36,[1]Datenbestand!$A:$S,12,FALSE)+VLOOKUP($D36,[1]Datenbestand!$A:$S,7,FALSE)),ROUNDDOWN(VLOOKUP($D36,[1]Datenbestand!$A:$S,6,FALSE),2)))-M36</f>
        <v>-30</v>
      </c>
      <c r="W36" s="42">
        <f t="shared" si="47"/>
        <v>0</v>
      </c>
      <c r="X36" s="43">
        <f>IF(D36="","",IF(VLOOKUP($D36,[1]Datenbestand!$A:$S,2,FALSE)="Mietartikel",(ROUNDDOWN(VLOOKUP($D36,[1]Datenbestand!$A:$S,6,FALSE)*$U$2,2)),ROUNDDOWN(VLOOKUP($D36,[1]Datenbestand!$A:$S,6,FALSE),2)))</f>
        <v>12.5</v>
      </c>
      <c r="Y36" s="43">
        <f t="shared" si="48"/>
        <v>0</v>
      </c>
    </row>
    <row r="37" spans="1:25" s="40" customFormat="1" ht="94.5" customHeight="1" x14ac:dyDescent="0.25">
      <c r="A37" s="37" t="s">
        <v>79</v>
      </c>
      <c r="B37" s="91"/>
      <c r="C37" s="91"/>
      <c r="D37" s="91">
        <v>3596</v>
      </c>
      <c r="E37" s="91"/>
      <c r="F37" s="92" t="str">
        <f>IF(D37="","",(VLOOKUP(D37,[1]Datenbestand!$A:$S,4,FALSE)&amp;" "&amp;(VLOOKUP(D37,[1]Datenbestand!$A:$S,5,FALSE))))</f>
        <v xml:space="preserve">Barhocker Cato weiß B42*T48*H97 SH77 cm </v>
      </c>
      <c r="G37" s="38">
        <v>0</v>
      </c>
      <c r="H37" s="105"/>
      <c r="I37" s="17">
        <f>IF(VLOOKUP($D37,[1]Datenbestand!$A$1:$R$15000,2,FALSE)="Mietartikel",VLOOKUP($D37,[1]Datenbestand!$A$1:$T$15000,20,FALSE)*$U$3-ROUND(($U$3-$U$2)*VLOOKUP($D37,[1]Datenbestand!$A$1:$T$15000,20,FALSE),2),ROUND(VLOOKUP($D37,[1]Datenbestand!$A$1:$T$15000,20,FALSE),2))</f>
        <v>36.75</v>
      </c>
      <c r="J37" s="17">
        <f>IF(D37="","",(VLOOKUP(D37,[1]Datenbestand!$A:$S,8,FALSE))*$X$4)</f>
        <v>0</v>
      </c>
      <c r="K37" s="17">
        <f t="shared" si="32"/>
        <v>0</v>
      </c>
      <c r="L37" s="105"/>
      <c r="M37" s="17">
        <v>36.75</v>
      </c>
      <c r="N37" s="17">
        <f t="shared" si="7"/>
        <v>0</v>
      </c>
      <c r="O37" s="39"/>
      <c r="P37" s="86">
        <f>IF(D37="","",VLOOKUP(D37,[1]Datenbestand!$A:$S,11,FALSE))</f>
        <v>0.05</v>
      </c>
      <c r="Q37" s="86">
        <f t="shared" si="1"/>
        <v>0</v>
      </c>
      <c r="R37" s="86">
        <f>IF(D37="","",(VLOOKUP(D37,[1]Datenbestand!$A:$S,10,FALSE))/1000)</f>
        <v>7.5</v>
      </c>
      <c r="S37" s="86">
        <f t="shared" si="2"/>
        <v>0</v>
      </c>
      <c r="T37" s="40" t="str">
        <f t="shared" si="3"/>
        <v/>
      </c>
      <c r="U37" s="40" t="str">
        <f t="shared" si="4"/>
        <v/>
      </c>
      <c r="V37" s="41">
        <f>IF($D37="","",IF(VLOOKUP($D37,[1]Datenbestand!$A:$S,2,FALSE)="Mietartikel",(ROUNDDOWN(VLOOKUP($D37,[1]Datenbestand!$A:$S,6,FALSE)*$U$2,2)+VLOOKUP($D37,[1]Datenbestand!$A:$S,12,FALSE)+VLOOKUP($D37,[1]Datenbestand!$A:$S,7,FALSE)),ROUNDDOWN(VLOOKUP($D37,[1]Datenbestand!$A:$S,6,FALSE),2)))-M37</f>
        <v>-24.25</v>
      </c>
      <c r="W37" s="42">
        <f t="shared" si="5"/>
        <v>0</v>
      </c>
      <c r="X37" s="43">
        <f>IF(D37="","",IF(VLOOKUP($D37,[1]Datenbestand!$A:$S,2,FALSE)="Mietartikel",(ROUNDDOWN(VLOOKUP($D37,[1]Datenbestand!$A:$S,6,FALSE)*$U$2,2)),ROUNDDOWN(VLOOKUP($D37,[1]Datenbestand!$A:$S,6,FALSE),2)))</f>
        <v>12.5</v>
      </c>
      <c r="Y37" s="43">
        <f t="shared" si="6"/>
        <v>0</v>
      </c>
    </row>
    <row r="38" spans="1:25" s="40" customFormat="1" ht="94.5" customHeight="1" x14ac:dyDescent="0.25">
      <c r="A38" s="37" t="s">
        <v>80</v>
      </c>
      <c r="B38" s="91"/>
      <c r="C38" s="91"/>
      <c r="D38" s="91">
        <v>3598</v>
      </c>
      <c r="E38" s="91"/>
      <c r="F38" s="92" t="str">
        <f>IF(D38="","",(VLOOKUP(D38,[1]Datenbestand!$A:$S,4,FALSE)&amp;" "&amp;(VLOOKUP(D38,[1]Datenbestand!$A:$S,5,FALSE))))</f>
        <v xml:space="preserve">Barhocker Cato gepolstert grau B42*T48*H97 SH77 cm </v>
      </c>
      <c r="G38" s="38">
        <v>0</v>
      </c>
      <c r="H38" s="105"/>
      <c r="I38" s="17">
        <f>IF(VLOOKUP($D38,[1]Datenbestand!$A$1:$R$15000,2,FALSE)="Mietartikel",VLOOKUP($D38,[1]Datenbestand!$A$1:$T$15000,20,FALSE)*$U$3-ROUND(($U$3-$U$2)*VLOOKUP($D38,[1]Datenbestand!$A$1:$T$15000,20,FALSE),2),ROUND(VLOOKUP($D38,[1]Datenbestand!$A$1:$T$15000,20,FALSE),2))</f>
        <v>42.5</v>
      </c>
      <c r="J38" s="17">
        <f>IF(D38="","",(VLOOKUP(D38,[1]Datenbestand!$A:$S,8,FALSE))*$X$4)</f>
        <v>0</v>
      </c>
      <c r="K38" s="17">
        <f t="shared" si="32"/>
        <v>0</v>
      </c>
      <c r="L38" s="105"/>
      <c r="M38" s="17">
        <v>42.5</v>
      </c>
      <c r="N38" s="17">
        <f t="shared" si="7"/>
        <v>0</v>
      </c>
      <c r="O38" s="39"/>
      <c r="P38" s="86">
        <f>IF(D38="","",VLOOKUP(D38,[1]Datenbestand!$A:$S,11,FALSE))</f>
        <v>0.06</v>
      </c>
      <c r="Q38" s="86">
        <f t="shared" si="1"/>
        <v>0</v>
      </c>
      <c r="R38" s="86">
        <f>IF(D38="","",(VLOOKUP(D38,[1]Datenbestand!$A:$S,10,FALSE))/1000)</f>
        <v>7.5</v>
      </c>
      <c r="S38" s="86">
        <f t="shared" si="2"/>
        <v>0</v>
      </c>
      <c r="T38" s="40" t="str">
        <f t="shared" si="3"/>
        <v/>
      </c>
      <c r="U38" s="40" t="str">
        <f t="shared" si="4"/>
        <v/>
      </c>
      <c r="V38" s="41">
        <f>IF($D38="","",IF(VLOOKUP($D38,[1]Datenbestand!$A:$S,2,FALSE)="Mietartikel",(ROUNDDOWN(VLOOKUP($D38,[1]Datenbestand!$A:$S,6,FALSE)*$U$2,2)+VLOOKUP($D38,[1]Datenbestand!$A:$S,12,FALSE)+VLOOKUP($D38,[1]Datenbestand!$A:$S,7,FALSE)),ROUNDDOWN(VLOOKUP($D38,[1]Datenbestand!$A:$S,6,FALSE),2)))-M38</f>
        <v>-26.25</v>
      </c>
      <c r="W38" s="42">
        <f t="shared" si="5"/>
        <v>0</v>
      </c>
      <c r="X38" s="43">
        <f>IF(D38="","",IF(VLOOKUP($D38,[1]Datenbestand!$A:$S,2,FALSE)="Mietartikel",(ROUNDDOWN(VLOOKUP($D38,[1]Datenbestand!$A:$S,6,FALSE)*$U$2,2)),ROUNDDOWN(VLOOKUP($D38,[1]Datenbestand!$A:$S,6,FALSE),2)))</f>
        <v>16.25</v>
      </c>
      <c r="Y38" s="43">
        <f t="shared" si="6"/>
        <v>0</v>
      </c>
    </row>
    <row r="39" spans="1:25" s="40" customFormat="1" ht="94.5" customHeight="1" x14ac:dyDescent="0.25">
      <c r="A39" s="37" t="s">
        <v>81</v>
      </c>
      <c r="B39" s="91"/>
      <c r="C39" s="91"/>
      <c r="D39" s="91">
        <v>71061</v>
      </c>
      <c r="E39" s="91"/>
      <c r="F39" s="92" t="str">
        <f>IF(D39="","",(VLOOKUP(D39,[1]Datenbestand!$A:$S,4,FALSE)&amp;" "&amp;(VLOOKUP(D39,[1]Datenbestand!$A:$S,5,FALSE))))</f>
        <v xml:space="preserve">Barhocker LEM weiß B37*T42*H75-86 SH66-79 cm </v>
      </c>
      <c r="G39" s="38">
        <v>0</v>
      </c>
      <c r="H39" s="105"/>
      <c r="I39" s="17">
        <f>IF(VLOOKUP($D39,[1]Datenbestand!$A$1:$R$15000,2,FALSE)="Mietartikel",VLOOKUP($D39,[1]Datenbestand!$A$1:$T$15000,20,FALSE)*$U$3-ROUND(($U$3-$U$2)*VLOOKUP($D39,[1]Datenbestand!$A$1:$T$15000,20,FALSE),2),ROUND(VLOOKUP($D39,[1]Datenbestand!$A$1:$T$15000,20,FALSE),2))</f>
        <v>76.5</v>
      </c>
      <c r="J39" s="17">
        <f>IF(D39="","",(VLOOKUP(D39,[1]Datenbestand!$A:$S,8,FALSE))*$X$4)</f>
        <v>0</v>
      </c>
      <c r="K39" s="17">
        <f t="shared" si="32"/>
        <v>0</v>
      </c>
      <c r="L39" s="105"/>
      <c r="M39" s="17">
        <v>76.5</v>
      </c>
      <c r="N39" s="17">
        <f t="shared" si="7"/>
        <v>0</v>
      </c>
      <c r="O39" s="39"/>
      <c r="P39" s="86">
        <f>IF(D39="","",VLOOKUP(D39,[1]Datenbestand!$A:$S,11,FALSE))</f>
        <v>0.17</v>
      </c>
      <c r="Q39" s="86">
        <f t="shared" si="1"/>
        <v>0</v>
      </c>
      <c r="R39" s="86">
        <f>IF(D39="","",(VLOOKUP(D39,[1]Datenbestand!$A:$S,10,FALSE))/1000)</f>
        <v>15.5</v>
      </c>
      <c r="S39" s="86">
        <f t="shared" si="2"/>
        <v>0</v>
      </c>
      <c r="T39" s="40" t="str">
        <f t="shared" si="3"/>
        <v/>
      </c>
      <c r="U39" s="40" t="str">
        <f t="shared" si="4"/>
        <v/>
      </c>
      <c r="V39" s="41">
        <f>IF($D39="","",IF(VLOOKUP($D39,[1]Datenbestand!$A:$S,2,FALSE)="Mietartikel",(ROUNDDOWN(VLOOKUP($D39,[1]Datenbestand!$A:$S,6,FALSE)*$U$2,2)+VLOOKUP($D39,[1]Datenbestand!$A:$S,12,FALSE)+VLOOKUP($D39,[1]Datenbestand!$A:$S,7,FALSE)),ROUNDDOWN(VLOOKUP($D39,[1]Datenbestand!$A:$S,6,FALSE),2)))-M39</f>
        <v>-51.75</v>
      </c>
      <c r="W39" s="42">
        <f t="shared" si="5"/>
        <v>0</v>
      </c>
      <c r="X39" s="43">
        <f>IF(D39="","",IF(VLOOKUP($D39,[1]Datenbestand!$A:$S,2,FALSE)="Mietartikel",(ROUNDDOWN(VLOOKUP($D39,[1]Datenbestand!$A:$S,6,FALSE)*$U$2,2)),ROUNDDOWN(VLOOKUP($D39,[1]Datenbestand!$A:$S,6,FALSE),2)))</f>
        <v>24.75</v>
      </c>
      <c r="Y39" s="43">
        <f t="shared" si="6"/>
        <v>0</v>
      </c>
    </row>
    <row r="40" spans="1:25" s="40" customFormat="1" ht="94.5" customHeight="1" x14ac:dyDescent="0.25">
      <c r="A40" s="37" t="s">
        <v>82</v>
      </c>
      <c r="B40" s="91"/>
      <c r="C40" s="91"/>
      <c r="D40" s="91">
        <v>71067</v>
      </c>
      <c r="E40" s="91"/>
      <c r="F40" s="92" t="str">
        <f>IF(D40="","",(VLOOKUP(D40,[1]Datenbestand!$A:$S,4,FALSE)&amp;" "&amp;(VLOOKUP(D40,[1]Datenbestand!$A:$S,5,FALSE))))</f>
        <v xml:space="preserve">Barhocker LEM schwarz B37*T42*H75-86 SH66-79 cm </v>
      </c>
      <c r="G40" s="38">
        <v>0</v>
      </c>
      <c r="H40" s="105"/>
      <c r="I40" s="17">
        <f>IF(VLOOKUP($D40,[1]Datenbestand!$A$1:$R$15000,2,FALSE)="Mietartikel",VLOOKUP($D40,[1]Datenbestand!$A$1:$T$15000,20,FALSE)*$U$3-ROUND(($U$3-$U$2)*VLOOKUP($D40,[1]Datenbestand!$A$1:$T$15000,20,FALSE),2),ROUND(VLOOKUP($D40,[1]Datenbestand!$A$1:$T$15000,20,FALSE),2))</f>
        <v>76.5</v>
      </c>
      <c r="J40" s="17">
        <f>IF(D40="","",(VLOOKUP(D40,[1]Datenbestand!$A:$S,8,FALSE))*$X$4)</f>
        <v>0</v>
      </c>
      <c r="K40" s="17">
        <f t="shared" si="32"/>
        <v>0</v>
      </c>
      <c r="L40" s="105"/>
      <c r="M40" s="17">
        <v>76.5</v>
      </c>
      <c r="N40" s="17">
        <f t="shared" si="7"/>
        <v>0</v>
      </c>
      <c r="O40" s="39"/>
      <c r="P40" s="86">
        <f>IF(D40="","",VLOOKUP(D40,[1]Datenbestand!$A:$S,11,FALSE))</f>
        <v>0.17</v>
      </c>
      <c r="Q40" s="86">
        <f t="shared" si="1"/>
        <v>0</v>
      </c>
      <c r="R40" s="86">
        <f>IF(D40="","",(VLOOKUP(D40,[1]Datenbestand!$A:$S,10,FALSE))/1000)</f>
        <v>15.5</v>
      </c>
      <c r="S40" s="86">
        <f t="shared" si="2"/>
        <v>0</v>
      </c>
      <c r="T40" s="40" t="str">
        <f t="shared" si="3"/>
        <v/>
      </c>
      <c r="U40" s="40" t="str">
        <f t="shared" si="4"/>
        <v/>
      </c>
      <c r="V40" s="41">
        <f>IF($D40="","",IF(VLOOKUP($D40,[1]Datenbestand!$A:$S,2,FALSE)="Mietartikel",(ROUNDDOWN(VLOOKUP($D40,[1]Datenbestand!$A:$S,6,FALSE)*$U$2,2)+VLOOKUP($D40,[1]Datenbestand!$A:$S,12,FALSE)+VLOOKUP($D40,[1]Datenbestand!$A:$S,7,FALSE)),ROUNDDOWN(VLOOKUP($D40,[1]Datenbestand!$A:$S,6,FALSE),2)))-M40</f>
        <v>-51.75</v>
      </c>
      <c r="W40" s="42">
        <f t="shared" si="5"/>
        <v>0</v>
      </c>
      <c r="X40" s="43">
        <f>IF(D40="","",IF(VLOOKUP($D40,[1]Datenbestand!$A:$S,2,FALSE)="Mietartikel",(ROUNDDOWN(VLOOKUP($D40,[1]Datenbestand!$A:$S,6,FALSE)*$U$2,2)),ROUNDDOWN(VLOOKUP($D40,[1]Datenbestand!$A:$S,6,FALSE),2)))</f>
        <v>24.75</v>
      </c>
      <c r="Y40" s="43">
        <f t="shared" si="6"/>
        <v>0</v>
      </c>
    </row>
    <row r="41" spans="1:25" s="40" customFormat="1" ht="94.5" customHeight="1" x14ac:dyDescent="0.25">
      <c r="A41" s="37" t="s">
        <v>83</v>
      </c>
      <c r="B41" s="91"/>
      <c r="C41" s="91"/>
      <c r="D41" s="91">
        <v>71150</v>
      </c>
      <c r="E41" s="91"/>
      <c r="F41" s="92" t="str">
        <f>IF(D41="","",(VLOOKUP(D41,[1]Datenbestand!$A:$S,4,FALSE)&amp;" "&amp;(VLOOKUP(D41,[1]Datenbestand!$A:$S,5,FALSE))))</f>
        <v>Barhocker About a Stool AAS 32 weiß/eiche B45*T48*H85 SH74cm</v>
      </c>
      <c r="G41" s="38">
        <v>0</v>
      </c>
      <c r="H41" s="105"/>
      <c r="I41" s="17">
        <f>IF(VLOOKUP($D41,[1]Datenbestand!$A$1:$R$15000,2,FALSE)="Mietartikel",VLOOKUP($D41,[1]Datenbestand!$A$1:$T$15000,20,FALSE)*$U$3-ROUND(($U$3-$U$2)*VLOOKUP($D41,[1]Datenbestand!$A$1:$T$15000,20,FALSE),2),ROUND(VLOOKUP($D41,[1]Datenbestand!$A$1:$T$15000,20,FALSE),2))</f>
        <v>60</v>
      </c>
      <c r="J41" s="17">
        <f>IF(D41="","",(VLOOKUP(D41,[1]Datenbestand!$A:$S,8,FALSE))*$X$4)</f>
        <v>0</v>
      </c>
      <c r="K41" s="17">
        <f t="shared" si="32"/>
        <v>0</v>
      </c>
      <c r="L41" s="105"/>
      <c r="M41" s="17">
        <v>60</v>
      </c>
      <c r="N41" s="17">
        <f t="shared" si="7"/>
        <v>0</v>
      </c>
      <c r="O41" s="39"/>
      <c r="P41" s="86">
        <f>IF(D41="","",VLOOKUP(D41,[1]Datenbestand!$A:$S,11,FALSE))</f>
        <v>0.2</v>
      </c>
      <c r="Q41" s="86">
        <f t="shared" si="1"/>
        <v>0</v>
      </c>
      <c r="R41" s="86">
        <f>IF(D41="","",(VLOOKUP(D41,[1]Datenbestand!$A:$S,10,FALSE))/1000)</f>
        <v>9.5</v>
      </c>
      <c r="S41" s="86">
        <f t="shared" si="2"/>
        <v>0</v>
      </c>
      <c r="T41" s="40" t="str">
        <f t="shared" si="3"/>
        <v/>
      </c>
      <c r="U41" s="40" t="str">
        <f t="shared" si="4"/>
        <v/>
      </c>
      <c r="V41" s="41">
        <f>IF($D41="","",IF(VLOOKUP($D41,[1]Datenbestand!$A:$S,2,FALSE)="Mietartikel",(ROUNDDOWN(VLOOKUP($D41,[1]Datenbestand!$A:$S,6,FALSE)*$U$2,2)+VLOOKUP($D41,[1]Datenbestand!$A:$S,12,FALSE)+VLOOKUP($D41,[1]Datenbestand!$A:$S,7,FALSE)),ROUNDDOWN(VLOOKUP($D41,[1]Datenbestand!$A:$S,6,FALSE),2)))-M41</f>
        <v>-33</v>
      </c>
      <c r="W41" s="42">
        <f t="shared" si="5"/>
        <v>0</v>
      </c>
      <c r="X41" s="43">
        <f>IF(D41="","",IF(VLOOKUP($D41,[1]Datenbestand!$A:$S,2,FALSE)="Mietartikel",(ROUNDDOWN(VLOOKUP($D41,[1]Datenbestand!$A:$S,6,FALSE)*$U$2,2)),ROUNDDOWN(VLOOKUP($D41,[1]Datenbestand!$A:$S,6,FALSE),2)))</f>
        <v>27</v>
      </c>
      <c r="Y41" s="43">
        <f t="shared" si="6"/>
        <v>0</v>
      </c>
    </row>
    <row r="42" spans="1:25" s="40" customFormat="1" ht="94.5" customHeight="1" x14ac:dyDescent="0.25">
      <c r="A42" s="37" t="s">
        <v>84</v>
      </c>
      <c r="B42" s="91"/>
      <c r="C42" s="91"/>
      <c r="D42" s="91">
        <v>71154</v>
      </c>
      <c r="E42" s="91"/>
      <c r="F42" s="92" t="str">
        <f>IF(D42="","",(VLOOKUP(D42,[1]Datenbestand!$A:$S,4,FALSE)&amp;" "&amp;(VLOOKUP(D42,[1]Datenbestand!$A:$S,5,FALSE))))</f>
        <v>Barhocker About a Stool AAS 33 gepolstert grau/eiche B45*T48*H85 SH74 cm</v>
      </c>
      <c r="G42" s="38">
        <v>0</v>
      </c>
      <c r="H42" s="105"/>
      <c r="I42" s="17">
        <f>IF(VLOOKUP($D42,[1]Datenbestand!$A$1:$R$15000,2,FALSE)="Mietartikel",VLOOKUP($D42,[1]Datenbestand!$A$1:$T$15000,20,FALSE)*$U$3-ROUND(($U$3-$U$2)*VLOOKUP($D42,[1]Datenbestand!$A$1:$T$15000,20,FALSE),2),ROUND(VLOOKUP($D42,[1]Datenbestand!$A$1:$T$15000,20,FALSE),2))</f>
        <v>80</v>
      </c>
      <c r="J42" s="17">
        <f>IF(D42="","",(VLOOKUP(D42,[1]Datenbestand!$A:$S,8,FALSE))*$X$4)</f>
        <v>0</v>
      </c>
      <c r="K42" s="17">
        <f t="shared" si="32"/>
        <v>0</v>
      </c>
      <c r="L42" s="105"/>
      <c r="M42" s="17">
        <v>80</v>
      </c>
      <c r="N42" s="17">
        <f t="shared" si="7"/>
        <v>0</v>
      </c>
      <c r="O42" s="39"/>
      <c r="P42" s="86">
        <f>IF(D42="","",VLOOKUP(D42,[1]Datenbestand!$A:$S,11,FALSE))</f>
        <v>0.21</v>
      </c>
      <c r="Q42" s="86">
        <f t="shared" si="1"/>
        <v>0</v>
      </c>
      <c r="R42" s="86">
        <f>IF(D42="","",(VLOOKUP(D42,[1]Datenbestand!$A:$S,10,FALSE))/1000)</f>
        <v>9.5</v>
      </c>
      <c r="S42" s="86">
        <f t="shared" si="2"/>
        <v>0</v>
      </c>
      <c r="T42" s="40" t="str">
        <f t="shared" si="3"/>
        <v/>
      </c>
      <c r="U42" s="40" t="str">
        <f t="shared" si="4"/>
        <v/>
      </c>
      <c r="V42" s="41">
        <f>IF($D42="","",IF(VLOOKUP($D42,[1]Datenbestand!$A:$S,2,FALSE)="Mietartikel",(ROUNDDOWN(VLOOKUP($D42,[1]Datenbestand!$A:$S,6,FALSE)*$U$2,2)+VLOOKUP($D42,[1]Datenbestand!$A:$S,12,FALSE)+VLOOKUP($D42,[1]Datenbestand!$A:$S,7,FALSE)),ROUNDDOWN(VLOOKUP($D42,[1]Datenbestand!$A:$S,6,FALSE),2)))-M42</f>
        <v>-50</v>
      </c>
      <c r="W42" s="42">
        <f t="shared" si="5"/>
        <v>0</v>
      </c>
      <c r="X42" s="43">
        <f>IF(D42="","",IF(VLOOKUP($D42,[1]Datenbestand!$A:$S,2,FALSE)="Mietartikel",(ROUNDDOWN(VLOOKUP($D42,[1]Datenbestand!$A:$S,6,FALSE)*$U$2,2)),ROUNDDOWN(VLOOKUP($D42,[1]Datenbestand!$A:$S,6,FALSE),2)))</f>
        <v>30</v>
      </c>
      <c r="Y42" s="43">
        <f t="shared" si="6"/>
        <v>0</v>
      </c>
    </row>
    <row r="43" spans="1:25" s="40" customFormat="1" ht="94.5" customHeight="1" x14ac:dyDescent="0.25">
      <c r="A43" s="37" t="s">
        <v>89</v>
      </c>
      <c r="B43" s="91"/>
      <c r="C43" s="91"/>
      <c r="D43" s="91">
        <v>71155</v>
      </c>
      <c r="E43" s="91"/>
      <c r="F43" s="92" t="str">
        <f>IF(D43="","",(VLOOKUP(D43,[1]Datenbestand!$A:$S,4,FALSE)&amp;" "&amp;(VLOOKUP(D43,[1]Datenbestand!$A:$S,5,FALSE))))</f>
        <v>Barhocker About a Stool AAS 33 gepolstert grau/schwarz B45*T48*H85 SH74 cm</v>
      </c>
      <c r="G43" s="38">
        <v>0</v>
      </c>
      <c r="H43" s="105"/>
      <c r="I43" s="17">
        <f>IF(VLOOKUP($D43,[1]Datenbestand!$A$1:$R$15000,2,FALSE)="Mietartikel",VLOOKUP($D43,[1]Datenbestand!$A$1:$T$15000,20,FALSE)*$U$3-ROUND(($U$3-$U$2)*VLOOKUP($D43,[1]Datenbestand!$A$1:$T$15000,20,FALSE),2),ROUND(VLOOKUP($D43,[1]Datenbestand!$A$1:$T$15000,20,FALSE),2))</f>
        <v>80</v>
      </c>
      <c r="J43" s="17">
        <f>IF(D43="","",(VLOOKUP(D43,[1]Datenbestand!$A:$S,8,FALSE))*$X$4)</f>
        <v>0</v>
      </c>
      <c r="K43" s="17">
        <f t="shared" si="32"/>
        <v>0</v>
      </c>
      <c r="L43" s="105"/>
      <c r="M43" s="17">
        <v>80</v>
      </c>
      <c r="N43" s="17">
        <f t="shared" si="7"/>
        <v>0</v>
      </c>
      <c r="O43" s="39"/>
      <c r="P43" s="86">
        <f>IF(D43="","",VLOOKUP(D43,[1]Datenbestand!$A:$S,11,FALSE))</f>
        <v>0.21</v>
      </c>
      <c r="Q43" s="86">
        <f t="shared" si="1"/>
        <v>0</v>
      </c>
      <c r="R43" s="86">
        <f>IF(D43="","",(VLOOKUP(D43,[1]Datenbestand!$A:$S,10,FALSE))/1000)</f>
        <v>9.5</v>
      </c>
      <c r="S43" s="86">
        <f t="shared" si="2"/>
        <v>0</v>
      </c>
      <c r="T43" s="40" t="str">
        <f t="shared" si="3"/>
        <v/>
      </c>
      <c r="U43" s="40" t="str">
        <f t="shared" si="4"/>
        <v/>
      </c>
      <c r="V43" s="41">
        <f>IF($D43="","",IF(VLOOKUP($D43,[1]Datenbestand!$A:$S,2,FALSE)="Mietartikel",(ROUNDDOWN(VLOOKUP($D43,[1]Datenbestand!$A:$S,6,FALSE)*$U$2,2)+VLOOKUP($D43,[1]Datenbestand!$A:$S,12,FALSE)+VLOOKUP($D43,[1]Datenbestand!$A:$S,7,FALSE)),ROUNDDOWN(VLOOKUP($D43,[1]Datenbestand!$A:$S,6,FALSE),2)))-M43</f>
        <v>-50</v>
      </c>
      <c r="W43" s="42">
        <f t="shared" si="5"/>
        <v>0</v>
      </c>
      <c r="X43" s="43">
        <f>IF(D43="","",IF(VLOOKUP($D43,[1]Datenbestand!$A:$S,2,FALSE)="Mietartikel",(ROUNDDOWN(VLOOKUP($D43,[1]Datenbestand!$A:$S,6,FALSE)*$U$2,2)),ROUNDDOWN(VLOOKUP($D43,[1]Datenbestand!$A:$S,6,FALSE),2)))</f>
        <v>30</v>
      </c>
      <c r="Y43" s="43">
        <f t="shared" si="6"/>
        <v>0</v>
      </c>
    </row>
    <row r="44" spans="1:25" s="40" customFormat="1" ht="94.5" customHeight="1" x14ac:dyDescent="0.25">
      <c r="A44" s="37" t="s">
        <v>178</v>
      </c>
      <c r="B44" s="91"/>
      <c r="C44" s="91"/>
      <c r="D44" s="91">
        <v>4782</v>
      </c>
      <c r="E44" s="91"/>
      <c r="F44" s="92" t="str">
        <f>IF(D44="","",(VLOOKUP(D44,[1]Datenbestand!$A:$S,4,FALSE)&amp;" "&amp;(VLOOKUP(D44,[1]Datenbestand!$A:$S,5,FALSE))))</f>
        <v xml:space="preserve">Tolix H 75 Stool (Barhocker) Outdoor schwarz B31*T31*H75 cm </v>
      </c>
      <c r="G44" s="38">
        <v>0</v>
      </c>
      <c r="H44" s="105"/>
      <c r="I44" s="17">
        <f>IF(VLOOKUP($D44,[1]Datenbestand!$A$1:$R$15000,2,FALSE)="Mietartikel",VLOOKUP($D44,[1]Datenbestand!$A$1:$T$15000,20,FALSE)*$U$3-ROUND(($U$3-$U$2)*VLOOKUP($D44,[1]Datenbestand!$A$1:$T$15000,20,FALSE),2),ROUND(VLOOKUP($D44,[1]Datenbestand!$A$1:$T$15000,20,FALSE),2))</f>
        <v>60</v>
      </c>
      <c r="J44" s="17">
        <f>IF(D44="","",(VLOOKUP(D44,[1]Datenbestand!$A:$S,8,FALSE))*$X$4)</f>
        <v>0</v>
      </c>
      <c r="K44" s="17">
        <f t="shared" si="32"/>
        <v>0</v>
      </c>
      <c r="L44" s="105"/>
      <c r="M44" s="17">
        <v>60</v>
      </c>
      <c r="N44" s="17">
        <f t="shared" si="7"/>
        <v>0</v>
      </c>
      <c r="O44" s="39"/>
      <c r="P44" s="86">
        <f>IF(D44="","",VLOOKUP(D44,[1]Datenbestand!$A:$S,11,FALSE))</f>
        <v>7.0000000000000007E-2</v>
      </c>
      <c r="Q44" s="86">
        <f t="shared" si="1"/>
        <v>0</v>
      </c>
      <c r="R44" s="86">
        <f>IF(D44="","",(VLOOKUP(D44,[1]Datenbestand!$A:$S,10,FALSE))/1000)</f>
        <v>5</v>
      </c>
      <c r="S44" s="86">
        <f t="shared" si="2"/>
        <v>0</v>
      </c>
      <c r="T44" s="40" t="str">
        <f t="shared" si="3"/>
        <v/>
      </c>
      <c r="U44" s="40" t="str">
        <f t="shared" si="4"/>
        <v/>
      </c>
      <c r="V44" s="41">
        <f>IF($D44="","",IF(VLOOKUP($D44,[1]Datenbestand!$A:$S,2,FALSE)="Mietartikel",(ROUNDDOWN(VLOOKUP($D44,[1]Datenbestand!$A:$S,6,FALSE)*$U$2,2)+VLOOKUP($D44,[1]Datenbestand!$A:$S,12,FALSE)+VLOOKUP($D44,[1]Datenbestand!$A:$S,7,FALSE)),ROUNDDOWN(VLOOKUP($D44,[1]Datenbestand!$A:$S,6,FALSE),2)))-M44</f>
        <v>-40.5</v>
      </c>
      <c r="W44" s="42">
        <f t="shared" si="5"/>
        <v>0</v>
      </c>
      <c r="X44" s="43">
        <f>IF(D44="","",IF(VLOOKUP($D44,[1]Datenbestand!$A:$S,2,FALSE)="Mietartikel",(ROUNDDOWN(VLOOKUP($D44,[1]Datenbestand!$A:$S,6,FALSE)*$U$2,2)),ROUNDDOWN(VLOOKUP($D44,[1]Datenbestand!$A:$S,6,FALSE),2)))</f>
        <v>19.5</v>
      </c>
      <c r="Y44" s="43">
        <f t="shared" si="6"/>
        <v>0</v>
      </c>
    </row>
    <row r="45" spans="1:25" s="40" customFormat="1" ht="94.5" customHeight="1" x14ac:dyDescent="0.25">
      <c r="A45" s="37" t="s">
        <v>179</v>
      </c>
      <c r="B45" s="91"/>
      <c r="C45" s="91"/>
      <c r="D45" s="91">
        <v>2415</v>
      </c>
      <c r="E45" s="91"/>
      <c r="F45" s="92" t="str">
        <f>IF(D45="","",(VLOOKUP(D45,[1]Datenbestand!$A:$S,4,FALSE)&amp;" "&amp;(VLOOKUP(D45,[1]Datenbestand!$A:$S,5,FALSE))))</f>
        <v xml:space="preserve">Barhocker Miura weiß B47*T40*H81SH78 cm </v>
      </c>
      <c r="G45" s="38">
        <v>0</v>
      </c>
      <c r="H45" s="105"/>
      <c r="I45" s="17">
        <f>IF(VLOOKUP($D45,[1]Datenbestand!$A$1:$R$15000,2,FALSE)="Mietartikel",VLOOKUP($D45,[1]Datenbestand!$A$1:$T$15000,20,FALSE)*$U$3-ROUND(($U$3-$U$2)*VLOOKUP($D45,[1]Datenbestand!$A$1:$T$15000,20,FALSE),2),ROUND(VLOOKUP($D45,[1]Datenbestand!$A$1:$T$15000,20,FALSE),2))</f>
        <v>54</v>
      </c>
      <c r="J45" s="17">
        <f>IF(D45="","",(VLOOKUP(D45,[1]Datenbestand!$A:$S,8,FALSE))*$X$4)</f>
        <v>0</v>
      </c>
      <c r="K45" s="17">
        <f t="shared" ref="K45:K46" si="49">IF(G45="","",G45*(I45+J45))</f>
        <v>0</v>
      </c>
      <c r="L45" s="105"/>
      <c r="M45" s="17">
        <v>54</v>
      </c>
      <c r="N45" s="17">
        <f t="shared" ref="N45:N46" si="50">IF(OR(D45="",D45=0),0,IF(OR(G45="",G45=0),0,(G45*M45)))</f>
        <v>0</v>
      </c>
      <c r="O45" s="39"/>
      <c r="P45" s="86">
        <f>IF(D45="","",VLOOKUP(D45,[1]Datenbestand!$A:$S,11,FALSE))</f>
        <v>0.1</v>
      </c>
      <c r="Q45" s="86">
        <f t="shared" ref="Q45:Q46" si="51">IF(D45="","",G45*P45)</f>
        <v>0</v>
      </c>
      <c r="R45" s="86">
        <f>IF(D45="","",(VLOOKUP(D45,[1]Datenbestand!$A:$S,10,FALSE))/1000)</f>
        <v>5</v>
      </c>
      <c r="S45" s="86">
        <f t="shared" ref="S45:S46" si="52">IF(D45="","",G45*R45)</f>
        <v>0</v>
      </c>
      <c r="T45" s="40" t="str">
        <f t="shared" ref="T45:T46" si="53">IF(G45&gt;0,P45*G45,"")</f>
        <v/>
      </c>
      <c r="U45" s="40" t="str">
        <f t="shared" ref="U45:U46" si="54">IF(G45&gt;0,R45*G45,"")</f>
        <v/>
      </c>
      <c r="V45" s="41">
        <f>IF($D45="","",IF(VLOOKUP($D45,[1]Datenbestand!$A:$S,2,FALSE)="Mietartikel",(ROUNDDOWN(VLOOKUP($D45,[1]Datenbestand!$A:$S,6,FALSE)*$U$2,2)+VLOOKUP($D45,[1]Datenbestand!$A:$S,12,FALSE)+VLOOKUP($D45,[1]Datenbestand!$A:$S,7,FALSE)),ROUNDDOWN(VLOOKUP($D45,[1]Datenbestand!$A:$S,6,FALSE),2)))-M45</f>
        <v>-33</v>
      </c>
      <c r="W45" s="42">
        <f t="shared" ref="W45:W46" si="55">IF(G45="","",V45*G45)</f>
        <v>0</v>
      </c>
      <c r="X45" s="43">
        <f>IF(D45="","",IF(VLOOKUP($D45,[1]Datenbestand!$A:$S,2,FALSE)="Mietartikel",(ROUNDDOWN(VLOOKUP($D45,[1]Datenbestand!$A:$S,6,FALSE)*$U$2,2)),ROUNDDOWN(VLOOKUP($D45,[1]Datenbestand!$A:$S,6,FALSE),2)))</f>
        <v>21</v>
      </c>
      <c r="Y45" s="43">
        <f t="shared" ref="Y45:Y46" si="56">IF(X45="","",X45*G45)</f>
        <v>0</v>
      </c>
    </row>
    <row r="46" spans="1:25" s="40" customFormat="1" ht="94.5" customHeight="1" x14ac:dyDescent="0.25">
      <c r="A46" s="37" t="s">
        <v>180</v>
      </c>
      <c r="B46" s="91"/>
      <c r="C46" s="91"/>
      <c r="D46" s="91">
        <v>2417</v>
      </c>
      <c r="E46" s="91"/>
      <c r="F46" s="92" t="str">
        <f>IF(D46="","",(VLOOKUP(D46,[1]Datenbestand!$A:$S,4,FALSE)&amp;" "&amp;(VLOOKUP(D46,[1]Datenbestand!$A:$S,5,FALSE))))</f>
        <v xml:space="preserve">Barhocker Miura grün B47*T40*H81 cm SH78 cm </v>
      </c>
      <c r="G46" s="38">
        <v>0</v>
      </c>
      <c r="H46" s="105"/>
      <c r="I46" s="17">
        <f>IF(VLOOKUP($D46,[1]Datenbestand!$A$1:$R$15000,2,FALSE)="Mietartikel",VLOOKUP($D46,[1]Datenbestand!$A$1:$T$15000,20,FALSE)*$U$3-ROUND(($U$3-$U$2)*VLOOKUP($D46,[1]Datenbestand!$A$1:$T$15000,20,FALSE),2),ROUND(VLOOKUP($D46,[1]Datenbestand!$A$1:$T$15000,20,FALSE),2))</f>
        <v>54</v>
      </c>
      <c r="J46" s="17">
        <f>IF(D46="","",(VLOOKUP(D46,[1]Datenbestand!$A:$S,8,FALSE))*$X$4)</f>
        <v>0</v>
      </c>
      <c r="K46" s="17">
        <f t="shared" si="49"/>
        <v>0</v>
      </c>
      <c r="L46" s="105"/>
      <c r="M46" s="17">
        <v>54</v>
      </c>
      <c r="N46" s="17">
        <f t="shared" si="50"/>
        <v>0</v>
      </c>
      <c r="O46" s="39"/>
      <c r="P46" s="86">
        <f>IF(D46="","",VLOOKUP(D46,[1]Datenbestand!$A:$S,11,FALSE))</f>
        <v>0.1</v>
      </c>
      <c r="Q46" s="86">
        <f t="shared" si="51"/>
        <v>0</v>
      </c>
      <c r="R46" s="86">
        <f>IF(D46="","",(VLOOKUP(D46,[1]Datenbestand!$A:$S,10,FALSE))/1000)</f>
        <v>5</v>
      </c>
      <c r="S46" s="86">
        <f t="shared" si="52"/>
        <v>0</v>
      </c>
      <c r="T46" s="40" t="str">
        <f t="shared" si="53"/>
        <v/>
      </c>
      <c r="U46" s="40" t="str">
        <f t="shared" si="54"/>
        <v/>
      </c>
      <c r="V46" s="41">
        <f>IF($D46="","",IF(VLOOKUP($D46,[1]Datenbestand!$A:$S,2,FALSE)="Mietartikel",(ROUNDDOWN(VLOOKUP($D46,[1]Datenbestand!$A:$S,6,FALSE)*$U$2,2)+VLOOKUP($D46,[1]Datenbestand!$A:$S,12,FALSE)+VLOOKUP($D46,[1]Datenbestand!$A:$S,7,FALSE)),ROUNDDOWN(VLOOKUP($D46,[1]Datenbestand!$A:$S,6,FALSE),2)))-M46</f>
        <v>-22.5</v>
      </c>
      <c r="W46" s="42">
        <f t="shared" si="55"/>
        <v>0</v>
      </c>
      <c r="X46" s="43">
        <f>IF(D46="","",IF(VLOOKUP($D46,[1]Datenbestand!$A:$S,2,FALSE)="Mietartikel",(ROUNDDOWN(VLOOKUP($D46,[1]Datenbestand!$A:$S,6,FALSE)*$U$2,2)),ROUNDDOWN(VLOOKUP($D46,[1]Datenbestand!$A:$S,6,FALSE),2)))</f>
        <v>31.5</v>
      </c>
      <c r="Y46" s="43">
        <f t="shared" si="56"/>
        <v>0</v>
      </c>
    </row>
    <row r="47" spans="1:25" s="40" customFormat="1" ht="94.5" customHeight="1" x14ac:dyDescent="0.25">
      <c r="A47" s="37" t="s">
        <v>181</v>
      </c>
      <c r="B47" s="91"/>
      <c r="C47" s="91"/>
      <c r="D47" s="91">
        <v>2418</v>
      </c>
      <c r="E47" s="91"/>
      <c r="F47" s="92" t="str">
        <f>IF(D47="","",(VLOOKUP(D47,[1]Datenbestand!$A:$S,4,FALSE)&amp;" "&amp;(VLOOKUP(D47,[1]Datenbestand!$A:$S,5,FALSE))))</f>
        <v xml:space="preserve">Barhocker Miura rot B47*T40*H81 cm SH78 cm </v>
      </c>
      <c r="G47" s="38">
        <v>0</v>
      </c>
      <c r="H47" s="105"/>
      <c r="I47" s="17">
        <f>IF(VLOOKUP($D47,[1]Datenbestand!$A$1:$R$15000,2,FALSE)="Mietartikel",VLOOKUP($D47,[1]Datenbestand!$A$1:$T$15000,20,FALSE)*$U$3-ROUND(($U$3-$U$2)*VLOOKUP($D47,[1]Datenbestand!$A$1:$T$15000,20,FALSE),2),ROUND(VLOOKUP($D47,[1]Datenbestand!$A$1:$T$15000,20,FALSE),2))</f>
        <v>54</v>
      </c>
      <c r="J47" s="17">
        <f>IF(D47="","",(VLOOKUP(D47,[1]Datenbestand!$A:$S,8,FALSE))*$X$4)</f>
        <v>0</v>
      </c>
      <c r="K47" s="17">
        <f t="shared" si="32"/>
        <v>0</v>
      </c>
      <c r="L47" s="105"/>
      <c r="M47" s="17">
        <v>54</v>
      </c>
      <c r="N47" s="17">
        <f t="shared" si="7"/>
        <v>0</v>
      </c>
      <c r="O47" s="39"/>
      <c r="P47" s="86">
        <f>IF(D47="","",VLOOKUP(D47,[1]Datenbestand!$A:$S,11,FALSE))</f>
        <v>0.1</v>
      </c>
      <c r="Q47" s="86">
        <f t="shared" si="1"/>
        <v>0</v>
      </c>
      <c r="R47" s="86">
        <f>IF(D47="","",(VLOOKUP(D47,[1]Datenbestand!$A:$S,10,FALSE))/1000)</f>
        <v>5</v>
      </c>
      <c r="S47" s="86">
        <f t="shared" si="2"/>
        <v>0</v>
      </c>
      <c r="T47" s="40" t="str">
        <f t="shared" si="3"/>
        <v/>
      </c>
      <c r="U47" s="40" t="str">
        <f t="shared" si="4"/>
        <v/>
      </c>
      <c r="V47" s="41">
        <f>IF($D47="","",IF(VLOOKUP($D47,[1]Datenbestand!$A:$S,2,FALSE)="Mietartikel",(ROUNDDOWN(VLOOKUP($D47,[1]Datenbestand!$A:$S,6,FALSE)*$U$2,2)+VLOOKUP($D47,[1]Datenbestand!$A:$S,12,FALSE)+VLOOKUP($D47,[1]Datenbestand!$A:$S,7,FALSE)),ROUNDDOWN(VLOOKUP($D47,[1]Datenbestand!$A:$S,6,FALSE),2)))-M47</f>
        <v>-22.5</v>
      </c>
      <c r="W47" s="42">
        <f t="shared" si="5"/>
        <v>0</v>
      </c>
      <c r="X47" s="43">
        <f>IF(D47="","",IF(VLOOKUP($D47,[1]Datenbestand!$A:$S,2,FALSE)="Mietartikel",(ROUNDDOWN(VLOOKUP($D47,[1]Datenbestand!$A:$S,6,FALSE)*$U$2,2)),ROUNDDOWN(VLOOKUP($D47,[1]Datenbestand!$A:$S,6,FALSE),2)))</f>
        <v>31.5</v>
      </c>
      <c r="Y47" s="43">
        <f t="shared" si="6"/>
        <v>0</v>
      </c>
    </row>
    <row r="48" spans="1:25" s="40" customFormat="1" ht="94.5" customHeight="1" x14ac:dyDescent="0.25">
      <c r="A48" s="37" t="s">
        <v>182</v>
      </c>
      <c r="B48" s="91"/>
      <c r="C48" s="91"/>
      <c r="D48" s="91">
        <v>4644</v>
      </c>
      <c r="E48" s="91"/>
      <c r="F48" s="92" t="str">
        <f>IF(D48="","",(VLOOKUP(D48,[1]Datenbestand!$A:$S,4,FALSE)&amp;" "&amp;(VLOOKUP(D48,[1]Datenbestand!$A:$S,5,FALSE))))</f>
        <v xml:space="preserve">Hee Barhocker weiß B40*T47*H86 cm SH75 cm </v>
      </c>
      <c r="G48" s="38">
        <v>0</v>
      </c>
      <c r="H48" s="105"/>
      <c r="I48" s="17">
        <f>IF(VLOOKUP($D48,[1]Datenbestand!$A$1:$R$15000,2,FALSE)="Mietartikel",VLOOKUP($D48,[1]Datenbestand!$A$1:$T$15000,20,FALSE)*$U$3-ROUND(($U$3-$U$2)*VLOOKUP($D48,[1]Datenbestand!$A$1:$T$15000,20,FALSE),2),ROUND(VLOOKUP($D48,[1]Datenbestand!$A$1:$T$15000,20,FALSE),2))</f>
        <v>57.5</v>
      </c>
      <c r="J48" s="17">
        <f>IF(D48="","",(VLOOKUP(D48,[1]Datenbestand!$A:$S,8,FALSE))*$X$4)</f>
        <v>0</v>
      </c>
      <c r="K48" s="17">
        <f t="shared" si="32"/>
        <v>0</v>
      </c>
      <c r="L48" s="105"/>
      <c r="M48" s="17">
        <v>57.5</v>
      </c>
      <c r="N48" s="17">
        <f t="shared" si="7"/>
        <v>0</v>
      </c>
      <c r="O48" s="39"/>
      <c r="P48" s="86">
        <f>IF(D48="","",VLOOKUP(D48,[1]Datenbestand!$A:$S,11,FALSE))</f>
        <v>7.4999999999999997E-2</v>
      </c>
      <c r="Q48" s="86">
        <f t="shared" si="1"/>
        <v>0</v>
      </c>
      <c r="R48" s="86">
        <f>IF(D48="","",(VLOOKUP(D48,[1]Datenbestand!$A:$S,10,FALSE))/1000)</f>
        <v>8.5</v>
      </c>
      <c r="S48" s="86">
        <f t="shared" si="2"/>
        <v>0</v>
      </c>
      <c r="T48" s="40" t="str">
        <f t="shared" si="3"/>
        <v/>
      </c>
      <c r="U48" s="40" t="str">
        <f t="shared" si="4"/>
        <v/>
      </c>
      <c r="V48" s="41">
        <f>IF($D48="","",IF(VLOOKUP($D48,[1]Datenbestand!$A:$S,2,FALSE)="Mietartikel",(ROUNDDOWN(VLOOKUP($D48,[1]Datenbestand!$A:$S,6,FALSE)*$U$2,2)+VLOOKUP($D48,[1]Datenbestand!$A:$S,12,FALSE)+VLOOKUP($D48,[1]Datenbestand!$A:$S,7,FALSE)),ROUNDDOWN(VLOOKUP($D48,[1]Datenbestand!$A:$S,6,FALSE),2)))-M48</f>
        <v>-40.5</v>
      </c>
      <c r="W48" s="42">
        <f t="shared" si="5"/>
        <v>0</v>
      </c>
      <c r="X48" s="43">
        <f>IF(D48="","",IF(VLOOKUP($D48,[1]Datenbestand!$A:$S,2,FALSE)="Mietartikel",(ROUNDDOWN(VLOOKUP($D48,[1]Datenbestand!$A:$S,6,FALSE)*$U$2,2)),ROUNDDOWN(VLOOKUP($D48,[1]Datenbestand!$A:$S,6,FALSE),2)))</f>
        <v>17</v>
      </c>
      <c r="Y48" s="43">
        <f t="shared" si="6"/>
        <v>0</v>
      </c>
    </row>
    <row r="49" spans="1:25" s="40" customFormat="1" ht="94.5" customHeight="1" x14ac:dyDescent="0.25">
      <c r="A49" s="37" t="s">
        <v>183</v>
      </c>
      <c r="B49" s="91"/>
      <c r="C49" s="91"/>
      <c r="D49" s="91">
        <v>4648</v>
      </c>
      <c r="E49" s="91"/>
      <c r="F49" s="92" t="str">
        <f>IF(D49="","",(VLOOKUP(D49,[1]Datenbestand!$A:$S,4,FALSE)&amp;" "&amp;(VLOOKUP(D49,[1]Datenbestand!$A:$S,5,FALSE))))</f>
        <v xml:space="preserve">Hee Barhocker schwarz B40*T47*H86 cm  SH75 cm </v>
      </c>
      <c r="G49" s="38">
        <v>0</v>
      </c>
      <c r="H49" s="105"/>
      <c r="I49" s="17">
        <f>IF(VLOOKUP($D49,[1]Datenbestand!$A$1:$R$15000,2,FALSE)="Mietartikel",VLOOKUP($D49,[1]Datenbestand!$A$1:$T$15000,20,FALSE)*$U$3-ROUND(($U$3-$U$2)*VLOOKUP($D49,[1]Datenbestand!$A$1:$T$15000,20,FALSE),2),ROUND(VLOOKUP($D49,[1]Datenbestand!$A$1:$T$15000,20,FALSE),2))</f>
        <v>57.5</v>
      </c>
      <c r="J49" s="17">
        <f>IF(D49="","",(VLOOKUP(D49,[1]Datenbestand!$A:$S,8,FALSE))*$X$4)</f>
        <v>0</v>
      </c>
      <c r="K49" s="17">
        <f t="shared" ref="K49" si="57">IF(G49="","",G49*(I49+J49))</f>
        <v>0</v>
      </c>
      <c r="L49" s="105"/>
      <c r="M49" s="17">
        <v>57.5</v>
      </c>
      <c r="N49" s="17">
        <f t="shared" ref="N49" si="58">IF(OR(D49="",D49=0),0,IF(OR(G49="",G49=0),0,(G49*M49)))</f>
        <v>0</v>
      </c>
      <c r="O49" s="39"/>
      <c r="P49" s="86">
        <f>IF(D49="","",VLOOKUP(D49,[1]Datenbestand!$A:$S,11,FALSE))</f>
        <v>7.4999999999999997E-2</v>
      </c>
      <c r="Q49" s="86">
        <f t="shared" ref="Q49" si="59">IF(D49="","",G49*P49)</f>
        <v>0</v>
      </c>
      <c r="R49" s="86">
        <f>IF(D49="","",(VLOOKUP(D49,[1]Datenbestand!$A:$S,10,FALSE))/1000)</f>
        <v>8.5</v>
      </c>
      <c r="S49" s="86">
        <f t="shared" ref="S49" si="60">IF(D49="","",G49*R49)</f>
        <v>0</v>
      </c>
      <c r="T49" s="40" t="str">
        <f t="shared" ref="T49" si="61">IF(G49&gt;0,P49*G49,"")</f>
        <v/>
      </c>
      <c r="U49" s="40" t="str">
        <f t="shared" ref="U49" si="62">IF(G49&gt;0,R49*G49,"")</f>
        <v/>
      </c>
      <c r="V49" s="41">
        <f>IF($D49="","",IF(VLOOKUP($D49,[1]Datenbestand!$A:$S,2,FALSE)="Mietartikel",(ROUNDDOWN(VLOOKUP($D49,[1]Datenbestand!$A:$S,6,FALSE)*$U$2,2)+VLOOKUP($D49,[1]Datenbestand!$A:$S,12,FALSE)+VLOOKUP($D49,[1]Datenbestand!$A:$S,7,FALSE)),ROUNDDOWN(VLOOKUP($D49,[1]Datenbestand!$A:$S,6,FALSE),2)))-M49</f>
        <v>-40.5</v>
      </c>
      <c r="W49" s="42">
        <f t="shared" ref="W49" si="63">IF(G49="","",V49*G49)</f>
        <v>0</v>
      </c>
      <c r="X49" s="43">
        <f>IF(D49="","",IF(VLOOKUP($D49,[1]Datenbestand!$A:$S,2,FALSE)="Mietartikel",(ROUNDDOWN(VLOOKUP($D49,[1]Datenbestand!$A:$S,6,FALSE)*$U$2,2)),ROUNDDOWN(VLOOKUP($D49,[1]Datenbestand!$A:$S,6,FALSE),2)))</f>
        <v>17</v>
      </c>
      <c r="Y49" s="43">
        <f t="shared" ref="Y49" si="64">IF(X49="","",X49*G49)</f>
        <v>0</v>
      </c>
    </row>
    <row r="50" spans="1:25" s="2" customFormat="1" ht="15" customHeight="1" x14ac:dyDescent="0.25">
      <c r="A50" s="128" t="s">
        <v>90</v>
      </c>
      <c r="B50" s="128"/>
      <c r="C50" s="128"/>
      <c r="D50" s="128"/>
      <c r="E50" s="103"/>
      <c r="F50" s="103"/>
      <c r="G50" s="104"/>
      <c r="H50" s="104"/>
      <c r="I50" s="129"/>
      <c r="J50" s="129"/>
      <c r="K50" s="129"/>
      <c r="L50" s="104"/>
      <c r="M50" s="113"/>
      <c r="N50" s="113"/>
      <c r="O50" s="12"/>
      <c r="P50" s="81"/>
      <c r="Q50" s="81"/>
      <c r="R50" s="81"/>
      <c r="S50" s="81"/>
      <c r="V50" s="23"/>
      <c r="W50" s="24"/>
      <c r="X50" s="24"/>
      <c r="Y50" s="24"/>
    </row>
    <row r="51" spans="1:25" s="40" customFormat="1" ht="94.5" customHeight="1" x14ac:dyDescent="0.25">
      <c r="A51" s="37" t="s">
        <v>91</v>
      </c>
      <c r="B51" s="91"/>
      <c r="C51" s="91"/>
      <c r="D51" s="91">
        <v>60073</v>
      </c>
      <c r="E51" s="93"/>
      <c r="F51" s="92" t="str">
        <f>IF(D51="","",(VLOOKUP(D51,[1]Datenbestand!$A:$S,4,FALSE)&amp;" "&amp;(VLOOKUP(D51,[1]Datenbestand!$A:$S,5,FALSE))))</f>
        <v>Bistrotisch Ibiza weiß Ø80 H78 cm (für 4 Personen) mit rundem Tischgestell aus gebürstetem Edelstahl</v>
      </c>
      <c r="G51" s="38">
        <v>0</v>
      </c>
      <c r="H51" s="105"/>
      <c r="I51" s="17">
        <f>IF(VLOOKUP($D51,[1]Datenbestand!$A$1:$R$15000,2,FALSE)="Mietartikel",VLOOKUP($D51,[1]Datenbestand!$A$1:$T$15000,20,FALSE)*$U$3-ROUND(($U$3-$U$2)*VLOOKUP($D51,[1]Datenbestand!$A$1:$T$15000,20,FALSE),2),ROUND(VLOOKUP($D51,[1]Datenbestand!$A$1:$T$15000,20,FALSE),2))</f>
        <v>73</v>
      </c>
      <c r="J51" s="17">
        <f>IF(D51="","",(VLOOKUP(D51,[1]Datenbestand!$A:$S,8,FALSE))*$X$4)</f>
        <v>0</v>
      </c>
      <c r="K51" s="17">
        <f t="shared" ref="K51:K117" si="65">IF(G51="","",G51*(I51+J51))</f>
        <v>0</v>
      </c>
      <c r="L51" s="105"/>
      <c r="M51" s="17">
        <v>73</v>
      </c>
      <c r="N51" s="17">
        <f t="shared" ref="N51:N117" si="66">IF(OR(D51="",D51=0),0,IF(OR(G51="",G51=0),0,(G51*M51)))</f>
        <v>0</v>
      </c>
      <c r="O51" s="39"/>
      <c r="P51" s="86">
        <f>IF(D51="","",VLOOKUP(D51,[1]Datenbestand!$A:$S,11,FALSE))</f>
        <v>0.19500000000000001</v>
      </c>
      <c r="Q51" s="86">
        <f t="shared" ref="Q51:Q117" si="67">IF(D51="","",G51*P51)</f>
        <v>0</v>
      </c>
      <c r="R51" s="86">
        <f>IF(D51="","",(VLOOKUP(D51,[1]Datenbestand!$A:$S,10,FALSE))/1000)</f>
        <v>18</v>
      </c>
      <c r="S51" s="86">
        <f t="shared" ref="S51:S117" si="68">IF(D51="","",G51*R51)</f>
        <v>0</v>
      </c>
      <c r="T51" s="40" t="str">
        <f t="shared" ref="T51:T117" si="69">IF(G51&gt;0,P51*G51,"")</f>
        <v/>
      </c>
      <c r="U51" s="40" t="str">
        <f t="shared" ref="U51:U117" si="70">IF(G51&gt;0,R51*G51,"")</f>
        <v/>
      </c>
      <c r="V51" s="41">
        <f>IF($D51="","",IF(VLOOKUP($D51,[1]Datenbestand!$A:$S,2,FALSE)="Mietartikel",(ROUNDDOWN(VLOOKUP($D51,[1]Datenbestand!$A:$S,6,FALSE)*$U$2,2)+VLOOKUP($D51,[1]Datenbestand!$A:$S,12,FALSE)+VLOOKUP($D51,[1]Datenbestand!$A:$S,7,FALSE)),ROUNDDOWN(VLOOKUP($D51,[1]Datenbestand!$A:$S,6,FALSE),2)))-M51</f>
        <v>-51.25</v>
      </c>
      <c r="W51" s="42">
        <f t="shared" ref="W51:W117" si="71">IF(G51="","",V51*G51)</f>
        <v>0</v>
      </c>
      <c r="X51" s="43">
        <f>IF(D51="","",IF(VLOOKUP($D51,[1]Datenbestand!$A:$S,2,FALSE)="Mietartikel",(ROUNDDOWN(VLOOKUP($D51,[1]Datenbestand!$A:$S,6,FALSE)*$U$2,2)),ROUNDDOWN(VLOOKUP($D51,[1]Datenbestand!$A:$S,6,FALSE),2)))</f>
        <v>21.75</v>
      </c>
      <c r="Y51" s="43">
        <f t="shared" ref="Y51:Y117" si="72">IF(X51="","",X51*G51)</f>
        <v>0</v>
      </c>
    </row>
    <row r="52" spans="1:25" s="40" customFormat="1" ht="94.5" customHeight="1" x14ac:dyDescent="0.25">
      <c r="A52" s="37" t="s">
        <v>92</v>
      </c>
      <c r="B52" s="91"/>
      <c r="C52" s="91"/>
      <c r="D52" s="91">
        <v>60075</v>
      </c>
      <c r="E52" s="93"/>
      <c r="F52" s="92" t="str">
        <f>IF(D52="","",(VLOOKUP(D52,[1]Datenbestand!$A:$S,4,FALSE)&amp;" "&amp;(VLOOKUP(D52,[1]Datenbestand!$A:$S,5,FALSE))))</f>
        <v>Bistrotisch Ibiza weiß B80*L80*H78 cm (für 4 Personen) mit eckigem Tischgestell aus gebürstetem Edelstahl</v>
      </c>
      <c r="G52" s="38">
        <v>0</v>
      </c>
      <c r="H52" s="105"/>
      <c r="I52" s="17">
        <f>IF(VLOOKUP($D52,[1]Datenbestand!$A$1:$R$15000,2,FALSE)="Mietartikel",VLOOKUP($D52,[1]Datenbestand!$A$1:$T$15000,20,FALSE)*$U$3-ROUND(($U$3-$U$2)*VLOOKUP($D52,[1]Datenbestand!$A$1:$T$15000,20,FALSE),2),ROUND(VLOOKUP($D52,[1]Datenbestand!$A$1:$T$15000,20,FALSE),2))</f>
        <v>73</v>
      </c>
      <c r="J52" s="17">
        <f>IF(D52="","",(VLOOKUP(D52,[1]Datenbestand!$A:$S,8,FALSE))*$X$4)</f>
        <v>0</v>
      </c>
      <c r="K52" s="17">
        <f t="shared" si="65"/>
        <v>0</v>
      </c>
      <c r="L52" s="105"/>
      <c r="M52" s="17">
        <v>73</v>
      </c>
      <c r="N52" s="17">
        <f t="shared" si="66"/>
        <v>0</v>
      </c>
      <c r="O52" s="39"/>
      <c r="P52" s="86">
        <f>IF(D52="","",VLOOKUP(D52,[1]Datenbestand!$A:$S,11,FALSE))</f>
        <v>0.25</v>
      </c>
      <c r="Q52" s="86">
        <f t="shared" si="67"/>
        <v>0</v>
      </c>
      <c r="R52" s="86">
        <f>IF(D52="","",(VLOOKUP(D52,[1]Datenbestand!$A:$S,10,FALSE))/1000)</f>
        <v>18</v>
      </c>
      <c r="S52" s="86">
        <f t="shared" si="68"/>
        <v>0</v>
      </c>
      <c r="T52" s="40" t="str">
        <f t="shared" si="69"/>
        <v/>
      </c>
      <c r="U52" s="40" t="str">
        <f t="shared" si="70"/>
        <v/>
      </c>
      <c r="V52" s="41">
        <f>IF($D52="","",IF(VLOOKUP($D52,[1]Datenbestand!$A:$S,2,FALSE)="Mietartikel",(ROUNDDOWN(VLOOKUP($D52,[1]Datenbestand!$A:$S,6,FALSE)*$U$2,2)+VLOOKUP($D52,[1]Datenbestand!$A:$S,12,FALSE)+VLOOKUP($D52,[1]Datenbestand!$A:$S,7,FALSE)),ROUNDDOWN(VLOOKUP($D52,[1]Datenbestand!$A:$S,6,FALSE),2)))-M52</f>
        <v>-48</v>
      </c>
      <c r="W52" s="42">
        <f t="shared" si="71"/>
        <v>0</v>
      </c>
      <c r="X52" s="43">
        <f>IF(D52="","",IF(VLOOKUP($D52,[1]Datenbestand!$A:$S,2,FALSE)="Mietartikel",(ROUNDDOWN(VLOOKUP($D52,[1]Datenbestand!$A:$S,6,FALSE)*$U$2,2)),ROUNDDOWN(VLOOKUP($D52,[1]Datenbestand!$A:$S,6,FALSE),2)))</f>
        <v>25</v>
      </c>
      <c r="Y52" s="43">
        <f t="shared" si="72"/>
        <v>0</v>
      </c>
    </row>
    <row r="53" spans="1:25" s="40" customFormat="1" ht="94.5" customHeight="1" x14ac:dyDescent="0.25">
      <c r="A53" s="37" t="s">
        <v>93</v>
      </c>
      <c r="B53" s="91"/>
      <c r="C53" s="91"/>
      <c r="D53" s="91">
        <v>60233</v>
      </c>
      <c r="E53" s="93"/>
      <c r="F53" s="92" t="str">
        <f>IF(D53="","",(VLOOKUP(D53,[1]Datenbestand!$A:$S,4,FALSE)&amp;" "&amp;(VLOOKUP(D53,[1]Datenbestand!$A:$S,5,FALSE))))</f>
        <v xml:space="preserve">Bistrotisch Brio weiß Ø60 H72 cm </v>
      </c>
      <c r="G53" s="38">
        <v>0</v>
      </c>
      <c r="H53" s="105"/>
      <c r="I53" s="17">
        <f>IF(VLOOKUP($D53,[1]Datenbestand!$A$1:$R$15000,2,FALSE)="Mietartikel",VLOOKUP($D53,[1]Datenbestand!$A$1:$T$15000,20,FALSE)*$U$3-ROUND(($U$3-$U$2)*VLOOKUP($D53,[1]Datenbestand!$A$1:$T$15000,20,FALSE),2),ROUND(VLOOKUP($D53,[1]Datenbestand!$A$1:$T$15000,20,FALSE),2))</f>
        <v>66</v>
      </c>
      <c r="J53" s="17">
        <f>IF(D53="","",(VLOOKUP(D53,[1]Datenbestand!$A:$S,8,FALSE))*$X$4)</f>
        <v>0</v>
      </c>
      <c r="K53" s="17">
        <f t="shared" si="65"/>
        <v>0</v>
      </c>
      <c r="L53" s="105"/>
      <c r="M53" s="17">
        <v>66</v>
      </c>
      <c r="N53" s="17">
        <f t="shared" si="66"/>
        <v>0</v>
      </c>
      <c r="O53" s="39"/>
      <c r="P53" s="86">
        <f>IF(D53="","",VLOOKUP(D53,[1]Datenbestand!$A:$S,11,FALSE))</f>
        <v>0.22500000000000001</v>
      </c>
      <c r="Q53" s="86">
        <f t="shared" si="67"/>
        <v>0</v>
      </c>
      <c r="R53" s="86">
        <f>IF(D53="","",(VLOOKUP(D53,[1]Datenbestand!$A:$S,10,FALSE))/1000)</f>
        <v>16</v>
      </c>
      <c r="S53" s="86">
        <f t="shared" si="68"/>
        <v>0</v>
      </c>
      <c r="T53" s="40" t="str">
        <f t="shared" si="69"/>
        <v/>
      </c>
      <c r="U53" s="40" t="str">
        <f t="shared" si="70"/>
        <v/>
      </c>
      <c r="V53" s="41">
        <f>IF($D53="","",IF(VLOOKUP($D53,[1]Datenbestand!$A:$S,2,FALSE)="Mietartikel",(ROUNDDOWN(VLOOKUP($D53,[1]Datenbestand!$A:$S,6,FALSE)*$U$2,2)+VLOOKUP($D53,[1]Datenbestand!$A:$S,12,FALSE)+VLOOKUP($D53,[1]Datenbestand!$A:$S,7,FALSE)),ROUNDDOWN(VLOOKUP($D53,[1]Datenbestand!$A:$S,6,FALSE),2)))-M53</f>
        <v>-41</v>
      </c>
      <c r="W53" s="42">
        <f t="shared" si="71"/>
        <v>0</v>
      </c>
      <c r="X53" s="43">
        <f>IF(D53="","",IF(VLOOKUP($D53,[1]Datenbestand!$A:$S,2,FALSE)="Mietartikel",(ROUNDDOWN(VLOOKUP($D53,[1]Datenbestand!$A:$S,6,FALSE)*$U$2,2)),ROUNDDOWN(VLOOKUP($D53,[1]Datenbestand!$A:$S,6,FALSE),2)))</f>
        <v>25</v>
      </c>
      <c r="Y53" s="43">
        <f t="shared" si="72"/>
        <v>0</v>
      </c>
    </row>
    <row r="54" spans="1:25" s="40" customFormat="1" ht="94.5" customHeight="1" x14ac:dyDescent="0.25">
      <c r="A54" s="37" t="s">
        <v>94</v>
      </c>
      <c r="B54" s="91"/>
      <c r="C54" s="91"/>
      <c r="D54" s="91">
        <v>60234</v>
      </c>
      <c r="E54" s="91"/>
      <c r="F54" s="92" t="str">
        <f>IF(D54="","",(VLOOKUP(D54,[1]Datenbestand!$A:$S,4,FALSE)&amp;" "&amp;(VLOOKUP(D54,[1]Datenbestand!$A:$S,5,FALSE))))</f>
        <v xml:space="preserve">Bistrotisch Brio weiß L60*B60*H72 cm </v>
      </c>
      <c r="G54" s="38">
        <v>0</v>
      </c>
      <c r="H54" s="105"/>
      <c r="I54" s="17">
        <f>IF(VLOOKUP($D54,[1]Datenbestand!$A$1:$R$15000,2,FALSE)="Mietartikel",VLOOKUP($D54,[1]Datenbestand!$A$1:$T$15000,20,FALSE)*$U$3-ROUND(($U$3-$U$2)*VLOOKUP($D54,[1]Datenbestand!$A$1:$T$15000,20,FALSE),2),ROUND(VLOOKUP($D54,[1]Datenbestand!$A$1:$T$15000,20,FALSE),2))</f>
        <v>66</v>
      </c>
      <c r="J54" s="17">
        <f>IF(D54="","",(VLOOKUP(D54,[1]Datenbestand!$A:$S,8,FALSE))*$X$4)</f>
        <v>0</v>
      </c>
      <c r="K54" s="17">
        <f t="shared" si="65"/>
        <v>0</v>
      </c>
      <c r="L54" s="105"/>
      <c r="M54" s="17">
        <v>66</v>
      </c>
      <c r="N54" s="17">
        <f t="shared" si="66"/>
        <v>0</v>
      </c>
      <c r="O54" s="39"/>
      <c r="P54" s="86">
        <f>IF(D54="","",VLOOKUP(D54,[1]Datenbestand!$A:$S,11,FALSE))</f>
        <v>0.22500000000000001</v>
      </c>
      <c r="Q54" s="86">
        <f t="shared" si="67"/>
        <v>0</v>
      </c>
      <c r="R54" s="86">
        <f>IF(D54="","",(VLOOKUP(D54,[1]Datenbestand!$A:$S,10,FALSE))/1000)</f>
        <v>16</v>
      </c>
      <c r="S54" s="86">
        <f t="shared" si="68"/>
        <v>0</v>
      </c>
      <c r="T54" s="40" t="str">
        <f t="shared" si="69"/>
        <v/>
      </c>
      <c r="U54" s="40" t="str">
        <f t="shared" si="70"/>
        <v/>
      </c>
      <c r="V54" s="41">
        <f>IF($D54="","",IF(VLOOKUP($D54,[1]Datenbestand!$A:$S,2,FALSE)="Mietartikel",(ROUNDDOWN(VLOOKUP($D54,[1]Datenbestand!$A:$S,6,FALSE)*$U$2,2)+VLOOKUP($D54,[1]Datenbestand!$A:$S,12,FALSE)+VLOOKUP($D54,[1]Datenbestand!$A:$S,7,FALSE)),ROUNDDOWN(VLOOKUP($D54,[1]Datenbestand!$A:$S,6,FALSE),2)))-M54</f>
        <v>-36</v>
      </c>
      <c r="W54" s="42">
        <f t="shared" si="71"/>
        <v>0</v>
      </c>
      <c r="X54" s="43">
        <f>IF(D54="","",IF(VLOOKUP($D54,[1]Datenbestand!$A:$S,2,FALSE)="Mietartikel",(ROUNDDOWN(VLOOKUP($D54,[1]Datenbestand!$A:$S,6,FALSE)*$U$2,2)),ROUNDDOWN(VLOOKUP($D54,[1]Datenbestand!$A:$S,6,FALSE),2)))</f>
        <v>30</v>
      </c>
      <c r="Y54" s="43">
        <f t="shared" si="72"/>
        <v>0</v>
      </c>
    </row>
    <row r="55" spans="1:25" s="40" customFormat="1" ht="94.5" customHeight="1" x14ac:dyDescent="0.25">
      <c r="A55" s="37" t="s">
        <v>95</v>
      </c>
      <c r="B55" s="91"/>
      <c r="C55" s="91"/>
      <c r="D55" s="91">
        <v>60239</v>
      </c>
      <c r="E55" s="93"/>
      <c r="F55" s="92" t="str">
        <f>IF(D55="","",(VLOOKUP(D55,[1]Datenbestand!$A:$S,4,FALSE)&amp;" "&amp;(VLOOKUP(D55,[1]Datenbestand!$A:$S,5,FALSE))))</f>
        <v xml:space="preserve">Bistrotisch Brio schwarz Ø60 H72 cm </v>
      </c>
      <c r="G55" s="38">
        <v>0</v>
      </c>
      <c r="H55" s="105"/>
      <c r="I55" s="17">
        <f>IF(VLOOKUP($D55,[1]Datenbestand!$A$1:$R$15000,2,FALSE)="Mietartikel",VLOOKUP($D55,[1]Datenbestand!$A$1:$T$15000,20,FALSE)*$U$3-ROUND(($U$3-$U$2)*VLOOKUP($D55,[1]Datenbestand!$A$1:$T$15000,20,FALSE),2),ROUND(VLOOKUP($D55,[1]Datenbestand!$A$1:$T$15000,20,FALSE),2))</f>
        <v>66</v>
      </c>
      <c r="J55" s="17">
        <f>IF(D55="","",(VLOOKUP(D55,[1]Datenbestand!$A:$S,8,FALSE))*$X$4)</f>
        <v>0</v>
      </c>
      <c r="K55" s="17">
        <f t="shared" si="65"/>
        <v>0</v>
      </c>
      <c r="L55" s="105"/>
      <c r="M55" s="17">
        <v>66</v>
      </c>
      <c r="N55" s="17">
        <f t="shared" si="66"/>
        <v>0</v>
      </c>
      <c r="O55" s="39"/>
      <c r="P55" s="86">
        <f>IF(D55="","",VLOOKUP(D55,[1]Datenbestand!$A:$S,11,FALSE))</f>
        <v>0.22500000000000001</v>
      </c>
      <c r="Q55" s="86">
        <f t="shared" si="67"/>
        <v>0</v>
      </c>
      <c r="R55" s="86">
        <f>IF(D55="","",(VLOOKUP(D55,[1]Datenbestand!$A:$S,10,FALSE))/1000)</f>
        <v>16</v>
      </c>
      <c r="S55" s="86">
        <f t="shared" si="68"/>
        <v>0</v>
      </c>
      <c r="T55" s="40" t="str">
        <f t="shared" si="69"/>
        <v/>
      </c>
      <c r="U55" s="40" t="str">
        <f t="shared" si="70"/>
        <v/>
      </c>
      <c r="V55" s="41">
        <f>IF($D55="","",IF(VLOOKUP($D55,[1]Datenbestand!$A:$S,2,FALSE)="Mietartikel",(ROUNDDOWN(VLOOKUP($D55,[1]Datenbestand!$A:$S,6,FALSE)*$U$2,2)+VLOOKUP($D55,[1]Datenbestand!$A:$S,12,FALSE)+VLOOKUP($D55,[1]Datenbestand!$A:$S,7,FALSE)),ROUNDDOWN(VLOOKUP($D55,[1]Datenbestand!$A:$S,6,FALSE),2)))-M55</f>
        <v>-41</v>
      </c>
      <c r="W55" s="42">
        <f t="shared" si="71"/>
        <v>0</v>
      </c>
      <c r="X55" s="43">
        <f>IF(D55="","",IF(VLOOKUP($D55,[1]Datenbestand!$A:$S,2,FALSE)="Mietartikel",(ROUNDDOWN(VLOOKUP($D55,[1]Datenbestand!$A:$S,6,FALSE)*$U$2,2)),ROUNDDOWN(VLOOKUP($D55,[1]Datenbestand!$A:$S,6,FALSE),2)))</f>
        <v>25</v>
      </c>
      <c r="Y55" s="43">
        <f t="shared" si="72"/>
        <v>0</v>
      </c>
    </row>
    <row r="56" spans="1:25" s="40" customFormat="1" ht="94.5" customHeight="1" x14ac:dyDescent="0.25">
      <c r="A56" s="37" t="s">
        <v>96</v>
      </c>
      <c r="B56" s="91"/>
      <c r="C56" s="91"/>
      <c r="D56" s="91">
        <v>60240</v>
      </c>
      <c r="E56" s="93"/>
      <c r="F56" s="92" t="str">
        <f>IF(D56="","",(VLOOKUP(D56,[1]Datenbestand!$A:$S,4,FALSE)&amp;" "&amp;(VLOOKUP(D56,[1]Datenbestand!$A:$S,5,FALSE))))</f>
        <v xml:space="preserve">Bistrotisch Brio schwarz L60*B60*H72 cm </v>
      </c>
      <c r="G56" s="38">
        <v>0</v>
      </c>
      <c r="H56" s="105"/>
      <c r="I56" s="17">
        <f>IF(VLOOKUP($D56,[1]Datenbestand!$A$1:$R$15000,2,FALSE)="Mietartikel",VLOOKUP($D56,[1]Datenbestand!$A$1:$T$15000,20,FALSE)*$U$3-ROUND(($U$3-$U$2)*VLOOKUP($D56,[1]Datenbestand!$A$1:$T$15000,20,FALSE),2),ROUND(VLOOKUP($D56,[1]Datenbestand!$A$1:$T$15000,20,FALSE),2))</f>
        <v>66</v>
      </c>
      <c r="J56" s="17">
        <f>IF(D56="","",(VLOOKUP(D56,[1]Datenbestand!$A:$S,8,FALSE))*$X$4)</f>
        <v>0</v>
      </c>
      <c r="K56" s="17">
        <f t="shared" si="65"/>
        <v>0</v>
      </c>
      <c r="L56" s="105"/>
      <c r="M56" s="17">
        <v>66</v>
      </c>
      <c r="N56" s="17">
        <f t="shared" si="66"/>
        <v>0</v>
      </c>
      <c r="O56" s="39"/>
      <c r="P56" s="86">
        <f>IF(D56="","",VLOOKUP(D56,[1]Datenbestand!$A:$S,11,FALSE))</f>
        <v>0.22500000000000001</v>
      </c>
      <c r="Q56" s="86">
        <f t="shared" si="67"/>
        <v>0</v>
      </c>
      <c r="R56" s="86">
        <f>IF(D56="","",(VLOOKUP(D56,[1]Datenbestand!$A:$S,10,FALSE))/1000)</f>
        <v>16</v>
      </c>
      <c r="S56" s="86">
        <f t="shared" si="68"/>
        <v>0</v>
      </c>
      <c r="T56" s="40" t="str">
        <f t="shared" si="69"/>
        <v/>
      </c>
      <c r="U56" s="40" t="str">
        <f t="shared" si="70"/>
        <v/>
      </c>
      <c r="V56" s="41">
        <f>IF($D56="","",IF(VLOOKUP($D56,[1]Datenbestand!$A:$S,2,FALSE)="Mietartikel",(ROUNDDOWN(VLOOKUP($D56,[1]Datenbestand!$A:$S,6,FALSE)*$U$2,2)+VLOOKUP($D56,[1]Datenbestand!$A:$S,12,FALSE)+VLOOKUP($D56,[1]Datenbestand!$A:$S,7,FALSE)),ROUNDDOWN(VLOOKUP($D56,[1]Datenbestand!$A:$S,6,FALSE),2)))-M56</f>
        <v>-36</v>
      </c>
      <c r="W56" s="42">
        <f t="shared" si="71"/>
        <v>0</v>
      </c>
      <c r="X56" s="43">
        <f>IF(D56="","",IF(VLOOKUP($D56,[1]Datenbestand!$A:$S,2,FALSE)="Mietartikel",(ROUNDDOWN(VLOOKUP($D56,[1]Datenbestand!$A:$S,6,FALSE)*$U$2,2)),ROUNDDOWN(VLOOKUP($D56,[1]Datenbestand!$A:$S,6,FALSE),2)))</f>
        <v>30</v>
      </c>
      <c r="Y56" s="43">
        <f t="shared" si="72"/>
        <v>0</v>
      </c>
    </row>
    <row r="57" spans="1:25" s="40" customFormat="1" ht="94.5" customHeight="1" x14ac:dyDescent="0.25">
      <c r="A57" s="37" t="s">
        <v>97</v>
      </c>
      <c r="B57" s="91"/>
      <c r="C57" s="91"/>
      <c r="D57" s="91">
        <v>60703</v>
      </c>
      <c r="E57" s="93"/>
      <c r="F57" s="92" t="str">
        <f>IF(D57="","",(VLOOKUP(D57,[1]Datenbestand!$A:$S,4,FALSE)&amp;" "&amp;(VLOOKUP(D57,[1]Datenbestand!$A:$S,5,FALSE))))</f>
        <v>Bistrotisch Bristol Bornholm 80*80*H76 cm (für 4 Personen) mit Tischgestell Bristol aus Schwarzstahl</v>
      </c>
      <c r="G57" s="38">
        <v>0</v>
      </c>
      <c r="H57" s="105"/>
      <c r="I57" s="17">
        <f>IF(VLOOKUP($D57,[1]Datenbestand!$A$1:$R$15000,2,FALSE)="Mietartikel",VLOOKUP($D57,[1]Datenbestand!$A$1:$T$15000,20,FALSE)*$U$3-ROUND(($U$3-$U$2)*VLOOKUP($D57,[1]Datenbestand!$A$1:$T$15000,20,FALSE),2),ROUND(VLOOKUP($D57,[1]Datenbestand!$A$1:$T$15000,20,FALSE),2))</f>
        <v>92.5</v>
      </c>
      <c r="J57" s="17">
        <f>IF(D57="","",(VLOOKUP(D57,[1]Datenbestand!$A:$S,8,FALSE))*$X$4)</f>
        <v>0</v>
      </c>
      <c r="K57" s="17">
        <f t="shared" si="65"/>
        <v>0</v>
      </c>
      <c r="L57" s="105"/>
      <c r="M57" s="17">
        <v>92.5</v>
      </c>
      <c r="N57" s="17">
        <f t="shared" si="66"/>
        <v>0</v>
      </c>
      <c r="O57" s="39"/>
      <c r="P57" s="86">
        <f>IF(D57="","",VLOOKUP(D57,[1]Datenbestand!$A:$S,11,FALSE))</f>
        <v>0.24</v>
      </c>
      <c r="Q57" s="86">
        <f t="shared" si="67"/>
        <v>0</v>
      </c>
      <c r="R57" s="86">
        <f>IF(D57="","",(VLOOKUP(D57,[1]Datenbestand!$A:$S,10,FALSE))/1000)</f>
        <v>24</v>
      </c>
      <c r="S57" s="86">
        <f t="shared" si="68"/>
        <v>0</v>
      </c>
      <c r="T57" s="40" t="str">
        <f t="shared" si="69"/>
        <v/>
      </c>
      <c r="U57" s="40" t="str">
        <f t="shared" si="70"/>
        <v/>
      </c>
      <c r="V57" s="41">
        <f>IF($D57="","",IF(VLOOKUP($D57,[1]Datenbestand!$A:$S,2,FALSE)="Mietartikel",(ROUNDDOWN(VLOOKUP($D57,[1]Datenbestand!$A:$S,6,FALSE)*$U$2,2)+VLOOKUP($D57,[1]Datenbestand!$A:$S,12,FALSE)+VLOOKUP($D57,[1]Datenbestand!$A:$S,7,FALSE)),ROUNDDOWN(VLOOKUP($D57,[1]Datenbestand!$A:$S,6,FALSE),2)))-M57</f>
        <v>-61.5</v>
      </c>
      <c r="W57" s="42">
        <f t="shared" si="71"/>
        <v>0</v>
      </c>
      <c r="X57" s="43">
        <f>IF(D57="","",IF(VLOOKUP($D57,[1]Datenbestand!$A:$S,2,FALSE)="Mietartikel",(ROUNDDOWN(VLOOKUP($D57,[1]Datenbestand!$A:$S,6,FALSE)*$U$2,2)),ROUNDDOWN(VLOOKUP($D57,[1]Datenbestand!$A:$S,6,FALSE),2)))</f>
        <v>31</v>
      </c>
      <c r="Y57" s="43">
        <f t="shared" si="72"/>
        <v>0</v>
      </c>
    </row>
    <row r="58" spans="1:25" s="40" customFormat="1" ht="94.5" customHeight="1" x14ac:dyDescent="0.25">
      <c r="A58" s="37" t="s">
        <v>98</v>
      </c>
      <c r="B58" s="91"/>
      <c r="C58" s="91"/>
      <c r="D58" s="91">
        <v>60705</v>
      </c>
      <c r="E58" s="91"/>
      <c r="F58" s="92" t="str">
        <f>IF(D58="","",(VLOOKUP(D58,[1]Datenbestand!$A:$S,4,FALSE)&amp;" "&amp;(VLOOKUP(D58,[1]Datenbestand!$A:$S,5,FALSE))))</f>
        <v>Bistrotisch Bristol Bornholm Ø70*H76 cm (für 4 Personen) mit Tischgestell Bristol aus Schwarzstahl</v>
      </c>
      <c r="G58" s="38">
        <v>0</v>
      </c>
      <c r="H58" s="105"/>
      <c r="I58" s="17">
        <f>IF(VLOOKUP($D58,[1]Datenbestand!$A$1:$R$15000,2,FALSE)="Mietartikel",VLOOKUP($D58,[1]Datenbestand!$A$1:$T$15000,20,FALSE)*$U$3-ROUND(($U$3-$U$2)*VLOOKUP($D58,[1]Datenbestand!$A$1:$T$15000,20,FALSE),2),ROUND(VLOOKUP($D58,[1]Datenbestand!$A$1:$T$15000,20,FALSE),2))</f>
        <v>92.5</v>
      </c>
      <c r="J58" s="17">
        <f>IF(D58="","",(VLOOKUP(D58,[1]Datenbestand!$A:$S,8,FALSE))*$X$4)</f>
        <v>0</v>
      </c>
      <c r="K58" s="17">
        <f t="shared" si="65"/>
        <v>0</v>
      </c>
      <c r="L58" s="105"/>
      <c r="M58" s="17">
        <v>92.5</v>
      </c>
      <c r="N58" s="17">
        <f t="shared" si="66"/>
        <v>0</v>
      </c>
      <c r="O58" s="39"/>
      <c r="P58" s="86">
        <f>IF(D58="","",VLOOKUP(D58,[1]Datenbestand!$A:$S,11,FALSE))</f>
        <v>0.23</v>
      </c>
      <c r="Q58" s="86">
        <f t="shared" si="67"/>
        <v>0</v>
      </c>
      <c r="R58" s="86">
        <f>IF(D58="","",(VLOOKUP(D58,[1]Datenbestand!$A:$S,10,FALSE))/1000)</f>
        <v>22.5</v>
      </c>
      <c r="S58" s="86">
        <f t="shared" si="68"/>
        <v>0</v>
      </c>
      <c r="T58" s="40" t="str">
        <f t="shared" si="69"/>
        <v/>
      </c>
      <c r="U58" s="40" t="str">
        <f t="shared" si="70"/>
        <v/>
      </c>
      <c r="V58" s="41">
        <f>IF($D58="","",IF(VLOOKUP($D58,[1]Datenbestand!$A:$S,2,FALSE)="Mietartikel",(ROUNDDOWN(VLOOKUP($D58,[1]Datenbestand!$A:$S,6,FALSE)*$U$2,2)+VLOOKUP($D58,[1]Datenbestand!$A:$S,12,FALSE)+VLOOKUP($D58,[1]Datenbestand!$A:$S,7,FALSE)),ROUNDDOWN(VLOOKUP($D58,[1]Datenbestand!$A:$S,6,FALSE),2)))-M58</f>
        <v>-61.5</v>
      </c>
      <c r="W58" s="42">
        <f t="shared" si="71"/>
        <v>0</v>
      </c>
      <c r="X58" s="43">
        <f>IF(D58="","",IF(VLOOKUP($D58,[1]Datenbestand!$A:$S,2,FALSE)="Mietartikel",(ROUNDDOWN(VLOOKUP($D58,[1]Datenbestand!$A:$S,6,FALSE)*$U$2,2)),ROUNDDOWN(VLOOKUP($D58,[1]Datenbestand!$A:$S,6,FALSE),2)))</f>
        <v>31</v>
      </c>
      <c r="Y58" s="43">
        <f t="shared" si="72"/>
        <v>0</v>
      </c>
    </row>
    <row r="59" spans="1:25" s="40" customFormat="1" ht="94.5" customHeight="1" x14ac:dyDescent="0.25">
      <c r="A59" s="37" t="s">
        <v>99</v>
      </c>
      <c r="B59" s="91"/>
      <c r="C59" s="91"/>
      <c r="D59" s="91">
        <v>60713</v>
      </c>
      <c r="E59" s="93"/>
      <c r="F59" s="92" t="str">
        <f>IF(D59="","",(VLOOKUP(D59,[1]Datenbestand!$A:$S,4,FALSE)&amp;" "&amp;(VLOOKUP(D59,[1]Datenbestand!$A:$S,5,FALSE))))</f>
        <v>Bistrotisch Bristol weiß 80*80*H76 cm (für 4 Personen) mit Tischgestell Bristol aus Schwarzstahl</v>
      </c>
      <c r="G59" s="38">
        <v>0</v>
      </c>
      <c r="H59" s="105"/>
      <c r="I59" s="17">
        <f>IF(VLOOKUP($D59,[1]Datenbestand!$A$1:$R$15000,2,FALSE)="Mietartikel",VLOOKUP($D59,[1]Datenbestand!$A$1:$T$15000,20,FALSE)*$U$3-ROUND(($U$3-$U$2)*VLOOKUP($D59,[1]Datenbestand!$A$1:$T$15000,20,FALSE),2),ROUND(VLOOKUP($D59,[1]Datenbestand!$A$1:$T$15000,20,FALSE),2))</f>
        <v>66.5</v>
      </c>
      <c r="J59" s="17">
        <f>IF(D59="","",(VLOOKUP(D59,[1]Datenbestand!$A:$S,8,FALSE))*$X$4)</f>
        <v>0</v>
      </c>
      <c r="K59" s="17">
        <f t="shared" si="65"/>
        <v>0</v>
      </c>
      <c r="L59" s="105"/>
      <c r="M59" s="17">
        <v>66.5</v>
      </c>
      <c r="N59" s="17">
        <f t="shared" si="66"/>
        <v>0</v>
      </c>
      <c r="O59" s="39"/>
      <c r="P59" s="86">
        <f>IF(D59="","",VLOOKUP(D59,[1]Datenbestand!$A:$S,11,FALSE))</f>
        <v>0.24</v>
      </c>
      <c r="Q59" s="86">
        <f t="shared" si="67"/>
        <v>0</v>
      </c>
      <c r="R59" s="86">
        <f>IF(D59="","",(VLOOKUP(D59,[1]Datenbestand!$A:$S,10,FALSE))/1000)</f>
        <v>22</v>
      </c>
      <c r="S59" s="86">
        <f t="shared" si="68"/>
        <v>0</v>
      </c>
      <c r="T59" s="40" t="str">
        <f t="shared" si="69"/>
        <v/>
      </c>
      <c r="U59" s="40" t="str">
        <f t="shared" si="70"/>
        <v/>
      </c>
      <c r="V59" s="41">
        <f>IF($D59="","",IF(VLOOKUP($D59,[1]Datenbestand!$A:$S,2,FALSE)="Mietartikel",(ROUNDDOWN(VLOOKUP($D59,[1]Datenbestand!$A:$S,6,FALSE)*$U$2,2)+VLOOKUP($D59,[1]Datenbestand!$A:$S,12,FALSE)+VLOOKUP($D59,[1]Datenbestand!$A:$S,7,FALSE)),ROUNDDOWN(VLOOKUP($D59,[1]Datenbestand!$A:$S,6,FALSE),2)))-M59</f>
        <v>-44.5</v>
      </c>
      <c r="W59" s="42">
        <f t="shared" si="71"/>
        <v>0</v>
      </c>
      <c r="X59" s="43">
        <f>IF(D59="","",IF(VLOOKUP($D59,[1]Datenbestand!$A:$S,2,FALSE)="Mietartikel",(ROUNDDOWN(VLOOKUP($D59,[1]Datenbestand!$A:$S,6,FALSE)*$U$2,2)),ROUNDDOWN(VLOOKUP($D59,[1]Datenbestand!$A:$S,6,FALSE),2)))</f>
        <v>22</v>
      </c>
      <c r="Y59" s="43">
        <f t="shared" si="72"/>
        <v>0</v>
      </c>
    </row>
    <row r="60" spans="1:25" s="40" customFormat="1" ht="94.5" customHeight="1" x14ac:dyDescent="0.25">
      <c r="A60" s="37" t="s">
        <v>100</v>
      </c>
      <c r="B60" s="91"/>
      <c r="C60" s="91"/>
      <c r="D60" s="91">
        <v>60715</v>
      </c>
      <c r="E60" s="93"/>
      <c r="F60" s="92" t="str">
        <f>IF(D60="","",(VLOOKUP(D60,[1]Datenbestand!$A:$S,4,FALSE)&amp;" "&amp;(VLOOKUP(D60,[1]Datenbestand!$A:$S,5,FALSE))))</f>
        <v>Bistrotisch Bristol weiß Ø80*H76 cm (für 4 Personen) mit Tischgestell Bristol aus Schwarzstahl</v>
      </c>
      <c r="G60" s="38">
        <v>0</v>
      </c>
      <c r="H60" s="105"/>
      <c r="I60" s="17">
        <f>IF(VLOOKUP($D60,[1]Datenbestand!$A$1:$R$15000,2,FALSE)="Mietartikel",VLOOKUP($D60,[1]Datenbestand!$A$1:$T$15000,20,FALSE)*$U$3-ROUND(($U$3-$U$2)*VLOOKUP($D60,[1]Datenbestand!$A$1:$T$15000,20,FALSE),2),ROUND(VLOOKUP($D60,[1]Datenbestand!$A$1:$T$15000,20,FALSE),2))</f>
        <v>66.5</v>
      </c>
      <c r="J60" s="17">
        <f>IF(D60="","",(VLOOKUP(D60,[1]Datenbestand!$A:$S,8,FALSE))*$X$4)</f>
        <v>0</v>
      </c>
      <c r="K60" s="17">
        <f t="shared" si="65"/>
        <v>0</v>
      </c>
      <c r="L60" s="105"/>
      <c r="M60" s="17">
        <v>66.5</v>
      </c>
      <c r="N60" s="17">
        <f t="shared" si="66"/>
        <v>0</v>
      </c>
      <c r="O60" s="39"/>
      <c r="P60" s="86">
        <f>IF(D60="","",VLOOKUP(D60,[1]Datenbestand!$A:$S,11,FALSE))</f>
        <v>0.24</v>
      </c>
      <c r="Q60" s="86">
        <f t="shared" si="67"/>
        <v>0</v>
      </c>
      <c r="R60" s="86">
        <f>IF(D60="","",(VLOOKUP(D60,[1]Datenbestand!$A:$S,10,FALSE))/1000)</f>
        <v>22</v>
      </c>
      <c r="S60" s="86">
        <f t="shared" si="68"/>
        <v>0</v>
      </c>
      <c r="T60" s="40" t="str">
        <f t="shared" si="69"/>
        <v/>
      </c>
      <c r="U60" s="40" t="str">
        <f t="shared" si="70"/>
        <v/>
      </c>
      <c r="V60" s="41">
        <f>IF($D60="","",IF(VLOOKUP($D60,[1]Datenbestand!$A:$S,2,FALSE)="Mietartikel",(ROUNDDOWN(VLOOKUP($D60,[1]Datenbestand!$A:$S,6,FALSE)*$U$2,2)+VLOOKUP($D60,[1]Datenbestand!$A:$S,12,FALSE)+VLOOKUP($D60,[1]Datenbestand!$A:$S,7,FALSE)),ROUNDDOWN(VLOOKUP($D60,[1]Datenbestand!$A:$S,6,FALSE),2)))-M60</f>
        <v>-44.75</v>
      </c>
      <c r="W60" s="42">
        <f t="shared" si="71"/>
        <v>0</v>
      </c>
      <c r="X60" s="43">
        <f>IF(D60="","",IF(VLOOKUP($D60,[1]Datenbestand!$A:$S,2,FALSE)="Mietartikel",(ROUNDDOWN(VLOOKUP($D60,[1]Datenbestand!$A:$S,6,FALSE)*$U$2,2)),ROUNDDOWN(VLOOKUP($D60,[1]Datenbestand!$A:$S,6,FALSE),2)))</f>
        <v>21.75</v>
      </c>
      <c r="Y60" s="43">
        <f t="shared" si="72"/>
        <v>0</v>
      </c>
    </row>
    <row r="61" spans="1:25" s="40" customFormat="1" ht="94.5" customHeight="1" x14ac:dyDescent="0.25">
      <c r="A61" s="37" t="s">
        <v>184</v>
      </c>
      <c r="B61" s="91"/>
      <c r="C61" s="91"/>
      <c r="D61" s="91">
        <v>60669</v>
      </c>
      <c r="E61" s="93"/>
      <c r="F61" s="92" t="str">
        <f>IF(D61="","",(VLOOKUP(D61,[1]Datenbestand!$A:$S,4,FALSE)&amp;" "&amp;(VLOOKUP(D61,[1]Datenbestand!$A:$S,5,FALSE))))</f>
        <v>Bistrotisch Halmstad mit Tischplatte weiß Ø70 H76 cm (für 4 Personen)</v>
      </c>
      <c r="G61" s="38">
        <v>0</v>
      </c>
      <c r="H61" s="105"/>
      <c r="I61" s="17">
        <f>IF(VLOOKUP($D61,[1]Datenbestand!$A$1:$R$15000,2,FALSE)="Mietartikel",VLOOKUP($D61,[1]Datenbestand!$A$1:$T$15000,20,FALSE)*$U$3-ROUND(($U$3-$U$2)*VLOOKUP($D61,[1]Datenbestand!$A$1:$T$15000,20,FALSE),2),ROUND(VLOOKUP($D61,[1]Datenbestand!$A$1:$T$15000,20,FALSE),2))</f>
        <v>116</v>
      </c>
      <c r="J61" s="17">
        <f>IF(D61="","",(VLOOKUP(D61,[1]Datenbestand!$A:$S,8,FALSE))*$X$4)</f>
        <v>0</v>
      </c>
      <c r="K61" s="17">
        <f t="shared" ref="K61:K62" si="73">IF(G61="","",G61*(I61+J61))</f>
        <v>0</v>
      </c>
      <c r="L61" s="105"/>
      <c r="M61" s="17">
        <v>116</v>
      </c>
      <c r="N61" s="17">
        <f t="shared" ref="N61:N62" si="74">IF(OR(D61="",D61=0),0,IF(OR(G61="",G61=0),0,(G61*M61)))</f>
        <v>0</v>
      </c>
      <c r="O61" s="39"/>
      <c r="P61" s="86">
        <f>IF(D61="","",VLOOKUP(D61,[1]Datenbestand!$A:$S,11,FALSE))</f>
        <v>0.22</v>
      </c>
      <c r="Q61" s="86">
        <f t="shared" ref="Q61:Q62" si="75">IF(D61="","",G61*P61)</f>
        <v>0</v>
      </c>
      <c r="R61" s="86">
        <f>IF(D61="","",(VLOOKUP(D61,[1]Datenbestand!$A:$S,10,FALSE))/1000)</f>
        <v>13</v>
      </c>
      <c r="S61" s="86">
        <f t="shared" ref="S61:S62" si="76">IF(D61="","",G61*R61)</f>
        <v>0</v>
      </c>
      <c r="T61" s="40" t="str">
        <f t="shared" ref="T61:T62" si="77">IF(G61&gt;0,P61*G61,"")</f>
        <v/>
      </c>
      <c r="U61" s="40" t="str">
        <f t="shared" ref="U61:U62" si="78">IF(G61&gt;0,R61*G61,"")</f>
        <v/>
      </c>
      <c r="V61" s="41">
        <f>IF($D61="","",IF(VLOOKUP($D61,[1]Datenbestand!$A:$S,2,FALSE)="Mietartikel",(ROUNDDOWN(VLOOKUP($D61,[1]Datenbestand!$A:$S,6,FALSE)*$U$2,2)+VLOOKUP($D61,[1]Datenbestand!$A:$S,12,FALSE)+VLOOKUP($D61,[1]Datenbestand!$A:$S,7,FALSE)),ROUNDDOWN(VLOOKUP($D61,[1]Datenbestand!$A:$S,6,FALSE),2)))-M61</f>
        <v>-55</v>
      </c>
      <c r="W61" s="42">
        <f t="shared" ref="W61:W62" si="79">IF(G61="","",V61*G61)</f>
        <v>0</v>
      </c>
      <c r="X61" s="43">
        <f>IF(D61="","",IF(VLOOKUP($D61,[1]Datenbestand!$A:$S,2,FALSE)="Mietartikel",(ROUNDDOWN(VLOOKUP($D61,[1]Datenbestand!$A:$S,6,FALSE)*$U$2,2)),ROUNDDOWN(VLOOKUP($D61,[1]Datenbestand!$A:$S,6,FALSE),2)))</f>
        <v>61</v>
      </c>
      <c r="Y61" s="43">
        <f t="shared" ref="Y61:Y62" si="80">IF(X61="","",X61*G61)</f>
        <v>0</v>
      </c>
    </row>
    <row r="62" spans="1:25" s="40" customFormat="1" ht="94.5" customHeight="1" x14ac:dyDescent="0.25">
      <c r="A62" s="37" t="s">
        <v>185</v>
      </c>
      <c r="B62" s="91"/>
      <c r="C62" s="91"/>
      <c r="D62" s="91">
        <v>60659</v>
      </c>
      <c r="E62" s="93"/>
      <c r="F62" s="92" t="str">
        <f>IF(D62="","",(VLOOKUP(D62,[1]Datenbestand!$A:$S,4,FALSE)&amp;" "&amp;(VLOOKUP(D62,[1]Datenbestand!$A:$S,5,FALSE))))</f>
        <v>Bistrotisch Halmstad mit Tischplatte Eiche Ø70 H76 cm (für 4 Personen)</v>
      </c>
      <c r="G62" s="38">
        <v>0</v>
      </c>
      <c r="H62" s="105"/>
      <c r="I62" s="17">
        <f>IF(VLOOKUP($D62,[1]Datenbestand!$A$1:$R$15000,2,FALSE)="Mietartikel",VLOOKUP($D62,[1]Datenbestand!$A$1:$T$15000,20,FALSE)*$U$3-ROUND(($U$3-$U$2)*VLOOKUP($D62,[1]Datenbestand!$A$1:$T$15000,20,FALSE),2),ROUND(VLOOKUP($D62,[1]Datenbestand!$A$1:$T$15000,20,FALSE),2))</f>
        <v>127</v>
      </c>
      <c r="J62" s="17">
        <f>IF(D62="","",(VLOOKUP(D62,[1]Datenbestand!$A:$S,8,FALSE))*$X$4)</f>
        <v>0</v>
      </c>
      <c r="K62" s="17">
        <f t="shared" si="73"/>
        <v>0</v>
      </c>
      <c r="L62" s="105"/>
      <c r="M62" s="17">
        <v>127</v>
      </c>
      <c r="N62" s="17">
        <f t="shared" si="74"/>
        <v>0</v>
      </c>
      <c r="O62" s="39"/>
      <c r="P62" s="86">
        <f>IF(D62="","",VLOOKUP(D62,[1]Datenbestand!$A:$S,11,FALSE))</f>
        <v>0.26</v>
      </c>
      <c r="Q62" s="86">
        <f t="shared" si="75"/>
        <v>0</v>
      </c>
      <c r="R62" s="86">
        <f>IF(D62="","",(VLOOKUP(D62,[1]Datenbestand!$A:$S,10,FALSE))/1000)</f>
        <v>12.2</v>
      </c>
      <c r="S62" s="86">
        <f t="shared" si="76"/>
        <v>0</v>
      </c>
      <c r="T62" s="40" t="str">
        <f t="shared" si="77"/>
        <v/>
      </c>
      <c r="U62" s="40" t="str">
        <f t="shared" si="78"/>
        <v/>
      </c>
      <c r="V62" s="41">
        <f>IF($D62="","",IF(VLOOKUP($D62,[1]Datenbestand!$A:$S,2,FALSE)="Mietartikel",(ROUNDDOWN(VLOOKUP($D62,[1]Datenbestand!$A:$S,6,FALSE)*$U$2,2)+VLOOKUP($D62,[1]Datenbestand!$A:$S,12,FALSE)+VLOOKUP($D62,[1]Datenbestand!$A:$S,7,FALSE)),ROUNDDOWN(VLOOKUP($D62,[1]Datenbestand!$A:$S,6,FALSE),2)))-M62</f>
        <v>-63.5</v>
      </c>
      <c r="W62" s="42">
        <f t="shared" si="79"/>
        <v>0</v>
      </c>
      <c r="X62" s="43">
        <f>IF(D62="","",IF(VLOOKUP($D62,[1]Datenbestand!$A:$S,2,FALSE)="Mietartikel",(ROUNDDOWN(VLOOKUP($D62,[1]Datenbestand!$A:$S,6,FALSE)*$U$2,2)),ROUNDDOWN(VLOOKUP($D62,[1]Datenbestand!$A:$S,6,FALSE),2)))</f>
        <v>63.5</v>
      </c>
      <c r="Y62" s="43">
        <f t="shared" si="80"/>
        <v>0</v>
      </c>
    </row>
    <row r="63" spans="1:25" s="2" customFormat="1" ht="15" customHeight="1" x14ac:dyDescent="0.25">
      <c r="A63" s="128" t="s">
        <v>101</v>
      </c>
      <c r="B63" s="128"/>
      <c r="C63" s="128"/>
      <c r="D63" s="128"/>
      <c r="E63" s="103"/>
      <c r="F63" s="103"/>
      <c r="G63" s="104"/>
      <c r="H63" s="104"/>
      <c r="I63" s="129"/>
      <c r="J63" s="129"/>
      <c r="K63" s="129"/>
      <c r="L63" s="104"/>
      <c r="M63" s="113"/>
      <c r="N63" s="113"/>
      <c r="O63" s="12"/>
      <c r="P63" s="81"/>
      <c r="Q63" s="81"/>
      <c r="R63" s="81"/>
      <c r="S63" s="81"/>
      <c r="V63" s="23"/>
      <c r="W63" s="24"/>
      <c r="X63" s="24"/>
      <c r="Y63" s="24"/>
    </row>
    <row r="64" spans="1:25" s="40" customFormat="1" ht="94.5" customHeight="1" x14ac:dyDescent="0.25">
      <c r="A64" s="37" t="s">
        <v>102</v>
      </c>
      <c r="B64" s="91"/>
      <c r="C64" s="91"/>
      <c r="D64" s="91">
        <v>2185</v>
      </c>
      <c r="E64" s="93"/>
      <c r="F64" s="92" t="str">
        <f>IF(D64="","",(VLOOKUP(D64,[1]Datenbestand!$A:$S,4,FALSE)&amp;" "&amp;(VLOOKUP(D64,[1]Datenbestand!$A:$S,5,FALSE))))</f>
        <v xml:space="preserve">Stuhl Nancy weiß B51*T52,5*H82 SH45 cm </v>
      </c>
      <c r="G64" s="38">
        <v>0</v>
      </c>
      <c r="H64" s="105"/>
      <c r="I64" s="17">
        <f>IF(VLOOKUP($D64,[1]Datenbestand!$A$1:$R$15000,2,FALSE)="Mietartikel",VLOOKUP($D64,[1]Datenbestand!$A$1:$T$15000,20,FALSE)*$U$3-ROUND(($U$3-$U$2)*VLOOKUP($D64,[1]Datenbestand!$A$1:$T$15000,20,FALSE),2),ROUND(VLOOKUP($D64,[1]Datenbestand!$A$1:$T$15000,20,FALSE),2))</f>
        <v>25.5</v>
      </c>
      <c r="J64" s="17">
        <f>IF(D64="","",(VLOOKUP(D64,[1]Datenbestand!$A:$S,8,FALSE))*$X$4)</f>
        <v>0</v>
      </c>
      <c r="K64" s="17">
        <f t="shared" ref="K64:K92" si="81">IF(G64="","",G64*(I64+J64))</f>
        <v>0</v>
      </c>
      <c r="L64" s="105"/>
      <c r="M64" s="17">
        <v>25.5</v>
      </c>
      <c r="N64" s="17">
        <f t="shared" ref="N64:N92" si="82">IF(OR(D64="",D64=0),0,IF(OR(G64="",G64=0),0,(G64*M64)))</f>
        <v>0</v>
      </c>
      <c r="O64" s="39"/>
      <c r="P64" s="86">
        <f>IF(D64="","",VLOOKUP(D64,[1]Datenbestand!$A:$S,11,FALSE))</f>
        <v>7.0000000000000007E-2</v>
      </c>
      <c r="Q64" s="86">
        <f t="shared" ref="Q64:Q92" si="83">IF(D64="","",G64*P64)</f>
        <v>0</v>
      </c>
      <c r="R64" s="86">
        <f>IF(D64="","",(VLOOKUP(D64,[1]Datenbestand!$A:$S,10,FALSE))/1000)</f>
        <v>5</v>
      </c>
      <c r="S64" s="86">
        <f t="shared" ref="S64:S92" si="84">IF(D64="","",G64*R64)</f>
        <v>0</v>
      </c>
      <c r="T64" s="40" t="str">
        <f t="shared" ref="T64:T92" si="85">IF(G64&gt;0,P64*G64,"")</f>
        <v/>
      </c>
      <c r="U64" s="40" t="str">
        <f t="shared" ref="U64:U92" si="86">IF(G64&gt;0,R64*G64,"")</f>
        <v/>
      </c>
      <c r="V64" s="41">
        <f>IF($D64="","",IF(VLOOKUP($D64,[1]Datenbestand!$A:$S,2,FALSE)="Mietartikel",(ROUNDDOWN(VLOOKUP($D64,[1]Datenbestand!$A:$S,6,FALSE)*$U$2,2)+VLOOKUP($D64,[1]Datenbestand!$A:$S,12,FALSE)+VLOOKUP($D64,[1]Datenbestand!$A:$S,7,FALSE)),ROUNDDOWN(VLOOKUP($D64,[1]Datenbestand!$A:$S,6,FALSE),2)))-M64</f>
        <v>-18.75</v>
      </c>
      <c r="W64" s="42">
        <f t="shared" ref="W64:W92" si="87">IF(G64="","",V64*G64)</f>
        <v>0</v>
      </c>
      <c r="X64" s="43">
        <f>IF(D64="","",IF(VLOOKUP($D64,[1]Datenbestand!$A:$S,2,FALSE)="Mietartikel",(ROUNDDOWN(VLOOKUP($D64,[1]Datenbestand!$A:$S,6,FALSE)*$U$2,2)),ROUNDDOWN(VLOOKUP($D64,[1]Datenbestand!$A:$S,6,FALSE),2)))</f>
        <v>6.75</v>
      </c>
      <c r="Y64" s="43">
        <f t="shared" ref="Y64:Y92" si="88">IF(X64="","",X64*G64)</f>
        <v>0</v>
      </c>
    </row>
    <row r="65" spans="1:25" s="40" customFormat="1" ht="94.5" customHeight="1" x14ac:dyDescent="0.25">
      <c r="A65" s="37" t="s">
        <v>103</v>
      </c>
      <c r="B65" s="91"/>
      <c r="C65" s="91"/>
      <c r="D65" s="91">
        <v>2186</v>
      </c>
      <c r="E65" s="91"/>
      <c r="F65" s="92" t="str">
        <f>IF(D65="","",(VLOOKUP(D65,[1]Datenbestand!$A:$S,4,FALSE)&amp;" "&amp;(VLOOKUP(D65,[1]Datenbestand!$A:$S,5,FALSE))))</f>
        <v xml:space="preserve">Stuhl Nancy schwarz B51*T52,5*H82 SH45 cm </v>
      </c>
      <c r="G65" s="38">
        <v>0</v>
      </c>
      <c r="H65" s="105"/>
      <c r="I65" s="17">
        <f>IF(VLOOKUP($D65,[1]Datenbestand!$A$1:$R$15000,2,FALSE)="Mietartikel",VLOOKUP($D65,[1]Datenbestand!$A$1:$T$15000,20,FALSE)*$U$3-ROUND(($U$3-$U$2)*VLOOKUP($D65,[1]Datenbestand!$A$1:$T$15000,20,FALSE),2),ROUND(VLOOKUP($D65,[1]Datenbestand!$A$1:$T$15000,20,FALSE),2))</f>
        <v>25.5</v>
      </c>
      <c r="J65" s="17">
        <f>IF(D65="","",(VLOOKUP(D65,[1]Datenbestand!$A:$S,8,FALSE))*$X$4)</f>
        <v>0</v>
      </c>
      <c r="K65" s="17">
        <f t="shared" si="81"/>
        <v>0</v>
      </c>
      <c r="L65" s="105"/>
      <c r="M65" s="17">
        <v>25.5</v>
      </c>
      <c r="N65" s="17">
        <f t="shared" si="82"/>
        <v>0</v>
      </c>
      <c r="O65" s="39"/>
      <c r="P65" s="86">
        <f>IF(D65="","",VLOOKUP(D65,[1]Datenbestand!$A:$S,11,FALSE))</f>
        <v>7.0000000000000007E-2</v>
      </c>
      <c r="Q65" s="86">
        <f t="shared" si="83"/>
        <v>0</v>
      </c>
      <c r="R65" s="86">
        <f>IF(D65="","",(VLOOKUP(D65,[1]Datenbestand!$A:$S,10,FALSE))/1000)</f>
        <v>5</v>
      </c>
      <c r="S65" s="86">
        <f t="shared" si="84"/>
        <v>0</v>
      </c>
      <c r="T65" s="40" t="str">
        <f t="shared" si="85"/>
        <v/>
      </c>
      <c r="U65" s="40" t="str">
        <f t="shared" si="86"/>
        <v/>
      </c>
      <c r="V65" s="41">
        <f>IF($D65="","",IF(VLOOKUP($D65,[1]Datenbestand!$A:$S,2,FALSE)="Mietartikel",(ROUNDDOWN(VLOOKUP($D65,[1]Datenbestand!$A:$S,6,FALSE)*$U$2,2)+VLOOKUP($D65,[1]Datenbestand!$A:$S,12,FALSE)+VLOOKUP($D65,[1]Datenbestand!$A:$S,7,FALSE)),ROUNDDOWN(VLOOKUP($D65,[1]Datenbestand!$A:$S,6,FALSE),2)))-M65</f>
        <v>-18.75</v>
      </c>
      <c r="W65" s="42">
        <f t="shared" si="87"/>
        <v>0</v>
      </c>
      <c r="X65" s="43">
        <f>IF(D65="","",IF(VLOOKUP($D65,[1]Datenbestand!$A:$S,2,FALSE)="Mietartikel",(ROUNDDOWN(VLOOKUP($D65,[1]Datenbestand!$A:$S,6,FALSE)*$U$2,2)),ROUNDDOWN(VLOOKUP($D65,[1]Datenbestand!$A:$S,6,FALSE),2)))</f>
        <v>6.75</v>
      </c>
      <c r="Y65" s="43">
        <f t="shared" si="88"/>
        <v>0</v>
      </c>
    </row>
    <row r="66" spans="1:25" s="40" customFormat="1" ht="94.5" customHeight="1" x14ac:dyDescent="0.25">
      <c r="A66" s="37" t="s">
        <v>104</v>
      </c>
      <c r="B66" s="91"/>
      <c r="C66" s="91"/>
      <c r="D66" s="91">
        <v>2187</v>
      </c>
      <c r="E66" s="93"/>
      <c r="F66" s="92" t="str">
        <f>IF(D66="","",(VLOOKUP(D66,[1]Datenbestand!$A:$S,4,FALSE)&amp;" "&amp;(VLOOKUP(D66,[1]Datenbestand!$A:$S,5,FALSE))))</f>
        <v xml:space="preserve">Stuhl Nancy rot B51*T52,5*H82 SH45 cm </v>
      </c>
      <c r="G66" s="38">
        <v>0</v>
      </c>
      <c r="H66" s="105"/>
      <c r="I66" s="17">
        <f>IF(VLOOKUP($D66,[1]Datenbestand!$A$1:$R$15000,2,FALSE)="Mietartikel",VLOOKUP($D66,[1]Datenbestand!$A$1:$T$15000,20,FALSE)*$U$3-ROUND(($U$3-$U$2)*VLOOKUP($D66,[1]Datenbestand!$A$1:$T$15000,20,FALSE),2),ROUND(VLOOKUP($D66,[1]Datenbestand!$A$1:$T$15000,20,FALSE),2))</f>
        <v>25.5</v>
      </c>
      <c r="J66" s="17">
        <f>IF(D66="","",(VLOOKUP(D66,[1]Datenbestand!$A:$S,8,FALSE))*$X$4)</f>
        <v>0</v>
      </c>
      <c r="K66" s="17">
        <f t="shared" si="81"/>
        <v>0</v>
      </c>
      <c r="L66" s="105"/>
      <c r="M66" s="17">
        <v>25.5</v>
      </c>
      <c r="N66" s="17">
        <f t="shared" si="82"/>
        <v>0</v>
      </c>
      <c r="O66" s="39"/>
      <c r="P66" s="86">
        <f>IF(D66="","",VLOOKUP(D66,[1]Datenbestand!$A:$S,11,FALSE))</f>
        <v>7.0000000000000007E-2</v>
      </c>
      <c r="Q66" s="86">
        <f t="shared" si="83"/>
        <v>0</v>
      </c>
      <c r="R66" s="86">
        <f>IF(D66="","",(VLOOKUP(D66,[1]Datenbestand!$A:$S,10,FALSE))/1000)</f>
        <v>5</v>
      </c>
      <c r="S66" s="86">
        <f t="shared" si="84"/>
        <v>0</v>
      </c>
      <c r="T66" s="40" t="str">
        <f t="shared" si="85"/>
        <v/>
      </c>
      <c r="U66" s="40" t="str">
        <f t="shared" si="86"/>
        <v/>
      </c>
      <c r="V66" s="41">
        <f>IF($D66="","",IF(VLOOKUP($D66,[1]Datenbestand!$A:$S,2,FALSE)="Mietartikel",(ROUNDDOWN(VLOOKUP($D66,[1]Datenbestand!$A:$S,6,FALSE)*$U$2,2)+VLOOKUP($D66,[1]Datenbestand!$A:$S,12,FALSE)+VLOOKUP($D66,[1]Datenbestand!$A:$S,7,FALSE)),ROUNDDOWN(VLOOKUP($D66,[1]Datenbestand!$A:$S,6,FALSE),2)))-M66</f>
        <v>-18.75</v>
      </c>
      <c r="W66" s="42">
        <f t="shared" si="87"/>
        <v>0</v>
      </c>
      <c r="X66" s="43">
        <f>IF(D66="","",IF(VLOOKUP($D66,[1]Datenbestand!$A:$S,2,FALSE)="Mietartikel",(ROUNDDOWN(VLOOKUP($D66,[1]Datenbestand!$A:$S,6,FALSE)*$U$2,2)),ROUNDDOWN(VLOOKUP($D66,[1]Datenbestand!$A:$S,6,FALSE),2)))</f>
        <v>6.75</v>
      </c>
      <c r="Y66" s="43">
        <f t="shared" si="88"/>
        <v>0</v>
      </c>
    </row>
    <row r="67" spans="1:25" s="40" customFormat="1" ht="94.5" customHeight="1" x14ac:dyDescent="0.25">
      <c r="A67" s="37" t="s">
        <v>105</v>
      </c>
      <c r="B67" s="91"/>
      <c r="C67" s="91"/>
      <c r="D67" s="91">
        <v>2188</v>
      </c>
      <c r="E67" s="93"/>
      <c r="F67" s="92" t="str">
        <f>IF(D67="","",(VLOOKUP(D67,[1]Datenbestand!$A:$S,4,FALSE)&amp;" "&amp;(VLOOKUP(D67,[1]Datenbestand!$A:$S,5,FALSE))))</f>
        <v xml:space="preserve">Stuhl Nancy transparent B51*T52,5*H82 SH45 cm </v>
      </c>
      <c r="G67" s="38">
        <v>0</v>
      </c>
      <c r="H67" s="105"/>
      <c r="I67" s="17">
        <f>IF(VLOOKUP($D67,[1]Datenbestand!$A$1:$R$15000,2,FALSE)="Mietartikel",VLOOKUP($D67,[1]Datenbestand!$A$1:$T$15000,20,FALSE)*$U$3-ROUND(($U$3-$U$2)*VLOOKUP($D67,[1]Datenbestand!$A$1:$T$15000,20,FALSE),2),ROUND(VLOOKUP($D67,[1]Datenbestand!$A$1:$T$15000,20,FALSE),2))</f>
        <v>32.5</v>
      </c>
      <c r="J67" s="17">
        <f>IF(D67="","",(VLOOKUP(D67,[1]Datenbestand!$A:$S,8,FALSE))*$X$4)</f>
        <v>0</v>
      </c>
      <c r="K67" s="17">
        <f t="shared" si="81"/>
        <v>0</v>
      </c>
      <c r="L67" s="105"/>
      <c r="M67" s="17">
        <v>32.5</v>
      </c>
      <c r="N67" s="17">
        <f t="shared" si="82"/>
        <v>0</v>
      </c>
      <c r="O67" s="39"/>
      <c r="P67" s="86">
        <f>IF(D67="","",VLOOKUP(D67,[1]Datenbestand!$A:$S,11,FALSE))</f>
        <v>7.0000000000000007E-2</v>
      </c>
      <c r="Q67" s="86">
        <f t="shared" si="83"/>
        <v>0</v>
      </c>
      <c r="R67" s="86">
        <f>IF(D67="","",(VLOOKUP(D67,[1]Datenbestand!$A:$S,10,FALSE))/1000)</f>
        <v>5</v>
      </c>
      <c r="S67" s="86">
        <f t="shared" si="84"/>
        <v>0</v>
      </c>
      <c r="T67" s="40" t="str">
        <f t="shared" si="85"/>
        <v/>
      </c>
      <c r="U67" s="40" t="str">
        <f t="shared" si="86"/>
        <v/>
      </c>
      <c r="V67" s="41">
        <f>IF($D67="","",IF(VLOOKUP($D67,[1]Datenbestand!$A:$S,2,FALSE)="Mietartikel",(ROUNDDOWN(VLOOKUP($D67,[1]Datenbestand!$A:$S,6,FALSE)*$U$2,2)+VLOOKUP($D67,[1]Datenbestand!$A:$S,12,FALSE)+VLOOKUP($D67,[1]Datenbestand!$A:$S,7,FALSE)),ROUNDDOWN(VLOOKUP($D67,[1]Datenbestand!$A:$S,6,FALSE),2)))-M67</f>
        <v>-22</v>
      </c>
      <c r="W67" s="42">
        <f t="shared" si="87"/>
        <v>0</v>
      </c>
      <c r="X67" s="43">
        <f>IF(D67="","",IF(VLOOKUP($D67,[1]Datenbestand!$A:$S,2,FALSE)="Mietartikel",(ROUNDDOWN(VLOOKUP($D67,[1]Datenbestand!$A:$S,6,FALSE)*$U$2,2)),ROUNDDOWN(VLOOKUP($D67,[1]Datenbestand!$A:$S,6,FALSE),2)))</f>
        <v>10.5</v>
      </c>
      <c r="Y67" s="43">
        <f t="shared" si="88"/>
        <v>0</v>
      </c>
    </row>
    <row r="68" spans="1:25" s="40" customFormat="1" ht="94.5" customHeight="1" x14ac:dyDescent="0.25">
      <c r="A68" s="37" t="s">
        <v>106</v>
      </c>
      <c r="B68" s="91"/>
      <c r="C68" s="91"/>
      <c r="D68" s="91">
        <v>70251</v>
      </c>
      <c r="E68" s="93"/>
      <c r="F68" s="92" t="str">
        <f>IF(D68="","",(VLOOKUP(D68,[1]Datenbestand!$A:$S,4,FALSE)&amp;" "&amp;(VLOOKUP(D68,[1]Datenbestand!$A:$S,5,FALSE))))</f>
        <v>DSW Eames Plastic Chair Ahorn Sitz weiß B46*T52*H83,5cm SH46cm</v>
      </c>
      <c r="G68" s="38">
        <v>0</v>
      </c>
      <c r="H68" s="105"/>
      <c r="I68" s="17">
        <f>IF(VLOOKUP($D68,[1]Datenbestand!$A$1:$R$15000,2,FALSE)="Mietartikel",VLOOKUP($D68,[1]Datenbestand!$A$1:$T$15000,20,FALSE)*$U$3-ROUND(($U$3-$U$2)*VLOOKUP($D68,[1]Datenbestand!$A$1:$T$15000,20,FALSE),2),ROUND(VLOOKUP($D68,[1]Datenbestand!$A$1:$T$15000,20,FALSE),2))</f>
        <v>57.5</v>
      </c>
      <c r="J68" s="17">
        <f>IF(D68="","",(VLOOKUP(D68,[1]Datenbestand!$A:$S,8,FALSE))*$X$4)</f>
        <v>0</v>
      </c>
      <c r="K68" s="17">
        <f t="shared" si="81"/>
        <v>0</v>
      </c>
      <c r="L68" s="105"/>
      <c r="M68" s="17">
        <v>57.5</v>
      </c>
      <c r="N68" s="17">
        <f t="shared" si="82"/>
        <v>0</v>
      </c>
      <c r="O68" s="39"/>
      <c r="P68" s="86">
        <f>IF(D68="","",VLOOKUP(D68,[1]Datenbestand!$A:$S,11,FALSE))</f>
        <v>0.1</v>
      </c>
      <c r="Q68" s="86">
        <f t="shared" si="83"/>
        <v>0</v>
      </c>
      <c r="R68" s="86">
        <f>IF(D68="","",(VLOOKUP(D68,[1]Datenbestand!$A:$S,10,FALSE))/1000)</f>
        <v>6.65</v>
      </c>
      <c r="S68" s="86">
        <f t="shared" si="84"/>
        <v>0</v>
      </c>
      <c r="T68" s="40" t="str">
        <f t="shared" si="85"/>
        <v/>
      </c>
      <c r="U68" s="40" t="str">
        <f t="shared" si="86"/>
        <v/>
      </c>
      <c r="V68" s="41">
        <f>IF($D68="","",IF(VLOOKUP($D68,[1]Datenbestand!$A:$S,2,FALSE)="Mietartikel",(ROUNDDOWN(VLOOKUP($D68,[1]Datenbestand!$A:$S,6,FALSE)*$U$2,2)+VLOOKUP($D68,[1]Datenbestand!$A:$S,12,FALSE)+VLOOKUP($D68,[1]Datenbestand!$A:$S,7,FALSE)),ROUNDDOWN(VLOOKUP($D68,[1]Datenbestand!$A:$S,6,FALSE),2)))-M68</f>
        <v>-40.75</v>
      </c>
      <c r="W68" s="42">
        <f t="shared" si="87"/>
        <v>0</v>
      </c>
      <c r="X68" s="43">
        <f>IF(D68="","",IF(VLOOKUP($D68,[1]Datenbestand!$A:$S,2,FALSE)="Mietartikel",(ROUNDDOWN(VLOOKUP($D68,[1]Datenbestand!$A:$S,6,FALSE)*$U$2,2)),ROUNDDOWN(VLOOKUP($D68,[1]Datenbestand!$A:$S,6,FALSE),2)))</f>
        <v>16.75</v>
      </c>
      <c r="Y68" s="43">
        <f t="shared" si="88"/>
        <v>0</v>
      </c>
    </row>
    <row r="69" spans="1:25" s="40" customFormat="1" ht="94.5" customHeight="1" x14ac:dyDescent="0.25">
      <c r="A69" s="37" t="s">
        <v>107</v>
      </c>
      <c r="B69" s="91"/>
      <c r="C69" s="91"/>
      <c r="D69" s="91">
        <v>70252</v>
      </c>
      <c r="E69" s="91"/>
      <c r="F69" s="92" t="str">
        <f>IF(D69="","",(VLOOKUP(D69,[1]Datenbestand!$A:$S,4,FALSE)&amp;" "&amp;(VLOOKUP(D69,[1]Datenbestand!$A:$S,5,FALSE))))</f>
        <v>DSW Eames Plastic Chair Ahorn Sitz schwarz B46*T52*H83,5cm SH46cm</v>
      </c>
      <c r="G69" s="38">
        <v>0</v>
      </c>
      <c r="H69" s="105"/>
      <c r="I69" s="17">
        <f>IF(VLOOKUP($D69,[1]Datenbestand!$A$1:$R$15000,2,FALSE)="Mietartikel",VLOOKUP($D69,[1]Datenbestand!$A$1:$T$15000,20,FALSE)*$U$3-ROUND(($U$3-$U$2)*VLOOKUP($D69,[1]Datenbestand!$A$1:$T$15000,20,FALSE),2),ROUND(VLOOKUP($D69,[1]Datenbestand!$A$1:$T$15000,20,FALSE),2))</f>
        <v>57.5</v>
      </c>
      <c r="J69" s="17">
        <f>IF(D69="","",(VLOOKUP(D69,[1]Datenbestand!$A:$S,8,FALSE))*$X$4)</f>
        <v>0</v>
      </c>
      <c r="K69" s="17">
        <f t="shared" si="81"/>
        <v>0</v>
      </c>
      <c r="L69" s="105"/>
      <c r="M69" s="17">
        <v>57.5</v>
      </c>
      <c r="N69" s="17">
        <f t="shared" si="82"/>
        <v>0</v>
      </c>
      <c r="O69" s="39"/>
      <c r="P69" s="86">
        <f>IF(D69="","",VLOOKUP(D69,[1]Datenbestand!$A:$S,11,FALSE))</f>
        <v>0.1</v>
      </c>
      <c r="Q69" s="86">
        <f t="shared" si="83"/>
        <v>0</v>
      </c>
      <c r="R69" s="86">
        <f>IF(D69="","",(VLOOKUP(D69,[1]Datenbestand!$A:$S,10,FALSE))/1000)</f>
        <v>6.65</v>
      </c>
      <c r="S69" s="86">
        <f t="shared" si="84"/>
        <v>0</v>
      </c>
      <c r="T69" s="40" t="str">
        <f t="shared" si="85"/>
        <v/>
      </c>
      <c r="U69" s="40" t="str">
        <f t="shared" si="86"/>
        <v/>
      </c>
      <c r="V69" s="41">
        <f>IF($D69="","",IF(VLOOKUP($D69,[1]Datenbestand!$A:$S,2,FALSE)="Mietartikel",(ROUNDDOWN(VLOOKUP($D69,[1]Datenbestand!$A:$S,6,FALSE)*$U$2,2)+VLOOKUP($D69,[1]Datenbestand!$A:$S,12,FALSE)+VLOOKUP($D69,[1]Datenbestand!$A:$S,7,FALSE)),ROUNDDOWN(VLOOKUP($D69,[1]Datenbestand!$A:$S,6,FALSE),2)))-M69</f>
        <v>-40.75</v>
      </c>
      <c r="W69" s="42">
        <f t="shared" si="87"/>
        <v>0</v>
      </c>
      <c r="X69" s="43">
        <f>IF(D69="","",IF(VLOOKUP($D69,[1]Datenbestand!$A:$S,2,FALSE)="Mietartikel",(ROUNDDOWN(VLOOKUP($D69,[1]Datenbestand!$A:$S,6,FALSE)*$U$2,2)),ROUNDDOWN(VLOOKUP($D69,[1]Datenbestand!$A:$S,6,FALSE),2)))</f>
        <v>16.75</v>
      </c>
      <c r="Y69" s="43">
        <f t="shared" si="88"/>
        <v>0</v>
      </c>
    </row>
    <row r="70" spans="1:25" s="40" customFormat="1" ht="94.5" customHeight="1" x14ac:dyDescent="0.25">
      <c r="A70" s="37" t="s">
        <v>108</v>
      </c>
      <c r="B70" s="91"/>
      <c r="C70" s="91"/>
      <c r="D70" s="91">
        <v>70253</v>
      </c>
      <c r="E70" s="93"/>
      <c r="F70" s="92" t="str">
        <f>IF(D70="","",(VLOOKUP(D70,[1]Datenbestand!$A:$S,4,FALSE)&amp;" "&amp;(VLOOKUP(D70,[1]Datenbestand!$A:$S,5,FALSE))))</f>
        <v>DSW Eames Plastic Chair Ahorn Sitz senf B46*T52*H83,5cm SH46cm</v>
      </c>
      <c r="G70" s="38">
        <v>0</v>
      </c>
      <c r="H70" s="105"/>
      <c r="I70" s="17">
        <f>IF(VLOOKUP($D70,[1]Datenbestand!$A$1:$R$15000,2,FALSE)="Mietartikel",VLOOKUP($D70,[1]Datenbestand!$A$1:$T$15000,20,FALSE)*$U$3-ROUND(($U$3-$U$2)*VLOOKUP($D70,[1]Datenbestand!$A$1:$T$15000,20,FALSE),2),ROUND(VLOOKUP($D70,[1]Datenbestand!$A$1:$T$15000,20,FALSE),2))</f>
        <v>57.5</v>
      </c>
      <c r="J70" s="17">
        <f>IF(D70="","",(VLOOKUP(D70,[1]Datenbestand!$A:$S,8,FALSE))*$X$4)</f>
        <v>0</v>
      </c>
      <c r="K70" s="17">
        <f t="shared" si="81"/>
        <v>0</v>
      </c>
      <c r="L70" s="105"/>
      <c r="M70" s="17">
        <v>57.5</v>
      </c>
      <c r="N70" s="17">
        <f t="shared" si="82"/>
        <v>0</v>
      </c>
      <c r="O70" s="39"/>
      <c r="P70" s="86">
        <f>IF(D70="","",VLOOKUP(D70,[1]Datenbestand!$A:$S,11,FALSE))</f>
        <v>0.1</v>
      </c>
      <c r="Q70" s="86">
        <f t="shared" si="83"/>
        <v>0</v>
      </c>
      <c r="R70" s="86">
        <f>IF(D70="","",(VLOOKUP(D70,[1]Datenbestand!$A:$S,10,FALSE))/1000)</f>
        <v>6.65</v>
      </c>
      <c r="S70" s="86">
        <f t="shared" si="84"/>
        <v>0</v>
      </c>
      <c r="T70" s="40" t="str">
        <f t="shared" si="85"/>
        <v/>
      </c>
      <c r="U70" s="40" t="str">
        <f t="shared" si="86"/>
        <v/>
      </c>
      <c r="V70" s="41">
        <f>IF($D70="","",IF(VLOOKUP($D70,[1]Datenbestand!$A:$S,2,FALSE)="Mietartikel",(ROUNDDOWN(VLOOKUP($D70,[1]Datenbestand!$A:$S,6,FALSE)*$U$2,2)+VLOOKUP($D70,[1]Datenbestand!$A:$S,12,FALSE)+VLOOKUP($D70,[1]Datenbestand!$A:$S,7,FALSE)),ROUNDDOWN(VLOOKUP($D70,[1]Datenbestand!$A:$S,6,FALSE),2)))-M70</f>
        <v>-40.75</v>
      </c>
      <c r="W70" s="42">
        <f t="shared" si="87"/>
        <v>0</v>
      </c>
      <c r="X70" s="43">
        <f>IF(D70="","",IF(VLOOKUP($D70,[1]Datenbestand!$A:$S,2,FALSE)="Mietartikel",(ROUNDDOWN(VLOOKUP($D70,[1]Datenbestand!$A:$S,6,FALSE)*$U$2,2)),ROUNDDOWN(VLOOKUP($D70,[1]Datenbestand!$A:$S,6,FALSE),2)))</f>
        <v>16.75</v>
      </c>
      <c r="Y70" s="43">
        <f t="shared" si="88"/>
        <v>0</v>
      </c>
    </row>
    <row r="71" spans="1:25" s="40" customFormat="1" ht="94.5" customHeight="1" x14ac:dyDescent="0.25">
      <c r="A71" s="37" t="s">
        <v>109</v>
      </c>
      <c r="B71" s="91"/>
      <c r="C71" s="91"/>
      <c r="D71" s="91">
        <v>70254</v>
      </c>
      <c r="E71" s="93"/>
      <c r="F71" s="92" t="str">
        <f>IF(D71="","",(VLOOKUP(D71,[1]Datenbestand!$A:$S,4,FALSE)&amp;" "&amp;(VLOOKUP(D71,[1]Datenbestand!$A:$S,5,FALSE))))</f>
        <v>DSW Eames Plastic Chair Ahorn Sitz ocean B46*T52*H83,5cm SH46cm</v>
      </c>
      <c r="G71" s="38">
        <v>0</v>
      </c>
      <c r="H71" s="105"/>
      <c r="I71" s="17">
        <f>IF(VLOOKUP($D71,[1]Datenbestand!$A$1:$R$15000,2,FALSE)="Mietartikel",VLOOKUP($D71,[1]Datenbestand!$A$1:$T$15000,20,FALSE)*$U$3-ROUND(($U$3-$U$2)*VLOOKUP($D71,[1]Datenbestand!$A$1:$T$15000,20,FALSE),2),ROUND(VLOOKUP($D71,[1]Datenbestand!$A$1:$T$15000,20,FALSE),2))</f>
        <v>57.5</v>
      </c>
      <c r="J71" s="17">
        <f>IF(D71="","",(VLOOKUP(D71,[1]Datenbestand!$A:$S,8,FALSE))*$X$4)</f>
        <v>0</v>
      </c>
      <c r="K71" s="17">
        <f t="shared" si="81"/>
        <v>0</v>
      </c>
      <c r="L71" s="105"/>
      <c r="M71" s="17">
        <v>57.5</v>
      </c>
      <c r="N71" s="17">
        <f t="shared" si="82"/>
        <v>0</v>
      </c>
      <c r="O71" s="39"/>
      <c r="P71" s="86">
        <f>IF(D71="","",VLOOKUP(D71,[1]Datenbestand!$A:$S,11,FALSE))</f>
        <v>0.1</v>
      </c>
      <c r="Q71" s="86">
        <f t="shared" si="83"/>
        <v>0</v>
      </c>
      <c r="R71" s="86">
        <f>IF(D71="","",(VLOOKUP(D71,[1]Datenbestand!$A:$S,10,FALSE))/1000)</f>
        <v>6.65</v>
      </c>
      <c r="S71" s="86">
        <f t="shared" si="84"/>
        <v>0</v>
      </c>
      <c r="T71" s="40" t="str">
        <f t="shared" si="85"/>
        <v/>
      </c>
      <c r="U71" s="40" t="str">
        <f t="shared" si="86"/>
        <v/>
      </c>
      <c r="V71" s="41">
        <f>IF($D71="","",IF(VLOOKUP($D71,[1]Datenbestand!$A:$S,2,FALSE)="Mietartikel",(ROUNDDOWN(VLOOKUP($D71,[1]Datenbestand!$A:$S,6,FALSE)*$U$2,2)+VLOOKUP($D71,[1]Datenbestand!$A:$S,12,FALSE)+VLOOKUP($D71,[1]Datenbestand!$A:$S,7,FALSE)),ROUNDDOWN(VLOOKUP($D71,[1]Datenbestand!$A:$S,6,FALSE),2)))-M71</f>
        <v>-40.75</v>
      </c>
      <c r="W71" s="42">
        <f t="shared" si="87"/>
        <v>0</v>
      </c>
      <c r="X71" s="43">
        <f>IF(D71="","",IF(VLOOKUP($D71,[1]Datenbestand!$A:$S,2,FALSE)="Mietartikel",(ROUNDDOWN(VLOOKUP($D71,[1]Datenbestand!$A:$S,6,FALSE)*$U$2,2)),ROUNDDOWN(VLOOKUP($D71,[1]Datenbestand!$A:$S,6,FALSE),2)))</f>
        <v>16.75</v>
      </c>
      <c r="Y71" s="43">
        <f t="shared" si="88"/>
        <v>0</v>
      </c>
    </row>
    <row r="72" spans="1:25" s="40" customFormat="1" ht="94.5" customHeight="1" x14ac:dyDescent="0.25">
      <c r="A72" s="37" t="s">
        <v>110</v>
      </c>
      <c r="B72" s="91"/>
      <c r="C72" s="91"/>
      <c r="D72" s="91">
        <v>70255</v>
      </c>
      <c r="E72" s="93"/>
      <c r="F72" s="92" t="str">
        <f>IF(D72="","",(VLOOKUP(D72,[1]Datenbestand!$A:$S,4,FALSE)&amp;" "&amp;(VLOOKUP(D72,[1]Datenbestand!$A:$S,5,FALSE))))</f>
        <v>DSW Eames Plastic Chair Ahorn Sitz mauve-grau B46*T52*H83,5cm SH46cm</v>
      </c>
      <c r="G72" s="38">
        <v>0</v>
      </c>
      <c r="H72" s="105"/>
      <c r="I72" s="17">
        <f>IF(VLOOKUP($D72,[1]Datenbestand!$A$1:$R$15000,2,FALSE)="Mietartikel",VLOOKUP($D72,[1]Datenbestand!$A$1:$T$15000,20,FALSE)*$U$3-ROUND(($U$3-$U$2)*VLOOKUP($D72,[1]Datenbestand!$A$1:$T$15000,20,FALSE),2),ROUND(VLOOKUP($D72,[1]Datenbestand!$A$1:$T$15000,20,FALSE),2))</f>
        <v>57.5</v>
      </c>
      <c r="J72" s="17">
        <f>IF(D72="","",(VLOOKUP(D72,[1]Datenbestand!$A:$S,8,FALSE))*$X$4)</f>
        <v>0</v>
      </c>
      <c r="K72" s="17">
        <f t="shared" si="81"/>
        <v>0</v>
      </c>
      <c r="L72" s="105"/>
      <c r="M72" s="17">
        <v>57.5</v>
      </c>
      <c r="N72" s="17">
        <f t="shared" si="82"/>
        <v>0</v>
      </c>
      <c r="O72" s="39"/>
      <c r="P72" s="86">
        <f>IF(D72="","",VLOOKUP(D72,[1]Datenbestand!$A:$S,11,FALSE))</f>
        <v>0.1</v>
      </c>
      <c r="Q72" s="86">
        <f t="shared" si="83"/>
        <v>0</v>
      </c>
      <c r="R72" s="86">
        <f>IF(D72="","",(VLOOKUP(D72,[1]Datenbestand!$A:$S,10,FALSE))/1000)</f>
        <v>6.65</v>
      </c>
      <c r="S72" s="86">
        <f t="shared" si="84"/>
        <v>0</v>
      </c>
      <c r="T72" s="40" t="str">
        <f t="shared" si="85"/>
        <v/>
      </c>
      <c r="U72" s="40" t="str">
        <f t="shared" si="86"/>
        <v/>
      </c>
      <c r="V72" s="41">
        <f>IF($D72="","",IF(VLOOKUP($D72,[1]Datenbestand!$A:$S,2,FALSE)="Mietartikel",(ROUNDDOWN(VLOOKUP($D72,[1]Datenbestand!$A:$S,6,FALSE)*$U$2,2)+VLOOKUP($D72,[1]Datenbestand!$A:$S,12,FALSE)+VLOOKUP($D72,[1]Datenbestand!$A:$S,7,FALSE)),ROUNDDOWN(VLOOKUP($D72,[1]Datenbestand!$A:$S,6,FALSE),2)))-M72</f>
        <v>-40.75</v>
      </c>
      <c r="W72" s="42">
        <f t="shared" si="87"/>
        <v>0</v>
      </c>
      <c r="X72" s="43">
        <f>IF(D72="","",IF(VLOOKUP($D72,[1]Datenbestand!$A:$S,2,FALSE)="Mietartikel",(ROUNDDOWN(VLOOKUP($D72,[1]Datenbestand!$A:$S,6,FALSE)*$U$2,2)),ROUNDDOWN(VLOOKUP($D72,[1]Datenbestand!$A:$S,6,FALSE),2)))</f>
        <v>16.75</v>
      </c>
      <c r="Y72" s="43">
        <f t="shared" si="88"/>
        <v>0</v>
      </c>
    </row>
    <row r="73" spans="1:25" s="40" customFormat="1" ht="94.5" customHeight="1" x14ac:dyDescent="0.25">
      <c r="A73" s="37" t="s">
        <v>111</v>
      </c>
      <c r="B73" s="91"/>
      <c r="C73" s="91"/>
      <c r="D73" s="91">
        <v>70281</v>
      </c>
      <c r="E73" s="91"/>
      <c r="F73" s="92" t="str">
        <f>IF(D73="","",(VLOOKUP(D73,[1]Datenbestand!$A:$S,4,FALSE)&amp;" "&amp;(VLOOKUP(D73,[1]Datenbestand!$A:$S,5,FALSE))))</f>
        <v>DSW Eames Plastic Chair Ahorn Sitz rot (poppy red) B46*T52*H83,5cm SH46cm</v>
      </c>
      <c r="G73" s="38">
        <v>0</v>
      </c>
      <c r="H73" s="105"/>
      <c r="I73" s="17">
        <f>IF(VLOOKUP($D73,[1]Datenbestand!$A$1:$R$15000,2,FALSE)="Mietartikel",VLOOKUP($D73,[1]Datenbestand!$A$1:$T$15000,20,FALSE)*$U$3-ROUND(($U$3-$U$2)*VLOOKUP($D73,[1]Datenbestand!$A$1:$T$15000,20,FALSE),2),ROUND(VLOOKUP($D73,[1]Datenbestand!$A$1:$T$15000,20,FALSE),2))</f>
        <v>57.5</v>
      </c>
      <c r="J73" s="17">
        <f>IF(D73="","",(VLOOKUP(D73,[1]Datenbestand!$A:$S,8,FALSE))*$X$4)</f>
        <v>0</v>
      </c>
      <c r="K73" s="17">
        <f t="shared" si="81"/>
        <v>0</v>
      </c>
      <c r="L73" s="105"/>
      <c r="M73" s="17">
        <v>57.5</v>
      </c>
      <c r="N73" s="17">
        <f t="shared" si="82"/>
        <v>0</v>
      </c>
      <c r="O73" s="39"/>
      <c r="P73" s="86">
        <f>IF(D73="","",VLOOKUP(D73,[1]Datenbestand!$A:$S,11,FALSE))</f>
        <v>0.1</v>
      </c>
      <c r="Q73" s="86">
        <f t="shared" si="83"/>
        <v>0</v>
      </c>
      <c r="R73" s="86">
        <f>IF(D73="","",(VLOOKUP(D73,[1]Datenbestand!$A:$S,10,FALSE))/1000)</f>
        <v>6.65</v>
      </c>
      <c r="S73" s="86">
        <f t="shared" si="84"/>
        <v>0</v>
      </c>
      <c r="T73" s="40" t="str">
        <f t="shared" si="85"/>
        <v/>
      </c>
      <c r="U73" s="40" t="str">
        <f t="shared" si="86"/>
        <v/>
      </c>
      <c r="V73" s="41">
        <f>IF($D73="","",IF(VLOOKUP($D73,[1]Datenbestand!$A:$S,2,FALSE)="Mietartikel",(ROUNDDOWN(VLOOKUP($D73,[1]Datenbestand!$A:$S,6,FALSE)*$U$2,2)+VLOOKUP($D73,[1]Datenbestand!$A:$S,12,FALSE)+VLOOKUP($D73,[1]Datenbestand!$A:$S,7,FALSE)),ROUNDDOWN(VLOOKUP($D73,[1]Datenbestand!$A:$S,6,FALSE),2)))-M73</f>
        <v>-40.75</v>
      </c>
      <c r="W73" s="42">
        <f t="shared" si="87"/>
        <v>0</v>
      </c>
      <c r="X73" s="43">
        <f>IF(D73="","",IF(VLOOKUP($D73,[1]Datenbestand!$A:$S,2,FALSE)="Mietartikel",(ROUNDDOWN(VLOOKUP($D73,[1]Datenbestand!$A:$S,6,FALSE)*$U$2,2)),ROUNDDOWN(VLOOKUP($D73,[1]Datenbestand!$A:$S,6,FALSE),2)))</f>
        <v>16.75</v>
      </c>
      <c r="Y73" s="43">
        <f t="shared" si="88"/>
        <v>0</v>
      </c>
    </row>
    <row r="74" spans="1:25" s="40" customFormat="1" ht="94.5" customHeight="1" x14ac:dyDescent="0.25">
      <c r="A74" s="37" t="s">
        <v>112</v>
      </c>
      <c r="B74" s="91"/>
      <c r="C74" s="91"/>
      <c r="D74" s="91">
        <v>2401</v>
      </c>
      <c r="E74" s="93"/>
      <c r="F74" s="92" t="str">
        <f>IF(D74="","",(VLOOKUP(D74,[1]Datenbestand!$A:$S,4,FALSE)&amp;" "&amp;(VLOOKUP(D74,[1]Datenbestand!$A:$S,5,FALSE))))</f>
        <v xml:space="preserve">Stuhl Cuba weiß B43*T45*H73,5 SH44 cm </v>
      </c>
      <c r="G74" s="38">
        <v>0</v>
      </c>
      <c r="H74" s="105"/>
      <c r="I74" s="17">
        <f>IF(VLOOKUP($D74,[1]Datenbestand!$A$1:$R$15000,2,FALSE)="Mietartikel",VLOOKUP($D74,[1]Datenbestand!$A$1:$T$15000,20,FALSE)*$U$3-ROUND(($U$3-$U$2)*VLOOKUP($D74,[1]Datenbestand!$A$1:$T$15000,20,FALSE),2),ROUND(VLOOKUP($D74,[1]Datenbestand!$A$1:$T$15000,20,FALSE),2))</f>
        <v>32.5</v>
      </c>
      <c r="J74" s="17">
        <f>IF(D74="","",(VLOOKUP(D74,[1]Datenbestand!$A:$S,8,FALSE))*$X$4)</f>
        <v>0</v>
      </c>
      <c r="K74" s="17">
        <f t="shared" si="81"/>
        <v>0</v>
      </c>
      <c r="L74" s="105"/>
      <c r="M74" s="17">
        <v>32.5</v>
      </c>
      <c r="N74" s="17">
        <f t="shared" si="82"/>
        <v>0</v>
      </c>
      <c r="O74" s="39"/>
      <c r="P74" s="86">
        <f>IF(D74="","",VLOOKUP(D74,[1]Datenbestand!$A:$S,11,FALSE))</f>
        <v>6.5000000000000002E-2</v>
      </c>
      <c r="Q74" s="86">
        <f t="shared" si="83"/>
        <v>0</v>
      </c>
      <c r="R74" s="86">
        <f>IF(D74="","",(VLOOKUP(D74,[1]Datenbestand!$A:$S,10,FALSE))/1000)</f>
        <v>7.5</v>
      </c>
      <c r="S74" s="86">
        <f t="shared" si="84"/>
        <v>0</v>
      </c>
      <c r="T74" s="40" t="str">
        <f t="shared" si="85"/>
        <v/>
      </c>
      <c r="U74" s="40" t="str">
        <f t="shared" si="86"/>
        <v/>
      </c>
      <c r="V74" s="41">
        <f>IF($D74="","",IF(VLOOKUP($D74,[1]Datenbestand!$A:$S,2,FALSE)="Mietartikel",(ROUNDDOWN(VLOOKUP($D74,[1]Datenbestand!$A:$S,6,FALSE)*$U$2,2)+VLOOKUP($D74,[1]Datenbestand!$A:$S,12,FALSE)+VLOOKUP($D74,[1]Datenbestand!$A:$S,7,FALSE)),ROUNDDOWN(VLOOKUP($D74,[1]Datenbestand!$A:$S,6,FALSE),2)))-M74</f>
        <v>-23.5</v>
      </c>
      <c r="W74" s="42">
        <f t="shared" si="87"/>
        <v>0</v>
      </c>
      <c r="X74" s="43">
        <f>IF(D74="","",IF(VLOOKUP($D74,[1]Datenbestand!$A:$S,2,FALSE)="Mietartikel",(ROUNDDOWN(VLOOKUP($D74,[1]Datenbestand!$A:$S,6,FALSE)*$U$2,2)),ROUNDDOWN(VLOOKUP($D74,[1]Datenbestand!$A:$S,6,FALSE),2)))</f>
        <v>9</v>
      </c>
      <c r="Y74" s="43">
        <f t="shared" si="88"/>
        <v>0</v>
      </c>
    </row>
    <row r="75" spans="1:25" s="40" customFormat="1" ht="94.5" customHeight="1" x14ac:dyDescent="0.25">
      <c r="A75" s="37" t="s">
        <v>113</v>
      </c>
      <c r="B75" s="91"/>
      <c r="C75" s="91"/>
      <c r="D75" s="91">
        <v>5772</v>
      </c>
      <c r="E75" s="93"/>
      <c r="F75" s="92" t="str">
        <f>IF(D75="","",(VLOOKUP(D75,[1]Datenbestand!$A:$S,4,FALSE)&amp;" "&amp;(VLOOKUP(D75,[1]Datenbestand!$A:$S,5,FALSE))))</f>
        <v xml:space="preserve">Stuhl Vitra .03 schwarz B44*T52*H79 SH42 cm </v>
      </c>
      <c r="G75" s="38">
        <v>0</v>
      </c>
      <c r="H75" s="105"/>
      <c r="I75" s="17">
        <f>IF(VLOOKUP($D75,[1]Datenbestand!$A$1:$R$15000,2,FALSE)="Mietartikel",VLOOKUP($D75,[1]Datenbestand!$A$1:$T$15000,20,FALSE)*$U$3-ROUND(($U$3-$U$2)*VLOOKUP($D75,[1]Datenbestand!$A$1:$T$15000,20,FALSE),2),ROUND(VLOOKUP($D75,[1]Datenbestand!$A$1:$T$15000,20,FALSE),2))</f>
        <v>66</v>
      </c>
      <c r="J75" s="17">
        <f>IF(D75="","",(VLOOKUP(D75,[1]Datenbestand!$A:$S,8,FALSE))*$X$4)</f>
        <v>0</v>
      </c>
      <c r="K75" s="17">
        <f t="shared" si="81"/>
        <v>0</v>
      </c>
      <c r="L75" s="105"/>
      <c r="M75" s="17">
        <v>66</v>
      </c>
      <c r="N75" s="17">
        <f t="shared" si="82"/>
        <v>0</v>
      </c>
      <c r="O75" s="39"/>
      <c r="P75" s="86">
        <f>IF(D75="","",VLOOKUP(D75,[1]Datenbestand!$A:$S,11,FALSE))</f>
        <v>0.05</v>
      </c>
      <c r="Q75" s="86">
        <f t="shared" si="83"/>
        <v>0</v>
      </c>
      <c r="R75" s="86">
        <f>IF(D75="","",(VLOOKUP(D75,[1]Datenbestand!$A:$S,10,FALSE))/1000)</f>
        <v>6</v>
      </c>
      <c r="S75" s="86">
        <f t="shared" si="84"/>
        <v>0</v>
      </c>
      <c r="T75" s="40" t="str">
        <f t="shared" si="85"/>
        <v/>
      </c>
      <c r="U75" s="40" t="str">
        <f t="shared" si="86"/>
        <v/>
      </c>
      <c r="V75" s="41">
        <f>IF($D75="","",IF(VLOOKUP($D75,[1]Datenbestand!$A:$S,2,FALSE)="Mietartikel",(ROUNDDOWN(VLOOKUP($D75,[1]Datenbestand!$A:$S,6,FALSE)*$U$2,2)+VLOOKUP($D75,[1]Datenbestand!$A:$S,12,FALSE)+VLOOKUP($D75,[1]Datenbestand!$A:$S,7,FALSE)),ROUNDDOWN(VLOOKUP($D75,[1]Datenbestand!$A:$S,6,FALSE),2)))-M75</f>
        <v>-49.5</v>
      </c>
      <c r="W75" s="42">
        <f t="shared" si="87"/>
        <v>0</v>
      </c>
      <c r="X75" s="43">
        <f>IF(D75="","",IF(VLOOKUP($D75,[1]Datenbestand!$A:$S,2,FALSE)="Mietartikel",(ROUNDDOWN(VLOOKUP($D75,[1]Datenbestand!$A:$S,6,FALSE)*$U$2,2)),ROUNDDOWN(VLOOKUP($D75,[1]Datenbestand!$A:$S,6,FALSE),2)))</f>
        <v>16.5</v>
      </c>
      <c r="Y75" s="43">
        <f t="shared" si="88"/>
        <v>0</v>
      </c>
    </row>
    <row r="76" spans="1:25" s="40" customFormat="1" ht="94.5" customHeight="1" x14ac:dyDescent="0.25">
      <c r="A76" s="37" t="s">
        <v>114</v>
      </c>
      <c r="B76" s="91"/>
      <c r="C76" s="91"/>
      <c r="D76" s="91">
        <v>70490</v>
      </c>
      <c r="E76" s="93"/>
      <c r="F76" s="92" t="str">
        <f>IF(D76="","",(VLOOKUP(D76,[1]Datenbestand!$A:$S,4,FALSE)&amp;" "&amp;(VLOOKUP(D76,[1]Datenbestand!$A:$S,5,FALSE))))</f>
        <v>Armlehnstuhl About a Chair AAC 22 weiß/eiche B59*T52*H79 SH46 cm</v>
      </c>
      <c r="G76" s="38">
        <v>0</v>
      </c>
      <c r="H76" s="105"/>
      <c r="I76" s="17">
        <f>IF(VLOOKUP($D76,[1]Datenbestand!$A$1:$R$15000,2,FALSE)="Mietartikel",VLOOKUP($D76,[1]Datenbestand!$A$1:$T$15000,20,FALSE)*$U$3-ROUND(($U$3-$U$2)*VLOOKUP($D76,[1]Datenbestand!$A$1:$T$15000,20,FALSE),2),ROUND(VLOOKUP($D76,[1]Datenbestand!$A$1:$T$15000,20,FALSE),2))</f>
        <v>55</v>
      </c>
      <c r="J76" s="17">
        <f>IF(D76="","",(VLOOKUP(D76,[1]Datenbestand!$A:$S,8,FALSE))*$X$4)</f>
        <v>0</v>
      </c>
      <c r="K76" s="17">
        <f t="shared" si="81"/>
        <v>0</v>
      </c>
      <c r="L76" s="105"/>
      <c r="M76" s="17">
        <v>55</v>
      </c>
      <c r="N76" s="17">
        <f t="shared" si="82"/>
        <v>0</v>
      </c>
      <c r="O76" s="39"/>
      <c r="P76" s="86">
        <f>IF(D76="","",VLOOKUP(D76,[1]Datenbestand!$A:$S,11,FALSE))</f>
        <v>0.17</v>
      </c>
      <c r="Q76" s="86">
        <f t="shared" si="83"/>
        <v>0</v>
      </c>
      <c r="R76" s="86">
        <f>IF(D76="","",(VLOOKUP(D76,[1]Datenbestand!$A:$S,10,FALSE))/1000)</f>
        <v>8</v>
      </c>
      <c r="S76" s="86">
        <f t="shared" si="84"/>
        <v>0</v>
      </c>
      <c r="T76" s="40" t="str">
        <f t="shared" si="85"/>
        <v/>
      </c>
      <c r="U76" s="40" t="str">
        <f t="shared" si="86"/>
        <v/>
      </c>
      <c r="V76" s="41">
        <f>IF($D76="","",IF(VLOOKUP($D76,[1]Datenbestand!$A:$S,2,FALSE)="Mietartikel",(ROUNDDOWN(VLOOKUP($D76,[1]Datenbestand!$A:$S,6,FALSE)*$U$2,2)+VLOOKUP($D76,[1]Datenbestand!$A:$S,12,FALSE)+VLOOKUP($D76,[1]Datenbestand!$A:$S,7,FALSE)),ROUNDDOWN(VLOOKUP($D76,[1]Datenbestand!$A:$S,6,FALSE),2)))-M76</f>
        <v>-34</v>
      </c>
      <c r="W76" s="42">
        <f t="shared" si="87"/>
        <v>0</v>
      </c>
      <c r="X76" s="43">
        <f>IF(D76="","",IF(VLOOKUP($D76,[1]Datenbestand!$A:$S,2,FALSE)="Mietartikel",(ROUNDDOWN(VLOOKUP($D76,[1]Datenbestand!$A:$S,6,FALSE)*$U$2,2)),ROUNDDOWN(VLOOKUP($D76,[1]Datenbestand!$A:$S,6,FALSE),2)))</f>
        <v>21</v>
      </c>
      <c r="Y76" s="43">
        <f t="shared" si="88"/>
        <v>0</v>
      </c>
    </row>
    <row r="77" spans="1:25" s="40" customFormat="1" ht="94.5" customHeight="1" x14ac:dyDescent="0.25">
      <c r="A77" s="37" t="s">
        <v>115</v>
      </c>
      <c r="B77" s="91"/>
      <c r="C77" s="91"/>
      <c r="D77" s="91">
        <v>70494</v>
      </c>
      <c r="E77" s="91"/>
      <c r="F77" s="92" t="str">
        <f>IF(D77="","",(VLOOKUP(D77,[1]Datenbestand!$A:$S,4,FALSE)&amp;" "&amp;(VLOOKUP(D77,[1]Datenbestand!$A:$S,5,FALSE))))</f>
        <v>Armlehnstuhl About a Chair AAC 23 gepolstert grau/eiche B59*T52*H79 SH46 cm</v>
      </c>
      <c r="G77" s="38">
        <v>0</v>
      </c>
      <c r="H77" s="105"/>
      <c r="I77" s="17">
        <f>IF(VLOOKUP($D77,[1]Datenbestand!$A$1:$R$15000,2,FALSE)="Mietartikel",VLOOKUP($D77,[1]Datenbestand!$A$1:$T$15000,20,FALSE)*$U$3-ROUND(($U$3-$U$2)*VLOOKUP($D77,[1]Datenbestand!$A$1:$T$15000,20,FALSE),2),ROUND(VLOOKUP($D77,[1]Datenbestand!$A$1:$T$15000,20,FALSE),2))</f>
        <v>77</v>
      </c>
      <c r="J77" s="17">
        <f>IF(D77="","",(VLOOKUP(D77,[1]Datenbestand!$A:$S,8,FALSE))*$X$4)</f>
        <v>0</v>
      </c>
      <c r="K77" s="17">
        <f t="shared" si="81"/>
        <v>0</v>
      </c>
      <c r="L77" s="105"/>
      <c r="M77" s="17">
        <v>77</v>
      </c>
      <c r="N77" s="17">
        <f t="shared" si="82"/>
        <v>0</v>
      </c>
      <c r="O77" s="39"/>
      <c r="P77" s="86">
        <f>IF(D77="","",VLOOKUP(D77,[1]Datenbestand!$A:$S,11,FALSE))</f>
        <v>0.2</v>
      </c>
      <c r="Q77" s="86">
        <f t="shared" si="83"/>
        <v>0</v>
      </c>
      <c r="R77" s="86">
        <f>IF(D77="","",(VLOOKUP(D77,[1]Datenbestand!$A:$S,10,FALSE))/1000)</f>
        <v>8</v>
      </c>
      <c r="S77" s="86">
        <f t="shared" si="84"/>
        <v>0</v>
      </c>
      <c r="T77" s="40" t="str">
        <f t="shared" si="85"/>
        <v/>
      </c>
      <c r="U77" s="40" t="str">
        <f t="shared" si="86"/>
        <v/>
      </c>
      <c r="V77" s="41">
        <f>IF($D77="","",IF(VLOOKUP($D77,[1]Datenbestand!$A:$S,2,FALSE)="Mietartikel",(ROUNDDOWN(VLOOKUP($D77,[1]Datenbestand!$A:$S,6,FALSE)*$U$2,2)+VLOOKUP($D77,[1]Datenbestand!$A:$S,12,FALSE)+VLOOKUP($D77,[1]Datenbestand!$A:$S,7,FALSE)),ROUNDDOWN(VLOOKUP($D77,[1]Datenbestand!$A:$S,6,FALSE),2)))-M77</f>
        <v>-51</v>
      </c>
      <c r="W77" s="42">
        <f t="shared" si="87"/>
        <v>0</v>
      </c>
      <c r="X77" s="43">
        <f>IF(D77="","",IF(VLOOKUP($D77,[1]Datenbestand!$A:$S,2,FALSE)="Mietartikel",(ROUNDDOWN(VLOOKUP($D77,[1]Datenbestand!$A:$S,6,FALSE)*$U$2,2)),ROUNDDOWN(VLOOKUP($D77,[1]Datenbestand!$A:$S,6,FALSE),2)))</f>
        <v>26</v>
      </c>
      <c r="Y77" s="43">
        <f t="shared" si="88"/>
        <v>0</v>
      </c>
    </row>
    <row r="78" spans="1:25" s="40" customFormat="1" ht="94.5" customHeight="1" x14ac:dyDescent="0.25">
      <c r="A78" s="37" t="s">
        <v>116</v>
      </c>
      <c r="B78" s="91"/>
      <c r="C78" s="91"/>
      <c r="D78" s="91">
        <v>70495</v>
      </c>
      <c r="E78" s="93"/>
      <c r="F78" s="92" t="str">
        <f>IF(D78="","",(VLOOKUP(D78,[1]Datenbestand!$A:$S,4,FALSE)&amp;" "&amp;(VLOOKUP(D78,[1]Datenbestand!$A:$S,5,FALSE))))</f>
        <v>Armlehnstuhl About a Chair AAC 23 gepolstert grau/schwarz B59*T52*H79 SH46 cm</v>
      </c>
      <c r="G78" s="38">
        <v>0</v>
      </c>
      <c r="H78" s="105"/>
      <c r="I78" s="17">
        <f>IF(VLOOKUP($D78,[1]Datenbestand!$A$1:$R$15000,2,FALSE)="Mietartikel",VLOOKUP($D78,[1]Datenbestand!$A$1:$T$15000,20,FALSE)*$U$3-ROUND(($U$3-$U$2)*VLOOKUP($D78,[1]Datenbestand!$A$1:$T$15000,20,FALSE),2),ROUND(VLOOKUP($D78,[1]Datenbestand!$A$1:$T$15000,20,FALSE),2))</f>
        <v>77</v>
      </c>
      <c r="J78" s="17">
        <f>IF(D78="","",(VLOOKUP(D78,[1]Datenbestand!$A:$S,8,FALSE))*$X$4)</f>
        <v>0</v>
      </c>
      <c r="K78" s="17">
        <f t="shared" si="81"/>
        <v>0</v>
      </c>
      <c r="L78" s="105"/>
      <c r="M78" s="17">
        <v>77</v>
      </c>
      <c r="N78" s="17">
        <f t="shared" si="82"/>
        <v>0</v>
      </c>
      <c r="O78" s="39"/>
      <c r="P78" s="86">
        <f>IF(D78="","",VLOOKUP(D78,[1]Datenbestand!$A:$S,11,FALSE))</f>
        <v>0.2</v>
      </c>
      <c r="Q78" s="86">
        <f t="shared" si="83"/>
        <v>0</v>
      </c>
      <c r="R78" s="86">
        <f>IF(D78="","",(VLOOKUP(D78,[1]Datenbestand!$A:$S,10,FALSE))/1000)</f>
        <v>8</v>
      </c>
      <c r="S78" s="86">
        <f t="shared" si="84"/>
        <v>0</v>
      </c>
      <c r="T78" s="40" t="str">
        <f t="shared" si="85"/>
        <v/>
      </c>
      <c r="U78" s="40" t="str">
        <f t="shared" si="86"/>
        <v/>
      </c>
      <c r="V78" s="41">
        <f>IF($D78="","",IF(VLOOKUP($D78,[1]Datenbestand!$A:$S,2,FALSE)="Mietartikel",(ROUNDDOWN(VLOOKUP($D78,[1]Datenbestand!$A:$S,6,FALSE)*$U$2,2)+VLOOKUP($D78,[1]Datenbestand!$A:$S,12,FALSE)+VLOOKUP($D78,[1]Datenbestand!$A:$S,7,FALSE)),ROUNDDOWN(VLOOKUP($D78,[1]Datenbestand!$A:$S,6,FALSE),2)))-M78</f>
        <v>-51</v>
      </c>
      <c r="W78" s="42">
        <f t="shared" si="87"/>
        <v>0</v>
      </c>
      <c r="X78" s="43">
        <f>IF(D78="","",IF(VLOOKUP($D78,[1]Datenbestand!$A:$S,2,FALSE)="Mietartikel",(ROUNDDOWN(VLOOKUP($D78,[1]Datenbestand!$A:$S,6,FALSE)*$U$2,2)),ROUNDDOWN(VLOOKUP($D78,[1]Datenbestand!$A:$S,6,FALSE),2)))</f>
        <v>26</v>
      </c>
      <c r="Y78" s="43">
        <f t="shared" si="88"/>
        <v>0</v>
      </c>
    </row>
    <row r="79" spans="1:25" s="40" customFormat="1" ht="94.5" customHeight="1" x14ac:dyDescent="0.25">
      <c r="A79" s="37" t="s">
        <v>117</v>
      </c>
      <c r="B79" s="91"/>
      <c r="C79" s="91"/>
      <c r="D79" s="91">
        <v>4647</v>
      </c>
      <c r="E79" s="93"/>
      <c r="F79" s="92" t="str">
        <f>IF(D79="","",(VLOOKUP(D79,[1]Datenbestand!$A:$S,4,FALSE)&amp;" "&amp;(VLOOKUP(D79,[1]Datenbestand!$A:$S,5,FALSE))))</f>
        <v xml:space="preserve">Hee Dining Stuhl schwarz B48*T48*H79 cm SH46 cm </v>
      </c>
      <c r="G79" s="38">
        <v>0</v>
      </c>
      <c r="H79" s="105"/>
      <c r="I79" s="17">
        <f>IF(VLOOKUP($D79,[1]Datenbestand!$A$1:$R$15000,2,FALSE)="Mietartikel",VLOOKUP($D79,[1]Datenbestand!$A$1:$T$15000,20,FALSE)*$U$3-ROUND(($U$3-$U$2)*VLOOKUP($D79,[1]Datenbestand!$A$1:$T$15000,20,FALSE),2),ROUND(VLOOKUP($D79,[1]Datenbestand!$A$1:$T$15000,20,FALSE),2))</f>
        <v>40</v>
      </c>
      <c r="J79" s="17">
        <f>IF(D79="","",(VLOOKUP(D79,[1]Datenbestand!$A:$S,8,FALSE))*$X$4)</f>
        <v>0</v>
      </c>
      <c r="K79" s="17">
        <f t="shared" si="81"/>
        <v>0</v>
      </c>
      <c r="L79" s="105"/>
      <c r="M79" s="17">
        <v>40</v>
      </c>
      <c r="N79" s="17">
        <f t="shared" si="82"/>
        <v>0</v>
      </c>
      <c r="O79" s="39"/>
      <c r="P79" s="86">
        <f>IF(D79="","",VLOOKUP(D79,[1]Datenbestand!$A:$S,11,FALSE))</f>
        <v>0.05</v>
      </c>
      <c r="Q79" s="86">
        <f t="shared" si="83"/>
        <v>0</v>
      </c>
      <c r="R79" s="86">
        <f>IF(D79="","",(VLOOKUP(D79,[1]Datenbestand!$A:$S,10,FALSE))/1000)</f>
        <v>6.5</v>
      </c>
      <c r="S79" s="86">
        <f t="shared" si="84"/>
        <v>0</v>
      </c>
      <c r="T79" s="40" t="str">
        <f t="shared" si="85"/>
        <v/>
      </c>
      <c r="U79" s="40" t="str">
        <f t="shared" si="86"/>
        <v/>
      </c>
      <c r="V79" s="41">
        <f>IF($D79="","",IF(VLOOKUP($D79,[1]Datenbestand!$A:$S,2,FALSE)="Mietartikel",(ROUNDDOWN(VLOOKUP($D79,[1]Datenbestand!$A:$S,6,FALSE)*$U$2,2)+VLOOKUP($D79,[1]Datenbestand!$A:$S,12,FALSE)+VLOOKUP($D79,[1]Datenbestand!$A:$S,7,FALSE)),ROUNDDOWN(VLOOKUP($D79,[1]Datenbestand!$A:$S,6,FALSE),2)))-M79</f>
        <v>-27.5</v>
      </c>
      <c r="W79" s="42">
        <f t="shared" si="87"/>
        <v>0</v>
      </c>
      <c r="X79" s="43">
        <f>IF(D79="","",IF(VLOOKUP($D79,[1]Datenbestand!$A:$S,2,FALSE)="Mietartikel",(ROUNDDOWN(VLOOKUP($D79,[1]Datenbestand!$A:$S,6,FALSE)*$U$2,2)),ROUNDDOWN(VLOOKUP($D79,[1]Datenbestand!$A:$S,6,FALSE),2)))</f>
        <v>12.5</v>
      </c>
      <c r="Y79" s="43">
        <f t="shared" si="88"/>
        <v>0</v>
      </c>
    </row>
    <row r="80" spans="1:25" s="40" customFormat="1" ht="94.5" customHeight="1" x14ac:dyDescent="0.25">
      <c r="A80" s="37" t="s">
        <v>118</v>
      </c>
      <c r="B80" s="91"/>
      <c r="C80" s="91"/>
      <c r="D80" s="91">
        <v>4649</v>
      </c>
      <c r="E80" s="93"/>
      <c r="F80" s="92" t="str">
        <f>IF(D80="","",(VLOOKUP(D80,[1]Datenbestand!$A:$S,4,FALSE)&amp;" "&amp;(VLOOKUP(D80,[1]Datenbestand!$A:$S,5,FALSE))))</f>
        <v xml:space="preserve">Hee Dining Stuhl weiß B48*T48*H79 cm SH46 cm </v>
      </c>
      <c r="G80" s="38">
        <v>0</v>
      </c>
      <c r="H80" s="105"/>
      <c r="I80" s="17">
        <f>IF(VLOOKUP($D80,[1]Datenbestand!$A$1:$R$15000,2,FALSE)="Mietartikel",VLOOKUP($D80,[1]Datenbestand!$A$1:$T$15000,20,FALSE)*$U$3-ROUND(($U$3-$U$2)*VLOOKUP($D80,[1]Datenbestand!$A$1:$T$15000,20,FALSE),2),ROUND(VLOOKUP($D80,[1]Datenbestand!$A$1:$T$15000,20,FALSE),2))</f>
        <v>40</v>
      </c>
      <c r="J80" s="17">
        <f>IF(D80="","",(VLOOKUP(D80,[1]Datenbestand!$A:$S,8,FALSE))*$X$4)</f>
        <v>0</v>
      </c>
      <c r="K80" s="17">
        <f t="shared" si="81"/>
        <v>0</v>
      </c>
      <c r="L80" s="105"/>
      <c r="M80" s="17">
        <v>40</v>
      </c>
      <c r="N80" s="17">
        <f t="shared" si="82"/>
        <v>0</v>
      </c>
      <c r="O80" s="39"/>
      <c r="P80" s="86">
        <f>IF(D80="","",VLOOKUP(D80,[1]Datenbestand!$A:$S,11,FALSE))</f>
        <v>0.05</v>
      </c>
      <c r="Q80" s="86">
        <f t="shared" si="83"/>
        <v>0</v>
      </c>
      <c r="R80" s="86">
        <f>IF(D80="","",(VLOOKUP(D80,[1]Datenbestand!$A:$S,10,FALSE))/1000)</f>
        <v>6.5</v>
      </c>
      <c r="S80" s="86">
        <f t="shared" si="84"/>
        <v>0</v>
      </c>
      <c r="T80" s="40" t="str">
        <f t="shared" si="85"/>
        <v/>
      </c>
      <c r="U80" s="40" t="str">
        <f t="shared" si="86"/>
        <v/>
      </c>
      <c r="V80" s="41">
        <f>IF($D80="","",IF(VLOOKUP($D80,[1]Datenbestand!$A:$S,2,FALSE)="Mietartikel",(ROUNDDOWN(VLOOKUP($D80,[1]Datenbestand!$A:$S,6,FALSE)*$U$2,2)+VLOOKUP($D80,[1]Datenbestand!$A:$S,12,FALSE)+VLOOKUP($D80,[1]Datenbestand!$A:$S,7,FALSE)),ROUNDDOWN(VLOOKUP($D80,[1]Datenbestand!$A:$S,6,FALSE),2)))-M80</f>
        <v>-27.5</v>
      </c>
      <c r="W80" s="42">
        <f t="shared" si="87"/>
        <v>0</v>
      </c>
      <c r="X80" s="43">
        <f>IF(D80="","",IF(VLOOKUP($D80,[1]Datenbestand!$A:$S,2,FALSE)="Mietartikel",(ROUNDDOWN(VLOOKUP($D80,[1]Datenbestand!$A:$S,6,FALSE)*$U$2,2)),ROUNDDOWN(VLOOKUP($D80,[1]Datenbestand!$A:$S,6,FALSE),2)))</f>
        <v>12.5</v>
      </c>
      <c r="Y80" s="43">
        <f t="shared" si="88"/>
        <v>0</v>
      </c>
    </row>
    <row r="81" spans="1:25" s="40" customFormat="1" ht="94.5" customHeight="1" x14ac:dyDescent="0.25">
      <c r="A81" s="37" t="s">
        <v>171</v>
      </c>
      <c r="B81" s="91"/>
      <c r="C81" s="91"/>
      <c r="D81" s="91">
        <v>71270</v>
      </c>
      <c r="E81" s="93"/>
      <c r="F81" s="92" t="str">
        <f>IF(D81="","",(VLOOKUP(D81,[1]Datenbestand!$A:$S,4,FALSE)&amp;" "&amp;(VLOOKUP(D81,[1]Datenbestand!$A:$S,5,FALSE))))</f>
        <v>Net Relax Stuhl ocean mit Sitzkissen grau B67*T71*H87 SH41,5 cm</v>
      </c>
      <c r="G81" s="38">
        <v>0</v>
      </c>
      <c r="H81" s="105"/>
      <c r="I81" s="17">
        <f>IF(VLOOKUP($D81,[1]Datenbestand!$A$1:$R$15000,2,FALSE)="Mietartikel",VLOOKUP($D81,[1]Datenbestand!$A$1:$T$15000,20,FALSE)*$U$3-ROUND(($U$3-$U$2)*VLOOKUP($D81,[1]Datenbestand!$A$1:$T$15000,20,FALSE),2),ROUND(VLOOKUP($D81,[1]Datenbestand!$A$1:$T$15000,20,FALSE),2))</f>
        <v>41.25</v>
      </c>
      <c r="J81" s="17">
        <f>IF(D81="","",(VLOOKUP(D81,[1]Datenbestand!$A:$S,8,FALSE))*$X$4)</f>
        <v>0</v>
      </c>
      <c r="K81" s="17">
        <f t="shared" si="81"/>
        <v>0</v>
      </c>
      <c r="L81" s="105"/>
      <c r="M81" s="17">
        <v>41.25</v>
      </c>
      <c r="N81" s="17">
        <f t="shared" si="82"/>
        <v>0</v>
      </c>
      <c r="O81" s="39"/>
      <c r="P81" s="86">
        <f>IF(D81="","",VLOOKUP(D81,[1]Datenbestand!$A:$S,11,FALSE))</f>
        <v>0.13</v>
      </c>
      <c r="Q81" s="86">
        <f t="shared" si="83"/>
        <v>0</v>
      </c>
      <c r="R81" s="86">
        <f>IF(D81="","",(VLOOKUP(D81,[1]Datenbestand!$A:$S,10,FALSE))/1000)</f>
        <v>5.8</v>
      </c>
      <c r="S81" s="86">
        <f t="shared" si="84"/>
        <v>0</v>
      </c>
      <c r="T81" s="40" t="str">
        <f t="shared" si="85"/>
        <v/>
      </c>
      <c r="U81" s="40" t="str">
        <f t="shared" si="86"/>
        <v/>
      </c>
      <c r="V81" s="41">
        <f>IF($D81="","",IF(VLOOKUP($D81,[1]Datenbestand!$A:$S,2,FALSE)="Mietartikel",(ROUNDDOWN(VLOOKUP($D81,[1]Datenbestand!$A:$S,6,FALSE)*$U$2,2)+VLOOKUP($D81,[1]Datenbestand!$A:$S,12,FALSE)+VLOOKUP($D81,[1]Datenbestand!$A:$S,7,FALSE)),ROUNDDOWN(VLOOKUP($D81,[1]Datenbestand!$A:$S,6,FALSE),2)))-M81</f>
        <v>-29.5</v>
      </c>
      <c r="W81" s="42">
        <f t="shared" si="87"/>
        <v>0</v>
      </c>
      <c r="X81" s="43">
        <f>IF(D81="","",IF(VLOOKUP($D81,[1]Datenbestand!$A:$S,2,FALSE)="Mietartikel",(ROUNDDOWN(VLOOKUP($D81,[1]Datenbestand!$A:$S,6,FALSE)*$U$2,2)),ROUNDDOWN(VLOOKUP($D81,[1]Datenbestand!$A:$S,6,FALSE),2)))</f>
        <v>11.75</v>
      </c>
      <c r="Y81" s="43">
        <f t="shared" si="88"/>
        <v>0</v>
      </c>
    </row>
    <row r="82" spans="1:25" s="40" customFormat="1" ht="94.5" customHeight="1" x14ac:dyDescent="0.25">
      <c r="A82" s="37" t="s">
        <v>172</v>
      </c>
      <c r="B82" s="91"/>
      <c r="C82" s="91"/>
      <c r="D82" s="91">
        <v>71271</v>
      </c>
      <c r="E82" s="93"/>
      <c r="F82" s="92" t="str">
        <f>IF(D82="","",(VLOOKUP(D82,[1]Datenbestand!$A:$S,4,FALSE)&amp;" "&amp;(VLOOKUP(D82,[1]Datenbestand!$A:$S,5,FALSE))))</f>
        <v>Net Relax Stuhl taupe mit Sitzkissen grau B67*T71*H87 SH41,5cm</v>
      </c>
      <c r="G82" s="38">
        <v>0</v>
      </c>
      <c r="H82" s="105"/>
      <c r="I82" s="17">
        <f>IF(VLOOKUP($D82,[1]Datenbestand!$A$1:$R$15000,2,FALSE)="Mietartikel",VLOOKUP($D82,[1]Datenbestand!$A$1:$T$15000,20,FALSE)*$U$3-ROUND(($U$3-$U$2)*VLOOKUP($D82,[1]Datenbestand!$A$1:$T$15000,20,FALSE),2),ROUND(VLOOKUP($D82,[1]Datenbestand!$A$1:$T$15000,20,FALSE),2))</f>
        <v>41.25</v>
      </c>
      <c r="J82" s="17">
        <f>IF(D82="","",(VLOOKUP(D82,[1]Datenbestand!$A:$S,8,FALSE))*$X$4)</f>
        <v>0</v>
      </c>
      <c r="K82" s="17">
        <f t="shared" si="81"/>
        <v>0</v>
      </c>
      <c r="L82" s="105"/>
      <c r="M82" s="17">
        <v>41.25</v>
      </c>
      <c r="N82" s="17">
        <f t="shared" si="82"/>
        <v>0</v>
      </c>
      <c r="O82" s="39"/>
      <c r="P82" s="86">
        <f>IF(D82="","",VLOOKUP(D82,[1]Datenbestand!$A:$S,11,FALSE))</f>
        <v>0.13</v>
      </c>
      <c r="Q82" s="86">
        <f t="shared" si="83"/>
        <v>0</v>
      </c>
      <c r="R82" s="86">
        <f>IF(D82="","",(VLOOKUP(D82,[1]Datenbestand!$A:$S,10,FALSE))/1000)</f>
        <v>5.8</v>
      </c>
      <c r="S82" s="86">
        <f t="shared" si="84"/>
        <v>0</v>
      </c>
      <c r="T82" s="40" t="str">
        <f t="shared" si="85"/>
        <v/>
      </c>
      <c r="U82" s="40" t="str">
        <f t="shared" si="86"/>
        <v/>
      </c>
      <c r="V82" s="41">
        <f>IF($D82="","",IF(VLOOKUP($D82,[1]Datenbestand!$A:$S,2,FALSE)="Mietartikel",(ROUNDDOWN(VLOOKUP($D82,[1]Datenbestand!$A:$S,6,FALSE)*$U$2,2)+VLOOKUP($D82,[1]Datenbestand!$A:$S,12,FALSE)+VLOOKUP($D82,[1]Datenbestand!$A:$S,7,FALSE)),ROUNDDOWN(VLOOKUP($D82,[1]Datenbestand!$A:$S,6,FALSE),2)))-M82</f>
        <v>-29.5</v>
      </c>
      <c r="W82" s="42">
        <f t="shared" si="87"/>
        <v>0</v>
      </c>
      <c r="X82" s="43">
        <f>IF(D82="","",IF(VLOOKUP($D82,[1]Datenbestand!$A:$S,2,FALSE)="Mietartikel",(ROUNDDOWN(VLOOKUP($D82,[1]Datenbestand!$A:$S,6,FALSE)*$U$2,2)),ROUNDDOWN(VLOOKUP($D82,[1]Datenbestand!$A:$S,6,FALSE),2)))</f>
        <v>11.75</v>
      </c>
      <c r="Y82" s="43">
        <f t="shared" si="88"/>
        <v>0</v>
      </c>
    </row>
    <row r="83" spans="1:25" s="40" customFormat="1" ht="94.5" customHeight="1" x14ac:dyDescent="0.25">
      <c r="A83" s="37" t="s">
        <v>173</v>
      </c>
      <c r="B83" s="91"/>
      <c r="C83" s="91"/>
      <c r="D83" s="91">
        <v>71272</v>
      </c>
      <c r="E83" s="93"/>
      <c r="F83" s="92" t="str">
        <f>IF(D83="","",(VLOOKUP(D83,[1]Datenbestand!$A:$S,4,FALSE)&amp;" "&amp;(VLOOKUP(D83,[1]Datenbestand!$A:$S,5,FALSE))))</f>
        <v>Net Relax Stuhl senf mit Sitzkissen grau B67*T71*H87 SH41,5cm</v>
      </c>
      <c r="G83" s="38">
        <v>0</v>
      </c>
      <c r="H83" s="105"/>
      <c r="I83" s="17">
        <f>IF(VLOOKUP($D83,[1]Datenbestand!$A$1:$R$15000,2,FALSE)="Mietartikel",VLOOKUP($D83,[1]Datenbestand!$A$1:$T$15000,20,FALSE)*$U$3-ROUND(($U$3-$U$2)*VLOOKUP($D83,[1]Datenbestand!$A$1:$T$15000,20,FALSE),2),ROUND(VLOOKUP($D83,[1]Datenbestand!$A$1:$T$15000,20,FALSE),2))</f>
        <v>41.25</v>
      </c>
      <c r="J83" s="17">
        <f>IF(D83="","",(VLOOKUP(D83,[1]Datenbestand!$A:$S,8,FALSE))*$X$4)</f>
        <v>0</v>
      </c>
      <c r="K83" s="17">
        <f t="shared" si="81"/>
        <v>0</v>
      </c>
      <c r="L83" s="105"/>
      <c r="M83" s="17">
        <v>41.25</v>
      </c>
      <c r="N83" s="17">
        <f t="shared" si="82"/>
        <v>0</v>
      </c>
      <c r="O83" s="39"/>
      <c r="P83" s="86">
        <f>IF(D83="","",VLOOKUP(D83,[1]Datenbestand!$A:$S,11,FALSE))</f>
        <v>0.13</v>
      </c>
      <c r="Q83" s="86">
        <f t="shared" si="83"/>
        <v>0</v>
      </c>
      <c r="R83" s="86">
        <f>IF(D83="","",(VLOOKUP(D83,[1]Datenbestand!$A:$S,10,FALSE))/1000)</f>
        <v>5.8</v>
      </c>
      <c r="S83" s="86">
        <f t="shared" si="84"/>
        <v>0</v>
      </c>
      <c r="T83" s="40" t="str">
        <f t="shared" si="85"/>
        <v/>
      </c>
      <c r="U83" s="40" t="str">
        <f t="shared" si="86"/>
        <v/>
      </c>
      <c r="V83" s="41">
        <f>IF($D83="","",IF(VLOOKUP($D83,[1]Datenbestand!$A:$S,2,FALSE)="Mietartikel",(ROUNDDOWN(VLOOKUP($D83,[1]Datenbestand!$A:$S,6,FALSE)*$U$2,2)+VLOOKUP($D83,[1]Datenbestand!$A:$S,12,FALSE)+VLOOKUP($D83,[1]Datenbestand!$A:$S,7,FALSE)),ROUNDDOWN(VLOOKUP($D83,[1]Datenbestand!$A:$S,6,FALSE),2)))-M83</f>
        <v>-29.5</v>
      </c>
      <c r="W83" s="42">
        <f t="shared" si="87"/>
        <v>0</v>
      </c>
      <c r="X83" s="43">
        <f>IF(D83="","",IF(VLOOKUP($D83,[1]Datenbestand!$A:$S,2,FALSE)="Mietartikel",(ROUNDDOWN(VLOOKUP($D83,[1]Datenbestand!$A:$S,6,FALSE)*$U$2,2)),ROUNDDOWN(VLOOKUP($D83,[1]Datenbestand!$A:$S,6,FALSE),2)))</f>
        <v>11.75</v>
      </c>
      <c r="Y83" s="43">
        <f t="shared" si="88"/>
        <v>0</v>
      </c>
    </row>
    <row r="84" spans="1:25" s="40" customFormat="1" ht="94.5" customHeight="1" x14ac:dyDescent="0.25">
      <c r="A84" s="37" t="s">
        <v>174</v>
      </c>
      <c r="B84" s="91"/>
      <c r="C84" s="91"/>
      <c r="D84" s="91">
        <v>71273</v>
      </c>
      <c r="E84" s="93"/>
      <c r="F84" s="92" t="str">
        <f>IF(D84="","",(VLOOKUP(D84,[1]Datenbestand!$A:$S,4,FALSE)&amp;" "&amp;(VLOOKUP(D84,[1]Datenbestand!$A:$S,5,FALSE))))</f>
        <v>Net Relax Stuhl koralle mit Sitzkissen grau B67*T71*H87 SH41,5cm</v>
      </c>
      <c r="G84" s="38">
        <v>0</v>
      </c>
      <c r="H84" s="105"/>
      <c r="I84" s="17">
        <f>IF(VLOOKUP($D84,[1]Datenbestand!$A$1:$R$15000,2,FALSE)="Mietartikel",VLOOKUP($D84,[1]Datenbestand!$A$1:$T$15000,20,FALSE)*$U$3-ROUND(($U$3-$U$2)*VLOOKUP($D84,[1]Datenbestand!$A$1:$T$15000,20,FALSE),2),ROUND(VLOOKUP($D84,[1]Datenbestand!$A$1:$T$15000,20,FALSE),2))</f>
        <v>41.25</v>
      </c>
      <c r="J84" s="17">
        <f>IF(D84="","",(VLOOKUP(D84,[1]Datenbestand!$A:$S,8,FALSE))*$X$4)</f>
        <v>0</v>
      </c>
      <c r="K84" s="17">
        <f t="shared" si="81"/>
        <v>0</v>
      </c>
      <c r="L84" s="105"/>
      <c r="M84" s="17">
        <v>41.25</v>
      </c>
      <c r="N84" s="17">
        <f t="shared" si="82"/>
        <v>0</v>
      </c>
      <c r="O84" s="39"/>
      <c r="P84" s="86">
        <f>IF(D84="","",VLOOKUP(D84,[1]Datenbestand!$A:$S,11,FALSE))</f>
        <v>0.13</v>
      </c>
      <c r="Q84" s="86">
        <f t="shared" si="83"/>
        <v>0</v>
      </c>
      <c r="R84" s="86">
        <f>IF(D84="","",(VLOOKUP(D84,[1]Datenbestand!$A:$S,10,FALSE))/1000)</f>
        <v>5.8</v>
      </c>
      <c r="S84" s="86">
        <f t="shared" si="84"/>
        <v>0</v>
      </c>
      <c r="T84" s="40" t="str">
        <f t="shared" si="85"/>
        <v/>
      </c>
      <c r="U84" s="40" t="str">
        <f t="shared" si="86"/>
        <v/>
      </c>
      <c r="V84" s="41">
        <f>IF($D84="","",IF(VLOOKUP($D84,[1]Datenbestand!$A:$S,2,FALSE)="Mietartikel",(ROUNDDOWN(VLOOKUP($D84,[1]Datenbestand!$A:$S,6,FALSE)*$U$2,2)+VLOOKUP($D84,[1]Datenbestand!$A:$S,12,FALSE)+VLOOKUP($D84,[1]Datenbestand!$A:$S,7,FALSE)),ROUNDDOWN(VLOOKUP($D84,[1]Datenbestand!$A:$S,6,FALSE),2)))-M84</f>
        <v>-29.5</v>
      </c>
      <c r="W84" s="42">
        <f t="shared" si="87"/>
        <v>0</v>
      </c>
      <c r="X84" s="43">
        <f>IF(D84="","",IF(VLOOKUP($D84,[1]Datenbestand!$A:$S,2,FALSE)="Mietartikel",(ROUNDDOWN(VLOOKUP($D84,[1]Datenbestand!$A:$S,6,FALSE)*$U$2,2)),ROUNDDOWN(VLOOKUP($D84,[1]Datenbestand!$A:$S,6,FALSE),2)))</f>
        <v>11.75</v>
      </c>
      <c r="Y84" s="43">
        <f t="shared" si="88"/>
        <v>0</v>
      </c>
    </row>
    <row r="85" spans="1:25" s="2" customFormat="1" ht="15" customHeight="1" x14ac:dyDescent="0.25">
      <c r="A85" s="128" t="s">
        <v>119</v>
      </c>
      <c r="B85" s="128"/>
      <c r="C85" s="128"/>
      <c r="D85" s="128"/>
      <c r="E85" s="103"/>
      <c r="F85" s="103"/>
      <c r="G85" s="104"/>
      <c r="H85" s="104"/>
      <c r="I85" s="129"/>
      <c r="J85" s="129"/>
      <c r="K85" s="129"/>
      <c r="L85" s="104"/>
      <c r="M85" s="113"/>
      <c r="N85" s="113"/>
      <c r="O85" s="12"/>
      <c r="P85" s="81"/>
      <c r="Q85" s="81"/>
      <c r="R85" s="81"/>
      <c r="S85" s="81"/>
      <c r="V85" s="23"/>
      <c r="W85" s="24"/>
      <c r="X85" s="24"/>
      <c r="Y85" s="24"/>
    </row>
    <row r="86" spans="1:25" s="40" customFormat="1" ht="94.5" customHeight="1" x14ac:dyDescent="0.25">
      <c r="A86" s="37" t="s">
        <v>120</v>
      </c>
      <c r="B86" s="91"/>
      <c r="C86" s="91"/>
      <c r="D86" s="91">
        <v>71580</v>
      </c>
      <c r="E86" s="91"/>
      <c r="F86" s="92" t="str">
        <f>IF(D86="","",(VLOOKUP(D86,[1]Datenbestand!$A:$S,4,FALSE)&amp;" "&amp;(VLOOKUP(D86,[1]Datenbestand!$A:$S,5,FALSE))))</f>
        <v>Sessel About a Lounge AAL 82 gepolstert grau/eiche B76*T73*H81 cm</v>
      </c>
      <c r="G86" s="38">
        <v>0</v>
      </c>
      <c r="H86" s="105"/>
      <c r="I86" s="17">
        <f>IF(VLOOKUP($D86,[1]Datenbestand!$A$1:$R$15000,2,FALSE)="Mietartikel",VLOOKUP($D86,[1]Datenbestand!$A$1:$T$15000,20,FALSE)*$U$3-ROUND(($U$3-$U$2)*VLOOKUP($D86,[1]Datenbestand!$A$1:$T$15000,20,FALSE),2),ROUND(VLOOKUP($D86,[1]Datenbestand!$A$1:$T$15000,20,FALSE),2))</f>
        <v>207</v>
      </c>
      <c r="J86" s="17">
        <f>IF(D86="","",(VLOOKUP(D86,[1]Datenbestand!$A:$S,8,FALSE))*$X$4)</f>
        <v>0</v>
      </c>
      <c r="K86" s="17">
        <f t="shared" si="81"/>
        <v>0</v>
      </c>
      <c r="L86" s="105"/>
      <c r="M86" s="17">
        <v>207</v>
      </c>
      <c r="N86" s="17">
        <f t="shared" si="82"/>
        <v>0</v>
      </c>
      <c r="O86" s="39"/>
      <c r="P86" s="86">
        <f>IF(D86="","",VLOOKUP(D86,[1]Datenbestand!$A:$S,11,FALSE))</f>
        <v>0.32600000000000001</v>
      </c>
      <c r="Q86" s="86">
        <f t="shared" si="83"/>
        <v>0</v>
      </c>
      <c r="R86" s="86">
        <f>IF(D86="","",(VLOOKUP(D86,[1]Datenbestand!$A:$S,10,FALSE))/1000)</f>
        <v>23</v>
      </c>
      <c r="S86" s="86">
        <f t="shared" si="84"/>
        <v>0</v>
      </c>
      <c r="T86" s="40" t="str">
        <f t="shared" si="85"/>
        <v/>
      </c>
      <c r="U86" s="40" t="str">
        <f t="shared" si="86"/>
        <v/>
      </c>
      <c r="V86" s="41">
        <f>IF($D86="","",IF(VLOOKUP($D86,[1]Datenbestand!$A:$S,2,FALSE)="Mietartikel",(ROUNDDOWN(VLOOKUP($D86,[1]Datenbestand!$A:$S,6,FALSE)*$U$2,2)+VLOOKUP($D86,[1]Datenbestand!$A:$S,12,FALSE)+VLOOKUP($D86,[1]Datenbestand!$A:$S,7,FALSE)),ROUNDDOWN(VLOOKUP($D86,[1]Datenbestand!$A:$S,6,FALSE),2)))-M86</f>
        <v>-73.5</v>
      </c>
      <c r="W86" s="42">
        <f t="shared" si="87"/>
        <v>0</v>
      </c>
      <c r="X86" s="43">
        <f>IF(D86="","",IF(VLOOKUP($D86,[1]Datenbestand!$A:$S,2,FALSE)="Mietartikel",(ROUNDDOWN(VLOOKUP($D86,[1]Datenbestand!$A:$S,6,FALSE)*$U$2,2)),ROUNDDOWN(VLOOKUP($D86,[1]Datenbestand!$A:$S,6,FALSE),2)))</f>
        <v>133.5</v>
      </c>
      <c r="Y86" s="43">
        <f t="shared" si="88"/>
        <v>0</v>
      </c>
    </row>
    <row r="87" spans="1:25" s="40" customFormat="1" ht="94.5" customHeight="1" x14ac:dyDescent="0.25">
      <c r="A87" s="37" t="s">
        <v>121</v>
      </c>
      <c r="B87" s="91"/>
      <c r="C87" s="91"/>
      <c r="D87" s="91">
        <v>71581</v>
      </c>
      <c r="E87" s="93"/>
      <c r="F87" s="92" t="str">
        <f>IF(D87="","",(VLOOKUP(D87,[1]Datenbestand!$A:$S,4,FALSE)&amp;" "&amp;(VLOOKUP(D87,[1]Datenbestand!$A:$S,5,FALSE))))</f>
        <v>Sessel About a Lounge AAL 82 gepolstert grau/schwarz B76*T73*H81 cm</v>
      </c>
      <c r="G87" s="38">
        <v>0</v>
      </c>
      <c r="H87" s="105"/>
      <c r="I87" s="17">
        <f>IF(VLOOKUP($D87,[1]Datenbestand!$A$1:$R$15000,2,FALSE)="Mietartikel",VLOOKUP($D87,[1]Datenbestand!$A$1:$T$15000,20,FALSE)*$U$3-ROUND(($U$3-$U$2)*VLOOKUP($D87,[1]Datenbestand!$A$1:$T$15000,20,FALSE),2),ROUND(VLOOKUP($D87,[1]Datenbestand!$A$1:$T$15000,20,FALSE),2))</f>
        <v>207</v>
      </c>
      <c r="J87" s="17">
        <f>IF(D87="","",(VLOOKUP(D87,[1]Datenbestand!$A:$S,8,FALSE))*$X$4)</f>
        <v>0</v>
      </c>
      <c r="K87" s="17">
        <f t="shared" si="81"/>
        <v>0</v>
      </c>
      <c r="L87" s="105"/>
      <c r="M87" s="17">
        <v>207</v>
      </c>
      <c r="N87" s="17">
        <f t="shared" si="82"/>
        <v>0</v>
      </c>
      <c r="O87" s="39"/>
      <c r="P87" s="86">
        <f>IF(D87="","",VLOOKUP(D87,[1]Datenbestand!$A:$S,11,FALSE))</f>
        <v>0.32600000000000001</v>
      </c>
      <c r="Q87" s="86">
        <f t="shared" si="83"/>
        <v>0</v>
      </c>
      <c r="R87" s="86">
        <f>IF(D87="","",(VLOOKUP(D87,[1]Datenbestand!$A:$S,10,FALSE))/1000)</f>
        <v>23</v>
      </c>
      <c r="S87" s="86">
        <f t="shared" si="84"/>
        <v>0</v>
      </c>
      <c r="T87" s="40" t="str">
        <f t="shared" si="85"/>
        <v/>
      </c>
      <c r="U87" s="40" t="str">
        <f t="shared" si="86"/>
        <v/>
      </c>
      <c r="V87" s="41">
        <f>IF($D87="","",IF(VLOOKUP($D87,[1]Datenbestand!$A:$S,2,FALSE)="Mietartikel",(ROUNDDOWN(VLOOKUP($D87,[1]Datenbestand!$A:$S,6,FALSE)*$U$2,2)+VLOOKUP($D87,[1]Datenbestand!$A:$S,12,FALSE)+VLOOKUP($D87,[1]Datenbestand!$A:$S,7,FALSE)),ROUNDDOWN(VLOOKUP($D87,[1]Datenbestand!$A:$S,6,FALSE),2)))-M87</f>
        <v>-73.5</v>
      </c>
      <c r="W87" s="42">
        <f t="shared" si="87"/>
        <v>0</v>
      </c>
      <c r="X87" s="43">
        <f>IF(D87="","",IF(VLOOKUP($D87,[1]Datenbestand!$A:$S,2,FALSE)="Mietartikel",(ROUNDDOWN(VLOOKUP($D87,[1]Datenbestand!$A:$S,6,FALSE)*$U$2,2)),ROUNDDOWN(VLOOKUP($D87,[1]Datenbestand!$A:$S,6,FALSE),2)))</f>
        <v>133.5</v>
      </c>
      <c r="Y87" s="43">
        <f t="shared" si="88"/>
        <v>0</v>
      </c>
    </row>
    <row r="88" spans="1:25" s="40" customFormat="1" ht="94.5" customHeight="1" x14ac:dyDescent="0.25">
      <c r="A88" s="37" t="s">
        <v>122</v>
      </c>
      <c r="B88" s="91"/>
      <c r="C88" s="91"/>
      <c r="D88" s="91">
        <v>71582</v>
      </c>
      <c r="E88" s="93"/>
      <c r="F88" s="92" t="str">
        <f>IF(D88="","",(VLOOKUP(D88,[1]Datenbestand!$A:$S,4,FALSE)&amp;" "&amp;(VLOOKUP(D88,[1]Datenbestand!$A:$S,5,FALSE))))</f>
        <v>Sessel About a Lounge AAL 82 gepolstert petrol/eiche B76*T73*H81 cm</v>
      </c>
      <c r="G88" s="38">
        <v>0</v>
      </c>
      <c r="H88" s="105"/>
      <c r="I88" s="17">
        <f>IF(VLOOKUP($D88,[1]Datenbestand!$A$1:$R$15000,2,FALSE)="Mietartikel",VLOOKUP($D88,[1]Datenbestand!$A$1:$T$15000,20,FALSE)*$U$3-ROUND(($U$3-$U$2)*VLOOKUP($D88,[1]Datenbestand!$A$1:$T$15000,20,FALSE),2),ROUND(VLOOKUP($D88,[1]Datenbestand!$A$1:$T$15000,20,FALSE),2))</f>
        <v>207</v>
      </c>
      <c r="J88" s="17">
        <f>IF(D88="","",(VLOOKUP(D88,[1]Datenbestand!$A:$S,8,FALSE))*$X$4)</f>
        <v>0</v>
      </c>
      <c r="K88" s="17">
        <f t="shared" si="81"/>
        <v>0</v>
      </c>
      <c r="L88" s="105"/>
      <c r="M88" s="17">
        <v>207</v>
      </c>
      <c r="N88" s="17">
        <f t="shared" si="82"/>
        <v>0</v>
      </c>
      <c r="O88" s="39"/>
      <c r="P88" s="86">
        <f>IF(D88="","",VLOOKUP(D88,[1]Datenbestand!$A:$S,11,FALSE))</f>
        <v>0.32600000000000001</v>
      </c>
      <c r="Q88" s="86">
        <f t="shared" si="83"/>
        <v>0</v>
      </c>
      <c r="R88" s="86">
        <f>IF(D88="","",(VLOOKUP(D88,[1]Datenbestand!$A:$S,10,FALSE))/1000)</f>
        <v>23</v>
      </c>
      <c r="S88" s="86">
        <f t="shared" si="84"/>
        <v>0</v>
      </c>
      <c r="T88" s="40" t="str">
        <f t="shared" si="85"/>
        <v/>
      </c>
      <c r="U88" s="40" t="str">
        <f t="shared" si="86"/>
        <v/>
      </c>
      <c r="V88" s="41">
        <f>IF($D88="","",IF(VLOOKUP($D88,[1]Datenbestand!$A:$S,2,FALSE)="Mietartikel",(ROUNDDOWN(VLOOKUP($D88,[1]Datenbestand!$A:$S,6,FALSE)*$U$2,2)+VLOOKUP($D88,[1]Datenbestand!$A:$S,12,FALSE)+VLOOKUP($D88,[1]Datenbestand!$A:$S,7,FALSE)),ROUNDDOWN(VLOOKUP($D88,[1]Datenbestand!$A:$S,6,FALSE),2)))-M88</f>
        <v>-73.5</v>
      </c>
      <c r="W88" s="42">
        <f t="shared" si="87"/>
        <v>0</v>
      </c>
      <c r="X88" s="43">
        <f>IF(D88="","",IF(VLOOKUP($D88,[1]Datenbestand!$A:$S,2,FALSE)="Mietartikel",(ROUNDDOWN(VLOOKUP($D88,[1]Datenbestand!$A:$S,6,FALSE)*$U$2,2)),ROUNDDOWN(VLOOKUP($D88,[1]Datenbestand!$A:$S,6,FALSE),2)))</f>
        <v>133.5</v>
      </c>
      <c r="Y88" s="43">
        <f t="shared" si="88"/>
        <v>0</v>
      </c>
    </row>
    <row r="89" spans="1:25" s="40" customFormat="1" ht="94.5" customHeight="1" x14ac:dyDescent="0.25">
      <c r="A89" s="37" t="s">
        <v>123</v>
      </c>
      <c r="B89" s="91"/>
      <c r="C89" s="91"/>
      <c r="D89" s="91">
        <v>71583</v>
      </c>
      <c r="E89" s="93"/>
      <c r="F89" s="92" t="str">
        <f>IF(D89="","",(VLOOKUP(D89,[1]Datenbestand!$A:$S,4,FALSE)&amp;" "&amp;(VLOOKUP(D89,[1]Datenbestand!$A:$S,5,FALSE))))</f>
        <v>Sessel About a Lounge AAL 82 gepolstert petrol/schwarz B76*T73*H81 cm</v>
      </c>
      <c r="G89" s="38">
        <v>0</v>
      </c>
      <c r="H89" s="105"/>
      <c r="I89" s="17">
        <f>IF(VLOOKUP($D89,[1]Datenbestand!$A$1:$R$15000,2,FALSE)="Mietartikel",VLOOKUP($D89,[1]Datenbestand!$A$1:$T$15000,20,FALSE)*$U$3-ROUND(($U$3-$U$2)*VLOOKUP($D89,[1]Datenbestand!$A$1:$T$15000,20,FALSE),2),ROUND(VLOOKUP($D89,[1]Datenbestand!$A$1:$T$15000,20,FALSE),2))</f>
        <v>207</v>
      </c>
      <c r="J89" s="17">
        <f>IF(D89="","",(VLOOKUP(D89,[1]Datenbestand!$A:$S,8,FALSE))*$X$4)</f>
        <v>0</v>
      </c>
      <c r="K89" s="17">
        <f t="shared" si="81"/>
        <v>0</v>
      </c>
      <c r="L89" s="105"/>
      <c r="M89" s="17">
        <v>207</v>
      </c>
      <c r="N89" s="17">
        <f t="shared" si="82"/>
        <v>0</v>
      </c>
      <c r="O89" s="39"/>
      <c r="P89" s="86">
        <f>IF(D89="","",VLOOKUP(D89,[1]Datenbestand!$A:$S,11,FALSE))</f>
        <v>0.32600000000000001</v>
      </c>
      <c r="Q89" s="86">
        <f t="shared" si="83"/>
        <v>0</v>
      </c>
      <c r="R89" s="86">
        <f>IF(D89="","",(VLOOKUP(D89,[1]Datenbestand!$A:$S,10,FALSE))/1000)</f>
        <v>23</v>
      </c>
      <c r="S89" s="86">
        <f t="shared" si="84"/>
        <v>0</v>
      </c>
      <c r="T89" s="40" t="str">
        <f t="shared" si="85"/>
        <v/>
      </c>
      <c r="U89" s="40" t="str">
        <f t="shared" si="86"/>
        <v/>
      </c>
      <c r="V89" s="41">
        <f>IF($D89="","",IF(VLOOKUP($D89,[1]Datenbestand!$A:$S,2,FALSE)="Mietartikel",(ROUNDDOWN(VLOOKUP($D89,[1]Datenbestand!$A:$S,6,FALSE)*$U$2,2)+VLOOKUP($D89,[1]Datenbestand!$A:$S,12,FALSE)+VLOOKUP($D89,[1]Datenbestand!$A:$S,7,FALSE)),ROUNDDOWN(VLOOKUP($D89,[1]Datenbestand!$A:$S,6,FALSE),2)))-M89</f>
        <v>-73.5</v>
      </c>
      <c r="W89" s="42">
        <f t="shared" si="87"/>
        <v>0</v>
      </c>
      <c r="X89" s="43">
        <f>IF(D89="","",IF(VLOOKUP($D89,[1]Datenbestand!$A:$S,2,FALSE)="Mietartikel",(ROUNDDOWN(VLOOKUP($D89,[1]Datenbestand!$A:$S,6,FALSE)*$U$2,2)),ROUNDDOWN(VLOOKUP($D89,[1]Datenbestand!$A:$S,6,FALSE),2)))</f>
        <v>133.5</v>
      </c>
      <c r="Y89" s="43">
        <f t="shared" si="88"/>
        <v>0</v>
      </c>
    </row>
    <row r="90" spans="1:25" s="40" customFormat="1" ht="94.5" customHeight="1" x14ac:dyDescent="0.25">
      <c r="A90" s="37" t="s">
        <v>124</v>
      </c>
      <c r="B90" s="91"/>
      <c r="C90" s="91"/>
      <c r="D90" s="91">
        <v>71221</v>
      </c>
      <c r="E90" s="93"/>
      <c r="F90" s="92" t="str">
        <f>IF(D90="","",(VLOOKUP(D90,[1]Datenbestand!$A:$S,4,FALSE)&amp;" "&amp;(VLOOKUP(D90,[1]Datenbestand!$A:$S,5,FALSE))))</f>
        <v>Loungesessel Komodo anthrazit mit Kissensatz grau B84*T78*H88 SH47 cm</v>
      </c>
      <c r="G90" s="38">
        <v>0</v>
      </c>
      <c r="H90" s="105"/>
      <c r="I90" s="17">
        <f>IF(VLOOKUP($D90,[1]Datenbestand!$A$1:$R$15000,2,FALSE)="Mietartikel",VLOOKUP($D90,[1]Datenbestand!$A$1:$T$15000,20,FALSE)*$U$3-ROUND(($U$3-$U$2)*VLOOKUP($D90,[1]Datenbestand!$A$1:$T$15000,20,FALSE),2),ROUND(VLOOKUP($D90,[1]Datenbestand!$A$1:$T$15000,20,FALSE),2))</f>
        <v>132.25</v>
      </c>
      <c r="J90" s="17">
        <f>IF(D90="","",(VLOOKUP(D90,[1]Datenbestand!$A:$S,8,FALSE))*$X$4)</f>
        <v>0</v>
      </c>
      <c r="K90" s="17">
        <f t="shared" ref="K90:K91" si="89">IF(G90="","",G90*(I90+J90))</f>
        <v>0</v>
      </c>
      <c r="L90" s="105"/>
      <c r="M90" s="17">
        <v>132.25</v>
      </c>
      <c r="N90" s="17">
        <f t="shared" ref="N90:N91" si="90">IF(OR(D90="",D90=0),0,IF(OR(G90="",G90=0),0,(G90*M90)))</f>
        <v>0</v>
      </c>
      <c r="O90" s="39"/>
      <c r="P90" s="86">
        <f>IF(D90="","",VLOOKUP(D90,[1]Datenbestand!$A:$S,11,FALSE))</f>
        <v>0.57499999999999996</v>
      </c>
      <c r="Q90" s="86">
        <f t="shared" ref="Q90:Q91" si="91">IF(D90="","",G90*P90)</f>
        <v>0</v>
      </c>
      <c r="R90" s="86">
        <f>IF(D90="","",(VLOOKUP(D90,[1]Datenbestand!$A:$S,10,FALSE))/1000)</f>
        <v>13.5</v>
      </c>
      <c r="S90" s="86">
        <f t="shared" ref="S90:S91" si="92">IF(D90="","",G90*R90)</f>
        <v>0</v>
      </c>
      <c r="T90" s="40" t="str">
        <f t="shared" ref="T90:T91" si="93">IF(G90&gt;0,P90*G90,"")</f>
        <v/>
      </c>
      <c r="U90" s="40" t="str">
        <f t="shared" ref="U90:U91" si="94">IF(G90&gt;0,R90*G90,"")</f>
        <v/>
      </c>
      <c r="V90" s="41">
        <f>IF($D90="","",IF(VLOOKUP($D90,[1]Datenbestand!$A:$S,2,FALSE)="Mietartikel",(ROUNDDOWN(VLOOKUP($D90,[1]Datenbestand!$A:$S,6,FALSE)*$U$2,2)+VLOOKUP($D90,[1]Datenbestand!$A:$S,12,FALSE)+VLOOKUP($D90,[1]Datenbestand!$A:$S,7,FALSE)),ROUNDDOWN(VLOOKUP($D90,[1]Datenbestand!$A:$S,6,FALSE),2)))-M90</f>
        <v>-62.25</v>
      </c>
      <c r="W90" s="42">
        <f t="shared" ref="W90:W91" si="95">IF(G90="","",V90*G90)</f>
        <v>0</v>
      </c>
      <c r="X90" s="43">
        <f>IF(D90="","",IF(VLOOKUP($D90,[1]Datenbestand!$A:$S,2,FALSE)="Mietartikel",(ROUNDDOWN(VLOOKUP($D90,[1]Datenbestand!$A:$S,6,FALSE)*$U$2,2)),ROUNDDOWN(VLOOKUP($D90,[1]Datenbestand!$A:$S,6,FALSE),2)))</f>
        <v>70</v>
      </c>
      <c r="Y90" s="43">
        <f t="shared" ref="Y90:Y91" si="96">IF(X90="","",X90*G90)</f>
        <v>0</v>
      </c>
    </row>
    <row r="91" spans="1:25" s="40" customFormat="1" ht="94.5" customHeight="1" x14ac:dyDescent="0.25">
      <c r="A91" s="37" t="s">
        <v>125</v>
      </c>
      <c r="B91" s="91"/>
      <c r="C91" s="91"/>
      <c r="D91" s="91">
        <v>71241</v>
      </c>
      <c r="E91" s="93"/>
      <c r="F91" s="92" t="str">
        <f>IF(D91="","",(VLOOKUP(D91,[1]Datenbestand!$A:$S,4,FALSE)&amp;" "&amp;(VLOOKUP(D91,[1]Datenbestand!$A:$S,5,FALSE))))</f>
        <v>Loungesessel Komodo taupe mit Kissensatz grau B84*T78*H88 SH47 cm</v>
      </c>
      <c r="G91" s="38">
        <v>0</v>
      </c>
      <c r="H91" s="105"/>
      <c r="I91" s="17">
        <f>IF(VLOOKUP($D91,[1]Datenbestand!$A$1:$R$15000,2,FALSE)="Mietartikel",VLOOKUP($D91,[1]Datenbestand!$A$1:$T$15000,20,FALSE)*$U$3-ROUND(($U$3-$U$2)*VLOOKUP($D91,[1]Datenbestand!$A$1:$T$15000,20,FALSE),2),ROUND(VLOOKUP($D91,[1]Datenbestand!$A$1:$T$15000,20,FALSE),2))</f>
        <v>132.25</v>
      </c>
      <c r="J91" s="17">
        <f>IF(D91="","",(VLOOKUP(D91,[1]Datenbestand!$A:$S,8,FALSE))*$X$4)</f>
        <v>0</v>
      </c>
      <c r="K91" s="17">
        <f t="shared" si="89"/>
        <v>0</v>
      </c>
      <c r="L91" s="105"/>
      <c r="M91" s="17">
        <v>132.25</v>
      </c>
      <c r="N91" s="17">
        <f t="shared" si="90"/>
        <v>0</v>
      </c>
      <c r="O91" s="39"/>
      <c r="P91" s="86">
        <f>IF(D91="","",VLOOKUP(D91,[1]Datenbestand!$A:$S,11,FALSE))</f>
        <v>0.57499999999999996</v>
      </c>
      <c r="Q91" s="86">
        <f t="shared" si="91"/>
        <v>0</v>
      </c>
      <c r="R91" s="86">
        <f>IF(D91="","",(VLOOKUP(D91,[1]Datenbestand!$A:$S,10,FALSE))/1000)</f>
        <v>13.5</v>
      </c>
      <c r="S91" s="86">
        <f t="shared" si="92"/>
        <v>0</v>
      </c>
      <c r="T91" s="40" t="str">
        <f t="shared" si="93"/>
        <v/>
      </c>
      <c r="U91" s="40" t="str">
        <f t="shared" si="94"/>
        <v/>
      </c>
      <c r="V91" s="41">
        <f>IF($D91="","",IF(VLOOKUP($D91,[1]Datenbestand!$A:$S,2,FALSE)="Mietartikel",(ROUNDDOWN(VLOOKUP($D91,[1]Datenbestand!$A:$S,6,FALSE)*$U$2,2)+VLOOKUP($D91,[1]Datenbestand!$A:$S,12,FALSE)+VLOOKUP($D91,[1]Datenbestand!$A:$S,7,FALSE)),ROUNDDOWN(VLOOKUP($D91,[1]Datenbestand!$A:$S,6,FALSE),2)))-M91</f>
        <v>-62.25</v>
      </c>
      <c r="W91" s="42">
        <f t="shared" si="95"/>
        <v>0</v>
      </c>
      <c r="X91" s="43">
        <f>IF(D91="","",IF(VLOOKUP($D91,[1]Datenbestand!$A:$S,2,FALSE)="Mietartikel",(ROUNDDOWN(VLOOKUP($D91,[1]Datenbestand!$A:$S,6,FALSE)*$U$2,2)),ROUNDDOWN(VLOOKUP($D91,[1]Datenbestand!$A:$S,6,FALSE),2)))</f>
        <v>70</v>
      </c>
      <c r="Y91" s="43">
        <f t="shared" si="96"/>
        <v>0</v>
      </c>
    </row>
    <row r="92" spans="1:25" s="40" customFormat="1" ht="94.5" customHeight="1" x14ac:dyDescent="0.25">
      <c r="A92" s="37" t="s">
        <v>126</v>
      </c>
      <c r="B92" s="91"/>
      <c r="C92" s="91"/>
      <c r="D92" s="91">
        <v>71584</v>
      </c>
      <c r="E92" s="91"/>
      <c r="F92" s="92" t="str">
        <f>IF(D92="","",(VLOOKUP(D92,[1]Datenbestand!$A:$S,4,FALSE)&amp;" "&amp;(VLOOKUP(D92,[1]Datenbestand!$A:$S,5,FALSE))))</f>
        <v>Drehsessel About a Lounge AAL 81 gepolstert curry/schwarz B76*T73*H81 SH34cm</v>
      </c>
      <c r="G92" s="38">
        <v>0</v>
      </c>
      <c r="H92" s="105"/>
      <c r="I92" s="17">
        <f>IF(VLOOKUP($D92,[1]Datenbestand!$A$1:$R$15000,2,FALSE)="Mietartikel",VLOOKUP($D92,[1]Datenbestand!$A$1:$T$15000,20,FALSE)*$U$3-ROUND(($U$3-$U$2)*VLOOKUP($D92,[1]Datenbestand!$A$1:$T$15000,20,FALSE),2),ROUND(VLOOKUP($D92,[1]Datenbestand!$A$1:$T$15000,20,FALSE),2))</f>
        <v>275</v>
      </c>
      <c r="J92" s="17">
        <f>IF(D92="","",(VLOOKUP(D92,[1]Datenbestand!$A:$S,8,FALSE))*$X$4)</f>
        <v>0</v>
      </c>
      <c r="K92" s="17">
        <f t="shared" si="81"/>
        <v>0</v>
      </c>
      <c r="L92" s="105"/>
      <c r="M92" s="17">
        <v>275</v>
      </c>
      <c r="N92" s="17">
        <f t="shared" si="82"/>
        <v>0</v>
      </c>
      <c r="O92" s="39"/>
      <c r="P92" s="86">
        <f>IF(D92="","",VLOOKUP(D92,[1]Datenbestand!$A:$S,11,FALSE))</f>
        <v>1.0249999999999999</v>
      </c>
      <c r="Q92" s="86">
        <f t="shared" si="83"/>
        <v>0</v>
      </c>
      <c r="R92" s="86">
        <f>IF(D92="","",(VLOOKUP(D92,[1]Datenbestand!$A:$S,10,FALSE))/1000)</f>
        <v>21.5</v>
      </c>
      <c r="S92" s="86">
        <f t="shared" si="84"/>
        <v>0</v>
      </c>
      <c r="T92" s="40" t="str">
        <f t="shared" si="85"/>
        <v/>
      </c>
      <c r="U92" s="40" t="str">
        <f t="shared" si="86"/>
        <v/>
      </c>
      <c r="V92" s="41">
        <f>IF($D92="","",IF(VLOOKUP($D92,[1]Datenbestand!$A:$S,2,FALSE)="Mietartikel",(ROUNDDOWN(VLOOKUP($D92,[1]Datenbestand!$A:$S,6,FALSE)*$U$2,2)+VLOOKUP($D92,[1]Datenbestand!$A:$S,12,FALSE)+VLOOKUP($D92,[1]Datenbestand!$A:$S,7,FALSE)),ROUNDDOWN(VLOOKUP($D92,[1]Datenbestand!$A:$S,6,FALSE),2)))-M92</f>
        <v>-97</v>
      </c>
      <c r="W92" s="42">
        <f t="shared" si="87"/>
        <v>0</v>
      </c>
      <c r="X92" s="43">
        <f>IF(D92="","",IF(VLOOKUP($D92,[1]Datenbestand!$A:$S,2,FALSE)="Mietartikel",(ROUNDDOWN(VLOOKUP($D92,[1]Datenbestand!$A:$S,6,FALSE)*$U$2,2)),ROUNDDOWN(VLOOKUP($D92,[1]Datenbestand!$A:$S,6,FALSE),2)))</f>
        <v>178</v>
      </c>
      <c r="Y92" s="43">
        <f t="shared" si="88"/>
        <v>0</v>
      </c>
    </row>
    <row r="93" spans="1:25" s="40" customFormat="1" ht="94.5" customHeight="1" x14ac:dyDescent="0.25">
      <c r="A93" s="37" t="s">
        <v>127</v>
      </c>
      <c r="B93" s="91"/>
      <c r="C93" s="91"/>
      <c r="D93" s="91">
        <v>71585</v>
      </c>
      <c r="E93" s="93"/>
      <c r="F93" s="92" t="str">
        <f>IF(D93="","",(VLOOKUP(D93,[1]Datenbestand!$A:$S,4,FALSE)&amp;" "&amp;(VLOOKUP(D93,[1]Datenbestand!$A:$S,5,FALSE))))</f>
        <v>Drehsessel About a Lounge AAL 81 gepolst. korallrot/schwarz B76*T73*H81 SH34cm</v>
      </c>
      <c r="G93" s="38">
        <v>0</v>
      </c>
      <c r="H93" s="105"/>
      <c r="I93" s="17">
        <f>IF(VLOOKUP($D93,[1]Datenbestand!$A$1:$R$15000,2,FALSE)="Mietartikel",VLOOKUP($D93,[1]Datenbestand!$A$1:$T$15000,20,FALSE)*$U$3-ROUND(($U$3-$U$2)*VLOOKUP($D93,[1]Datenbestand!$A$1:$T$15000,20,FALSE),2),ROUND(VLOOKUP($D93,[1]Datenbestand!$A$1:$T$15000,20,FALSE),2))</f>
        <v>275</v>
      </c>
      <c r="J93" s="17">
        <f>IF(D93="","",(VLOOKUP(D93,[1]Datenbestand!$A:$S,8,FALSE))*$X$4)</f>
        <v>0</v>
      </c>
      <c r="K93" s="17">
        <f t="shared" si="65"/>
        <v>0</v>
      </c>
      <c r="L93" s="105"/>
      <c r="M93" s="17">
        <v>275</v>
      </c>
      <c r="N93" s="17">
        <f t="shared" si="66"/>
        <v>0</v>
      </c>
      <c r="O93" s="39"/>
      <c r="P93" s="86">
        <f>IF(D93="","",VLOOKUP(D93,[1]Datenbestand!$A:$S,11,FALSE))</f>
        <v>1.0249999999999999</v>
      </c>
      <c r="Q93" s="86">
        <f t="shared" si="67"/>
        <v>0</v>
      </c>
      <c r="R93" s="86">
        <f>IF(D93="","",(VLOOKUP(D93,[1]Datenbestand!$A:$S,10,FALSE))/1000)</f>
        <v>21.5</v>
      </c>
      <c r="S93" s="86">
        <f t="shared" si="68"/>
        <v>0</v>
      </c>
      <c r="T93" s="40" t="str">
        <f t="shared" si="69"/>
        <v/>
      </c>
      <c r="U93" s="40" t="str">
        <f t="shared" si="70"/>
        <v/>
      </c>
      <c r="V93" s="41">
        <f>IF($D93="","",IF(VLOOKUP($D93,[1]Datenbestand!$A:$S,2,FALSE)="Mietartikel",(ROUNDDOWN(VLOOKUP($D93,[1]Datenbestand!$A:$S,6,FALSE)*$U$2,2)+VLOOKUP($D93,[1]Datenbestand!$A:$S,12,FALSE)+VLOOKUP($D93,[1]Datenbestand!$A:$S,7,FALSE)),ROUNDDOWN(VLOOKUP($D93,[1]Datenbestand!$A:$S,6,FALSE),2)))-M93</f>
        <v>-97</v>
      </c>
      <c r="W93" s="42">
        <f t="shared" si="71"/>
        <v>0</v>
      </c>
      <c r="X93" s="43">
        <f>IF(D93="","",IF(VLOOKUP($D93,[1]Datenbestand!$A:$S,2,FALSE)="Mietartikel",(ROUNDDOWN(VLOOKUP($D93,[1]Datenbestand!$A:$S,6,FALSE)*$U$2,2)),ROUNDDOWN(VLOOKUP($D93,[1]Datenbestand!$A:$S,6,FALSE),2)))</f>
        <v>178</v>
      </c>
      <c r="Y93" s="43">
        <f t="shared" si="72"/>
        <v>0</v>
      </c>
    </row>
    <row r="94" spans="1:25" s="40" customFormat="1" ht="94.5" customHeight="1" x14ac:dyDescent="0.25">
      <c r="A94" s="37" t="s">
        <v>128</v>
      </c>
      <c r="B94" s="91"/>
      <c r="C94" s="91"/>
      <c r="D94" s="91">
        <v>71586</v>
      </c>
      <c r="E94" s="91"/>
      <c r="F94" s="92" t="str">
        <f>IF(D94="","",(VLOOKUP(D94,[1]Datenbestand!$A:$S,4,FALSE)&amp;" "&amp;(VLOOKUP(D94,[1]Datenbestand!$A:$S,5,FALSE))))</f>
        <v>Drehsessel About a Lounge AAL 91 gepolstert petrol/schwarz B90*T85*H101 SH34cm</v>
      </c>
      <c r="G94" s="38">
        <v>0</v>
      </c>
      <c r="H94" s="105"/>
      <c r="I94" s="17">
        <f>IF(VLOOKUP($D94,[1]Datenbestand!$A$1:$R$15000,2,FALSE)="Mietartikel",VLOOKUP($D94,[1]Datenbestand!$A$1:$T$15000,20,FALSE)*$U$3-ROUND(($U$3-$U$2)*VLOOKUP($D94,[1]Datenbestand!$A$1:$T$15000,20,FALSE),2),ROUND(VLOOKUP($D94,[1]Datenbestand!$A$1:$T$15000,20,FALSE),2))</f>
        <v>340</v>
      </c>
      <c r="J94" s="17">
        <f>IF(D94="","",(VLOOKUP(D94,[1]Datenbestand!$A:$S,8,FALSE))*$X$4)</f>
        <v>0</v>
      </c>
      <c r="K94" s="17">
        <f t="shared" si="65"/>
        <v>0</v>
      </c>
      <c r="L94" s="105"/>
      <c r="M94" s="17">
        <v>340</v>
      </c>
      <c r="N94" s="17">
        <f t="shared" si="66"/>
        <v>0</v>
      </c>
      <c r="O94" s="39"/>
      <c r="P94" s="86">
        <f>IF(D94="","",VLOOKUP(D94,[1]Datenbestand!$A:$S,11,FALSE))</f>
        <v>1.0249999999999999</v>
      </c>
      <c r="Q94" s="86">
        <f t="shared" si="67"/>
        <v>0</v>
      </c>
      <c r="R94" s="86">
        <f>IF(D94="","",(VLOOKUP(D94,[1]Datenbestand!$A:$S,10,FALSE))/1000)</f>
        <v>21.5</v>
      </c>
      <c r="S94" s="86">
        <f t="shared" si="68"/>
        <v>0</v>
      </c>
      <c r="T94" s="40" t="str">
        <f t="shared" si="69"/>
        <v/>
      </c>
      <c r="U94" s="40" t="str">
        <f t="shared" si="70"/>
        <v/>
      </c>
      <c r="V94" s="41">
        <f>IF($D94="","",IF(VLOOKUP($D94,[1]Datenbestand!$A:$S,2,FALSE)="Mietartikel",(ROUNDDOWN(VLOOKUP($D94,[1]Datenbestand!$A:$S,6,FALSE)*$U$2,2)+VLOOKUP($D94,[1]Datenbestand!$A:$S,12,FALSE)+VLOOKUP($D94,[1]Datenbestand!$A:$S,7,FALSE)),ROUNDDOWN(VLOOKUP($D94,[1]Datenbestand!$A:$S,6,FALSE),2)))-M94</f>
        <v>-119</v>
      </c>
      <c r="W94" s="42">
        <f t="shared" si="71"/>
        <v>0</v>
      </c>
      <c r="X94" s="43">
        <f>IF(D94="","",IF(VLOOKUP($D94,[1]Datenbestand!$A:$S,2,FALSE)="Mietartikel",(ROUNDDOWN(VLOOKUP($D94,[1]Datenbestand!$A:$S,6,FALSE)*$U$2,2)),ROUNDDOWN(VLOOKUP($D94,[1]Datenbestand!$A:$S,6,FALSE),2)))</f>
        <v>221</v>
      </c>
      <c r="Y94" s="43">
        <f t="shared" si="72"/>
        <v>0</v>
      </c>
    </row>
    <row r="95" spans="1:25" s="40" customFormat="1" ht="94.5" customHeight="1" x14ac:dyDescent="0.25">
      <c r="A95" s="37" t="s">
        <v>129</v>
      </c>
      <c r="B95" s="91"/>
      <c r="C95" s="91"/>
      <c r="D95" s="91">
        <v>4981</v>
      </c>
      <c r="E95" s="93"/>
      <c r="F95" s="92" t="str">
        <f>IF(D95="","",(VLOOKUP(D95,[1]Datenbestand!$A:$S,4,FALSE)&amp;" "&amp;(VLOOKUP(D95,[1]Datenbestand!$A:$S,5,FALSE))))</f>
        <v xml:space="preserve">Sessel Freistil 173 anthrazit B76*T82*H75 SH40 cm </v>
      </c>
      <c r="G95" s="38">
        <v>0</v>
      </c>
      <c r="H95" s="105"/>
      <c r="I95" s="17">
        <f>IF(VLOOKUP($D95,[1]Datenbestand!$A$1:$R$15000,2,FALSE)="Mietartikel",VLOOKUP($D95,[1]Datenbestand!$A$1:$T$15000,20,FALSE)*$U$3-ROUND(($U$3-$U$2)*VLOOKUP($D95,[1]Datenbestand!$A$1:$T$15000,20,FALSE),2),ROUND(VLOOKUP($D95,[1]Datenbestand!$A$1:$T$15000,20,FALSE),2))</f>
        <v>165</v>
      </c>
      <c r="J95" s="17">
        <f>IF(D95="","",(VLOOKUP(D95,[1]Datenbestand!$A:$S,8,FALSE))*$X$4)</f>
        <v>0</v>
      </c>
      <c r="K95" s="17">
        <f t="shared" si="65"/>
        <v>0</v>
      </c>
      <c r="L95" s="105"/>
      <c r="M95" s="17">
        <v>165</v>
      </c>
      <c r="N95" s="17">
        <f t="shared" si="66"/>
        <v>0</v>
      </c>
      <c r="O95" s="39"/>
      <c r="P95" s="86">
        <f>IF(D95="","",VLOOKUP(D95,[1]Datenbestand!$A:$S,11,FALSE))</f>
        <v>0.5</v>
      </c>
      <c r="Q95" s="86">
        <f t="shared" si="67"/>
        <v>0</v>
      </c>
      <c r="R95" s="86">
        <f>IF(D95="","",(VLOOKUP(D95,[1]Datenbestand!$A:$S,10,FALSE))/1000)</f>
        <v>19</v>
      </c>
      <c r="S95" s="86">
        <f t="shared" si="68"/>
        <v>0</v>
      </c>
      <c r="T95" s="40" t="str">
        <f t="shared" si="69"/>
        <v/>
      </c>
      <c r="U95" s="40" t="str">
        <f t="shared" si="70"/>
        <v/>
      </c>
      <c r="V95" s="41">
        <f>IF($D95="","",IF(VLOOKUP($D95,[1]Datenbestand!$A:$S,2,FALSE)="Mietartikel",(ROUNDDOWN(VLOOKUP($D95,[1]Datenbestand!$A:$S,6,FALSE)*$U$2,2)+VLOOKUP($D95,[1]Datenbestand!$A:$S,12,FALSE)+VLOOKUP($D95,[1]Datenbestand!$A:$S,7,FALSE)),ROUNDDOWN(VLOOKUP($D95,[1]Datenbestand!$A:$S,6,FALSE),2)))-M95</f>
        <v>-86</v>
      </c>
      <c r="W95" s="42">
        <f t="shared" si="71"/>
        <v>0</v>
      </c>
      <c r="X95" s="43">
        <f>IF(D95="","",IF(VLOOKUP($D95,[1]Datenbestand!$A:$S,2,FALSE)="Mietartikel",(ROUNDDOWN(VLOOKUP($D95,[1]Datenbestand!$A:$S,6,FALSE)*$U$2,2)),ROUNDDOWN(VLOOKUP($D95,[1]Datenbestand!$A:$S,6,FALSE),2)))</f>
        <v>79</v>
      </c>
      <c r="Y95" s="43">
        <f t="shared" si="72"/>
        <v>0</v>
      </c>
    </row>
    <row r="96" spans="1:25" s="40" customFormat="1" ht="94.5" customHeight="1" x14ac:dyDescent="0.25">
      <c r="A96" s="37" t="s">
        <v>130</v>
      </c>
      <c r="B96" s="91"/>
      <c r="C96" s="91"/>
      <c r="D96" s="91">
        <v>4982</v>
      </c>
      <c r="E96" s="93"/>
      <c r="F96" s="92" t="str">
        <f>IF(D96="","",(VLOOKUP(D96,[1]Datenbestand!$A:$S,4,FALSE)&amp;" "&amp;(VLOOKUP(D96,[1]Datenbestand!$A:$S,5,FALSE))))</f>
        <v xml:space="preserve">Sessel Freistil 173 brombeer B76*T82*H75 SH40 cm </v>
      </c>
      <c r="G96" s="38">
        <v>0</v>
      </c>
      <c r="H96" s="105"/>
      <c r="I96" s="17">
        <f>IF(VLOOKUP($D96,[1]Datenbestand!$A$1:$R$15000,2,FALSE)="Mietartikel",VLOOKUP($D96,[1]Datenbestand!$A$1:$T$15000,20,FALSE)*$U$3-ROUND(($U$3-$U$2)*VLOOKUP($D96,[1]Datenbestand!$A$1:$T$15000,20,FALSE),2),ROUND(VLOOKUP($D96,[1]Datenbestand!$A$1:$T$15000,20,FALSE),2))</f>
        <v>165</v>
      </c>
      <c r="J96" s="17">
        <f>IF(D96="","",(VLOOKUP(D96,[1]Datenbestand!$A:$S,8,FALSE))*$X$4)</f>
        <v>0</v>
      </c>
      <c r="K96" s="17">
        <f t="shared" si="65"/>
        <v>0</v>
      </c>
      <c r="L96" s="105"/>
      <c r="M96" s="17">
        <v>165</v>
      </c>
      <c r="N96" s="17">
        <f t="shared" si="66"/>
        <v>0</v>
      </c>
      <c r="O96" s="39"/>
      <c r="P96" s="86">
        <f>IF(D96="","",VLOOKUP(D96,[1]Datenbestand!$A:$S,11,FALSE))</f>
        <v>0.5</v>
      </c>
      <c r="Q96" s="86">
        <f t="shared" si="67"/>
        <v>0</v>
      </c>
      <c r="R96" s="86">
        <f>IF(D96="","",(VLOOKUP(D96,[1]Datenbestand!$A:$S,10,FALSE))/1000)</f>
        <v>19</v>
      </c>
      <c r="S96" s="86">
        <f t="shared" si="68"/>
        <v>0</v>
      </c>
      <c r="T96" s="40" t="str">
        <f t="shared" si="69"/>
        <v/>
      </c>
      <c r="U96" s="40" t="str">
        <f t="shared" si="70"/>
        <v/>
      </c>
      <c r="V96" s="41">
        <f>IF($D96="","",IF(VLOOKUP($D96,[1]Datenbestand!$A:$S,2,FALSE)="Mietartikel",(ROUNDDOWN(VLOOKUP($D96,[1]Datenbestand!$A:$S,6,FALSE)*$U$2,2)+VLOOKUP($D96,[1]Datenbestand!$A:$S,12,FALSE)+VLOOKUP($D96,[1]Datenbestand!$A:$S,7,FALSE)),ROUNDDOWN(VLOOKUP($D96,[1]Datenbestand!$A:$S,6,FALSE),2)))-M96</f>
        <v>-86</v>
      </c>
      <c r="W96" s="42">
        <f t="shared" si="71"/>
        <v>0</v>
      </c>
      <c r="X96" s="43">
        <f>IF(D96="","",IF(VLOOKUP($D96,[1]Datenbestand!$A:$S,2,FALSE)="Mietartikel",(ROUNDDOWN(VLOOKUP($D96,[1]Datenbestand!$A:$S,6,FALSE)*$U$2,2)),ROUNDDOWN(VLOOKUP($D96,[1]Datenbestand!$A:$S,6,FALSE),2)))</f>
        <v>79</v>
      </c>
      <c r="Y96" s="43">
        <f t="shared" si="72"/>
        <v>0</v>
      </c>
    </row>
    <row r="97" spans="1:25" s="40" customFormat="1" ht="94.5" customHeight="1" x14ac:dyDescent="0.25">
      <c r="A97" s="37" t="s">
        <v>131</v>
      </c>
      <c r="B97" s="91"/>
      <c r="C97" s="91"/>
      <c r="D97" s="91">
        <v>4983</v>
      </c>
      <c r="E97" s="93"/>
      <c r="F97" s="92" t="str">
        <f>IF(D97="","",(VLOOKUP(D97,[1]Datenbestand!$A:$S,4,FALSE)&amp;" "&amp;(VLOOKUP(D97,[1]Datenbestand!$A:$S,5,FALSE))))</f>
        <v xml:space="preserve">Sessel Freistil 173 blau B76*T82*H75 SH40 cm </v>
      </c>
      <c r="G97" s="38">
        <v>0</v>
      </c>
      <c r="H97" s="105"/>
      <c r="I97" s="17">
        <f>IF(VLOOKUP($D97,[1]Datenbestand!$A$1:$R$15000,2,FALSE)="Mietartikel",VLOOKUP($D97,[1]Datenbestand!$A$1:$T$15000,20,FALSE)*$U$3-ROUND(($U$3-$U$2)*VLOOKUP($D97,[1]Datenbestand!$A$1:$T$15000,20,FALSE),2),ROUND(VLOOKUP($D97,[1]Datenbestand!$A$1:$T$15000,20,FALSE),2))</f>
        <v>165</v>
      </c>
      <c r="J97" s="17">
        <f>IF(D97="","",(VLOOKUP(D97,[1]Datenbestand!$A:$S,8,FALSE))*$X$4)</f>
        <v>0</v>
      </c>
      <c r="K97" s="17">
        <f t="shared" si="65"/>
        <v>0</v>
      </c>
      <c r="L97" s="105"/>
      <c r="M97" s="17">
        <v>165</v>
      </c>
      <c r="N97" s="17">
        <f t="shared" si="66"/>
        <v>0</v>
      </c>
      <c r="O97" s="39"/>
      <c r="P97" s="86">
        <f>IF(D97="","",VLOOKUP(D97,[1]Datenbestand!$A:$S,11,FALSE))</f>
        <v>0.5</v>
      </c>
      <c r="Q97" s="86">
        <f t="shared" si="67"/>
        <v>0</v>
      </c>
      <c r="R97" s="86">
        <f>IF(D97="","",(VLOOKUP(D97,[1]Datenbestand!$A:$S,10,FALSE))/1000)</f>
        <v>19</v>
      </c>
      <c r="S97" s="86">
        <f t="shared" si="68"/>
        <v>0</v>
      </c>
      <c r="T97" s="40" t="str">
        <f t="shared" si="69"/>
        <v/>
      </c>
      <c r="U97" s="40" t="str">
        <f t="shared" si="70"/>
        <v/>
      </c>
      <c r="V97" s="41">
        <f>IF($D97="","",IF(VLOOKUP($D97,[1]Datenbestand!$A:$S,2,FALSE)="Mietartikel",(ROUNDDOWN(VLOOKUP($D97,[1]Datenbestand!$A:$S,6,FALSE)*$U$2,2)+VLOOKUP($D97,[1]Datenbestand!$A:$S,12,FALSE)+VLOOKUP($D97,[1]Datenbestand!$A:$S,7,FALSE)),ROUNDDOWN(VLOOKUP($D97,[1]Datenbestand!$A:$S,6,FALSE),2)))-M97</f>
        <v>-86</v>
      </c>
      <c r="W97" s="42">
        <f t="shared" si="71"/>
        <v>0</v>
      </c>
      <c r="X97" s="43">
        <f>IF(D97="","",IF(VLOOKUP($D97,[1]Datenbestand!$A:$S,2,FALSE)="Mietartikel",(ROUNDDOWN(VLOOKUP($D97,[1]Datenbestand!$A:$S,6,FALSE)*$U$2,2)),ROUNDDOWN(VLOOKUP($D97,[1]Datenbestand!$A:$S,6,FALSE),2)))</f>
        <v>79</v>
      </c>
      <c r="Y97" s="43">
        <f t="shared" si="72"/>
        <v>0</v>
      </c>
    </row>
    <row r="98" spans="1:25" s="40" customFormat="1" ht="94.5" customHeight="1" x14ac:dyDescent="0.25">
      <c r="A98" s="37" t="s">
        <v>132</v>
      </c>
      <c r="B98" s="91"/>
      <c r="C98" s="91"/>
      <c r="D98" s="91">
        <v>4984</v>
      </c>
      <c r="E98" s="91"/>
      <c r="F98" s="92" t="str">
        <f>IF(D98="","",(VLOOKUP(D98,[1]Datenbestand!$A:$S,4,FALSE)&amp;" "&amp;(VLOOKUP(D98,[1]Datenbestand!$A:$S,5,FALSE))))</f>
        <v xml:space="preserve">Sessel Freistil 173 grün B76*T82*H75 SH40 cm </v>
      </c>
      <c r="G98" s="38">
        <v>0</v>
      </c>
      <c r="H98" s="105"/>
      <c r="I98" s="17">
        <f>IF(VLOOKUP($D98,[1]Datenbestand!$A$1:$R$15000,2,FALSE)="Mietartikel",VLOOKUP($D98,[1]Datenbestand!$A$1:$T$15000,20,FALSE)*$U$3-ROUND(($U$3-$U$2)*VLOOKUP($D98,[1]Datenbestand!$A$1:$T$15000,20,FALSE),2),ROUND(VLOOKUP($D98,[1]Datenbestand!$A$1:$T$15000,20,FALSE),2))</f>
        <v>165</v>
      </c>
      <c r="J98" s="17">
        <f>IF(D98="","",(VLOOKUP(D98,[1]Datenbestand!$A:$S,8,FALSE))*$X$4)</f>
        <v>0</v>
      </c>
      <c r="K98" s="17">
        <f t="shared" si="65"/>
        <v>0</v>
      </c>
      <c r="L98" s="105"/>
      <c r="M98" s="17">
        <v>165</v>
      </c>
      <c r="N98" s="17">
        <f t="shared" si="66"/>
        <v>0</v>
      </c>
      <c r="O98" s="39"/>
      <c r="P98" s="86">
        <f>IF(D98="","",VLOOKUP(D98,[1]Datenbestand!$A:$S,11,FALSE))</f>
        <v>0.5</v>
      </c>
      <c r="Q98" s="86">
        <f t="shared" si="67"/>
        <v>0</v>
      </c>
      <c r="R98" s="86">
        <f>IF(D98="","",(VLOOKUP(D98,[1]Datenbestand!$A:$S,10,FALSE))/1000)</f>
        <v>19</v>
      </c>
      <c r="S98" s="86">
        <f t="shared" si="68"/>
        <v>0</v>
      </c>
      <c r="T98" s="40" t="str">
        <f t="shared" si="69"/>
        <v/>
      </c>
      <c r="U98" s="40" t="str">
        <f t="shared" si="70"/>
        <v/>
      </c>
      <c r="V98" s="41">
        <f>IF($D98="","",IF(VLOOKUP($D98,[1]Datenbestand!$A:$S,2,FALSE)="Mietartikel",(ROUNDDOWN(VLOOKUP($D98,[1]Datenbestand!$A:$S,6,FALSE)*$U$2,2)+VLOOKUP($D98,[1]Datenbestand!$A:$S,12,FALSE)+VLOOKUP($D98,[1]Datenbestand!$A:$S,7,FALSE)),ROUNDDOWN(VLOOKUP($D98,[1]Datenbestand!$A:$S,6,FALSE),2)))-M98</f>
        <v>-86</v>
      </c>
      <c r="W98" s="42">
        <f t="shared" si="71"/>
        <v>0</v>
      </c>
      <c r="X98" s="43">
        <f>IF(D98="","",IF(VLOOKUP($D98,[1]Datenbestand!$A:$S,2,FALSE)="Mietartikel",(ROUNDDOWN(VLOOKUP($D98,[1]Datenbestand!$A:$S,6,FALSE)*$U$2,2)),ROUNDDOWN(VLOOKUP($D98,[1]Datenbestand!$A:$S,6,FALSE),2)))</f>
        <v>79</v>
      </c>
      <c r="Y98" s="43">
        <f t="shared" si="72"/>
        <v>0</v>
      </c>
    </row>
    <row r="99" spans="1:25" s="40" customFormat="1" ht="94.5" customHeight="1" x14ac:dyDescent="0.25">
      <c r="A99" s="37" t="s">
        <v>133</v>
      </c>
      <c r="B99" s="91"/>
      <c r="C99" s="91"/>
      <c r="D99" s="91">
        <v>4646</v>
      </c>
      <c r="E99" s="93"/>
      <c r="F99" s="92" t="str">
        <f>IF(D99="","",(VLOOKUP(D99,[1]Datenbestand!$A:$S,4,FALSE)&amp;" "&amp;(VLOOKUP(D99,[1]Datenbestand!$A:$S,5,FALSE))))</f>
        <v xml:space="preserve">Hee Lounge Chair schwarz B73*T67*H66  SH37 cm </v>
      </c>
      <c r="G99" s="38">
        <v>0</v>
      </c>
      <c r="H99" s="105"/>
      <c r="I99" s="17">
        <f>IF(VLOOKUP($D99,[1]Datenbestand!$A$1:$R$15000,2,FALSE)="Mietartikel",VLOOKUP($D99,[1]Datenbestand!$A$1:$T$15000,20,FALSE)*$U$3-ROUND(($U$3-$U$2)*VLOOKUP($D99,[1]Datenbestand!$A$1:$T$15000,20,FALSE),2),ROUND(VLOOKUP($D99,[1]Datenbestand!$A$1:$T$15000,20,FALSE),2))</f>
        <v>150</v>
      </c>
      <c r="J99" s="17">
        <f>IF(D99="","",(VLOOKUP(D99,[1]Datenbestand!$A:$S,8,FALSE))*$X$4)</f>
        <v>0</v>
      </c>
      <c r="K99" s="17">
        <f t="shared" si="65"/>
        <v>0</v>
      </c>
      <c r="L99" s="105"/>
      <c r="M99" s="17">
        <v>150</v>
      </c>
      <c r="N99" s="17">
        <f t="shared" si="66"/>
        <v>0</v>
      </c>
      <c r="O99" s="39"/>
      <c r="P99" s="86">
        <f>IF(D99="","",VLOOKUP(D99,[1]Datenbestand!$A:$S,11,FALSE))</f>
        <v>0.125</v>
      </c>
      <c r="Q99" s="86">
        <f t="shared" si="67"/>
        <v>0</v>
      </c>
      <c r="R99" s="86">
        <f>IF(D99="","",(VLOOKUP(D99,[1]Datenbestand!$A:$S,10,FALSE))/1000)</f>
        <v>12</v>
      </c>
      <c r="S99" s="86">
        <f t="shared" si="68"/>
        <v>0</v>
      </c>
      <c r="T99" s="40" t="str">
        <f t="shared" si="69"/>
        <v/>
      </c>
      <c r="U99" s="40" t="str">
        <f t="shared" si="70"/>
        <v/>
      </c>
      <c r="V99" s="41">
        <f>IF($D99="","",IF(VLOOKUP($D99,[1]Datenbestand!$A:$S,2,FALSE)="Mietartikel",(ROUNDDOWN(VLOOKUP($D99,[1]Datenbestand!$A:$S,6,FALSE)*$U$2,2)+VLOOKUP($D99,[1]Datenbestand!$A:$S,12,FALSE)+VLOOKUP($D99,[1]Datenbestand!$A:$S,7,FALSE)),ROUNDDOWN(VLOOKUP($D99,[1]Datenbestand!$A:$S,6,FALSE),2)))-M99</f>
        <v>-107.5</v>
      </c>
      <c r="W99" s="42">
        <f t="shared" si="71"/>
        <v>0</v>
      </c>
      <c r="X99" s="43">
        <f>IF(D99="","",IF(VLOOKUP($D99,[1]Datenbestand!$A:$S,2,FALSE)="Mietartikel",(ROUNDDOWN(VLOOKUP($D99,[1]Datenbestand!$A:$S,6,FALSE)*$U$2,2)),ROUNDDOWN(VLOOKUP($D99,[1]Datenbestand!$A:$S,6,FALSE),2)))</f>
        <v>42.5</v>
      </c>
      <c r="Y99" s="43">
        <f t="shared" si="72"/>
        <v>0</v>
      </c>
    </row>
    <row r="100" spans="1:25" s="40" customFormat="1" ht="94.5" customHeight="1" x14ac:dyDescent="0.25">
      <c r="A100" s="37" t="s">
        <v>134</v>
      </c>
      <c r="B100" s="91"/>
      <c r="C100" s="91"/>
      <c r="D100" s="91">
        <v>4645</v>
      </c>
      <c r="E100" s="93"/>
      <c r="F100" s="92" t="str">
        <f>IF(D100="","",(VLOOKUP(D100,[1]Datenbestand!$A:$S,4,FALSE)&amp;" "&amp;(VLOOKUP(D100,[1]Datenbestand!$A:$S,5,FALSE))))</f>
        <v xml:space="preserve">Hee Lounge Chair weiß B73*T67*H66  SH37 cm </v>
      </c>
      <c r="G100" s="38">
        <v>0</v>
      </c>
      <c r="H100" s="105"/>
      <c r="I100" s="17">
        <f>IF(VLOOKUP($D100,[1]Datenbestand!$A$1:$R$15000,2,FALSE)="Mietartikel",VLOOKUP($D100,[1]Datenbestand!$A$1:$T$15000,20,FALSE)*$U$3-ROUND(($U$3-$U$2)*VLOOKUP($D100,[1]Datenbestand!$A$1:$T$15000,20,FALSE),2),ROUND(VLOOKUP($D100,[1]Datenbestand!$A$1:$T$15000,20,FALSE),2))</f>
        <v>150</v>
      </c>
      <c r="J100" s="17">
        <f>IF(D100="","",(VLOOKUP(D100,[1]Datenbestand!$A:$S,8,FALSE))*$X$4)</f>
        <v>0</v>
      </c>
      <c r="K100" s="17">
        <f t="shared" si="65"/>
        <v>0</v>
      </c>
      <c r="L100" s="105"/>
      <c r="M100" s="17">
        <v>150</v>
      </c>
      <c r="N100" s="17">
        <f t="shared" si="66"/>
        <v>0</v>
      </c>
      <c r="O100" s="39"/>
      <c r="P100" s="86">
        <f>IF(D100="","",VLOOKUP(D100,[1]Datenbestand!$A:$S,11,FALSE))</f>
        <v>0.125</v>
      </c>
      <c r="Q100" s="86">
        <f t="shared" si="67"/>
        <v>0</v>
      </c>
      <c r="R100" s="86">
        <f>IF(D100="","",(VLOOKUP(D100,[1]Datenbestand!$A:$S,10,FALSE))/1000)</f>
        <v>12</v>
      </c>
      <c r="S100" s="86">
        <f t="shared" si="68"/>
        <v>0</v>
      </c>
      <c r="T100" s="40" t="str">
        <f t="shared" si="69"/>
        <v/>
      </c>
      <c r="U100" s="40" t="str">
        <f t="shared" si="70"/>
        <v/>
      </c>
      <c r="V100" s="41">
        <f>IF($D100="","",IF(VLOOKUP($D100,[1]Datenbestand!$A:$S,2,FALSE)="Mietartikel",(ROUNDDOWN(VLOOKUP($D100,[1]Datenbestand!$A:$S,6,FALSE)*$U$2,2)+VLOOKUP($D100,[1]Datenbestand!$A:$S,12,FALSE)+VLOOKUP($D100,[1]Datenbestand!$A:$S,7,FALSE)),ROUNDDOWN(VLOOKUP($D100,[1]Datenbestand!$A:$S,6,FALSE),2)))-M100</f>
        <v>-107.5</v>
      </c>
      <c r="W100" s="42">
        <f t="shared" si="71"/>
        <v>0</v>
      </c>
      <c r="X100" s="43">
        <f>IF(D100="","",IF(VLOOKUP($D100,[1]Datenbestand!$A:$S,2,FALSE)="Mietartikel",(ROUNDDOWN(VLOOKUP($D100,[1]Datenbestand!$A:$S,6,FALSE)*$U$2,2)),ROUNDDOWN(VLOOKUP($D100,[1]Datenbestand!$A:$S,6,FALSE),2)))</f>
        <v>42.5</v>
      </c>
      <c r="Y100" s="43">
        <f t="shared" si="72"/>
        <v>0</v>
      </c>
    </row>
    <row r="101" spans="1:25" s="40" customFormat="1" ht="94.5" customHeight="1" x14ac:dyDescent="0.25">
      <c r="A101" s="37" t="s">
        <v>135</v>
      </c>
      <c r="B101" s="91"/>
      <c r="C101" s="91"/>
      <c r="D101" s="91">
        <v>6027</v>
      </c>
      <c r="E101" s="93"/>
      <c r="F101" s="92" t="str">
        <f>IF(D101="","",(VLOOKUP(D101,[1]Datenbestand!$A:$S,4,FALSE)&amp;" "&amp;(VLOOKUP(D101,[1]Datenbestand!$A:$S,5,FALSE))))</f>
        <v xml:space="preserve">Net Loungesessel ocean B62*T90*H99 SH42cm </v>
      </c>
      <c r="G101" s="38">
        <v>0</v>
      </c>
      <c r="H101" s="105"/>
      <c r="I101" s="17">
        <f>IF(VLOOKUP($D101,[1]Datenbestand!$A$1:$R$15000,2,FALSE)="Mietartikel",VLOOKUP($D101,[1]Datenbestand!$A$1:$T$15000,20,FALSE)*$U$3-ROUND(($U$3-$U$2)*VLOOKUP($D101,[1]Datenbestand!$A$1:$T$15000,20,FALSE),2),ROUND(VLOOKUP($D101,[1]Datenbestand!$A$1:$T$15000,20,FALSE),2))</f>
        <v>65</v>
      </c>
      <c r="J101" s="17">
        <f>IF(D101="","",(VLOOKUP(D101,[1]Datenbestand!$A:$S,8,FALSE))*$X$4)</f>
        <v>0</v>
      </c>
      <c r="K101" s="17">
        <f t="shared" ref="K101:K102" si="97">IF(G101="","",G101*(I101+J101))</f>
        <v>0</v>
      </c>
      <c r="L101" s="105"/>
      <c r="M101" s="17">
        <v>65</v>
      </c>
      <c r="N101" s="17">
        <f t="shared" ref="N101:N102" si="98">IF(OR(D101="",D101=0),0,IF(OR(G101="",G101=0),0,(G101*M101)))</f>
        <v>0</v>
      </c>
      <c r="O101" s="39"/>
      <c r="P101" s="86">
        <f>IF(D101="","",VLOOKUP(D101,[1]Datenbestand!$A:$S,11,FALSE))</f>
        <v>0.25</v>
      </c>
      <c r="Q101" s="86">
        <f t="shared" ref="Q101:Q102" si="99">IF(D101="","",G101*P101)</f>
        <v>0</v>
      </c>
      <c r="R101" s="86">
        <f>IF(D101="","",(VLOOKUP(D101,[1]Datenbestand!$A:$S,10,FALSE))/1000)</f>
        <v>5.5</v>
      </c>
      <c r="S101" s="86">
        <f t="shared" ref="S101:S102" si="100">IF(D101="","",G101*R101)</f>
        <v>0</v>
      </c>
      <c r="T101" s="40" t="str">
        <f t="shared" ref="T101:T102" si="101">IF(G101&gt;0,P101*G101,"")</f>
        <v/>
      </c>
      <c r="U101" s="40" t="str">
        <f t="shared" ref="U101:U102" si="102">IF(G101&gt;0,R101*G101,"")</f>
        <v/>
      </c>
      <c r="V101" s="41">
        <f>IF($D101="","",IF(VLOOKUP($D101,[1]Datenbestand!$A:$S,2,FALSE)="Mietartikel",(ROUNDDOWN(VLOOKUP($D101,[1]Datenbestand!$A:$S,6,FALSE)*$U$2,2)+VLOOKUP($D101,[1]Datenbestand!$A:$S,12,FALSE)+VLOOKUP($D101,[1]Datenbestand!$A:$S,7,FALSE)),ROUNDDOWN(VLOOKUP($D101,[1]Datenbestand!$A:$S,6,FALSE),2)))-M101</f>
        <v>-46.5</v>
      </c>
      <c r="W101" s="42">
        <f t="shared" ref="W101:W102" si="103">IF(G101="","",V101*G101)</f>
        <v>0</v>
      </c>
      <c r="X101" s="43">
        <f>IF(D101="","",IF(VLOOKUP($D101,[1]Datenbestand!$A:$S,2,FALSE)="Mietartikel",(ROUNDDOWN(VLOOKUP($D101,[1]Datenbestand!$A:$S,6,FALSE)*$U$2,2)),ROUNDDOWN(VLOOKUP($D101,[1]Datenbestand!$A:$S,6,FALSE),2)))</f>
        <v>18.5</v>
      </c>
      <c r="Y101" s="43">
        <f t="shared" ref="Y101:Y102" si="104">IF(X101="","",X101*G101)</f>
        <v>0</v>
      </c>
    </row>
    <row r="102" spans="1:25" s="40" customFormat="1" ht="94.5" customHeight="1" x14ac:dyDescent="0.25">
      <c r="A102" s="37" t="s">
        <v>136</v>
      </c>
      <c r="B102" s="91"/>
      <c r="C102" s="91"/>
      <c r="D102" s="91">
        <v>6028</v>
      </c>
      <c r="E102" s="93"/>
      <c r="F102" s="92" t="str">
        <f>IF(D102="","",(VLOOKUP(D102,[1]Datenbestand!$A:$S,4,FALSE)&amp;" "&amp;(VLOOKUP(D102,[1]Datenbestand!$A:$S,5,FALSE))))</f>
        <v xml:space="preserve">Net Loungesessel senf B62*T90*H99 SH42cm </v>
      </c>
      <c r="G102" s="38">
        <v>0</v>
      </c>
      <c r="H102" s="105"/>
      <c r="I102" s="17">
        <f>IF(VLOOKUP($D102,[1]Datenbestand!$A$1:$R$15000,2,FALSE)="Mietartikel",VLOOKUP($D102,[1]Datenbestand!$A$1:$T$15000,20,FALSE)*$U$3-ROUND(($U$3-$U$2)*VLOOKUP($D102,[1]Datenbestand!$A$1:$T$15000,20,FALSE),2),ROUND(VLOOKUP($D102,[1]Datenbestand!$A$1:$T$15000,20,FALSE),2))</f>
        <v>65</v>
      </c>
      <c r="J102" s="17">
        <f>IF(D102="","",(VLOOKUP(D102,[1]Datenbestand!$A:$S,8,FALSE))*$X$4)</f>
        <v>0</v>
      </c>
      <c r="K102" s="17">
        <f t="shared" si="97"/>
        <v>0</v>
      </c>
      <c r="L102" s="105"/>
      <c r="M102" s="17">
        <v>65</v>
      </c>
      <c r="N102" s="17">
        <f t="shared" si="98"/>
        <v>0</v>
      </c>
      <c r="O102" s="39"/>
      <c r="P102" s="86">
        <f>IF(D102="","",VLOOKUP(D102,[1]Datenbestand!$A:$S,11,FALSE))</f>
        <v>0.25</v>
      </c>
      <c r="Q102" s="86">
        <f t="shared" si="99"/>
        <v>0</v>
      </c>
      <c r="R102" s="86">
        <f>IF(D102="","",(VLOOKUP(D102,[1]Datenbestand!$A:$S,10,FALSE))/1000)</f>
        <v>5.5</v>
      </c>
      <c r="S102" s="86">
        <f t="shared" si="100"/>
        <v>0</v>
      </c>
      <c r="T102" s="40" t="str">
        <f t="shared" si="101"/>
        <v/>
      </c>
      <c r="U102" s="40" t="str">
        <f t="shared" si="102"/>
        <v/>
      </c>
      <c r="V102" s="41">
        <f>IF($D102="","",IF(VLOOKUP($D102,[1]Datenbestand!$A:$S,2,FALSE)="Mietartikel",(ROUNDDOWN(VLOOKUP($D102,[1]Datenbestand!$A:$S,6,FALSE)*$U$2,2)+VLOOKUP($D102,[1]Datenbestand!$A:$S,12,FALSE)+VLOOKUP($D102,[1]Datenbestand!$A:$S,7,FALSE)),ROUNDDOWN(VLOOKUP($D102,[1]Datenbestand!$A:$S,6,FALSE),2)))-M102</f>
        <v>-46.5</v>
      </c>
      <c r="W102" s="42">
        <f t="shared" si="103"/>
        <v>0</v>
      </c>
      <c r="X102" s="43">
        <f>IF(D102="","",IF(VLOOKUP($D102,[1]Datenbestand!$A:$S,2,FALSE)="Mietartikel",(ROUNDDOWN(VLOOKUP($D102,[1]Datenbestand!$A:$S,6,FALSE)*$U$2,2)),ROUNDDOWN(VLOOKUP($D102,[1]Datenbestand!$A:$S,6,FALSE),2)))</f>
        <v>18.5</v>
      </c>
      <c r="Y102" s="43">
        <f t="shared" si="104"/>
        <v>0</v>
      </c>
    </row>
    <row r="103" spans="1:25" s="40" customFormat="1" ht="94.5" customHeight="1" x14ac:dyDescent="0.25">
      <c r="A103" s="37" t="s">
        <v>137</v>
      </c>
      <c r="B103" s="91"/>
      <c r="C103" s="91"/>
      <c r="D103" s="91">
        <v>71565</v>
      </c>
      <c r="E103" s="93"/>
      <c r="F103" s="92" t="str">
        <f>IF(D103="","",(VLOOKUP(D103,[1]Datenbestand!$A:$S,4,FALSE)&amp;" "&amp;(VLOOKUP(D103,[1]Datenbestand!$A:$S,5,FALSE))))</f>
        <v>Sofa About a Lounge AAL gepolstert grau/eiche B150*T73*H81 cm</v>
      </c>
      <c r="G103" s="38">
        <v>0</v>
      </c>
      <c r="H103" s="105"/>
      <c r="I103" s="17">
        <f>IF(VLOOKUP($D103,[1]Datenbestand!$A$1:$R$15000,2,FALSE)="Mietartikel",VLOOKUP($D103,[1]Datenbestand!$A$1:$T$15000,20,FALSE)*$U$3-ROUND(($U$3-$U$2)*VLOOKUP($D103,[1]Datenbestand!$A$1:$T$15000,20,FALSE),2),ROUND(VLOOKUP($D103,[1]Datenbestand!$A$1:$T$15000,20,FALSE),2))</f>
        <v>387</v>
      </c>
      <c r="J103" s="17">
        <f>IF(D103="","",(VLOOKUP(D103,[1]Datenbestand!$A:$S,8,FALSE))*$X$4)</f>
        <v>0</v>
      </c>
      <c r="K103" s="17">
        <f t="shared" si="65"/>
        <v>0</v>
      </c>
      <c r="L103" s="105"/>
      <c r="M103" s="17">
        <v>387</v>
      </c>
      <c r="N103" s="17">
        <f t="shared" si="66"/>
        <v>0</v>
      </c>
      <c r="O103" s="39"/>
      <c r="P103" s="86">
        <f>IF(D103="","",VLOOKUP(D103,[1]Datenbestand!$A:$S,11,FALSE))</f>
        <v>0.70099999999999996</v>
      </c>
      <c r="Q103" s="86">
        <f t="shared" si="67"/>
        <v>0</v>
      </c>
      <c r="R103" s="86">
        <f>IF(D103="","",(VLOOKUP(D103,[1]Datenbestand!$A:$S,10,FALSE))/1000)</f>
        <v>39.5</v>
      </c>
      <c r="S103" s="86">
        <f t="shared" si="68"/>
        <v>0</v>
      </c>
      <c r="T103" s="40" t="str">
        <f t="shared" si="69"/>
        <v/>
      </c>
      <c r="U103" s="40" t="str">
        <f t="shared" si="70"/>
        <v/>
      </c>
      <c r="V103" s="41">
        <f>IF($D103="","",IF(VLOOKUP($D103,[1]Datenbestand!$A:$S,2,FALSE)="Mietartikel",(ROUNDDOWN(VLOOKUP($D103,[1]Datenbestand!$A:$S,6,FALSE)*$U$2,2)+VLOOKUP($D103,[1]Datenbestand!$A:$S,12,FALSE)+VLOOKUP($D103,[1]Datenbestand!$A:$S,7,FALSE)),ROUNDDOWN(VLOOKUP($D103,[1]Datenbestand!$A:$S,6,FALSE),2)))-M103</f>
        <v>-148.5</v>
      </c>
      <c r="W103" s="42">
        <f t="shared" si="71"/>
        <v>0</v>
      </c>
      <c r="X103" s="43">
        <f>IF(D103="","",IF(VLOOKUP($D103,[1]Datenbestand!$A:$S,2,FALSE)="Mietartikel",(ROUNDDOWN(VLOOKUP($D103,[1]Datenbestand!$A:$S,6,FALSE)*$U$2,2)),ROUNDDOWN(VLOOKUP($D103,[1]Datenbestand!$A:$S,6,FALSE),2)))</f>
        <v>238.5</v>
      </c>
      <c r="Y103" s="43">
        <f t="shared" si="72"/>
        <v>0</v>
      </c>
    </row>
    <row r="104" spans="1:25" s="40" customFormat="1" ht="94.5" customHeight="1" x14ac:dyDescent="0.25">
      <c r="A104" s="37" t="s">
        <v>138</v>
      </c>
      <c r="B104" s="91"/>
      <c r="C104" s="91"/>
      <c r="D104" s="91">
        <v>71566</v>
      </c>
      <c r="E104" s="91"/>
      <c r="F104" s="92" t="str">
        <f>IF(D104="","",(VLOOKUP(D104,[1]Datenbestand!$A:$S,4,FALSE)&amp;" "&amp;(VLOOKUP(D104,[1]Datenbestand!$A:$S,5,FALSE))))</f>
        <v>Sofa About a Lounge AAL gepolstert grau/schwarz B150*T73*H81 cm</v>
      </c>
      <c r="G104" s="38">
        <v>0</v>
      </c>
      <c r="H104" s="105"/>
      <c r="I104" s="17">
        <f>IF(VLOOKUP($D104,[1]Datenbestand!$A$1:$R$15000,2,FALSE)="Mietartikel",VLOOKUP($D104,[1]Datenbestand!$A$1:$T$15000,20,FALSE)*$U$3-ROUND(($U$3-$U$2)*VLOOKUP($D104,[1]Datenbestand!$A$1:$T$15000,20,FALSE),2),ROUND(VLOOKUP($D104,[1]Datenbestand!$A$1:$T$15000,20,FALSE),2))</f>
        <v>387</v>
      </c>
      <c r="J104" s="17">
        <f>IF(D104="","",(VLOOKUP(D104,[1]Datenbestand!$A:$S,8,FALSE))*$X$4)</f>
        <v>0</v>
      </c>
      <c r="K104" s="17">
        <f t="shared" si="65"/>
        <v>0</v>
      </c>
      <c r="L104" s="105"/>
      <c r="M104" s="17">
        <v>387</v>
      </c>
      <c r="N104" s="17">
        <f t="shared" si="66"/>
        <v>0</v>
      </c>
      <c r="O104" s="39"/>
      <c r="P104" s="86">
        <f>IF(D104="","",VLOOKUP(D104,[1]Datenbestand!$A:$S,11,FALSE))</f>
        <v>0.70099999999999996</v>
      </c>
      <c r="Q104" s="86">
        <f t="shared" si="67"/>
        <v>0</v>
      </c>
      <c r="R104" s="86">
        <f>IF(D104="","",(VLOOKUP(D104,[1]Datenbestand!$A:$S,10,FALSE))/1000)</f>
        <v>39.5</v>
      </c>
      <c r="S104" s="86">
        <f t="shared" si="68"/>
        <v>0</v>
      </c>
      <c r="T104" s="40" t="str">
        <f t="shared" si="69"/>
        <v/>
      </c>
      <c r="U104" s="40" t="str">
        <f t="shared" si="70"/>
        <v/>
      </c>
      <c r="V104" s="41">
        <f>IF($D104="","",IF(VLOOKUP($D104,[1]Datenbestand!$A:$S,2,FALSE)="Mietartikel",(ROUNDDOWN(VLOOKUP($D104,[1]Datenbestand!$A:$S,6,FALSE)*$U$2,2)+VLOOKUP($D104,[1]Datenbestand!$A:$S,12,FALSE)+VLOOKUP($D104,[1]Datenbestand!$A:$S,7,FALSE)),ROUNDDOWN(VLOOKUP($D104,[1]Datenbestand!$A:$S,6,FALSE),2)))-M104</f>
        <v>-148.5</v>
      </c>
      <c r="W104" s="42">
        <f t="shared" si="71"/>
        <v>0</v>
      </c>
      <c r="X104" s="43">
        <f>IF(D104="","",IF(VLOOKUP($D104,[1]Datenbestand!$A:$S,2,FALSE)="Mietartikel",(ROUNDDOWN(VLOOKUP($D104,[1]Datenbestand!$A:$S,6,FALSE)*$U$2,2)),ROUNDDOWN(VLOOKUP($D104,[1]Datenbestand!$A:$S,6,FALSE),2)))</f>
        <v>238.5</v>
      </c>
      <c r="Y104" s="43">
        <f t="shared" si="72"/>
        <v>0</v>
      </c>
    </row>
    <row r="105" spans="1:25" s="40" customFormat="1" ht="94.5" customHeight="1" x14ac:dyDescent="0.25">
      <c r="A105" s="37" t="s">
        <v>139</v>
      </c>
      <c r="B105" s="91"/>
      <c r="C105" s="91"/>
      <c r="D105" s="91">
        <v>71567</v>
      </c>
      <c r="E105" s="93"/>
      <c r="F105" s="92" t="str">
        <f>IF(D105="","",(VLOOKUP(D105,[1]Datenbestand!$A:$S,4,FALSE)&amp;" "&amp;(VLOOKUP(D105,[1]Datenbestand!$A:$S,5,FALSE))))</f>
        <v>Sofa About a Lounge AAL gepolstert petrol/eiche B150*T73*H81 cm</v>
      </c>
      <c r="G105" s="38">
        <v>0</v>
      </c>
      <c r="H105" s="105"/>
      <c r="I105" s="17">
        <f>IF(VLOOKUP($D105,[1]Datenbestand!$A$1:$R$15000,2,FALSE)="Mietartikel",VLOOKUP($D105,[1]Datenbestand!$A$1:$T$15000,20,FALSE)*$U$3-ROUND(($U$3-$U$2)*VLOOKUP($D105,[1]Datenbestand!$A$1:$T$15000,20,FALSE),2),ROUND(VLOOKUP($D105,[1]Datenbestand!$A$1:$T$15000,20,FALSE),2))</f>
        <v>387</v>
      </c>
      <c r="J105" s="17">
        <f>IF(D105="","",(VLOOKUP(D105,[1]Datenbestand!$A:$S,8,FALSE))*$X$4)</f>
        <v>0</v>
      </c>
      <c r="K105" s="17">
        <f t="shared" si="65"/>
        <v>0</v>
      </c>
      <c r="L105" s="105"/>
      <c r="M105" s="17">
        <v>387</v>
      </c>
      <c r="N105" s="17">
        <f t="shared" si="66"/>
        <v>0</v>
      </c>
      <c r="O105" s="39"/>
      <c r="P105" s="86">
        <f>IF(D105="","",VLOOKUP(D105,[1]Datenbestand!$A:$S,11,FALSE))</f>
        <v>0.70099999999999996</v>
      </c>
      <c r="Q105" s="86">
        <f t="shared" si="67"/>
        <v>0</v>
      </c>
      <c r="R105" s="86">
        <f>IF(D105="","",(VLOOKUP(D105,[1]Datenbestand!$A:$S,10,FALSE))/1000)</f>
        <v>39.5</v>
      </c>
      <c r="S105" s="86">
        <f t="shared" si="68"/>
        <v>0</v>
      </c>
      <c r="T105" s="40" t="str">
        <f t="shared" si="69"/>
        <v/>
      </c>
      <c r="U105" s="40" t="str">
        <f t="shared" si="70"/>
        <v/>
      </c>
      <c r="V105" s="41">
        <f>IF($D105="","",IF(VLOOKUP($D105,[1]Datenbestand!$A:$S,2,FALSE)="Mietartikel",(ROUNDDOWN(VLOOKUP($D105,[1]Datenbestand!$A:$S,6,FALSE)*$U$2,2)+VLOOKUP($D105,[1]Datenbestand!$A:$S,12,FALSE)+VLOOKUP($D105,[1]Datenbestand!$A:$S,7,FALSE)),ROUNDDOWN(VLOOKUP($D105,[1]Datenbestand!$A:$S,6,FALSE),2)))-M105</f>
        <v>-148.5</v>
      </c>
      <c r="W105" s="42">
        <f t="shared" si="71"/>
        <v>0</v>
      </c>
      <c r="X105" s="43">
        <f>IF(D105="","",IF(VLOOKUP($D105,[1]Datenbestand!$A:$S,2,FALSE)="Mietartikel",(ROUNDDOWN(VLOOKUP($D105,[1]Datenbestand!$A:$S,6,FALSE)*$U$2,2)),ROUNDDOWN(VLOOKUP($D105,[1]Datenbestand!$A:$S,6,FALSE),2)))</f>
        <v>238.5</v>
      </c>
      <c r="Y105" s="43">
        <f t="shared" si="72"/>
        <v>0</v>
      </c>
    </row>
    <row r="106" spans="1:25" s="40" customFormat="1" ht="94.5" customHeight="1" x14ac:dyDescent="0.25">
      <c r="A106" s="37" t="s">
        <v>140</v>
      </c>
      <c r="B106" s="91"/>
      <c r="C106" s="91"/>
      <c r="D106" s="91">
        <v>71567</v>
      </c>
      <c r="E106" s="93"/>
      <c r="F106" s="92" t="str">
        <f>IF(D106="","",(VLOOKUP(D106,[1]Datenbestand!$A:$S,4,FALSE)&amp;" "&amp;(VLOOKUP(D106,[1]Datenbestand!$A:$S,5,FALSE))))</f>
        <v>Sofa About a Lounge AAL gepolstert petrol/eiche B150*T73*H81 cm</v>
      </c>
      <c r="G106" s="38">
        <v>0</v>
      </c>
      <c r="H106" s="105"/>
      <c r="I106" s="17">
        <f>IF(VLOOKUP($D106,[1]Datenbestand!$A$1:$R$15000,2,FALSE)="Mietartikel",VLOOKUP($D106,[1]Datenbestand!$A$1:$T$15000,20,FALSE)*$U$3-ROUND(($U$3-$U$2)*VLOOKUP($D106,[1]Datenbestand!$A$1:$T$15000,20,FALSE),2),ROUND(VLOOKUP($D106,[1]Datenbestand!$A$1:$T$15000,20,FALSE),2))</f>
        <v>387</v>
      </c>
      <c r="J106" s="17">
        <f>IF(D106="","",(VLOOKUP(D106,[1]Datenbestand!$A:$S,8,FALSE))*$X$4)</f>
        <v>0</v>
      </c>
      <c r="K106" s="17">
        <f t="shared" si="65"/>
        <v>0</v>
      </c>
      <c r="L106" s="105"/>
      <c r="M106" s="17">
        <v>387</v>
      </c>
      <c r="N106" s="17">
        <f t="shared" si="66"/>
        <v>0</v>
      </c>
      <c r="O106" s="39"/>
      <c r="P106" s="86">
        <f>IF(D106="","",VLOOKUP(D106,[1]Datenbestand!$A:$S,11,FALSE))</f>
        <v>0.70099999999999996</v>
      </c>
      <c r="Q106" s="86">
        <f t="shared" si="67"/>
        <v>0</v>
      </c>
      <c r="R106" s="86">
        <f>IF(D106="","",(VLOOKUP(D106,[1]Datenbestand!$A:$S,10,FALSE))/1000)</f>
        <v>39.5</v>
      </c>
      <c r="S106" s="86">
        <f t="shared" si="68"/>
        <v>0</v>
      </c>
      <c r="T106" s="40" t="str">
        <f t="shared" si="69"/>
        <v/>
      </c>
      <c r="U106" s="40" t="str">
        <f t="shared" si="70"/>
        <v/>
      </c>
      <c r="V106" s="41">
        <f>IF($D106="","",IF(VLOOKUP($D106,[1]Datenbestand!$A:$S,2,FALSE)="Mietartikel",(ROUNDDOWN(VLOOKUP($D106,[1]Datenbestand!$A:$S,6,FALSE)*$U$2,2)+VLOOKUP($D106,[1]Datenbestand!$A:$S,12,FALSE)+VLOOKUP($D106,[1]Datenbestand!$A:$S,7,FALSE)),ROUNDDOWN(VLOOKUP($D106,[1]Datenbestand!$A:$S,6,FALSE),2)))-M106</f>
        <v>-148.5</v>
      </c>
      <c r="W106" s="42">
        <f t="shared" si="71"/>
        <v>0</v>
      </c>
      <c r="X106" s="43">
        <f>IF(D106="","",IF(VLOOKUP($D106,[1]Datenbestand!$A:$S,2,FALSE)="Mietartikel",(ROUNDDOWN(VLOOKUP($D106,[1]Datenbestand!$A:$S,6,FALSE)*$U$2,2)),ROUNDDOWN(VLOOKUP($D106,[1]Datenbestand!$A:$S,6,FALSE),2)))</f>
        <v>238.5</v>
      </c>
      <c r="Y106" s="43">
        <f t="shared" si="72"/>
        <v>0</v>
      </c>
    </row>
    <row r="107" spans="1:25" s="40" customFormat="1" ht="94.5" customHeight="1" x14ac:dyDescent="0.25">
      <c r="A107" s="37" t="s">
        <v>141</v>
      </c>
      <c r="B107" s="91"/>
      <c r="C107" s="91"/>
      <c r="D107" s="91">
        <v>71222</v>
      </c>
      <c r="E107" s="93"/>
      <c r="F107" s="92" t="str">
        <f>IF(D107="","",(VLOOKUP(D107,[1]Datenbestand!$A:$S,4,FALSE)&amp;" "&amp;(VLOOKUP(D107,[1]Datenbestand!$A:$S,5,FALSE))))</f>
        <v>Loungesofa 2-Sitzer Komodo anthrazit mit Kissensatz grau B154*T78*H88 SH47 cm</v>
      </c>
      <c r="G107" s="38">
        <v>0</v>
      </c>
      <c r="H107" s="105"/>
      <c r="I107" s="17">
        <f>IF(VLOOKUP($D107,[1]Datenbestand!$A$1:$R$15000,2,FALSE)="Mietartikel",VLOOKUP($D107,[1]Datenbestand!$A$1:$T$15000,20,FALSE)*$U$3-ROUND(($U$3-$U$2)*VLOOKUP($D107,[1]Datenbestand!$A$1:$T$15000,20,FALSE),2),ROUND(VLOOKUP($D107,[1]Datenbestand!$A$1:$T$15000,20,FALSE),2))</f>
        <v>230</v>
      </c>
      <c r="J107" s="17">
        <f>IF(D107="","",(VLOOKUP(D107,[1]Datenbestand!$A:$S,8,FALSE))*$X$4)</f>
        <v>0</v>
      </c>
      <c r="K107" s="17">
        <f t="shared" ref="K107:K108" si="105">IF(G107="","",G107*(I107+J107))</f>
        <v>0</v>
      </c>
      <c r="L107" s="105"/>
      <c r="M107" s="17">
        <v>230</v>
      </c>
      <c r="N107" s="17">
        <f t="shared" ref="N107:N108" si="106">IF(OR(D107="",D107=0),0,IF(OR(G107="",G107=0),0,(G107*M107)))</f>
        <v>0</v>
      </c>
      <c r="O107" s="39"/>
      <c r="P107" s="86">
        <f>IF(D107="","",VLOOKUP(D107,[1]Datenbestand!$A:$S,11,FALSE))</f>
        <v>1.0549999999999999</v>
      </c>
      <c r="Q107" s="86">
        <f t="shared" ref="Q107:Q108" si="107">IF(D107="","",G107*P107)</f>
        <v>0</v>
      </c>
      <c r="R107" s="86">
        <f>IF(D107="","",(VLOOKUP(D107,[1]Datenbestand!$A:$S,10,FALSE))/1000)</f>
        <v>25.05</v>
      </c>
      <c r="S107" s="86">
        <f t="shared" ref="S107:S108" si="108">IF(D107="","",G107*R107)</f>
        <v>0</v>
      </c>
      <c r="T107" s="40" t="str">
        <f t="shared" ref="T107:T108" si="109">IF(G107&gt;0,P107*G107,"")</f>
        <v/>
      </c>
      <c r="U107" s="40" t="str">
        <f t="shared" ref="U107:U108" si="110">IF(G107&gt;0,R107*G107,"")</f>
        <v/>
      </c>
      <c r="V107" s="41">
        <f>IF($D107="","",IF(VLOOKUP($D107,[1]Datenbestand!$A:$S,2,FALSE)="Mietartikel",(ROUNDDOWN(VLOOKUP($D107,[1]Datenbestand!$A:$S,6,FALSE)*$U$2,2)+VLOOKUP($D107,[1]Datenbestand!$A:$S,12,FALSE)+VLOOKUP($D107,[1]Datenbestand!$A:$S,7,FALSE)),ROUNDDOWN(VLOOKUP($D107,[1]Datenbestand!$A:$S,6,FALSE),2)))-M107</f>
        <v>-106.5</v>
      </c>
      <c r="W107" s="42">
        <f t="shared" ref="W107:W108" si="111">IF(G107="","",V107*G107)</f>
        <v>0</v>
      </c>
      <c r="X107" s="43">
        <f>IF(D107="","",IF(VLOOKUP($D107,[1]Datenbestand!$A:$S,2,FALSE)="Mietartikel",(ROUNDDOWN(VLOOKUP($D107,[1]Datenbestand!$A:$S,6,FALSE)*$U$2,2)),ROUNDDOWN(VLOOKUP($D107,[1]Datenbestand!$A:$S,6,FALSE),2)))</f>
        <v>123.5</v>
      </c>
      <c r="Y107" s="43">
        <f t="shared" ref="Y107:Y108" si="112">IF(X107="","",X107*G107)</f>
        <v>0</v>
      </c>
    </row>
    <row r="108" spans="1:25" s="40" customFormat="1" ht="94.5" customHeight="1" x14ac:dyDescent="0.25">
      <c r="A108" s="37" t="s">
        <v>142</v>
      </c>
      <c r="B108" s="91"/>
      <c r="C108" s="91"/>
      <c r="D108" s="91">
        <v>71223</v>
      </c>
      <c r="E108" s="93"/>
      <c r="F108" s="92" t="str">
        <f>IF(D108="","",(VLOOKUP(D108,[1]Datenbestand!$A:$S,4,FALSE)&amp;" "&amp;(VLOOKUP(D108,[1]Datenbestand!$A:$S,5,FALSE))))</f>
        <v>Loungesofa 3-Sitzer Komodo anthrazit mit Kissensatz grau B224*T78*H88 SH47 cm</v>
      </c>
      <c r="G108" s="38">
        <v>0</v>
      </c>
      <c r="H108" s="105"/>
      <c r="I108" s="17">
        <f>IF(VLOOKUP($D108,[1]Datenbestand!$A$1:$R$15000,2,FALSE)="Mietartikel",VLOOKUP($D108,[1]Datenbestand!$A$1:$T$15000,20,FALSE)*$U$3-ROUND(($U$3-$U$2)*VLOOKUP($D108,[1]Datenbestand!$A$1:$T$15000,20,FALSE),2),ROUND(VLOOKUP($D108,[1]Datenbestand!$A$1:$T$15000,20,FALSE),2))</f>
        <v>327.75</v>
      </c>
      <c r="J108" s="17">
        <f>IF(D108="","",(VLOOKUP(D108,[1]Datenbestand!$A:$S,8,FALSE))*$X$4)</f>
        <v>0</v>
      </c>
      <c r="K108" s="17">
        <f t="shared" si="105"/>
        <v>0</v>
      </c>
      <c r="L108" s="105"/>
      <c r="M108" s="17">
        <v>327.75</v>
      </c>
      <c r="N108" s="17">
        <f t="shared" si="106"/>
        <v>0</v>
      </c>
      <c r="O108" s="39"/>
      <c r="P108" s="86">
        <f>IF(D108="","",VLOOKUP(D108,[1]Datenbestand!$A:$S,11,FALSE))</f>
        <v>1.5349999999999999</v>
      </c>
      <c r="Q108" s="86">
        <f t="shared" si="107"/>
        <v>0</v>
      </c>
      <c r="R108" s="86">
        <f>IF(D108="","",(VLOOKUP(D108,[1]Datenbestand!$A:$S,10,FALSE))/1000)</f>
        <v>36.6</v>
      </c>
      <c r="S108" s="86">
        <f t="shared" si="108"/>
        <v>0</v>
      </c>
      <c r="T108" s="40" t="str">
        <f t="shared" si="109"/>
        <v/>
      </c>
      <c r="U108" s="40" t="str">
        <f t="shared" si="110"/>
        <v/>
      </c>
      <c r="V108" s="41">
        <f>IF($D108="","",IF(VLOOKUP($D108,[1]Datenbestand!$A:$S,2,FALSE)="Mietartikel",(ROUNDDOWN(VLOOKUP($D108,[1]Datenbestand!$A:$S,6,FALSE)*$U$2,2)+VLOOKUP($D108,[1]Datenbestand!$A:$S,12,FALSE)+VLOOKUP($D108,[1]Datenbestand!$A:$S,7,FALSE)),ROUNDDOWN(VLOOKUP($D108,[1]Datenbestand!$A:$S,6,FALSE),2)))-M108</f>
        <v>-150.75</v>
      </c>
      <c r="W108" s="42">
        <f t="shared" si="111"/>
        <v>0</v>
      </c>
      <c r="X108" s="43">
        <f>IF(D108="","",IF(VLOOKUP($D108,[1]Datenbestand!$A:$S,2,FALSE)="Mietartikel",(ROUNDDOWN(VLOOKUP($D108,[1]Datenbestand!$A:$S,6,FALSE)*$U$2,2)),ROUNDDOWN(VLOOKUP($D108,[1]Datenbestand!$A:$S,6,FALSE),2)))</f>
        <v>177</v>
      </c>
      <c r="Y108" s="43">
        <f t="shared" si="112"/>
        <v>0</v>
      </c>
    </row>
    <row r="109" spans="1:25" s="40" customFormat="1" ht="94.5" customHeight="1" x14ac:dyDescent="0.25">
      <c r="A109" s="37" t="s">
        <v>143</v>
      </c>
      <c r="B109" s="91"/>
      <c r="C109" s="91"/>
      <c r="D109" s="91">
        <v>71242</v>
      </c>
      <c r="E109" s="93"/>
      <c r="F109" s="92" t="str">
        <f>IF(D109="","",(VLOOKUP(D109,[1]Datenbestand!$A:$S,4,FALSE)&amp;" "&amp;(VLOOKUP(D109,[1]Datenbestand!$A:$S,5,FALSE))))</f>
        <v>Loungesofa 2-Sitzer Komodo taupe mit Kissensatz grau B154*T78*H88 SH47 cm</v>
      </c>
      <c r="G109" s="38">
        <v>0</v>
      </c>
      <c r="H109" s="105"/>
      <c r="I109" s="17">
        <f>IF(VLOOKUP($D109,[1]Datenbestand!$A$1:$R$15000,2,FALSE)="Mietartikel",VLOOKUP($D109,[1]Datenbestand!$A$1:$T$15000,20,FALSE)*$U$3-ROUND(($U$3-$U$2)*VLOOKUP($D109,[1]Datenbestand!$A$1:$T$15000,20,FALSE),2),ROUND(VLOOKUP($D109,[1]Datenbestand!$A$1:$T$15000,20,FALSE),2))</f>
        <v>230</v>
      </c>
      <c r="J109" s="17">
        <f>IF(D109="","",(VLOOKUP(D109,[1]Datenbestand!$A:$S,8,FALSE))*$X$4)</f>
        <v>0</v>
      </c>
      <c r="K109" s="17">
        <f t="shared" si="65"/>
        <v>0</v>
      </c>
      <c r="L109" s="105"/>
      <c r="M109" s="17">
        <v>230</v>
      </c>
      <c r="N109" s="17">
        <f t="shared" si="66"/>
        <v>0</v>
      </c>
      <c r="O109" s="39"/>
      <c r="P109" s="86">
        <f>IF(D109="","",VLOOKUP(D109,[1]Datenbestand!$A:$S,11,FALSE))</f>
        <v>1.0549999999999999</v>
      </c>
      <c r="Q109" s="86">
        <f t="shared" si="67"/>
        <v>0</v>
      </c>
      <c r="R109" s="86">
        <f>IF(D109="","",(VLOOKUP(D109,[1]Datenbestand!$A:$S,10,FALSE))/1000)</f>
        <v>25.05</v>
      </c>
      <c r="S109" s="86">
        <f t="shared" si="68"/>
        <v>0</v>
      </c>
      <c r="T109" s="40" t="str">
        <f t="shared" si="69"/>
        <v/>
      </c>
      <c r="U109" s="40" t="str">
        <f t="shared" si="70"/>
        <v/>
      </c>
      <c r="V109" s="41">
        <f>IF($D109="","",IF(VLOOKUP($D109,[1]Datenbestand!$A:$S,2,FALSE)="Mietartikel",(ROUNDDOWN(VLOOKUP($D109,[1]Datenbestand!$A:$S,6,FALSE)*$U$2,2)+VLOOKUP($D109,[1]Datenbestand!$A:$S,12,FALSE)+VLOOKUP($D109,[1]Datenbestand!$A:$S,7,FALSE)),ROUNDDOWN(VLOOKUP($D109,[1]Datenbestand!$A:$S,6,FALSE),2)))-M109</f>
        <v>-106.5</v>
      </c>
      <c r="W109" s="42">
        <f t="shared" si="71"/>
        <v>0</v>
      </c>
      <c r="X109" s="43">
        <f>IF(D109="","",IF(VLOOKUP($D109,[1]Datenbestand!$A:$S,2,FALSE)="Mietartikel",(ROUNDDOWN(VLOOKUP($D109,[1]Datenbestand!$A:$S,6,FALSE)*$U$2,2)),ROUNDDOWN(VLOOKUP($D109,[1]Datenbestand!$A:$S,6,FALSE),2)))</f>
        <v>123.5</v>
      </c>
      <c r="Y109" s="43">
        <f t="shared" si="72"/>
        <v>0</v>
      </c>
    </row>
    <row r="110" spans="1:25" s="40" customFormat="1" ht="94.5" customHeight="1" x14ac:dyDescent="0.25">
      <c r="A110" s="37" t="s">
        <v>144</v>
      </c>
      <c r="B110" s="91"/>
      <c r="C110" s="91"/>
      <c r="D110" s="91">
        <v>71243</v>
      </c>
      <c r="E110" s="93"/>
      <c r="F110" s="92" t="str">
        <f>IF(D110="","",(VLOOKUP(D110,[1]Datenbestand!$A:$S,4,FALSE)&amp;" "&amp;(VLOOKUP(D110,[1]Datenbestand!$A:$S,5,FALSE))))</f>
        <v>Loungesofa 3-Sitzer Komodo taupe mit Kissensatz grau B224*T78*H88 SH47 cm</v>
      </c>
      <c r="G110" s="38">
        <v>0</v>
      </c>
      <c r="H110" s="105"/>
      <c r="I110" s="17">
        <f>IF(VLOOKUP($D110,[1]Datenbestand!$A$1:$R$15000,2,FALSE)="Mietartikel",VLOOKUP($D110,[1]Datenbestand!$A$1:$T$15000,20,FALSE)*$U$3-ROUND(($U$3-$U$2)*VLOOKUP($D110,[1]Datenbestand!$A$1:$T$15000,20,FALSE),2),ROUND(VLOOKUP($D110,[1]Datenbestand!$A$1:$T$15000,20,FALSE),2))</f>
        <v>327.75</v>
      </c>
      <c r="J110" s="17">
        <f>IF(D110="","",(VLOOKUP(D110,[1]Datenbestand!$A:$S,8,FALSE))*$X$4)</f>
        <v>0</v>
      </c>
      <c r="K110" s="17">
        <f t="shared" si="65"/>
        <v>0</v>
      </c>
      <c r="L110" s="105"/>
      <c r="M110" s="17">
        <v>327.75</v>
      </c>
      <c r="N110" s="17">
        <f t="shared" si="66"/>
        <v>0</v>
      </c>
      <c r="O110" s="39"/>
      <c r="P110" s="86">
        <f>IF(D110="","",VLOOKUP(D110,[1]Datenbestand!$A:$S,11,FALSE))</f>
        <v>1.5349999999999999</v>
      </c>
      <c r="Q110" s="86">
        <f t="shared" si="67"/>
        <v>0</v>
      </c>
      <c r="R110" s="86">
        <f>IF(D110="","",(VLOOKUP(D110,[1]Datenbestand!$A:$S,10,FALSE))/1000)</f>
        <v>36.6</v>
      </c>
      <c r="S110" s="86">
        <f t="shared" si="68"/>
        <v>0</v>
      </c>
      <c r="T110" s="40" t="str">
        <f t="shared" si="69"/>
        <v/>
      </c>
      <c r="U110" s="40" t="str">
        <f t="shared" si="70"/>
        <v/>
      </c>
      <c r="V110" s="41">
        <f>IF($D110="","",IF(VLOOKUP($D110,[1]Datenbestand!$A:$S,2,FALSE)="Mietartikel",(ROUNDDOWN(VLOOKUP($D110,[1]Datenbestand!$A:$S,6,FALSE)*$U$2,2)+VLOOKUP($D110,[1]Datenbestand!$A:$S,12,FALSE)+VLOOKUP($D110,[1]Datenbestand!$A:$S,7,FALSE)),ROUNDDOWN(VLOOKUP($D110,[1]Datenbestand!$A:$S,6,FALSE),2)))-M110</f>
        <v>-150.75</v>
      </c>
      <c r="W110" s="42">
        <f t="shared" si="71"/>
        <v>0</v>
      </c>
      <c r="X110" s="43">
        <f>IF(D110="","",IF(VLOOKUP($D110,[1]Datenbestand!$A:$S,2,FALSE)="Mietartikel",(ROUNDDOWN(VLOOKUP($D110,[1]Datenbestand!$A:$S,6,FALSE)*$U$2,2)),ROUNDDOWN(VLOOKUP($D110,[1]Datenbestand!$A:$S,6,FALSE),2)))</f>
        <v>177</v>
      </c>
      <c r="Y110" s="43">
        <f t="shared" si="72"/>
        <v>0</v>
      </c>
    </row>
    <row r="111" spans="1:25" s="40" customFormat="1" ht="94.5" customHeight="1" x14ac:dyDescent="0.25">
      <c r="A111" s="37" t="s">
        <v>145</v>
      </c>
      <c r="B111" s="91"/>
      <c r="C111" s="91"/>
      <c r="D111" s="91">
        <v>71274</v>
      </c>
      <c r="E111" s="93"/>
      <c r="F111" s="92" t="str">
        <f>IF(D111="","",(VLOOKUP(D111,[1]Datenbestand!$A:$S,4,FALSE)&amp;" "&amp;(VLOOKUP(D111,[1]Datenbestand!$A:$S,5,FALSE))))</f>
        <v xml:space="preserve">Net Bank ocean mit Sitzkissen grau B116*T70*H86 SH42cm </v>
      </c>
      <c r="G111" s="38">
        <v>0</v>
      </c>
      <c r="H111" s="105"/>
      <c r="I111" s="17">
        <f>IF(VLOOKUP($D111,[1]Datenbestand!$A$1:$R$15000,2,FALSE)="Mietartikel",VLOOKUP($D111,[1]Datenbestand!$A$1:$T$15000,20,FALSE)*$U$3-ROUND(($U$3-$U$2)*VLOOKUP($D111,[1]Datenbestand!$A$1:$T$15000,20,FALSE),2),ROUND(VLOOKUP($D111,[1]Datenbestand!$A$1:$T$15000,20,FALSE),2))</f>
        <v>116.5</v>
      </c>
      <c r="J111" s="17">
        <f>IF(D111="","",(VLOOKUP(D111,[1]Datenbestand!$A:$S,8,FALSE))*$X$4)</f>
        <v>0</v>
      </c>
      <c r="K111" s="17">
        <f t="shared" ref="K111" si="113">IF(G111="","",G111*(I111+J111))</f>
        <v>0</v>
      </c>
      <c r="L111" s="105"/>
      <c r="M111" s="17">
        <v>116.5</v>
      </c>
      <c r="N111" s="17">
        <f t="shared" ref="N111" si="114">IF(OR(D111="",D111=0),0,IF(OR(G111="",G111=0),0,(G111*M111)))</f>
        <v>0</v>
      </c>
      <c r="O111" s="39"/>
      <c r="P111" s="86">
        <f>IF(D111="","",VLOOKUP(D111,[1]Datenbestand!$A:$S,11,FALSE))</f>
        <v>0.52</v>
      </c>
      <c r="Q111" s="86">
        <f t="shared" ref="Q111" si="115">IF(D111="","",G111*P111)</f>
        <v>0</v>
      </c>
      <c r="R111" s="86">
        <f>IF(D111="","",(VLOOKUP(D111,[1]Datenbestand!$A:$S,10,FALSE))/1000)</f>
        <v>10.5</v>
      </c>
      <c r="S111" s="86">
        <f t="shared" ref="S111" si="116">IF(D111="","",G111*R111)</f>
        <v>0</v>
      </c>
      <c r="T111" s="40" t="str">
        <f t="shared" ref="T111" si="117">IF(G111&gt;0,P111*G111,"")</f>
        <v/>
      </c>
      <c r="U111" s="40" t="str">
        <f t="shared" ref="U111" si="118">IF(G111&gt;0,R111*G111,"")</f>
        <v/>
      </c>
      <c r="V111" s="41">
        <f>IF($D111="","",IF(VLOOKUP($D111,[1]Datenbestand!$A:$S,2,FALSE)="Mietartikel",(ROUNDDOWN(VLOOKUP($D111,[1]Datenbestand!$A:$S,6,FALSE)*$U$2,2)+VLOOKUP($D111,[1]Datenbestand!$A:$S,12,FALSE)+VLOOKUP($D111,[1]Datenbestand!$A:$S,7,FALSE)),ROUNDDOWN(VLOOKUP($D111,[1]Datenbestand!$A:$S,6,FALSE),2)))-M111</f>
        <v>-79</v>
      </c>
      <c r="W111" s="42">
        <f t="shared" ref="W111" si="119">IF(G111="","",V111*G111)</f>
        <v>0</v>
      </c>
      <c r="X111" s="43">
        <f>IF(D111="","",IF(VLOOKUP($D111,[1]Datenbestand!$A:$S,2,FALSE)="Mietartikel",(ROUNDDOWN(VLOOKUP($D111,[1]Datenbestand!$A:$S,6,FALSE)*$U$2,2)),ROUNDDOWN(VLOOKUP($D111,[1]Datenbestand!$A:$S,6,FALSE),2)))</f>
        <v>37.5</v>
      </c>
      <c r="Y111" s="43">
        <f t="shared" ref="Y111" si="120">IF(X111="","",X111*G111)</f>
        <v>0</v>
      </c>
    </row>
    <row r="112" spans="1:25" s="40" customFormat="1" ht="94.5" customHeight="1" x14ac:dyDescent="0.25">
      <c r="A112" s="37" t="s">
        <v>146</v>
      </c>
      <c r="B112" s="91"/>
      <c r="C112" s="91"/>
      <c r="D112" s="91">
        <v>71275</v>
      </c>
      <c r="E112" s="93"/>
      <c r="F112" s="92" t="str">
        <f>IF(D112="","",(VLOOKUP(D112,[1]Datenbestand!$A:$S,4,FALSE)&amp;" "&amp;(VLOOKUP(D112,[1]Datenbestand!$A:$S,5,FALSE))))</f>
        <v xml:space="preserve">Net Bank koralle mit Sitzkissen grau B116*T70*H86 SH42cm </v>
      </c>
      <c r="G112" s="38">
        <v>0</v>
      </c>
      <c r="H112" s="105"/>
      <c r="I112" s="17">
        <f>IF(VLOOKUP($D112,[1]Datenbestand!$A$1:$R$15000,2,FALSE)="Mietartikel",VLOOKUP($D112,[1]Datenbestand!$A$1:$T$15000,20,FALSE)*$U$3-ROUND(($U$3-$U$2)*VLOOKUP($D112,[1]Datenbestand!$A$1:$T$15000,20,FALSE),2),ROUND(VLOOKUP($D112,[1]Datenbestand!$A$1:$T$15000,20,FALSE),2))</f>
        <v>116.5</v>
      </c>
      <c r="J112" s="17">
        <f>IF(D112="","",(VLOOKUP(D112,[1]Datenbestand!$A:$S,8,FALSE))*$X$4)</f>
        <v>0</v>
      </c>
      <c r="K112" s="17">
        <f t="shared" ref="K112" si="121">IF(G112="","",G112*(I112+J112))</f>
        <v>0</v>
      </c>
      <c r="L112" s="105"/>
      <c r="M112" s="17">
        <v>116.5</v>
      </c>
      <c r="N112" s="17">
        <f t="shared" ref="N112" si="122">IF(OR(D112="",D112=0),0,IF(OR(G112="",G112=0),0,(G112*M112)))</f>
        <v>0</v>
      </c>
      <c r="O112" s="39"/>
      <c r="P112" s="86">
        <f>IF(D112="","",VLOOKUP(D112,[1]Datenbestand!$A:$S,11,FALSE))</f>
        <v>0.52</v>
      </c>
      <c r="Q112" s="86">
        <f t="shared" ref="Q112" si="123">IF(D112="","",G112*P112)</f>
        <v>0</v>
      </c>
      <c r="R112" s="86">
        <f>IF(D112="","",(VLOOKUP(D112,[1]Datenbestand!$A:$S,10,FALSE))/1000)</f>
        <v>10.5</v>
      </c>
      <c r="S112" s="86">
        <f t="shared" ref="S112" si="124">IF(D112="","",G112*R112)</f>
        <v>0</v>
      </c>
      <c r="T112" s="40" t="str">
        <f t="shared" ref="T112" si="125">IF(G112&gt;0,P112*G112,"")</f>
        <v/>
      </c>
      <c r="U112" s="40" t="str">
        <f t="shared" ref="U112" si="126">IF(G112&gt;0,R112*G112,"")</f>
        <v/>
      </c>
      <c r="V112" s="41">
        <f>IF($D112="","",IF(VLOOKUP($D112,[1]Datenbestand!$A:$S,2,FALSE)="Mietartikel",(ROUNDDOWN(VLOOKUP($D112,[1]Datenbestand!$A:$S,6,FALSE)*$U$2,2)+VLOOKUP($D112,[1]Datenbestand!$A:$S,12,FALSE)+VLOOKUP($D112,[1]Datenbestand!$A:$S,7,FALSE)),ROUNDDOWN(VLOOKUP($D112,[1]Datenbestand!$A:$S,6,FALSE),2)))-M112</f>
        <v>-79</v>
      </c>
      <c r="W112" s="42">
        <f t="shared" ref="W112" si="127">IF(G112="","",V112*G112)</f>
        <v>0</v>
      </c>
      <c r="X112" s="43">
        <f>IF(D112="","",IF(VLOOKUP($D112,[1]Datenbestand!$A:$S,2,FALSE)="Mietartikel",(ROUNDDOWN(VLOOKUP($D112,[1]Datenbestand!$A:$S,6,FALSE)*$U$2,2)),ROUNDDOWN(VLOOKUP($D112,[1]Datenbestand!$A:$S,6,FALSE),2)))</f>
        <v>37.5</v>
      </c>
      <c r="Y112" s="43">
        <f t="shared" ref="Y112" si="128">IF(X112="","",X112*G112)</f>
        <v>0</v>
      </c>
    </row>
    <row r="113" spans="1:25" s="40" customFormat="1" ht="94.5" customHeight="1" x14ac:dyDescent="0.25">
      <c r="A113" s="37" t="s">
        <v>147</v>
      </c>
      <c r="B113" s="91"/>
      <c r="C113" s="91"/>
      <c r="D113" s="91">
        <v>2518</v>
      </c>
      <c r="E113" s="93"/>
      <c r="F113" s="92" t="str">
        <f>IF(D113="","",(VLOOKUP(D113,[1]Datenbestand!$A:$S,4,FALSE)&amp;" "&amp;(VLOOKUP(D113,[1]Datenbestand!$A:$S,5,FALSE))))</f>
        <v xml:space="preserve">Kipu Hocker 130 dunkelgrau H36 cm </v>
      </c>
      <c r="G113" s="38">
        <v>0</v>
      </c>
      <c r="H113" s="105"/>
      <c r="I113" s="17">
        <f>IF(VLOOKUP($D113,[1]Datenbestand!$A$1:$R$15000,2,FALSE)="Mietartikel",VLOOKUP($D113,[1]Datenbestand!$A$1:$T$15000,20,FALSE)*$U$3-ROUND(($U$3-$U$2)*VLOOKUP($D113,[1]Datenbestand!$A$1:$T$15000,20,FALSE),2),ROUND(VLOOKUP($D113,[1]Datenbestand!$A$1:$T$15000,20,FALSE),2))</f>
        <v>187.5</v>
      </c>
      <c r="J113" s="17">
        <f>IF(D113="","",(VLOOKUP(D113,[1]Datenbestand!$A:$S,8,FALSE))*$X$4)</f>
        <v>0</v>
      </c>
      <c r="K113" s="17">
        <f t="shared" si="65"/>
        <v>0</v>
      </c>
      <c r="L113" s="105"/>
      <c r="M113" s="17">
        <v>187.5</v>
      </c>
      <c r="N113" s="17">
        <f t="shared" si="66"/>
        <v>0</v>
      </c>
      <c r="O113" s="39"/>
      <c r="P113" s="86">
        <f>IF(D113="","",VLOOKUP(D113,[1]Datenbestand!$A:$S,11,FALSE))</f>
        <v>0.7</v>
      </c>
      <c r="Q113" s="86">
        <f t="shared" si="67"/>
        <v>0</v>
      </c>
      <c r="R113" s="86">
        <f>IF(D113="","",(VLOOKUP(D113,[1]Datenbestand!$A:$S,10,FALSE))/1000)</f>
        <v>30</v>
      </c>
      <c r="S113" s="86">
        <f t="shared" si="68"/>
        <v>0</v>
      </c>
      <c r="T113" s="40" t="str">
        <f t="shared" si="69"/>
        <v/>
      </c>
      <c r="U113" s="40" t="str">
        <f t="shared" si="70"/>
        <v/>
      </c>
      <c r="V113" s="41">
        <f>IF($D113="","",IF(VLOOKUP($D113,[1]Datenbestand!$A:$S,2,FALSE)="Mietartikel",(ROUNDDOWN(VLOOKUP($D113,[1]Datenbestand!$A:$S,6,FALSE)*$U$2,2)+VLOOKUP($D113,[1]Datenbestand!$A:$S,12,FALSE)+VLOOKUP($D113,[1]Datenbestand!$A:$S,7,FALSE)),ROUNDDOWN(VLOOKUP($D113,[1]Datenbestand!$A:$S,6,FALSE),2)))-M113</f>
        <v>-90</v>
      </c>
      <c r="W113" s="42">
        <f t="shared" si="71"/>
        <v>0</v>
      </c>
      <c r="X113" s="43">
        <f>IF(D113="","",IF(VLOOKUP($D113,[1]Datenbestand!$A:$S,2,FALSE)="Mietartikel",(ROUNDDOWN(VLOOKUP($D113,[1]Datenbestand!$A:$S,6,FALSE)*$U$2,2)),ROUNDDOWN(VLOOKUP($D113,[1]Datenbestand!$A:$S,6,FALSE),2)))</f>
        <v>97.5</v>
      </c>
      <c r="Y113" s="43">
        <f t="shared" si="72"/>
        <v>0</v>
      </c>
    </row>
    <row r="114" spans="1:25" s="40" customFormat="1" ht="94.5" customHeight="1" x14ac:dyDescent="0.25">
      <c r="A114" s="37" t="s">
        <v>148</v>
      </c>
      <c r="B114" s="91"/>
      <c r="C114" s="91"/>
      <c r="D114" s="91">
        <v>2521</v>
      </c>
      <c r="E114" s="91"/>
      <c r="F114" s="92" t="str">
        <f>IF(D114="","",(VLOOKUP(D114,[1]Datenbestand!$A:$S,4,FALSE)&amp;" "&amp;(VLOOKUP(D114,[1]Datenbestand!$A:$S,5,FALSE))))</f>
        <v xml:space="preserve">Kipu Hocker 80 hellgrau H40 cm </v>
      </c>
      <c r="G114" s="38">
        <v>0</v>
      </c>
      <c r="H114" s="105"/>
      <c r="I114" s="17">
        <f>IF(VLOOKUP($D114,[1]Datenbestand!$A$1:$R$15000,2,FALSE)="Mietartikel",VLOOKUP($D114,[1]Datenbestand!$A$1:$T$15000,20,FALSE)*$U$3-ROUND(($U$3-$U$2)*VLOOKUP($D114,[1]Datenbestand!$A$1:$T$15000,20,FALSE),2),ROUND(VLOOKUP($D114,[1]Datenbestand!$A$1:$T$15000,20,FALSE),2))</f>
        <v>142.5</v>
      </c>
      <c r="J114" s="17">
        <f>IF(D114="","",(VLOOKUP(D114,[1]Datenbestand!$A:$S,8,FALSE))*$X$4)</f>
        <v>0</v>
      </c>
      <c r="K114" s="17">
        <f t="shared" si="65"/>
        <v>0</v>
      </c>
      <c r="L114" s="105"/>
      <c r="M114" s="17">
        <v>142.5</v>
      </c>
      <c r="N114" s="17">
        <f t="shared" si="66"/>
        <v>0</v>
      </c>
      <c r="O114" s="39"/>
      <c r="P114" s="86">
        <f>IF(D114="","",VLOOKUP(D114,[1]Datenbestand!$A:$S,11,FALSE))</f>
        <v>0.3</v>
      </c>
      <c r="Q114" s="86">
        <f t="shared" si="67"/>
        <v>0</v>
      </c>
      <c r="R114" s="86">
        <f>IF(D114="","",(VLOOKUP(D114,[1]Datenbestand!$A:$S,10,FALSE))/1000)</f>
        <v>11.5</v>
      </c>
      <c r="S114" s="86">
        <f t="shared" si="68"/>
        <v>0</v>
      </c>
      <c r="T114" s="40" t="str">
        <f t="shared" si="69"/>
        <v/>
      </c>
      <c r="U114" s="40" t="str">
        <f t="shared" si="70"/>
        <v/>
      </c>
      <c r="V114" s="41">
        <f>IF($D114="","",IF(VLOOKUP($D114,[1]Datenbestand!$A:$S,2,FALSE)="Mietartikel",(ROUNDDOWN(VLOOKUP($D114,[1]Datenbestand!$A:$S,6,FALSE)*$U$2,2)+VLOOKUP($D114,[1]Datenbestand!$A:$S,12,FALSE)+VLOOKUP($D114,[1]Datenbestand!$A:$S,7,FALSE)),ROUNDDOWN(VLOOKUP($D114,[1]Datenbestand!$A:$S,6,FALSE),2)))-M114</f>
        <v>-67.5</v>
      </c>
      <c r="W114" s="42">
        <f t="shared" si="71"/>
        <v>0</v>
      </c>
      <c r="X114" s="43">
        <f>IF(D114="","",IF(VLOOKUP($D114,[1]Datenbestand!$A:$S,2,FALSE)="Mietartikel",(ROUNDDOWN(VLOOKUP($D114,[1]Datenbestand!$A:$S,6,FALSE)*$U$2,2)),ROUNDDOWN(VLOOKUP($D114,[1]Datenbestand!$A:$S,6,FALSE),2)))</f>
        <v>75</v>
      </c>
      <c r="Y114" s="43">
        <f t="shared" si="72"/>
        <v>0</v>
      </c>
    </row>
    <row r="115" spans="1:25" s="40" customFormat="1" ht="94.5" customHeight="1" x14ac:dyDescent="0.25">
      <c r="A115" s="37" t="s">
        <v>149</v>
      </c>
      <c r="B115" s="91"/>
      <c r="C115" s="91"/>
      <c r="D115" s="91">
        <v>2525</v>
      </c>
      <c r="E115" s="93"/>
      <c r="F115" s="92" t="str">
        <f>IF(D115="","",(VLOOKUP(D115,[1]Datenbestand!$A:$S,4,FALSE)&amp;" "&amp;(VLOOKUP(D115,[1]Datenbestand!$A:$S,5,FALSE))))</f>
        <v xml:space="preserve">Kipu Hocker 57 blau H45 cm </v>
      </c>
      <c r="G115" s="38">
        <v>0</v>
      </c>
      <c r="H115" s="105"/>
      <c r="I115" s="17">
        <f>IF(VLOOKUP($D115,[1]Datenbestand!$A$1:$R$15000,2,FALSE)="Mietartikel",VLOOKUP($D115,[1]Datenbestand!$A$1:$T$15000,20,FALSE)*$U$3-ROUND(($U$3-$U$2)*VLOOKUP($D115,[1]Datenbestand!$A$1:$T$15000,20,FALSE),2),ROUND(VLOOKUP($D115,[1]Datenbestand!$A$1:$T$15000,20,FALSE),2))</f>
        <v>99.5</v>
      </c>
      <c r="J115" s="17">
        <f>IF(D115="","",(VLOOKUP(D115,[1]Datenbestand!$A:$S,8,FALSE))*$X$4)</f>
        <v>0</v>
      </c>
      <c r="K115" s="17">
        <f t="shared" si="65"/>
        <v>0</v>
      </c>
      <c r="L115" s="105"/>
      <c r="M115" s="17">
        <v>99.5</v>
      </c>
      <c r="N115" s="17">
        <f t="shared" si="66"/>
        <v>0</v>
      </c>
      <c r="O115" s="39"/>
      <c r="P115" s="86">
        <f>IF(D115="","",VLOOKUP(D115,[1]Datenbestand!$A:$S,11,FALSE))</f>
        <v>0.18</v>
      </c>
      <c r="Q115" s="86">
        <f t="shared" si="67"/>
        <v>0</v>
      </c>
      <c r="R115" s="86">
        <f>IF(D115="","",(VLOOKUP(D115,[1]Datenbestand!$A:$S,10,FALSE))/1000)</f>
        <v>6</v>
      </c>
      <c r="S115" s="86">
        <f t="shared" si="68"/>
        <v>0</v>
      </c>
      <c r="T115" s="40" t="str">
        <f t="shared" si="69"/>
        <v/>
      </c>
      <c r="U115" s="40" t="str">
        <f t="shared" si="70"/>
        <v/>
      </c>
      <c r="V115" s="41">
        <f>IF($D115="","",IF(VLOOKUP($D115,[1]Datenbestand!$A:$S,2,FALSE)="Mietartikel",(ROUNDDOWN(VLOOKUP($D115,[1]Datenbestand!$A:$S,6,FALSE)*$U$2,2)+VLOOKUP($D115,[1]Datenbestand!$A:$S,12,FALSE)+VLOOKUP($D115,[1]Datenbestand!$A:$S,7,FALSE)),ROUNDDOWN(VLOOKUP($D115,[1]Datenbestand!$A:$S,6,FALSE),2)))-M115</f>
        <v>-47</v>
      </c>
      <c r="W115" s="42">
        <f t="shared" si="71"/>
        <v>0</v>
      </c>
      <c r="X115" s="43">
        <f>IF(D115="","",IF(VLOOKUP($D115,[1]Datenbestand!$A:$S,2,FALSE)="Mietartikel",(ROUNDDOWN(VLOOKUP($D115,[1]Datenbestand!$A:$S,6,FALSE)*$U$2,2)),ROUNDDOWN(VLOOKUP($D115,[1]Datenbestand!$A:$S,6,FALSE),2)))</f>
        <v>52.5</v>
      </c>
      <c r="Y115" s="43">
        <f t="shared" si="72"/>
        <v>0</v>
      </c>
    </row>
    <row r="116" spans="1:25" s="40" customFormat="1" ht="94.5" customHeight="1" x14ac:dyDescent="0.25">
      <c r="A116" s="37" t="s">
        <v>150</v>
      </c>
      <c r="B116" s="91"/>
      <c r="C116" s="91"/>
      <c r="D116" s="91">
        <v>2526</v>
      </c>
      <c r="E116" s="93"/>
      <c r="F116" s="92" t="str">
        <f>IF(D116="","",(VLOOKUP(D116,[1]Datenbestand!$A:$S,4,FALSE)&amp;" "&amp;(VLOOKUP(D116,[1]Datenbestand!$A:$S,5,FALSE))))</f>
        <v xml:space="preserve">Kipu Hocker 57 türkis H45 cm </v>
      </c>
      <c r="G116" s="38">
        <v>0</v>
      </c>
      <c r="H116" s="105"/>
      <c r="I116" s="17">
        <f>IF(VLOOKUP($D116,[1]Datenbestand!$A$1:$R$15000,2,FALSE)="Mietartikel",VLOOKUP($D116,[1]Datenbestand!$A$1:$T$15000,20,FALSE)*$U$3-ROUND(($U$3-$U$2)*VLOOKUP($D116,[1]Datenbestand!$A$1:$T$15000,20,FALSE),2),ROUND(VLOOKUP($D116,[1]Datenbestand!$A$1:$T$15000,20,FALSE),2))</f>
        <v>99.5</v>
      </c>
      <c r="J116" s="17">
        <f>IF(D116="","",(VLOOKUP(D116,[1]Datenbestand!$A:$S,8,FALSE))*$X$4)</f>
        <v>0</v>
      </c>
      <c r="K116" s="17">
        <f t="shared" si="65"/>
        <v>0</v>
      </c>
      <c r="L116" s="105"/>
      <c r="M116" s="17">
        <v>99.5</v>
      </c>
      <c r="N116" s="17">
        <f t="shared" si="66"/>
        <v>0</v>
      </c>
      <c r="O116" s="39"/>
      <c r="P116" s="86">
        <f>IF(D116="","",VLOOKUP(D116,[1]Datenbestand!$A:$S,11,FALSE))</f>
        <v>0.18</v>
      </c>
      <c r="Q116" s="86">
        <f t="shared" si="67"/>
        <v>0</v>
      </c>
      <c r="R116" s="86">
        <f>IF(D116="","",(VLOOKUP(D116,[1]Datenbestand!$A:$S,10,FALSE))/1000)</f>
        <v>6</v>
      </c>
      <c r="S116" s="86">
        <f t="shared" si="68"/>
        <v>0</v>
      </c>
      <c r="T116" s="40" t="str">
        <f t="shared" si="69"/>
        <v/>
      </c>
      <c r="U116" s="40" t="str">
        <f t="shared" si="70"/>
        <v/>
      </c>
      <c r="V116" s="41">
        <f>IF($D116="","",IF(VLOOKUP($D116,[1]Datenbestand!$A:$S,2,FALSE)="Mietartikel",(ROUNDDOWN(VLOOKUP($D116,[1]Datenbestand!$A:$S,6,FALSE)*$U$2,2)+VLOOKUP($D116,[1]Datenbestand!$A:$S,12,FALSE)+VLOOKUP($D116,[1]Datenbestand!$A:$S,7,FALSE)),ROUNDDOWN(VLOOKUP($D116,[1]Datenbestand!$A:$S,6,FALSE),2)))-M116</f>
        <v>-47</v>
      </c>
      <c r="W116" s="42">
        <f t="shared" si="71"/>
        <v>0</v>
      </c>
      <c r="X116" s="43">
        <f>IF(D116="","",IF(VLOOKUP($D116,[1]Datenbestand!$A:$S,2,FALSE)="Mietartikel",(ROUNDDOWN(VLOOKUP($D116,[1]Datenbestand!$A:$S,6,FALSE)*$U$2,2)),ROUNDDOWN(VLOOKUP($D116,[1]Datenbestand!$A:$S,6,FALSE),2)))</f>
        <v>52.5</v>
      </c>
      <c r="Y116" s="43">
        <f t="shared" si="72"/>
        <v>0</v>
      </c>
    </row>
    <row r="117" spans="1:25" s="40" customFormat="1" ht="94.5" customHeight="1" x14ac:dyDescent="0.25">
      <c r="A117" s="37" t="s">
        <v>151</v>
      </c>
      <c r="B117" s="91"/>
      <c r="C117" s="91"/>
      <c r="D117" s="91">
        <v>2527</v>
      </c>
      <c r="E117" s="93"/>
      <c r="F117" s="92" t="str">
        <f>IF(D117="","",(VLOOKUP(D117,[1]Datenbestand!$A:$S,4,FALSE)&amp;" "&amp;(VLOOKUP(D117,[1]Datenbestand!$A:$S,5,FALSE))))</f>
        <v xml:space="preserve">Kipu Hocker 57 pistaziengrün H45 cm </v>
      </c>
      <c r="G117" s="38">
        <v>0</v>
      </c>
      <c r="H117" s="105"/>
      <c r="I117" s="17">
        <f>IF(VLOOKUP($D117,[1]Datenbestand!$A$1:$R$15000,2,FALSE)="Mietartikel",VLOOKUP($D117,[1]Datenbestand!$A$1:$T$15000,20,FALSE)*$U$3-ROUND(($U$3-$U$2)*VLOOKUP($D117,[1]Datenbestand!$A$1:$T$15000,20,FALSE),2),ROUND(VLOOKUP($D117,[1]Datenbestand!$A$1:$T$15000,20,FALSE),2))</f>
        <v>99.5</v>
      </c>
      <c r="J117" s="17">
        <f>IF(D117="","",(VLOOKUP(D117,[1]Datenbestand!$A:$S,8,FALSE))*$X$4)</f>
        <v>0</v>
      </c>
      <c r="K117" s="17">
        <f t="shared" si="65"/>
        <v>0</v>
      </c>
      <c r="L117" s="105"/>
      <c r="M117" s="17">
        <v>99.5</v>
      </c>
      <c r="N117" s="17">
        <f t="shared" si="66"/>
        <v>0</v>
      </c>
      <c r="O117" s="39"/>
      <c r="P117" s="86">
        <f>IF(D117="","",VLOOKUP(D117,[1]Datenbestand!$A:$S,11,FALSE))</f>
        <v>0.18</v>
      </c>
      <c r="Q117" s="86">
        <f t="shared" si="67"/>
        <v>0</v>
      </c>
      <c r="R117" s="86">
        <f>IF(D117="","",(VLOOKUP(D117,[1]Datenbestand!$A:$S,10,FALSE))/1000)</f>
        <v>6</v>
      </c>
      <c r="S117" s="86">
        <f t="shared" si="68"/>
        <v>0</v>
      </c>
      <c r="T117" s="40" t="str">
        <f t="shared" si="69"/>
        <v/>
      </c>
      <c r="U117" s="40" t="str">
        <f t="shared" si="70"/>
        <v/>
      </c>
      <c r="V117" s="41">
        <f>IF($D117="","",IF(VLOOKUP($D117,[1]Datenbestand!$A:$S,2,FALSE)="Mietartikel",(ROUNDDOWN(VLOOKUP($D117,[1]Datenbestand!$A:$S,6,FALSE)*$U$2,2)+VLOOKUP($D117,[1]Datenbestand!$A:$S,12,FALSE)+VLOOKUP($D117,[1]Datenbestand!$A:$S,7,FALSE)),ROUNDDOWN(VLOOKUP($D117,[1]Datenbestand!$A:$S,6,FALSE),2)))-M117</f>
        <v>-47</v>
      </c>
      <c r="W117" s="42">
        <f t="shared" si="71"/>
        <v>0</v>
      </c>
      <c r="X117" s="43">
        <f>IF(D117="","",IF(VLOOKUP($D117,[1]Datenbestand!$A:$S,2,FALSE)="Mietartikel",(ROUNDDOWN(VLOOKUP($D117,[1]Datenbestand!$A:$S,6,FALSE)*$U$2,2)),ROUNDDOWN(VLOOKUP($D117,[1]Datenbestand!$A:$S,6,FALSE),2)))</f>
        <v>52.5</v>
      </c>
      <c r="Y117" s="43">
        <f t="shared" si="72"/>
        <v>0</v>
      </c>
    </row>
    <row r="118" spans="1:25" s="40" customFormat="1" ht="94.5" customHeight="1" x14ac:dyDescent="0.25">
      <c r="A118" s="37" t="s">
        <v>152</v>
      </c>
      <c r="B118" s="91"/>
      <c r="C118" s="91"/>
      <c r="D118" s="91">
        <v>2528</v>
      </c>
      <c r="E118" s="93"/>
      <c r="F118" s="92" t="str">
        <f>IF(D118="","",(VLOOKUP(D118,[1]Datenbestand!$A:$S,4,FALSE)&amp;" "&amp;(VLOOKUP(D118,[1]Datenbestand!$A:$S,5,FALSE))))</f>
        <v xml:space="preserve">Kipu Hocker 57 grün melange H45 cm </v>
      </c>
      <c r="G118" s="38">
        <v>0</v>
      </c>
      <c r="H118" s="105"/>
      <c r="I118" s="17">
        <f>IF(VLOOKUP($D118,[1]Datenbestand!$A$1:$R$15000,2,FALSE)="Mietartikel",VLOOKUP($D118,[1]Datenbestand!$A$1:$T$15000,20,FALSE)*$U$3-ROUND(($U$3-$U$2)*VLOOKUP($D118,[1]Datenbestand!$A$1:$T$15000,20,FALSE),2),ROUND(VLOOKUP($D118,[1]Datenbestand!$A$1:$T$15000,20,FALSE),2))</f>
        <v>99.5</v>
      </c>
      <c r="J118" s="17">
        <f>IF(D118="","",(VLOOKUP(D118,[1]Datenbestand!$A:$S,8,FALSE))*$X$4)</f>
        <v>0</v>
      </c>
      <c r="K118" s="17">
        <f t="shared" ref="K118:K136" si="129">IF(G118="","",G118*(I118+J118))</f>
        <v>0</v>
      </c>
      <c r="L118" s="105"/>
      <c r="M118" s="17">
        <v>99.5</v>
      </c>
      <c r="N118" s="17">
        <f t="shared" ref="N118:N136" si="130">IF(OR(D118="",D118=0),0,IF(OR(G118="",G118=0),0,(G118*M118)))</f>
        <v>0</v>
      </c>
      <c r="O118" s="39"/>
      <c r="P118" s="86">
        <f>IF(D118="","",VLOOKUP(D118,[1]Datenbestand!$A:$S,11,FALSE))</f>
        <v>0.18</v>
      </c>
      <c r="Q118" s="86">
        <f t="shared" ref="Q118:Q136" si="131">IF(D118="","",G118*P118)</f>
        <v>0</v>
      </c>
      <c r="R118" s="86">
        <f>IF(D118="","",(VLOOKUP(D118,[1]Datenbestand!$A:$S,10,FALSE))/1000)</f>
        <v>6</v>
      </c>
      <c r="S118" s="86">
        <f t="shared" ref="S118:S136" si="132">IF(D118="","",G118*R118)</f>
        <v>0</v>
      </c>
      <c r="T118" s="40" t="str">
        <f t="shared" ref="T118:T136" si="133">IF(G118&gt;0,P118*G118,"")</f>
        <v/>
      </c>
      <c r="U118" s="40" t="str">
        <f t="shared" ref="U118:U136" si="134">IF(G118&gt;0,R118*G118,"")</f>
        <v/>
      </c>
      <c r="V118" s="41">
        <f>IF($D118="","",IF(VLOOKUP($D118,[1]Datenbestand!$A:$S,2,FALSE)="Mietartikel",(ROUNDDOWN(VLOOKUP($D118,[1]Datenbestand!$A:$S,6,FALSE)*$U$2,2)+VLOOKUP($D118,[1]Datenbestand!$A:$S,12,FALSE)+VLOOKUP($D118,[1]Datenbestand!$A:$S,7,FALSE)),ROUNDDOWN(VLOOKUP($D118,[1]Datenbestand!$A:$S,6,FALSE),2)))-M118</f>
        <v>-47</v>
      </c>
      <c r="W118" s="42">
        <f t="shared" ref="W118:W136" si="135">IF(G118="","",V118*G118)</f>
        <v>0</v>
      </c>
      <c r="X118" s="43">
        <f>IF(D118="","",IF(VLOOKUP($D118,[1]Datenbestand!$A:$S,2,FALSE)="Mietartikel",(ROUNDDOWN(VLOOKUP($D118,[1]Datenbestand!$A:$S,6,FALSE)*$U$2,2)),ROUNDDOWN(VLOOKUP($D118,[1]Datenbestand!$A:$S,6,FALSE),2)))</f>
        <v>52.5</v>
      </c>
      <c r="Y118" s="43">
        <f t="shared" ref="Y118:Y136" si="136">IF(X118="","",X118*G118)</f>
        <v>0</v>
      </c>
    </row>
    <row r="119" spans="1:25" s="40" customFormat="1" ht="94.5" customHeight="1" x14ac:dyDescent="0.25">
      <c r="A119" s="37" t="s">
        <v>153</v>
      </c>
      <c r="B119" s="91"/>
      <c r="C119" s="91"/>
      <c r="D119" s="91">
        <v>2529</v>
      </c>
      <c r="E119" s="93"/>
      <c r="F119" s="92" t="str">
        <f>IF(D119="","",(VLOOKUP(D119,[1]Datenbestand!$A:$S,4,FALSE)&amp;" "&amp;(VLOOKUP(D119,[1]Datenbestand!$A:$S,5,FALSE))))</f>
        <v xml:space="preserve">Kipu Hocker 57 creme H45 cm </v>
      </c>
      <c r="G119" s="38">
        <v>0</v>
      </c>
      <c r="H119" s="105"/>
      <c r="I119" s="17">
        <f>IF(VLOOKUP($D119,[1]Datenbestand!$A$1:$R$15000,2,FALSE)="Mietartikel",VLOOKUP($D119,[1]Datenbestand!$A$1:$T$15000,20,FALSE)*$U$3-ROUND(($U$3-$U$2)*VLOOKUP($D119,[1]Datenbestand!$A$1:$T$15000,20,FALSE),2),ROUND(VLOOKUP($D119,[1]Datenbestand!$A$1:$T$15000,20,FALSE),2))</f>
        <v>99.5</v>
      </c>
      <c r="J119" s="17">
        <f>IF(D119="","",(VLOOKUP(D119,[1]Datenbestand!$A:$S,8,FALSE))*$X$4)</f>
        <v>0</v>
      </c>
      <c r="K119" s="17">
        <f t="shared" si="129"/>
        <v>0</v>
      </c>
      <c r="L119" s="105"/>
      <c r="M119" s="17">
        <v>99.5</v>
      </c>
      <c r="N119" s="17">
        <f t="shared" si="130"/>
        <v>0</v>
      </c>
      <c r="O119" s="39"/>
      <c r="P119" s="86">
        <f>IF(D119="","",VLOOKUP(D119,[1]Datenbestand!$A:$S,11,FALSE))</f>
        <v>0.18</v>
      </c>
      <c r="Q119" s="86">
        <f t="shared" si="131"/>
        <v>0</v>
      </c>
      <c r="R119" s="86">
        <f>IF(D119="","",(VLOOKUP(D119,[1]Datenbestand!$A:$S,10,FALSE))/1000)</f>
        <v>6</v>
      </c>
      <c r="S119" s="86">
        <f t="shared" si="132"/>
        <v>0</v>
      </c>
      <c r="T119" s="40" t="str">
        <f t="shared" si="133"/>
        <v/>
      </c>
      <c r="U119" s="40" t="str">
        <f t="shared" si="134"/>
        <v/>
      </c>
      <c r="V119" s="41">
        <f>IF($D119="","",IF(VLOOKUP($D119,[1]Datenbestand!$A:$S,2,FALSE)="Mietartikel",(ROUNDDOWN(VLOOKUP($D119,[1]Datenbestand!$A:$S,6,FALSE)*$U$2,2)+VLOOKUP($D119,[1]Datenbestand!$A:$S,12,FALSE)+VLOOKUP($D119,[1]Datenbestand!$A:$S,7,FALSE)),ROUNDDOWN(VLOOKUP($D119,[1]Datenbestand!$A:$S,6,FALSE),2)))-M119</f>
        <v>-47</v>
      </c>
      <c r="W119" s="42">
        <f t="shared" si="135"/>
        <v>0</v>
      </c>
      <c r="X119" s="43">
        <f>IF(D119="","",IF(VLOOKUP($D119,[1]Datenbestand!$A:$S,2,FALSE)="Mietartikel",(ROUNDDOWN(VLOOKUP($D119,[1]Datenbestand!$A:$S,6,FALSE)*$U$2,2)),ROUNDDOWN(VLOOKUP($D119,[1]Datenbestand!$A:$S,6,FALSE),2)))</f>
        <v>52.5</v>
      </c>
      <c r="Y119" s="43">
        <f t="shared" si="136"/>
        <v>0</v>
      </c>
    </row>
    <row r="120" spans="1:25" s="40" customFormat="1" ht="94.5" customHeight="1" x14ac:dyDescent="0.25">
      <c r="A120" s="37" t="s">
        <v>154</v>
      </c>
      <c r="B120" s="91"/>
      <c r="C120" s="91"/>
      <c r="D120" s="91">
        <v>2530</v>
      </c>
      <c r="E120" s="93"/>
      <c r="F120" s="92" t="str">
        <f>IF(D120="","",(VLOOKUP(D120,[1]Datenbestand!$A:$S,4,FALSE)&amp;" "&amp;(VLOOKUP(D120,[1]Datenbestand!$A:$S,5,FALSE))))</f>
        <v xml:space="preserve">Kipu Hocker 57 gelb H45 cm </v>
      </c>
      <c r="G120" s="38">
        <v>0</v>
      </c>
      <c r="H120" s="105"/>
      <c r="I120" s="17">
        <f>IF(VLOOKUP($D120,[1]Datenbestand!$A$1:$R$15000,2,FALSE)="Mietartikel",VLOOKUP($D120,[1]Datenbestand!$A$1:$T$15000,20,FALSE)*$U$3-ROUND(($U$3-$U$2)*VLOOKUP($D120,[1]Datenbestand!$A$1:$T$15000,20,FALSE),2),ROUND(VLOOKUP($D120,[1]Datenbestand!$A$1:$T$15000,20,FALSE),2))</f>
        <v>99.5</v>
      </c>
      <c r="J120" s="17">
        <f>IF(D120="","",(VLOOKUP(D120,[1]Datenbestand!$A:$S,8,FALSE))*$X$4)</f>
        <v>0</v>
      </c>
      <c r="K120" s="17">
        <f t="shared" si="129"/>
        <v>0</v>
      </c>
      <c r="L120" s="105"/>
      <c r="M120" s="17">
        <v>99.5</v>
      </c>
      <c r="N120" s="17">
        <f t="shared" si="130"/>
        <v>0</v>
      </c>
      <c r="O120" s="39"/>
      <c r="P120" s="86">
        <f>IF(D120="","",VLOOKUP(D120,[1]Datenbestand!$A:$S,11,FALSE))</f>
        <v>0.18</v>
      </c>
      <c r="Q120" s="86">
        <f t="shared" si="131"/>
        <v>0</v>
      </c>
      <c r="R120" s="86">
        <f>IF(D120="","",(VLOOKUP(D120,[1]Datenbestand!$A:$S,10,FALSE))/1000)</f>
        <v>6</v>
      </c>
      <c r="S120" s="86">
        <f t="shared" si="132"/>
        <v>0</v>
      </c>
      <c r="T120" s="40" t="str">
        <f t="shared" si="133"/>
        <v/>
      </c>
      <c r="U120" s="40" t="str">
        <f t="shared" si="134"/>
        <v/>
      </c>
      <c r="V120" s="41">
        <f>IF($D120="","",IF(VLOOKUP($D120,[1]Datenbestand!$A:$S,2,FALSE)="Mietartikel",(ROUNDDOWN(VLOOKUP($D120,[1]Datenbestand!$A:$S,6,FALSE)*$U$2,2)+VLOOKUP($D120,[1]Datenbestand!$A:$S,12,FALSE)+VLOOKUP($D120,[1]Datenbestand!$A:$S,7,FALSE)),ROUNDDOWN(VLOOKUP($D120,[1]Datenbestand!$A:$S,6,FALSE),2)))-M120</f>
        <v>-47</v>
      </c>
      <c r="W120" s="42">
        <f t="shared" si="135"/>
        <v>0</v>
      </c>
      <c r="X120" s="43">
        <f>IF(D120="","",IF(VLOOKUP($D120,[1]Datenbestand!$A:$S,2,FALSE)="Mietartikel",(ROUNDDOWN(VLOOKUP($D120,[1]Datenbestand!$A:$S,6,FALSE)*$U$2,2)),ROUNDDOWN(VLOOKUP($D120,[1]Datenbestand!$A:$S,6,FALSE),2)))</f>
        <v>52.5</v>
      </c>
      <c r="Y120" s="43">
        <f t="shared" si="136"/>
        <v>0</v>
      </c>
    </row>
    <row r="121" spans="1:25" s="40" customFormat="1" ht="94.5" customHeight="1" x14ac:dyDescent="0.25">
      <c r="A121" s="37" t="s">
        <v>155</v>
      </c>
      <c r="B121" s="91"/>
      <c r="C121" s="91"/>
      <c r="D121" s="91">
        <v>2622</v>
      </c>
      <c r="E121" s="91"/>
      <c r="F121" s="92" t="str">
        <f>IF(D121="","",(VLOOKUP(D121,[1]Datenbestand!$A:$S,4,FALSE)&amp;" "&amp;(VLOOKUP(D121,[1]Datenbestand!$A:$S,5,FALSE))))</f>
        <v xml:space="preserve">Stuhl Hollywood weiß B52*T70*H70 SH41 cm </v>
      </c>
      <c r="G121" s="38">
        <v>0</v>
      </c>
      <c r="H121" s="105"/>
      <c r="I121" s="17">
        <f>IF(VLOOKUP($D121,[1]Datenbestand!$A$1:$R$15000,2,FALSE)="Mietartikel",VLOOKUP($D121,[1]Datenbestand!$A$1:$T$15000,20,FALSE)*$U$3-ROUND(($U$3-$U$2)*VLOOKUP($D121,[1]Datenbestand!$A$1:$T$15000,20,FALSE),2),ROUND(VLOOKUP($D121,[1]Datenbestand!$A$1:$T$15000,20,FALSE),2))</f>
        <v>121</v>
      </c>
      <c r="J121" s="17">
        <f>IF(D121="","",(VLOOKUP(D121,[1]Datenbestand!$A:$S,8,FALSE))*$X$4)</f>
        <v>0</v>
      </c>
      <c r="K121" s="17">
        <f t="shared" si="129"/>
        <v>0</v>
      </c>
      <c r="L121" s="105"/>
      <c r="M121" s="17">
        <v>121</v>
      </c>
      <c r="N121" s="17">
        <f t="shared" si="130"/>
        <v>0</v>
      </c>
      <c r="O121" s="39"/>
      <c r="P121" s="86">
        <f>IF(D121="","",VLOOKUP(D121,[1]Datenbestand!$A:$S,11,FALSE))</f>
        <v>0.4</v>
      </c>
      <c r="Q121" s="86">
        <f t="shared" si="131"/>
        <v>0</v>
      </c>
      <c r="R121" s="86">
        <f>IF(D121="","",(VLOOKUP(D121,[1]Datenbestand!$A:$S,10,FALSE))/1000)</f>
        <v>13</v>
      </c>
      <c r="S121" s="86">
        <f t="shared" si="132"/>
        <v>0</v>
      </c>
      <c r="T121" s="40" t="str">
        <f t="shared" si="133"/>
        <v/>
      </c>
      <c r="U121" s="40" t="str">
        <f t="shared" si="134"/>
        <v/>
      </c>
      <c r="V121" s="41">
        <f>IF($D121="","",IF(VLOOKUP($D121,[1]Datenbestand!$A:$S,2,FALSE)="Mietartikel",(ROUNDDOWN(VLOOKUP($D121,[1]Datenbestand!$A:$S,6,FALSE)*$U$2,2)+VLOOKUP($D121,[1]Datenbestand!$A:$S,12,FALSE)+VLOOKUP($D121,[1]Datenbestand!$A:$S,7,FALSE)),ROUNDDOWN(VLOOKUP($D121,[1]Datenbestand!$A:$S,6,FALSE),2)))-M121</f>
        <v>-55</v>
      </c>
      <c r="W121" s="42">
        <f t="shared" si="135"/>
        <v>0</v>
      </c>
      <c r="X121" s="43">
        <f>IF(D121="","",IF(VLOOKUP($D121,[1]Datenbestand!$A:$S,2,FALSE)="Mietartikel",(ROUNDDOWN(VLOOKUP($D121,[1]Datenbestand!$A:$S,6,FALSE)*$U$2,2)),ROUNDDOWN(VLOOKUP($D121,[1]Datenbestand!$A:$S,6,FALSE),2)))</f>
        <v>66</v>
      </c>
      <c r="Y121" s="43">
        <f t="shared" si="136"/>
        <v>0</v>
      </c>
    </row>
    <row r="122" spans="1:25" s="40" customFormat="1" ht="94.5" customHeight="1" x14ac:dyDescent="0.25">
      <c r="A122" s="37" t="s">
        <v>156</v>
      </c>
      <c r="B122" s="91"/>
      <c r="C122" s="91"/>
      <c r="D122" s="91">
        <v>4713</v>
      </c>
      <c r="E122" s="93"/>
      <c r="F122" s="92" t="str">
        <f>IF(D122="","",(VLOOKUP(D122,[1]Datenbestand!$A:$S,4,FALSE)&amp;" "&amp;(VLOOKUP(D122,[1]Datenbestand!$A:$S,5,FALSE))))</f>
        <v xml:space="preserve">Lounge-Würfel Montreal Stoff taupe B45*T45*H41 cm </v>
      </c>
      <c r="G122" s="38">
        <v>0</v>
      </c>
      <c r="H122" s="105"/>
      <c r="I122" s="17">
        <f>IF(VLOOKUP($D122,[1]Datenbestand!$A$1:$R$15000,2,FALSE)="Mietartikel",VLOOKUP($D122,[1]Datenbestand!$A$1:$T$15000,20,FALSE)*$U$3-ROUND(($U$3-$U$2)*VLOOKUP($D122,[1]Datenbestand!$A$1:$T$15000,20,FALSE),2),ROUND(VLOOKUP($D122,[1]Datenbestand!$A$1:$T$15000,20,FALSE),2))</f>
        <v>38.5</v>
      </c>
      <c r="J122" s="17">
        <f>IF(D122="","",(VLOOKUP(D122,[1]Datenbestand!$A:$S,8,FALSE))*$X$4)</f>
        <v>0</v>
      </c>
      <c r="K122" s="17">
        <f t="shared" si="129"/>
        <v>0</v>
      </c>
      <c r="L122" s="105"/>
      <c r="M122" s="17">
        <v>38.5</v>
      </c>
      <c r="N122" s="17">
        <f t="shared" si="130"/>
        <v>0</v>
      </c>
      <c r="O122" s="39"/>
      <c r="P122" s="86">
        <f>IF(D122="","",VLOOKUP(D122,[1]Datenbestand!$A:$S,11,FALSE))</f>
        <v>0.15</v>
      </c>
      <c r="Q122" s="86">
        <f t="shared" si="131"/>
        <v>0</v>
      </c>
      <c r="R122" s="86">
        <f>IF(D122="","",(VLOOKUP(D122,[1]Datenbestand!$A:$S,10,FALSE))/1000)</f>
        <v>8</v>
      </c>
      <c r="S122" s="86">
        <f t="shared" si="132"/>
        <v>0</v>
      </c>
      <c r="T122" s="40" t="str">
        <f t="shared" si="133"/>
        <v/>
      </c>
      <c r="U122" s="40" t="str">
        <f t="shared" si="134"/>
        <v/>
      </c>
      <c r="V122" s="41">
        <f>IF($D122="","",IF(VLOOKUP($D122,[1]Datenbestand!$A:$S,2,FALSE)="Mietartikel",(ROUNDDOWN(VLOOKUP($D122,[1]Datenbestand!$A:$S,6,FALSE)*$U$2,2)+VLOOKUP($D122,[1]Datenbestand!$A:$S,12,FALSE)+VLOOKUP($D122,[1]Datenbestand!$A:$S,7,FALSE)),ROUNDDOWN(VLOOKUP($D122,[1]Datenbestand!$A:$S,6,FALSE),2)))-M122</f>
        <v>-11</v>
      </c>
      <c r="W122" s="42">
        <f t="shared" si="135"/>
        <v>0</v>
      </c>
      <c r="X122" s="43">
        <f>IF(D122="","",IF(VLOOKUP($D122,[1]Datenbestand!$A:$S,2,FALSE)="Mietartikel",(ROUNDDOWN(VLOOKUP($D122,[1]Datenbestand!$A:$S,6,FALSE)*$U$2,2)),ROUNDDOWN(VLOOKUP($D122,[1]Datenbestand!$A:$S,6,FALSE),2)))</f>
        <v>27.5</v>
      </c>
      <c r="Y122" s="43">
        <f t="shared" si="136"/>
        <v>0</v>
      </c>
    </row>
    <row r="123" spans="1:25" s="40" customFormat="1" ht="94.5" customHeight="1" x14ac:dyDescent="0.25">
      <c r="A123" s="37" t="s">
        <v>157</v>
      </c>
      <c r="B123" s="91"/>
      <c r="C123" s="91"/>
      <c r="D123" s="91">
        <v>5813</v>
      </c>
      <c r="E123" s="93"/>
      <c r="F123" s="92" t="str">
        <f>IF(D123="","",(VLOOKUP(D123,[1]Datenbestand!$A:$S,4,FALSE)&amp;" "&amp;(VLOOKUP(D123,[1]Datenbestand!$A:$S,5,FALSE))))</f>
        <v>Lounge-Würfel Ontario Stoff grau B45*T45*H41 cm _x000D_</v>
      </c>
      <c r="G123" s="38">
        <v>0</v>
      </c>
      <c r="H123" s="105"/>
      <c r="I123" s="17">
        <f>IF(VLOOKUP($D123,[1]Datenbestand!$A$1:$R$15000,2,FALSE)="Mietartikel",VLOOKUP($D123,[1]Datenbestand!$A$1:$T$15000,20,FALSE)*$U$3-ROUND(($U$3-$U$2)*VLOOKUP($D123,[1]Datenbestand!$A$1:$T$15000,20,FALSE),2),ROUND(VLOOKUP($D123,[1]Datenbestand!$A$1:$T$15000,20,FALSE),2))</f>
        <v>38.75</v>
      </c>
      <c r="J123" s="17">
        <f>IF(D123="","",(VLOOKUP(D123,[1]Datenbestand!$A:$S,8,FALSE))*$X$4)</f>
        <v>0</v>
      </c>
      <c r="K123" s="17">
        <f t="shared" si="129"/>
        <v>0</v>
      </c>
      <c r="L123" s="105"/>
      <c r="M123" s="17">
        <v>38.75</v>
      </c>
      <c r="N123" s="17">
        <f t="shared" si="130"/>
        <v>0</v>
      </c>
      <c r="O123" s="39"/>
      <c r="P123" s="86">
        <f>IF(D123="","",VLOOKUP(D123,[1]Datenbestand!$A:$S,11,FALSE))</f>
        <v>0.15</v>
      </c>
      <c r="Q123" s="86">
        <f t="shared" si="131"/>
        <v>0</v>
      </c>
      <c r="R123" s="86">
        <f>IF(D123="","",(VLOOKUP(D123,[1]Datenbestand!$A:$S,10,FALSE))/1000)</f>
        <v>8</v>
      </c>
      <c r="S123" s="86">
        <f t="shared" si="132"/>
        <v>0</v>
      </c>
      <c r="T123" s="40" t="str">
        <f t="shared" si="133"/>
        <v/>
      </c>
      <c r="U123" s="40" t="str">
        <f t="shared" si="134"/>
        <v/>
      </c>
      <c r="V123" s="41">
        <f>IF($D123="","",IF(VLOOKUP($D123,[1]Datenbestand!$A:$S,2,FALSE)="Mietartikel",(ROUNDDOWN(VLOOKUP($D123,[1]Datenbestand!$A:$S,6,FALSE)*$U$2,2)+VLOOKUP($D123,[1]Datenbestand!$A:$S,12,FALSE)+VLOOKUP($D123,[1]Datenbestand!$A:$S,7,FALSE)),ROUNDDOWN(VLOOKUP($D123,[1]Datenbestand!$A:$S,6,FALSE),2)))-M123</f>
        <v>-10.75</v>
      </c>
      <c r="W123" s="42">
        <f t="shared" si="135"/>
        <v>0</v>
      </c>
      <c r="X123" s="43">
        <f>IF(D123="","",IF(VLOOKUP($D123,[1]Datenbestand!$A:$S,2,FALSE)="Mietartikel",(ROUNDDOWN(VLOOKUP($D123,[1]Datenbestand!$A:$S,6,FALSE)*$U$2,2)),ROUNDDOWN(VLOOKUP($D123,[1]Datenbestand!$A:$S,6,FALSE),2)))</f>
        <v>28</v>
      </c>
      <c r="Y123" s="43">
        <f t="shared" si="136"/>
        <v>0</v>
      </c>
    </row>
    <row r="124" spans="1:25" s="40" customFormat="1" ht="94.5" customHeight="1" x14ac:dyDescent="0.25">
      <c r="A124" s="37" t="s">
        <v>158</v>
      </c>
      <c r="B124" s="91"/>
      <c r="C124" s="91"/>
      <c r="D124" s="91">
        <v>5833</v>
      </c>
      <c r="E124" s="93"/>
      <c r="F124" s="92" t="str">
        <f>IF(D124="","",(VLOOKUP(D124,[1]Datenbestand!$A:$S,4,FALSE)&amp;" "&amp;(VLOOKUP(D124,[1]Datenbestand!$A:$S,5,FALSE))))</f>
        <v xml:space="preserve">Lounge-Würfel Barbados schwarz B45*T45*H41 cm </v>
      </c>
      <c r="G124" s="38">
        <v>0</v>
      </c>
      <c r="H124" s="105"/>
      <c r="I124" s="17">
        <f>IF(VLOOKUP($D124,[1]Datenbestand!$A$1:$R$15000,2,FALSE)="Mietartikel",VLOOKUP($D124,[1]Datenbestand!$A$1:$T$15000,20,FALSE)*$U$3-ROUND(($U$3-$U$2)*VLOOKUP($D124,[1]Datenbestand!$A$1:$T$15000,20,FALSE),2),ROUND(VLOOKUP($D124,[1]Datenbestand!$A$1:$T$15000,20,FALSE),2))</f>
        <v>38.5</v>
      </c>
      <c r="J124" s="17">
        <f>IF(D124="","",(VLOOKUP(D124,[1]Datenbestand!$A:$S,8,FALSE))*$X$4)</f>
        <v>0</v>
      </c>
      <c r="K124" s="17">
        <f t="shared" si="129"/>
        <v>0</v>
      </c>
      <c r="L124" s="105"/>
      <c r="M124" s="17">
        <v>38.5</v>
      </c>
      <c r="N124" s="17">
        <f t="shared" si="130"/>
        <v>0</v>
      </c>
      <c r="O124" s="39"/>
      <c r="P124" s="86">
        <f>IF(D124="","",VLOOKUP(D124,[1]Datenbestand!$A:$S,11,FALSE))</f>
        <v>0.15</v>
      </c>
      <c r="Q124" s="86">
        <f t="shared" si="131"/>
        <v>0</v>
      </c>
      <c r="R124" s="86">
        <f>IF(D124="","",(VLOOKUP(D124,[1]Datenbestand!$A:$S,10,FALSE))/1000)</f>
        <v>6.5</v>
      </c>
      <c r="S124" s="86">
        <f t="shared" si="132"/>
        <v>0</v>
      </c>
      <c r="T124" s="40" t="str">
        <f t="shared" si="133"/>
        <v/>
      </c>
      <c r="U124" s="40" t="str">
        <f t="shared" si="134"/>
        <v/>
      </c>
      <c r="V124" s="41">
        <f>IF($D124="","",IF(VLOOKUP($D124,[1]Datenbestand!$A:$S,2,FALSE)="Mietartikel",(ROUNDDOWN(VLOOKUP($D124,[1]Datenbestand!$A:$S,6,FALSE)*$U$2,2)+VLOOKUP($D124,[1]Datenbestand!$A:$S,12,FALSE)+VLOOKUP($D124,[1]Datenbestand!$A:$S,7,FALSE)),ROUNDDOWN(VLOOKUP($D124,[1]Datenbestand!$A:$S,6,FALSE),2)))-M124</f>
        <v>-17</v>
      </c>
      <c r="W124" s="42">
        <f t="shared" si="135"/>
        <v>0</v>
      </c>
      <c r="X124" s="43">
        <f>IF(D124="","",IF(VLOOKUP($D124,[1]Datenbestand!$A:$S,2,FALSE)="Mietartikel",(ROUNDDOWN(VLOOKUP($D124,[1]Datenbestand!$A:$S,6,FALSE)*$U$2,2)),ROUNDDOWN(VLOOKUP($D124,[1]Datenbestand!$A:$S,6,FALSE),2)))</f>
        <v>21.5</v>
      </c>
      <c r="Y124" s="43">
        <f t="shared" si="136"/>
        <v>0</v>
      </c>
    </row>
    <row r="125" spans="1:25" s="40" customFormat="1" ht="94.5" customHeight="1" x14ac:dyDescent="0.25">
      <c r="A125" s="37" t="s">
        <v>159</v>
      </c>
      <c r="B125" s="91"/>
      <c r="C125" s="91"/>
      <c r="D125" s="91">
        <v>72090</v>
      </c>
      <c r="E125" s="91"/>
      <c r="F125" s="92" t="str">
        <f>IF(D125="","",(VLOOKUP(D125,[1]Datenbestand!$A:$S,4,FALSE)&amp;" "&amp;(VLOOKUP(D125,[1]Datenbestand!$A:$S,5,FALSE))))</f>
        <v xml:space="preserve">Tray Table Loungetisch weiß L40*B40*H44 cm </v>
      </c>
      <c r="G125" s="38">
        <v>0</v>
      </c>
      <c r="H125" s="105"/>
      <c r="I125" s="17">
        <f>IF(VLOOKUP($D125,[1]Datenbestand!$A$1:$R$15000,2,FALSE)="Mietartikel",VLOOKUP($D125,[1]Datenbestand!$A$1:$T$15000,20,FALSE)*$U$3-ROUND(($U$3-$U$2)*VLOOKUP($D125,[1]Datenbestand!$A$1:$T$15000,20,FALSE),2),ROUND(VLOOKUP($D125,[1]Datenbestand!$A$1:$T$15000,20,FALSE),2))</f>
        <v>71.5</v>
      </c>
      <c r="J125" s="17">
        <f>IF(D125="","",(VLOOKUP(D125,[1]Datenbestand!$A:$S,8,FALSE))*$X$4)</f>
        <v>0</v>
      </c>
      <c r="K125" s="17">
        <f t="shared" ref="K125:K135" si="137">IF(G125="","",G125*(I125+J125))</f>
        <v>0</v>
      </c>
      <c r="L125" s="105"/>
      <c r="M125" s="17">
        <v>71.5</v>
      </c>
      <c r="N125" s="17">
        <f t="shared" ref="N125:N135" si="138">IF(OR(D125="",D125=0),0,IF(OR(G125="",G125=0),0,(G125*M125)))</f>
        <v>0</v>
      </c>
      <c r="O125" s="39"/>
      <c r="P125" s="86">
        <f>IF(D125="","",VLOOKUP(D125,[1]Datenbestand!$A:$S,11,FALSE))</f>
        <v>0.17499999999999999</v>
      </c>
      <c r="Q125" s="86">
        <f t="shared" ref="Q125:Q135" si="139">IF(D125="","",G125*P125)</f>
        <v>0</v>
      </c>
      <c r="R125" s="86">
        <f>IF(D125="","",(VLOOKUP(D125,[1]Datenbestand!$A:$S,10,FALSE))/1000)</f>
        <v>9</v>
      </c>
      <c r="S125" s="86">
        <f t="shared" ref="S125:S135" si="140">IF(D125="","",G125*R125)</f>
        <v>0</v>
      </c>
      <c r="T125" s="40" t="str">
        <f t="shared" ref="T125:T135" si="141">IF(G125&gt;0,P125*G125,"")</f>
        <v/>
      </c>
      <c r="U125" s="40" t="str">
        <f t="shared" ref="U125:U135" si="142">IF(G125&gt;0,R125*G125,"")</f>
        <v/>
      </c>
      <c r="V125" s="41">
        <f>IF($D125="","",IF(VLOOKUP($D125,[1]Datenbestand!$A:$S,2,FALSE)="Mietartikel",(ROUNDDOWN(VLOOKUP($D125,[1]Datenbestand!$A:$S,6,FALSE)*$U$2,2)+VLOOKUP($D125,[1]Datenbestand!$A:$S,12,FALSE)+VLOOKUP($D125,[1]Datenbestand!$A:$S,7,FALSE)),ROUNDDOWN(VLOOKUP($D125,[1]Datenbestand!$A:$S,6,FALSE),2)))-M125</f>
        <v>-44</v>
      </c>
      <c r="W125" s="42">
        <f t="shared" ref="W125:W135" si="143">IF(G125="","",V125*G125)</f>
        <v>0</v>
      </c>
      <c r="X125" s="43">
        <f>IF(D125="","",IF(VLOOKUP($D125,[1]Datenbestand!$A:$S,2,FALSE)="Mietartikel",(ROUNDDOWN(VLOOKUP($D125,[1]Datenbestand!$A:$S,6,FALSE)*$U$2,2)),ROUNDDOWN(VLOOKUP($D125,[1]Datenbestand!$A:$S,6,FALSE),2)))</f>
        <v>27.5</v>
      </c>
      <c r="Y125" s="43">
        <f t="shared" ref="Y125:Y135" si="144">IF(X125="","",X125*G125)</f>
        <v>0</v>
      </c>
    </row>
    <row r="126" spans="1:25" s="40" customFormat="1" ht="94.5" customHeight="1" x14ac:dyDescent="0.25">
      <c r="A126" s="37" t="s">
        <v>160</v>
      </c>
      <c r="B126" s="91"/>
      <c r="C126" s="91"/>
      <c r="D126" s="91">
        <v>72091</v>
      </c>
      <c r="E126" s="93"/>
      <c r="F126" s="92" t="str">
        <f>IF(D126="","",(VLOOKUP(D126,[1]Datenbestand!$A:$S,4,FALSE)&amp;" "&amp;(VLOOKUP(D126,[1]Datenbestand!$A:$S,5,FALSE))))</f>
        <v xml:space="preserve">Tray Table Loungetisch schwarz L40*B40*H44 cm </v>
      </c>
      <c r="G126" s="38">
        <v>0</v>
      </c>
      <c r="H126" s="105"/>
      <c r="I126" s="17">
        <f>IF(VLOOKUP($D126,[1]Datenbestand!$A$1:$R$15000,2,FALSE)="Mietartikel",VLOOKUP($D126,[1]Datenbestand!$A$1:$T$15000,20,FALSE)*$U$3-ROUND(($U$3-$U$2)*VLOOKUP($D126,[1]Datenbestand!$A$1:$T$15000,20,FALSE),2),ROUND(VLOOKUP($D126,[1]Datenbestand!$A$1:$T$15000,20,FALSE),2))</f>
        <v>71.5</v>
      </c>
      <c r="J126" s="17">
        <f>IF(D126="","",(VLOOKUP(D126,[1]Datenbestand!$A:$S,8,FALSE))*$X$4)</f>
        <v>0</v>
      </c>
      <c r="K126" s="17">
        <f t="shared" si="137"/>
        <v>0</v>
      </c>
      <c r="L126" s="105"/>
      <c r="M126" s="17">
        <v>71.5</v>
      </c>
      <c r="N126" s="17">
        <f t="shared" si="138"/>
        <v>0</v>
      </c>
      <c r="O126" s="39"/>
      <c r="P126" s="86">
        <f>IF(D126="","",VLOOKUP(D126,[1]Datenbestand!$A:$S,11,FALSE))</f>
        <v>0.17499999999999999</v>
      </c>
      <c r="Q126" s="86">
        <f t="shared" si="139"/>
        <v>0</v>
      </c>
      <c r="R126" s="86">
        <f>IF(D126="","",(VLOOKUP(D126,[1]Datenbestand!$A:$S,10,FALSE))/1000)</f>
        <v>9</v>
      </c>
      <c r="S126" s="86">
        <f t="shared" si="140"/>
        <v>0</v>
      </c>
      <c r="T126" s="40" t="str">
        <f t="shared" si="141"/>
        <v/>
      </c>
      <c r="U126" s="40" t="str">
        <f t="shared" si="142"/>
        <v/>
      </c>
      <c r="V126" s="41">
        <f>IF($D126="","",IF(VLOOKUP($D126,[1]Datenbestand!$A:$S,2,FALSE)="Mietartikel",(ROUNDDOWN(VLOOKUP($D126,[1]Datenbestand!$A:$S,6,FALSE)*$U$2,2)+VLOOKUP($D126,[1]Datenbestand!$A:$S,12,FALSE)+VLOOKUP($D126,[1]Datenbestand!$A:$S,7,FALSE)),ROUNDDOWN(VLOOKUP($D126,[1]Datenbestand!$A:$S,6,FALSE),2)))-M126</f>
        <v>-44</v>
      </c>
      <c r="W126" s="42">
        <f t="shared" si="143"/>
        <v>0</v>
      </c>
      <c r="X126" s="43">
        <f>IF(D126="","",IF(VLOOKUP($D126,[1]Datenbestand!$A:$S,2,FALSE)="Mietartikel",(ROUNDDOWN(VLOOKUP($D126,[1]Datenbestand!$A:$S,6,FALSE)*$U$2,2)),ROUNDDOWN(VLOOKUP($D126,[1]Datenbestand!$A:$S,6,FALSE),2)))</f>
        <v>27.5</v>
      </c>
      <c r="Y126" s="43">
        <f t="shared" si="144"/>
        <v>0</v>
      </c>
    </row>
    <row r="127" spans="1:25" s="40" customFormat="1" ht="94.5" customHeight="1" x14ac:dyDescent="0.25">
      <c r="A127" s="37" t="s">
        <v>186</v>
      </c>
      <c r="B127" s="91"/>
      <c r="C127" s="91"/>
      <c r="D127" s="91">
        <v>72095</v>
      </c>
      <c r="E127" s="93"/>
      <c r="F127" s="92" t="str">
        <f>IF(D127="","",(VLOOKUP(D127,[1]Datenbestand!$A:$S,4,FALSE)&amp;" "&amp;(VLOOKUP(D127,[1]Datenbestand!$A:$S,5,FALSE))))</f>
        <v xml:space="preserve">Tray Table Loungetisch weiß L60*B60*H39 cm </v>
      </c>
      <c r="G127" s="38">
        <v>0</v>
      </c>
      <c r="H127" s="105"/>
      <c r="I127" s="17">
        <f>IF(VLOOKUP($D127,[1]Datenbestand!$A$1:$R$15000,2,FALSE)="Mietartikel",VLOOKUP($D127,[1]Datenbestand!$A$1:$T$15000,20,FALSE)*$U$3-ROUND(($U$3-$U$2)*VLOOKUP($D127,[1]Datenbestand!$A$1:$T$15000,20,FALSE),2),ROUND(VLOOKUP($D127,[1]Datenbestand!$A$1:$T$15000,20,FALSE),2))</f>
        <v>94</v>
      </c>
      <c r="J127" s="17">
        <f>IF(D127="","",(VLOOKUP(D127,[1]Datenbestand!$A:$S,8,FALSE))*$X$4)</f>
        <v>0</v>
      </c>
      <c r="K127" s="17">
        <f t="shared" si="137"/>
        <v>0</v>
      </c>
      <c r="L127" s="105"/>
      <c r="M127" s="17">
        <v>94</v>
      </c>
      <c r="N127" s="17">
        <f t="shared" si="138"/>
        <v>0</v>
      </c>
      <c r="O127" s="39"/>
      <c r="P127" s="86">
        <f>IF(D127="","",VLOOKUP(D127,[1]Datenbestand!$A:$S,11,FALSE))</f>
        <v>0.27</v>
      </c>
      <c r="Q127" s="86">
        <f t="shared" si="139"/>
        <v>0</v>
      </c>
      <c r="R127" s="86">
        <f>IF(D127="","",(VLOOKUP(D127,[1]Datenbestand!$A:$S,10,FALSE))/1000)</f>
        <v>13</v>
      </c>
      <c r="S127" s="86">
        <f t="shared" si="140"/>
        <v>0</v>
      </c>
      <c r="T127" s="40" t="str">
        <f t="shared" si="141"/>
        <v/>
      </c>
      <c r="U127" s="40" t="str">
        <f t="shared" si="142"/>
        <v/>
      </c>
      <c r="V127" s="41">
        <f>IF($D127="","",IF(VLOOKUP($D127,[1]Datenbestand!$A:$S,2,FALSE)="Mietartikel",(ROUNDDOWN(VLOOKUP($D127,[1]Datenbestand!$A:$S,6,FALSE)*$U$2,2)+VLOOKUP($D127,[1]Datenbestand!$A:$S,12,FALSE)+VLOOKUP($D127,[1]Datenbestand!$A:$S,7,FALSE)),ROUNDDOWN(VLOOKUP($D127,[1]Datenbestand!$A:$S,6,FALSE),2)))-M127</f>
        <v>-54</v>
      </c>
      <c r="W127" s="42">
        <f t="shared" si="143"/>
        <v>0</v>
      </c>
      <c r="X127" s="43">
        <f>IF(D127="","",IF(VLOOKUP($D127,[1]Datenbestand!$A:$S,2,FALSE)="Mietartikel",(ROUNDDOWN(VLOOKUP($D127,[1]Datenbestand!$A:$S,6,FALSE)*$U$2,2)),ROUNDDOWN(VLOOKUP($D127,[1]Datenbestand!$A:$S,6,FALSE),2)))</f>
        <v>40</v>
      </c>
      <c r="Y127" s="43">
        <f t="shared" si="144"/>
        <v>0</v>
      </c>
    </row>
    <row r="128" spans="1:25" s="40" customFormat="1" ht="94.5" customHeight="1" x14ac:dyDescent="0.25">
      <c r="A128" s="37" t="s">
        <v>187</v>
      </c>
      <c r="B128" s="91"/>
      <c r="C128" s="91"/>
      <c r="D128" s="91">
        <v>72096</v>
      </c>
      <c r="E128" s="93"/>
      <c r="F128" s="92" t="str">
        <f>IF(D128="","",(VLOOKUP(D128,[1]Datenbestand!$A:$S,4,FALSE)&amp;" "&amp;(VLOOKUP(D128,[1]Datenbestand!$A:$S,5,FALSE))))</f>
        <v xml:space="preserve">Tray Table Loungetisch schwarz L60*B60*H39 cm </v>
      </c>
      <c r="G128" s="38">
        <v>0</v>
      </c>
      <c r="H128" s="105"/>
      <c r="I128" s="17">
        <f>IF(VLOOKUP($D128,[1]Datenbestand!$A$1:$R$15000,2,FALSE)="Mietartikel",VLOOKUP($D128,[1]Datenbestand!$A$1:$T$15000,20,FALSE)*$U$3-ROUND(($U$3-$U$2)*VLOOKUP($D128,[1]Datenbestand!$A$1:$T$15000,20,FALSE),2),ROUND(VLOOKUP($D128,[1]Datenbestand!$A$1:$T$15000,20,FALSE),2))</f>
        <v>94</v>
      </c>
      <c r="J128" s="17">
        <f>IF(D128="","",(VLOOKUP(D128,[1]Datenbestand!$A:$S,8,FALSE))*$X$4)</f>
        <v>0</v>
      </c>
      <c r="K128" s="17">
        <f t="shared" si="137"/>
        <v>0</v>
      </c>
      <c r="L128" s="105"/>
      <c r="M128" s="17">
        <v>94</v>
      </c>
      <c r="N128" s="17">
        <f t="shared" si="138"/>
        <v>0</v>
      </c>
      <c r="O128" s="39"/>
      <c r="P128" s="86">
        <f>IF(D128="","",VLOOKUP(D128,[1]Datenbestand!$A:$S,11,FALSE))</f>
        <v>0.27</v>
      </c>
      <c r="Q128" s="86">
        <f t="shared" si="139"/>
        <v>0</v>
      </c>
      <c r="R128" s="86">
        <f>IF(D128="","",(VLOOKUP(D128,[1]Datenbestand!$A:$S,10,FALSE))/1000)</f>
        <v>13</v>
      </c>
      <c r="S128" s="86">
        <f t="shared" si="140"/>
        <v>0</v>
      </c>
      <c r="T128" s="40" t="str">
        <f t="shared" si="141"/>
        <v/>
      </c>
      <c r="U128" s="40" t="str">
        <f t="shared" si="142"/>
        <v/>
      </c>
      <c r="V128" s="41">
        <f>IF($D128="","",IF(VLOOKUP($D128,[1]Datenbestand!$A:$S,2,FALSE)="Mietartikel",(ROUNDDOWN(VLOOKUP($D128,[1]Datenbestand!$A:$S,6,FALSE)*$U$2,2)+VLOOKUP($D128,[1]Datenbestand!$A:$S,12,FALSE)+VLOOKUP($D128,[1]Datenbestand!$A:$S,7,FALSE)),ROUNDDOWN(VLOOKUP($D128,[1]Datenbestand!$A:$S,6,FALSE),2)))-M128</f>
        <v>-54</v>
      </c>
      <c r="W128" s="42">
        <f t="shared" si="143"/>
        <v>0</v>
      </c>
      <c r="X128" s="43">
        <f>IF(D128="","",IF(VLOOKUP($D128,[1]Datenbestand!$A:$S,2,FALSE)="Mietartikel",(ROUNDDOWN(VLOOKUP($D128,[1]Datenbestand!$A:$S,6,FALSE)*$U$2,2)),ROUNDDOWN(VLOOKUP($D128,[1]Datenbestand!$A:$S,6,FALSE),2)))</f>
        <v>40</v>
      </c>
      <c r="Y128" s="43">
        <f t="shared" si="144"/>
        <v>0</v>
      </c>
    </row>
    <row r="129" spans="1:25" s="40" customFormat="1" ht="94.5" customHeight="1" x14ac:dyDescent="0.25">
      <c r="A129" s="37" t="s">
        <v>188</v>
      </c>
      <c r="B129" s="91"/>
      <c r="C129" s="91"/>
      <c r="D129" s="91">
        <v>60231</v>
      </c>
      <c r="E129" s="91"/>
      <c r="F129" s="92" t="str">
        <f>IF(D129="","",(VLOOKUP(D129,[1]Datenbestand!$A:$S,4,FALSE)&amp;" "&amp;(VLOOKUP(D129,[1]Datenbestand!$A:$S,5,FALSE))))</f>
        <v xml:space="preserve">Loungetisch Brio weiß Ø60 H40 cm </v>
      </c>
      <c r="G129" s="38">
        <v>0</v>
      </c>
      <c r="H129" s="105"/>
      <c r="I129" s="17">
        <f>IF(VLOOKUP($D129,[1]Datenbestand!$A$1:$R$15000,2,FALSE)="Mietartikel",VLOOKUP($D129,[1]Datenbestand!$A$1:$T$15000,20,FALSE)*$U$3-ROUND(($U$3-$U$2)*VLOOKUP($D129,[1]Datenbestand!$A$1:$T$15000,20,FALSE),2),ROUND(VLOOKUP($D129,[1]Datenbestand!$A$1:$T$15000,20,FALSE),2))</f>
        <v>55</v>
      </c>
      <c r="J129" s="17">
        <f>IF(D129="","",(VLOOKUP(D129,[1]Datenbestand!$A:$S,8,FALSE))*$X$4)</f>
        <v>0</v>
      </c>
      <c r="K129" s="17">
        <f t="shared" si="137"/>
        <v>0</v>
      </c>
      <c r="L129" s="105"/>
      <c r="M129" s="17">
        <v>55</v>
      </c>
      <c r="N129" s="17">
        <f t="shared" si="138"/>
        <v>0</v>
      </c>
      <c r="O129" s="39"/>
      <c r="P129" s="86">
        <f>IF(D129="","",VLOOKUP(D129,[1]Datenbestand!$A:$S,11,FALSE))</f>
        <v>0.2</v>
      </c>
      <c r="Q129" s="86">
        <f t="shared" si="139"/>
        <v>0</v>
      </c>
      <c r="R129" s="86">
        <f>IF(D129="","",(VLOOKUP(D129,[1]Datenbestand!$A:$S,10,FALSE))/1000)</f>
        <v>14</v>
      </c>
      <c r="S129" s="86">
        <f t="shared" si="140"/>
        <v>0</v>
      </c>
      <c r="T129" s="40" t="str">
        <f t="shared" si="141"/>
        <v/>
      </c>
      <c r="U129" s="40" t="str">
        <f t="shared" si="142"/>
        <v/>
      </c>
      <c r="V129" s="41">
        <f>IF($D129="","",IF(VLOOKUP($D129,[1]Datenbestand!$A:$S,2,FALSE)="Mietartikel",(ROUNDDOWN(VLOOKUP($D129,[1]Datenbestand!$A:$S,6,FALSE)*$U$2,2)+VLOOKUP($D129,[1]Datenbestand!$A:$S,12,FALSE)+VLOOKUP($D129,[1]Datenbestand!$A:$S,7,FALSE)),ROUNDDOWN(VLOOKUP($D129,[1]Datenbestand!$A:$S,6,FALSE),2)))-M129</f>
        <v>-33</v>
      </c>
      <c r="W129" s="42">
        <f t="shared" si="143"/>
        <v>0</v>
      </c>
      <c r="X129" s="43">
        <f>IF(D129="","",IF(VLOOKUP($D129,[1]Datenbestand!$A:$S,2,FALSE)="Mietartikel",(ROUNDDOWN(VLOOKUP($D129,[1]Datenbestand!$A:$S,6,FALSE)*$U$2,2)),ROUNDDOWN(VLOOKUP($D129,[1]Datenbestand!$A:$S,6,FALSE),2)))</f>
        <v>22</v>
      </c>
      <c r="Y129" s="43">
        <f t="shared" si="144"/>
        <v>0</v>
      </c>
    </row>
    <row r="130" spans="1:25" s="40" customFormat="1" ht="94.5" customHeight="1" x14ac:dyDescent="0.25">
      <c r="A130" s="37" t="s">
        <v>189</v>
      </c>
      <c r="B130" s="91"/>
      <c r="C130" s="91"/>
      <c r="D130" s="91">
        <v>60232</v>
      </c>
      <c r="E130" s="93"/>
      <c r="F130" s="92" t="str">
        <f>IF(D130="","",(VLOOKUP(D130,[1]Datenbestand!$A:$S,4,FALSE)&amp;" "&amp;(VLOOKUP(D130,[1]Datenbestand!$A:$S,5,FALSE))))</f>
        <v xml:space="preserve">Loungetisch Brio weiß L60*B60*H40 cm </v>
      </c>
      <c r="G130" s="38">
        <v>0</v>
      </c>
      <c r="H130" s="105"/>
      <c r="I130" s="17">
        <f>IF(VLOOKUP($D130,[1]Datenbestand!$A$1:$R$15000,2,FALSE)="Mietartikel",VLOOKUP($D130,[1]Datenbestand!$A$1:$T$15000,20,FALSE)*$U$3-ROUND(($U$3-$U$2)*VLOOKUP($D130,[1]Datenbestand!$A$1:$T$15000,20,FALSE),2),ROUND(VLOOKUP($D130,[1]Datenbestand!$A$1:$T$15000,20,FALSE),2))</f>
        <v>55</v>
      </c>
      <c r="J130" s="17">
        <f>IF(D130="","",(VLOOKUP(D130,[1]Datenbestand!$A:$S,8,FALSE))*$X$4)</f>
        <v>0</v>
      </c>
      <c r="K130" s="17">
        <f t="shared" si="137"/>
        <v>0</v>
      </c>
      <c r="L130" s="105"/>
      <c r="M130" s="17">
        <v>55</v>
      </c>
      <c r="N130" s="17">
        <f t="shared" si="138"/>
        <v>0</v>
      </c>
      <c r="O130" s="39"/>
      <c r="P130" s="86">
        <f>IF(D130="","",VLOOKUP(D130,[1]Datenbestand!$A:$S,11,FALSE))</f>
        <v>0.2</v>
      </c>
      <c r="Q130" s="86">
        <f t="shared" si="139"/>
        <v>0</v>
      </c>
      <c r="R130" s="86">
        <f>IF(D130="","",(VLOOKUP(D130,[1]Datenbestand!$A:$S,10,FALSE))/1000)</f>
        <v>14</v>
      </c>
      <c r="S130" s="86">
        <f t="shared" si="140"/>
        <v>0</v>
      </c>
      <c r="T130" s="40" t="str">
        <f t="shared" si="141"/>
        <v/>
      </c>
      <c r="U130" s="40" t="str">
        <f t="shared" si="142"/>
        <v/>
      </c>
      <c r="V130" s="41">
        <f>IF($D130="","",IF(VLOOKUP($D130,[1]Datenbestand!$A:$S,2,FALSE)="Mietartikel",(ROUNDDOWN(VLOOKUP($D130,[1]Datenbestand!$A:$S,6,FALSE)*$U$2,2)+VLOOKUP($D130,[1]Datenbestand!$A:$S,12,FALSE)+VLOOKUP($D130,[1]Datenbestand!$A:$S,7,FALSE)),ROUNDDOWN(VLOOKUP($D130,[1]Datenbestand!$A:$S,6,FALSE),2)))-M130</f>
        <v>-28.5</v>
      </c>
      <c r="W130" s="42">
        <f t="shared" si="143"/>
        <v>0</v>
      </c>
      <c r="X130" s="43">
        <f>IF(D130="","",IF(VLOOKUP($D130,[1]Datenbestand!$A:$S,2,FALSE)="Mietartikel",(ROUNDDOWN(VLOOKUP($D130,[1]Datenbestand!$A:$S,6,FALSE)*$U$2,2)),ROUNDDOWN(VLOOKUP($D130,[1]Datenbestand!$A:$S,6,FALSE),2)))</f>
        <v>26.5</v>
      </c>
      <c r="Y130" s="43">
        <f t="shared" si="144"/>
        <v>0</v>
      </c>
    </row>
    <row r="131" spans="1:25" s="40" customFormat="1" ht="94.5" customHeight="1" x14ac:dyDescent="0.25">
      <c r="A131" s="37" t="s">
        <v>190</v>
      </c>
      <c r="B131" s="91"/>
      <c r="C131" s="91"/>
      <c r="D131" s="91">
        <v>60237</v>
      </c>
      <c r="E131" s="93"/>
      <c r="F131" s="92" t="str">
        <f>IF(D131="","",(VLOOKUP(D131,[1]Datenbestand!$A:$S,4,FALSE)&amp;" "&amp;(VLOOKUP(D131,[1]Datenbestand!$A:$S,5,FALSE))))</f>
        <v xml:space="preserve">Loungetisch Brio schwarz Ø60 H40 cm </v>
      </c>
      <c r="G131" s="38">
        <v>0</v>
      </c>
      <c r="H131" s="105"/>
      <c r="I131" s="17">
        <f>IF(VLOOKUP($D131,[1]Datenbestand!$A$1:$R$15000,2,FALSE)="Mietartikel",VLOOKUP($D131,[1]Datenbestand!$A$1:$T$15000,20,FALSE)*$U$3-ROUND(($U$3-$U$2)*VLOOKUP($D131,[1]Datenbestand!$A$1:$T$15000,20,FALSE),2),ROUND(VLOOKUP($D131,[1]Datenbestand!$A$1:$T$15000,20,FALSE),2))</f>
        <v>55</v>
      </c>
      <c r="J131" s="17">
        <f>IF(D131="","",(VLOOKUP(D131,[1]Datenbestand!$A:$S,8,FALSE))*$X$4)</f>
        <v>0</v>
      </c>
      <c r="K131" s="17">
        <f t="shared" si="137"/>
        <v>0</v>
      </c>
      <c r="L131" s="105"/>
      <c r="M131" s="17">
        <v>55</v>
      </c>
      <c r="N131" s="17">
        <f t="shared" si="138"/>
        <v>0</v>
      </c>
      <c r="O131" s="39"/>
      <c r="P131" s="86">
        <f>IF(D131="","",VLOOKUP(D131,[1]Datenbestand!$A:$S,11,FALSE))</f>
        <v>0.2</v>
      </c>
      <c r="Q131" s="86">
        <f t="shared" si="139"/>
        <v>0</v>
      </c>
      <c r="R131" s="86">
        <f>IF(D131="","",(VLOOKUP(D131,[1]Datenbestand!$A:$S,10,FALSE))/1000)</f>
        <v>14</v>
      </c>
      <c r="S131" s="86">
        <f t="shared" si="140"/>
        <v>0</v>
      </c>
      <c r="T131" s="40" t="str">
        <f t="shared" si="141"/>
        <v/>
      </c>
      <c r="U131" s="40" t="str">
        <f t="shared" si="142"/>
        <v/>
      </c>
      <c r="V131" s="41">
        <f>IF($D131="","",IF(VLOOKUP($D131,[1]Datenbestand!$A:$S,2,FALSE)="Mietartikel",(ROUNDDOWN(VLOOKUP($D131,[1]Datenbestand!$A:$S,6,FALSE)*$U$2,2)+VLOOKUP($D131,[1]Datenbestand!$A:$S,12,FALSE)+VLOOKUP($D131,[1]Datenbestand!$A:$S,7,FALSE)),ROUNDDOWN(VLOOKUP($D131,[1]Datenbestand!$A:$S,6,FALSE),2)))-M131</f>
        <v>-32</v>
      </c>
      <c r="W131" s="42">
        <f t="shared" si="143"/>
        <v>0</v>
      </c>
      <c r="X131" s="43">
        <f>IF(D131="","",IF(VLOOKUP($D131,[1]Datenbestand!$A:$S,2,FALSE)="Mietartikel",(ROUNDDOWN(VLOOKUP($D131,[1]Datenbestand!$A:$S,6,FALSE)*$U$2,2)),ROUNDDOWN(VLOOKUP($D131,[1]Datenbestand!$A:$S,6,FALSE),2)))</f>
        <v>23</v>
      </c>
      <c r="Y131" s="43">
        <f t="shared" si="144"/>
        <v>0</v>
      </c>
    </row>
    <row r="132" spans="1:25" s="40" customFormat="1" ht="94.5" customHeight="1" x14ac:dyDescent="0.25">
      <c r="A132" s="37" t="s">
        <v>191</v>
      </c>
      <c r="B132" s="91"/>
      <c r="C132" s="91"/>
      <c r="D132" s="91">
        <v>60238</v>
      </c>
      <c r="E132" s="93"/>
      <c r="F132" s="92" t="str">
        <f>IF(D132="","",(VLOOKUP(D132,[1]Datenbestand!$A:$S,4,FALSE)&amp;" "&amp;(VLOOKUP(D132,[1]Datenbestand!$A:$S,5,FALSE))))</f>
        <v xml:space="preserve">Loungetisch Brio schwarz L60*B60*H40 cm </v>
      </c>
      <c r="G132" s="38">
        <v>0</v>
      </c>
      <c r="H132" s="105"/>
      <c r="I132" s="17">
        <f>IF(VLOOKUP($D132,[1]Datenbestand!$A$1:$R$15000,2,FALSE)="Mietartikel",VLOOKUP($D132,[1]Datenbestand!$A$1:$T$15000,20,FALSE)*$U$3-ROUND(($U$3-$U$2)*VLOOKUP($D132,[1]Datenbestand!$A$1:$T$15000,20,FALSE),2),ROUND(VLOOKUP($D132,[1]Datenbestand!$A$1:$T$15000,20,FALSE),2))</f>
        <v>55</v>
      </c>
      <c r="J132" s="17">
        <f>IF(D132="","",(VLOOKUP(D132,[1]Datenbestand!$A:$S,8,FALSE))*$X$4)</f>
        <v>0</v>
      </c>
      <c r="K132" s="17">
        <f t="shared" si="137"/>
        <v>0</v>
      </c>
      <c r="L132" s="105"/>
      <c r="M132" s="17">
        <v>55</v>
      </c>
      <c r="N132" s="17">
        <f t="shared" si="138"/>
        <v>0</v>
      </c>
      <c r="O132" s="39"/>
      <c r="P132" s="86">
        <f>IF(D132="","",VLOOKUP(D132,[1]Datenbestand!$A:$S,11,FALSE))</f>
        <v>0.2</v>
      </c>
      <c r="Q132" s="86">
        <f t="shared" si="139"/>
        <v>0</v>
      </c>
      <c r="R132" s="86">
        <f>IF(D132="","",(VLOOKUP(D132,[1]Datenbestand!$A:$S,10,FALSE))/1000)</f>
        <v>14</v>
      </c>
      <c r="S132" s="86">
        <f t="shared" si="140"/>
        <v>0</v>
      </c>
      <c r="T132" s="40" t="str">
        <f t="shared" si="141"/>
        <v/>
      </c>
      <c r="U132" s="40" t="str">
        <f t="shared" si="142"/>
        <v/>
      </c>
      <c r="V132" s="41">
        <f>IF($D132="","",IF(VLOOKUP($D132,[1]Datenbestand!$A:$S,2,FALSE)="Mietartikel",(ROUNDDOWN(VLOOKUP($D132,[1]Datenbestand!$A:$S,6,FALSE)*$U$2,2)+VLOOKUP($D132,[1]Datenbestand!$A:$S,12,FALSE)+VLOOKUP($D132,[1]Datenbestand!$A:$S,7,FALSE)),ROUNDDOWN(VLOOKUP($D132,[1]Datenbestand!$A:$S,6,FALSE),2)))-M132</f>
        <v>-28.5</v>
      </c>
      <c r="W132" s="42">
        <f t="shared" si="143"/>
        <v>0</v>
      </c>
      <c r="X132" s="43">
        <f>IF(D132="","",IF(VLOOKUP($D132,[1]Datenbestand!$A:$S,2,FALSE)="Mietartikel",(ROUNDDOWN(VLOOKUP($D132,[1]Datenbestand!$A:$S,6,FALSE)*$U$2,2)),ROUNDDOWN(VLOOKUP($D132,[1]Datenbestand!$A:$S,6,FALSE),2)))</f>
        <v>26.5</v>
      </c>
      <c r="Y132" s="43">
        <f t="shared" si="144"/>
        <v>0</v>
      </c>
    </row>
    <row r="133" spans="1:25" s="40" customFormat="1" ht="94.5" customHeight="1" x14ac:dyDescent="0.25">
      <c r="A133" s="37" t="s">
        <v>192</v>
      </c>
      <c r="B133" s="91"/>
      <c r="C133" s="91"/>
      <c r="D133" s="91">
        <v>4281</v>
      </c>
      <c r="E133" s="93"/>
      <c r="F133" s="92" t="str">
        <f>IF(D133="","",(VLOOKUP(D133,[1]Datenbestand!$A:$S,4,FALSE)&amp;" "&amp;(VLOOKUP(D133,[1]Datenbestand!$A:$S,5,FALSE))))</f>
        <v xml:space="preserve">Beistelltisch Halmstad mit weißer Platte Ø57*H35 cm </v>
      </c>
      <c r="G133" s="38">
        <v>0</v>
      </c>
      <c r="H133" s="105"/>
      <c r="I133" s="17">
        <f>IF(VLOOKUP($D133,[1]Datenbestand!$A$1:$R$15000,2,FALSE)="Mietartikel",VLOOKUP($D133,[1]Datenbestand!$A$1:$T$15000,20,FALSE)*$U$3-ROUND(($U$3-$U$2)*VLOOKUP($D133,[1]Datenbestand!$A$1:$T$15000,20,FALSE),2),ROUND(VLOOKUP($D133,[1]Datenbestand!$A$1:$T$15000,20,FALSE),2))</f>
        <v>115</v>
      </c>
      <c r="J133" s="17">
        <f>IF(D133="","",(VLOOKUP(D133,[1]Datenbestand!$A:$S,8,FALSE))*$X$4)</f>
        <v>0</v>
      </c>
      <c r="K133" s="17">
        <f t="shared" ref="K133:K134" si="145">IF(G133="","",G133*(I133+J133))</f>
        <v>0</v>
      </c>
      <c r="L133" s="105"/>
      <c r="M133" s="17">
        <v>115</v>
      </c>
      <c r="N133" s="17">
        <f t="shared" ref="N133:N134" si="146">IF(OR(D133="",D133=0),0,IF(OR(G133="",G133=0),0,(G133*M133)))</f>
        <v>0</v>
      </c>
      <c r="O133" s="39"/>
      <c r="P133" s="86">
        <f>IF(D133="","",VLOOKUP(D133,[1]Datenbestand!$A:$S,11,FALSE))</f>
        <v>0.18</v>
      </c>
      <c r="Q133" s="86">
        <f t="shared" ref="Q133:Q134" si="147">IF(D133="","",G133*P133)</f>
        <v>0</v>
      </c>
      <c r="R133" s="86">
        <f>IF(D133="","",(VLOOKUP(D133,[1]Datenbestand!$A:$S,10,FALSE))/1000)</f>
        <v>8</v>
      </c>
      <c r="S133" s="86">
        <f t="shared" ref="S133:S134" si="148">IF(D133="","",G133*R133)</f>
        <v>0</v>
      </c>
      <c r="T133" s="40" t="str">
        <f t="shared" ref="T133:T134" si="149">IF(G133&gt;0,P133*G133,"")</f>
        <v/>
      </c>
      <c r="U133" s="40" t="str">
        <f t="shared" ref="U133:U134" si="150">IF(G133&gt;0,R133*G133,"")</f>
        <v/>
      </c>
      <c r="V133" s="41">
        <f>IF($D133="","",IF(VLOOKUP($D133,[1]Datenbestand!$A:$S,2,FALSE)="Mietartikel",(ROUNDDOWN(VLOOKUP($D133,[1]Datenbestand!$A:$S,6,FALSE)*$U$2,2)+VLOOKUP($D133,[1]Datenbestand!$A:$S,12,FALSE)+VLOOKUP($D133,[1]Datenbestand!$A:$S,7,FALSE)),ROUNDDOWN(VLOOKUP($D133,[1]Datenbestand!$A:$S,6,FALSE),2)))-M133</f>
        <v>-66</v>
      </c>
      <c r="W133" s="42">
        <f t="shared" ref="W133:W134" si="151">IF(G133="","",V133*G133)</f>
        <v>0</v>
      </c>
      <c r="X133" s="43">
        <f>IF(D133="","",IF(VLOOKUP($D133,[1]Datenbestand!$A:$S,2,FALSE)="Mietartikel",(ROUNDDOWN(VLOOKUP($D133,[1]Datenbestand!$A:$S,6,FALSE)*$U$2,2)),ROUNDDOWN(VLOOKUP($D133,[1]Datenbestand!$A:$S,6,FALSE),2)))</f>
        <v>49</v>
      </c>
      <c r="Y133" s="43">
        <f t="shared" ref="Y133:Y134" si="152">IF(X133="","",X133*G133)</f>
        <v>0</v>
      </c>
    </row>
    <row r="134" spans="1:25" s="40" customFormat="1" ht="94.5" customHeight="1" x14ac:dyDescent="0.25">
      <c r="A134" s="37" t="s">
        <v>193</v>
      </c>
      <c r="B134" s="91"/>
      <c r="C134" s="91"/>
      <c r="D134" s="91">
        <v>4282</v>
      </c>
      <c r="E134" s="93"/>
      <c r="F134" s="92" t="str">
        <f>IF(D134="","",(VLOOKUP(D134,[1]Datenbestand!$A:$S,4,FALSE)&amp;" "&amp;(VLOOKUP(D134,[1]Datenbestand!$A:$S,5,FALSE))))</f>
        <v xml:space="preserve">Beistelltisch Halmstad Eiche Ø57*H35 cm </v>
      </c>
      <c r="G134" s="38">
        <v>0</v>
      </c>
      <c r="H134" s="105"/>
      <c r="I134" s="17">
        <f>IF(VLOOKUP($D134,[1]Datenbestand!$A$1:$R$15000,2,FALSE)="Mietartikel",VLOOKUP($D134,[1]Datenbestand!$A$1:$T$15000,20,FALSE)*$U$3-ROUND(($U$3-$U$2)*VLOOKUP($D134,[1]Datenbestand!$A$1:$T$15000,20,FALSE),2),ROUND(VLOOKUP($D134,[1]Datenbestand!$A$1:$T$15000,20,FALSE),2))</f>
        <v>115</v>
      </c>
      <c r="J134" s="17">
        <f>IF(D134="","",(VLOOKUP(D134,[1]Datenbestand!$A:$S,8,FALSE))*$X$4)</f>
        <v>0</v>
      </c>
      <c r="K134" s="17">
        <f t="shared" si="145"/>
        <v>0</v>
      </c>
      <c r="L134" s="105"/>
      <c r="M134" s="17">
        <v>115</v>
      </c>
      <c r="N134" s="17">
        <f t="shared" si="146"/>
        <v>0</v>
      </c>
      <c r="O134" s="39"/>
      <c r="P134" s="86">
        <f>IF(D134="","",VLOOKUP(D134,[1]Datenbestand!$A:$S,11,FALSE))</f>
        <v>0.18</v>
      </c>
      <c r="Q134" s="86">
        <f t="shared" si="147"/>
        <v>0</v>
      </c>
      <c r="R134" s="86">
        <f>IF(D134="","",(VLOOKUP(D134,[1]Datenbestand!$A:$S,10,FALSE))/1000)</f>
        <v>8</v>
      </c>
      <c r="S134" s="86">
        <f t="shared" si="148"/>
        <v>0</v>
      </c>
      <c r="T134" s="40" t="str">
        <f t="shared" si="149"/>
        <v/>
      </c>
      <c r="U134" s="40" t="str">
        <f t="shared" si="150"/>
        <v/>
      </c>
      <c r="V134" s="41">
        <f>IF($D134="","",IF(VLOOKUP($D134,[1]Datenbestand!$A:$S,2,FALSE)="Mietartikel",(ROUNDDOWN(VLOOKUP($D134,[1]Datenbestand!$A:$S,6,FALSE)*$U$2,2)+VLOOKUP($D134,[1]Datenbestand!$A:$S,12,FALSE)+VLOOKUP($D134,[1]Datenbestand!$A:$S,7,FALSE)),ROUNDDOWN(VLOOKUP($D134,[1]Datenbestand!$A:$S,6,FALSE),2)))-M134</f>
        <v>-66</v>
      </c>
      <c r="W134" s="42">
        <f t="shared" si="151"/>
        <v>0</v>
      </c>
      <c r="X134" s="43">
        <f>IF(D134="","",IF(VLOOKUP($D134,[1]Datenbestand!$A:$S,2,FALSE)="Mietartikel",(ROUNDDOWN(VLOOKUP($D134,[1]Datenbestand!$A:$S,6,FALSE)*$U$2,2)),ROUNDDOWN(VLOOKUP($D134,[1]Datenbestand!$A:$S,6,FALSE),2)))</f>
        <v>49</v>
      </c>
      <c r="Y134" s="43">
        <f t="shared" si="152"/>
        <v>0</v>
      </c>
    </row>
    <row r="135" spans="1:25" s="40" customFormat="1" ht="94.5" customHeight="1" x14ac:dyDescent="0.25">
      <c r="A135" s="37" t="s">
        <v>194</v>
      </c>
      <c r="B135" s="91"/>
      <c r="C135" s="91"/>
      <c r="D135" s="91">
        <v>2656</v>
      </c>
      <c r="E135" s="91"/>
      <c r="F135" s="92" t="str">
        <f>IF(D135="","",(VLOOKUP(D135,[1]Datenbestand!$A:$S,4,FALSE)&amp;" "&amp;(VLOOKUP(D135,[1]Datenbestand!$A:$S,5,FALSE))))</f>
        <v xml:space="preserve">Holzwürfel weiß B40*T40*H40 cm </v>
      </c>
      <c r="G135" s="38">
        <v>0</v>
      </c>
      <c r="H135" s="105"/>
      <c r="I135" s="17">
        <f>IF(VLOOKUP($D135,[1]Datenbestand!$A$1:$R$15000,2,FALSE)="Mietartikel",VLOOKUP($D135,[1]Datenbestand!$A$1:$T$15000,20,FALSE)*$U$3-ROUND(($U$3-$U$2)*VLOOKUP($D135,[1]Datenbestand!$A$1:$T$15000,20,FALSE),2),ROUND(VLOOKUP($D135,[1]Datenbestand!$A$1:$T$15000,20,FALSE),2))</f>
        <v>54</v>
      </c>
      <c r="J135" s="17">
        <f>IF(D135="","",(VLOOKUP(D135,[1]Datenbestand!$A:$S,8,FALSE))*$X$4)</f>
        <v>0</v>
      </c>
      <c r="K135" s="17">
        <f t="shared" si="137"/>
        <v>0</v>
      </c>
      <c r="L135" s="105"/>
      <c r="M135" s="17">
        <v>54</v>
      </c>
      <c r="N135" s="17">
        <f t="shared" si="138"/>
        <v>0</v>
      </c>
      <c r="O135" s="39"/>
      <c r="P135" s="86">
        <f>IF(D135="","",VLOOKUP(D135,[1]Datenbestand!$A:$S,11,FALSE))</f>
        <v>0.08</v>
      </c>
      <c r="Q135" s="86">
        <f t="shared" si="139"/>
        <v>0</v>
      </c>
      <c r="R135" s="86">
        <f>IF(D135="","",(VLOOKUP(D135,[1]Datenbestand!$A:$S,10,FALSE))/1000)</f>
        <v>8</v>
      </c>
      <c r="S135" s="86">
        <f t="shared" si="140"/>
        <v>0</v>
      </c>
      <c r="T135" s="40" t="str">
        <f t="shared" si="141"/>
        <v/>
      </c>
      <c r="U135" s="40" t="str">
        <f t="shared" si="142"/>
        <v/>
      </c>
      <c r="V135" s="41">
        <f>IF($D135="","",IF(VLOOKUP($D135,[1]Datenbestand!$A:$S,2,FALSE)="Mietartikel",(ROUNDDOWN(VLOOKUP($D135,[1]Datenbestand!$A:$S,6,FALSE)*$U$2,2)+VLOOKUP($D135,[1]Datenbestand!$A:$S,12,FALSE)+VLOOKUP($D135,[1]Datenbestand!$A:$S,7,FALSE)),ROUNDDOWN(VLOOKUP($D135,[1]Datenbestand!$A:$S,6,FALSE),2)))-M135</f>
        <v>-31</v>
      </c>
      <c r="W135" s="42">
        <f t="shared" si="143"/>
        <v>0</v>
      </c>
      <c r="X135" s="43">
        <f>IF(D135="","",IF(VLOOKUP($D135,[1]Datenbestand!$A:$S,2,FALSE)="Mietartikel",(ROUNDDOWN(VLOOKUP($D135,[1]Datenbestand!$A:$S,6,FALSE)*$U$2,2)),ROUNDDOWN(VLOOKUP($D135,[1]Datenbestand!$A:$S,6,FALSE),2)))</f>
        <v>23</v>
      </c>
      <c r="Y135" s="43">
        <f t="shared" si="144"/>
        <v>0</v>
      </c>
    </row>
    <row r="136" spans="1:25" s="40" customFormat="1" ht="94.5" customHeight="1" x14ac:dyDescent="0.25">
      <c r="A136" s="37" t="s">
        <v>195</v>
      </c>
      <c r="B136" s="91"/>
      <c r="C136" s="91"/>
      <c r="D136" s="91">
        <v>72021</v>
      </c>
      <c r="E136" s="91"/>
      <c r="F136" s="92" t="str">
        <f>IF(D136="","",(VLOOKUP(D136,[1]Datenbestand!$A:$S,4,FALSE)&amp;" "&amp;(VLOOKUP(D136,[1]Datenbestand!$A:$S,5,FALSE))))</f>
        <v xml:space="preserve">Zinzo coffee table mit Massif weiß L40*B40*H50 cm </v>
      </c>
      <c r="G136" s="38">
        <v>0</v>
      </c>
      <c r="H136" s="105"/>
      <c r="I136" s="17">
        <f>IF(VLOOKUP($D136,[1]Datenbestand!$A$1:$R$15000,2,FALSE)="Mietartikel",VLOOKUP($D136,[1]Datenbestand!$A$1:$T$15000,20,FALSE)*$U$3-ROUND(($U$3-$U$2)*VLOOKUP($D136,[1]Datenbestand!$A$1:$T$15000,20,FALSE),2),ROUND(VLOOKUP($D136,[1]Datenbestand!$A$1:$T$15000,20,FALSE),2))</f>
        <v>60.5</v>
      </c>
      <c r="J136" s="17">
        <f>IF(D136="","",(VLOOKUP(D136,[1]Datenbestand!$A:$S,8,FALSE))*$X$4)</f>
        <v>0</v>
      </c>
      <c r="K136" s="17">
        <f t="shared" si="129"/>
        <v>0</v>
      </c>
      <c r="L136" s="105"/>
      <c r="M136" s="17">
        <v>60.5</v>
      </c>
      <c r="N136" s="17">
        <f t="shared" si="130"/>
        <v>0</v>
      </c>
      <c r="O136" s="39"/>
      <c r="P136" s="86">
        <f>IF(D136="","",VLOOKUP(D136,[1]Datenbestand!$A:$S,11,FALSE))</f>
        <v>0.15</v>
      </c>
      <c r="Q136" s="86">
        <f t="shared" si="131"/>
        <v>0</v>
      </c>
      <c r="R136" s="86">
        <f>IF(D136="","",(VLOOKUP(D136,[1]Datenbestand!$A:$S,10,FALSE))/1000)</f>
        <v>9.5</v>
      </c>
      <c r="S136" s="86">
        <f t="shared" si="132"/>
        <v>0</v>
      </c>
      <c r="T136" s="40" t="str">
        <f t="shared" si="133"/>
        <v/>
      </c>
      <c r="U136" s="40" t="str">
        <f t="shared" si="134"/>
        <v/>
      </c>
      <c r="V136" s="41">
        <f>IF($D136="","",IF(VLOOKUP($D136,[1]Datenbestand!$A:$S,2,FALSE)="Mietartikel",(ROUNDDOWN(VLOOKUP($D136,[1]Datenbestand!$A:$S,6,FALSE)*$U$2,2)+VLOOKUP($D136,[1]Datenbestand!$A:$S,12,FALSE)+VLOOKUP($D136,[1]Datenbestand!$A:$S,7,FALSE)),ROUNDDOWN(VLOOKUP($D136,[1]Datenbestand!$A:$S,6,FALSE),2)))-M136</f>
        <v>-32.25</v>
      </c>
      <c r="W136" s="42">
        <f t="shared" si="135"/>
        <v>0</v>
      </c>
      <c r="X136" s="43">
        <f>IF(D136="","",IF(VLOOKUP($D136,[1]Datenbestand!$A:$S,2,FALSE)="Mietartikel",(ROUNDDOWN(VLOOKUP($D136,[1]Datenbestand!$A:$S,6,FALSE)*$U$2,2)),ROUNDDOWN(VLOOKUP($D136,[1]Datenbestand!$A:$S,6,FALSE),2)))</f>
        <v>28.25</v>
      </c>
      <c r="Y136" s="43">
        <f t="shared" si="136"/>
        <v>0</v>
      </c>
    </row>
    <row r="137" spans="1:25" s="40" customFormat="1" ht="94.5" customHeight="1" x14ac:dyDescent="0.25">
      <c r="A137" s="37" t="s">
        <v>196</v>
      </c>
      <c r="B137" s="91"/>
      <c r="C137" s="91"/>
      <c r="D137" s="91">
        <v>72023</v>
      </c>
      <c r="E137" s="93"/>
      <c r="F137" s="92" t="str">
        <f>IF(D137="","",(VLOOKUP(D137,[1]Datenbestand!$A:$S,4,FALSE)&amp;" "&amp;(VLOOKUP(D137,[1]Datenbestand!$A:$S,5,FALSE))))</f>
        <v xml:space="preserve">Zinzo coffee table mit Massif Sichtbeton L40*B40*H50 cm </v>
      </c>
      <c r="G137" s="38">
        <v>0</v>
      </c>
      <c r="H137" s="105"/>
      <c r="I137" s="17">
        <f>IF(VLOOKUP($D137,[1]Datenbestand!$A$1:$R$15000,2,FALSE)="Mietartikel",VLOOKUP($D137,[1]Datenbestand!$A$1:$T$15000,20,FALSE)*$U$3-ROUND(($U$3-$U$2)*VLOOKUP($D137,[1]Datenbestand!$A$1:$T$15000,20,FALSE),2),ROUND(VLOOKUP($D137,[1]Datenbestand!$A$1:$T$15000,20,FALSE),2))</f>
        <v>71.5</v>
      </c>
      <c r="J137" s="17">
        <f>IF(D137="","",(VLOOKUP(D137,[1]Datenbestand!$A:$S,8,FALSE))*$X$4)</f>
        <v>0</v>
      </c>
      <c r="K137" s="17">
        <f t="shared" ref="K137:K141" si="153">IF(G137="","",G137*(I137+J137))</f>
        <v>0</v>
      </c>
      <c r="L137" s="105"/>
      <c r="M137" s="17">
        <v>71.5</v>
      </c>
      <c r="N137" s="17">
        <f t="shared" ref="N137:N141" si="154">IF(OR(D137="",D137=0),0,IF(OR(G137="",G137=0),0,(G137*M137)))</f>
        <v>0</v>
      </c>
      <c r="O137" s="39"/>
      <c r="P137" s="86">
        <f>IF(D137="","",VLOOKUP(D137,[1]Datenbestand!$A:$S,11,FALSE))</f>
        <v>0.15</v>
      </c>
      <c r="Q137" s="86">
        <f t="shared" ref="Q137:Q141" si="155">IF(D137="","",G137*P137)</f>
        <v>0</v>
      </c>
      <c r="R137" s="86">
        <f>IF(D137="","",(VLOOKUP(D137,[1]Datenbestand!$A:$S,10,FALSE))/1000)</f>
        <v>10.5</v>
      </c>
      <c r="S137" s="86">
        <f t="shared" ref="S137:S141" si="156">IF(D137="","",G137*R137)</f>
        <v>0</v>
      </c>
      <c r="T137" s="40" t="str">
        <f t="shared" ref="T137:T141" si="157">IF(G137&gt;0,P137*G137,"")</f>
        <v/>
      </c>
      <c r="U137" s="40" t="str">
        <f t="shared" ref="U137:U141" si="158">IF(G137&gt;0,R137*G137,"")</f>
        <v/>
      </c>
      <c r="V137" s="41">
        <f>IF($D137="","",IF(VLOOKUP($D137,[1]Datenbestand!$A:$S,2,FALSE)="Mietartikel",(ROUNDDOWN(VLOOKUP($D137,[1]Datenbestand!$A:$S,6,FALSE)*$U$2,2)+VLOOKUP($D137,[1]Datenbestand!$A:$S,12,FALSE)+VLOOKUP($D137,[1]Datenbestand!$A:$S,7,FALSE)),ROUNDDOWN(VLOOKUP($D137,[1]Datenbestand!$A:$S,6,FALSE),2)))-M137</f>
        <v>-41</v>
      </c>
      <c r="W137" s="42">
        <f t="shared" ref="W137:W141" si="159">IF(G137="","",V137*G137)</f>
        <v>0</v>
      </c>
      <c r="X137" s="43">
        <f>IF(D137="","",IF(VLOOKUP($D137,[1]Datenbestand!$A:$S,2,FALSE)="Mietartikel",(ROUNDDOWN(VLOOKUP($D137,[1]Datenbestand!$A:$S,6,FALSE)*$U$2,2)),ROUNDDOWN(VLOOKUP($D137,[1]Datenbestand!$A:$S,6,FALSE),2)))</f>
        <v>30.5</v>
      </c>
      <c r="Y137" s="43">
        <f t="shared" ref="Y137:Y141" si="160">IF(X137="","",X137*G137)</f>
        <v>0</v>
      </c>
    </row>
    <row r="138" spans="1:25" s="40" customFormat="1" ht="94.5" customHeight="1" x14ac:dyDescent="0.25">
      <c r="A138" s="37" t="s">
        <v>197</v>
      </c>
      <c r="B138" s="91"/>
      <c r="C138" s="91"/>
      <c r="D138" s="91">
        <v>72020</v>
      </c>
      <c r="E138" s="93"/>
      <c r="F138" s="92" t="str">
        <f>IF(D138="","",(VLOOKUP(D138,[1]Datenbestand!$A:$S,4,FALSE)&amp;" "&amp;(VLOOKUP(D138,[1]Datenbestand!$A:$S,5,FALSE))))</f>
        <v xml:space="preserve">Zinzo coffee table mit Massif Bornholm L40*B40*H50 cm </v>
      </c>
      <c r="G138" s="38">
        <v>0</v>
      </c>
      <c r="H138" s="105"/>
      <c r="I138" s="17">
        <f>IF(VLOOKUP($D138,[1]Datenbestand!$A$1:$R$15000,2,FALSE)="Mietartikel",VLOOKUP($D138,[1]Datenbestand!$A$1:$T$15000,20,FALSE)*$U$3-ROUND(($U$3-$U$2)*VLOOKUP($D138,[1]Datenbestand!$A$1:$T$15000,20,FALSE),2),ROUND(VLOOKUP($D138,[1]Datenbestand!$A$1:$T$15000,20,FALSE),2))</f>
        <v>71.5</v>
      </c>
      <c r="J138" s="17">
        <f>IF(D138="","",(VLOOKUP(D138,[1]Datenbestand!$A:$S,8,FALSE))*$X$4)</f>
        <v>0</v>
      </c>
      <c r="K138" s="17">
        <f t="shared" si="153"/>
        <v>0</v>
      </c>
      <c r="L138" s="105"/>
      <c r="M138" s="17">
        <v>71.5</v>
      </c>
      <c r="N138" s="17">
        <f t="shared" si="154"/>
        <v>0</v>
      </c>
      <c r="O138" s="39"/>
      <c r="P138" s="86">
        <f>IF(D138="","",VLOOKUP(D138,[1]Datenbestand!$A:$S,11,FALSE))</f>
        <v>0.15</v>
      </c>
      <c r="Q138" s="86">
        <f t="shared" si="155"/>
        <v>0</v>
      </c>
      <c r="R138" s="86">
        <f>IF(D138="","",(VLOOKUP(D138,[1]Datenbestand!$A:$S,10,FALSE))/1000)</f>
        <v>11.5</v>
      </c>
      <c r="S138" s="86">
        <f t="shared" si="156"/>
        <v>0</v>
      </c>
      <c r="T138" s="40" t="str">
        <f t="shared" si="157"/>
        <v/>
      </c>
      <c r="U138" s="40" t="str">
        <f t="shared" si="158"/>
        <v/>
      </c>
      <c r="V138" s="41">
        <f>IF($D138="","",IF(VLOOKUP($D138,[1]Datenbestand!$A:$S,2,FALSE)="Mietartikel",(ROUNDDOWN(VLOOKUP($D138,[1]Datenbestand!$A:$S,6,FALSE)*$U$2,2)+VLOOKUP($D138,[1]Datenbestand!$A:$S,12,FALSE)+VLOOKUP($D138,[1]Datenbestand!$A:$S,7,FALSE)),ROUNDDOWN(VLOOKUP($D138,[1]Datenbestand!$A:$S,6,FALSE),2)))-M138</f>
        <v>-39.5</v>
      </c>
      <c r="W138" s="42">
        <f t="shared" si="159"/>
        <v>0</v>
      </c>
      <c r="X138" s="43">
        <f>IF(D138="","",IF(VLOOKUP($D138,[1]Datenbestand!$A:$S,2,FALSE)="Mietartikel",(ROUNDDOWN(VLOOKUP($D138,[1]Datenbestand!$A:$S,6,FALSE)*$U$2,2)),ROUNDDOWN(VLOOKUP($D138,[1]Datenbestand!$A:$S,6,FALSE),2)))</f>
        <v>32</v>
      </c>
      <c r="Y138" s="43">
        <f t="shared" si="160"/>
        <v>0</v>
      </c>
    </row>
    <row r="139" spans="1:25" s="2" customFormat="1" ht="15" customHeight="1" x14ac:dyDescent="0.25">
      <c r="A139" s="128" t="s">
        <v>161</v>
      </c>
      <c r="B139" s="128"/>
      <c r="C139" s="128"/>
      <c r="D139" s="128"/>
      <c r="E139" s="103"/>
      <c r="F139" s="103"/>
      <c r="G139" s="104"/>
      <c r="H139" s="104"/>
      <c r="I139" s="129"/>
      <c r="J139" s="129"/>
      <c r="K139" s="129"/>
      <c r="L139" s="104"/>
      <c r="M139" s="113"/>
      <c r="N139" s="113"/>
      <c r="O139" s="12"/>
      <c r="P139" s="81"/>
      <c r="Q139" s="81"/>
      <c r="R139" s="81"/>
      <c r="S139" s="81"/>
      <c r="V139" s="23"/>
      <c r="W139" s="24"/>
      <c r="X139" s="24"/>
      <c r="Y139" s="24"/>
    </row>
    <row r="140" spans="1:25" s="40" customFormat="1" ht="94.5" customHeight="1" x14ac:dyDescent="0.25">
      <c r="A140" s="37" t="s">
        <v>162</v>
      </c>
      <c r="B140" s="91"/>
      <c r="C140" s="91"/>
      <c r="D140" s="91">
        <v>2292</v>
      </c>
      <c r="E140" s="93"/>
      <c r="F140" s="92" t="str">
        <f>IF(D140="","",(VLOOKUP(D140,[1]Datenbestand!$A:$S,4,FALSE)&amp;" "&amp;(VLOOKUP(D140,[1]Datenbestand!$A:$S,5,FALSE))))</f>
        <v xml:space="preserve">Abfallsammler Pushboy graphit 50 ltr Ø40 H76 cm </v>
      </c>
      <c r="G140" s="38">
        <v>0</v>
      </c>
      <c r="H140" s="105"/>
      <c r="I140" s="17">
        <f>IF(VLOOKUP($D140,[1]Datenbestand!$A$1:$R$15000,2,FALSE)="Mietartikel",VLOOKUP($D140,[1]Datenbestand!$A$1:$T$15000,20,FALSE)*$U$3-ROUND(($U$3-$U$2)*VLOOKUP($D140,[1]Datenbestand!$A$1:$T$15000,20,FALSE),2),ROUND(VLOOKUP($D140,[1]Datenbestand!$A$1:$T$15000,20,FALSE),2))</f>
        <v>44</v>
      </c>
      <c r="J140" s="17">
        <f>IF(D140="","",(VLOOKUP(D140,[1]Datenbestand!$A:$S,8,FALSE))*$X$4)</f>
        <v>0</v>
      </c>
      <c r="K140" s="17">
        <f t="shared" si="153"/>
        <v>0</v>
      </c>
      <c r="L140" s="105"/>
      <c r="M140" s="17">
        <v>44</v>
      </c>
      <c r="N140" s="17">
        <f t="shared" si="154"/>
        <v>0</v>
      </c>
      <c r="O140" s="39"/>
      <c r="P140" s="86">
        <f>IF(D140="","",VLOOKUP(D140,[1]Datenbestand!$A:$S,11,FALSE))</f>
        <v>0.18</v>
      </c>
      <c r="Q140" s="86">
        <f t="shared" si="155"/>
        <v>0</v>
      </c>
      <c r="R140" s="86">
        <f>IF(D140="","",(VLOOKUP(D140,[1]Datenbestand!$A:$S,10,FALSE))/1000)</f>
        <v>7.5</v>
      </c>
      <c r="S140" s="86">
        <f t="shared" si="156"/>
        <v>0</v>
      </c>
      <c r="T140" s="40" t="str">
        <f t="shared" si="157"/>
        <v/>
      </c>
      <c r="U140" s="40" t="str">
        <f t="shared" si="158"/>
        <v/>
      </c>
      <c r="V140" s="41">
        <f>IF($D140="","",IF(VLOOKUP($D140,[1]Datenbestand!$A:$S,2,FALSE)="Mietartikel",(ROUNDDOWN(VLOOKUP($D140,[1]Datenbestand!$A:$S,6,FALSE)*$U$2,2)+VLOOKUP($D140,[1]Datenbestand!$A:$S,12,FALSE)+VLOOKUP($D140,[1]Datenbestand!$A:$S,7,FALSE)),ROUNDDOWN(VLOOKUP($D140,[1]Datenbestand!$A:$S,6,FALSE),2)))-M140</f>
        <v>-14.8</v>
      </c>
      <c r="W140" s="42">
        <f t="shared" si="159"/>
        <v>0</v>
      </c>
      <c r="X140" s="43">
        <f>IF(D140="","",IF(VLOOKUP($D140,[1]Datenbestand!$A:$S,2,FALSE)="Mietartikel",(ROUNDDOWN(VLOOKUP($D140,[1]Datenbestand!$A:$S,6,FALSE)*$U$2,2)),ROUNDDOWN(VLOOKUP($D140,[1]Datenbestand!$A:$S,6,FALSE),2)))</f>
        <v>21.5</v>
      </c>
      <c r="Y140" s="43">
        <f t="shared" si="160"/>
        <v>0</v>
      </c>
    </row>
    <row r="141" spans="1:25" s="40" customFormat="1" ht="94.5" customHeight="1" x14ac:dyDescent="0.25">
      <c r="A141" s="37" t="s">
        <v>163</v>
      </c>
      <c r="B141" s="91"/>
      <c r="C141" s="91"/>
      <c r="D141" s="91">
        <v>2312</v>
      </c>
      <c r="E141" s="91"/>
      <c r="F141" s="92" t="str">
        <f>IF(D141="","",(VLOOKUP(D141,[1]Datenbestand!$A:$S,4,FALSE)&amp;" "&amp;(VLOOKUP(D141,[1]Datenbestand!$A:$S,5,FALSE))))</f>
        <v xml:space="preserve">Abfallsammler Pushboy weiß 50 ltr Ø40 H76 cm </v>
      </c>
      <c r="G141" s="38">
        <v>0</v>
      </c>
      <c r="H141" s="105"/>
      <c r="I141" s="17">
        <f>IF(VLOOKUP($D141,[1]Datenbestand!$A$1:$R$15000,2,FALSE)="Mietartikel",VLOOKUP($D141,[1]Datenbestand!$A$1:$T$15000,20,FALSE)*$U$3-ROUND(($U$3-$U$2)*VLOOKUP($D141,[1]Datenbestand!$A$1:$T$15000,20,FALSE),2),ROUND(VLOOKUP($D141,[1]Datenbestand!$A$1:$T$15000,20,FALSE),2))</f>
        <v>44</v>
      </c>
      <c r="J141" s="17">
        <f>IF(D141="","",(VLOOKUP(D141,[1]Datenbestand!$A:$S,8,FALSE))*$X$4)</f>
        <v>0</v>
      </c>
      <c r="K141" s="17">
        <f t="shared" si="153"/>
        <v>0</v>
      </c>
      <c r="L141" s="105"/>
      <c r="M141" s="17">
        <v>44</v>
      </c>
      <c r="N141" s="17">
        <f t="shared" si="154"/>
        <v>0</v>
      </c>
      <c r="O141" s="39"/>
      <c r="P141" s="86">
        <f>IF(D141="","",VLOOKUP(D141,[1]Datenbestand!$A:$S,11,FALSE))</f>
        <v>0.18</v>
      </c>
      <c r="Q141" s="86">
        <f t="shared" si="155"/>
        <v>0</v>
      </c>
      <c r="R141" s="86">
        <f>IF(D141="","",(VLOOKUP(D141,[1]Datenbestand!$A:$S,10,FALSE))/1000)</f>
        <v>7.5</v>
      </c>
      <c r="S141" s="86">
        <f t="shared" si="156"/>
        <v>0</v>
      </c>
      <c r="T141" s="40" t="str">
        <f t="shared" si="157"/>
        <v/>
      </c>
      <c r="U141" s="40" t="str">
        <f t="shared" si="158"/>
        <v/>
      </c>
      <c r="V141" s="41">
        <f>IF($D141="","",IF(VLOOKUP($D141,[1]Datenbestand!$A:$S,2,FALSE)="Mietartikel",(ROUNDDOWN(VLOOKUP($D141,[1]Datenbestand!$A:$S,6,FALSE)*$U$2,2)+VLOOKUP($D141,[1]Datenbestand!$A:$S,12,FALSE)+VLOOKUP($D141,[1]Datenbestand!$A:$S,7,FALSE)),ROUNDDOWN(VLOOKUP($D141,[1]Datenbestand!$A:$S,6,FALSE),2)))-M141</f>
        <v>-14.8</v>
      </c>
      <c r="W141" s="42">
        <f t="shared" si="159"/>
        <v>0</v>
      </c>
      <c r="X141" s="43">
        <f>IF(D141="","",IF(VLOOKUP($D141,[1]Datenbestand!$A:$S,2,FALSE)="Mietartikel",(ROUNDDOWN(VLOOKUP($D141,[1]Datenbestand!$A:$S,6,FALSE)*$U$2,2)),ROUNDDOWN(VLOOKUP($D141,[1]Datenbestand!$A:$S,6,FALSE),2)))</f>
        <v>21.5</v>
      </c>
      <c r="Y141" s="43">
        <f t="shared" si="160"/>
        <v>0</v>
      </c>
    </row>
    <row r="142" spans="1:25" s="40" customFormat="1" ht="94.5" customHeight="1" x14ac:dyDescent="0.25">
      <c r="A142" s="37" t="s">
        <v>164</v>
      </c>
      <c r="B142" s="91"/>
      <c r="C142" s="91"/>
      <c r="D142" s="91">
        <v>1577</v>
      </c>
      <c r="E142" s="93"/>
      <c r="F142" s="92" t="str">
        <f>IF(D142="","",(VLOOKUP(D142,[1]Datenbestand!$A:$S,4,FALSE)&amp;" "&amp;(VLOOKUP(D142,[1]Datenbestand!$A:$S,5,FALSE))))</f>
        <v xml:space="preserve">Papierkorb schwarz H27 cm </v>
      </c>
      <c r="G142" s="38">
        <v>0</v>
      </c>
      <c r="H142" s="105"/>
      <c r="I142" s="17">
        <f>IF(VLOOKUP($D142,[1]Datenbestand!$A$1:$R$15000,2,FALSE)="Mietartikel",VLOOKUP($D142,[1]Datenbestand!$A$1:$T$15000,20,FALSE)*$U$3-ROUND(($U$3-$U$2)*VLOOKUP($D142,[1]Datenbestand!$A$1:$T$15000,20,FALSE),2),ROUND(VLOOKUP($D142,[1]Datenbestand!$A$1:$T$15000,20,FALSE),2))</f>
        <v>5.5</v>
      </c>
      <c r="J142" s="17">
        <f>IF(D142="","",(VLOOKUP(D142,[1]Datenbestand!$A:$S,8,FALSE))*$X$4)</f>
        <v>0</v>
      </c>
      <c r="K142" s="17">
        <f t="shared" si="32"/>
        <v>0</v>
      </c>
      <c r="L142" s="105"/>
      <c r="M142" s="17">
        <v>5.5</v>
      </c>
      <c r="N142" s="17">
        <f t="shared" si="7"/>
        <v>0</v>
      </c>
      <c r="O142" s="39"/>
      <c r="P142" s="86">
        <f>IF(D142="","",VLOOKUP(D142,[1]Datenbestand!$A:$S,11,FALSE))</f>
        <v>0.01</v>
      </c>
      <c r="Q142" s="86">
        <f t="shared" si="1"/>
        <v>0</v>
      </c>
      <c r="R142" s="86">
        <f>IF(D142="","",(VLOOKUP(D142,[1]Datenbestand!$A:$S,10,FALSE))/1000)</f>
        <v>1</v>
      </c>
      <c r="S142" s="86">
        <f t="shared" si="2"/>
        <v>0</v>
      </c>
      <c r="T142" s="40" t="str">
        <f t="shared" si="3"/>
        <v/>
      </c>
      <c r="U142" s="40" t="str">
        <f t="shared" si="4"/>
        <v/>
      </c>
      <c r="V142" s="41">
        <f>IF($D142="","",IF(VLOOKUP($D142,[1]Datenbestand!$A:$S,2,FALSE)="Mietartikel",(ROUNDDOWN(VLOOKUP($D142,[1]Datenbestand!$A:$S,6,FALSE)*$U$2,2)+VLOOKUP($D142,[1]Datenbestand!$A:$S,12,FALSE)+VLOOKUP($D142,[1]Datenbestand!$A:$S,7,FALSE)),ROUNDDOWN(VLOOKUP($D142,[1]Datenbestand!$A:$S,6,FALSE),2)))-M142</f>
        <v>-2.3000000000000003</v>
      </c>
      <c r="W142" s="42">
        <f t="shared" si="5"/>
        <v>0</v>
      </c>
      <c r="X142" s="43">
        <f>IF(D142="","",IF(VLOOKUP($D142,[1]Datenbestand!$A:$S,2,FALSE)="Mietartikel",(ROUNDDOWN(VLOOKUP($D142,[1]Datenbestand!$A:$S,6,FALSE)*$U$2,2)),ROUNDDOWN(VLOOKUP($D142,[1]Datenbestand!$A:$S,6,FALSE),2)))</f>
        <v>2.2999999999999998</v>
      </c>
      <c r="Y142" s="43">
        <f t="shared" si="6"/>
        <v>0</v>
      </c>
    </row>
    <row r="143" spans="1:25" s="40" customFormat="1" ht="94.5" customHeight="1" x14ac:dyDescent="0.25">
      <c r="A143" s="37" t="s">
        <v>165</v>
      </c>
      <c r="B143" s="91"/>
      <c r="C143" s="91"/>
      <c r="D143" s="91">
        <v>2302</v>
      </c>
      <c r="E143" s="93"/>
      <c r="F143" s="92" t="str">
        <f>IF(D143="","",(VLOOKUP(D143,[1]Datenbestand!$A:$S,4,FALSE)&amp;" "&amp;(VLOOKUP(D143,[1]Datenbestand!$A:$S,5,FALSE))))</f>
        <v>Absperrsystem Tensabarrier verchromt H96 cm mit schwarzem Gurtband L230 cm</v>
      </c>
      <c r="G143" s="38">
        <v>0</v>
      </c>
      <c r="H143" s="105"/>
      <c r="I143" s="17">
        <f>IF(VLOOKUP($D143,[1]Datenbestand!$A$1:$R$15000,2,FALSE)="Mietartikel",VLOOKUP($D143,[1]Datenbestand!$A$1:$T$15000,20,FALSE)*$U$3-ROUND(($U$3-$U$2)*VLOOKUP($D143,[1]Datenbestand!$A$1:$T$15000,20,FALSE),2),ROUND(VLOOKUP($D143,[1]Datenbestand!$A$1:$T$15000,20,FALSE),2))</f>
        <v>55</v>
      </c>
      <c r="J143" s="17">
        <f>IF(D143="","",(VLOOKUP(D143,[1]Datenbestand!$A:$S,8,FALSE))*$X$4)</f>
        <v>0</v>
      </c>
      <c r="K143" s="17">
        <f t="shared" si="32"/>
        <v>0</v>
      </c>
      <c r="L143" s="105"/>
      <c r="M143" s="17">
        <v>55</v>
      </c>
      <c r="N143" s="17">
        <f t="shared" si="7"/>
        <v>0</v>
      </c>
      <c r="O143" s="39"/>
      <c r="P143" s="86">
        <f>IF(D143="","",VLOOKUP(D143,[1]Datenbestand!$A:$S,11,FALSE))</f>
        <v>0.1</v>
      </c>
      <c r="Q143" s="86">
        <f t="shared" si="1"/>
        <v>0</v>
      </c>
      <c r="R143" s="86">
        <f>IF(D143="","",(VLOOKUP(D143,[1]Datenbestand!$A:$S,10,FALSE))/1000)</f>
        <v>10.5</v>
      </c>
      <c r="S143" s="86">
        <f t="shared" si="2"/>
        <v>0</v>
      </c>
      <c r="T143" s="40" t="str">
        <f t="shared" si="3"/>
        <v/>
      </c>
      <c r="U143" s="40" t="str">
        <f t="shared" si="4"/>
        <v/>
      </c>
      <c r="V143" s="41">
        <f>IF($D143="","",IF(VLOOKUP($D143,[1]Datenbestand!$A:$S,2,FALSE)="Mietartikel",(ROUNDDOWN(VLOOKUP($D143,[1]Datenbestand!$A:$S,6,FALSE)*$U$2,2)+VLOOKUP($D143,[1]Datenbestand!$A:$S,12,FALSE)+VLOOKUP($D143,[1]Datenbestand!$A:$S,7,FALSE)),ROUNDDOWN(VLOOKUP($D143,[1]Datenbestand!$A:$S,6,FALSE),2)))-M143</f>
        <v>-29.5</v>
      </c>
      <c r="W143" s="42">
        <f t="shared" si="5"/>
        <v>0</v>
      </c>
      <c r="X143" s="43">
        <f>IF(D143="","",IF(VLOOKUP($D143,[1]Datenbestand!$A:$S,2,FALSE)="Mietartikel",(ROUNDDOWN(VLOOKUP($D143,[1]Datenbestand!$A:$S,6,FALSE)*$U$2,2)),ROUNDDOWN(VLOOKUP($D143,[1]Datenbestand!$A:$S,6,FALSE),2)))</f>
        <v>25.5</v>
      </c>
      <c r="Y143" s="43">
        <f t="shared" si="6"/>
        <v>0</v>
      </c>
    </row>
    <row r="144" spans="1:25" s="40" customFormat="1" ht="94.5" customHeight="1" x14ac:dyDescent="0.25">
      <c r="A144" s="37" t="s">
        <v>166</v>
      </c>
      <c r="B144" s="91"/>
      <c r="C144" s="91"/>
      <c r="D144" s="91">
        <v>3296</v>
      </c>
      <c r="E144" s="93"/>
      <c r="F144" s="92" t="str">
        <f>IF(D144="","",(VLOOKUP(D144,[1]Datenbestand!$A:$S,4,FALSE)&amp;" "&amp;(VLOOKUP(D144,[1]Datenbestand!$A:$S,5,FALSE))))</f>
        <v xml:space="preserve">Stehleuchte Adegan weiß Ø40*H180 cm 230V/24W </v>
      </c>
      <c r="G144" s="38">
        <v>0</v>
      </c>
      <c r="H144" s="105"/>
      <c r="I144" s="17">
        <f>IF(VLOOKUP($D144,[1]Datenbestand!$A$1:$R$15000,2,FALSE)="Mietartikel",VLOOKUP($D144,[1]Datenbestand!$A$1:$T$15000,20,FALSE)*$U$3-ROUND(($U$3-$U$2)*VLOOKUP($D144,[1]Datenbestand!$A$1:$T$15000,20,FALSE),2),ROUND(VLOOKUP($D144,[1]Datenbestand!$A$1:$T$15000,20,FALSE),2))</f>
        <v>180</v>
      </c>
      <c r="J144" s="17">
        <f>IF(D144="","",(VLOOKUP(D144,[1]Datenbestand!$A:$S,8,FALSE))*$X$4)</f>
        <v>0</v>
      </c>
      <c r="K144" s="17">
        <f t="shared" si="32"/>
        <v>0</v>
      </c>
      <c r="L144" s="105"/>
      <c r="M144" s="17">
        <v>180</v>
      </c>
      <c r="N144" s="17">
        <f t="shared" si="7"/>
        <v>0</v>
      </c>
      <c r="O144" s="39"/>
      <c r="P144" s="86">
        <f>IF(D144="","",VLOOKUP(D144,[1]Datenbestand!$A:$S,11,FALSE))</f>
        <v>0.5</v>
      </c>
      <c r="Q144" s="86">
        <f t="shared" si="1"/>
        <v>0</v>
      </c>
      <c r="R144" s="86">
        <f>IF(D144="","",(VLOOKUP(D144,[1]Datenbestand!$A:$S,10,FALSE))/1000)</f>
        <v>9</v>
      </c>
      <c r="S144" s="86">
        <f t="shared" si="2"/>
        <v>0</v>
      </c>
      <c r="T144" s="40" t="str">
        <f t="shared" si="3"/>
        <v/>
      </c>
      <c r="U144" s="40" t="str">
        <f t="shared" si="4"/>
        <v/>
      </c>
      <c r="V144" s="41">
        <f>IF($D144="","",IF(VLOOKUP($D144,[1]Datenbestand!$A:$S,2,FALSE)="Mietartikel",(ROUNDDOWN(VLOOKUP($D144,[1]Datenbestand!$A:$S,6,FALSE)*$U$2,2)+VLOOKUP($D144,[1]Datenbestand!$A:$S,12,FALSE)+VLOOKUP($D144,[1]Datenbestand!$A:$S,7,FALSE)),ROUNDDOWN(VLOOKUP($D144,[1]Datenbestand!$A:$S,6,FALSE),2)))-M144</f>
        <v>-101</v>
      </c>
      <c r="W144" s="42">
        <f t="shared" si="5"/>
        <v>0</v>
      </c>
      <c r="X144" s="43">
        <f>IF(D144="","",IF(VLOOKUP($D144,[1]Datenbestand!$A:$S,2,FALSE)="Mietartikel",(ROUNDDOWN(VLOOKUP($D144,[1]Datenbestand!$A:$S,6,FALSE)*$U$2,2)),ROUNDDOWN(VLOOKUP($D144,[1]Datenbestand!$A:$S,6,FALSE),2)))</f>
        <v>79</v>
      </c>
      <c r="Y144" s="43">
        <f t="shared" si="6"/>
        <v>0</v>
      </c>
    </row>
    <row r="145" spans="1:52" s="40" customFormat="1" ht="94.5" customHeight="1" x14ac:dyDescent="0.25">
      <c r="A145" s="37" t="s">
        <v>167</v>
      </c>
      <c r="B145" s="91"/>
      <c r="C145" s="91"/>
      <c r="D145" s="91">
        <v>3142</v>
      </c>
      <c r="E145" s="91"/>
      <c r="F145" s="92" t="str">
        <f>IF(D145="","",(VLOOKUP(D145,[1]Datenbestand!$A:$S,4,FALSE)&amp;" "&amp;(VLOOKUP(D145,[1]Datenbestand!$A:$S,5,FALSE))))</f>
        <v>Prospektständer Faltbar Zick-Zack mit 6 glasklaren Acrylablagen DIN A4 B28*T41*H170 cm inklusive Transportkoffer</v>
      </c>
      <c r="G145" s="38">
        <v>0</v>
      </c>
      <c r="H145" s="105"/>
      <c r="I145" s="17">
        <f>IF(VLOOKUP($D145,[1]Datenbestand!$A$1:$R$15000,2,FALSE)="Mietartikel",VLOOKUP($D145,[1]Datenbestand!$A$1:$T$15000,20,FALSE)*$U$3-ROUND(($U$3-$U$2)*VLOOKUP($D145,[1]Datenbestand!$A$1:$T$15000,20,FALSE),2),ROUND(VLOOKUP($D145,[1]Datenbestand!$A$1:$T$15000,20,FALSE),2))</f>
        <v>145</v>
      </c>
      <c r="J145" s="17">
        <f>IF(D145="","",(VLOOKUP(D145,[1]Datenbestand!$A:$S,8,FALSE))*$X$4)</f>
        <v>0</v>
      </c>
      <c r="K145" s="17">
        <f t="shared" si="32"/>
        <v>0</v>
      </c>
      <c r="L145" s="105"/>
      <c r="M145" s="17">
        <v>145</v>
      </c>
      <c r="N145" s="17">
        <f t="shared" si="7"/>
        <v>0</v>
      </c>
      <c r="O145" s="39"/>
      <c r="P145" s="86">
        <f>IF(D145="","",VLOOKUP(D145,[1]Datenbestand!$A:$S,11,FALSE))</f>
        <v>7.4999999999999997E-2</v>
      </c>
      <c r="Q145" s="86">
        <f t="shared" si="1"/>
        <v>0</v>
      </c>
      <c r="R145" s="86">
        <f>IF(D145="","",(VLOOKUP(D145,[1]Datenbestand!$A:$S,10,FALSE))/1000)</f>
        <v>10</v>
      </c>
      <c r="S145" s="86">
        <f t="shared" si="2"/>
        <v>0</v>
      </c>
      <c r="T145" s="40" t="str">
        <f t="shared" si="3"/>
        <v/>
      </c>
      <c r="U145" s="40" t="str">
        <f t="shared" si="4"/>
        <v/>
      </c>
      <c r="V145" s="41">
        <f>IF($D145="","",IF(VLOOKUP($D145,[1]Datenbestand!$A:$S,2,FALSE)="Mietartikel",(ROUNDDOWN(VLOOKUP($D145,[1]Datenbestand!$A:$S,6,FALSE)*$U$2,2)+VLOOKUP($D145,[1]Datenbestand!$A:$S,12,FALSE)+VLOOKUP($D145,[1]Datenbestand!$A:$S,7,FALSE)),ROUNDDOWN(VLOOKUP($D145,[1]Datenbestand!$A:$S,6,FALSE),2)))-M145</f>
        <v>-99</v>
      </c>
      <c r="W145" s="42">
        <f t="shared" si="5"/>
        <v>0</v>
      </c>
      <c r="X145" s="43">
        <f>IF(D145="","",IF(VLOOKUP($D145,[1]Datenbestand!$A:$S,2,FALSE)="Mietartikel",(ROUNDDOWN(VLOOKUP($D145,[1]Datenbestand!$A:$S,6,FALSE)*$U$2,2)),ROUNDDOWN(VLOOKUP($D145,[1]Datenbestand!$A:$S,6,FALSE),2)))</f>
        <v>46</v>
      </c>
      <c r="Y145" s="43">
        <f t="shared" si="6"/>
        <v>0</v>
      </c>
    </row>
    <row r="146" spans="1:52" s="40" customFormat="1" ht="94.5" customHeight="1" x14ac:dyDescent="0.25">
      <c r="A146" s="37" t="s">
        <v>175</v>
      </c>
      <c r="B146" s="91"/>
      <c r="C146" s="91"/>
      <c r="D146" s="91">
        <v>3141</v>
      </c>
      <c r="E146" s="91"/>
      <c r="F146" s="92" t="str">
        <f>IF(D146="","",(VLOOKUP(D146,[1]Datenbestand!$A:$S,4,FALSE)&amp;" "&amp;(VLOOKUP(D146,[1]Datenbestand!$A:$S,5,FALSE))))</f>
        <v xml:space="preserve">Prospektständer mit 6 Fächern A4 </v>
      </c>
      <c r="G146" s="38">
        <v>0</v>
      </c>
      <c r="H146" s="105"/>
      <c r="I146" s="17">
        <f>IF(VLOOKUP($D146,[1]Datenbestand!$A$1:$R$15000,2,FALSE)="Mietartikel",VLOOKUP($D146,[1]Datenbestand!$A$1:$T$15000,20,FALSE)*$U$3-ROUND(($U$3-$U$2)*VLOOKUP($D146,[1]Datenbestand!$A$1:$T$15000,20,FALSE),2),ROUND(VLOOKUP($D146,[1]Datenbestand!$A$1:$T$15000,20,FALSE),2))</f>
        <v>105</v>
      </c>
      <c r="J146" s="17">
        <f>IF(D146="","",(VLOOKUP(D146,[1]Datenbestand!$A:$S,8,FALSE))*$X$4)</f>
        <v>0</v>
      </c>
      <c r="K146" s="17">
        <f t="shared" ref="K146" si="161">IF(G146="","",G146*(I146+J146))</f>
        <v>0</v>
      </c>
      <c r="L146" s="105"/>
      <c r="M146" s="17">
        <v>105</v>
      </c>
      <c r="N146" s="17">
        <f t="shared" ref="N146" si="162">IF(OR(D146="",D146=0),0,IF(OR(G146="",G146=0),0,(G146*M146)))</f>
        <v>0</v>
      </c>
      <c r="O146" s="39"/>
      <c r="P146" s="86">
        <f>IF(D146="","",VLOOKUP(D146,[1]Datenbestand!$A:$S,11,FALSE))</f>
        <v>0.28799999999999998</v>
      </c>
      <c r="Q146" s="86">
        <f t="shared" ref="Q146" si="163">IF(D146="","",G146*P146)</f>
        <v>0</v>
      </c>
      <c r="R146" s="86">
        <f>IF(D146="","",(VLOOKUP(D146,[1]Datenbestand!$A:$S,10,FALSE))/1000)</f>
        <v>12.63</v>
      </c>
      <c r="S146" s="86">
        <f t="shared" ref="S146" si="164">IF(D146="","",G146*R146)</f>
        <v>0</v>
      </c>
      <c r="T146" s="40" t="str">
        <f t="shared" ref="T146" si="165">IF(G146&gt;0,P146*G146,"")</f>
        <v/>
      </c>
      <c r="U146" s="40" t="str">
        <f t="shared" ref="U146" si="166">IF(G146&gt;0,R146*G146,"")</f>
        <v/>
      </c>
      <c r="V146" s="41">
        <f>IF($D146="","",IF(VLOOKUP($D146,[1]Datenbestand!$A:$S,2,FALSE)="Mietartikel",(ROUNDDOWN(VLOOKUP($D146,[1]Datenbestand!$A:$S,6,FALSE)*$U$2,2)+VLOOKUP($D146,[1]Datenbestand!$A:$S,12,FALSE)+VLOOKUP($D146,[1]Datenbestand!$A:$S,7,FALSE)),ROUNDDOWN(VLOOKUP($D146,[1]Datenbestand!$A:$S,6,FALSE),2)))-M146</f>
        <v>-59</v>
      </c>
      <c r="W146" s="42">
        <f t="shared" ref="W146" si="167">IF(G146="","",V146*G146)</f>
        <v>0</v>
      </c>
      <c r="X146" s="43">
        <f>IF(D146="","",IF(VLOOKUP($D146,[1]Datenbestand!$A:$S,2,FALSE)="Mietartikel",(ROUNDDOWN(VLOOKUP($D146,[1]Datenbestand!$A:$S,6,FALSE)*$U$2,2)),ROUNDDOWN(VLOOKUP($D146,[1]Datenbestand!$A:$S,6,FALSE),2)))</f>
        <v>46</v>
      </c>
      <c r="Y146" s="43">
        <f t="shared" ref="Y146" si="168">IF(X146="","",X146*G146)</f>
        <v>0</v>
      </c>
    </row>
    <row r="147" spans="1:52" s="40" customFormat="1" ht="94.5" customHeight="1" x14ac:dyDescent="0.25">
      <c r="A147" s="37" t="s">
        <v>198</v>
      </c>
      <c r="B147" s="91"/>
      <c r="C147" s="91"/>
      <c r="D147" s="91">
        <v>3143</v>
      </c>
      <c r="E147" s="91"/>
      <c r="F147" s="92" t="str">
        <f>IF(D147="","",(VLOOKUP(D147,[1]Datenbestand!$A:$S,4,FALSE)&amp;" "&amp;(VLOOKUP(D147,[1]Datenbestand!$A:$S,5,FALSE))))</f>
        <v xml:space="preserve">Preis- und Infodisplay "Sign" DIN A4 H118 cm </v>
      </c>
      <c r="G147" s="38">
        <v>0</v>
      </c>
      <c r="H147" s="105"/>
      <c r="I147" s="17">
        <f>IF(VLOOKUP($D147,[1]Datenbestand!$A$1:$R$15000,2,FALSE)="Mietartikel",VLOOKUP($D147,[1]Datenbestand!$A$1:$T$15000,20,FALSE)*$U$3-ROUND(($U$3-$U$2)*VLOOKUP($D147,[1]Datenbestand!$A$1:$T$15000,20,FALSE),2),ROUND(VLOOKUP($D147,[1]Datenbestand!$A$1:$T$15000,20,FALSE),2))</f>
        <v>72.5</v>
      </c>
      <c r="J147" s="17">
        <f>IF(D147="","",(VLOOKUP(D147,[1]Datenbestand!$A:$S,8,FALSE))*$X$4)</f>
        <v>0</v>
      </c>
      <c r="K147" s="17">
        <f t="shared" ref="K147" si="169">IF(G147="","",G147*(I147+J147))</f>
        <v>0</v>
      </c>
      <c r="L147" s="105"/>
      <c r="M147" s="17">
        <v>72.5</v>
      </c>
      <c r="N147" s="17">
        <f t="shared" ref="N147" si="170">IF(OR(D147="",D147=0),0,IF(OR(G147="",G147=0),0,(G147*M147)))</f>
        <v>0</v>
      </c>
      <c r="O147" s="39"/>
      <c r="P147" s="86">
        <f>IF(D147="","",VLOOKUP(D147,[1]Datenbestand!$A:$S,11,FALSE))</f>
        <v>0.1</v>
      </c>
      <c r="Q147" s="86">
        <f t="shared" ref="Q147" si="171">IF(D147="","",G147*P147)</f>
        <v>0</v>
      </c>
      <c r="R147" s="86">
        <f>IF(D147="","",(VLOOKUP(D147,[1]Datenbestand!$A:$S,10,FALSE))/1000)</f>
        <v>7.5</v>
      </c>
      <c r="S147" s="86">
        <f t="shared" ref="S147" si="172">IF(D147="","",G147*R147)</f>
        <v>0</v>
      </c>
      <c r="T147" s="40" t="str">
        <f t="shared" ref="T147" si="173">IF(G147&gt;0,P147*G147,"")</f>
        <v/>
      </c>
      <c r="U147" s="40" t="str">
        <f t="shared" ref="U147" si="174">IF(G147&gt;0,R147*G147,"")</f>
        <v/>
      </c>
      <c r="V147" s="41">
        <f>IF($D147="","",IF(VLOOKUP($D147,[1]Datenbestand!$A:$S,2,FALSE)="Mietartikel",(ROUNDDOWN(VLOOKUP($D147,[1]Datenbestand!$A:$S,6,FALSE)*$U$2,2)+VLOOKUP($D147,[1]Datenbestand!$A:$S,12,FALSE)+VLOOKUP($D147,[1]Datenbestand!$A:$S,7,FALSE)),ROUNDDOWN(VLOOKUP($D147,[1]Datenbestand!$A:$S,6,FALSE),2)))-M147</f>
        <v>-45</v>
      </c>
      <c r="W147" s="42">
        <f t="shared" ref="W147" si="175">IF(G147="","",V147*G147)</f>
        <v>0</v>
      </c>
      <c r="X147" s="43">
        <f>IF(D147="","",IF(VLOOKUP($D147,[1]Datenbestand!$A:$S,2,FALSE)="Mietartikel",(ROUNDDOWN(VLOOKUP($D147,[1]Datenbestand!$A:$S,6,FALSE)*$U$2,2)),ROUNDDOWN(VLOOKUP($D147,[1]Datenbestand!$A:$S,6,FALSE),2)))</f>
        <v>27.5</v>
      </c>
      <c r="Y147" s="43">
        <f t="shared" ref="Y147" si="176">IF(X147="","",X147*G147)</f>
        <v>0</v>
      </c>
    </row>
    <row r="148" spans="1:52" s="40" customFormat="1" ht="94.5" customHeight="1" x14ac:dyDescent="0.25">
      <c r="A148" s="37" t="s">
        <v>199</v>
      </c>
      <c r="B148" s="91"/>
      <c r="C148" s="91"/>
      <c r="D148" s="91">
        <v>72721</v>
      </c>
      <c r="E148" s="91"/>
      <c r="F148" s="92" t="str">
        <f>IF(D148="","",(VLOOKUP(D148,[1]Datenbestand!$A:$S,4,FALSE)&amp;" "&amp;(VLOOKUP(D148,[1]Datenbestand!$A:$S,5,FALSE))))</f>
        <v>Desinfektionsspender auf Tensabarrier chrom Ø35*H147 cm touchless (kompatibel mit 1.0L Einweg Normflasche - wird ohne Flasche geliefert)</v>
      </c>
      <c r="G148" s="38">
        <v>0</v>
      </c>
      <c r="H148" s="105"/>
      <c r="I148" s="17">
        <f>IF(VLOOKUP($D148,[1]Datenbestand!$A$1:$R$15000,2,FALSE)="Mietartikel",VLOOKUP($D148,[1]Datenbestand!$A$1:$T$15000,20,FALSE)*$U$3-ROUND(($U$3-$U$2)*VLOOKUP($D148,[1]Datenbestand!$A$1:$T$15000,20,FALSE),2),ROUND(VLOOKUP($D148,[1]Datenbestand!$A$1:$T$15000,20,FALSE),2))</f>
        <v>105</v>
      </c>
      <c r="J148" s="17">
        <f>IF(D148="","",(VLOOKUP(D148,[1]Datenbestand!$A:$S,8,FALSE))*$X$4)</f>
        <v>0</v>
      </c>
      <c r="K148" s="17">
        <f t="shared" ref="K148" si="177">IF(G148="","",G148*(I148+J148))</f>
        <v>0</v>
      </c>
      <c r="L148" s="105"/>
      <c r="M148" s="17">
        <v>105</v>
      </c>
      <c r="N148" s="17">
        <f t="shared" ref="N148" si="178">IF(OR(D148="",D148=0),0,IF(OR(G148="",G148=0),0,(G148*M148)))</f>
        <v>0</v>
      </c>
      <c r="O148" s="39"/>
      <c r="P148" s="86">
        <f>IF(D148="","",VLOOKUP(D148,[1]Datenbestand!$A:$S,11,FALSE))</f>
        <v>0.11</v>
      </c>
      <c r="Q148" s="86">
        <f t="shared" ref="Q148" si="179">IF(D148="","",G148*P148)</f>
        <v>0</v>
      </c>
      <c r="R148" s="86">
        <f>IF(D148="","",(VLOOKUP(D148,[1]Datenbestand!$A:$S,10,FALSE))/1000)</f>
        <v>12.5</v>
      </c>
      <c r="S148" s="86">
        <f t="shared" ref="S148" si="180">IF(D148="","",G148*R148)</f>
        <v>0</v>
      </c>
      <c r="T148" s="40" t="str">
        <f t="shared" ref="T148" si="181">IF(G148&gt;0,P148*G148,"")</f>
        <v/>
      </c>
      <c r="U148" s="40" t="str">
        <f t="shared" ref="U148" si="182">IF(G148&gt;0,R148*G148,"")</f>
        <v/>
      </c>
      <c r="V148" s="41">
        <f>IF($D148="","",IF(VLOOKUP($D148,[1]Datenbestand!$A:$S,2,FALSE)="Mietartikel",(ROUNDDOWN(VLOOKUP($D148,[1]Datenbestand!$A:$S,6,FALSE)*$U$2,2)+VLOOKUP($D148,[1]Datenbestand!$A:$S,12,FALSE)+VLOOKUP($D148,[1]Datenbestand!$A:$S,7,FALSE)),ROUNDDOWN(VLOOKUP($D148,[1]Datenbestand!$A:$S,6,FALSE),2)))-M148</f>
        <v>-37.5</v>
      </c>
      <c r="W148" s="42">
        <f t="shared" ref="W148" si="183">IF(G148="","",V148*G148)</f>
        <v>0</v>
      </c>
      <c r="X148" s="43">
        <f>IF(D148="","",IF(VLOOKUP($D148,[1]Datenbestand!$A:$S,2,FALSE)="Mietartikel",(ROUNDDOWN(VLOOKUP($D148,[1]Datenbestand!$A:$S,6,FALSE)*$U$2,2)),ROUNDDOWN(VLOOKUP($D148,[1]Datenbestand!$A:$S,6,FALSE),2)))</f>
        <v>57</v>
      </c>
      <c r="Y148" s="43">
        <f t="shared" ref="Y148" si="184">IF(X148="","",X148*G148)</f>
        <v>0</v>
      </c>
    </row>
    <row r="149" spans="1:52" s="40" customFormat="1" ht="94.5" customHeight="1" x14ac:dyDescent="0.25">
      <c r="A149" s="37" t="s">
        <v>200</v>
      </c>
      <c r="B149" s="91"/>
      <c r="C149" s="91"/>
      <c r="D149" s="91">
        <v>142340</v>
      </c>
      <c r="E149" s="91"/>
      <c r="F149" s="92" t="s">
        <v>168</v>
      </c>
      <c r="G149" s="38">
        <v>0</v>
      </c>
      <c r="H149" s="105"/>
      <c r="I149" s="17">
        <f>IF(VLOOKUP($D149,[1]Datenbestand!$A$1:$R$15000,2,FALSE)="Mietartikel",VLOOKUP($D149,[1]Datenbestand!$A$1:$T$15000,20,FALSE)*$U$3-ROUND(($U$3-$U$2)*VLOOKUP($D149,[1]Datenbestand!$A$1:$T$15000,20,FALSE),2),ROUND(VLOOKUP($D149,[1]Datenbestand!$A$1:$T$15000,20,FALSE),2))</f>
        <v>0</v>
      </c>
      <c r="J149" s="17">
        <f>IF(D149="","",(VLOOKUP(D149,[1]Datenbestand!$A:$S,8,FALSE))*$X$4)</f>
        <v>0</v>
      </c>
      <c r="K149" s="17">
        <f t="shared" si="32"/>
        <v>0</v>
      </c>
      <c r="L149" s="105"/>
      <c r="M149" s="17">
        <v>115</v>
      </c>
      <c r="N149" s="17">
        <f t="shared" si="7"/>
        <v>0</v>
      </c>
      <c r="O149" s="39"/>
      <c r="P149" s="86">
        <f>IF(D149="","",VLOOKUP(D149,[1]Datenbestand!$A:$S,11,FALSE))</f>
        <v>0.20960000000000001</v>
      </c>
      <c r="Q149" s="86">
        <f t="shared" si="1"/>
        <v>0</v>
      </c>
      <c r="R149" s="86">
        <f>IF(D149="","",(VLOOKUP(D149,[1]Datenbestand!$A:$S,10,FALSE))/1000)</f>
        <v>11</v>
      </c>
      <c r="S149" s="86">
        <f t="shared" si="2"/>
        <v>0</v>
      </c>
      <c r="T149" s="40" t="str">
        <f t="shared" si="3"/>
        <v/>
      </c>
      <c r="U149" s="40" t="str">
        <f t="shared" si="4"/>
        <v/>
      </c>
      <c r="V149" s="41">
        <f>IF($D149="","",IF(VLOOKUP($D149,[1]Datenbestand!$A:$S,2,FALSE)="Mietartikel",(ROUNDDOWN(VLOOKUP($D149,[1]Datenbestand!$A:$S,6,FALSE)*$U$2,2)+VLOOKUP($D149,[1]Datenbestand!$A:$S,12,FALSE)+VLOOKUP($D149,[1]Datenbestand!$A:$S,7,FALSE)),ROUNDDOWN(VLOOKUP($D149,[1]Datenbestand!$A:$S,6,FALSE),2)))-M149</f>
        <v>-36.070000000000007</v>
      </c>
      <c r="W149" s="42">
        <f t="shared" si="5"/>
        <v>0</v>
      </c>
      <c r="X149" s="43">
        <f>IF(D149="","",IF(VLOOKUP($D149,[1]Datenbestand!$A:$S,2,FALSE)="Mietartikel",(ROUNDDOWN(VLOOKUP($D149,[1]Datenbestand!$A:$S,6,FALSE)*$U$2,2)),ROUNDDOWN(VLOOKUP($D149,[1]Datenbestand!$A:$S,6,FALSE),2)))</f>
        <v>72.599999999999994</v>
      </c>
      <c r="Y149" s="43">
        <f t="shared" si="6"/>
        <v>0</v>
      </c>
    </row>
    <row r="150" spans="1:52" s="40" customFormat="1" ht="94.5" customHeight="1" x14ac:dyDescent="0.25">
      <c r="A150" s="37" t="s">
        <v>201</v>
      </c>
      <c r="B150" s="91"/>
      <c r="C150" s="91"/>
      <c r="D150" s="91">
        <v>3446</v>
      </c>
      <c r="E150" s="91"/>
      <c r="F150" s="92" t="str">
        <f>IF(D150="","",(VLOOKUP(D150,[1]Datenbestand!$A:$S,4,FALSE)&amp;" "&amp;(VLOOKUP(D150,[1]Datenbestand!$A:$S,5,FALSE))))</f>
        <v>Garderobenschrank mit 10 Schließfächern Stahl B80*T50*H195 cm</v>
      </c>
      <c r="G150" s="38">
        <v>0</v>
      </c>
      <c r="H150" s="105"/>
      <c r="I150" s="17">
        <f>IF(VLOOKUP($D150,[1]Datenbestand!$A$1:$R$15000,2,FALSE)="Mietartikel",VLOOKUP($D150,[1]Datenbestand!$A$1:$T$15000,20,FALSE)*$U$3-ROUND(($U$3-$U$2)*VLOOKUP($D150,[1]Datenbestand!$A$1:$T$15000,20,FALSE),2),ROUND(VLOOKUP($D150,[1]Datenbestand!$A$1:$T$15000,20,FALSE),2))</f>
        <v>170</v>
      </c>
      <c r="J150" s="17">
        <f>IF(D150="","",(VLOOKUP(D150,[1]Datenbestand!$A:$S,8,FALSE))*$X$4)</f>
        <v>0</v>
      </c>
      <c r="K150" s="17">
        <f t="shared" ref="K150" si="185">IF(G150="","",G150*(I150+J150))</f>
        <v>0</v>
      </c>
      <c r="L150" s="105"/>
      <c r="M150" s="17">
        <v>170</v>
      </c>
      <c r="N150" s="17">
        <f t="shared" ref="N150" si="186">IF(OR(D150="",D150=0),0,IF(OR(G150="",G150=0),0,(G150*M150)))</f>
        <v>0</v>
      </c>
      <c r="O150" s="39"/>
      <c r="P150" s="86">
        <f>IF(D150="","",VLOOKUP(D150,[1]Datenbestand!$A:$S,11,FALSE))</f>
        <v>0.96</v>
      </c>
      <c r="Q150" s="86">
        <f t="shared" ref="Q150" si="187">IF(D150="","",G150*P150)</f>
        <v>0</v>
      </c>
      <c r="R150" s="86">
        <f>IF(D150="","",(VLOOKUP(D150,[1]Datenbestand!$A:$S,10,FALSE))/1000)</f>
        <v>61</v>
      </c>
      <c r="S150" s="86">
        <f t="shared" ref="S150" si="188">IF(D150="","",G150*R150)</f>
        <v>0</v>
      </c>
      <c r="T150" s="40" t="str">
        <f t="shared" ref="T150" si="189">IF(G150&gt;0,P150*G150,"")</f>
        <v/>
      </c>
      <c r="U150" s="40" t="str">
        <f t="shared" ref="U150" si="190">IF(G150&gt;0,R150*G150,"")</f>
        <v/>
      </c>
      <c r="V150" s="41">
        <f>IF($D150="","",IF(VLOOKUP($D150,[1]Datenbestand!$A:$S,2,FALSE)="Mietartikel",(ROUNDDOWN(VLOOKUP($D150,[1]Datenbestand!$A:$S,6,FALSE)*$U$2,2)+VLOOKUP($D150,[1]Datenbestand!$A:$S,12,FALSE)+VLOOKUP($D150,[1]Datenbestand!$A:$S,7,FALSE)),ROUNDDOWN(VLOOKUP($D150,[1]Datenbestand!$A:$S,6,FALSE),2)))-M150</f>
        <v>-60</v>
      </c>
      <c r="W150" s="42">
        <f t="shared" ref="W150" si="191">IF(G150="","",V150*G150)</f>
        <v>0</v>
      </c>
      <c r="X150" s="43">
        <f>IF(D150="","",IF(VLOOKUP($D150,[1]Datenbestand!$A:$S,2,FALSE)="Mietartikel",(ROUNDDOWN(VLOOKUP($D150,[1]Datenbestand!$A:$S,6,FALSE)*$U$2,2)),ROUNDDOWN(VLOOKUP($D150,[1]Datenbestand!$A:$S,6,FALSE),2)))</f>
        <v>110</v>
      </c>
      <c r="Y150" s="43">
        <f t="shared" ref="Y150" si="192">IF(X150="","",X150*G150)</f>
        <v>0</v>
      </c>
    </row>
    <row r="151" spans="1:52" s="36" customFormat="1" x14ac:dyDescent="0.25">
      <c r="G151" s="45"/>
      <c r="H151" s="106"/>
      <c r="I151" s="18"/>
      <c r="J151" s="18"/>
      <c r="K151" s="18"/>
      <c r="L151" s="106"/>
      <c r="M151" s="18"/>
      <c r="N151" s="18"/>
      <c r="O151" s="46"/>
      <c r="P151" s="18"/>
      <c r="Q151" s="18"/>
      <c r="R151" s="18"/>
      <c r="S151" s="18"/>
      <c r="V151" s="47"/>
      <c r="W151" s="47"/>
      <c r="X151" s="48"/>
      <c r="Y151" s="48"/>
    </row>
    <row r="152" spans="1:52" s="36" customFormat="1" x14ac:dyDescent="0.25">
      <c r="G152" s="45"/>
      <c r="H152" s="106"/>
      <c r="I152" s="18"/>
      <c r="J152" s="18"/>
      <c r="K152" s="18"/>
      <c r="L152" s="106"/>
      <c r="M152" s="18"/>
      <c r="N152" s="18"/>
      <c r="O152" s="46"/>
      <c r="P152" s="18"/>
      <c r="Q152" s="18"/>
      <c r="R152" s="18"/>
      <c r="S152" s="18"/>
      <c r="V152" s="47"/>
      <c r="W152" s="47"/>
      <c r="X152" s="48"/>
      <c r="Y152" s="48"/>
    </row>
    <row r="153" spans="1:52" s="33" customFormat="1" ht="28.35" customHeight="1" thickBot="1" x14ac:dyDescent="0.3">
      <c r="A153" s="49" t="s">
        <v>39</v>
      </c>
      <c r="B153" s="141" t="s">
        <v>40</v>
      </c>
      <c r="C153" s="141"/>
      <c r="D153" s="141"/>
      <c r="E153" s="141"/>
      <c r="F153" s="141"/>
      <c r="G153" s="141"/>
      <c r="H153" s="107"/>
      <c r="I153" s="91"/>
      <c r="J153" s="91"/>
      <c r="K153" s="19">
        <f>SUMPRODUCT(G9:G151,I9:I151)</f>
        <v>0</v>
      </c>
      <c r="L153" s="107"/>
      <c r="M153" s="17"/>
      <c r="N153" s="115">
        <f>SUM(N10:N151)</f>
        <v>0</v>
      </c>
      <c r="O153" s="44"/>
      <c r="P153" s="20"/>
      <c r="Q153" s="20"/>
      <c r="R153" s="20"/>
      <c r="S153" s="20"/>
      <c r="T153" s="50">
        <f>SUM(T9:T151)</f>
        <v>0</v>
      </c>
      <c r="U153" s="50">
        <f>SUM(U9:U151)</f>
        <v>0</v>
      </c>
      <c r="V153" s="27"/>
      <c r="W153" s="27">
        <f>SUM(W30:W149)</f>
        <v>0</v>
      </c>
      <c r="X153" s="28"/>
      <c r="Y153" s="28">
        <f>SUM(Y30:Y149)</f>
        <v>0</v>
      </c>
    </row>
    <row r="154" spans="1:52" s="33" customFormat="1" ht="28.35" customHeight="1" thickBot="1" x14ac:dyDescent="0.3">
      <c r="A154" s="54"/>
      <c r="B154" s="136"/>
      <c r="C154" s="137"/>
      <c r="D154" s="137"/>
      <c r="E154" s="137"/>
      <c r="F154" s="137"/>
      <c r="G154" s="137"/>
      <c r="H154" s="107"/>
      <c r="I154" s="91"/>
      <c r="J154" s="91"/>
      <c r="K154" s="19">
        <f>SUMPRODUCT(G9:G151,J9:J151)</f>
        <v>0</v>
      </c>
      <c r="L154" s="107"/>
      <c r="M154" s="20"/>
      <c r="N154" s="17"/>
      <c r="O154" s="44"/>
      <c r="P154" s="20"/>
      <c r="Q154" s="20"/>
      <c r="R154" s="20"/>
      <c r="S154" s="20"/>
      <c r="T154" s="15"/>
      <c r="U154" s="16" t="s">
        <v>24</v>
      </c>
      <c r="V154" s="51"/>
      <c r="W154" s="52" t="s">
        <v>26</v>
      </c>
      <c r="X154" s="53"/>
      <c r="Y154" s="52" t="s">
        <v>27</v>
      </c>
    </row>
    <row r="155" spans="1:52" s="33" customFormat="1" ht="28.35" customHeight="1" thickBot="1" x14ac:dyDescent="0.3">
      <c r="A155" s="54"/>
      <c r="B155" s="136"/>
      <c r="C155" s="137"/>
      <c r="D155" s="137"/>
      <c r="E155" s="137"/>
      <c r="F155" s="137"/>
      <c r="G155" s="137"/>
      <c r="H155" s="107"/>
      <c r="I155" s="20"/>
      <c r="J155" s="91"/>
      <c r="K155" s="19">
        <v>0</v>
      </c>
      <c r="L155" s="107"/>
      <c r="M155" s="20"/>
      <c r="N155" s="17"/>
      <c r="O155" s="44"/>
      <c r="P155" s="20"/>
      <c r="Q155" s="20"/>
      <c r="R155" s="20"/>
      <c r="S155" s="20"/>
      <c r="V155" s="55"/>
      <c r="W155" s="55"/>
      <c r="X155" s="56"/>
      <c r="Y155" s="56"/>
    </row>
    <row r="156" spans="1:52" s="33" customFormat="1" ht="26.25" customHeight="1" x14ac:dyDescent="0.25">
      <c r="A156" s="57"/>
      <c r="B156" s="57"/>
      <c r="C156" s="57"/>
      <c r="D156" s="57"/>
      <c r="F156" s="58"/>
      <c r="G156" s="59"/>
      <c r="H156" s="108"/>
      <c r="I156" s="149" t="s">
        <v>8</v>
      </c>
      <c r="J156" s="150"/>
      <c r="K156" s="109" t="e">
        <f>K153+K154+K155+#REF!+#REF!</f>
        <v>#REF!</v>
      </c>
      <c r="L156" s="110"/>
      <c r="M156" s="112" t="s">
        <v>5</v>
      </c>
      <c r="N156" s="109">
        <f>N153+N154+N155</f>
        <v>0</v>
      </c>
      <c r="O156" s="60"/>
      <c r="P156" s="82"/>
      <c r="Q156" s="82"/>
      <c r="R156" s="82"/>
      <c r="S156" s="82"/>
      <c r="T156" s="77" t="s">
        <v>29</v>
      </c>
      <c r="U156" s="78" t="s">
        <v>18</v>
      </c>
      <c r="V156" s="79" t="s">
        <v>30</v>
      </c>
      <c r="W156" s="79" t="s">
        <v>23</v>
      </c>
      <c r="X156" s="80" t="s">
        <v>53</v>
      </c>
      <c r="Y156" s="80" t="s">
        <v>54</v>
      </c>
    </row>
    <row r="157" spans="1:52" s="33" customFormat="1" ht="30.75" customHeight="1" thickBot="1" x14ac:dyDescent="0.3">
      <c r="A157" s="57"/>
      <c r="B157" s="57"/>
      <c r="C157" s="57"/>
      <c r="D157" s="57"/>
      <c r="F157" s="58"/>
      <c r="G157" s="34"/>
      <c r="H157" s="45"/>
      <c r="I157" s="74"/>
      <c r="J157" s="74"/>
      <c r="K157" s="74"/>
      <c r="L157" s="45"/>
      <c r="M157" s="36"/>
      <c r="N157" s="36"/>
      <c r="O157" s="61"/>
      <c r="P157" s="82"/>
      <c r="Q157" s="82"/>
      <c r="R157" s="82"/>
      <c r="S157" s="82"/>
      <c r="T157" s="118" t="e">
        <f>VLOOKUP($B$4,[2]Kundennummern!$B$3:$U$1000,15,FALSE)</f>
        <v>#N/A</v>
      </c>
      <c r="U157" s="119" t="e">
        <f>VLOOKUP($B$4,[2]Kundennummern!$B$3:$U$1000,16,FALSE)</f>
        <v>#N/A</v>
      </c>
      <c r="V157" s="120" t="e">
        <f>VLOOKUP($B$4,[2]Kundennummern!$B$3:$U$1000,17,FALSE)</f>
        <v>#N/A</v>
      </c>
      <c r="W157" s="120" t="e">
        <f>VLOOKUP($B$4,[2]Kundennummern!$B$3:$U$1000,18,FALSE)</f>
        <v>#N/A</v>
      </c>
      <c r="X157" s="119">
        <v>0.12</v>
      </c>
      <c r="Y157" s="121">
        <f>N156*X157</f>
        <v>0</v>
      </c>
    </row>
    <row r="158" spans="1:52" s="33" customFormat="1" x14ac:dyDescent="0.25">
      <c r="A158" s="57"/>
      <c r="B158" s="57"/>
      <c r="C158" s="57"/>
      <c r="D158" s="57"/>
      <c r="F158" s="58"/>
      <c r="G158" s="62"/>
      <c r="H158" s="45"/>
      <c r="I158" s="74"/>
      <c r="J158" s="74"/>
      <c r="K158" s="74"/>
      <c r="L158" s="45"/>
      <c r="M158" s="36"/>
      <c r="N158" s="36"/>
      <c r="O158" s="63"/>
      <c r="P158" s="34"/>
      <c r="Q158" s="34"/>
      <c r="R158" s="34"/>
      <c r="S158" s="34"/>
      <c r="T158" s="143" t="s">
        <v>15</v>
      </c>
      <c r="U158" s="143"/>
      <c r="V158" s="143"/>
      <c r="W158" s="143"/>
      <c r="X158" s="143"/>
      <c r="Y158" s="143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</row>
    <row r="159" spans="1:52" s="33" customFormat="1" x14ac:dyDescent="0.25">
      <c r="A159" s="58"/>
      <c r="B159" s="57"/>
      <c r="C159" s="58"/>
      <c r="D159" s="58" t="s">
        <v>49</v>
      </c>
      <c r="E159" s="58" t="s">
        <v>50</v>
      </c>
      <c r="F159" s="58"/>
      <c r="G159" s="62"/>
      <c r="H159" s="45"/>
      <c r="I159" s="74"/>
      <c r="J159" s="74"/>
      <c r="K159" s="74"/>
      <c r="L159" s="45"/>
      <c r="M159" s="36"/>
      <c r="N159" s="36"/>
      <c r="O159" s="63"/>
      <c r="P159" s="82"/>
      <c r="Q159" s="82"/>
      <c r="R159" s="82"/>
      <c r="S159" s="82"/>
      <c r="T159" s="144" t="e">
        <f>VLOOKUP($B$4,[2]Kundennummern!$B$3:$U$1000,20,FALSE)</f>
        <v>#N/A</v>
      </c>
      <c r="U159" s="144"/>
      <c r="V159" s="144"/>
      <c r="W159" s="144"/>
      <c r="X159" s="144"/>
      <c r="Y159" s="144"/>
    </row>
    <row r="160" spans="1:52" s="33" customFormat="1" x14ac:dyDescent="0.25">
      <c r="A160" s="58"/>
      <c r="B160" s="117"/>
      <c r="C160" s="117"/>
      <c r="D160" s="117" t="s">
        <v>51</v>
      </c>
      <c r="E160" s="117" t="s">
        <v>52</v>
      </c>
      <c r="F160" s="36"/>
      <c r="G160" s="45"/>
      <c r="H160" s="45"/>
      <c r="I160" s="74"/>
      <c r="J160" s="74"/>
      <c r="K160" s="74"/>
      <c r="L160" s="45"/>
      <c r="M160" s="36"/>
      <c r="N160" s="36"/>
      <c r="O160" s="46"/>
      <c r="P160" s="82"/>
      <c r="Q160" s="82"/>
      <c r="R160" s="82"/>
      <c r="S160" s="82"/>
      <c r="T160" s="144"/>
      <c r="U160" s="144"/>
      <c r="V160" s="144"/>
      <c r="W160" s="144"/>
      <c r="X160" s="144"/>
      <c r="Y160" s="144"/>
    </row>
    <row r="161" spans="1:25" s="33" customFormat="1" x14ac:dyDescent="0.25">
      <c r="A161" s="58" t="s">
        <v>41</v>
      </c>
      <c r="B161" s="65" t="str">
        <f>TEXT(C161,"TTTT,")</f>
        <v>Mittwoch,</v>
      </c>
      <c r="C161" s="64">
        <v>45574</v>
      </c>
      <c r="D161" s="64" t="s">
        <v>204</v>
      </c>
      <c r="E161" s="65"/>
      <c r="F161" s="72" t="e">
        <f>VLOOKUP(C161,#REF!,2,FALSE)</f>
        <v>#REF!</v>
      </c>
      <c r="G161" s="45"/>
      <c r="H161" s="45"/>
      <c r="I161" s="74"/>
      <c r="J161" s="74"/>
      <c r="K161" s="74"/>
      <c r="L161" s="45"/>
      <c r="M161" s="36"/>
      <c r="N161" s="36"/>
      <c r="O161" s="45"/>
      <c r="P161" s="36"/>
      <c r="Q161" s="36"/>
      <c r="R161" s="36"/>
      <c r="S161" s="36"/>
      <c r="T161" s="144"/>
      <c r="U161" s="144"/>
      <c r="V161" s="144"/>
      <c r="W161" s="144"/>
      <c r="X161" s="144"/>
      <c r="Y161" s="144"/>
    </row>
    <row r="162" spans="1:25" s="33" customFormat="1" x14ac:dyDescent="0.25">
      <c r="A162" s="58" t="s">
        <v>42</v>
      </c>
      <c r="B162" s="65" t="str">
        <f>TEXT(C162,"TTTT,")</f>
        <v>Freitag,</v>
      </c>
      <c r="C162" s="64">
        <v>45576</v>
      </c>
      <c r="D162" s="64" t="s">
        <v>204</v>
      </c>
      <c r="E162" s="65"/>
      <c r="F162" s="72" t="e">
        <f>VLOOKUP(C162,#REF!,2,FALSE)</f>
        <v>#REF!</v>
      </c>
      <c r="G162" s="45"/>
      <c r="H162" s="45"/>
      <c r="I162" s="74"/>
      <c r="J162" s="74"/>
      <c r="K162" s="74"/>
      <c r="L162" s="45"/>
      <c r="M162" s="36"/>
      <c r="N162" s="36"/>
      <c r="O162" s="45"/>
      <c r="P162" s="36"/>
      <c r="Q162" s="36"/>
      <c r="R162" s="36"/>
      <c r="S162" s="36"/>
      <c r="T162" s="144"/>
      <c r="U162" s="144"/>
      <c r="V162" s="144"/>
      <c r="W162" s="144"/>
      <c r="X162" s="144"/>
      <c r="Y162" s="144"/>
    </row>
    <row r="163" spans="1:25" s="33" customFormat="1" ht="15" customHeight="1" x14ac:dyDescent="0.25">
      <c r="A163" s="58" t="s">
        <v>22</v>
      </c>
      <c r="B163" s="64" t="s">
        <v>57</v>
      </c>
      <c r="C163" s="66" t="s">
        <v>56</v>
      </c>
      <c r="D163" s="66"/>
      <c r="E163" s="36"/>
      <c r="F163" s="36"/>
      <c r="G163" s="45"/>
      <c r="H163" s="45"/>
      <c r="I163" s="74"/>
      <c r="J163" s="74"/>
      <c r="K163" s="74"/>
      <c r="L163" s="45"/>
      <c r="M163" s="36"/>
      <c r="N163" s="36"/>
      <c r="O163" s="45"/>
      <c r="P163" s="36"/>
      <c r="Q163" s="36"/>
      <c r="R163" s="36"/>
      <c r="S163" s="36"/>
      <c r="T163" s="144"/>
      <c r="U163" s="144"/>
      <c r="V163" s="144"/>
      <c r="W163" s="144"/>
      <c r="X163" s="144"/>
      <c r="Y163" s="144"/>
    </row>
    <row r="164" spans="1:25" s="33" customFormat="1" ht="14.25" thickBot="1" x14ac:dyDescent="0.3">
      <c r="A164" s="58"/>
      <c r="B164" s="57"/>
      <c r="C164" s="57"/>
      <c r="D164" s="57"/>
      <c r="E164" s="66"/>
      <c r="F164" s="58"/>
      <c r="G164" s="67"/>
      <c r="H164" s="67"/>
      <c r="I164" s="88"/>
      <c r="J164" s="88"/>
      <c r="K164" s="89"/>
      <c r="L164" s="67"/>
      <c r="M164" s="21"/>
      <c r="N164" s="22"/>
      <c r="O164" s="67"/>
      <c r="P164" s="22"/>
      <c r="Q164" s="22"/>
      <c r="R164" s="22"/>
      <c r="S164" s="22"/>
      <c r="V164" s="55"/>
      <c r="W164" s="55"/>
      <c r="X164" s="56"/>
      <c r="Y164" s="56"/>
    </row>
    <row r="165" spans="1:25" s="33" customFormat="1" ht="15.75" thickBot="1" x14ac:dyDescent="0.3">
      <c r="A165" s="57"/>
      <c r="B165" s="57"/>
      <c r="C165" s="57"/>
      <c r="D165" s="57"/>
      <c r="F165" s="58"/>
      <c r="G165" s="67"/>
      <c r="H165" s="67"/>
      <c r="I165" s="88"/>
      <c r="J165" s="88"/>
      <c r="K165" s="89"/>
      <c r="L165" s="67"/>
      <c r="M165" s="21"/>
      <c r="N165" s="22"/>
      <c r="O165" s="67"/>
      <c r="P165" s="22"/>
      <c r="Q165" s="22"/>
      <c r="R165" s="22"/>
      <c r="S165" s="22"/>
      <c r="T165" s="130" t="s">
        <v>25</v>
      </c>
      <c r="U165" s="131"/>
      <c r="V165" s="131"/>
      <c r="W165" s="131"/>
      <c r="X165" s="131"/>
      <c r="Y165" s="132"/>
    </row>
    <row r="166" spans="1:25" s="33" customFormat="1" ht="82.5" customHeight="1" x14ac:dyDescent="0.25">
      <c r="A166" s="68" t="s">
        <v>9</v>
      </c>
      <c r="B166" s="145" t="s">
        <v>43</v>
      </c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35"/>
      <c r="P166" s="35"/>
      <c r="Q166" s="35"/>
      <c r="R166" s="35"/>
      <c r="S166" s="35"/>
      <c r="V166" s="55"/>
      <c r="W166" s="55"/>
      <c r="X166" s="56"/>
      <c r="Y166" s="56"/>
    </row>
    <row r="167" spans="1:25" s="33" customFormat="1" x14ac:dyDescent="0.25">
      <c r="A167" s="68"/>
      <c r="B167" s="69"/>
      <c r="C167" s="35"/>
      <c r="D167" s="35"/>
      <c r="E167" s="35"/>
      <c r="F167" s="35"/>
      <c r="G167" s="70"/>
      <c r="H167" s="70"/>
      <c r="I167" s="90"/>
      <c r="J167" s="90"/>
      <c r="K167" s="90"/>
      <c r="L167" s="70"/>
      <c r="M167" s="35"/>
      <c r="N167" s="35"/>
      <c r="O167" s="70"/>
      <c r="P167" s="35"/>
      <c r="Q167" s="35"/>
      <c r="R167" s="35"/>
      <c r="S167" s="35"/>
      <c r="V167" s="55"/>
      <c r="W167" s="55"/>
      <c r="X167" s="56"/>
      <c r="Y167" s="56"/>
    </row>
    <row r="168" spans="1:25" s="33" customFormat="1" x14ac:dyDescent="0.25">
      <c r="A168" s="68"/>
      <c r="B168" s="69"/>
      <c r="C168" s="35"/>
      <c r="D168" s="35"/>
      <c r="E168" s="35"/>
      <c r="F168" s="35"/>
      <c r="G168" s="70"/>
      <c r="H168" s="70"/>
      <c r="I168" s="90"/>
      <c r="J168" s="90"/>
      <c r="K168" s="90"/>
      <c r="L168" s="70"/>
      <c r="M168" s="35"/>
      <c r="N168" s="35"/>
      <c r="O168" s="70"/>
      <c r="P168" s="35"/>
      <c r="Q168" s="35"/>
      <c r="R168" s="35"/>
      <c r="S168" s="35"/>
      <c r="V168" s="55"/>
      <c r="W168" s="55"/>
      <c r="X168" s="56"/>
      <c r="Y168" s="56"/>
    </row>
    <row r="169" spans="1:25" s="33" customFormat="1" x14ac:dyDescent="0.25">
      <c r="A169" s="68"/>
      <c r="B169" s="69"/>
      <c r="C169" s="35"/>
      <c r="D169" s="35"/>
      <c r="E169" s="35"/>
      <c r="F169" s="35"/>
      <c r="G169" s="70"/>
      <c r="H169" s="70"/>
      <c r="I169" s="90"/>
      <c r="J169" s="90"/>
      <c r="K169" s="90"/>
      <c r="L169" s="70"/>
      <c r="M169" s="35"/>
      <c r="N169" s="35"/>
      <c r="O169" s="70"/>
      <c r="P169" s="35"/>
      <c r="Q169" s="35"/>
      <c r="R169" s="35"/>
      <c r="S169" s="35"/>
      <c r="V169" s="55"/>
      <c r="W169" s="55"/>
      <c r="X169" s="56"/>
      <c r="Y169" s="56"/>
    </row>
    <row r="170" spans="1:25" s="33" customFormat="1" x14ac:dyDescent="0.25">
      <c r="A170" s="68"/>
      <c r="B170" s="69"/>
      <c r="C170" s="35"/>
      <c r="D170" s="35"/>
      <c r="E170" s="35"/>
      <c r="F170" s="35"/>
      <c r="G170" s="70"/>
      <c r="H170" s="70"/>
      <c r="I170" s="90"/>
      <c r="J170" s="90"/>
      <c r="K170" s="90"/>
      <c r="L170" s="70"/>
      <c r="M170" s="35"/>
      <c r="N170" s="35"/>
      <c r="O170" s="70"/>
      <c r="P170" s="35"/>
      <c r="Q170" s="35"/>
      <c r="R170" s="35"/>
      <c r="S170" s="35"/>
      <c r="V170" s="55"/>
      <c r="W170" s="55"/>
      <c r="X170" s="56"/>
      <c r="Y170" s="56"/>
    </row>
    <row r="171" spans="1:25" s="36" customFormat="1" x14ac:dyDescent="0.25">
      <c r="G171" s="45"/>
      <c r="H171" s="45"/>
      <c r="I171" s="87"/>
      <c r="J171" s="87"/>
      <c r="K171" s="87"/>
      <c r="L171" s="45"/>
      <c r="M171" s="18"/>
      <c r="N171" s="18"/>
      <c r="O171" s="45"/>
      <c r="P171" s="18"/>
      <c r="Q171" s="18"/>
      <c r="R171" s="18"/>
      <c r="S171" s="18"/>
      <c r="V171" s="18"/>
      <c r="W171" s="18"/>
      <c r="X171" s="71"/>
      <c r="Y171" s="71"/>
    </row>
    <row r="172" spans="1:25" s="36" customFormat="1" x14ac:dyDescent="0.25">
      <c r="A172" s="147" t="s">
        <v>14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57"/>
      <c r="P172" s="57"/>
      <c r="Q172" s="57"/>
      <c r="R172" s="57"/>
      <c r="S172" s="57"/>
      <c r="V172" s="18"/>
      <c r="W172" s="18"/>
      <c r="X172" s="71"/>
      <c r="Y172" s="71"/>
    </row>
    <row r="173" spans="1:25" s="36" customFormat="1" x14ac:dyDescent="0.25">
      <c r="A173" s="151" t="s">
        <v>37</v>
      </c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57"/>
      <c r="P173" s="57"/>
      <c r="Q173" s="57"/>
      <c r="R173" s="57"/>
      <c r="S173" s="57"/>
      <c r="V173" s="18"/>
      <c r="W173" s="18"/>
      <c r="X173" s="71"/>
      <c r="Y173" s="71"/>
    </row>
    <row r="174" spans="1:25" s="36" customFormat="1" x14ac:dyDescent="0.25">
      <c r="A174" s="148" t="s">
        <v>12</v>
      </c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57"/>
      <c r="P174" s="57"/>
      <c r="Q174" s="57"/>
      <c r="R174" s="57"/>
      <c r="S174" s="57"/>
      <c r="V174" s="18"/>
      <c r="W174" s="18"/>
      <c r="X174" s="71"/>
      <c r="Y174" s="71"/>
    </row>
    <row r="175" spans="1:25" s="36" customFormat="1" x14ac:dyDescent="0.25">
      <c r="A175" s="148" t="s">
        <v>13</v>
      </c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57"/>
      <c r="P175" s="57"/>
      <c r="Q175" s="57"/>
      <c r="R175" s="57"/>
      <c r="S175" s="57"/>
      <c r="V175" s="18"/>
      <c r="W175" s="18"/>
      <c r="X175" s="71"/>
      <c r="Y175" s="71"/>
    </row>
    <row r="176" spans="1:25" s="36" customFormat="1" x14ac:dyDescent="0.25">
      <c r="A176" s="148" t="s">
        <v>35</v>
      </c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57"/>
      <c r="P176" s="57"/>
      <c r="Q176" s="57"/>
      <c r="R176" s="57"/>
      <c r="S176" s="57"/>
      <c r="V176" s="18"/>
      <c r="W176" s="18"/>
      <c r="X176" s="71"/>
      <c r="Y176" s="71"/>
    </row>
    <row r="177" spans="1:25" s="36" customFormat="1" x14ac:dyDescent="0.25">
      <c r="A177" s="148" t="s">
        <v>36</v>
      </c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57"/>
      <c r="P177" s="57"/>
      <c r="Q177" s="57"/>
      <c r="R177" s="57"/>
      <c r="S177" s="57"/>
      <c r="V177" s="18"/>
      <c r="W177" s="18"/>
      <c r="X177" s="71"/>
      <c r="Y177" s="71"/>
    </row>
    <row r="178" spans="1:25" s="36" customFormat="1" x14ac:dyDescent="0.25">
      <c r="G178" s="45"/>
      <c r="H178" s="45"/>
      <c r="I178" s="87"/>
      <c r="J178" s="87"/>
      <c r="K178" s="87"/>
      <c r="L178" s="45"/>
      <c r="M178" s="18"/>
      <c r="N178" s="18"/>
      <c r="O178" s="45"/>
      <c r="P178" s="18"/>
      <c r="Q178" s="18"/>
      <c r="R178" s="18"/>
      <c r="S178" s="18"/>
      <c r="V178" s="18"/>
      <c r="W178" s="18"/>
      <c r="X178" s="71"/>
      <c r="Y178" s="71"/>
    </row>
    <row r="179" spans="1:25" s="36" customFormat="1" x14ac:dyDescent="0.25">
      <c r="G179" s="45"/>
      <c r="H179" s="45"/>
      <c r="I179" s="87"/>
      <c r="J179" s="87"/>
      <c r="K179" s="87"/>
      <c r="L179" s="45"/>
      <c r="M179" s="18"/>
      <c r="N179" s="18"/>
      <c r="O179" s="45"/>
      <c r="P179" s="18"/>
      <c r="Q179" s="18"/>
      <c r="R179" s="18"/>
      <c r="S179" s="18"/>
      <c r="V179" s="18"/>
      <c r="W179" s="18"/>
      <c r="X179" s="71"/>
      <c r="Y179" s="71"/>
    </row>
    <row r="180" spans="1:25" s="36" customFormat="1" x14ac:dyDescent="0.25">
      <c r="G180" s="45"/>
      <c r="H180" s="45"/>
      <c r="I180" s="87"/>
      <c r="J180" s="87"/>
      <c r="K180" s="87"/>
      <c r="L180" s="45"/>
      <c r="M180" s="18"/>
      <c r="N180" s="18"/>
      <c r="O180" s="45"/>
      <c r="P180" s="18"/>
      <c r="Q180" s="18"/>
      <c r="R180" s="18"/>
      <c r="S180" s="18"/>
      <c r="V180" s="18"/>
      <c r="W180" s="18"/>
      <c r="X180" s="71"/>
      <c r="Y180" s="71"/>
    </row>
    <row r="181" spans="1:25" s="36" customFormat="1" x14ac:dyDescent="0.25">
      <c r="G181" s="45"/>
      <c r="H181" s="45"/>
      <c r="I181" s="87"/>
      <c r="J181" s="87"/>
      <c r="K181" s="87"/>
      <c r="L181" s="45"/>
      <c r="M181" s="18"/>
      <c r="N181" s="18"/>
      <c r="O181" s="45"/>
      <c r="P181" s="18"/>
      <c r="Q181" s="18"/>
      <c r="R181" s="18"/>
      <c r="S181" s="18"/>
      <c r="V181" s="18"/>
      <c r="W181" s="18"/>
      <c r="X181" s="71"/>
      <c r="Y181" s="71"/>
    </row>
    <row r="182" spans="1:25" s="36" customFormat="1" x14ac:dyDescent="0.25">
      <c r="G182" s="45"/>
      <c r="H182" s="45"/>
      <c r="I182" s="87"/>
      <c r="J182" s="87"/>
      <c r="K182" s="87"/>
      <c r="L182" s="45"/>
      <c r="M182" s="18"/>
      <c r="N182" s="18"/>
      <c r="O182" s="45"/>
      <c r="P182" s="18"/>
      <c r="Q182" s="18"/>
      <c r="R182" s="18"/>
      <c r="S182" s="18"/>
      <c r="V182" s="18"/>
      <c r="W182" s="18"/>
      <c r="X182" s="71"/>
      <c r="Y182" s="71"/>
    </row>
    <row r="183" spans="1:25" s="36" customFormat="1" x14ac:dyDescent="0.25">
      <c r="G183" s="45"/>
      <c r="H183" s="45"/>
      <c r="I183" s="87"/>
      <c r="J183" s="87"/>
      <c r="K183" s="87"/>
      <c r="L183" s="45"/>
      <c r="M183" s="18"/>
      <c r="N183" s="18"/>
      <c r="O183" s="45"/>
      <c r="P183" s="18"/>
      <c r="Q183" s="18"/>
      <c r="R183" s="18"/>
      <c r="S183" s="18"/>
      <c r="V183" s="18"/>
      <c r="W183" s="18"/>
      <c r="X183" s="71"/>
      <c r="Y183" s="71"/>
    </row>
    <row r="184" spans="1:25" s="36" customFormat="1" x14ac:dyDescent="0.25">
      <c r="G184" s="45"/>
      <c r="H184" s="45"/>
      <c r="I184" s="87"/>
      <c r="J184" s="87"/>
      <c r="K184" s="87"/>
      <c r="L184" s="45"/>
      <c r="M184" s="18"/>
      <c r="N184" s="18"/>
      <c r="O184" s="45"/>
      <c r="P184" s="18"/>
      <c r="Q184" s="18"/>
      <c r="R184" s="18"/>
      <c r="S184" s="18"/>
      <c r="V184" s="18"/>
      <c r="W184" s="18"/>
      <c r="X184" s="71"/>
      <c r="Y184" s="71"/>
    </row>
    <row r="185" spans="1:25" s="36" customFormat="1" x14ac:dyDescent="0.25">
      <c r="G185" s="45"/>
      <c r="H185" s="45"/>
      <c r="I185" s="87"/>
      <c r="J185" s="87"/>
      <c r="K185" s="87"/>
      <c r="L185" s="45"/>
      <c r="M185" s="18"/>
      <c r="N185" s="18"/>
      <c r="O185" s="45"/>
      <c r="P185" s="18"/>
      <c r="Q185" s="18"/>
      <c r="R185" s="18"/>
      <c r="S185" s="18"/>
      <c r="V185" s="18"/>
      <c r="W185" s="18"/>
      <c r="X185" s="71"/>
      <c r="Y185" s="71"/>
    </row>
    <row r="186" spans="1:25" s="36" customFormat="1" x14ac:dyDescent="0.25">
      <c r="G186" s="45"/>
      <c r="H186" s="45"/>
      <c r="I186" s="87"/>
      <c r="J186" s="87"/>
      <c r="K186" s="87"/>
      <c r="L186" s="45"/>
      <c r="M186" s="18"/>
      <c r="N186" s="18"/>
      <c r="O186" s="45"/>
      <c r="P186" s="18"/>
      <c r="Q186" s="18"/>
      <c r="R186" s="18"/>
      <c r="S186" s="18"/>
      <c r="V186" s="18"/>
      <c r="W186" s="18"/>
      <c r="X186" s="71"/>
      <c r="Y186" s="71"/>
    </row>
    <row r="187" spans="1:25" s="36" customFormat="1" x14ac:dyDescent="0.25">
      <c r="G187" s="45"/>
      <c r="H187" s="45"/>
      <c r="I187" s="87"/>
      <c r="J187" s="87"/>
      <c r="K187" s="87"/>
      <c r="L187" s="45"/>
      <c r="M187" s="18"/>
      <c r="N187" s="18"/>
      <c r="O187" s="45"/>
      <c r="P187" s="18"/>
      <c r="Q187" s="18"/>
      <c r="R187" s="18"/>
      <c r="S187" s="18"/>
      <c r="V187" s="18"/>
      <c r="W187" s="18"/>
      <c r="X187" s="71"/>
      <c r="Y187" s="71"/>
    </row>
    <row r="188" spans="1:25" s="36" customFormat="1" x14ac:dyDescent="0.25">
      <c r="G188" s="45"/>
      <c r="H188" s="45"/>
      <c r="I188" s="87"/>
      <c r="J188" s="87"/>
      <c r="K188" s="87"/>
      <c r="L188" s="45"/>
      <c r="M188" s="18"/>
      <c r="N188" s="18"/>
      <c r="O188" s="45"/>
      <c r="P188" s="18"/>
      <c r="Q188" s="18"/>
      <c r="R188" s="18"/>
      <c r="S188" s="18"/>
      <c r="V188" s="18"/>
      <c r="W188" s="18"/>
      <c r="X188" s="71"/>
      <c r="Y188" s="71"/>
    </row>
    <row r="189" spans="1:25" s="36" customFormat="1" x14ac:dyDescent="0.25">
      <c r="G189" s="45"/>
      <c r="H189" s="45"/>
      <c r="I189" s="87"/>
      <c r="J189" s="87"/>
      <c r="K189" s="87"/>
      <c r="L189" s="45"/>
      <c r="M189" s="18"/>
      <c r="N189" s="18"/>
      <c r="O189" s="45"/>
      <c r="P189" s="18"/>
      <c r="Q189" s="18"/>
      <c r="R189" s="18"/>
      <c r="S189" s="18"/>
      <c r="V189" s="18"/>
      <c r="W189" s="18"/>
      <c r="X189" s="71"/>
      <c r="Y189" s="71"/>
    </row>
    <row r="190" spans="1:25" s="36" customFormat="1" x14ac:dyDescent="0.25">
      <c r="G190" s="45"/>
      <c r="H190" s="45"/>
      <c r="I190" s="87"/>
      <c r="J190" s="87"/>
      <c r="K190" s="87"/>
      <c r="L190" s="45"/>
      <c r="M190" s="18"/>
      <c r="N190" s="18"/>
      <c r="O190" s="45"/>
      <c r="P190" s="18"/>
      <c r="Q190" s="18"/>
      <c r="R190" s="18"/>
      <c r="S190" s="18"/>
      <c r="V190" s="18"/>
      <c r="W190" s="18"/>
      <c r="X190" s="71"/>
      <c r="Y190" s="71"/>
    </row>
  </sheetData>
  <mergeCells count="44">
    <mergeCell ref="Z158:AZ158"/>
    <mergeCell ref="U5:X5"/>
    <mergeCell ref="M5:N5"/>
    <mergeCell ref="A1:D1"/>
    <mergeCell ref="E1:N1"/>
    <mergeCell ref="A2:D2"/>
    <mergeCell ref="U1:X1"/>
    <mergeCell ref="D4:E4"/>
    <mergeCell ref="F4:G4"/>
    <mergeCell ref="I21:K21"/>
    <mergeCell ref="A34:D34"/>
    <mergeCell ref="I34:K34"/>
    <mergeCell ref="A50:D50"/>
    <mergeCell ref="I50:K50"/>
    <mergeCell ref="A139:D139"/>
    <mergeCell ref="I139:K139"/>
    <mergeCell ref="B166:N166"/>
    <mergeCell ref="A172:N172"/>
    <mergeCell ref="I156:J156"/>
    <mergeCell ref="A177:N177"/>
    <mergeCell ref="A173:N173"/>
    <mergeCell ref="A174:N174"/>
    <mergeCell ref="A175:N175"/>
    <mergeCell ref="A176:N176"/>
    <mergeCell ref="V7:Y7"/>
    <mergeCell ref="B154:G154"/>
    <mergeCell ref="B155:G155"/>
    <mergeCell ref="A5:C5"/>
    <mergeCell ref="F5:G5"/>
    <mergeCell ref="M9:N9"/>
    <mergeCell ref="B153:G153"/>
    <mergeCell ref="A9:D9"/>
    <mergeCell ref="I9:K9"/>
    <mergeCell ref="A6:D6"/>
    <mergeCell ref="D5:E5"/>
    <mergeCell ref="A7:D7"/>
    <mergeCell ref="A21:D21"/>
    <mergeCell ref="A63:D63"/>
    <mergeCell ref="I63:K63"/>
    <mergeCell ref="A85:D85"/>
    <mergeCell ref="I85:K85"/>
    <mergeCell ref="T165:Y165"/>
    <mergeCell ref="T158:Y158"/>
    <mergeCell ref="T159:Y163"/>
  </mergeCells>
  <phoneticPr fontId="24" type="noConversion"/>
  <conditionalFormatting sqref="G9:G151">
    <cfRule type="cellIs" dxfId="0" priority="5" operator="greater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63" fitToHeight="0" orientation="landscape" r:id="rId1"/>
  <headerFooter>
    <oddHeader>&amp;C&amp;K00-048&amp;F</oddHeader>
    <oddFooter>&amp;C&amp;"Lucida Sans Unicode,Standard"&amp;9&amp;K00-049&amp;D
&amp;P - &amp;N</oddFooter>
  </headerFooter>
  <rowBreaks count="6" manualBreakCount="6">
    <brk id="20" max="16383" man="1"/>
    <brk id="33" max="16383" man="1"/>
    <brk id="62" max="16383" man="1"/>
    <brk id="84" max="16383" man="1"/>
    <brk id="138" max="16383" man="1"/>
    <brk id="150" max="9" man="1"/>
  </rowBreaks>
  <colBreaks count="1" manualBreakCount="1">
    <brk id="19" max="1048575" man="1"/>
  </colBreaks>
  <ignoredErrors>
    <ignoredError sqref="F161:F162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56553D92C0B74D817F003782CBFFF5" ma:contentTypeVersion="15" ma:contentTypeDescription="Ein neues Dokument erstellen." ma:contentTypeScope="" ma:versionID="eb1ad657a4789d70ba57f8255470af4d">
  <xsd:schema xmlns:xsd="http://www.w3.org/2001/XMLSchema" xmlns:xs="http://www.w3.org/2001/XMLSchema" xmlns:p="http://schemas.microsoft.com/office/2006/metadata/properties" xmlns:ns2="b5d9da3f-5336-49a4-8582-41657b80b285" xmlns:ns3="7ea5a119-7b19-429d-bfea-c0e4f47c8d05" targetNamespace="http://schemas.microsoft.com/office/2006/metadata/properties" ma:root="true" ma:fieldsID="ca34707130c728036586cb1da6808ed9" ns2:_="" ns3:_="">
    <xsd:import namespace="b5d9da3f-5336-49a4-8582-41657b80b285"/>
    <xsd:import namespace="7ea5a119-7b19-429d-bfea-c0e4f47c8d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9da3f-5336-49a4-8582-41657b80b2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0415c857-f0be-4859-9f8c-269d4e29a2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a5a119-7b19-429d-bfea-c0e4f47c8d0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2d1911c-380e-4dde-805e-2ee892fb8265}" ma:internalName="TaxCatchAll" ma:showField="CatchAllData" ma:web="7ea5a119-7b19-429d-bfea-c0e4f47c8d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5d9da3f-5336-49a4-8582-41657b80b285">
      <Terms xmlns="http://schemas.microsoft.com/office/infopath/2007/PartnerControls"/>
    </lcf76f155ced4ddcb4097134ff3c332f>
    <TaxCatchAll xmlns="7ea5a119-7b19-429d-bfea-c0e4f47c8d05" xsi:nil="true"/>
  </documentManagement>
</p:properties>
</file>

<file path=customXml/itemProps1.xml><?xml version="1.0" encoding="utf-8"?>
<ds:datastoreItem xmlns:ds="http://schemas.openxmlformats.org/officeDocument/2006/customXml" ds:itemID="{006ED9C0-9027-4D4E-B4AD-AC9718EB22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4B8D03-88EE-44FF-99CD-9DFA138EA5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9da3f-5336-49a4-8582-41657b80b285"/>
    <ds:schemaRef ds:uri="7ea5a119-7b19-429d-bfea-c0e4f47c8d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7F1E07-51DB-4399-A82E-CF152A363B35}">
  <ds:schemaRefs>
    <ds:schemaRef ds:uri="http://schemas.microsoft.com/office/2006/metadata/properties"/>
    <ds:schemaRef ds:uri="http://schemas.microsoft.com/office/infopath/2007/PartnerControls"/>
    <ds:schemaRef ds:uri="b5d9da3f-5336-49a4-8582-41657b80b285"/>
    <ds:schemaRef ds:uri="7ea5a119-7b19-429d-bfea-c0e4f47c8d0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Angebot-LV</vt:lpstr>
      <vt:lpstr>'Angebot-LV'!Druckbereich</vt:lpstr>
      <vt:lpstr>'Angebot-LV'!Drucktitel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Herzog / Party Rent Group</dc:creator>
  <cp:lastModifiedBy>Kuball, Judith</cp:lastModifiedBy>
  <cp:lastPrinted>2024-01-15T11:37:52Z</cp:lastPrinted>
  <dcterms:created xsi:type="dcterms:W3CDTF">2015-07-20T14:10:15Z</dcterms:created>
  <dcterms:modified xsi:type="dcterms:W3CDTF">2024-08-13T06:37:36Z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0x0101000B56553D92C0B74D817F003782CBFFF5</vt:lpwstr>
  </property>
  <property fmtid="{D5CDD505-2E9C-101B-9397-08002B2CF9AE}" pid="3" name="Order">
    <vt:r8>2549600</vt:r8>
  </property>
  <property fmtid="{D5CDD505-2E9C-101B-9397-08002B2CF9AE}" pid="4" name="MediaServiceImageTags">
    <vt:lpwstr/>
  </property>
</Properties>
</file>